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zhengba\csv2json\xls\"/>
    </mc:Choice>
  </mc:AlternateContent>
  <bookViews>
    <workbookView xWindow="0" yWindow="0" windowWidth="28695" windowHeight="13050"/>
  </bookViews>
  <sheets>
    <sheet name="Sheet1" sheetId="1" r:id="rId1"/>
    <sheet name="关卡NPC系数" sheetId="2" r:id="rId2"/>
    <sheet name="爬塔NPC系数" sheetId="7" r:id="rId3"/>
    <sheet name="NPC规则" sheetId="4" r:id="rId4"/>
    <sheet name="Sheet3" sheetId="5" r:id="rId5"/>
    <sheet name="爬塔NPC计算" sheetId="6" r:id="rId6"/>
    <sheet name="公会副本BOSS" sheetId="8" r:id="rId7"/>
    <sheet name="NPC字段" sheetId="3" r:id="rId8"/>
  </sheets>
  <definedNames>
    <definedName name="_xlnm._FilterDatabase" localSheetId="0" hidden="1">Sheet1!$A$1:$H$7278</definedName>
  </definedNames>
  <calcPr calcId="152511"/>
</workbook>
</file>

<file path=xl/calcChain.xml><?xml version="1.0" encoding="utf-8"?>
<calcChain xmlns="http://schemas.openxmlformats.org/spreadsheetml/2006/main">
  <c r="B7093" i="1" l="1"/>
  <c r="B7091" i="1"/>
  <c r="B7095" i="1" s="1"/>
  <c r="B7085" i="1"/>
  <c r="B7083" i="1"/>
  <c r="B7081" i="1"/>
  <c r="B7079" i="1"/>
  <c r="B7077" i="1"/>
  <c r="B7073" i="1"/>
  <c r="B7069" i="1"/>
  <c r="B7067" i="1"/>
  <c r="B7071" i="1" s="1"/>
  <c r="B7065" i="1"/>
  <c r="B7061" i="1"/>
  <c r="B7057" i="1"/>
  <c r="B7055" i="1"/>
  <c r="B7053" i="1"/>
  <c r="B7049" i="1"/>
  <c r="B7045" i="1"/>
  <c r="B7043" i="1"/>
  <c r="B7047" i="1" s="1"/>
  <c r="B7041" i="1"/>
  <c r="B7037" i="1"/>
  <c r="B7033" i="1"/>
  <c r="B7031" i="1"/>
  <c r="B7029" i="1"/>
  <c r="B7025" i="1"/>
  <c r="B7021" i="1"/>
  <c r="B7019" i="1"/>
  <c r="B7023" i="1" s="1"/>
  <c r="B7017" i="1"/>
  <c r="B7013" i="1"/>
  <c r="B7007" i="1"/>
  <c r="B7012" i="1" s="1"/>
  <c r="B7001" i="1"/>
  <c r="B7006" i="1" s="1"/>
  <c r="B6995" i="1"/>
  <c r="B7000" i="1" s="1"/>
  <c r="B6989" i="1"/>
  <c r="B6994" i="1" s="1"/>
  <c r="B6983" i="1"/>
  <c r="B6977" i="1"/>
  <c r="B6982" i="1" s="1"/>
  <c r="B6971" i="1"/>
  <c r="B6976" i="1" s="1"/>
  <c r="B6965" i="1"/>
  <c r="B6970" i="1" s="1"/>
  <c r="B6959" i="1"/>
  <c r="B6964" i="1" s="1"/>
  <c r="B6953" i="1"/>
  <c r="B6958" i="1" s="1"/>
  <c r="B6947" i="1"/>
  <c r="B6941" i="1"/>
  <c r="B6945" i="1" s="1"/>
  <c r="B6935" i="1"/>
  <c r="B6939" i="1" s="1"/>
  <c r="B6929" i="1"/>
  <c r="B6933" i="1" s="1"/>
  <c r="B6923" i="1"/>
  <c r="B6927" i="1" s="1"/>
  <c r="B6917" i="1"/>
  <c r="B6921" i="1" s="1"/>
  <c r="B6911" i="1"/>
  <c r="B6915" i="1" s="1"/>
  <c r="B6905" i="1"/>
  <c r="B6909" i="1" s="1"/>
  <c r="B6899" i="1"/>
  <c r="B6903" i="1" s="1"/>
  <c r="B6893" i="1"/>
  <c r="B6897" i="1" s="1"/>
  <c r="B6887" i="1"/>
  <c r="B6891" i="1" s="1"/>
  <c r="B6881" i="1"/>
  <c r="B6885" i="1" s="1"/>
  <c r="B6875" i="1"/>
  <c r="B6879" i="1" s="1"/>
  <c r="B6869" i="1"/>
  <c r="B6873" i="1" s="1"/>
  <c r="B6863" i="1"/>
  <c r="B6867" i="1" s="1"/>
  <c r="B6857" i="1"/>
  <c r="B6861" i="1" s="1"/>
  <c r="B6851" i="1"/>
  <c r="B6855" i="1" s="1"/>
  <c r="B6845" i="1"/>
  <c r="B6849" i="1" s="1"/>
  <c r="B6839" i="1"/>
  <c r="B6843" i="1" s="1"/>
  <c r="B6833" i="1"/>
  <c r="B6837" i="1" s="1"/>
  <c r="B6827" i="1"/>
  <c r="B6831" i="1" s="1"/>
  <c r="B6821" i="1"/>
  <c r="B6825" i="1" s="1"/>
  <c r="B6815" i="1"/>
  <c r="B6820" i="1" s="1"/>
  <c r="B6809" i="1"/>
  <c r="B6814" i="1" s="1"/>
  <c r="B6803" i="1"/>
  <c r="B6808" i="1" s="1"/>
  <c r="D6802" i="1"/>
  <c r="D6808" i="1" s="1"/>
  <c r="D6814" i="1" s="1"/>
  <c r="D6820" i="1" s="1"/>
  <c r="D6826" i="1" s="1"/>
  <c r="D6832" i="1" s="1"/>
  <c r="D6838" i="1" s="1"/>
  <c r="D6844" i="1" s="1"/>
  <c r="D6850" i="1" s="1"/>
  <c r="D6856" i="1" s="1"/>
  <c r="D6862" i="1" s="1"/>
  <c r="D6868" i="1" s="1"/>
  <c r="D6874" i="1" s="1"/>
  <c r="D6880" i="1" s="1"/>
  <c r="D6886" i="1" s="1"/>
  <c r="D6892" i="1" s="1"/>
  <c r="D6898" i="1" s="1"/>
  <c r="D6904" i="1" s="1"/>
  <c r="D6910" i="1" s="1"/>
  <c r="D6916" i="1" s="1"/>
  <c r="D6922" i="1" s="1"/>
  <c r="D6928" i="1" s="1"/>
  <c r="D6934" i="1" s="1"/>
  <c r="D6940" i="1" s="1"/>
  <c r="D6946" i="1" s="1"/>
  <c r="D6952" i="1" s="1"/>
  <c r="D6958" i="1" s="1"/>
  <c r="D6964" i="1" s="1"/>
  <c r="D6970" i="1" s="1"/>
  <c r="D6976" i="1" s="1"/>
  <c r="D6982" i="1" s="1"/>
  <c r="D6988" i="1" s="1"/>
  <c r="D6994" i="1" s="1"/>
  <c r="D7000" i="1" s="1"/>
  <c r="D7006" i="1" s="1"/>
  <c r="D7012" i="1" s="1"/>
  <c r="D7018" i="1" s="1"/>
  <c r="D7024" i="1" s="1"/>
  <c r="D7030" i="1" s="1"/>
  <c r="D7036" i="1" s="1"/>
  <c r="D7042" i="1" s="1"/>
  <c r="D7048" i="1" s="1"/>
  <c r="D7054" i="1" s="1"/>
  <c r="D7060" i="1" s="1"/>
  <c r="D7066" i="1" s="1"/>
  <c r="D7072" i="1" s="1"/>
  <c r="D7078" i="1" s="1"/>
  <c r="D7084" i="1" s="1"/>
  <c r="D7090" i="1" s="1"/>
  <c r="D7096" i="1" s="1"/>
  <c r="A6802" i="1"/>
  <c r="G6802" i="1" s="1"/>
  <c r="D6801" i="1"/>
  <c r="D6807" i="1" s="1"/>
  <c r="D6813" i="1" s="1"/>
  <c r="D6819" i="1" s="1"/>
  <c r="D6825" i="1" s="1"/>
  <c r="D6831" i="1" s="1"/>
  <c r="D6837" i="1" s="1"/>
  <c r="D6843" i="1" s="1"/>
  <c r="D6849" i="1" s="1"/>
  <c r="D6855" i="1" s="1"/>
  <c r="D6861" i="1" s="1"/>
  <c r="D6867" i="1" s="1"/>
  <c r="D6873" i="1" s="1"/>
  <c r="D6879" i="1" s="1"/>
  <c r="D6885" i="1" s="1"/>
  <c r="D6891" i="1" s="1"/>
  <c r="D6897" i="1" s="1"/>
  <c r="D6903" i="1" s="1"/>
  <c r="D6909" i="1" s="1"/>
  <c r="D6915" i="1" s="1"/>
  <c r="D6921" i="1" s="1"/>
  <c r="D6927" i="1" s="1"/>
  <c r="D6933" i="1" s="1"/>
  <c r="D6939" i="1" s="1"/>
  <c r="D6945" i="1" s="1"/>
  <c r="D6951" i="1" s="1"/>
  <c r="D6957" i="1" s="1"/>
  <c r="D6963" i="1" s="1"/>
  <c r="D6969" i="1" s="1"/>
  <c r="D6975" i="1" s="1"/>
  <c r="D6981" i="1" s="1"/>
  <c r="D6987" i="1" s="1"/>
  <c r="D6993" i="1" s="1"/>
  <c r="D6999" i="1" s="1"/>
  <c r="D7005" i="1" s="1"/>
  <c r="D7011" i="1" s="1"/>
  <c r="D7017" i="1" s="1"/>
  <c r="D7023" i="1" s="1"/>
  <c r="D7029" i="1" s="1"/>
  <c r="D7035" i="1" s="1"/>
  <c r="D7041" i="1" s="1"/>
  <c r="D7047" i="1" s="1"/>
  <c r="D7053" i="1" s="1"/>
  <c r="D7059" i="1" s="1"/>
  <c r="D7065" i="1" s="1"/>
  <c r="D7071" i="1" s="1"/>
  <c r="D7077" i="1" s="1"/>
  <c r="D7083" i="1" s="1"/>
  <c r="D7089" i="1" s="1"/>
  <c r="D7095" i="1" s="1"/>
  <c r="A6801" i="1"/>
  <c r="G6801" i="1" s="1"/>
  <c r="D6800" i="1"/>
  <c r="D6806" i="1" s="1"/>
  <c r="D6812" i="1" s="1"/>
  <c r="D6818" i="1" s="1"/>
  <c r="D6824" i="1" s="1"/>
  <c r="D6830" i="1" s="1"/>
  <c r="D6836" i="1" s="1"/>
  <c r="D6842" i="1" s="1"/>
  <c r="D6848" i="1" s="1"/>
  <c r="D6854" i="1" s="1"/>
  <c r="D6860" i="1" s="1"/>
  <c r="D6866" i="1" s="1"/>
  <c r="D6872" i="1" s="1"/>
  <c r="D6878" i="1" s="1"/>
  <c r="D6884" i="1" s="1"/>
  <c r="D6890" i="1" s="1"/>
  <c r="D6896" i="1" s="1"/>
  <c r="D6902" i="1" s="1"/>
  <c r="D6908" i="1" s="1"/>
  <c r="D6914" i="1" s="1"/>
  <c r="D6920" i="1" s="1"/>
  <c r="D6926" i="1" s="1"/>
  <c r="D6932" i="1" s="1"/>
  <c r="D6938" i="1" s="1"/>
  <c r="D6944" i="1" s="1"/>
  <c r="D6950" i="1" s="1"/>
  <c r="D6956" i="1" s="1"/>
  <c r="D6962" i="1" s="1"/>
  <c r="D6968" i="1" s="1"/>
  <c r="D6974" i="1" s="1"/>
  <c r="D6980" i="1" s="1"/>
  <c r="D6986" i="1" s="1"/>
  <c r="D6992" i="1" s="1"/>
  <c r="D6998" i="1" s="1"/>
  <c r="D7004" i="1" s="1"/>
  <c r="D7010" i="1" s="1"/>
  <c r="D7016" i="1" s="1"/>
  <c r="D7022" i="1" s="1"/>
  <c r="D7028" i="1" s="1"/>
  <c r="D7034" i="1" s="1"/>
  <c r="D7040" i="1" s="1"/>
  <c r="D7046" i="1" s="1"/>
  <c r="D7052" i="1" s="1"/>
  <c r="D7058" i="1" s="1"/>
  <c r="D7064" i="1" s="1"/>
  <c r="D7070" i="1" s="1"/>
  <c r="D7076" i="1" s="1"/>
  <c r="D7082" i="1" s="1"/>
  <c r="D7088" i="1" s="1"/>
  <c r="D7094" i="1" s="1"/>
  <c r="A6800" i="1"/>
  <c r="G6800" i="1" s="1"/>
  <c r="D6799" i="1"/>
  <c r="D6805" i="1" s="1"/>
  <c r="D6811" i="1" s="1"/>
  <c r="D6817" i="1" s="1"/>
  <c r="D6823" i="1" s="1"/>
  <c r="D6829" i="1" s="1"/>
  <c r="D6835" i="1" s="1"/>
  <c r="D6841" i="1" s="1"/>
  <c r="D6847" i="1" s="1"/>
  <c r="D6853" i="1" s="1"/>
  <c r="D6859" i="1" s="1"/>
  <c r="D6865" i="1" s="1"/>
  <c r="D6871" i="1" s="1"/>
  <c r="D6877" i="1" s="1"/>
  <c r="D6883" i="1" s="1"/>
  <c r="D6889" i="1" s="1"/>
  <c r="D6895" i="1" s="1"/>
  <c r="D6901" i="1" s="1"/>
  <c r="D6907" i="1" s="1"/>
  <c r="D6913" i="1" s="1"/>
  <c r="D6919" i="1" s="1"/>
  <c r="D6925" i="1" s="1"/>
  <c r="D6931" i="1" s="1"/>
  <c r="D6937" i="1" s="1"/>
  <c r="D6943" i="1" s="1"/>
  <c r="D6949" i="1" s="1"/>
  <c r="D6955" i="1" s="1"/>
  <c r="D6961" i="1" s="1"/>
  <c r="D6967" i="1" s="1"/>
  <c r="D6973" i="1" s="1"/>
  <c r="D6979" i="1" s="1"/>
  <c r="D6985" i="1" s="1"/>
  <c r="D6991" i="1" s="1"/>
  <c r="D6997" i="1" s="1"/>
  <c r="D7003" i="1" s="1"/>
  <c r="D7009" i="1" s="1"/>
  <c r="D7015" i="1" s="1"/>
  <c r="D7021" i="1" s="1"/>
  <c r="D7027" i="1" s="1"/>
  <c r="D7033" i="1" s="1"/>
  <c r="D7039" i="1" s="1"/>
  <c r="D7045" i="1" s="1"/>
  <c r="D7051" i="1" s="1"/>
  <c r="D7057" i="1" s="1"/>
  <c r="D7063" i="1" s="1"/>
  <c r="D7069" i="1" s="1"/>
  <c r="D7075" i="1" s="1"/>
  <c r="D7081" i="1" s="1"/>
  <c r="D7087" i="1" s="1"/>
  <c r="D7093" i="1" s="1"/>
  <c r="A6799" i="1"/>
  <c r="G6799" i="1" s="1"/>
  <c r="D6798" i="1"/>
  <c r="D6804" i="1" s="1"/>
  <c r="D6810" i="1" s="1"/>
  <c r="D6816" i="1" s="1"/>
  <c r="D6822" i="1" s="1"/>
  <c r="D6828" i="1" s="1"/>
  <c r="D6834" i="1" s="1"/>
  <c r="D6840" i="1" s="1"/>
  <c r="D6846" i="1" s="1"/>
  <c r="D6852" i="1" s="1"/>
  <c r="D6858" i="1" s="1"/>
  <c r="D6864" i="1" s="1"/>
  <c r="D6870" i="1" s="1"/>
  <c r="D6876" i="1" s="1"/>
  <c r="D6882" i="1" s="1"/>
  <c r="D6888" i="1" s="1"/>
  <c r="D6894" i="1" s="1"/>
  <c r="D6900" i="1" s="1"/>
  <c r="D6906" i="1" s="1"/>
  <c r="D6912" i="1" s="1"/>
  <c r="D6918" i="1" s="1"/>
  <c r="D6924" i="1" s="1"/>
  <c r="D6930" i="1" s="1"/>
  <c r="D6936" i="1" s="1"/>
  <c r="D6942" i="1" s="1"/>
  <c r="D6948" i="1" s="1"/>
  <c r="D6954" i="1" s="1"/>
  <c r="D6960" i="1" s="1"/>
  <c r="D6966" i="1" s="1"/>
  <c r="D6972" i="1" s="1"/>
  <c r="D6978" i="1" s="1"/>
  <c r="D6984" i="1" s="1"/>
  <c r="D6990" i="1" s="1"/>
  <c r="D6996" i="1" s="1"/>
  <c r="D7002" i="1" s="1"/>
  <c r="D7008" i="1" s="1"/>
  <c r="D7014" i="1" s="1"/>
  <c r="D7020" i="1" s="1"/>
  <c r="D7026" i="1" s="1"/>
  <c r="D7032" i="1" s="1"/>
  <c r="D7038" i="1" s="1"/>
  <c r="D7044" i="1" s="1"/>
  <c r="D7050" i="1" s="1"/>
  <c r="D7056" i="1" s="1"/>
  <c r="D7062" i="1" s="1"/>
  <c r="D7068" i="1" s="1"/>
  <c r="D7074" i="1" s="1"/>
  <c r="D7080" i="1" s="1"/>
  <c r="D7086" i="1" s="1"/>
  <c r="D7092" i="1" s="1"/>
  <c r="A6798" i="1"/>
  <c r="G6798" i="1" s="1"/>
  <c r="D6797" i="1"/>
  <c r="D6803" i="1" s="1"/>
  <c r="D6809" i="1" s="1"/>
  <c r="D6815" i="1" s="1"/>
  <c r="D6821" i="1" s="1"/>
  <c r="D6827" i="1" s="1"/>
  <c r="D6833" i="1" s="1"/>
  <c r="D6839" i="1" s="1"/>
  <c r="D6845" i="1" s="1"/>
  <c r="D6851" i="1" s="1"/>
  <c r="D6857" i="1" s="1"/>
  <c r="D6863" i="1" s="1"/>
  <c r="D6869" i="1" s="1"/>
  <c r="D6875" i="1" s="1"/>
  <c r="D6881" i="1" s="1"/>
  <c r="D6887" i="1" s="1"/>
  <c r="D6893" i="1" s="1"/>
  <c r="D6899" i="1" s="1"/>
  <c r="D6905" i="1" s="1"/>
  <c r="D6911" i="1" s="1"/>
  <c r="D6917" i="1" s="1"/>
  <c r="D6923" i="1" s="1"/>
  <c r="D6929" i="1" s="1"/>
  <c r="D6935" i="1" s="1"/>
  <c r="D6941" i="1" s="1"/>
  <c r="D6947" i="1" s="1"/>
  <c r="D6953" i="1" s="1"/>
  <c r="D6959" i="1" s="1"/>
  <c r="D6965" i="1" s="1"/>
  <c r="D6971" i="1" s="1"/>
  <c r="D6977" i="1" s="1"/>
  <c r="D6983" i="1" s="1"/>
  <c r="D6989" i="1" s="1"/>
  <c r="D6995" i="1" s="1"/>
  <c r="D7001" i="1" s="1"/>
  <c r="D7007" i="1" s="1"/>
  <c r="D7013" i="1" s="1"/>
  <c r="D7019" i="1" s="1"/>
  <c r="D7025" i="1" s="1"/>
  <c r="D7031" i="1" s="1"/>
  <c r="D7037" i="1" s="1"/>
  <c r="D7043" i="1" s="1"/>
  <c r="D7049" i="1" s="1"/>
  <c r="D7055" i="1" s="1"/>
  <c r="D7061" i="1" s="1"/>
  <c r="D7067" i="1" s="1"/>
  <c r="D7073" i="1" s="1"/>
  <c r="D7079" i="1" s="1"/>
  <c r="D7085" i="1" s="1"/>
  <c r="D7091" i="1" s="1"/>
  <c r="B6797" i="1"/>
  <c r="B6802" i="1" s="1"/>
  <c r="A6797" i="1"/>
  <c r="G6797" i="1" s="1"/>
  <c r="B6791" i="1"/>
  <c r="B6796" i="1" s="1"/>
  <c r="B6785" i="1"/>
  <c r="B6790" i="1" s="1"/>
  <c r="B6779" i="1"/>
  <c r="B6784" i="1" s="1"/>
  <c r="B6773" i="1"/>
  <c r="B6778" i="1" s="1"/>
  <c r="B6767" i="1"/>
  <c r="B6772" i="1" s="1"/>
  <c r="B6761" i="1"/>
  <c r="B6766" i="1" s="1"/>
  <c r="B6755" i="1"/>
  <c r="B6760" i="1" s="1"/>
  <c r="B6749" i="1"/>
  <c r="B6754" i="1" s="1"/>
  <c r="B6743" i="1"/>
  <c r="B6748" i="1" s="1"/>
  <c r="B6737" i="1"/>
  <c r="B6742" i="1" s="1"/>
  <c r="B6731" i="1"/>
  <c r="B6736" i="1" s="1"/>
  <c r="B6725" i="1"/>
  <c r="B6730" i="1" s="1"/>
  <c r="B6719" i="1"/>
  <c r="B6715" i="1"/>
  <c r="B6713" i="1"/>
  <c r="B6717" i="1" s="1"/>
  <c r="B6707" i="1"/>
  <c r="B6712" i="1" s="1"/>
  <c r="B6701" i="1"/>
  <c r="B6706" i="1" s="1"/>
  <c r="B6695" i="1"/>
  <c r="B6700" i="1" s="1"/>
  <c r="B6689" i="1"/>
  <c r="B6694" i="1" s="1"/>
  <c r="B6683" i="1"/>
  <c r="B6688" i="1" s="1"/>
  <c r="B6677" i="1"/>
  <c r="B6682" i="1" s="1"/>
  <c r="B6671" i="1"/>
  <c r="B6676" i="1" s="1"/>
  <c r="B6665" i="1"/>
  <c r="B6670" i="1" s="1"/>
  <c r="B6659" i="1"/>
  <c r="B6664" i="1" s="1"/>
  <c r="B6653" i="1"/>
  <c r="B6656" i="1" s="1"/>
  <c r="B6647" i="1"/>
  <c r="B6652" i="1" s="1"/>
  <c r="B6641" i="1"/>
  <c r="B6644" i="1" s="1"/>
  <c r="B6635" i="1"/>
  <c r="B6640" i="1" s="1"/>
  <c r="B6629" i="1"/>
  <c r="B6623" i="1"/>
  <c r="B6627" i="1" s="1"/>
  <c r="B6617" i="1"/>
  <c r="B6621" i="1" s="1"/>
  <c r="B6611" i="1"/>
  <c r="B6605" i="1"/>
  <c r="B6607" i="1" s="1"/>
  <c r="B6599" i="1"/>
  <c r="B6603" i="1" s="1"/>
  <c r="B6593" i="1"/>
  <c r="B6594" i="1" s="1"/>
  <c r="B6587" i="1"/>
  <c r="B6591" i="1" s="1"/>
  <c r="B6584" i="1"/>
  <c r="B6583" i="1"/>
  <c r="B6582" i="1"/>
  <c r="B6581" i="1"/>
  <c r="B6585" i="1" s="1"/>
  <c r="B6575" i="1"/>
  <c r="B6579" i="1" s="1"/>
  <c r="B6571" i="1"/>
  <c r="B6569" i="1"/>
  <c r="B6573" i="1" s="1"/>
  <c r="B6563" i="1"/>
  <c r="B6565" i="1" s="1"/>
  <c r="B6560" i="1"/>
  <c r="B6557" i="1"/>
  <c r="B6561" i="1" s="1"/>
  <c r="B6551" i="1"/>
  <c r="B6553" i="1" s="1"/>
  <c r="B6547" i="1"/>
  <c r="B6545" i="1"/>
  <c r="B6549" i="1" s="1"/>
  <c r="B6539" i="1"/>
  <c r="B6541" i="1" s="1"/>
  <c r="B6533" i="1"/>
  <c r="B6537" i="1" s="1"/>
  <c r="B6527" i="1"/>
  <c r="B6529" i="1" s="1"/>
  <c r="B6523" i="1"/>
  <c r="B6521" i="1"/>
  <c r="B6525" i="1" s="1"/>
  <c r="B6515" i="1"/>
  <c r="B6517" i="1" s="1"/>
  <c r="B6509" i="1"/>
  <c r="B6513" i="1" s="1"/>
  <c r="B6503" i="1"/>
  <c r="B6508" i="1" s="1"/>
  <c r="B6497" i="1"/>
  <c r="B6499" i="1" s="1"/>
  <c r="D603" i="7"/>
  <c r="D604" i="7"/>
  <c r="D605" i="7" s="1"/>
  <c r="D606" i="7" s="1"/>
  <c r="D607" i="7" s="1"/>
  <c r="D608" i="7" s="1"/>
  <c r="D609" i="7" s="1"/>
  <c r="D610" i="7" s="1"/>
  <c r="D611" i="7" s="1"/>
  <c r="D612" i="7" s="1"/>
  <c r="D613" i="7" s="1"/>
  <c r="D614" i="7" s="1"/>
  <c r="D615" i="7" s="1"/>
  <c r="D616" i="7" s="1"/>
  <c r="D617" i="7" s="1"/>
  <c r="D618" i="7" s="1"/>
  <c r="D619" i="7" s="1"/>
  <c r="D620" i="7" s="1"/>
  <c r="D621" i="7" s="1"/>
  <c r="D622" i="7" s="1"/>
  <c r="D623" i="7" s="1"/>
  <c r="D624" i="7" s="1"/>
  <c r="D625" i="7" s="1"/>
  <c r="D626" i="7" s="1"/>
  <c r="D627" i="7" s="1"/>
  <c r="D628" i="7" s="1"/>
  <c r="D629" i="7" s="1"/>
  <c r="D630" i="7" s="1"/>
  <c r="D631" i="7" s="1"/>
  <c r="D632" i="7" s="1"/>
  <c r="D633" i="7" s="1"/>
  <c r="D634" i="7" s="1"/>
  <c r="D635" i="7" s="1"/>
  <c r="D636" i="7" s="1"/>
  <c r="D637" i="7" s="1"/>
  <c r="D638" i="7" s="1"/>
  <c r="D639" i="7" s="1"/>
  <c r="D640" i="7" s="1"/>
  <c r="D641" i="7" s="1"/>
  <c r="D642" i="7" s="1"/>
  <c r="D643" i="7" s="1"/>
  <c r="D644" i="7" s="1"/>
  <c r="D645" i="7" s="1"/>
  <c r="D646" i="7" s="1"/>
  <c r="D647" i="7" s="1"/>
  <c r="D648" i="7" s="1"/>
  <c r="D649" i="7" s="1"/>
  <c r="D650" i="7" s="1"/>
  <c r="D651" i="7" s="1"/>
  <c r="D602" i="7"/>
  <c r="C603" i="7"/>
  <c r="C604" i="7"/>
  <c r="C605" i="7" s="1"/>
  <c r="C606" i="7" s="1"/>
  <c r="C607" i="7" s="1"/>
  <c r="C608" i="7" s="1"/>
  <c r="C609" i="7" s="1"/>
  <c r="C610" i="7" s="1"/>
  <c r="C611" i="7" s="1"/>
  <c r="C612" i="7" s="1"/>
  <c r="C613" i="7" s="1"/>
  <c r="C614" i="7" s="1"/>
  <c r="C615" i="7" s="1"/>
  <c r="C616" i="7" s="1"/>
  <c r="C617" i="7" s="1"/>
  <c r="C618" i="7" s="1"/>
  <c r="C619" i="7" s="1"/>
  <c r="C620" i="7" s="1"/>
  <c r="C621" i="7" s="1"/>
  <c r="C622" i="7" s="1"/>
  <c r="C623" i="7" s="1"/>
  <c r="C624" i="7" s="1"/>
  <c r="C625" i="7" s="1"/>
  <c r="C626" i="7" s="1"/>
  <c r="C627" i="7" s="1"/>
  <c r="C628" i="7" s="1"/>
  <c r="C629" i="7" s="1"/>
  <c r="C630" i="7" s="1"/>
  <c r="C631" i="7" s="1"/>
  <c r="C632" i="7" s="1"/>
  <c r="C633" i="7" s="1"/>
  <c r="C634" i="7" s="1"/>
  <c r="C635" i="7" s="1"/>
  <c r="C636" i="7" s="1"/>
  <c r="C637" i="7" s="1"/>
  <c r="C638" i="7" s="1"/>
  <c r="C639" i="7" s="1"/>
  <c r="C640" i="7" s="1"/>
  <c r="C641" i="7" s="1"/>
  <c r="C642" i="7" s="1"/>
  <c r="C643" i="7" s="1"/>
  <c r="C644" i="7" s="1"/>
  <c r="C645" i="7" s="1"/>
  <c r="C646" i="7" s="1"/>
  <c r="C647" i="7" s="1"/>
  <c r="C648" i="7" s="1"/>
  <c r="C649" i="7" s="1"/>
  <c r="C650" i="7" s="1"/>
  <c r="C651" i="7" s="1"/>
  <c r="C602" i="7"/>
  <c r="D553" i="7"/>
  <c r="D554" i="7"/>
  <c r="D555" i="7"/>
  <c r="D556" i="7"/>
  <c r="D557" i="7" s="1"/>
  <c r="D558" i="7" s="1"/>
  <c r="D559" i="7" s="1"/>
  <c r="D560" i="7" s="1"/>
  <c r="D561" i="7" s="1"/>
  <c r="D562" i="7" s="1"/>
  <c r="D563" i="7" s="1"/>
  <c r="D564" i="7" s="1"/>
  <c r="D565" i="7" s="1"/>
  <c r="D566" i="7" s="1"/>
  <c r="D567" i="7" s="1"/>
  <c r="D568" i="7" s="1"/>
  <c r="D569" i="7" s="1"/>
  <c r="D570" i="7" s="1"/>
  <c r="D571" i="7" s="1"/>
  <c r="D572" i="7" s="1"/>
  <c r="D573" i="7" s="1"/>
  <c r="D574" i="7" s="1"/>
  <c r="D575" i="7" s="1"/>
  <c r="D576" i="7" s="1"/>
  <c r="D577" i="7" s="1"/>
  <c r="D578" i="7" s="1"/>
  <c r="D579" i="7" s="1"/>
  <c r="D580" i="7" s="1"/>
  <c r="D581" i="7" s="1"/>
  <c r="D582" i="7" s="1"/>
  <c r="D583" i="7" s="1"/>
  <c r="D584" i="7" s="1"/>
  <c r="D585" i="7" s="1"/>
  <c r="D586" i="7" s="1"/>
  <c r="D587" i="7" s="1"/>
  <c r="D588" i="7" s="1"/>
  <c r="D589" i="7" s="1"/>
  <c r="D590" i="7" s="1"/>
  <c r="D591" i="7" s="1"/>
  <c r="D592" i="7" s="1"/>
  <c r="D593" i="7" s="1"/>
  <c r="D594" i="7" s="1"/>
  <c r="D595" i="7" s="1"/>
  <c r="D596" i="7" s="1"/>
  <c r="D597" i="7" s="1"/>
  <c r="D598" i="7" s="1"/>
  <c r="D599" i="7" s="1"/>
  <c r="D600" i="7" s="1"/>
  <c r="D601" i="7" s="1"/>
  <c r="D552" i="7"/>
  <c r="C553" i="7"/>
  <c r="C554" i="7"/>
  <c r="C555" i="7" s="1"/>
  <c r="C556" i="7" s="1"/>
  <c r="C557" i="7" s="1"/>
  <c r="C558" i="7" s="1"/>
  <c r="C559" i="7" s="1"/>
  <c r="C560" i="7" s="1"/>
  <c r="C561" i="7" s="1"/>
  <c r="C562" i="7" s="1"/>
  <c r="C563" i="7" s="1"/>
  <c r="C564" i="7" s="1"/>
  <c r="C565" i="7" s="1"/>
  <c r="C566" i="7" s="1"/>
  <c r="C567" i="7" s="1"/>
  <c r="C568" i="7" s="1"/>
  <c r="C569" i="7" s="1"/>
  <c r="C570" i="7" s="1"/>
  <c r="C571" i="7" s="1"/>
  <c r="C572" i="7" s="1"/>
  <c r="C573" i="7" s="1"/>
  <c r="C574" i="7" s="1"/>
  <c r="C575" i="7" s="1"/>
  <c r="C576" i="7" s="1"/>
  <c r="C577" i="7" s="1"/>
  <c r="C578" i="7" s="1"/>
  <c r="C579" i="7" s="1"/>
  <c r="C580" i="7" s="1"/>
  <c r="C581" i="7" s="1"/>
  <c r="C582" i="7" s="1"/>
  <c r="C583" i="7" s="1"/>
  <c r="C584" i="7" s="1"/>
  <c r="C585" i="7" s="1"/>
  <c r="C586" i="7" s="1"/>
  <c r="C587" i="7" s="1"/>
  <c r="C588" i="7" s="1"/>
  <c r="C589" i="7" s="1"/>
  <c r="C590" i="7" s="1"/>
  <c r="C591" i="7" s="1"/>
  <c r="C592" i="7" s="1"/>
  <c r="C593" i="7" s="1"/>
  <c r="C594" i="7" s="1"/>
  <c r="C595" i="7" s="1"/>
  <c r="C596" i="7" s="1"/>
  <c r="C597" i="7" s="1"/>
  <c r="C598" i="7" s="1"/>
  <c r="C599" i="7" s="1"/>
  <c r="C600" i="7" s="1"/>
  <c r="C601" i="7" s="1"/>
  <c r="C552" i="7"/>
  <c r="D503" i="7"/>
  <c r="D504" i="7"/>
  <c r="D505" i="7" s="1"/>
  <c r="D506" i="7" s="1"/>
  <c r="D507" i="7" s="1"/>
  <c r="D508" i="7" s="1"/>
  <c r="D509" i="7" s="1"/>
  <c r="D510" i="7" s="1"/>
  <c r="D511" i="7" s="1"/>
  <c r="D512" i="7" s="1"/>
  <c r="D513" i="7" s="1"/>
  <c r="D514" i="7" s="1"/>
  <c r="D515" i="7" s="1"/>
  <c r="D516" i="7" s="1"/>
  <c r="D517" i="7" s="1"/>
  <c r="D518" i="7" s="1"/>
  <c r="D519" i="7" s="1"/>
  <c r="D520" i="7" s="1"/>
  <c r="D521" i="7" s="1"/>
  <c r="D522" i="7" s="1"/>
  <c r="D523" i="7" s="1"/>
  <c r="D524" i="7" s="1"/>
  <c r="D525" i="7" s="1"/>
  <c r="D526" i="7" s="1"/>
  <c r="D527" i="7" s="1"/>
  <c r="D528" i="7" s="1"/>
  <c r="D529" i="7" s="1"/>
  <c r="D530" i="7" s="1"/>
  <c r="D531" i="7" s="1"/>
  <c r="D532" i="7" s="1"/>
  <c r="D533" i="7" s="1"/>
  <c r="D534" i="7" s="1"/>
  <c r="D535" i="7" s="1"/>
  <c r="D536" i="7" s="1"/>
  <c r="D537" i="7" s="1"/>
  <c r="D538" i="7" s="1"/>
  <c r="D539" i="7" s="1"/>
  <c r="D540" i="7" s="1"/>
  <c r="D541" i="7" s="1"/>
  <c r="D542" i="7" s="1"/>
  <c r="D543" i="7" s="1"/>
  <c r="D544" i="7" s="1"/>
  <c r="D545" i="7" s="1"/>
  <c r="D546" i="7" s="1"/>
  <c r="D547" i="7" s="1"/>
  <c r="D548" i="7" s="1"/>
  <c r="D549" i="7" s="1"/>
  <c r="D550" i="7" s="1"/>
  <c r="D551" i="7" s="1"/>
  <c r="D502" i="7"/>
  <c r="C503" i="7"/>
  <c r="C504" i="7" s="1"/>
  <c r="C505" i="7" s="1"/>
  <c r="C506" i="7" s="1"/>
  <c r="C507" i="7" s="1"/>
  <c r="C508" i="7" s="1"/>
  <c r="C509" i="7" s="1"/>
  <c r="C510" i="7" s="1"/>
  <c r="C511" i="7" s="1"/>
  <c r="C512" i="7" s="1"/>
  <c r="C513" i="7" s="1"/>
  <c r="C514" i="7" s="1"/>
  <c r="C515" i="7" s="1"/>
  <c r="C516" i="7" s="1"/>
  <c r="C517" i="7" s="1"/>
  <c r="C518" i="7" s="1"/>
  <c r="C519" i="7" s="1"/>
  <c r="C520" i="7" s="1"/>
  <c r="C521" i="7" s="1"/>
  <c r="C522" i="7" s="1"/>
  <c r="C523" i="7" s="1"/>
  <c r="C524" i="7" s="1"/>
  <c r="C525" i="7" s="1"/>
  <c r="C526" i="7" s="1"/>
  <c r="C527" i="7" s="1"/>
  <c r="C528" i="7" s="1"/>
  <c r="C529" i="7" s="1"/>
  <c r="C530" i="7" s="1"/>
  <c r="C531" i="7" s="1"/>
  <c r="C532" i="7" s="1"/>
  <c r="C533" i="7" s="1"/>
  <c r="C534" i="7" s="1"/>
  <c r="C535" i="7" s="1"/>
  <c r="C536" i="7" s="1"/>
  <c r="C537" i="7" s="1"/>
  <c r="C538" i="7" s="1"/>
  <c r="C539" i="7" s="1"/>
  <c r="C540" i="7" s="1"/>
  <c r="C541" i="7" s="1"/>
  <c r="C542" i="7" s="1"/>
  <c r="C543" i="7" s="1"/>
  <c r="C544" i="7" s="1"/>
  <c r="C545" i="7" s="1"/>
  <c r="C546" i="7" s="1"/>
  <c r="C547" i="7" s="1"/>
  <c r="C548" i="7" s="1"/>
  <c r="C549" i="7" s="1"/>
  <c r="C550" i="7" s="1"/>
  <c r="C551" i="7" s="1"/>
  <c r="C502" i="7"/>
  <c r="C501" i="7"/>
  <c r="B6257" i="1"/>
  <c r="B6258" i="1" s="1"/>
  <c r="B6263" i="1"/>
  <c r="B6264" i="1"/>
  <c r="B6265" i="1"/>
  <c r="B6266" i="1"/>
  <c r="B6267" i="1"/>
  <c r="B6268" i="1"/>
  <c r="B6269" i="1"/>
  <c r="B6270" i="1" s="1"/>
  <c r="B6273" i="1"/>
  <c r="B6275" i="1"/>
  <c r="B6276" i="1"/>
  <c r="B6277" i="1"/>
  <c r="B6278" i="1"/>
  <c r="B6279" i="1"/>
  <c r="B6280" i="1"/>
  <c r="B6281" i="1"/>
  <c r="B6282" i="1" s="1"/>
  <c r="B6285" i="1"/>
  <c r="B6287" i="1"/>
  <c r="B6288" i="1"/>
  <c r="B6289" i="1"/>
  <c r="B6290" i="1"/>
  <c r="B6291" i="1"/>
  <c r="B6292" i="1"/>
  <c r="B6293" i="1"/>
  <c r="B6294" i="1" s="1"/>
  <c r="B6297" i="1"/>
  <c r="B6299" i="1"/>
  <c r="B6300" i="1"/>
  <c r="B6301" i="1"/>
  <c r="B6302" i="1"/>
  <c r="B6303" i="1"/>
  <c r="B6304" i="1"/>
  <c r="B6305" i="1"/>
  <c r="B6306" i="1" s="1"/>
  <c r="B6309" i="1"/>
  <c r="B6311" i="1"/>
  <c r="B6312" i="1"/>
  <c r="B6313" i="1"/>
  <c r="B6314" i="1"/>
  <c r="B6315" i="1"/>
  <c r="B6316" i="1"/>
  <c r="B6317" i="1"/>
  <c r="B6318" i="1" s="1"/>
  <c r="B6321" i="1"/>
  <c r="B6323" i="1"/>
  <c r="B6326" i="1" s="1"/>
  <c r="B6325" i="1"/>
  <c r="B6327" i="1"/>
  <c r="B6328" i="1"/>
  <c r="B6329" i="1"/>
  <c r="B6330" i="1" s="1"/>
  <c r="B6333" i="1"/>
  <c r="B6335" i="1"/>
  <c r="B6338" i="1" s="1"/>
  <c r="B6337" i="1"/>
  <c r="B6340" i="1"/>
  <c r="B6341" i="1"/>
  <c r="B6342" i="1" s="1"/>
  <c r="B6347" i="1"/>
  <c r="B6350" i="1" s="1"/>
  <c r="B6353" i="1"/>
  <c r="B6354" i="1" s="1"/>
  <c r="B6359" i="1"/>
  <c r="B6362" i="1" s="1"/>
  <c r="B6363" i="1"/>
  <c r="B6365" i="1"/>
  <c r="B6366" i="1" s="1"/>
  <c r="B6369" i="1"/>
  <c r="B6371" i="1"/>
  <c r="B6374" i="1" s="1"/>
  <c r="B6373" i="1"/>
  <c r="B6376" i="1"/>
  <c r="B6377" i="1"/>
  <c r="B6378" i="1" s="1"/>
  <c r="B6383" i="1"/>
  <c r="B6386" i="1" s="1"/>
  <c r="B6389" i="1"/>
  <c r="B6390" i="1" s="1"/>
  <c r="B6395" i="1"/>
  <c r="B6398" i="1" s="1"/>
  <c r="B6397" i="1"/>
  <c r="B6399" i="1"/>
  <c r="B6401" i="1"/>
  <c r="B6402" i="1" s="1"/>
  <c r="B6407" i="1"/>
  <c r="B6410" i="1" s="1"/>
  <c r="B6409" i="1"/>
  <c r="B6411" i="1"/>
  <c r="B6413" i="1"/>
  <c r="B6414" i="1" s="1"/>
  <c r="B6419" i="1"/>
  <c r="B6422" i="1" s="1"/>
  <c r="B6421" i="1"/>
  <c r="B6423" i="1"/>
  <c r="B6425" i="1"/>
  <c r="B6426" i="1" s="1"/>
  <c r="B6431" i="1"/>
  <c r="B6434" i="1" s="1"/>
  <c r="B6433" i="1"/>
  <c r="B6435" i="1"/>
  <c r="B6437" i="1"/>
  <c r="B6438" i="1" s="1"/>
  <c r="B6443" i="1"/>
  <c r="B6446" i="1" s="1"/>
  <c r="B6447" i="1"/>
  <c r="B6449" i="1"/>
  <c r="B6450" i="1" s="1"/>
  <c r="B6453" i="1"/>
  <c r="B6455" i="1"/>
  <c r="B6458" i="1" s="1"/>
  <c r="B6457" i="1"/>
  <c r="B6461" i="1"/>
  <c r="B6462" i="1" s="1"/>
  <c r="B6467" i="1"/>
  <c r="B6470" i="1" s="1"/>
  <c r="B6469" i="1"/>
  <c r="B6473" i="1"/>
  <c r="B6474" i="1" s="1"/>
  <c r="B6479" i="1"/>
  <c r="B6482" i="1" s="1"/>
  <c r="B6481" i="1"/>
  <c r="B6485" i="1"/>
  <c r="B6486" i="1" s="1"/>
  <c r="B6491" i="1"/>
  <c r="B6494" i="1" s="1"/>
  <c r="B6493" i="1"/>
  <c r="B6251" i="1"/>
  <c r="B6256" i="1" s="1"/>
  <c r="B6250" i="1"/>
  <c r="B6245" i="1"/>
  <c r="B6247" i="1" s="1"/>
  <c r="B6239" i="1"/>
  <c r="B6244" i="1" s="1"/>
  <c r="B6233" i="1"/>
  <c r="B6237" i="1" s="1"/>
  <c r="B6227" i="1"/>
  <c r="B6232" i="1" s="1"/>
  <c r="B6221" i="1"/>
  <c r="B6225" i="1" s="1"/>
  <c r="B6215" i="1"/>
  <c r="B6220" i="1" s="1"/>
  <c r="B6209" i="1"/>
  <c r="B6214" i="1" s="1"/>
  <c r="B6206" i="1"/>
  <c r="B6205" i="1"/>
  <c r="B6203" i="1"/>
  <c r="B6208" i="1" s="1"/>
  <c r="B6202" i="1"/>
  <c r="B6200" i="1"/>
  <c r="B6198" i="1"/>
  <c r="B6197" i="1"/>
  <c r="B6199" i="1" s="1"/>
  <c r="B6248" i="1" l="1"/>
  <c r="A6803" i="1"/>
  <c r="A6805" i="1"/>
  <c r="A6807" i="1"/>
  <c r="B6798" i="1"/>
  <c r="B6799" i="1"/>
  <c r="B6800" i="1"/>
  <c r="B6801" i="1"/>
  <c r="B6804" i="1"/>
  <c r="B6805" i="1"/>
  <c r="B6806" i="1"/>
  <c r="B6807" i="1"/>
  <c r="B6810" i="1"/>
  <c r="B6811" i="1"/>
  <c r="B6812" i="1"/>
  <c r="B6813" i="1"/>
  <c r="B6816" i="1"/>
  <c r="B6817" i="1"/>
  <c r="B6818" i="1"/>
  <c r="B6819" i="1"/>
  <c r="B6822" i="1"/>
  <c r="B6824" i="1"/>
  <c r="B6826" i="1"/>
  <c r="B6828" i="1"/>
  <c r="B6830" i="1"/>
  <c r="B6832" i="1"/>
  <c r="B6834" i="1"/>
  <c r="B6836" i="1"/>
  <c r="B6838" i="1"/>
  <c r="B6840" i="1"/>
  <c r="B6842" i="1"/>
  <c r="B6844" i="1"/>
  <c r="B6846" i="1"/>
  <c r="B6848" i="1"/>
  <c r="B6850" i="1"/>
  <c r="B6852" i="1"/>
  <c r="B6854" i="1"/>
  <c r="B6856" i="1"/>
  <c r="B6858" i="1"/>
  <c r="B6860" i="1"/>
  <c r="B6862" i="1"/>
  <c r="B6864" i="1"/>
  <c r="B6866" i="1"/>
  <c r="B6868" i="1"/>
  <c r="B6870" i="1"/>
  <c r="B6872" i="1"/>
  <c r="B6874" i="1"/>
  <c r="B6876" i="1"/>
  <c r="B6878" i="1"/>
  <c r="B6880" i="1"/>
  <c r="B6882" i="1"/>
  <c r="B6884" i="1"/>
  <c r="B6886" i="1"/>
  <c r="B6888" i="1"/>
  <c r="B6890" i="1"/>
  <c r="B6892" i="1"/>
  <c r="B6894" i="1"/>
  <c r="B6896" i="1"/>
  <c r="B6898" i="1"/>
  <c r="B6900" i="1"/>
  <c r="B6902" i="1"/>
  <c r="B6904" i="1"/>
  <c r="B6906" i="1"/>
  <c r="B6908" i="1"/>
  <c r="B6910" i="1"/>
  <c r="B6912" i="1"/>
  <c r="B6914" i="1"/>
  <c r="B6916" i="1"/>
  <c r="B6918" i="1"/>
  <c r="B6920" i="1"/>
  <c r="B6922" i="1"/>
  <c r="B6924" i="1"/>
  <c r="B6926" i="1"/>
  <c r="B6928" i="1"/>
  <c r="B6930" i="1"/>
  <c r="B6932" i="1"/>
  <c r="B6934" i="1"/>
  <c r="B6936" i="1"/>
  <c r="B6938" i="1"/>
  <c r="B6940" i="1"/>
  <c r="B6942" i="1"/>
  <c r="B6944" i="1"/>
  <c r="B6946" i="1"/>
  <c r="B7088" i="1"/>
  <c r="B7090" i="1"/>
  <c r="B7086" i="1"/>
  <c r="B7087" i="1"/>
  <c r="B7089" i="1"/>
  <c r="A6804" i="1"/>
  <c r="A6806" i="1"/>
  <c r="A6808" i="1"/>
  <c r="B6823" i="1"/>
  <c r="B6829" i="1"/>
  <c r="B6835" i="1"/>
  <c r="B6841" i="1"/>
  <c r="B6847" i="1"/>
  <c r="B6853" i="1"/>
  <c r="B6859" i="1"/>
  <c r="B6865" i="1"/>
  <c r="B6871" i="1"/>
  <c r="B6877" i="1"/>
  <c r="B6883" i="1"/>
  <c r="B6889" i="1"/>
  <c r="B6895" i="1"/>
  <c r="B6901" i="1"/>
  <c r="B6907" i="1"/>
  <c r="B6913" i="1"/>
  <c r="B6919" i="1"/>
  <c r="B6925" i="1"/>
  <c r="B6931" i="1"/>
  <c r="B6937" i="1"/>
  <c r="B6943" i="1"/>
  <c r="B6952" i="1"/>
  <c r="B6950" i="1"/>
  <c r="B6948" i="1"/>
  <c r="B6951" i="1"/>
  <c r="B6949" i="1"/>
  <c r="B6955" i="1"/>
  <c r="B6957" i="1"/>
  <c r="B6961" i="1"/>
  <c r="B6963" i="1"/>
  <c r="B6967" i="1"/>
  <c r="B6969" i="1"/>
  <c r="B6973" i="1"/>
  <c r="B6975" i="1"/>
  <c r="B6979" i="1"/>
  <c r="B6981" i="1"/>
  <c r="B6988" i="1"/>
  <c r="B6987" i="1"/>
  <c r="B6985" i="1"/>
  <c r="B7016" i="1"/>
  <c r="B7018" i="1"/>
  <c r="B7014" i="1"/>
  <c r="B7015" i="1"/>
  <c r="B7040" i="1"/>
  <c r="B7042" i="1"/>
  <c r="B7038" i="1"/>
  <c r="B7039" i="1"/>
  <c r="B7064" i="1"/>
  <c r="B7066" i="1"/>
  <c r="B7062" i="1"/>
  <c r="B7063" i="1"/>
  <c r="B6954" i="1"/>
  <c r="B6956" i="1"/>
  <c r="B6960" i="1"/>
  <c r="B6962" i="1"/>
  <c r="B6966" i="1"/>
  <c r="B6968" i="1"/>
  <c r="B6972" i="1"/>
  <c r="B6974" i="1"/>
  <c r="B6978" i="1"/>
  <c r="B6980" i="1"/>
  <c r="B6984" i="1"/>
  <c r="B6986" i="1"/>
  <c r="B7028" i="1"/>
  <c r="B7030" i="1"/>
  <c r="B7026" i="1"/>
  <c r="B7027" i="1"/>
  <c r="B7052" i="1"/>
  <c r="B7054" i="1"/>
  <c r="B7050" i="1"/>
  <c r="B7051" i="1"/>
  <c r="B7076" i="1"/>
  <c r="B7078" i="1"/>
  <c r="B7074" i="1"/>
  <c r="B7075" i="1"/>
  <c r="B7036" i="1"/>
  <c r="B7032" i="1"/>
  <c r="B7034" i="1"/>
  <c r="B7060" i="1"/>
  <c r="B7056" i="1"/>
  <c r="B7058" i="1"/>
  <c r="B7084" i="1"/>
  <c r="B7080" i="1"/>
  <c r="B7082" i="1"/>
  <c r="B7024" i="1"/>
  <c r="B7020" i="1"/>
  <c r="B7022" i="1"/>
  <c r="B7035" i="1"/>
  <c r="B7048" i="1"/>
  <c r="B7044" i="1"/>
  <c r="B7046" i="1"/>
  <c r="B7059" i="1"/>
  <c r="B7072" i="1"/>
  <c r="B7068" i="1"/>
  <c r="B7070" i="1"/>
  <c r="B7096" i="1"/>
  <c r="B7092" i="1"/>
  <c r="B7094" i="1"/>
  <c r="B6990" i="1"/>
  <c r="B6991" i="1"/>
  <c r="B6992" i="1"/>
  <c r="B6993" i="1"/>
  <c r="B6996" i="1"/>
  <c r="B6997" i="1"/>
  <c r="B6998" i="1"/>
  <c r="B6999" i="1"/>
  <c r="B7002" i="1"/>
  <c r="B7003" i="1"/>
  <c r="B7004" i="1"/>
  <c r="B7005" i="1"/>
  <c r="B7008" i="1"/>
  <c r="B7009" i="1"/>
  <c r="B7010" i="1"/>
  <c r="B7011" i="1"/>
  <c r="B6506" i="1"/>
  <c r="B6201" i="1"/>
  <c r="B6222" i="1"/>
  <c r="B6241" i="1"/>
  <c r="B6445" i="1"/>
  <c r="B6388" i="1"/>
  <c r="B6361" i="1"/>
  <c r="B6352" i="1"/>
  <c r="B6535" i="1"/>
  <c r="B6572" i="1"/>
  <c r="B6576" i="1"/>
  <c r="B6590" i="1"/>
  <c r="B6609" i="1"/>
  <c r="B6619" i="1"/>
  <c r="B6716" i="1"/>
  <c r="B6226" i="1"/>
  <c r="B6223" i="1"/>
  <c r="B6242" i="1"/>
  <c r="B6387" i="1"/>
  <c r="B6351" i="1"/>
  <c r="B6504" i="1"/>
  <c r="B6580" i="1"/>
  <c r="B6718" i="1"/>
  <c r="B6224" i="1"/>
  <c r="B6234" i="1"/>
  <c r="B6495" i="1"/>
  <c r="B6483" i="1"/>
  <c r="B6471" i="1"/>
  <c r="B6459" i="1"/>
  <c r="B6441" i="1"/>
  <c r="B6385" i="1"/>
  <c r="B6375" i="1"/>
  <c r="B6357" i="1"/>
  <c r="B6349" i="1"/>
  <c r="B6339" i="1"/>
  <c r="B6511" i="1"/>
  <c r="B6559" i="1"/>
  <c r="B6570" i="1"/>
  <c r="B6574" i="1"/>
  <c r="B6586" i="1"/>
  <c r="B6714" i="1"/>
  <c r="B6500" i="1"/>
  <c r="B6501" i="1"/>
  <c r="B6502" i="1"/>
  <c r="B6505" i="1"/>
  <c r="B6507" i="1"/>
  <c r="B6510" i="1"/>
  <c r="B6514" i="1"/>
  <c r="B6518" i="1"/>
  <c r="B6522" i="1"/>
  <c r="B6526" i="1"/>
  <c r="B6530" i="1"/>
  <c r="B6534" i="1"/>
  <c r="B6538" i="1"/>
  <c r="B6542" i="1"/>
  <c r="B6546" i="1"/>
  <c r="B6550" i="1"/>
  <c r="B6554" i="1"/>
  <c r="B6558" i="1"/>
  <c r="B6562" i="1"/>
  <c r="B6566" i="1"/>
  <c r="B6498" i="1"/>
  <c r="B6519" i="1"/>
  <c r="B6531" i="1"/>
  <c r="B6543" i="1"/>
  <c r="B6555" i="1"/>
  <c r="B6567" i="1"/>
  <c r="B6512" i="1"/>
  <c r="B6516" i="1"/>
  <c r="B6520" i="1"/>
  <c r="B6524" i="1"/>
  <c r="B6528" i="1"/>
  <c r="B6532" i="1"/>
  <c r="B6536" i="1"/>
  <c r="B6540" i="1"/>
  <c r="B6544" i="1"/>
  <c r="B6548" i="1"/>
  <c r="B6552" i="1"/>
  <c r="B6556" i="1"/>
  <c r="B6564" i="1"/>
  <c r="B6568" i="1"/>
  <c r="B6616" i="1"/>
  <c r="B6612" i="1"/>
  <c r="B6614" i="1"/>
  <c r="B6613" i="1"/>
  <c r="B6615" i="1"/>
  <c r="B6578" i="1"/>
  <c r="B6589" i="1"/>
  <c r="B6604" i="1"/>
  <c r="B6600" i="1"/>
  <c r="B6602" i="1"/>
  <c r="B6628" i="1"/>
  <c r="B6624" i="1"/>
  <c r="B6626" i="1"/>
  <c r="B6632" i="1"/>
  <c r="B6633" i="1"/>
  <c r="B6634" i="1"/>
  <c r="B6630" i="1"/>
  <c r="B6631" i="1"/>
  <c r="B6577" i="1"/>
  <c r="B6596" i="1"/>
  <c r="B6598" i="1"/>
  <c r="B6595" i="1"/>
  <c r="B6597" i="1"/>
  <c r="B6608" i="1"/>
  <c r="B6610" i="1"/>
  <c r="B6606" i="1"/>
  <c r="B6592" i="1"/>
  <c r="B6588" i="1"/>
  <c r="B6601" i="1"/>
  <c r="B6620" i="1"/>
  <c r="B6622" i="1"/>
  <c r="B6618" i="1"/>
  <c r="B6625" i="1"/>
  <c r="B6639" i="1"/>
  <c r="B6643" i="1"/>
  <c r="B6651" i="1"/>
  <c r="B6655" i="1"/>
  <c r="B6663" i="1"/>
  <c r="B6721" i="1"/>
  <c r="B6723" i="1"/>
  <c r="B6720" i="1"/>
  <c r="B6638" i="1"/>
  <c r="B6642" i="1"/>
  <c r="B6646" i="1"/>
  <c r="B6650" i="1"/>
  <c r="B6654" i="1"/>
  <c r="B6658" i="1"/>
  <c r="B6662" i="1"/>
  <c r="B6722" i="1"/>
  <c r="B6637" i="1"/>
  <c r="B6645" i="1"/>
  <c r="B6649" i="1"/>
  <c r="B6657" i="1"/>
  <c r="B6661" i="1"/>
  <c r="B6636" i="1"/>
  <c r="B6648" i="1"/>
  <c r="B6660" i="1"/>
  <c r="B6724" i="1"/>
  <c r="B6666" i="1"/>
  <c r="B6667" i="1"/>
  <c r="B6668" i="1"/>
  <c r="B6669" i="1"/>
  <c r="B6672" i="1"/>
  <c r="B6673" i="1"/>
  <c r="B6674" i="1"/>
  <c r="B6675" i="1"/>
  <c r="B6678" i="1"/>
  <c r="B6679" i="1"/>
  <c r="B6680" i="1"/>
  <c r="B6681" i="1"/>
  <c r="B6684" i="1"/>
  <c r="B6685" i="1"/>
  <c r="B6686" i="1"/>
  <c r="B6687" i="1"/>
  <c r="B6690" i="1"/>
  <c r="B6691" i="1"/>
  <c r="B6692" i="1"/>
  <c r="B6693" i="1"/>
  <c r="B6696" i="1"/>
  <c r="B6697" i="1"/>
  <c r="B6698" i="1"/>
  <c r="B6699" i="1"/>
  <c r="B6702" i="1"/>
  <c r="B6703" i="1"/>
  <c r="B6704" i="1"/>
  <c r="B6705" i="1"/>
  <c r="B6708" i="1"/>
  <c r="B6709" i="1"/>
  <c r="B6710" i="1"/>
  <c r="B6711" i="1"/>
  <c r="B6726" i="1"/>
  <c r="B6727" i="1"/>
  <c r="B6728" i="1"/>
  <c r="B6729" i="1"/>
  <c r="B6732" i="1"/>
  <c r="B6733" i="1"/>
  <c r="B6734" i="1"/>
  <c r="B6735" i="1"/>
  <c r="B6738" i="1"/>
  <c r="B6739" i="1"/>
  <c r="B6740" i="1"/>
  <c r="B6741" i="1"/>
  <c r="B6744" i="1"/>
  <c r="B6745" i="1"/>
  <c r="B6746" i="1"/>
  <c r="B6747" i="1"/>
  <c r="B6750" i="1"/>
  <c r="B6751" i="1"/>
  <c r="B6752" i="1"/>
  <c r="B6753" i="1"/>
  <c r="B6756" i="1"/>
  <c r="B6757" i="1"/>
  <c r="B6758" i="1"/>
  <c r="B6759" i="1"/>
  <c r="B6762" i="1"/>
  <c r="B6763" i="1"/>
  <c r="B6764" i="1"/>
  <c r="B6765" i="1"/>
  <c r="B6768" i="1"/>
  <c r="B6769" i="1"/>
  <c r="B6770" i="1"/>
  <c r="B6771" i="1"/>
  <c r="B6774" i="1"/>
  <c r="B6775" i="1"/>
  <c r="B6776" i="1"/>
  <c r="B6777" i="1"/>
  <c r="B6780" i="1"/>
  <c r="B6781" i="1"/>
  <c r="B6782" i="1"/>
  <c r="B6783" i="1"/>
  <c r="B6786" i="1"/>
  <c r="B6787" i="1"/>
  <c r="B6788" i="1"/>
  <c r="B6789" i="1"/>
  <c r="B6792" i="1"/>
  <c r="B6793" i="1"/>
  <c r="B6794" i="1"/>
  <c r="B6795" i="1"/>
  <c r="B6465" i="1"/>
  <c r="B6393" i="1"/>
  <c r="B6496" i="1"/>
  <c r="B6492" i="1"/>
  <c r="B6488" i="1"/>
  <c r="B6484" i="1"/>
  <c r="B6480" i="1"/>
  <c r="B6476" i="1"/>
  <c r="B6472" i="1"/>
  <c r="B6468" i="1"/>
  <c r="B6464" i="1"/>
  <c r="B6460" i="1"/>
  <c r="B6456" i="1"/>
  <c r="B6452" i="1"/>
  <c r="B6448" i="1"/>
  <c r="B6444" i="1"/>
  <c r="B6440" i="1"/>
  <c r="B6436" i="1"/>
  <c r="B6432" i="1"/>
  <c r="B6428" i="1"/>
  <c r="B6424" i="1"/>
  <c r="B6420" i="1"/>
  <c r="B6416" i="1"/>
  <c r="B6412" i="1"/>
  <c r="B6408" i="1"/>
  <c r="B6404" i="1"/>
  <c r="B6400" i="1"/>
  <c r="B6396" i="1"/>
  <c r="B6392" i="1"/>
  <c r="B6384" i="1"/>
  <c r="B6380" i="1"/>
  <c r="B6372" i="1"/>
  <c r="B6368" i="1"/>
  <c r="B6364" i="1"/>
  <c r="B6360" i="1"/>
  <c r="B6356" i="1"/>
  <c r="B6348" i="1"/>
  <c r="B6344" i="1"/>
  <c r="B6336" i="1"/>
  <c r="B6332" i="1"/>
  <c r="B6324" i="1"/>
  <c r="B6320" i="1"/>
  <c r="B6308" i="1"/>
  <c r="B6296" i="1"/>
  <c r="B6284" i="1"/>
  <c r="B6272" i="1"/>
  <c r="B6260" i="1"/>
  <c r="B6487" i="1"/>
  <c r="B6475" i="1"/>
  <c r="B6463" i="1"/>
  <c r="B6451" i="1"/>
  <c r="B6439" i="1"/>
  <c r="B6427" i="1"/>
  <c r="B6415" i="1"/>
  <c r="B6403" i="1"/>
  <c r="B6391" i="1"/>
  <c r="B6379" i="1"/>
  <c r="B6367" i="1"/>
  <c r="B6355" i="1"/>
  <c r="B6343" i="1"/>
  <c r="B6331" i="1"/>
  <c r="B6319" i="1"/>
  <c r="B6307" i="1"/>
  <c r="B6295" i="1"/>
  <c r="B6283" i="1"/>
  <c r="B6271" i="1"/>
  <c r="B6259" i="1"/>
  <c r="B6489" i="1"/>
  <c r="B6477" i="1"/>
  <c r="B6429" i="1"/>
  <c r="B6417" i="1"/>
  <c r="B6405" i="1"/>
  <c r="B6381" i="1"/>
  <c r="B6345" i="1"/>
  <c r="B6261" i="1"/>
  <c r="B6490" i="1"/>
  <c r="B6478" i="1"/>
  <c r="B6466" i="1"/>
  <c r="B6454" i="1"/>
  <c r="B6442" i="1"/>
  <c r="B6430" i="1"/>
  <c r="B6418" i="1"/>
  <c r="B6406" i="1"/>
  <c r="B6394" i="1"/>
  <c r="B6382" i="1"/>
  <c r="B6370" i="1"/>
  <c r="B6358" i="1"/>
  <c r="B6346" i="1"/>
  <c r="B6334" i="1"/>
  <c r="B6322" i="1"/>
  <c r="B6310" i="1"/>
  <c r="B6298" i="1"/>
  <c r="B6286" i="1"/>
  <c r="B6274" i="1"/>
  <c r="B6262" i="1"/>
  <c r="B6253" i="1"/>
  <c r="B6254" i="1"/>
  <c r="B6255" i="1"/>
  <c r="B6252" i="1"/>
  <c r="B6249" i="1"/>
  <c r="B6246" i="1"/>
  <c r="B6243" i="1"/>
  <c r="B6240" i="1"/>
  <c r="B6238" i="1"/>
  <c r="B6235" i="1"/>
  <c r="B6236" i="1"/>
  <c r="B6229" i="1"/>
  <c r="B6230" i="1"/>
  <c r="B6231" i="1"/>
  <c r="B6228" i="1"/>
  <c r="B6217" i="1"/>
  <c r="B6218" i="1"/>
  <c r="B6219" i="1"/>
  <c r="B6216" i="1"/>
  <c r="B6211" i="1"/>
  <c r="B6212" i="1"/>
  <c r="B6213" i="1"/>
  <c r="B6210" i="1"/>
  <c r="B6207" i="1"/>
  <c r="B6204" i="1"/>
  <c r="G6804" i="1" l="1"/>
  <c r="A6810" i="1"/>
  <c r="G6807" i="1"/>
  <c r="A6813" i="1"/>
  <c r="G6808" i="1"/>
  <c r="A6814" i="1"/>
  <c r="G6805" i="1"/>
  <c r="A6811" i="1"/>
  <c r="G6806" i="1"/>
  <c r="A6812" i="1"/>
  <c r="G6803" i="1"/>
  <c r="A6809" i="1"/>
  <c r="G6809" i="1" l="1"/>
  <c r="A6815" i="1"/>
  <c r="G6811" i="1"/>
  <c r="A6817" i="1"/>
  <c r="G6813" i="1"/>
  <c r="A6819" i="1"/>
  <c r="G6812" i="1"/>
  <c r="A6818" i="1"/>
  <c r="G6814" i="1"/>
  <c r="A6820" i="1"/>
  <c r="G6810" i="1"/>
  <c r="A6816" i="1"/>
  <c r="A6822" i="1" l="1"/>
  <c r="G6816" i="1"/>
  <c r="A6824" i="1"/>
  <c r="G6818" i="1"/>
  <c r="A6823" i="1"/>
  <c r="G6817" i="1"/>
  <c r="A6826" i="1"/>
  <c r="G6820" i="1"/>
  <c r="A6825" i="1"/>
  <c r="G6819" i="1"/>
  <c r="A6821" i="1"/>
  <c r="G6815" i="1"/>
  <c r="A6827" i="1" l="1"/>
  <c r="G6821" i="1"/>
  <c r="A6832" i="1"/>
  <c r="G6826" i="1"/>
  <c r="A6830" i="1"/>
  <c r="G6824" i="1"/>
  <c r="A6831" i="1"/>
  <c r="G6825" i="1"/>
  <c r="A6829" i="1"/>
  <c r="G6823" i="1"/>
  <c r="A6828" i="1"/>
  <c r="G6822" i="1"/>
  <c r="D6198" i="1"/>
  <c r="D6204" i="1" s="1"/>
  <c r="D6210" i="1" s="1"/>
  <c r="D6216" i="1" s="1"/>
  <c r="D6222" i="1" s="1"/>
  <c r="D6228" i="1" s="1"/>
  <c r="D6234" i="1" s="1"/>
  <c r="D6240" i="1" s="1"/>
  <c r="D6246" i="1" s="1"/>
  <c r="D6252" i="1" s="1"/>
  <c r="D6258" i="1" s="1"/>
  <c r="D6264" i="1" s="1"/>
  <c r="D6270" i="1" s="1"/>
  <c r="D6276" i="1" s="1"/>
  <c r="D6282" i="1" s="1"/>
  <c r="D6288" i="1" s="1"/>
  <c r="D6294" i="1" s="1"/>
  <c r="D6300" i="1" s="1"/>
  <c r="D6306" i="1" s="1"/>
  <c r="D6312" i="1" s="1"/>
  <c r="D6318" i="1" s="1"/>
  <c r="D6324" i="1" s="1"/>
  <c r="D6330" i="1" s="1"/>
  <c r="D6336" i="1" s="1"/>
  <c r="D6342" i="1" s="1"/>
  <c r="D6348" i="1" s="1"/>
  <c r="D6354" i="1" s="1"/>
  <c r="D6360" i="1" s="1"/>
  <c r="D6366" i="1" s="1"/>
  <c r="D6372" i="1" s="1"/>
  <c r="D6378" i="1" s="1"/>
  <c r="D6384" i="1" s="1"/>
  <c r="D6390" i="1" s="1"/>
  <c r="D6396" i="1" s="1"/>
  <c r="D6402" i="1" s="1"/>
  <c r="D6408" i="1" s="1"/>
  <c r="D6414" i="1" s="1"/>
  <c r="D6420" i="1" s="1"/>
  <c r="D6426" i="1" s="1"/>
  <c r="D6432" i="1" s="1"/>
  <c r="D6438" i="1" s="1"/>
  <c r="D6444" i="1" s="1"/>
  <c r="D6450" i="1" s="1"/>
  <c r="D6456" i="1" s="1"/>
  <c r="D6462" i="1" s="1"/>
  <c r="D6468" i="1" s="1"/>
  <c r="D6474" i="1" s="1"/>
  <c r="D6480" i="1" s="1"/>
  <c r="D6486" i="1" s="1"/>
  <c r="D6492" i="1" s="1"/>
  <c r="D6498" i="1" s="1"/>
  <c r="D6504" i="1" s="1"/>
  <c r="D6510" i="1" s="1"/>
  <c r="D6516" i="1" s="1"/>
  <c r="D6522" i="1" s="1"/>
  <c r="D6528" i="1" s="1"/>
  <c r="D6534" i="1" s="1"/>
  <c r="D6540" i="1" s="1"/>
  <c r="D6546" i="1" s="1"/>
  <c r="D6552" i="1" s="1"/>
  <c r="D6558" i="1" s="1"/>
  <c r="D6564" i="1" s="1"/>
  <c r="D6570" i="1" s="1"/>
  <c r="D6576" i="1" s="1"/>
  <c r="D6582" i="1" s="1"/>
  <c r="D6588" i="1" s="1"/>
  <c r="D6594" i="1" s="1"/>
  <c r="D6600" i="1" s="1"/>
  <c r="D6606" i="1" s="1"/>
  <c r="D6612" i="1" s="1"/>
  <c r="D6618" i="1" s="1"/>
  <c r="D6624" i="1" s="1"/>
  <c r="D6630" i="1" s="1"/>
  <c r="D6636" i="1" s="1"/>
  <c r="D6642" i="1" s="1"/>
  <c r="D6648" i="1" s="1"/>
  <c r="D6654" i="1" s="1"/>
  <c r="D6660" i="1" s="1"/>
  <c r="D6666" i="1" s="1"/>
  <c r="D6672" i="1" s="1"/>
  <c r="D6678" i="1" s="1"/>
  <c r="D6684" i="1" s="1"/>
  <c r="D6690" i="1" s="1"/>
  <c r="D6696" i="1" s="1"/>
  <c r="D6702" i="1" s="1"/>
  <c r="D6708" i="1" s="1"/>
  <c r="D6714" i="1" s="1"/>
  <c r="D6720" i="1" s="1"/>
  <c r="D6726" i="1" s="1"/>
  <c r="D6732" i="1" s="1"/>
  <c r="D6738" i="1" s="1"/>
  <c r="D6744" i="1" s="1"/>
  <c r="D6750" i="1" s="1"/>
  <c r="D6756" i="1" s="1"/>
  <c r="D6762" i="1" s="1"/>
  <c r="D6768" i="1" s="1"/>
  <c r="D6774" i="1" s="1"/>
  <c r="D6780" i="1" s="1"/>
  <c r="D6786" i="1" s="1"/>
  <c r="D6792" i="1" s="1"/>
  <c r="D6199" i="1"/>
  <c r="D6200" i="1"/>
  <c r="D6206" i="1" s="1"/>
  <c r="D6212" i="1" s="1"/>
  <c r="D6218" i="1" s="1"/>
  <c r="D6224" i="1" s="1"/>
  <c r="D6230" i="1" s="1"/>
  <c r="D6236" i="1" s="1"/>
  <c r="D6242" i="1" s="1"/>
  <c r="D6248" i="1" s="1"/>
  <c r="D6254" i="1" s="1"/>
  <c r="D6260" i="1" s="1"/>
  <c r="D6266" i="1" s="1"/>
  <c r="D6272" i="1" s="1"/>
  <c r="D6278" i="1" s="1"/>
  <c r="D6284" i="1" s="1"/>
  <c r="D6290" i="1" s="1"/>
  <c r="D6296" i="1" s="1"/>
  <c r="D6302" i="1" s="1"/>
  <c r="D6308" i="1" s="1"/>
  <c r="D6314" i="1" s="1"/>
  <c r="D6320" i="1" s="1"/>
  <c r="D6326" i="1" s="1"/>
  <c r="D6332" i="1" s="1"/>
  <c r="D6338" i="1" s="1"/>
  <c r="D6344" i="1" s="1"/>
  <c r="D6350" i="1" s="1"/>
  <c r="D6356" i="1" s="1"/>
  <c r="D6362" i="1" s="1"/>
  <c r="D6368" i="1" s="1"/>
  <c r="D6374" i="1" s="1"/>
  <c r="D6380" i="1" s="1"/>
  <c r="D6386" i="1" s="1"/>
  <c r="D6392" i="1" s="1"/>
  <c r="D6398" i="1" s="1"/>
  <c r="D6404" i="1" s="1"/>
  <c r="D6410" i="1" s="1"/>
  <c r="D6416" i="1" s="1"/>
  <c r="D6422" i="1" s="1"/>
  <c r="D6428" i="1" s="1"/>
  <c r="D6434" i="1" s="1"/>
  <c r="D6440" i="1" s="1"/>
  <c r="D6446" i="1" s="1"/>
  <c r="D6452" i="1" s="1"/>
  <c r="D6458" i="1" s="1"/>
  <c r="D6464" i="1" s="1"/>
  <c r="D6470" i="1" s="1"/>
  <c r="D6476" i="1" s="1"/>
  <c r="D6482" i="1" s="1"/>
  <c r="D6488" i="1" s="1"/>
  <c r="D6494" i="1" s="1"/>
  <c r="D6500" i="1" s="1"/>
  <c r="D6506" i="1" s="1"/>
  <c r="D6512" i="1" s="1"/>
  <c r="D6518" i="1" s="1"/>
  <c r="D6524" i="1" s="1"/>
  <c r="D6530" i="1" s="1"/>
  <c r="D6536" i="1" s="1"/>
  <c r="D6542" i="1" s="1"/>
  <c r="D6548" i="1" s="1"/>
  <c r="D6554" i="1" s="1"/>
  <c r="D6560" i="1" s="1"/>
  <c r="D6566" i="1" s="1"/>
  <c r="D6572" i="1" s="1"/>
  <c r="D6578" i="1" s="1"/>
  <c r="D6584" i="1" s="1"/>
  <c r="D6590" i="1" s="1"/>
  <c r="D6596" i="1" s="1"/>
  <c r="D6602" i="1" s="1"/>
  <c r="D6608" i="1" s="1"/>
  <c r="D6614" i="1" s="1"/>
  <c r="D6620" i="1" s="1"/>
  <c r="D6626" i="1" s="1"/>
  <c r="D6632" i="1" s="1"/>
  <c r="D6638" i="1" s="1"/>
  <c r="D6644" i="1" s="1"/>
  <c r="D6650" i="1" s="1"/>
  <c r="D6656" i="1" s="1"/>
  <c r="D6662" i="1" s="1"/>
  <c r="D6668" i="1" s="1"/>
  <c r="D6674" i="1" s="1"/>
  <c r="D6680" i="1" s="1"/>
  <c r="D6686" i="1" s="1"/>
  <c r="D6692" i="1" s="1"/>
  <c r="D6698" i="1" s="1"/>
  <c r="D6704" i="1" s="1"/>
  <c r="D6710" i="1" s="1"/>
  <c r="D6716" i="1" s="1"/>
  <c r="D6722" i="1" s="1"/>
  <c r="D6728" i="1" s="1"/>
  <c r="D6734" i="1" s="1"/>
  <c r="D6740" i="1" s="1"/>
  <c r="D6746" i="1" s="1"/>
  <c r="D6752" i="1" s="1"/>
  <c r="D6758" i="1" s="1"/>
  <c r="D6764" i="1" s="1"/>
  <c r="D6770" i="1" s="1"/>
  <c r="D6776" i="1" s="1"/>
  <c r="D6782" i="1" s="1"/>
  <c r="D6788" i="1" s="1"/>
  <c r="D6794" i="1" s="1"/>
  <c r="D6201" i="1"/>
  <c r="D6207" i="1" s="1"/>
  <c r="D6202" i="1"/>
  <c r="D6208" i="1" s="1"/>
  <c r="D6214" i="1" s="1"/>
  <c r="D6220" i="1" s="1"/>
  <c r="D6226" i="1" s="1"/>
  <c r="D6232" i="1" s="1"/>
  <c r="D6238" i="1" s="1"/>
  <c r="D6244" i="1" s="1"/>
  <c r="D6250" i="1" s="1"/>
  <c r="D6256" i="1" s="1"/>
  <c r="D6262" i="1" s="1"/>
  <c r="D6268" i="1" s="1"/>
  <c r="D6274" i="1" s="1"/>
  <c r="D6280" i="1" s="1"/>
  <c r="D6286" i="1" s="1"/>
  <c r="D6292" i="1" s="1"/>
  <c r="D6298" i="1" s="1"/>
  <c r="D6304" i="1" s="1"/>
  <c r="D6310" i="1" s="1"/>
  <c r="D6316" i="1" s="1"/>
  <c r="D6322" i="1" s="1"/>
  <c r="D6328" i="1" s="1"/>
  <c r="D6334" i="1" s="1"/>
  <c r="D6340" i="1" s="1"/>
  <c r="D6346" i="1" s="1"/>
  <c r="D6352" i="1" s="1"/>
  <c r="D6358" i="1" s="1"/>
  <c r="D6364" i="1" s="1"/>
  <c r="D6370" i="1" s="1"/>
  <c r="D6376" i="1" s="1"/>
  <c r="D6382" i="1" s="1"/>
  <c r="D6388" i="1" s="1"/>
  <c r="D6394" i="1" s="1"/>
  <c r="D6400" i="1" s="1"/>
  <c r="D6406" i="1" s="1"/>
  <c r="D6412" i="1" s="1"/>
  <c r="D6418" i="1" s="1"/>
  <c r="D6424" i="1" s="1"/>
  <c r="D6430" i="1" s="1"/>
  <c r="D6436" i="1" s="1"/>
  <c r="D6442" i="1" s="1"/>
  <c r="D6448" i="1" s="1"/>
  <c r="D6454" i="1" s="1"/>
  <c r="D6460" i="1" s="1"/>
  <c r="D6466" i="1" s="1"/>
  <c r="D6472" i="1" s="1"/>
  <c r="D6478" i="1" s="1"/>
  <c r="D6484" i="1" s="1"/>
  <c r="D6490" i="1" s="1"/>
  <c r="D6496" i="1" s="1"/>
  <c r="D6502" i="1" s="1"/>
  <c r="D6508" i="1" s="1"/>
  <c r="D6514" i="1" s="1"/>
  <c r="D6520" i="1" s="1"/>
  <c r="D6526" i="1" s="1"/>
  <c r="D6532" i="1" s="1"/>
  <c r="D6538" i="1" s="1"/>
  <c r="D6544" i="1" s="1"/>
  <c r="D6550" i="1" s="1"/>
  <c r="D6556" i="1" s="1"/>
  <c r="D6562" i="1" s="1"/>
  <c r="D6568" i="1" s="1"/>
  <c r="D6574" i="1" s="1"/>
  <c r="D6580" i="1" s="1"/>
  <c r="D6586" i="1" s="1"/>
  <c r="D6592" i="1" s="1"/>
  <c r="D6598" i="1" s="1"/>
  <c r="D6604" i="1" s="1"/>
  <c r="D6610" i="1" s="1"/>
  <c r="D6616" i="1" s="1"/>
  <c r="D6622" i="1" s="1"/>
  <c r="D6628" i="1" s="1"/>
  <c r="D6634" i="1" s="1"/>
  <c r="D6640" i="1" s="1"/>
  <c r="D6646" i="1" s="1"/>
  <c r="D6652" i="1" s="1"/>
  <c r="D6658" i="1" s="1"/>
  <c r="D6664" i="1" s="1"/>
  <c r="D6670" i="1" s="1"/>
  <c r="D6676" i="1" s="1"/>
  <c r="D6682" i="1" s="1"/>
  <c r="D6688" i="1" s="1"/>
  <c r="D6694" i="1" s="1"/>
  <c r="D6700" i="1" s="1"/>
  <c r="D6706" i="1" s="1"/>
  <c r="D6712" i="1" s="1"/>
  <c r="D6718" i="1" s="1"/>
  <c r="D6724" i="1" s="1"/>
  <c r="D6730" i="1" s="1"/>
  <c r="D6736" i="1" s="1"/>
  <c r="D6742" i="1" s="1"/>
  <c r="D6748" i="1" s="1"/>
  <c r="D6754" i="1" s="1"/>
  <c r="D6760" i="1" s="1"/>
  <c r="D6766" i="1" s="1"/>
  <c r="D6772" i="1" s="1"/>
  <c r="D6778" i="1" s="1"/>
  <c r="D6784" i="1" s="1"/>
  <c r="D6790" i="1" s="1"/>
  <c r="D6796" i="1" s="1"/>
  <c r="D6205" i="1"/>
  <c r="D6211" i="1" s="1"/>
  <c r="D6217" i="1" s="1"/>
  <c r="D6223" i="1" s="1"/>
  <c r="D6229" i="1" s="1"/>
  <c r="D6235" i="1" s="1"/>
  <c r="D6241" i="1" s="1"/>
  <c r="D6247" i="1" s="1"/>
  <c r="D6253" i="1" s="1"/>
  <c r="D6259" i="1" s="1"/>
  <c r="D6265" i="1" s="1"/>
  <c r="D6271" i="1" s="1"/>
  <c r="D6277" i="1" s="1"/>
  <c r="D6283" i="1" s="1"/>
  <c r="D6289" i="1" s="1"/>
  <c r="D6295" i="1" s="1"/>
  <c r="D6301" i="1" s="1"/>
  <c r="D6307" i="1" s="1"/>
  <c r="D6313" i="1" s="1"/>
  <c r="D6319" i="1" s="1"/>
  <c r="D6325" i="1" s="1"/>
  <c r="D6331" i="1" s="1"/>
  <c r="D6337" i="1" s="1"/>
  <c r="D6343" i="1" s="1"/>
  <c r="D6349" i="1" s="1"/>
  <c r="D6355" i="1" s="1"/>
  <c r="D6361" i="1" s="1"/>
  <c r="D6367" i="1" s="1"/>
  <c r="D6373" i="1" s="1"/>
  <c r="D6379" i="1" s="1"/>
  <c r="D6385" i="1" s="1"/>
  <c r="D6391" i="1" s="1"/>
  <c r="D6397" i="1" s="1"/>
  <c r="D6403" i="1" s="1"/>
  <c r="D6409" i="1" s="1"/>
  <c r="D6415" i="1" s="1"/>
  <c r="D6421" i="1" s="1"/>
  <c r="D6427" i="1" s="1"/>
  <c r="D6433" i="1" s="1"/>
  <c r="D6439" i="1" s="1"/>
  <c r="D6445" i="1" s="1"/>
  <c r="D6451" i="1" s="1"/>
  <c r="D6457" i="1" s="1"/>
  <c r="D6463" i="1" s="1"/>
  <c r="D6469" i="1" s="1"/>
  <c r="D6475" i="1" s="1"/>
  <c r="D6481" i="1" s="1"/>
  <c r="D6487" i="1" s="1"/>
  <c r="D6493" i="1" s="1"/>
  <c r="D6499" i="1" s="1"/>
  <c r="D6505" i="1" s="1"/>
  <c r="D6511" i="1" s="1"/>
  <c r="D6517" i="1" s="1"/>
  <c r="D6523" i="1" s="1"/>
  <c r="D6529" i="1" s="1"/>
  <c r="D6535" i="1" s="1"/>
  <c r="D6541" i="1" s="1"/>
  <c r="D6547" i="1" s="1"/>
  <c r="D6553" i="1" s="1"/>
  <c r="D6559" i="1" s="1"/>
  <c r="D6565" i="1" s="1"/>
  <c r="D6571" i="1" s="1"/>
  <c r="D6577" i="1" s="1"/>
  <c r="D6583" i="1" s="1"/>
  <c r="D6589" i="1" s="1"/>
  <c r="D6595" i="1" s="1"/>
  <c r="D6601" i="1" s="1"/>
  <c r="D6607" i="1" s="1"/>
  <c r="D6613" i="1" s="1"/>
  <c r="D6619" i="1" s="1"/>
  <c r="D6625" i="1" s="1"/>
  <c r="D6631" i="1" s="1"/>
  <c r="D6637" i="1" s="1"/>
  <c r="D6643" i="1" s="1"/>
  <c r="D6649" i="1" s="1"/>
  <c r="D6655" i="1" s="1"/>
  <c r="D6661" i="1" s="1"/>
  <c r="D6667" i="1" s="1"/>
  <c r="D6673" i="1" s="1"/>
  <c r="D6679" i="1" s="1"/>
  <c r="D6685" i="1" s="1"/>
  <c r="D6691" i="1" s="1"/>
  <c r="D6697" i="1" s="1"/>
  <c r="D6703" i="1" s="1"/>
  <c r="D6709" i="1" s="1"/>
  <c r="D6715" i="1" s="1"/>
  <c r="D6721" i="1" s="1"/>
  <c r="D6727" i="1" s="1"/>
  <c r="D6733" i="1" s="1"/>
  <c r="D6739" i="1" s="1"/>
  <c r="D6745" i="1" s="1"/>
  <c r="D6751" i="1" s="1"/>
  <c r="D6757" i="1" s="1"/>
  <c r="D6763" i="1" s="1"/>
  <c r="D6769" i="1" s="1"/>
  <c r="D6775" i="1" s="1"/>
  <c r="D6781" i="1" s="1"/>
  <c r="D6787" i="1" s="1"/>
  <c r="D6793" i="1" s="1"/>
  <c r="D6213" i="1"/>
  <c r="D6219" i="1" s="1"/>
  <c r="D6225" i="1" s="1"/>
  <c r="D6231" i="1" s="1"/>
  <c r="D6237" i="1" s="1"/>
  <c r="D6243" i="1" s="1"/>
  <c r="D6249" i="1" s="1"/>
  <c r="D6255" i="1" s="1"/>
  <c r="D6261" i="1" s="1"/>
  <c r="D6267" i="1" s="1"/>
  <c r="D6273" i="1" s="1"/>
  <c r="D6279" i="1" s="1"/>
  <c r="D6285" i="1" s="1"/>
  <c r="D6291" i="1" s="1"/>
  <c r="D6297" i="1" s="1"/>
  <c r="D6303" i="1" s="1"/>
  <c r="D6309" i="1" s="1"/>
  <c r="D6315" i="1" s="1"/>
  <c r="D6321" i="1" s="1"/>
  <c r="D6327" i="1" s="1"/>
  <c r="D6333" i="1" s="1"/>
  <c r="D6339" i="1" s="1"/>
  <c r="D6345" i="1" s="1"/>
  <c r="D6351" i="1" s="1"/>
  <c r="D6357" i="1" s="1"/>
  <c r="D6363" i="1" s="1"/>
  <c r="D6369" i="1" s="1"/>
  <c r="D6375" i="1" s="1"/>
  <c r="D6381" i="1" s="1"/>
  <c r="D6387" i="1" s="1"/>
  <c r="D6393" i="1" s="1"/>
  <c r="D6399" i="1" s="1"/>
  <c r="D6405" i="1" s="1"/>
  <c r="D6411" i="1" s="1"/>
  <c r="D6417" i="1" s="1"/>
  <c r="D6423" i="1" s="1"/>
  <c r="D6429" i="1" s="1"/>
  <c r="D6435" i="1" s="1"/>
  <c r="D6441" i="1" s="1"/>
  <c r="D6447" i="1" s="1"/>
  <c r="D6453" i="1" s="1"/>
  <c r="D6459" i="1" s="1"/>
  <c r="D6465" i="1" s="1"/>
  <c r="D6471" i="1" s="1"/>
  <c r="D6477" i="1" s="1"/>
  <c r="D6483" i="1" s="1"/>
  <c r="D6489" i="1" s="1"/>
  <c r="D6495" i="1" s="1"/>
  <c r="D6501" i="1" s="1"/>
  <c r="D6507" i="1" s="1"/>
  <c r="D6513" i="1" s="1"/>
  <c r="D6519" i="1" s="1"/>
  <c r="D6525" i="1" s="1"/>
  <c r="D6531" i="1" s="1"/>
  <c r="D6537" i="1" s="1"/>
  <c r="D6543" i="1" s="1"/>
  <c r="D6549" i="1" s="1"/>
  <c r="D6555" i="1" s="1"/>
  <c r="D6561" i="1" s="1"/>
  <c r="D6567" i="1" s="1"/>
  <c r="D6573" i="1" s="1"/>
  <c r="D6579" i="1" s="1"/>
  <c r="D6585" i="1" s="1"/>
  <c r="D6591" i="1" s="1"/>
  <c r="D6597" i="1" s="1"/>
  <c r="D6603" i="1" s="1"/>
  <c r="D6609" i="1" s="1"/>
  <c r="D6615" i="1" s="1"/>
  <c r="D6621" i="1" s="1"/>
  <c r="D6627" i="1" s="1"/>
  <c r="D6633" i="1" s="1"/>
  <c r="D6639" i="1" s="1"/>
  <c r="D6645" i="1" s="1"/>
  <c r="D6651" i="1" s="1"/>
  <c r="D6657" i="1" s="1"/>
  <c r="D6663" i="1" s="1"/>
  <c r="D6669" i="1" s="1"/>
  <c r="D6675" i="1" s="1"/>
  <c r="D6681" i="1" s="1"/>
  <c r="D6687" i="1" s="1"/>
  <c r="D6693" i="1" s="1"/>
  <c r="D6699" i="1" s="1"/>
  <c r="D6705" i="1" s="1"/>
  <c r="D6711" i="1" s="1"/>
  <c r="D6717" i="1" s="1"/>
  <c r="D6723" i="1" s="1"/>
  <c r="D6729" i="1" s="1"/>
  <c r="D6735" i="1" s="1"/>
  <c r="D6741" i="1" s="1"/>
  <c r="D6747" i="1" s="1"/>
  <c r="D6753" i="1" s="1"/>
  <c r="D6759" i="1" s="1"/>
  <c r="D6765" i="1" s="1"/>
  <c r="D6771" i="1" s="1"/>
  <c r="D6777" i="1" s="1"/>
  <c r="D6783" i="1" s="1"/>
  <c r="D6789" i="1" s="1"/>
  <c r="D6795" i="1" s="1"/>
  <c r="D6197" i="1"/>
  <c r="D6203" i="1" s="1"/>
  <c r="D6209" i="1" s="1"/>
  <c r="D6215" i="1" s="1"/>
  <c r="D6221" i="1" s="1"/>
  <c r="D6227" i="1" s="1"/>
  <c r="D6233" i="1" s="1"/>
  <c r="D6239" i="1" s="1"/>
  <c r="D6245" i="1" s="1"/>
  <c r="D6251" i="1" s="1"/>
  <c r="D6257" i="1" s="1"/>
  <c r="D6263" i="1" s="1"/>
  <c r="D6269" i="1" s="1"/>
  <c r="D6275" i="1" s="1"/>
  <c r="D6281" i="1" s="1"/>
  <c r="D6287" i="1" s="1"/>
  <c r="D6293" i="1" s="1"/>
  <c r="D6299" i="1" s="1"/>
  <c r="D6305" i="1" s="1"/>
  <c r="D6311" i="1" s="1"/>
  <c r="D6317" i="1" s="1"/>
  <c r="D6323" i="1" s="1"/>
  <c r="D6329" i="1" s="1"/>
  <c r="D6335" i="1" s="1"/>
  <c r="D6341" i="1" s="1"/>
  <c r="D6347" i="1" s="1"/>
  <c r="D6353" i="1" s="1"/>
  <c r="D6359" i="1" s="1"/>
  <c r="D6365" i="1" s="1"/>
  <c r="D6371" i="1" s="1"/>
  <c r="D6377" i="1" s="1"/>
  <c r="D6383" i="1" s="1"/>
  <c r="D6389" i="1" s="1"/>
  <c r="D6395" i="1" s="1"/>
  <c r="D6401" i="1" s="1"/>
  <c r="D6407" i="1" s="1"/>
  <c r="D6413" i="1" s="1"/>
  <c r="D6419" i="1" s="1"/>
  <c r="D6425" i="1" s="1"/>
  <c r="D6431" i="1" s="1"/>
  <c r="D6437" i="1" s="1"/>
  <c r="D6443" i="1" s="1"/>
  <c r="D6449" i="1" s="1"/>
  <c r="D6455" i="1" s="1"/>
  <c r="D6461" i="1" s="1"/>
  <c r="D6467" i="1" s="1"/>
  <c r="D6473" i="1" s="1"/>
  <c r="D6479" i="1" s="1"/>
  <c r="D6485" i="1" s="1"/>
  <c r="D6491" i="1" s="1"/>
  <c r="D6497" i="1" s="1"/>
  <c r="D6503" i="1" s="1"/>
  <c r="D6509" i="1" s="1"/>
  <c r="D6515" i="1" s="1"/>
  <c r="D6521" i="1" s="1"/>
  <c r="D6527" i="1" s="1"/>
  <c r="D6533" i="1" s="1"/>
  <c r="D6539" i="1" s="1"/>
  <c r="D6545" i="1" s="1"/>
  <c r="D6551" i="1" s="1"/>
  <c r="D6557" i="1" s="1"/>
  <c r="D6563" i="1" s="1"/>
  <c r="D6569" i="1" s="1"/>
  <c r="D6575" i="1" s="1"/>
  <c r="D6581" i="1" s="1"/>
  <c r="D6587" i="1" s="1"/>
  <c r="D6593" i="1" s="1"/>
  <c r="D6599" i="1" s="1"/>
  <c r="D6605" i="1" s="1"/>
  <c r="D6611" i="1" s="1"/>
  <c r="D6617" i="1" s="1"/>
  <c r="D6623" i="1" s="1"/>
  <c r="D6629" i="1" s="1"/>
  <c r="D6635" i="1" s="1"/>
  <c r="D6641" i="1" s="1"/>
  <c r="D6647" i="1" s="1"/>
  <c r="D6653" i="1" s="1"/>
  <c r="D6659" i="1" s="1"/>
  <c r="D6665" i="1" s="1"/>
  <c r="D6671" i="1" s="1"/>
  <c r="D6677" i="1" s="1"/>
  <c r="D6683" i="1" s="1"/>
  <c r="D6689" i="1" s="1"/>
  <c r="D6695" i="1" s="1"/>
  <c r="D6701" i="1" s="1"/>
  <c r="D6707" i="1" s="1"/>
  <c r="D6713" i="1" s="1"/>
  <c r="D6719" i="1" s="1"/>
  <c r="D6725" i="1" s="1"/>
  <c r="D6731" i="1" s="1"/>
  <c r="D6737" i="1" s="1"/>
  <c r="D6743" i="1" s="1"/>
  <c r="D6749" i="1" s="1"/>
  <c r="D6755" i="1" s="1"/>
  <c r="D6761" i="1" s="1"/>
  <c r="D6767" i="1" s="1"/>
  <c r="D6773" i="1" s="1"/>
  <c r="D6779" i="1" s="1"/>
  <c r="D6785" i="1" s="1"/>
  <c r="D6791" i="1" s="1"/>
  <c r="A6198" i="1"/>
  <c r="A6204" i="1" s="1"/>
  <c r="A6199" i="1"/>
  <c r="A6205" i="1" s="1"/>
  <c r="A6200" i="1"/>
  <c r="A6201" i="1"/>
  <c r="A6202" i="1"/>
  <c r="A6211" i="1"/>
  <c r="A6217" i="1" s="1"/>
  <c r="A6197" i="1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01" i="7"/>
  <c r="G3" i="7"/>
  <c r="E501" i="7"/>
  <c r="E502" i="7"/>
  <c r="F502" i="7"/>
  <c r="F503" i="7"/>
  <c r="D501" i="7"/>
  <c r="F501" i="7"/>
  <c r="D402" i="7"/>
  <c r="D403" i="7"/>
  <c r="D404" i="7"/>
  <c r="D405" i="7" s="1"/>
  <c r="D406" i="7" s="1"/>
  <c r="D407" i="7" s="1"/>
  <c r="D408" i="7" s="1"/>
  <c r="D409" i="7" s="1"/>
  <c r="D410" i="7" s="1"/>
  <c r="D411" i="7" s="1"/>
  <c r="D412" i="7" s="1"/>
  <c r="D413" i="7" s="1"/>
  <c r="D414" i="7" s="1"/>
  <c r="D415" i="7" s="1"/>
  <c r="D416" i="7" s="1"/>
  <c r="D417" i="7" s="1"/>
  <c r="D418" i="7" s="1"/>
  <c r="D419" i="7" s="1"/>
  <c r="D420" i="7" s="1"/>
  <c r="D421" i="7" s="1"/>
  <c r="D422" i="7" s="1"/>
  <c r="D423" i="7" s="1"/>
  <c r="D424" i="7" s="1"/>
  <c r="D425" i="7" s="1"/>
  <c r="D426" i="7" s="1"/>
  <c r="D427" i="7" s="1"/>
  <c r="D428" i="7" s="1"/>
  <c r="D429" i="7" s="1"/>
  <c r="D430" i="7" s="1"/>
  <c r="D431" i="7" s="1"/>
  <c r="D432" i="7" s="1"/>
  <c r="D433" i="7" s="1"/>
  <c r="D434" i="7" s="1"/>
  <c r="D435" i="7" s="1"/>
  <c r="D436" i="7" s="1"/>
  <c r="D437" i="7" s="1"/>
  <c r="D438" i="7" s="1"/>
  <c r="D439" i="7" s="1"/>
  <c r="D440" i="7" s="1"/>
  <c r="D441" i="7" s="1"/>
  <c r="D442" i="7" s="1"/>
  <c r="D443" i="7" s="1"/>
  <c r="D444" i="7" s="1"/>
  <c r="D445" i="7" s="1"/>
  <c r="D446" i="7" s="1"/>
  <c r="D447" i="7" s="1"/>
  <c r="D448" i="7" s="1"/>
  <c r="D449" i="7" s="1"/>
  <c r="D450" i="7" s="1"/>
  <c r="D451" i="7" s="1"/>
  <c r="D452" i="7" s="1"/>
  <c r="D453" i="7" s="1"/>
  <c r="D454" i="7" s="1"/>
  <c r="D455" i="7" s="1"/>
  <c r="D456" i="7" s="1"/>
  <c r="D457" i="7" s="1"/>
  <c r="D458" i="7" s="1"/>
  <c r="D459" i="7" s="1"/>
  <c r="D460" i="7" s="1"/>
  <c r="D461" i="7" s="1"/>
  <c r="D462" i="7" s="1"/>
  <c r="D463" i="7" s="1"/>
  <c r="D464" i="7" s="1"/>
  <c r="D465" i="7" s="1"/>
  <c r="D466" i="7" s="1"/>
  <c r="D467" i="7" s="1"/>
  <c r="D468" i="7" s="1"/>
  <c r="D469" i="7" s="1"/>
  <c r="D470" i="7" s="1"/>
  <c r="D471" i="7" s="1"/>
  <c r="D472" i="7" s="1"/>
  <c r="D473" i="7" s="1"/>
  <c r="D474" i="7" s="1"/>
  <c r="D475" i="7" s="1"/>
  <c r="D476" i="7" s="1"/>
  <c r="D477" i="7" s="1"/>
  <c r="D478" i="7" s="1"/>
  <c r="D479" i="7" s="1"/>
  <c r="D480" i="7" s="1"/>
  <c r="D481" i="7" s="1"/>
  <c r="D482" i="7" s="1"/>
  <c r="D483" i="7" s="1"/>
  <c r="D484" i="7" s="1"/>
  <c r="D485" i="7" s="1"/>
  <c r="D486" i="7" s="1"/>
  <c r="D487" i="7" s="1"/>
  <c r="D488" i="7" s="1"/>
  <c r="D489" i="7" s="1"/>
  <c r="D490" i="7" s="1"/>
  <c r="D491" i="7" s="1"/>
  <c r="D492" i="7" s="1"/>
  <c r="D493" i="7" s="1"/>
  <c r="D494" i="7" s="1"/>
  <c r="D495" i="7" s="1"/>
  <c r="D496" i="7" s="1"/>
  <c r="D497" i="7" s="1"/>
  <c r="D498" i="7" s="1"/>
  <c r="D499" i="7" s="1"/>
  <c r="D500" i="7" s="1"/>
  <c r="D382" i="7"/>
  <c r="D383" i="7"/>
  <c r="D384" i="7" s="1"/>
  <c r="D385" i="7" s="1"/>
  <c r="D386" i="7" s="1"/>
  <c r="D387" i="7" s="1"/>
  <c r="D388" i="7" s="1"/>
  <c r="D389" i="7" s="1"/>
  <c r="D390" i="7" s="1"/>
  <c r="D391" i="7" s="1"/>
  <c r="D392" i="7" s="1"/>
  <c r="D393" i="7" s="1"/>
  <c r="D394" i="7" s="1"/>
  <c r="D395" i="7" s="1"/>
  <c r="D396" i="7" s="1"/>
  <c r="D397" i="7" s="1"/>
  <c r="D398" i="7" s="1"/>
  <c r="D399" i="7" s="1"/>
  <c r="D400" i="7" s="1"/>
  <c r="D401" i="7" s="1"/>
  <c r="D354" i="7"/>
  <c r="D355" i="7"/>
  <c r="D356" i="7"/>
  <c r="D357" i="7" s="1"/>
  <c r="D358" i="7" s="1"/>
  <c r="D359" i="7" s="1"/>
  <c r="D360" i="7" s="1"/>
  <c r="D361" i="7" s="1"/>
  <c r="D362" i="7" s="1"/>
  <c r="D363" i="7" s="1"/>
  <c r="D364" i="7" s="1"/>
  <c r="D365" i="7" s="1"/>
  <c r="D366" i="7" s="1"/>
  <c r="D367" i="7" s="1"/>
  <c r="D368" i="7" s="1"/>
  <c r="D369" i="7" s="1"/>
  <c r="D370" i="7" s="1"/>
  <c r="D371" i="7" s="1"/>
  <c r="D372" i="7" s="1"/>
  <c r="D373" i="7" s="1"/>
  <c r="D374" i="7" s="1"/>
  <c r="D375" i="7" s="1"/>
  <c r="D376" i="7" s="1"/>
  <c r="D377" i="7" s="1"/>
  <c r="D378" i="7" s="1"/>
  <c r="D379" i="7" s="1"/>
  <c r="D380" i="7" s="1"/>
  <c r="D381" i="7" s="1"/>
  <c r="D322" i="7"/>
  <c r="D323" i="7"/>
  <c r="D324" i="7" s="1"/>
  <c r="D325" i="7" s="1"/>
  <c r="D326" i="7" s="1"/>
  <c r="D327" i="7" s="1"/>
  <c r="D328" i="7" s="1"/>
  <c r="D329" i="7" s="1"/>
  <c r="D330" i="7" s="1"/>
  <c r="D331" i="7" s="1"/>
  <c r="D332" i="7" s="1"/>
  <c r="D333" i="7" s="1"/>
  <c r="D334" i="7" s="1"/>
  <c r="D335" i="7" s="1"/>
  <c r="D336" i="7" s="1"/>
  <c r="D337" i="7" s="1"/>
  <c r="D338" i="7" s="1"/>
  <c r="D339" i="7" s="1"/>
  <c r="D340" i="7" s="1"/>
  <c r="D341" i="7" s="1"/>
  <c r="D342" i="7" s="1"/>
  <c r="D343" i="7" s="1"/>
  <c r="D344" i="7" s="1"/>
  <c r="D345" i="7" s="1"/>
  <c r="D346" i="7" s="1"/>
  <c r="D347" i="7" s="1"/>
  <c r="D348" i="7" s="1"/>
  <c r="D349" i="7" s="1"/>
  <c r="D350" i="7" s="1"/>
  <c r="D351" i="7" s="1"/>
  <c r="D352" i="7" s="1"/>
  <c r="D353" i="7" s="1"/>
  <c r="D306" i="7"/>
  <c r="D307" i="7"/>
  <c r="D308" i="7"/>
  <c r="D309" i="7" s="1"/>
  <c r="D310" i="7" s="1"/>
  <c r="D311" i="7" s="1"/>
  <c r="D312" i="7" s="1"/>
  <c r="D313" i="7" s="1"/>
  <c r="D314" i="7" s="1"/>
  <c r="D315" i="7" s="1"/>
  <c r="D316" i="7" s="1"/>
  <c r="D317" i="7" s="1"/>
  <c r="D318" i="7" s="1"/>
  <c r="D319" i="7" s="1"/>
  <c r="D320" i="7" s="1"/>
  <c r="D321" i="7" s="1"/>
  <c r="D303" i="7"/>
  <c r="D304" i="7" s="1"/>
  <c r="D305" i="7" s="1"/>
  <c r="D302" i="7"/>
  <c r="D283" i="7"/>
  <c r="D284" i="7"/>
  <c r="D285" i="7"/>
  <c r="D286" i="7" s="1"/>
  <c r="D287" i="7" s="1"/>
  <c r="D288" i="7" s="1"/>
  <c r="D289" i="7" s="1"/>
  <c r="D290" i="7" s="1"/>
  <c r="D291" i="7" s="1"/>
  <c r="D292" i="7" s="1"/>
  <c r="D293" i="7" s="1"/>
  <c r="D294" i="7" s="1"/>
  <c r="D295" i="7" s="1"/>
  <c r="D296" i="7" s="1"/>
  <c r="D297" i="7" s="1"/>
  <c r="D298" i="7" s="1"/>
  <c r="D299" i="7" s="1"/>
  <c r="D300" i="7" s="1"/>
  <c r="D263" i="7"/>
  <c r="D264" i="7"/>
  <c r="D265" i="7"/>
  <c r="D266" i="7"/>
  <c r="D267" i="7" s="1"/>
  <c r="D268" i="7" s="1"/>
  <c r="D269" i="7" s="1"/>
  <c r="D270" i="7" s="1"/>
  <c r="D271" i="7" s="1"/>
  <c r="D272" i="7" s="1"/>
  <c r="D273" i="7" s="1"/>
  <c r="D274" i="7" s="1"/>
  <c r="D275" i="7" s="1"/>
  <c r="D276" i="7" s="1"/>
  <c r="D277" i="7" s="1"/>
  <c r="D278" i="7" s="1"/>
  <c r="D279" i="7" s="1"/>
  <c r="D280" i="7" s="1"/>
  <c r="D281" i="7" s="1"/>
  <c r="D282" i="7" s="1"/>
  <c r="D243" i="7"/>
  <c r="D244" i="7" s="1"/>
  <c r="D245" i="7" s="1"/>
  <c r="D246" i="7" s="1"/>
  <c r="D247" i="7" s="1"/>
  <c r="D248" i="7" s="1"/>
  <c r="D249" i="7" s="1"/>
  <c r="D250" i="7" s="1"/>
  <c r="D251" i="7" s="1"/>
  <c r="D252" i="7" s="1"/>
  <c r="D253" i="7" s="1"/>
  <c r="D254" i="7" s="1"/>
  <c r="D255" i="7" s="1"/>
  <c r="D256" i="7" s="1"/>
  <c r="D257" i="7" s="1"/>
  <c r="D258" i="7" s="1"/>
  <c r="D259" i="7" s="1"/>
  <c r="D260" i="7" s="1"/>
  <c r="D261" i="7" s="1"/>
  <c r="D262" i="7" s="1"/>
  <c r="D198" i="7"/>
  <c r="D199" i="7"/>
  <c r="D200" i="7"/>
  <c r="D201" i="7"/>
  <c r="D202" i="7" s="1"/>
  <c r="D203" i="7" s="1"/>
  <c r="D204" i="7" s="1"/>
  <c r="D205" i="7" s="1"/>
  <c r="D206" i="7" s="1"/>
  <c r="D207" i="7" s="1"/>
  <c r="D208" i="7" s="1"/>
  <c r="D209" i="7" s="1"/>
  <c r="D210" i="7" s="1"/>
  <c r="D211" i="7" s="1"/>
  <c r="D212" i="7" s="1"/>
  <c r="D213" i="7" s="1"/>
  <c r="D214" i="7" s="1"/>
  <c r="D215" i="7" s="1"/>
  <c r="D216" i="7" s="1"/>
  <c r="D217" i="7" s="1"/>
  <c r="D218" i="7" s="1"/>
  <c r="D219" i="7" s="1"/>
  <c r="D220" i="7" s="1"/>
  <c r="D221" i="7" s="1"/>
  <c r="D222" i="7" s="1"/>
  <c r="D223" i="7" s="1"/>
  <c r="D224" i="7" s="1"/>
  <c r="D225" i="7" s="1"/>
  <c r="D226" i="7" s="1"/>
  <c r="D227" i="7" s="1"/>
  <c r="D228" i="7" s="1"/>
  <c r="D229" i="7" s="1"/>
  <c r="D230" i="7" s="1"/>
  <c r="D231" i="7" s="1"/>
  <c r="D232" i="7" s="1"/>
  <c r="D233" i="7" s="1"/>
  <c r="D234" i="7" s="1"/>
  <c r="D235" i="7" s="1"/>
  <c r="D236" i="7" s="1"/>
  <c r="D237" i="7" s="1"/>
  <c r="D238" i="7" s="1"/>
  <c r="D239" i="7" s="1"/>
  <c r="D240" i="7" s="1"/>
  <c r="D241" i="7" s="1"/>
  <c r="D242" i="7" s="1"/>
  <c r="D174" i="7"/>
  <c r="D175" i="7" s="1"/>
  <c r="D176" i="7" s="1"/>
  <c r="D177" i="7" s="1"/>
  <c r="D178" i="7" s="1"/>
  <c r="D179" i="7" s="1"/>
  <c r="D180" i="7" s="1"/>
  <c r="D181" i="7" s="1"/>
  <c r="D182" i="7" s="1"/>
  <c r="D183" i="7" s="1"/>
  <c r="D184" i="7" s="1"/>
  <c r="D185" i="7" s="1"/>
  <c r="D186" i="7" s="1"/>
  <c r="D187" i="7" s="1"/>
  <c r="D188" i="7" s="1"/>
  <c r="D189" i="7" s="1"/>
  <c r="D190" i="7" s="1"/>
  <c r="D191" i="7" s="1"/>
  <c r="D192" i="7" s="1"/>
  <c r="D193" i="7" s="1"/>
  <c r="D194" i="7" s="1"/>
  <c r="D195" i="7" s="1"/>
  <c r="D196" i="7" s="1"/>
  <c r="D197" i="7" s="1"/>
  <c r="D167" i="7"/>
  <c r="D168" i="7" s="1"/>
  <c r="D169" i="7" s="1"/>
  <c r="D170" i="7" s="1"/>
  <c r="D171" i="7" s="1"/>
  <c r="D172" i="7" s="1"/>
  <c r="D173" i="7" s="1"/>
  <c r="D108" i="7"/>
  <c r="D109" i="7"/>
  <c r="D110" i="7"/>
  <c r="D111" i="7" s="1"/>
  <c r="D112" i="7" s="1"/>
  <c r="D113" i="7" s="1"/>
  <c r="D114" i="7" s="1"/>
  <c r="D115" i="7" s="1"/>
  <c r="D116" i="7" s="1"/>
  <c r="D117" i="7" s="1"/>
  <c r="D118" i="7" s="1"/>
  <c r="D119" i="7" s="1"/>
  <c r="D120" i="7" s="1"/>
  <c r="D121" i="7" s="1"/>
  <c r="D122" i="7" s="1"/>
  <c r="D123" i="7" s="1"/>
  <c r="D124" i="7" s="1"/>
  <c r="D125" i="7" s="1"/>
  <c r="D126" i="7" s="1"/>
  <c r="D127" i="7" s="1"/>
  <c r="D128" i="7" s="1"/>
  <c r="D129" i="7" s="1"/>
  <c r="D130" i="7" s="1"/>
  <c r="D131" i="7" s="1"/>
  <c r="D132" i="7" s="1"/>
  <c r="D133" i="7" s="1"/>
  <c r="D134" i="7" s="1"/>
  <c r="D135" i="7" s="1"/>
  <c r="D136" i="7" s="1"/>
  <c r="D137" i="7" s="1"/>
  <c r="D138" i="7" s="1"/>
  <c r="D139" i="7" s="1"/>
  <c r="D140" i="7" s="1"/>
  <c r="D141" i="7" s="1"/>
  <c r="D142" i="7" s="1"/>
  <c r="D143" i="7" s="1"/>
  <c r="D144" i="7" s="1"/>
  <c r="D145" i="7" s="1"/>
  <c r="D146" i="7" s="1"/>
  <c r="D147" i="7" s="1"/>
  <c r="D148" i="7" s="1"/>
  <c r="D149" i="7" s="1"/>
  <c r="D150" i="7" s="1"/>
  <c r="D151" i="7" s="1"/>
  <c r="D152" i="7" s="1"/>
  <c r="D153" i="7" s="1"/>
  <c r="D154" i="7" s="1"/>
  <c r="D155" i="7" s="1"/>
  <c r="D156" i="7" s="1"/>
  <c r="D157" i="7" s="1"/>
  <c r="D158" i="7" s="1"/>
  <c r="D159" i="7" s="1"/>
  <c r="D160" i="7" s="1"/>
  <c r="D161" i="7" s="1"/>
  <c r="D162" i="7" s="1"/>
  <c r="D163" i="7" s="1"/>
  <c r="D164" i="7" s="1"/>
  <c r="D165" i="7" s="1"/>
  <c r="D166" i="7" s="1"/>
  <c r="D94" i="7"/>
  <c r="D95" i="7" s="1"/>
  <c r="D96" i="7" s="1"/>
  <c r="D97" i="7" s="1"/>
  <c r="D98" i="7" s="1"/>
  <c r="D99" i="7" s="1"/>
  <c r="D100" i="7" s="1"/>
  <c r="D101" i="7" s="1"/>
  <c r="D102" i="7" s="1"/>
  <c r="D103" i="7" s="1"/>
  <c r="D104" i="7" s="1"/>
  <c r="D105" i="7" s="1"/>
  <c r="D106" i="7" s="1"/>
  <c r="D107" i="7" s="1"/>
  <c r="D83" i="7"/>
  <c r="D84" i="7"/>
  <c r="D85" i="7"/>
  <c r="D86" i="7"/>
  <c r="D87" i="7" s="1"/>
  <c r="D88" i="7" s="1"/>
  <c r="D89" i="7" s="1"/>
  <c r="D90" i="7" s="1"/>
  <c r="D91" i="7" s="1"/>
  <c r="D92" i="7" s="1"/>
  <c r="D93" i="7" s="1"/>
  <c r="D27" i="7"/>
  <c r="D28" i="7" s="1"/>
  <c r="D29" i="7" s="1"/>
  <c r="D30" i="7" s="1"/>
  <c r="D31" i="7" s="1"/>
  <c r="D32" i="7" s="1"/>
  <c r="D33" i="7" s="1"/>
  <c r="D34" i="7" s="1"/>
  <c r="D35" i="7" s="1"/>
  <c r="D36" i="7" s="1"/>
  <c r="D37" i="7" s="1"/>
  <c r="D38" i="7" s="1"/>
  <c r="D39" i="7" s="1"/>
  <c r="D40" i="7" s="1"/>
  <c r="D41" i="7" s="1"/>
  <c r="D42" i="7" s="1"/>
  <c r="D43" i="7" s="1"/>
  <c r="D44" i="7" s="1"/>
  <c r="D45" i="7" s="1"/>
  <c r="D46" i="7" s="1"/>
  <c r="D47" i="7" s="1"/>
  <c r="D48" i="7" s="1"/>
  <c r="D49" i="7" s="1"/>
  <c r="D50" i="7" s="1"/>
  <c r="D51" i="7" s="1"/>
  <c r="D52" i="7" s="1"/>
  <c r="D53" i="7" s="1"/>
  <c r="D54" i="7" s="1"/>
  <c r="D55" i="7" s="1"/>
  <c r="D56" i="7" s="1"/>
  <c r="D57" i="7" s="1"/>
  <c r="D58" i="7" s="1"/>
  <c r="D59" i="7" s="1"/>
  <c r="D60" i="7" s="1"/>
  <c r="D61" i="7" s="1"/>
  <c r="D62" i="7" s="1"/>
  <c r="D63" i="7" s="1"/>
  <c r="D64" i="7" s="1"/>
  <c r="D65" i="7" s="1"/>
  <c r="D66" i="7" s="1"/>
  <c r="D67" i="7" s="1"/>
  <c r="D68" i="7" s="1"/>
  <c r="D69" i="7" s="1"/>
  <c r="D70" i="7" s="1"/>
  <c r="D71" i="7" s="1"/>
  <c r="D72" i="7" s="1"/>
  <c r="D73" i="7" s="1"/>
  <c r="D74" i="7" s="1"/>
  <c r="D75" i="7" s="1"/>
  <c r="D76" i="7" s="1"/>
  <c r="D77" i="7" s="1"/>
  <c r="D78" i="7" s="1"/>
  <c r="D79" i="7" s="1"/>
  <c r="D80" i="7" s="1"/>
  <c r="D81" i="7" s="1"/>
  <c r="D82" i="7" s="1"/>
  <c r="D4" i="7"/>
  <c r="D5" i="7"/>
  <c r="D6" i="7" s="1"/>
  <c r="D7" i="7" s="1"/>
  <c r="D8" i="7" s="1"/>
  <c r="D9" i="7" s="1"/>
  <c r="D10" i="7" s="1"/>
  <c r="D11" i="7" s="1"/>
  <c r="D12" i="7" s="1"/>
  <c r="D13" i="7" s="1"/>
  <c r="D14" i="7" s="1"/>
  <c r="D15" i="7" s="1"/>
  <c r="D16" i="7" s="1"/>
  <c r="D17" i="7" s="1"/>
  <c r="D18" i="7" s="1"/>
  <c r="D19" i="7" s="1"/>
  <c r="D20" i="7" s="1"/>
  <c r="D21" i="7" s="1"/>
  <c r="D22" i="7" s="1"/>
  <c r="D23" i="7" s="1"/>
  <c r="D24" i="7" s="1"/>
  <c r="D25" i="7" s="1"/>
  <c r="D26" i="7" s="1"/>
  <c r="D3" i="7"/>
  <c r="C303" i="7"/>
  <c r="C304" i="7" s="1"/>
  <c r="C305" i="7" s="1"/>
  <c r="C306" i="7" s="1"/>
  <c r="C307" i="7" s="1"/>
  <c r="C308" i="7" s="1"/>
  <c r="C309" i="7" s="1"/>
  <c r="C310" i="7" s="1"/>
  <c r="C311" i="7" s="1"/>
  <c r="C312" i="7" s="1"/>
  <c r="C313" i="7" s="1"/>
  <c r="C314" i="7" s="1"/>
  <c r="C315" i="7" s="1"/>
  <c r="C316" i="7" s="1"/>
  <c r="C317" i="7" s="1"/>
  <c r="C318" i="7" s="1"/>
  <c r="C319" i="7" s="1"/>
  <c r="C320" i="7" s="1"/>
  <c r="C321" i="7" s="1"/>
  <c r="C322" i="7" s="1"/>
  <c r="C323" i="7" s="1"/>
  <c r="C324" i="7" s="1"/>
  <c r="C325" i="7" s="1"/>
  <c r="C326" i="7" s="1"/>
  <c r="C327" i="7" s="1"/>
  <c r="C328" i="7" s="1"/>
  <c r="C329" i="7" s="1"/>
  <c r="C330" i="7" s="1"/>
  <c r="C331" i="7" s="1"/>
  <c r="C332" i="7" s="1"/>
  <c r="C333" i="7" s="1"/>
  <c r="C334" i="7" s="1"/>
  <c r="C335" i="7" s="1"/>
  <c r="C336" i="7" s="1"/>
  <c r="C337" i="7" s="1"/>
  <c r="C338" i="7" s="1"/>
  <c r="C339" i="7" s="1"/>
  <c r="C340" i="7" s="1"/>
  <c r="C341" i="7" s="1"/>
  <c r="C342" i="7" s="1"/>
  <c r="C343" i="7" s="1"/>
  <c r="C344" i="7" s="1"/>
  <c r="C345" i="7" s="1"/>
  <c r="C346" i="7" s="1"/>
  <c r="C347" i="7" s="1"/>
  <c r="C348" i="7" s="1"/>
  <c r="C349" i="7" s="1"/>
  <c r="C350" i="7" s="1"/>
  <c r="C351" i="7" s="1"/>
  <c r="C352" i="7" s="1"/>
  <c r="C353" i="7" s="1"/>
  <c r="C354" i="7" s="1"/>
  <c r="C355" i="7" s="1"/>
  <c r="C356" i="7" s="1"/>
  <c r="C357" i="7" s="1"/>
  <c r="C358" i="7" s="1"/>
  <c r="C359" i="7" s="1"/>
  <c r="C360" i="7" s="1"/>
  <c r="C361" i="7" s="1"/>
  <c r="C362" i="7" s="1"/>
  <c r="C363" i="7" s="1"/>
  <c r="C364" i="7" s="1"/>
  <c r="C365" i="7" s="1"/>
  <c r="C366" i="7" s="1"/>
  <c r="C367" i="7" s="1"/>
  <c r="C368" i="7" s="1"/>
  <c r="C369" i="7" s="1"/>
  <c r="C370" i="7" s="1"/>
  <c r="C371" i="7" s="1"/>
  <c r="C372" i="7" s="1"/>
  <c r="C373" i="7" s="1"/>
  <c r="C374" i="7" s="1"/>
  <c r="C375" i="7" s="1"/>
  <c r="C376" i="7" s="1"/>
  <c r="C377" i="7" s="1"/>
  <c r="C378" i="7" s="1"/>
  <c r="C379" i="7" s="1"/>
  <c r="C380" i="7" s="1"/>
  <c r="C381" i="7" s="1"/>
  <c r="C382" i="7" s="1"/>
  <c r="C383" i="7" s="1"/>
  <c r="C384" i="7" s="1"/>
  <c r="C385" i="7" s="1"/>
  <c r="C386" i="7" s="1"/>
  <c r="C387" i="7" s="1"/>
  <c r="C388" i="7" s="1"/>
  <c r="C389" i="7" s="1"/>
  <c r="C390" i="7" s="1"/>
  <c r="C391" i="7" s="1"/>
  <c r="C392" i="7" s="1"/>
  <c r="C393" i="7" s="1"/>
  <c r="C394" i="7" s="1"/>
  <c r="C395" i="7" s="1"/>
  <c r="C396" i="7" s="1"/>
  <c r="C397" i="7" s="1"/>
  <c r="C398" i="7" s="1"/>
  <c r="C399" i="7" s="1"/>
  <c r="C400" i="7" s="1"/>
  <c r="C401" i="7" s="1"/>
  <c r="C402" i="7" s="1"/>
  <c r="C403" i="7" s="1"/>
  <c r="C404" i="7" s="1"/>
  <c r="C405" i="7" s="1"/>
  <c r="C406" i="7" s="1"/>
  <c r="C407" i="7" s="1"/>
  <c r="C408" i="7" s="1"/>
  <c r="C409" i="7" s="1"/>
  <c r="C410" i="7" s="1"/>
  <c r="C411" i="7" s="1"/>
  <c r="C412" i="7" s="1"/>
  <c r="C413" i="7" s="1"/>
  <c r="C414" i="7" s="1"/>
  <c r="C415" i="7" s="1"/>
  <c r="C416" i="7" s="1"/>
  <c r="C417" i="7" s="1"/>
  <c r="C418" i="7" s="1"/>
  <c r="C419" i="7" s="1"/>
  <c r="C420" i="7" s="1"/>
  <c r="C421" i="7" s="1"/>
  <c r="C422" i="7" s="1"/>
  <c r="C423" i="7" s="1"/>
  <c r="C424" i="7" s="1"/>
  <c r="C425" i="7" s="1"/>
  <c r="C426" i="7" s="1"/>
  <c r="C427" i="7" s="1"/>
  <c r="C428" i="7" s="1"/>
  <c r="C429" i="7" s="1"/>
  <c r="C430" i="7" s="1"/>
  <c r="C431" i="7" s="1"/>
  <c r="C432" i="7" s="1"/>
  <c r="C433" i="7" s="1"/>
  <c r="C434" i="7" s="1"/>
  <c r="C435" i="7" s="1"/>
  <c r="C436" i="7" s="1"/>
  <c r="C437" i="7" s="1"/>
  <c r="C438" i="7" s="1"/>
  <c r="C439" i="7" s="1"/>
  <c r="C440" i="7" s="1"/>
  <c r="C441" i="7" s="1"/>
  <c r="C442" i="7" s="1"/>
  <c r="C443" i="7" s="1"/>
  <c r="C444" i="7" s="1"/>
  <c r="C445" i="7" s="1"/>
  <c r="C446" i="7" s="1"/>
  <c r="C447" i="7" s="1"/>
  <c r="C448" i="7" s="1"/>
  <c r="C449" i="7" s="1"/>
  <c r="C450" i="7" s="1"/>
  <c r="C451" i="7" s="1"/>
  <c r="C452" i="7" s="1"/>
  <c r="C453" i="7" s="1"/>
  <c r="C454" i="7" s="1"/>
  <c r="C455" i="7" s="1"/>
  <c r="C456" i="7" s="1"/>
  <c r="C457" i="7" s="1"/>
  <c r="C458" i="7" s="1"/>
  <c r="C459" i="7" s="1"/>
  <c r="C460" i="7" s="1"/>
  <c r="C461" i="7" s="1"/>
  <c r="C462" i="7" s="1"/>
  <c r="C463" i="7" s="1"/>
  <c r="C464" i="7" s="1"/>
  <c r="C465" i="7" s="1"/>
  <c r="C466" i="7" s="1"/>
  <c r="C467" i="7" s="1"/>
  <c r="C468" i="7" s="1"/>
  <c r="C469" i="7" s="1"/>
  <c r="C470" i="7" s="1"/>
  <c r="C471" i="7" s="1"/>
  <c r="C472" i="7" s="1"/>
  <c r="C473" i="7" s="1"/>
  <c r="C474" i="7" s="1"/>
  <c r="C475" i="7" s="1"/>
  <c r="C476" i="7" s="1"/>
  <c r="C477" i="7" s="1"/>
  <c r="C478" i="7" s="1"/>
  <c r="C479" i="7" s="1"/>
  <c r="C480" i="7" s="1"/>
  <c r="C481" i="7" s="1"/>
  <c r="C482" i="7" s="1"/>
  <c r="C483" i="7" s="1"/>
  <c r="C484" i="7" s="1"/>
  <c r="C485" i="7" s="1"/>
  <c r="C486" i="7" s="1"/>
  <c r="C487" i="7" s="1"/>
  <c r="C488" i="7" s="1"/>
  <c r="C489" i="7" s="1"/>
  <c r="C490" i="7" s="1"/>
  <c r="C491" i="7" s="1"/>
  <c r="C492" i="7" s="1"/>
  <c r="C493" i="7" s="1"/>
  <c r="C494" i="7" s="1"/>
  <c r="C495" i="7" s="1"/>
  <c r="C496" i="7" s="1"/>
  <c r="C497" i="7" s="1"/>
  <c r="C498" i="7" s="1"/>
  <c r="C499" i="7" s="1"/>
  <c r="C500" i="7" s="1"/>
  <c r="C302" i="7"/>
  <c r="C204" i="7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C230" i="7" s="1"/>
  <c r="C231" i="7" s="1"/>
  <c r="C232" i="7" s="1"/>
  <c r="C233" i="7" s="1"/>
  <c r="C234" i="7" s="1"/>
  <c r="C235" i="7" s="1"/>
  <c r="C236" i="7" s="1"/>
  <c r="C237" i="7" s="1"/>
  <c r="C238" i="7" s="1"/>
  <c r="C239" i="7" s="1"/>
  <c r="C240" i="7" s="1"/>
  <c r="C241" i="7" s="1"/>
  <c r="C242" i="7" s="1"/>
  <c r="C243" i="7" s="1"/>
  <c r="C244" i="7" s="1"/>
  <c r="C245" i="7" s="1"/>
  <c r="C246" i="7" s="1"/>
  <c r="C247" i="7" s="1"/>
  <c r="C248" i="7" s="1"/>
  <c r="C249" i="7" s="1"/>
  <c r="C250" i="7" s="1"/>
  <c r="C251" i="7" s="1"/>
  <c r="C252" i="7" s="1"/>
  <c r="C253" i="7" s="1"/>
  <c r="C254" i="7" s="1"/>
  <c r="C255" i="7" s="1"/>
  <c r="C256" i="7" s="1"/>
  <c r="C257" i="7" s="1"/>
  <c r="C258" i="7" s="1"/>
  <c r="C259" i="7" s="1"/>
  <c r="C260" i="7" s="1"/>
  <c r="C261" i="7" s="1"/>
  <c r="C262" i="7" s="1"/>
  <c r="C263" i="7" s="1"/>
  <c r="C264" i="7" s="1"/>
  <c r="C265" i="7" s="1"/>
  <c r="C266" i="7" s="1"/>
  <c r="C267" i="7" s="1"/>
  <c r="C268" i="7" s="1"/>
  <c r="C269" i="7" s="1"/>
  <c r="C270" i="7" s="1"/>
  <c r="C271" i="7" s="1"/>
  <c r="C272" i="7" s="1"/>
  <c r="C273" i="7" s="1"/>
  <c r="C274" i="7" s="1"/>
  <c r="C275" i="7" s="1"/>
  <c r="C276" i="7" s="1"/>
  <c r="C277" i="7" s="1"/>
  <c r="C278" i="7" s="1"/>
  <c r="C279" i="7" s="1"/>
  <c r="C280" i="7" s="1"/>
  <c r="C281" i="7" s="1"/>
  <c r="C282" i="7" s="1"/>
  <c r="C283" i="7" s="1"/>
  <c r="C284" i="7" s="1"/>
  <c r="C285" i="7" s="1"/>
  <c r="C286" i="7" s="1"/>
  <c r="C287" i="7" s="1"/>
  <c r="C288" i="7" s="1"/>
  <c r="C289" i="7" s="1"/>
  <c r="C290" i="7" s="1"/>
  <c r="C291" i="7" s="1"/>
  <c r="C292" i="7" s="1"/>
  <c r="C293" i="7" s="1"/>
  <c r="C294" i="7" s="1"/>
  <c r="C295" i="7" s="1"/>
  <c r="C296" i="7" s="1"/>
  <c r="C297" i="7" s="1"/>
  <c r="C298" i="7" s="1"/>
  <c r="C299" i="7" s="1"/>
  <c r="C300" i="7" s="1"/>
  <c r="C301" i="7" s="1"/>
  <c r="C203" i="7"/>
  <c r="C63" i="7"/>
  <c r="C64" i="7"/>
  <c r="C65" i="7"/>
  <c r="C66" i="7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51" i="7"/>
  <c r="C52" i="7"/>
  <c r="C53" i="7"/>
  <c r="C54" i="7"/>
  <c r="C55" i="7" s="1"/>
  <c r="C56" i="7" s="1"/>
  <c r="C57" i="7" s="1"/>
  <c r="C58" i="7" s="1"/>
  <c r="C59" i="7" s="1"/>
  <c r="C60" i="7" s="1"/>
  <c r="C61" i="7" s="1"/>
  <c r="C62" i="7" s="1"/>
  <c r="C4" i="7"/>
  <c r="C5" i="7" s="1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3" i="7"/>
  <c r="A6834" i="1" l="1"/>
  <c r="G6828" i="1"/>
  <c r="A6837" i="1"/>
  <c r="G6831" i="1"/>
  <c r="A6838" i="1"/>
  <c r="G6832" i="1"/>
  <c r="A6835" i="1"/>
  <c r="G6829" i="1"/>
  <c r="A6836" i="1"/>
  <c r="G6830" i="1"/>
  <c r="A6833" i="1"/>
  <c r="G6827" i="1"/>
  <c r="G502" i="7"/>
  <c r="G6202" i="1"/>
  <c r="G6198" i="1"/>
  <c r="G6197" i="1"/>
  <c r="G6201" i="1"/>
  <c r="A6208" i="1"/>
  <c r="A6214" i="1" s="1"/>
  <c r="A6207" i="1"/>
  <c r="A6213" i="1" s="1"/>
  <c r="A6203" i="1"/>
  <c r="G6199" i="1"/>
  <c r="A6223" i="1"/>
  <c r="A6210" i="1"/>
  <c r="A6206" i="1"/>
  <c r="G6200" i="1"/>
  <c r="F504" i="7"/>
  <c r="E503" i="7"/>
  <c r="G503" i="7" s="1"/>
  <c r="G6205" i="1" s="1"/>
  <c r="C402" i="2"/>
  <c r="E402" i="2"/>
  <c r="F402" i="2"/>
  <c r="H402" i="2" s="1"/>
  <c r="G402" i="2"/>
  <c r="I402" i="2" s="1"/>
  <c r="C403" i="2"/>
  <c r="E403" i="2"/>
  <c r="F403" i="2"/>
  <c r="G403" i="2"/>
  <c r="I403" i="2" s="1"/>
  <c r="H403" i="2"/>
  <c r="C404" i="2"/>
  <c r="E404" i="2"/>
  <c r="G404" i="2" s="1"/>
  <c r="I404" i="2" s="1"/>
  <c r="F404" i="2"/>
  <c r="H404" i="2" s="1"/>
  <c r="C405" i="2"/>
  <c r="E405" i="2"/>
  <c r="F405" i="2"/>
  <c r="G405" i="2"/>
  <c r="I405" i="2" s="1"/>
  <c r="H405" i="2"/>
  <c r="C406" i="2"/>
  <c r="E406" i="2"/>
  <c r="G406" i="2" s="1"/>
  <c r="I406" i="2" s="1"/>
  <c r="F406" i="2"/>
  <c r="H406" i="2" s="1"/>
  <c r="C407" i="2"/>
  <c r="C409" i="2" s="1"/>
  <c r="C411" i="2" s="1"/>
  <c r="C413" i="2" s="1"/>
  <c r="C415" i="2" s="1"/>
  <c r="C417" i="2" s="1"/>
  <c r="C419" i="2" s="1"/>
  <c r="C421" i="2" s="1"/>
  <c r="C423" i="2" s="1"/>
  <c r="C425" i="2" s="1"/>
  <c r="C427" i="2" s="1"/>
  <c r="C429" i="2" s="1"/>
  <c r="C431" i="2" s="1"/>
  <c r="C433" i="2" s="1"/>
  <c r="C435" i="2" s="1"/>
  <c r="C437" i="2" s="1"/>
  <c r="C439" i="2" s="1"/>
  <c r="C441" i="2" s="1"/>
  <c r="C443" i="2" s="1"/>
  <c r="C445" i="2" s="1"/>
  <c r="C447" i="2" s="1"/>
  <c r="C449" i="2" s="1"/>
  <c r="C451" i="2" s="1"/>
  <c r="C453" i="2" s="1"/>
  <c r="C455" i="2" s="1"/>
  <c r="C457" i="2" s="1"/>
  <c r="C459" i="2" s="1"/>
  <c r="C461" i="2" s="1"/>
  <c r="C463" i="2" s="1"/>
  <c r="C465" i="2" s="1"/>
  <c r="C467" i="2" s="1"/>
  <c r="C469" i="2" s="1"/>
  <c r="C471" i="2" s="1"/>
  <c r="C473" i="2" s="1"/>
  <c r="C475" i="2" s="1"/>
  <c r="C477" i="2" s="1"/>
  <c r="C479" i="2" s="1"/>
  <c r="C481" i="2" s="1"/>
  <c r="C483" i="2" s="1"/>
  <c r="C485" i="2" s="1"/>
  <c r="C487" i="2" s="1"/>
  <c r="C489" i="2" s="1"/>
  <c r="C491" i="2" s="1"/>
  <c r="C493" i="2" s="1"/>
  <c r="C495" i="2" s="1"/>
  <c r="C497" i="2" s="1"/>
  <c r="C499" i="2" s="1"/>
  <c r="C501" i="2" s="1"/>
  <c r="C503" i="2" s="1"/>
  <c r="C505" i="2" s="1"/>
  <c r="C507" i="2" s="1"/>
  <c r="C509" i="2" s="1"/>
  <c r="C511" i="2" s="1"/>
  <c r="C513" i="2" s="1"/>
  <c r="C515" i="2" s="1"/>
  <c r="C517" i="2" s="1"/>
  <c r="C519" i="2" s="1"/>
  <c r="C521" i="2" s="1"/>
  <c r="C523" i="2" s="1"/>
  <c r="C525" i="2" s="1"/>
  <c r="C527" i="2" s="1"/>
  <c r="C529" i="2" s="1"/>
  <c r="C531" i="2" s="1"/>
  <c r="C533" i="2" s="1"/>
  <c r="E407" i="2"/>
  <c r="G407" i="2" s="1"/>
  <c r="F407" i="2"/>
  <c r="H407" i="2"/>
  <c r="C408" i="2"/>
  <c r="E408" i="2"/>
  <c r="F408" i="2"/>
  <c r="H408" i="2" s="1"/>
  <c r="G408" i="2"/>
  <c r="E409" i="2"/>
  <c r="G409" i="2" s="1"/>
  <c r="F409" i="2"/>
  <c r="H409" i="2"/>
  <c r="I409" i="2"/>
  <c r="C410" i="2"/>
  <c r="E410" i="2"/>
  <c r="F410" i="2"/>
  <c r="H410" i="2" s="1"/>
  <c r="G410" i="2"/>
  <c r="I410" i="2" s="1"/>
  <c r="E411" i="2"/>
  <c r="F411" i="2"/>
  <c r="G411" i="2"/>
  <c r="I411" i="2" s="1"/>
  <c r="H411" i="2"/>
  <c r="C412" i="2"/>
  <c r="E412" i="2"/>
  <c r="G412" i="2" s="1"/>
  <c r="I412" i="2" s="1"/>
  <c r="F412" i="2"/>
  <c r="H412" i="2" s="1"/>
  <c r="E413" i="2"/>
  <c r="F413" i="2"/>
  <c r="G413" i="2"/>
  <c r="I413" i="2" s="1"/>
  <c r="H413" i="2"/>
  <c r="C414" i="2"/>
  <c r="E414" i="2"/>
  <c r="G414" i="2" s="1"/>
  <c r="F414" i="2"/>
  <c r="H414" i="2" s="1"/>
  <c r="E415" i="2"/>
  <c r="G415" i="2" s="1"/>
  <c r="I415" i="2" s="1"/>
  <c r="F415" i="2"/>
  <c r="H415" i="2"/>
  <c r="C416" i="2"/>
  <c r="E416" i="2"/>
  <c r="F416" i="2"/>
  <c r="H416" i="2" s="1"/>
  <c r="G416" i="2"/>
  <c r="E417" i="2"/>
  <c r="G417" i="2" s="1"/>
  <c r="I417" i="2" s="1"/>
  <c r="F417" i="2"/>
  <c r="H417" i="2"/>
  <c r="C418" i="2"/>
  <c r="E418" i="2"/>
  <c r="F418" i="2"/>
  <c r="H418" i="2" s="1"/>
  <c r="G418" i="2"/>
  <c r="I418" i="2"/>
  <c r="E419" i="2"/>
  <c r="F419" i="2"/>
  <c r="G419" i="2"/>
  <c r="I419" i="2" s="1"/>
  <c r="H419" i="2"/>
  <c r="C420" i="2"/>
  <c r="E420" i="2"/>
  <c r="G420" i="2" s="1"/>
  <c r="F420" i="2"/>
  <c r="H420" i="2" s="1"/>
  <c r="I420" i="2"/>
  <c r="E421" i="2"/>
  <c r="F421" i="2"/>
  <c r="G421" i="2"/>
  <c r="I421" i="2" s="1"/>
  <c r="H421" i="2"/>
  <c r="C422" i="2"/>
  <c r="E422" i="2"/>
  <c r="G422" i="2" s="1"/>
  <c r="F422" i="2"/>
  <c r="H422" i="2" s="1"/>
  <c r="E423" i="2"/>
  <c r="G423" i="2" s="1"/>
  <c r="I423" i="2" s="1"/>
  <c r="F423" i="2"/>
  <c r="H423" i="2"/>
  <c r="C424" i="2"/>
  <c r="E424" i="2"/>
  <c r="F424" i="2"/>
  <c r="H424" i="2" s="1"/>
  <c r="G424" i="2"/>
  <c r="E425" i="2"/>
  <c r="G425" i="2" s="1"/>
  <c r="I425" i="2" s="1"/>
  <c r="F425" i="2"/>
  <c r="H425" i="2"/>
  <c r="C426" i="2"/>
  <c r="E426" i="2"/>
  <c r="F426" i="2"/>
  <c r="H426" i="2" s="1"/>
  <c r="G426" i="2"/>
  <c r="I426" i="2"/>
  <c r="E427" i="2"/>
  <c r="F427" i="2"/>
  <c r="G427" i="2"/>
  <c r="I427" i="2" s="1"/>
  <c r="H427" i="2"/>
  <c r="C428" i="2"/>
  <c r="E428" i="2"/>
  <c r="G428" i="2" s="1"/>
  <c r="I428" i="2" s="1"/>
  <c r="F428" i="2"/>
  <c r="H428" i="2" s="1"/>
  <c r="E429" i="2"/>
  <c r="F429" i="2"/>
  <c r="G429" i="2"/>
  <c r="I429" i="2" s="1"/>
  <c r="H429" i="2"/>
  <c r="C430" i="2"/>
  <c r="E430" i="2"/>
  <c r="G430" i="2" s="1"/>
  <c r="F430" i="2"/>
  <c r="H430" i="2" s="1"/>
  <c r="E431" i="2"/>
  <c r="G431" i="2" s="1"/>
  <c r="I431" i="2" s="1"/>
  <c r="F431" i="2"/>
  <c r="H431" i="2"/>
  <c r="C432" i="2"/>
  <c r="E432" i="2"/>
  <c r="F432" i="2"/>
  <c r="H432" i="2" s="1"/>
  <c r="G432" i="2"/>
  <c r="E433" i="2"/>
  <c r="G433" i="2" s="1"/>
  <c r="I433" i="2" s="1"/>
  <c r="F433" i="2"/>
  <c r="H433" i="2"/>
  <c r="C434" i="2"/>
  <c r="E434" i="2"/>
  <c r="F434" i="2"/>
  <c r="H434" i="2" s="1"/>
  <c r="G434" i="2"/>
  <c r="I434" i="2"/>
  <c r="E435" i="2"/>
  <c r="F435" i="2"/>
  <c r="G435" i="2"/>
  <c r="I435" i="2" s="1"/>
  <c r="H435" i="2"/>
  <c r="C436" i="2"/>
  <c r="E436" i="2"/>
  <c r="G436" i="2" s="1"/>
  <c r="F436" i="2"/>
  <c r="H436" i="2" s="1"/>
  <c r="I436" i="2"/>
  <c r="E437" i="2"/>
  <c r="F437" i="2"/>
  <c r="G437" i="2"/>
  <c r="I437" i="2" s="1"/>
  <c r="H437" i="2"/>
  <c r="C438" i="2"/>
  <c r="E438" i="2"/>
  <c r="G438" i="2" s="1"/>
  <c r="F438" i="2"/>
  <c r="H438" i="2" s="1"/>
  <c r="E439" i="2"/>
  <c r="G439" i="2" s="1"/>
  <c r="I439" i="2" s="1"/>
  <c r="F439" i="2"/>
  <c r="H439" i="2"/>
  <c r="C440" i="2"/>
  <c r="E440" i="2"/>
  <c r="F440" i="2"/>
  <c r="H440" i="2" s="1"/>
  <c r="G440" i="2"/>
  <c r="E441" i="2"/>
  <c r="G441" i="2" s="1"/>
  <c r="I441" i="2" s="1"/>
  <c r="F441" i="2"/>
  <c r="H441" i="2"/>
  <c r="C442" i="2"/>
  <c r="E442" i="2"/>
  <c r="F442" i="2"/>
  <c r="H442" i="2" s="1"/>
  <c r="G442" i="2"/>
  <c r="I442" i="2"/>
  <c r="E443" i="2"/>
  <c r="F443" i="2"/>
  <c r="G443" i="2"/>
  <c r="I443" i="2" s="1"/>
  <c r="H443" i="2"/>
  <c r="C444" i="2"/>
  <c r="E444" i="2"/>
  <c r="G444" i="2" s="1"/>
  <c r="I444" i="2" s="1"/>
  <c r="F444" i="2"/>
  <c r="H444" i="2" s="1"/>
  <c r="E445" i="2"/>
  <c r="F445" i="2"/>
  <c r="G445" i="2"/>
  <c r="I445" i="2" s="1"/>
  <c r="H445" i="2"/>
  <c r="C446" i="2"/>
  <c r="E446" i="2"/>
  <c r="G446" i="2" s="1"/>
  <c r="F446" i="2"/>
  <c r="H446" i="2" s="1"/>
  <c r="E447" i="2"/>
  <c r="G447" i="2" s="1"/>
  <c r="I447" i="2" s="1"/>
  <c r="F447" i="2"/>
  <c r="H447" i="2"/>
  <c r="C448" i="2"/>
  <c r="E448" i="2"/>
  <c r="F448" i="2"/>
  <c r="H448" i="2" s="1"/>
  <c r="G448" i="2"/>
  <c r="E449" i="2"/>
  <c r="G449" i="2" s="1"/>
  <c r="I449" i="2" s="1"/>
  <c r="F449" i="2"/>
  <c r="H449" i="2"/>
  <c r="C450" i="2"/>
  <c r="E450" i="2"/>
  <c r="F450" i="2"/>
  <c r="H450" i="2" s="1"/>
  <c r="G450" i="2"/>
  <c r="I450" i="2"/>
  <c r="E451" i="2"/>
  <c r="F451" i="2"/>
  <c r="G451" i="2"/>
  <c r="I451" i="2" s="1"/>
  <c r="H451" i="2"/>
  <c r="C452" i="2"/>
  <c r="E452" i="2"/>
  <c r="G452" i="2" s="1"/>
  <c r="F452" i="2"/>
  <c r="H452" i="2" s="1"/>
  <c r="I452" i="2"/>
  <c r="E453" i="2"/>
  <c r="F453" i="2"/>
  <c r="G453" i="2"/>
  <c r="I453" i="2" s="1"/>
  <c r="H453" i="2"/>
  <c r="C454" i="2"/>
  <c r="E454" i="2"/>
  <c r="G454" i="2" s="1"/>
  <c r="F454" i="2"/>
  <c r="H454" i="2" s="1"/>
  <c r="E455" i="2"/>
  <c r="G455" i="2" s="1"/>
  <c r="F455" i="2"/>
  <c r="H455" i="2"/>
  <c r="C456" i="2"/>
  <c r="E456" i="2"/>
  <c r="F456" i="2"/>
  <c r="H456" i="2" s="1"/>
  <c r="G456" i="2"/>
  <c r="E457" i="2"/>
  <c r="G457" i="2" s="1"/>
  <c r="I457" i="2" s="1"/>
  <c r="F457" i="2"/>
  <c r="H457" i="2"/>
  <c r="C458" i="2"/>
  <c r="E458" i="2"/>
  <c r="F458" i="2"/>
  <c r="H458" i="2" s="1"/>
  <c r="G458" i="2"/>
  <c r="I458" i="2"/>
  <c r="E459" i="2"/>
  <c r="F459" i="2"/>
  <c r="G459" i="2"/>
  <c r="I459" i="2" s="1"/>
  <c r="H459" i="2"/>
  <c r="C460" i="2"/>
  <c r="E460" i="2"/>
  <c r="G460" i="2" s="1"/>
  <c r="I460" i="2" s="1"/>
  <c r="F460" i="2"/>
  <c r="H460" i="2" s="1"/>
  <c r="E461" i="2"/>
  <c r="F461" i="2"/>
  <c r="G461" i="2"/>
  <c r="I461" i="2" s="1"/>
  <c r="H461" i="2"/>
  <c r="C462" i="2"/>
  <c r="E462" i="2"/>
  <c r="G462" i="2" s="1"/>
  <c r="F462" i="2"/>
  <c r="H462" i="2" s="1"/>
  <c r="E463" i="2"/>
  <c r="G463" i="2" s="1"/>
  <c r="I463" i="2" s="1"/>
  <c r="F463" i="2"/>
  <c r="H463" i="2"/>
  <c r="C464" i="2"/>
  <c r="E464" i="2"/>
  <c r="F464" i="2"/>
  <c r="H464" i="2" s="1"/>
  <c r="G464" i="2"/>
  <c r="E465" i="2"/>
  <c r="G465" i="2" s="1"/>
  <c r="I465" i="2" s="1"/>
  <c r="F465" i="2"/>
  <c r="H465" i="2"/>
  <c r="C466" i="2"/>
  <c r="E466" i="2"/>
  <c r="F466" i="2"/>
  <c r="H466" i="2" s="1"/>
  <c r="G466" i="2"/>
  <c r="I466" i="2"/>
  <c r="E467" i="2"/>
  <c r="F467" i="2"/>
  <c r="G467" i="2"/>
  <c r="I467" i="2" s="1"/>
  <c r="H467" i="2"/>
  <c r="C468" i="2"/>
  <c r="E468" i="2"/>
  <c r="G468" i="2" s="1"/>
  <c r="F468" i="2"/>
  <c r="H468" i="2" s="1"/>
  <c r="I468" i="2"/>
  <c r="E469" i="2"/>
  <c r="F469" i="2"/>
  <c r="G469" i="2"/>
  <c r="I469" i="2" s="1"/>
  <c r="H469" i="2"/>
  <c r="C470" i="2"/>
  <c r="E470" i="2"/>
  <c r="G470" i="2" s="1"/>
  <c r="F470" i="2"/>
  <c r="H470" i="2" s="1"/>
  <c r="E471" i="2"/>
  <c r="G471" i="2" s="1"/>
  <c r="F471" i="2"/>
  <c r="H471" i="2"/>
  <c r="C472" i="2"/>
  <c r="E472" i="2"/>
  <c r="F472" i="2"/>
  <c r="H472" i="2" s="1"/>
  <c r="G472" i="2"/>
  <c r="E473" i="2"/>
  <c r="G473" i="2" s="1"/>
  <c r="I473" i="2" s="1"/>
  <c r="F473" i="2"/>
  <c r="H473" i="2"/>
  <c r="C474" i="2"/>
  <c r="E474" i="2"/>
  <c r="F474" i="2"/>
  <c r="H474" i="2" s="1"/>
  <c r="G474" i="2"/>
  <c r="I474" i="2"/>
  <c r="E475" i="2"/>
  <c r="F475" i="2"/>
  <c r="G475" i="2"/>
  <c r="I475" i="2" s="1"/>
  <c r="H475" i="2"/>
  <c r="C476" i="2"/>
  <c r="E476" i="2"/>
  <c r="G476" i="2" s="1"/>
  <c r="I476" i="2" s="1"/>
  <c r="F476" i="2"/>
  <c r="H476" i="2" s="1"/>
  <c r="E477" i="2"/>
  <c r="F477" i="2"/>
  <c r="G477" i="2"/>
  <c r="I477" i="2" s="1"/>
  <c r="H477" i="2"/>
  <c r="C478" i="2"/>
  <c r="E478" i="2"/>
  <c r="G478" i="2" s="1"/>
  <c r="F478" i="2"/>
  <c r="H478" i="2" s="1"/>
  <c r="E479" i="2"/>
  <c r="G479" i="2" s="1"/>
  <c r="I479" i="2" s="1"/>
  <c r="F479" i="2"/>
  <c r="H479" i="2"/>
  <c r="C480" i="2"/>
  <c r="E480" i="2"/>
  <c r="F480" i="2"/>
  <c r="H480" i="2" s="1"/>
  <c r="G480" i="2"/>
  <c r="E481" i="2"/>
  <c r="G481" i="2" s="1"/>
  <c r="I481" i="2" s="1"/>
  <c r="F481" i="2"/>
  <c r="H481" i="2"/>
  <c r="C482" i="2"/>
  <c r="E482" i="2"/>
  <c r="F482" i="2"/>
  <c r="H482" i="2" s="1"/>
  <c r="G482" i="2"/>
  <c r="I482" i="2"/>
  <c r="E483" i="2"/>
  <c r="F483" i="2"/>
  <c r="G483" i="2"/>
  <c r="I483" i="2" s="1"/>
  <c r="H483" i="2"/>
  <c r="C484" i="2"/>
  <c r="E484" i="2"/>
  <c r="G484" i="2" s="1"/>
  <c r="F484" i="2"/>
  <c r="H484" i="2" s="1"/>
  <c r="I484" i="2"/>
  <c r="E485" i="2"/>
  <c r="F485" i="2"/>
  <c r="G485" i="2"/>
  <c r="I485" i="2" s="1"/>
  <c r="H485" i="2"/>
  <c r="C486" i="2"/>
  <c r="E486" i="2"/>
  <c r="G486" i="2" s="1"/>
  <c r="F486" i="2"/>
  <c r="H486" i="2" s="1"/>
  <c r="E487" i="2"/>
  <c r="G487" i="2" s="1"/>
  <c r="I487" i="2" s="1"/>
  <c r="F487" i="2"/>
  <c r="H487" i="2"/>
  <c r="C488" i="2"/>
  <c r="E488" i="2"/>
  <c r="F488" i="2"/>
  <c r="H488" i="2" s="1"/>
  <c r="G488" i="2"/>
  <c r="E489" i="2"/>
  <c r="G489" i="2" s="1"/>
  <c r="I489" i="2" s="1"/>
  <c r="F489" i="2"/>
  <c r="H489" i="2"/>
  <c r="C490" i="2"/>
  <c r="E490" i="2"/>
  <c r="F490" i="2"/>
  <c r="H490" i="2" s="1"/>
  <c r="G490" i="2"/>
  <c r="I490" i="2"/>
  <c r="E491" i="2"/>
  <c r="F491" i="2"/>
  <c r="G491" i="2"/>
  <c r="I491" i="2" s="1"/>
  <c r="H491" i="2"/>
  <c r="C492" i="2"/>
  <c r="E492" i="2"/>
  <c r="G492" i="2" s="1"/>
  <c r="I492" i="2" s="1"/>
  <c r="F492" i="2"/>
  <c r="H492" i="2" s="1"/>
  <c r="E493" i="2"/>
  <c r="F493" i="2"/>
  <c r="G493" i="2"/>
  <c r="I493" i="2" s="1"/>
  <c r="H493" i="2"/>
  <c r="C494" i="2"/>
  <c r="E494" i="2"/>
  <c r="G494" i="2" s="1"/>
  <c r="F494" i="2"/>
  <c r="H494" i="2" s="1"/>
  <c r="E495" i="2"/>
  <c r="G495" i="2" s="1"/>
  <c r="I495" i="2" s="1"/>
  <c r="F495" i="2"/>
  <c r="H495" i="2"/>
  <c r="C496" i="2"/>
  <c r="E496" i="2"/>
  <c r="F496" i="2"/>
  <c r="H496" i="2" s="1"/>
  <c r="G496" i="2"/>
  <c r="E497" i="2"/>
  <c r="G497" i="2" s="1"/>
  <c r="I497" i="2" s="1"/>
  <c r="F497" i="2"/>
  <c r="H497" i="2"/>
  <c r="C498" i="2"/>
  <c r="E498" i="2"/>
  <c r="F498" i="2"/>
  <c r="H498" i="2" s="1"/>
  <c r="G498" i="2"/>
  <c r="I498" i="2"/>
  <c r="E499" i="2"/>
  <c r="F499" i="2"/>
  <c r="G499" i="2"/>
  <c r="I499" i="2" s="1"/>
  <c r="H499" i="2"/>
  <c r="C500" i="2"/>
  <c r="E500" i="2"/>
  <c r="G500" i="2" s="1"/>
  <c r="F500" i="2"/>
  <c r="H500" i="2" s="1"/>
  <c r="I500" i="2"/>
  <c r="E501" i="2"/>
  <c r="F501" i="2"/>
  <c r="G501" i="2"/>
  <c r="I501" i="2" s="1"/>
  <c r="H501" i="2"/>
  <c r="C502" i="2"/>
  <c r="E502" i="2"/>
  <c r="G502" i="2" s="1"/>
  <c r="F502" i="2"/>
  <c r="H502" i="2" s="1"/>
  <c r="E503" i="2"/>
  <c r="G503" i="2" s="1"/>
  <c r="I503" i="2" s="1"/>
  <c r="F503" i="2"/>
  <c r="H503" i="2"/>
  <c r="C504" i="2"/>
  <c r="E504" i="2"/>
  <c r="F504" i="2"/>
  <c r="H504" i="2" s="1"/>
  <c r="G504" i="2"/>
  <c r="E505" i="2"/>
  <c r="G505" i="2" s="1"/>
  <c r="I505" i="2" s="1"/>
  <c r="F505" i="2"/>
  <c r="H505" i="2"/>
  <c r="C506" i="2"/>
  <c r="E506" i="2"/>
  <c r="F506" i="2"/>
  <c r="H506" i="2" s="1"/>
  <c r="G506" i="2"/>
  <c r="I506" i="2"/>
  <c r="E507" i="2"/>
  <c r="F507" i="2"/>
  <c r="G507" i="2"/>
  <c r="I507" i="2" s="1"/>
  <c r="H507" i="2"/>
  <c r="C508" i="2"/>
  <c r="E508" i="2"/>
  <c r="G508" i="2" s="1"/>
  <c r="I508" i="2" s="1"/>
  <c r="F508" i="2"/>
  <c r="H508" i="2" s="1"/>
  <c r="E509" i="2"/>
  <c r="F509" i="2"/>
  <c r="G509" i="2"/>
  <c r="I509" i="2" s="1"/>
  <c r="H509" i="2"/>
  <c r="C510" i="2"/>
  <c r="E510" i="2"/>
  <c r="G510" i="2" s="1"/>
  <c r="F510" i="2"/>
  <c r="H510" i="2" s="1"/>
  <c r="E511" i="2"/>
  <c r="G511" i="2" s="1"/>
  <c r="I511" i="2" s="1"/>
  <c r="F511" i="2"/>
  <c r="H511" i="2"/>
  <c r="C512" i="2"/>
  <c r="E512" i="2"/>
  <c r="F512" i="2"/>
  <c r="H512" i="2" s="1"/>
  <c r="G512" i="2"/>
  <c r="E513" i="2"/>
  <c r="G513" i="2" s="1"/>
  <c r="I513" i="2" s="1"/>
  <c r="F513" i="2"/>
  <c r="H513" i="2"/>
  <c r="C514" i="2"/>
  <c r="E514" i="2"/>
  <c r="F514" i="2"/>
  <c r="H514" i="2" s="1"/>
  <c r="G514" i="2"/>
  <c r="I514" i="2"/>
  <c r="E515" i="2"/>
  <c r="F515" i="2"/>
  <c r="G515" i="2"/>
  <c r="I515" i="2" s="1"/>
  <c r="H515" i="2"/>
  <c r="C516" i="2"/>
  <c r="E516" i="2"/>
  <c r="G516" i="2" s="1"/>
  <c r="F516" i="2"/>
  <c r="H516" i="2" s="1"/>
  <c r="I516" i="2"/>
  <c r="E517" i="2"/>
  <c r="F517" i="2"/>
  <c r="G517" i="2"/>
  <c r="I517" i="2" s="1"/>
  <c r="H517" i="2"/>
  <c r="C518" i="2"/>
  <c r="E518" i="2"/>
  <c r="G518" i="2" s="1"/>
  <c r="F518" i="2"/>
  <c r="H518" i="2" s="1"/>
  <c r="E519" i="2"/>
  <c r="G519" i="2" s="1"/>
  <c r="F519" i="2"/>
  <c r="H519" i="2"/>
  <c r="C520" i="2"/>
  <c r="E520" i="2"/>
  <c r="F520" i="2"/>
  <c r="H520" i="2" s="1"/>
  <c r="G520" i="2"/>
  <c r="E521" i="2"/>
  <c r="G521" i="2" s="1"/>
  <c r="I521" i="2" s="1"/>
  <c r="F521" i="2"/>
  <c r="H521" i="2"/>
  <c r="C522" i="2"/>
  <c r="E522" i="2"/>
  <c r="F522" i="2"/>
  <c r="H522" i="2" s="1"/>
  <c r="G522" i="2"/>
  <c r="I522" i="2"/>
  <c r="E523" i="2"/>
  <c r="F523" i="2"/>
  <c r="G523" i="2"/>
  <c r="H523" i="2"/>
  <c r="C524" i="2"/>
  <c r="E524" i="2"/>
  <c r="G524" i="2" s="1"/>
  <c r="I524" i="2" s="1"/>
  <c r="F524" i="2"/>
  <c r="H524" i="2" s="1"/>
  <c r="E525" i="2"/>
  <c r="G525" i="2" s="1"/>
  <c r="F525" i="2"/>
  <c r="H525" i="2"/>
  <c r="I525" i="2"/>
  <c r="C526" i="2"/>
  <c r="E526" i="2"/>
  <c r="F526" i="2"/>
  <c r="H526" i="2" s="1"/>
  <c r="G526" i="2"/>
  <c r="I526" i="2" s="1"/>
  <c r="E527" i="2"/>
  <c r="G527" i="2" s="1"/>
  <c r="I527" i="2" s="1"/>
  <c r="F527" i="2"/>
  <c r="H527" i="2"/>
  <c r="C528" i="2"/>
  <c r="E528" i="2"/>
  <c r="F528" i="2"/>
  <c r="H528" i="2" s="1"/>
  <c r="I528" i="2" s="1"/>
  <c r="G528" i="2"/>
  <c r="E529" i="2"/>
  <c r="F529" i="2"/>
  <c r="G529" i="2"/>
  <c r="I529" i="2" s="1"/>
  <c r="H529" i="2"/>
  <c r="C530" i="2"/>
  <c r="E530" i="2"/>
  <c r="G530" i="2" s="1"/>
  <c r="I530" i="2" s="1"/>
  <c r="F530" i="2"/>
  <c r="H530" i="2" s="1"/>
  <c r="E531" i="2"/>
  <c r="F531" i="2"/>
  <c r="G531" i="2"/>
  <c r="I531" i="2" s="1"/>
  <c r="H531" i="2"/>
  <c r="C532" i="2"/>
  <c r="E532" i="2"/>
  <c r="G532" i="2" s="1"/>
  <c r="F532" i="2"/>
  <c r="H532" i="2" s="1"/>
  <c r="I532" i="2" s="1"/>
  <c r="E533" i="2"/>
  <c r="F533" i="2"/>
  <c r="G533" i="2"/>
  <c r="I533" i="2" s="1"/>
  <c r="H533" i="2"/>
  <c r="C534" i="2"/>
  <c r="E534" i="2"/>
  <c r="G534" i="2" s="1"/>
  <c r="I534" i="2" s="1"/>
  <c r="F534" i="2"/>
  <c r="H534" i="2" s="1"/>
  <c r="C535" i="2"/>
  <c r="C537" i="2" s="1"/>
  <c r="E535" i="2"/>
  <c r="G535" i="2" s="1"/>
  <c r="F535" i="2"/>
  <c r="H535" i="2"/>
  <c r="I535" i="2"/>
  <c r="C536" i="2"/>
  <c r="E536" i="2"/>
  <c r="F536" i="2"/>
  <c r="H536" i="2" s="1"/>
  <c r="G536" i="2"/>
  <c r="I536" i="2" s="1"/>
  <c r="E537" i="2"/>
  <c r="F537" i="2"/>
  <c r="G537" i="2"/>
  <c r="I537" i="2" s="1"/>
  <c r="H537" i="2"/>
  <c r="C538" i="2"/>
  <c r="E538" i="2"/>
  <c r="G538" i="2" s="1"/>
  <c r="I538" i="2" s="1"/>
  <c r="F538" i="2"/>
  <c r="H538" i="2" s="1"/>
  <c r="C539" i="2"/>
  <c r="C541" i="2" s="1"/>
  <c r="C543" i="2" s="1"/>
  <c r="C545" i="2" s="1"/>
  <c r="C547" i="2" s="1"/>
  <c r="C549" i="2" s="1"/>
  <c r="C551" i="2" s="1"/>
  <c r="C553" i="2" s="1"/>
  <c r="E539" i="2"/>
  <c r="G539" i="2" s="1"/>
  <c r="F539" i="2"/>
  <c r="H539" i="2"/>
  <c r="C540" i="2"/>
  <c r="E540" i="2"/>
  <c r="F540" i="2"/>
  <c r="H540" i="2" s="1"/>
  <c r="I540" i="2" s="1"/>
  <c r="G540" i="2"/>
  <c r="E541" i="2"/>
  <c r="G541" i="2" s="1"/>
  <c r="I541" i="2" s="1"/>
  <c r="F541" i="2"/>
  <c r="H541" i="2"/>
  <c r="C542" i="2"/>
  <c r="E542" i="2"/>
  <c r="F542" i="2"/>
  <c r="H542" i="2" s="1"/>
  <c r="G542" i="2"/>
  <c r="I542" i="2" s="1"/>
  <c r="E543" i="2"/>
  <c r="F543" i="2"/>
  <c r="G543" i="2"/>
  <c r="I543" i="2" s="1"/>
  <c r="H543" i="2"/>
  <c r="C544" i="2"/>
  <c r="E544" i="2"/>
  <c r="G544" i="2" s="1"/>
  <c r="F544" i="2"/>
  <c r="H544" i="2" s="1"/>
  <c r="I544" i="2"/>
  <c r="E545" i="2"/>
  <c r="F545" i="2"/>
  <c r="G545" i="2"/>
  <c r="I545" i="2" s="1"/>
  <c r="H545" i="2"/>
  <c r="C546" i="2"/>
  <c r="E546" i="2"/>
  <c r="G546" i="2" s="1"/>
  <c r="I546" i="2" s="1"/>
  <c r="F546" i="2"/>
  <c r="H546" i="2" s="1"/>
  <c r="E547" i="2"/>
  <c r="G547" i="2" s="1"/>
  <c r="F547" i="2"/>
  <c r="H547" i="2"/>
  <c r="C548" i="2"/>
  <c r="E548" i="2"/>
  <c r="F548" i="2"/>
  <c r="H548" i="2" s="1"/>
  <c r="I548" i="2" s="1"/>
  <c r="G548" i="2"/>
  <c r="E549" i="2"/>
  <c r="G549" i="2" s="1"/>
  <c r="I549" i="2" s="1"/>
  <c r="F549" i="2"/>
  <c r="H549" i="2"/>
  <c r="C550" i="2"/>
  <c r="E550" i="2"/>
  <c r="F550" i="2"/>
  <c r="H550" i="2" s="1"/>
  <c r="G550" i="2"/>
  <c r="I550" i="2" s="1"/>
  <c r="E551" i="2"/>
  <c r="F551" i="2"/>
  <c r="G551" i="2"/>
  <c r="H551" i="2"/>
  <c r="C552" i="2"/>
  <c r="E552" i="2"/>
  <c r="G552" i="2" s="1"/>
  <c r="I552" i="2" s="1"/>
  <c r="F552" i="2"/>
  <c r="H552" i="2" s="1"/>
  <c r="E553" i="2"/>
  <c r="F553" i="2"/>
  <c r="G553" i="2"/>
  <c r="I553" i="2" s="1"/>
  <c r="H553" i="2"/>
  <c r="C554" i="2"/>
  <c r="E554" i="2"/>
  <c r="G554" i="2" s="1"/>
  <c r="I554" i="2" s="1"/>
  <c r="F554" i="2"/>
  <c r="H554" i="2" s="1"/>
  <c r="C555" i="2"/>
  <c r="C557" i="2" s="1"/>
  <c r="C559" i="2" s="1"/>
  <c r="C561" i="2" s="1"/>
  <c r="C563" i="2" s="1"/>
  <c r="C565" i="2" s="1"/>
  <c r="C567" i="2" s="1"/>
  <c r="C569" i="2" s="1"/>
  <c r="C571" i="2" s="1"/>
  <c r="C573" i="2" s="1"/>
  <c r="C575" i="2" s="1"/>
  <c r="C577" i="2" s="1"/>
  <c r="C579" i="2" s="1"/>
  <c r="C581" i="2" s="1"/>
  <c r="C583" i="2" s="1"/>
  <c r="C585" i="2" s="1"/>
  <c r="C587" i="2" s="1"/>
  <c r="C589" i="2" s="1"/>
  <c r="C591" i="2" s="1"/>
  <c r="C593" i="2" s="1"/>
  <c r="C595" i="2" s="1"/>
  <c r="C597" i="2" s="1"/>
  <c r="C599" i="2" s="1"/>
  <c r="C601" i="2" s="1"/>
  <c r="C603" i="2" s="1"/>
  <c r="C605" i="2" s="1"/>
  <c r="C607" i="2" s="1"/>
  <c r="C609" i="2" s="1"/>
  <c r="C611" i="2" s="1"/>
  <c r="C613" i="2" s="1"/>
  <c r="C615" i="2" s="1"/>
  <c r="C617" i="2" s="1"/>
  <c r="C619" i="2" s="1"/>
  <c r="C621" i="2" s="1"/>
  <c r="C623" i="2" s="1"/>
  <c r="C625" i="2" s="1"/>
  <c r="C627" i="2" s="1"/>
  <c r="C629" i="2" s="1"/>
  <c r="C631" i="2" s="1"/>
  <c r="C633" i="2" s="1"/>
  <c r="C635" i="2" s="1"/>
  <c r="C637" i="2" s="1"/>
  <c r="C639" i="2" s="1"/>
  <c r="C641" i="2" s="1"/>
  <c r="C643" i="2" s="1"/>
  <c r="C645" i="2" s="1"/>
  <c r="C647" i="2" s="1"/>
  <c r="C649" i="2" s="1"/>
  <c r="C651" i="2" s="1"/>
  <c r="C653" i="2" s="1"/>
  <c r="C655" i="2" s="1"/>
  <c r="C657" i="2" s="1"/>
  <c r="C659" i="2" s="1"/>
  <c r="C661" i="2" s="1"/>
  <c r="C663" i="2" s="1"/>
  <c r="C665" i="2" s="1"/>
  <c r="C667" i="2" s="1"/>
  <c r="C669" i="2" s="1"/>
  <c r="C671" i="2" s="1"/>
  <c r="C673" i="2" s="1"/>
  <c r="C675" i="2" s="1"/>
  <c r="C677" i="2" s="1"/>
  <c r="C679" i="2" s="1"/>
  <c r="C681" i="2" s="1"/>
  <c r="C683" i="2" s="1"/>
  <c r="C685" i="2" s="1"/>
  <c r="C687" i="2" s="1"/>
  <c r="C689" i="2" s="1"/>
  <c r="C691" i="2" s="1"/>
  <c r="C693" i="2" s="1"/>
  <c r="E555" i="2"/>
  <c r="G555" i="2" s="1"/>
  <c r="I555" i="2" s="1"/>
  <c r="F555" i="2"/>
  <c r="H555" i="2"/>
  <c r="C556" i="2"/>
  <c r="E556" i="2"/>
  <c r="F556" i="2"/>
  <c r="H556" i="2" s="1"/>
  <c r="G556" i="2"/>
  <c r="I556" i="2"/>
  <c r="E557" i="2"/>
  <c r="G557" i="2" s="1"/>
  <c r="I557" i="2" s="1"/>
  <c r="F557" i="2"/>
  <c r="H557" i="2"/>
  <c r="C558" i="2"/>
  <c r="E558" i="2"/>
  <c r="F558" i="2"/>
  <c r="H558" i="2" s="1"/>
  <c r="G558" i="2"/>
  <c r="I558" i="2" s="1"/>
  <c r="E559" i="2"/>
  <c r="F559" i="2"/>
  <c r="G559" i="2"/>
  <c r="H559" i="2"/>
  <c r="C560" i="2"/>
  <c r="E560" i="2"/>
  <c r="G560" i="2" s="1"/>
  <c r="I560" i="2" s="1"/>
  <c r="F560" i="2"/>
  <c r="H560" i="2" s="1"/>
  <c r="E561" i="2"/>
  <c r="F561" i="2"/>
  <c r="G561" i="2"/>
  <c r="I561" i="2" s="1"/>
  <c r="H561" i="2"/>
  <c r="C562" i="2"/>
  <c r="E562" i="2"/>
  <c r="G562" i="2" s="1"/>
  <c r="I562" i="2" s="1"/>
  <c r="F562" i="2"/>
  <c r="H562" i="2" s="1"/>
  <c r="E563" i="2"/>
  <c r="G563" i="2" s="1"/>
  <c r="I563" i="2" s="1"/>
  <c r="F563" i="2"/>
  <c r="H563" i="2"/>
  <c r="C564" i="2"/>
  <c r="E564" i="2"/>
  <c r="F564" i="2"/>
  <c r="H564" i="2" s="1"/>
  <c r="G564" i="2"/>
  <c r="I564" i="2"/>
  <c r="E565" i="2"/>
  <c r="G565" i="2" s="1"/>
  <c r="I565" i="2" s="1"/>
  <c r="F565" i="2"/>
  <c r="H565" i="2"/>
  <c r="C566" i="2"/>
  <c r="E566" i="2"/>
  <c r="F566" i="2"/>
  <c r="H566" i="2" s="1"/>
  <c r="G566" i="2"/>
  <c r="I566" i="2" s="1"/>
  <c r="E567" i="2"/>
  <c r="F567" i="2"/>
  <c r="G567" i="2"/>
  <c r="H567" i="2"/>
  <c r="C568" i="2"/>
  <c r="E568" i="2"/>
  <c r="G568" i="2" s="1"/>
  <c r="I568" i="2" s="1"/>
  <c r="F568" i="2"/>
  <c r="H568" i="2" s="1"/>
  <c r="E569" i="2"/>
  <c r="F569" i="2"/>
  <c r="G569" i="2"/>
  <c r="I569" i="2" s="1"/>
  <c r="H569" i="2"/>
  <c r="C570" i="2"/>
  <c r="E570" i="2"/>
  <c r="G570" i="2" s="1"/>
  <c r="I570" i="2" s="1"/>
  <c r="F570" i="2"/>
  <c r="H570" i="2" s="1"/>
  <c r="E571" i="2"/>
  <c r="G571" i="2" s="1"/>
  <c r="F571" i="2"/>
  <c r="H571" i="2" s="1"/>
  <c r="C572" i="2"/>
  <c r="C574" i="2" s="1"/>
  <c r="C576" i="2" s="1"/>
  <c r="C578" i="2" s="1"/>
  <c r="E572" i="2"/>
  <c r="F572" i="2"/>
  <c r="G572" i="2"/>
  <c r="H572" i="2"/>
  <c r="E573" i="2"/>
  <c r="G573" i="2" s="1"/>
  <c r="F573" i="2"/>
  <c r="H573" i="2"/>
  <c r="E574" i="2"/>
  <c r="F574" i="2"/>
  <c r="G574" i="2"/>
  <c r="I574" i="2" s="1"/>
  <c r="H574" i="2"/>
  <c r="E575" i="2"/>
  <c r="G575" i="2" s="1"/>
  <c r="F575" i="2"/>
  <c r="H575" i="2" s="1"/>
  <c r="E576" i="2"/>
  <c r="F576" i="2"/>
  <c r="H576" i="2" s="1"/>
  <c r="G576" i="2"/>
  <c r="E577" i="2"/>
  <c r="G577" i="2" s="1"/>
  <c r="I577" i="2" s="1"/>
  <c r="F577" i="2"/>
  <c r="H577" i="2"/>
  <c r="E578" i="2"/>
  <c r="F578" i="2"/>
  <c r="H578" i="2" s="1"/>
  <c r="G578" i="2"/>
  <c r="E579" i="2"/>
  <c r="G579" i="2" s="1"/>
  <c r="F579" i="2"/>
  <c r="H579" i="2" s="1"/>
  <c r="C580" i="2"/>
  <c r="C582" i="2" s="1"/>
  <c r="C584" i="2" s="1"/>
  <c r="C586" i="2" s="1"/>
  <c r="C588" i="2" s="1"/>
  <c r="C590" i="2" s="1"/>
  <c r="C592" i="2" s="1"/>
  <c r="C594" i="2" s="1"/>
  <c r="E580" i="2"/>
  <c r="F580" i="2"/>
  <c r="G580" i="2"/>
  <c r="H580" i="2"/>
  <c r="E581" i="2"/>
  <c r="G581" i="2" s="1"/>
  <c r="F581" i="2"/>
  <c r="H581" i="2"/>
  <c r="E582" i="2"/>
  <c r="F582" i="2"/>
  <c r="G582" i="2"/>
  <c r="I582" i="2" s="1"/>
  <c r="H582" i="2"/>
  <c r="E583" i="2"/>
  <c r="G583" i="2" s="1"/>
  <c r="F583" i="2"/>
  <c r="H583" i="2" s="1"/>
  <c r="E584" i="2"/>
  <c r="F584" i="2"/>
  <c r="H584" i="2" s="1"/>
  <c r="G584" i="2"/>
  <c r="E585" i="2"/>
  <c r="G585" i="2" s="1"/>
  <c r="I585" i="2" s="1"/>
  <c r="F585" i="2"/>
  <c r="H585" i="2"/>
  <c r="E586" i="2"/>
  <c r="F586" i="2"/>
  <c r="H586" i="2" s="1"/>
  <c r="G586" i="2"/>
  <c r="E587" i="2"/>
  <c r="G587" i="2" s="1"/>
  <c r="F587" i="2"/>
  <c r="H587" i="2" s="1"/>
  <c r="E588" i="2"/>
  <c r="F588" i="2"/>
  <c r="G588" i="2"/>
  <c r="H588" i="2"/>
  <c r="E589" i="2"/>
  <c r="G589" i="2" s="1"/>
  <c r="F589" i="2"/>
  <c r="H589" i="2"/>
  <c r="E590" i="2"/>
  <c r="F590" i="2"/>
  <c r="G590" i="2"/>
  <c r="I590" i="2" s="1"/>
  <c r="H590" i="2"/>
  <c r="E591" i="2"/>
  <c r="G591" i="2" s="1"/>
  <c r="F591" i="2"/>
  <c r="H591" i="2" s="1"/>
  <c r="E592" i="2"/>
  <c r="F592" i="2"/>
  <c r="H592" i="2" s="1"/>
  <c r="G592" i="2"/>
  <c r="E593" i="2"/>
  <c r="G593" i="2" s="1"/>
  <c r="I593" i="2" s="1"/>
  <c r="F593" i="2"/>
  <c r="H593" i="2"/>
  <c r="E594" i="2"/>
  <c r="F594" i="2"/>
  <c r="H594" i="2" s="1"/>
  <c r="G594" i="2"/>
  <c r="E595" i="2"/>
  <c r="G595" i="2" s="1"/>
  <c r="F595" i="2"/>
  <c r="H595" i="2" s="1"/>
  <c r="C596" i="2"/>
  <c r="C598" i="2" s="1"/>
  <c r="C600" i="2" s="1"/>
  <c r="C602" i="2" s="1"/>
  <c r="C604" i="2" s="1"/>
  <c r="C606" i="2" s="1"/>
  <c r="C608" i="2" s="1"/>
  <c r="C610" i="2" s="1"/>
  <c r="E596" i="2"/>
  <c r="F596" i="2"/>
  <c r="G596" i="2"/>
  <c r="H596" i="2"/>
  <c r="E597" i="2"/>
  <c r="G597" i="2" s="1"/>
  <c r="F597" i="2"/>
  <c r="H597" i="2"/>
  <c r="E598" i="2"/>
  <c r="F598" i="2"/>
  <c r="G598" i="2"/>
  <c r="I598" i="2" s="1"/>
  <c r="H598" i="2"/>
  <c r="E599" i="2"/>
  <c r="G599" i="2" s="1"/>
  <c r="F599" i="2"/>
  <c r="H599" i="2" s="1"/>
  <c r="E600" i="2"/>
  <c r="F600" i="2"/>
  <c r="H600" i="2" s="1"/>
  <c r="G600" i="2"/>
  <c r="E601" i="2"/>
  <c r="G601" i="2" s="1"/>
  <c r="I601" i="2" s="1"/>
  <c r="F601" i="2"/>
  <c r="H601" i="2"/>
  <c r="E602" i="2"/>
  <c r="F602" i="2"/>
  <c r="H602" i="2" s="1"/>
  <c r="G602" i="2"/>
  <c r="E603" i="2"/>
  <c r="G603" i="2" s="1"/>
  <c r="F603" i="2"/>
  <c r="H603" i="2" s="1"/>
  <c r="E604" i="2"/>
  <c r="F604" i="2"/>
  <c r="G604" i="2"/>
  <c r="H604" i="2"/>
  <c r="E605" i="2"/>
  <c r="G605" i="2" s="1"/>
  <c r="F605" i="2"/>
  <c r="H605" i="2"/>
  <c r="E606" i="2"/>
  <c r="F606" i="2"/>
  <c r="G606" i="2"/>
  <c r="I606" i="2" s="1"/>
  <c r="H606" i="2"/>
  <c r="E607" i="2"/>
  <c r="G607" i="2" s="1"/>
  <c r="F607" i="2"/>
  <c r="H607" i="2" s="1"/>
  <c r="E608" i="2"/>
  <c r="F608" i="2"/>
  <c r="H608" i="2" s="1"/>
  <c r="G608" i="2"/>
  <c r="E609" i="2"/>
  <c r="G609" i="2" s="1"/>
  <c r="I609" i="2" s="1"/>
  <c r="F609" i="2"/>
  <c r="H609" i="2"/>
  <c r="E610" i="2"/>
  <c r="F610" i="2"/>
  <c r="H610" i="2" s="1"/>
  <c r="G610" i="2"/>
  <c r="E611" i="2"/>
  <c r="G611" i="2" s="1"/>
  <c r="F611" i="2"/>
  <c r="H611" i="2" s="1"/>
  <c r="C612" i="2"/>
  <c r="C614" i="2" s="1"/>
  <c r="C616" i="2" s="1"/>
  <c r="C618" i="2" s="1"/>
  <c r="C620" i="2" s="1"/>
  <c r="C622" i="2" s="1"/>
  <c r="C624" i="2" s="1"/>
  <c r="C626" i="2" s="1"/>
  <c r="E612" i="2"/>
  <c r="F612" i="2"/>
  <c r="G612" i="2"/>
  <c r="H612" i="2"/>
  <c r="E613" i="2"/>
  <c r="G613" i="2" s="1"/>
  <c r="F613" i="2"/>
  <c r="H613" i="2"/>
  <c r="E614" i="2"/>
  <c r="F614" i="2"/>
  <c r="G614" i="2"/>
  <c r="I614" i="2" s="1"/>
  <c r="H614" i="2"/>
  <c r="E615" i="2"/>
  <c r="G615" i="2" s="1"/>
  <c r="F615" i="2"/>
  <c r="H615" i="2" s="1"/>
  <c r="E616" i="2"/>
  <c r="F616" i="2"/>
  <c r="H616" i="2" s="1"/>
  <c r="G616" i="2"/>
  <c r="E617" i="2"/>
  <c r="G617" i="2" s="1"/>
  <c r="I617" i="2" s="1"/>
  <c r="F617" i="2"/>
  <c r="H617" i="2"/>
  <c r="E618" i="2"/>
  <c r="F618" i="2"/>
  <c r="H618" i="2" s="1"/>
  <c r="G618" i="2"/>
  <c r="E619" i="2"/>
  <c r="G619" i="2" s="1"/>
  <c r="F619" i="2"/>
  <c r="H619" i="2" s="1"/>
  <c r="E620" i="2"/>
  <c r="F620" i="2"/>
  <c r="G620" i="2"/>
  <c r="H620" i="2"/>
  <c r="E621" i="2"/>
  <c r="G621" i="2" s="1"/>
  <c r="F621" i="2"/>
  <c r="H621" i="2"/>
  <c r="E622" i="2"/>
  <c r="F622" i="2"/>
  <c r="G622" i="2"/>
  <c r="I622" i="2" s="1"/>
  <c r="H622" i="2"/>
  <c r="E623" i="2"/>
  <c r="G623" i="2" s="1"/>
  <c r="F623" i="2"/>
  <c r="H623" i="2" s="1"/>
  <c r="E624" i="2"/>
  <c r="F624" i="2"/>
  <c r="H624" i="2" s="1"/>
  <c r="G624" i="2"/>
  <c r="E625" i="2"/>
  <c r="G625" i="2" s="1"/>
  <c r="I625" i="2" s="1"/>
  <c r="F625" i="2"/>
  <c r="H625" i="2"/>
  <c r="E626" i="2"/>
  <c r="F626" i="2"/>
  <c r="H626" i="2" s="1"/>
  <c r="G626" i="2"/>
  <c r="E627" i="2"/>
  <c r="G627" i="2" s="1"/>
  <c r="F627" i="2"/>
  <c r="H627" i="2" s="1"/>
  <c r="C628" i="2"/>
  <c r="C630" i="2" s="1"/>
  <c r="C632" i="2" s="1"/>
  <c r="C634" i="2" s="1"/>
  <c r="C636" i="2" s="1"/>
  <c r="C638" i="2" s="1"/>
  <c r="C640" i="2" s="1"/>
  <c r="C642" i="2" s="1"/>
  <c r="C644" i="2" s="1"/>
  <c r="C646" i="2" s="1"/>
  <c r="C648" i="2" s="1"/>
  <c r="C650" i="2" s="1"/>
  <c r="C652" i="2" s="1"/>
  <c r="C654" i="2" s="1"/>
  <c r="C656" i="2" s="1"/>
  <c r="C658" i="2" s="1"/>
  <c r="C660" i="2" s="1"/>
  <c r="C662" i="2" s="1"/>
  <c r="C664" i="2" s="1"/>
  <c r="C666" i="2" s="1"/>
  <c r="C668" i="2" s="1"/>
  <c r="C670" i="2" s="1"/>
  <c r="C672" i="2" s="1"/>
  <c r="C674" i="2" s="1"/>
  <c r="C676" i="2" s="1"/>
  <c r="C678" i="2" s="1"/>
  <c r="C680" i="2" s="1"/>
  <c r="C682" i="2" s="1"/>
  <c r="C684" i="2" s="1"/>
  <c r="C686" i="2" s="1"/>
  <c r="C688" i="2" s="1"/>
  <c r="C690" i="2" s="1"/>
  <c r="C692" i="2" s="1"/>
  <c r="C694" i="2" s="1"/>
  <c r="C696" i="2" s="1"/>
  <c r="C698" i="2" s="1"/>
  <c r="C700" i="2" s="1"/>
  <c r="C702" i="2" s="1"/>
  <c r="C704" i="2" s="1"/>
  <c r="C706" i="2" s="1"/>
  <c r="C708" i="2" s="1"/>
  <c r="C710" i="2" s="1"/>
  <c r="C712" i="2" s="1"/>
  <c r="C714" i="2" s="1"/>
  <c r="C716" i="2" s="1"/>
  <c r="C718" i="2" s="1"/>
  <c r="C720" i="2" s="1"/>
  <c r="C722" i="2" s="1"/>
  <c r="C724" i="2" s="1"/>
  <c r="C726" i="2" s="1"/>
  <c r="C728" i="2" s="1"/>
  <c r="C730" i="2" s="1"/>
  <c r="C732" i="2" s="1"/>
  <c r="C734" i="2" s="1"/>
  <c r="C736" i="2" s="1"/>
  <c r="C738" i="2" s="1"/>
  <c r="C740" i="2" s="1"/>
  <c r="C742" i="2" s="1"/>
  <c r="C744" i="2" s="1"/>
  <c r="C746" i="2" s="1"/>
  <c r="C748" i="2" s="1"/>
  <c r="C750" i="2" s="1"/>
  <c r="C752" i="2" s="1"/>
  <c r="C754" i="2" s="1"/>
  <c r="C756" i="2" s="1"/>
  <c r="C758" i="2" s="1"/>
  <c r="C760" i="2" s="1"/>
  <c r="C762" i="2" s="1"/>
  <c r="C764" i="2" s="1"/>
  <c r="C766" i="2" s="1"/>
  <c r="C768" i="2" s="1"/>
  <c r="C770" i="2" s="1"/>
  <c r="C772" i="2" s="1"/>
  <c r="C774" i="2" s="1"/>
  <c r="C776" i="2" s="1"/>
  <c r="C778" i="2" s="1"/>
  <c r="C780" i="2" s="1"/>
  <c r="C782" i="2" s="1"/>
  <c r="C784" i="2" s="1"/>
  <c r="C786" i="2" s="1"/>
  <c r="C788" i="2" s="1"/>
  <c r="C790" i="2" s="1"/>
  <c r="C792" i="2" s="1"/>
  <c r="C794" i="2" s="1"/>
  <c r="C796" i="2" s="1"/>
  <c r="C798" i="2" s="1"/>
  <c r="C800" i="2" s="1"/>
  <c r="C802" i="2" s="1"/>
  <c r="C804" i="2" s="1"/>
  <c r="C806" i="2" s="1"/>
  <c r="C808" i="2" s="1"/>
  <c r="C810" i="2" s="1"/>
  <c r="C812" i="2" s="1"/>
  <c r="C814" i="2" s="1"/>
  <c r="C816" i="2" s="1"/>
  <c r="C818" i="2" s="1"/>
  <c r="C820" i="2" s="1"/>
  <c r="C822" i="2" s="1"/>
  <c r="C824" i="2" s="1"/>
  <c r="C826" i="2" s="1"/>
  <c r="C828" i="2" s="1"/>
  <c r="C830" i="2" s="1"/>
  <c r="C832" i="2" s="1"/>
  <c r="C834" i="2" s="1"/>
  <c r="C836" i="2" s="1"/>
  <c r="C838" i="2" s="1"/>
  <c r="C840" i="2" s="1"/>
  <c r="C842" i="2" s="1"/>
  <c r="C844" i="2" s="1"/>
  <c r="C846" i="2" s="1"/>
  <c r="C848" i="2" s="1"/>
  <c r="C850" i="2" s="1"/>
  <c r="C852" i="2" s="1"/>
  <c r="C854" i="2" s="1"/>
  <c r="C856" i="2" s="1"/>
  <c r="C858" i="2" s="1"/>
  <c r="C860" i="2" s="1"/>
  <c r="C862" i="2" s="1"/>
  <c r="C864" i="2" s="1"/>
  <c r="C866" i="2" s="1"/>
  <c r="C868" i="2" s="1"/>
  <c r="C870" i="2" s="1"/>
  <c r="C872" i="2" s="1"/>
  <c r="C874" i="2" s="1"/>
  <c r="C876" i="2" s="1"/>
  <c r="C878" i="2" s="1"/>
  <c r="C880" i="2" s="1"/>
  <c r="C882" i="2" s="1"/>
  <c r="C884" i="2" s="1"/>
  <c r="C886" i="2" s="1"/>
  <c r="C888" i="2" s="1"/>
  <c r="C890" i="2" s="1"/>
  <c r="C892" i="2" s="1"/>
  <c r="C894" i="2" s="1"/>
  <c r="C896" i="2" s="1"/>
  <c r="C898" i="2" s="1"/>
  <c r="C900" i="2" s="1"/>
  <c r="C902" i="2" s="1"/>
  <c r="C904" i="2" s="1"/>
  <c r="C906" i="2" s="1"/>
  <c r="C908" i="2" s="1"/>
  <c r="C910" i="2" s="1"/>
  <c r="C912" i="2" s="1"/>
  <c r="C914" i="2" s="1"/>
  <c r="C916" i="2" s="1"/>
  <c r="C918" i="2" s="1"/>
  <c r="C920" i="2" s="1"/>
  <c r="C922" i="2" s="1"/>
  <c r="C924" i="2" s="1"/>
  <c r="C926" i="2" s="1"/>
  <c r="C928" i="2" s="1"/>
  <c r="C930" i="2" s="1"/>
  <c r="C932" i="2" s="1"/>
  <c r="C934" i="2" s="1"/>
  <c r="C936" i="2" s="1"/>
  <c r="C938" i="2" s="1"/>
  <c r="C940" i="2" s="1"/>
  <c r="C942" i="2" s="1"/>
  <c r="E628" i="2"/>
  <c r="F628" i="2"/>
  <c r="G628" i="2"/>
  <c r="H628" i="2"/>
  <c r="E629" i="2"/>
  <c r="G629" i="2" s="1"/>
  <c r="F629" i="2"/>
  <c r="H629" i="2"/>
  <c r="E630" i="2"/>
  <c r="F630" i="2"/>
  <c r="G630" i="2"/>
  <c r="I630" i="2" s="1"/>
  <c r="H630" i="2"/>
  <c r="E631" i="2"/>
  <c r="G631" i="2" s="1"/>
  <c r="F631" i="2"/>
  <c r="H631" i="2" s="1"/>
  <c r="E632" i="2"/>
  <c r="F632" i="2"/>
  <c r="H632" i="2" s="1"/>
  <c r="G632" i="2"/>
  <c r="E633" i="2"/>
  <c r="G633" i="2" s="1"/>
  <c r="I633" i="2" s="1"/>
  <c r="F633" i="2"/>
  <c r="H633" i="2"/>
  <c r="E634" i="2"/>
  <c r="F634" i="2"/>
  <c r="H634" i="2" s="1"/>
  <c r="G634" i="2"/>
  <c r="E635" i="2"/>
  <c r="G635" i="2" s="1"/>
  <c r="F635" i="2"/>
  <c r="H635" i="2" s="1"/>
  <c r="E636" i="2"/>
  <c r="F636" i="2"/>
  <c r="G636" i="2"/>
  <c r="H636" i="2"/>
  <c r="E637" i="2"/>
  <c r="G637" i="2" s="1"/>
  <c r="F637" i="2"/>
  <c r="H637" i="2"/>
  <c r="E638" i="2"/>
  <c r="F638" i="2"/>
  <c r="G638" i="2"/>
  <c r="I638" i="2" s="1"/>
  <c r="H638" i="2"/>
  <c r="E639" i="2"/>
  <c r="G639" i="2" s="1"/>
  <c r="F639" i="2"/>
  <c r="H639" i="2" s="1"/>
  <c r="E640" i="2"/>
  <c r="F640" i="2"/>
  <c r="H640" i="2" s="1"/>
  <c r="G640" i="2"/>
  <c r="E641" i="2"/>
  <c r="G641" i="2" s="1"/>
  <c r="I641" i="2" s="1"/>
  <c r="F641" i="2"/>
  <c r="H641" i="2"/>
  <c r="E642" i="2"/>
  <c r="F642" i="2"/>
  <c r="H642" i="2" s="1"/>
  <c r="G642" i="2"/>
  <c r="E643" i="2"/>
  <c r="G643" i="2" s="1"/>
  <c r="F643" i="2"/>
  <c r="H643" i="2" s="1"/>
  <c r="E644" i="2"/>
  <c r="F644" i="2"/>
  <c r="G644" i="2"/>
  <c r="H644" i="2"/>
  <c r="E645" i="2"/>
  <c r="G645" i="2" s="1"/>
  <c r="F645" i="2"/>
  <c r="H645" i="2"/>
  <c r="E646" i="2"/>
  <c r="F646" i="2"/>
  <c r="G646" i="2"/>
  <c r="I646" i="2" s="1"/>
  <c r="H646" i="2"/>
  <c r="E647" i="2"/>
  <c r="G647" i="2" s="1"/>
  <c r="F647" i="2"/>
  <c r="H647" i="2" s="1"/>
  <c r="E648" i="2"/>
  <c r="F648" i="2"/>
  <c r="H648" i="2" s="1"/>
  <c r="G648" i="2"/>
  <c r="E649" i="2"/>
  <c r="G649" i="2" s="1"/>
  <c r="I649" i="2" s="1"/>
  <c r="F649" i="2"/>
  <c r="H649" i="2"/>
  <c r="E650" i="2"/>
  <c r="F650" i="2"/>
  <c r="H650" i="2" s="1"/>
  <c r="G650" i="2"/>
  <c r="E651" i="2"/>
  <c r="G651" i="2" s="1"/>
  <c r="F651" i="2"/>
  <c r="H651" i="2" s="1"/>
  <c r="E652" i="2"/>
  <c r="F652" i="2"/>
  <c r="G652" i="2"/>
  <c r="H652" i="2"/>
  <c r="E653" i="2"/>
  <c r="G653" i="2" s="1"/>
  <c r="F653" i="2"/>
  <c r="H653" i="2"/>
  <c r="E654" i="2"/>
  <c r="F654" i="2"/>
  <c r="G654" i="2"/>
  <c r="I654" i="2" s="1"/>
  <c r="H654" i="2"/>
  <c r="E655" i="2"/>
  <c r="G655" i="2" s="1"/>
  <c r="F655" i="2"/>
  <c r="H655" i="2" s="1"/>
  <c r="E656" i="2"/>
  <c r="F656" i="2"/>
  <c r="H656" i="2" s="1"/>
  <c r="G656" i="2"/>
  <c r="E657" i="2"/>
  <c r="G657" i="2" s="1"/>
  <c r="I657" i="2" s="1"/>
  <c r="F657" i="2"/>
  <c r="H657" i="2"/>
  <c r="E658" i="2"/>
  <c r="F658" i="2"/>
  <c r="H658" i="2" s="1"/>
  <c r="G658" i="2"/>
  <c r="E659" i="2"/>
  <c r="G659" i="2" s="1"/>
  <c r="F659" i="2"/>
  <c r="H659" i="2" s="1"/>
  <c r="E660" i="2"/>
  <c r="F660" i="2"/>
  <c r="G660" i="2"/>
  <c r="H660" i="2"/>
  <c r="E661" i="2"/>
  <c r="G661" i="2" s="1"/>
  <c r="F661" i="2"/>
  <c r="H661" i="2"/>
  <c r="E662" i="2"/>
  <c r="F662" i="2"/>
  <c r="G662" i="2"/>
  <c r="I662" i="2" s="1"/>
  <c r="H662" i="2"/>
  <c r="E663" i="2"/>
  <c r="G663" i="2" s="1"/>
  <c r="F663" i="2"/>
  <c r="H663" i="2" s="1"/>
  <c r="E664" i="2"/>
  <c r="F664" i="2"/>
  <c r="H664" i="2" s="1"/>
  <c r="G664" i="2"/>
  <c r="E665" i="2"/>
  <c r="G665" i="2" s="1"/>
  <c r="I665" i="2" s="1"/>
  <c r="F665" i="2"/>
  <c r="H665" i="2"/>
  <c r="E666" i="2"/>
  <c r="F666" i="2"/>
  <c r="H666" i="2" s="1"/>
  <c r="G666" i="2"/>
  <c r="E667" i="2"/>
  <c r="G667" i="2" s="1"/>
  <c r="F667" i="2"/>
  <c r="H667" i="2" s="1"/>
  <c r="E668" i="2"/>
  <c r="F668" i="2"/>
  <c r="G668" i="2"/>
  <c r="H668" i="2"/>
  <c r="E669" i="2"/>
  <c r="G669" i="2" s="1"/>
  <c r="I669" i="2" s="1"/>
  <c r="F669" i="2"/>
  <c r="H669" i="2"/>
  <c r="E670" i="2"/>
  <c r="F670" i="2"/>
  <c r="H670" i="2" s="1"/>
  <c r="G670" i="2"/>
  <c r="E671" i="2"/>
  <c r="G671" i="2" s="1"/>
  <c r="I671" i="2" s="1"/>
  <c r="F671" i="2"/>
  <c r="H671" i="2"/>
  <c r="E672" i="2"/>
  <c r="G672" i="2" s="1"/>
  <c r="F672" i="2"/>
  <c r="H672" i="2"/>
  <c r="E673" i="2"/>
  <c r="F673" i="2"/>
  <c r="H673" i="2" s="1"/>
  <c r="G673" i="2"/>
  <c r="I673" i="2" s="1"/>
  <c r="E674" i="2"/>
  <c r="G674" i="2" s="1"/>
  <c r="I674" i="2" s="1"/>
  <c r="F674" i="2"/>
  <c r="H674" i="2"/>
  <c r="E675" i="2"/>
  <c r="F675" i="2"/>
  <c r="H675" i="2" s="1"/>
  <c r="G675" i="2"/>
  <c r="E676" i="2"/>
  <c r="G676" i="2" s="1"/>
  <c r="I676" i="2" s="1"/>
  <c r="F676" i="2"/>
  <c r="H676" i="2"/>
  <c r="E677" i="2"/>
  <c r="F677" i="2"/>
  <c r="H677" i="2" s="1"/>
  <c r="G677" i="2"/>
  <c r="I677" i="2" s="1"/>
  <c r="E678" i="2"/>
  <c r="G678" i="2" s="1"/>
  <c r="F678" i="2"/>
  <c r="H678" i="2"/>
  <c r="E679" i="2"/>
  <c r="F679" i="2"/>
  <c r="H679" i="2" s="1"/>
  <c r="G679" i="2"/>
  <c r="E680" i="2"/>
  <c r="G680" i="2" s="1"/>
  <c r="F680" i="2"/>
  <c r="H680" i="2"/>
  <c r="E681" i="2"/>
  <c r="F681" i="2"/>
  <c r="H681" i="2" s="1"/>
  <c r="G681" i="2"/>
  <c r="I681" i="2" s="1"/>
  <c r="E682" i="2"/>
  <c r="G682" i="2" s="1"/>
  <c r="I682" i="2" s="1"/>
  <c r="F682" i="2"/>
  <c r="H682" i="2"/>
  <c r="E683" i="2"/>
  <c r="F683" i="2"/>
  <c r="H683" i="2" s="1"/>
  <c r="G683" i="2"/>
  <c r="E684" i="2"/>
  <c r="G684" i="2" s="1"/>
  <c r="I684" i="2" s="1"/>
  <c r="F684" i="2"/>
  <c r="H684" i="2"/>
  <c r="E685" i="2"/>
  <c r="F685" i="2"/>
  <c r="H685" i="2" s="1"/>
  <c r="G685" i="2"/>
  <c r="I685" i="2" s="1"/>
  <c r="E686" i="2"/>
  <c r="G686" i="2" s="1"/>
  <c r="F686" i="2"/>
  <c r="H686" i="2"/>
  <c r="E687" i="2"/>
  <c r="F687" i="2"/>
  <c r="G687" i="2"/>
  <c r="H687" i="2"/>
  <c r="E688" i="2"/>
  <c r="G688" i="2" s="1"/>
  <c r="F688" i="2"/>
  <c r="H688" i="2"/>
  <c r="E689" i="2"/>
  <c r="F689" i="2"/>
  <c r="H689" i="2" s="1"/>
  <c r="G689" i="2"/>
  <c r="I689" i="2" s="1"/>
  <c r="E690" i="2"/>
  <c r="G690" i="2" s="1"/>
  <c r="F690" i="2"/>
  <c r="H690" i="2" s="1"/>
  <c r="E691" i="2"/>
  <c r="F691" i="2"/>
  <c r="H691" i="2" s="1"/>
  <c r="G691" i="2"/>
  <c r="E692" i="2"/>
  <c r="G692" i="2" s="1"/>
  <c r="I692" i="2" s="1"/>
  <c r="F692" i="2"/>
  <c r="H692" i="2"/>
  <c r="E693" i="2"/>
  <c r="F693" i="2"/>
  <c r="G693" i="2"/>
  <c r="I693" i="2" s="1"/>
  <c r="H693" i="2"/>
  <c r="E694" i="2"/>
  <c r="G694" i="2" s="1"/>
  <c r="F694" i="2"/>
  <c r="H694" i="2" s="1"/>
  <c r="C695" i="2"/>
  <c r="C697" i="2" s="1"/>
  <c r="C699" i="2" s="1"/>
  <c r="C701" i="2" s="1"/>
  <c r="C703" i="2" s="1"/>
  <c r="C705" i="2" s="1"/>
  <c r="C707" i="2" s="1"/>
  <c r="C709" i="2" s="1"/>
  <c r="C711" i="2" s="1"/>
  <c r="C713" i="2" s="1"/>
  <c r="C715" i="2" s="1"/>
  <c r="C717" i="2" s="1"/>
  <c r="C719" i="2" s="1"/>
  <c r="C721" i="2" s="1"/>
  <c r="C723" i="2" s="1"/>
  <c r="C725" i="2" s="1"/>
  <c r="C727" i="2" s="1"/>
  <c r="C729" i="2" s="1"/>
  <c r="C731" i="2" s="1"/>
  <c r="C733" i="2" s="1"/>
  <c r="C735" i="2" s="1"/>
  <c r="C737" i="2" s="1"/>
  <c r="C739" i="2" s="1"/>
  <c r="C741" i="2" s="1"/>
  <c r="C743" i="2" s="1"/>
  <c r="C745" i="2" s="1"/>
  <c r="C747" i="2" s="1"/>
  <c r="C749" i="2" s="1"/>
  <c r="C751" i="2" s="1"/>
  <c r="C753" i="2" s="1"/>
  <c r="C755" i="2" s="1"/>
  <c r="C757" i="2" s="1"/>
  <c r="C759" i="2" s="1"/>
  <c r="C761" i="2" s="1"/>
  <c r="C763" i="2" s="1"/>
  <c r="C765" i="2" s="1"/>
  <c r="C767" i="2" s="1"/>
  <c r="C769" i="2" s="1"/>
  <c r="C771" i="2" s="1"/>
  <c r="C773" i="2" s="1"/>
  <c r="C775" i="2" s="1"/>
  <c r="C777" i="2" s="1"/>
  <c r="C779" i="2" s="1"/>
  <c r="C781" i="2" s="1"/>
  <c r="C783" i="2" s="1"/>
  <c r="C785" i="2" s="1"/>
  <c r="C787" i="2" s="1"/>
  <c r="C789" i="2" s="1"/>
  <c r="C791" i="2" s="1"/>
  <c r="C793" i="2" s="1"/>
  <c r="C795" i="2" s="1"/>
  <c r="C797" i="2" s="1"/>
  <c r="C799" i="2" s="1"/>
  <c r="C801" i="2" s="1"/>
  <c r="C803" i="2" s="1"/>
  <c r="C805" i="2" s="1"/>
  <c r="C807" i="2" s="1"/>
  <c r="C809" i="2" s="1"/>
  <c r="C811" i="2" s="1"/>
  <c r="C813" i="2" s="1"/>
  <c r="C815" i="2" s="1"/>
  <c r="C817" i="2" s="1"/>
  <c r="C819" i="2" s="1"/>
  <c r="C821" i="2" s="1"/>
  <c r="C823" i="2" s="1"/>
  <c r="C825" i="2" s="1"/>
  <c r="C827" i="2" s="1"/>
  <c r="C829" i="2" s="1"/>
  <c r="C831" i="2" s="1"/>
  <c r="C833" i="2" s="1"/>
  <c r="C835" i="2" s="1"/>
  <c r="C837" i="2" s="1"/>
  <c r="C839" i="2" s="1"/>
  <c r="C841" i="2" s="1"/>
  <c r="C843" i="2" s="1"/>
  <c r="C845" i="2" s="1"/>
  <c r="C847" i="2" s="1"/>
  <c r="C849" i="2" s="1"/>
  <c r="C851" i="2" s="1"/>
  <c r="C853" i="2" s="1"/>
  <c r="C855" i="2" s="1"/>
  <c r="C857" i="2" s="1"/>
  <c r="C859" i="2" s="1"/>
  <c r="C861" i="2" s="1"/>
  <c r="C863" i="2" s="1"/>
  <c r="C865" i="2" s="1"/>
  <c r="C867" i="2" s="1"/>
  <c r="C869" i="2" s="1"/>
  <c r="C871" i="2" s="1"/>
  <c r="C873" i="2" s="1"/>
  <c r="C875" i="2" s="1"/>
  <c r="C877" i="2" s="1"/>
  <c r="C879" i="2" s="1"/>
  <c r="C881" i="2" s="1"/>
  <c r="C883" i="2" s="1"/>
  <c r="C885" i="2" s="1"/>
  <c r="C887" i="2" s="1"/>
  <c r="C889" i="2" s="1"/>
  <c r="C891" i="2" s="1"/>
  <c r="C893" i="2" s="1"/>
  <c r="C895" i="2" s="1"/>
  <c r="C897" i="2" s="1"/>
  <c r="C899" i="2" s="1"/>
  <c r="C901" i="2" s="1"/>
  <c r="C903" i="2" s="1"/>
  <c r="C905" i="2" s="1"/>
  <c r="C907" i="2" s="1"/>
  <c r="C909" i="2" s="1"/>
  <c r="C911" i="2" s="1"/>
  <c r="C913" i="2" s="1"/>
  <c r="C915" i="2" s="1"/>
  <c r="C917" i="2" s="1"/>
  <c r="C919" i="2" s="1"/>
  <c r="C921" i="2" s="1"/>
  <c r="C923" i="2" s="1"/>
  <c r="C925" i="2" s="1"/>
  <c r="C927" i="2" s="1"/>
  <c r="C929" i="2" s="1"/>
  <c r="C931" i="2" s="1"/>
  <c r="C933" i="2" s="1"/>
  <c r="C935" i="2" s="1"/>
  <c r="C937" i="2" s="1"/>
  <c r="C939" i="2" s="1"/>
  <c r="C941" i="2" s="1"/>
  <c r="C943" i="2" s="1"/>
  <c r="E695" i="2"/>
  <c r="F695" i="2"/>
  <c r="G695" i="2"/>
  <c r="H695" i="2"/>
  <c r="E696" i="2"/>
  <c r="G696" i="2" s="1"/>
  <c r="F696" i="2"/>
  <c r="H696" i="2"/>
  <c r="E697" i="2"/>
  <c r="F697" i="2"/>
  <c r="H697" i="2" s="1"/>
  <c r="G697" i="2"/>
  <c r="I697" i="2" s="1"/>
  <c r="E698" i="2"/>
  <c r="G698" i="2" s="1"/>
  <c r="F698" i="2"/>
  <c r="H698" i="2" s="1"/>
  <c r="E699" i="2"/>
  <c r="F699" i="2"/>
  <c r="H699" i="2" s="1"/>
  <c r="G699" i="2"/>
  <c r="E700" i="2"/>
  <c r="G700" i="2" s="1"/>
  <c r="I700" i="2" s="1"/>
  <c r="F700" i="2"/>
  <c r="H700" i="2"/>
  <c r="E701" i="2"/>
  <c r="F701" i="2"/>
  <c r="G701" i="2"/>
  <c r="I701" i="2" s="1"/>
  <c r="H701" i="2"/>
  <c r="E702" i="2"/>
  <c r="G702" i="2" s="1"/>
  <c r="F702" i="2"/>
  <c r="H702" i="2" s="1"/>
  <c r="E703" i="2"/>
  <c r="F703" i="2"/>
  <c r="G703" i="2"/>
  <c r="H703" i="2"/>
  <c r="E704" i="2"/>
  <c r="G704" i="2" s="1"/>
  <c r="F704" i="2"/>
  <c r="H704" i="2"/>
  <c r="E705" i="2"/>
  <c r="F705" i="2"/>
  <c r="H705" i="2" s="1"/>
  <c r="G705" i="2"/>
  <c r="I705" i="2" s="1"/>
  <c r="E706" i="2"/>
  <c r="G706" i="2" s="1"/>
  <c r="F706" i="2"/>
  <c r="H706" i="2" s="1"/>
  <c r="E707" i="2"/>
  <c r="F707" i="2"/>
  <c r="H707" i="2" s="1"/>
  <c r="G707" i="2"/>
  <c r="E708" i="2"/>
  <c r="G708" i="2" s="1"/>
  <c r="I708" i="2" s="1"/>
  <c r="F708" i="2"/>
  <c r="H708" i="2"/>
  <c r="E709" i="2"/>
  <c r="F709" i="2"/>
  <c r="G709" i="2"/>
  <c r="I709" i="2" s="1"/>
  <c r="H709" i="2"/>
  <c r="E710" i="2"/>
  <c r="G710" i="2" s="1"/>
  <c r="F710" i="2"/>
  <c r="H710" i="2" s="1"/>
  <c r="E711" i="2"/>
  <c r="F711" i="2"/>
  <c r="G711" i="2"/>
  <c r="H711" i="2"/>
  <c r="E712" i="2"/>
  <c r="G712" i="2" s="1"/>
  <c r="F712" i="2"/>
  <c r="H712" i="2"/>
  <c r="E713" i="2"/>
  <c r="F713" i="2"/>
  <c r="H713" i="2" s="1"/>
  <c r="G713" i="2"/>
  <c r="I713" i="2" s="1"/>
  <c r="E714" i="2"/>
  <c r="G714" i="2" s="1"/>
  <c r="F714" i="2"/>
  <c r="H714" i="2" s="1"/>
  <c r="E715" i="2"/>
  <c r="F715" i="2"/>
  <c r="H715" i="2" s="1"/>
  <c r="G715" i="2"/>
  <c r="E716" i="2"/>
  <c r="G716" i="2" s="1"/>
  <c r="I716" i="2" s="1"/>
  <c r="F716" i="2"/>
  <c r="H716" i="2"/>
  <c r="E717" i="2"/>
  <c r="F717" i="2"/>
  <c r="G717" i="2"/>
  <c r="I717" i="2" s="1"/>
  <c r="H717" i="2"/>
  <c r="E718" i="2"/>
  <c r="G718" i="2" s="1"/>
  <c r="F718" i="2"/>
  <c r="H718" i="2" s="1"/>
  <c r="E719" i="2"/>
  <c r="F719" i="2"/>
  <c r="G719" i="2"/>
  <c r="H719" i="2"/>
  <c r="E720" i="2"/>
  <c r="G720" i="2" s="1"/>
  <c r="F720" i="2"/>
  <c r="H720" i="2"/>
  <c r="E721" i="2"/>
  <c r="F721" i="2"/>
  <c r="H721" i="2" s="1"/>
  <c r="G721" i="2"/>
  <c r="I721" i="2" s="1"/>
  <c r="E722" i="2"/>
  <c r="G722" i="2" s="1"/>
  <c r="F722" i="2"/>
  <c r="H722" i="2" s="1"/>
  <c r="E723" i="2"/>
  <c r="F723" i="2"/>
  <c r="H723" i="2" s="1"/>
  <c r="G723" i="2"/>
  <c r="E724" i="2"/>
  <c r="G724" i="2" s="1"/>
  <c r="I724" i="2" s="1"/>
  <c r="F724" i="2"/>
  <c r="H724" i="2"/>
  <c r="E725" i="2"/>
  <c r="F725" i="2"/>
  <c r="G725" i="2"/>
  <c r="I725" i="2" s="1"/>
  <c r="H725" i="2"/>
  <c r="E726" i="2"/>
  <c r="G726" i="2" s="1"/>
  <c r="F726" i="2"/>
  <c r="H726" i="2" s="1"/>
  <c r="E727" i="2"/>
  <c r="F727" i="2"/>
  <c r="G727" i="2"/>
  <c r="H727" i="2"/>
  <c r="E728" i="2"/>
  <c r="G728" i="2" s="1"/>
  <c r="F728" i="2"/>
  <c r="H728" i="2"/>
  <c r="E729" i="2"/>
  <c r="F729" i="2"/>
  <c r="H729" i="2" s="1"/>
  <c r="G729" i="2"/>
  <c r="I729" i="2" s="1"/>
  <c r="E730" i="2"/>
  <c r="G730" i="2" s="1"/>
  <c r="F730" i="2"/>
  <c r="H730" i="2" s="1"/>
  <c r="E731" i="2"/>
  <c r="F731" i="2"/>
  <c r="H731" i="2" s="1"/>
  <c r="G731" i="2"/>
  <c r="E732" i="2"/>
  <c r="G732" i="2" s="1"/>
  <c r="I732" i="2" s="1"/>
  <c r="F732" i="2"/>
  <c r="H732" i="2"/>
  <c r="E733" i="2"/>
  <c r="F733" i="2"/>
  <c r="G733" i="2"/>
  <c r="I733" i="2" s="1"/>
  <c r="H733" i="2"/>
  <c r="E734" i="2"/>
  <c r="G734" i="2" s="1"/>
  <c r="F734" i="2"/>
  <c r="H734" i="2" s="1"/>
  <c r="E735" i="2"/>
  <c r="F735" i="2"/>
  <c r="H735" i="2" s="1"/>
  <c r="G735" i="2"/>
  <c r="E736" i="2"/>
  <c r="G736" i="2" s="1"/>
  <c r="F736" i="2"/>
  <c r="H736" i="2"/>
  <c r="E737" i="2"/>
  <c r="F737" i="2"/>
  <c r="H737" i="2" s="1"/>
  <c r="G737" i="2"/>
  <c r="E738" i="2"/>
  <c r="G738" i="2" s="1"/>
  <c r="F738" i="2"/>
  <c r="H738" i="2" s="1"/>
  <c r="E739" i="2"/>
  <c r="F739" i="2"/>
  <c r="G739" i="2"/>
  <c r="H739" i="2"/>
  <c r="E740" i="2"/>
  <c r="G740" i="2" s="1"/>
  <c r="I740" i="2" s="1"/>
  <c r="F740" i="2"/>
  <c r="H740" i="2"/>
  <c r="E741" i="2"/>
  <c r="F741" i="2"/>
  <c r="G741" i="2"/>
  <c r="I741" i="2" s="1"/>
  <c r="H741" i="2"/>
  <c r="E742" i="2"/>
  <c r="G742" i="2" s="1"/>
  <c r="F742" i="2"/>
  <c r="H742" i="2" s="1"/>
  <c r="E743" i="2"/>
  <c r="F743" i="2"/>
  <c r="H743" i="2" s="1"/>
  <c r="G743" i="2"/>
  <c r="E744" i="2"/>
  <c r="G744" i="2" s="1"/>
  <c r="I744" i="2" s="1"/>
  <c r="F744" i="2"/>
  <c r="H744" i="2"/>
  <c r="E745" i="2"/>
  <c r="F745" i="2"/>
  <c r="H745" i="2" s="1"/>
  <c r="G745" i="2"/>
  <c r="I745" i="2" s="1"/>
  <c r="E746" i="2"/>
  <c r="G746" i="2" s="1"/>
  <c r="F746" i="2"/>
  <c r="H746" i="2" s="1"/>
  <c r="E747" i="2"/>
  <c r="F747" i="2"/>
  <c r="G747" i="2"/>
  <c r="H747" i="2"/>
  <c r="E748" i="2"/>
  <c r="G748" i="2" s="1"/>
  <c r="F748" i="2"/>
  <c r="H748" i="2"/>
  <c r="E749" i="2"/>
  <c r="F749" i="2"/>
  <c r="G749" i="2"/>
  <c r="I749" i="2" s="1"/>
  <c r="H749" i="2"/>
  <c r="E750" i="2"/>
  <c r="G750" i="2" s="1"/>
  <c r="F750" i="2"/>
  <c r="H750" i="2" s="1"/>
  <c r="E751" i="2"/>
  <c r="F751" i="2"/>
  <c r="G751" i="2"/>
  <c r="H751" i="2"/>
  <c r="E752" i="2"/>
  <c r="G752" i="2" s="1"/>
  <c r="I752" i="2" s="1"/>
  <c r="F752" i="2"/>
  <c r="H752" i="2"/>
  <c r="E753" i="2"/>
  <c r="F753" i="2"/>
  <c r="H753" i="2" s="1"/>
  <c r="G753" i="2"/>
  <c r="E754" i="2"/>
  <c r="G754" i="2" s="1"/>
  <c r="F754" i="2"/>
  <c r="H754" i="2" s="1"/>
  <c r="E755" i="2"/>
  <c r="F755" i="2"/>
  <c r="H755" i="2" s="1"/>
  <c r="G755" i="2"/>
  <c r="E756" i="2"/>
  <c r="G756" i="2" s="1"/>
  <c r="F756" i="2"/>
  <c r="H756" i="2"/>
  <c r="E757" i="2"/>
  <c r="F757" i="2"/>
  <c r="G757" i="2"/>
  <c r="I757" i="2" s="1"/>
  <c r="H757" i="2"/>
  <c r="E758" i="2"/>
  <c r="G758" i="2" s="1"/>
  <c r="F758" i="2"/>
  <c r="H758" i="2" s="1"/>
  <c r="E759" i="2"/>
  <c r="F759" i="2"/>
  <c r="G759" i="2"/>
  <c r="H759" i="2"/>
  <c r="E760" i="2"/>
  <c r="G760" i="2" s="1"/>
  <c r="F760" i="2"/>
  <c r="H760" i="2"/>
  <c r="E761" i="2"/>
  <c r="F761" i="2"/>
  <c r="H761" i="2" s="1"/>
  <c r="G761" i="2"/>
  <c r="I761" i="2" s="1"/>
  <c r="E762" i="2"/>
  <c r="G762" i="2" s="1"/>
  <c r="F762" i="2"/>
  <c r="H762" i="2" s="1"/>
  <c r="E763" i="2"/>
  <c r="F763" i="2"/>
  <c r="H763" i="2" s="1"/>
  <c r="G763" i="2"/>
  <c r="E764" i="2"/>
  <c r="G764" i="2" s="1"/>
  <c r="I764" i="2" s="1"/>
  <c r="F764" i="2"/>
  <c r="H764" i="2"/>
  <c r="E765" i="2"/>
  <c r="F765" i="2"/>
  <c r="G765" i="2"/>
  <c r="I765" i="2" s="1"/>
  <c r="H765" i="2"/>
  <c r="E766" i="2"/>
  <c r="G766" i="2" s="1"/>
  <c r="F766" i="2"/>
  <c r="H766" i="2" s="1"/>
  <c r="E767" i="2"/>
  <c r="F767" i="2"/>
  <c r="H767" i="2" s="1"/>
  <c r="G767" i="2"/>
  <c r="E768" i="2"/>
  <c r="G768" i="2" s="1"/>
  <c r="F768" i="2"/>
  <c r="H768" i="2"/>
  <c r="E769" i="2"/>
  <c r="F769" i="2"/>
  <c r="H769" i="2" s="1"/>
  <c r="G769" i="2"/>
  <c r="E770" i="2"/>
  <c r="G770" i="2" s="1"/>
  <c r="F770" i="2"/>
  <c r="H770" i="2" s="1"/>
  <c r="E771" i="2"/>
  <c r="F771" i="2"/>
  <c r="G771" i="2"/>
  <c r="H771" i="2"/>
  <c r="E772" i="2"/>
  <c r="G772" i="2" s="1"/>
  <c r="I772" i="2" s="1"/>
  <c r="F772" i="2"/>
  <c r="H772" i="2"/>
  <c r="E773" i="2"/>
  <c r="F773" i="2"/>
  <c r="G773" i="2"/>
  <c r="I773" i="2" s="1"/>
  <c r="H773" i="2"/>
  <c r="E774" i="2"/>
  <c r="G774" i="2" s="1"/>
  <c r="F774" i="2"/>
  <c r="H774" i="2" s="1"/>
  <c r="E775" i="2"/>
  <c r="F775" i="2"/>
  <c r="H775" i="2" s="1"/>
  <c r="G775" i="2"/>
  <c r="E776" i="2"/>
  <c r="G776" i="2" s="1"/>
  <c r="I776" i="2" s="1"/>
  <c r="F776" i="2"/>
  <c r="H776" i="2"/>
  <c r="E777" i="2"/>
  <c r="F777" i="2"/>
  <c r="H777" i="2" s="1"/>
  <c r="G777" i="2"/>
  <c r="I777" i="2" s="1"/>
  <c r="E778" i="2"/>
  <c r="G778" i="2" s="1"/>
  <c r="F778" i="2"/>
  <c r="H778" i="2" s="1"/>
  <c r="E779" i="2"/>
  <c r="F779" i="2"/>
  <c r="G779" i="2"/>
  <c r="H779" i="2"/>
  <c r="E780" i="2"/>
  <c r="G780" i="2" s="1"/>
  <c r="F780" i="2"/>
  <c r="H780" i="2"/>
  <c r="E781" i="2"/>
  <c r="F781" i="2"/>
  <c r="G781" i="2"/>
  <c r="I781" i="2" s="1"/>
  <c r="H781" i="2"/>
  <c r="E782" i="2"/>
  <c r="G782" i="2" s="1"/>
  <c r="F782" i="2"/>
  <c r="H782" i="2" s="1"/>
  <c r="E783" i="2"/>
  <c r="F783" i="2"/>
  <c r="G783" i="2"/>
  <c r="H783" i="2"/>
  <c r="E784" i="2"/>
  <c r="G784" i="2" s="1"/>
  <c r="I784" i="2" s="1"/>
  <c r="F784" i="2"/>
  <c r="H784" i="2"/>
  <c r="E785" i="2"/>
  <c r="F785" i="2"/>
  <c r="H785" i="2" s="1"/>
  <c r="G785" i="2"/>
  <c r="E786" i="2"/>
  <c r="G786" i="2" s="1"/>
  <c r="F786" i="2"/>
  <c r="H786" i="2" s="1"/>
  <c r="E787" i="2"/>
  <c r="F787" i="2"/>
  <c r="H787" i="2" s="1"/>
  <c r="G787" i="2"/>
  <c r="E788" i="2"/>
  <c r="G788" i="2" s="1"/>
  <c r="F788" i="2"/>
  <c r="H788" i="2"/>
  <c r="E789" i="2"/>
  <c r="F789" i="2"/>
  <c r="G789" i="2"/>
  <c r="I789" i="2" s="1"/>
  <c r="H789" i="2"/>
  <c r="E790" i="2"/>
  <c r="G790" i="2" s="1"/>
  <c r="F790" i="2"/>
  <c r="H790" i="2" s="1"/>
  <c r="E791" i="2"/>
  <c r="F791" i="2"/>
  <c r="G791" i="2"/>
  <c r="H791" i="2"/>
  <c r="E792" i="2"/>
  <c r="G792" i="2" s="1"/>
  <c r="F792" i="2"/>
  <c r="H792" i="2"/>
  <c r="E793" i="2"/>
  <c r="F793" i="2"/>
  <c r="H793" i="2" s="1"/>
  <c r="G793" i="2"/>
  <c r="I793" i="2" s="1"/>
  <c r="E794" i="2"/>
  <c r="G794" i="2" s="1"/>
  <c r="F794" i="2"/>
  <c r="H794" i="2" s="1"/>
  <c r="E795" i="2"/>
  <c r="F795" i="2"/>
  <c r="H795" i="2" s="1"/>
  <c r="G795" i="2"/>
  <c r="E796" i="2"/>
  <c r="G796" i="2" s="1"/>
  <c r="I796" i="2" s="1"/>
  <c r="F796" i="2"/>
  <c r="H796" i="2"/>
  <c r="E797" i="2"/>
  <c r="F797" i="2"/>
  <c r="G797" i="2"/>
  <c r="I797" i="2" s="1"/>
  <c r="H797" i="2"/>
  <c r="E798" i="2"/>
  <c r="G798" i="2" s="1"/>
  <c r="F798" i="2"/>
  <c r="H798" i="2" s="1"/>
  <c r="E799" i="2"/>
  <c r="F799" i="2"/>
  <c r="H799" i="2" s="1"/>
  <c r="G799" i="2"/>
  <c r="E800" i="2"/>
  <c r="G800" i="2" s="1"/>
  <c r="F800" i="2"/>
  <c r="H800" i="2"/>
  <c r="E801" i="2"/>
  <c r="F801" i="2"/>
  <c r="H801" i="2" s="1"/>
  <c r="G801" i="2"/>
  <c r="E802" i="2"/>
  <c r="G802" i="2" s="1"/>
  <c r="F802" i="2"/>
  <c r="H802" i="2" s="1"/>
  <c r="E803" i="2"/>
  <c r="F803" i="2"/>
  <c r="G803" i="2"/>
  <c r="H803" i="2"/>
  <c r="E804" i="2"/>
  <c r="G804" i="2" s="1"/>
  <c r="I804" i="2" s="1"/>
  <c r="F804" i="2"/>
  <c r="H804" i="2"/>
  <c r="E805" i="2"/>
  <c r="F805" i="2"/>
  <c r="G805" i="2"/>
  <c r="I805" i="2" s="1"/>
  <c r="H805" i="2"/>
  <c r="E806" i="2"/>
  <c r="G806" i="2" s="1"/>
  <c r="F806" i="2"/>
  <c r="H806" i="2" s="1"/>
  <c r="E807" i="2"/>
  <c r="F807" i="2"/>
  <c r="H807" i="2" s="1"/>
  <c r="G807" i="2"/>
  <c r="E808" i="2"/>
  <c r="G808" i="2" s="1"/>
  <c r="I808" i="2" s="1"/>
  <c r="F808" i="2"/>
  <c r="H808" i="2"/>
  <c r="E809" i="2"/>
  <c r="F809" i="2"/>
  <c r="H809" i="2" s="1"/>
  <c r="G809" i="2"/>
  <c r="I809" i="2" s="1"/>
  <c r="E810" i="2"/>
  <c r="G810" i="2" s="1"/>
  <c r="F810" i="2"/>
  <c r="H810" i="2" s="1"/>
  <c r="E811" i="2"/>
  <c r="F811" i="2"/>
  <c r="G811" i="2"/>
  <c r="H811" i="2"/>
  <c r="E812" i="2"/>
  <c r="G812" i="2" s="1"/>
  <c r="F812" i="2"/>
  <c r="H812" i="2"/>
  <c r="E813" i="2"/>
  <c r="F813" i="2"/>
  <c r="G813" i="2"/>
  <c r="I813" i="2" s="1"/>
  <c r="H813" i="2"/>
  <c r="E814" i="2"/>
  <c r="G814" i="2" s="1"/>
  <c r="F814" i="2"/>
  <c r="H814" i="2" s="1"/>
  <c r="E815" i="2"/>
  <c r="F815" i="2"/>
  <c r="G815" i="2"/>
  <c r="H815" i="2"/>
  <c r="E816" i="2"/>
  <c r="G816" i="2" s="1"/>
  <c r="I816" i="2" s="1"/>
  <c r="F816" i="2"/>
  <c r="H816" i="2"/>
  <c r="E817" i="2"/>
  <c r="F817" i="2"/>
  <c r="G817" i="2"/>
  <c r="H817" i="2"/>
  <c r="E818" i="2"/>
  <c r="G818" i="2" s="1"/>
  <c r="I818" i="2" s="1"/>
  <c r="F818" i="2"/>
  <c r="H818" i="2"/>
  <c r="E819" i="2"/>
  <c r="F819" i="2"/>
  <c r="G819" i="2"/>
  <c r="H819" i="2"/>
  <c r="E820" i="2"/>
  <c r="G820" i="2" s="1"/>
  <c r="I820" i="2" s="1"/>
  <c r="F820" i="2"/>
  <c r="H820" i="2"/>
  <c r="E821" i="2"/>
  <c r="F821" i="2"/>
  <c r="G821" i="2"/>
  <c r="H821" i="2"/>
  <c r="E822" i="2"/>
  <c r="G822" i="2" s="1"/>
  <c r="I822" i="2" s="1"/>
  <c r="F822" i="2"/>
  <c r="H822" i="2"/>
  <c r="E823" i="2"/>
  <c r="F823" i="2"/>
  <c r="G823" i="2"/>
  <c r="H823" i="2"/>
  <c r="E824" i="2"/>
  <c r="G824" i="2" s="1"/>
  <c r="I824" i="2" s="1"/>
  <c r="F824" i="2"/>
  <c r="H824" i="2"/>
  <c r="E825" i="2"/>
  <c r="F825" i="2"/>
  <c r="G825" i="2"/>
  <c r="H825" i="2"/>
  <c r="E826" i="2"/>
  <c r="G826" i="2" s="1"/>
  <c r="I826" i="2" s="1"/>
  <c r="F826" i="2"/>
  <c r="H826" i="2"/>
  <c r="E827" i="2"/>
  <c r="F827" i="2"/>
  <c r="G827" i="2"/>
  <c r="H827" i="2"/>
  <c r="E828" i="2"/>
  <c r="G828" i="2" s="1"/>
  <c r="I828" i="2" s="1"/>
  <c r="F828" i="2"/>
  <c r="H828" i="2"/>
  <c r="E829" i="2"/>
  <c r="F829" i="2"/>
  <c r="G829" i="2"/>
  <c r="H829" i="2"/>
  <c r="E830" i="2"/>
  <c r="G830" i="2" s="1"/>
  <c r="I830" i="2" s="1"/>
  <c r="F830" i="2"/>
  <c r="H830" i="2"/>
  <c r="E831" i="2"/>
  <c r="F831" i="2"/>
  <c r="G831" i="2"/>
  <c r="H831" i="2"/>
  <c r="E832" i="2"/>
  <c r="G832" i="2" s="1"/>
  <c r="I832" i="2" s="1"/>
  <c r="F832" i="2"/>
  <c r="H832" i="2"/>
  <c r="E833" i="2"/>
  <c r="F833" i="2"/>
  <c r="G833" i="2"/>
  <c r="H833" i="2"/>
  <c r="E834" i="2"/>
  <c r="G834" i="2" s="1"/>
  <c r="I834" i="2" s="1"/>
  <c r="F834" i="2"/>
  <c r="H834" i="2"/>
  <c r="E835" i="2"/>
  <c r="F835" i="2"/>
  <c r="G835" i="2"/>
  <c r="H835" i="2"/>
  <c r="E836" i="2"/>
  <c r="G836" i="2" s="1"/>
  <c r="I836" i="2" s="1"/>
  <c r="F836" i="2"/>
  <c r="H836" i="2"/>
  <c r="E837" i="2"/>
  <c r="F837" i="2"/>
  <c r="G837" i="2"/>
  <c r="H837" i="2"/>
  <c r="E838" i="2"/>
  <c r="G838" i="2" s="1"/>
  <c r="I838" i="2" s="1"/>
  <c r="F838" i="2"/>
  <c r="H838" i="2"/>
  <c r="E839" i="2"/>
  <c r="F839" i="2"/>
  <c r="G839" i="2"/>
  <c r="H839" i="2"/>
  <c r="E840" i="2"/>
  <c r="G840" i="2" s="1"/>
  <c r="I840" i="2" s="1"/>
  <c r="F840" i="2"/>
  <c r="H840" i="2"/>
  <c r="E841" i="2"/>
  <c r="F841" i="2"/>
  <c r="G841" i="2"/>
  <c r="H841" i="2"/>
  <c r="E842" i="2"/>
  <c r="G842" i="2" s="1"/>
  <c r="I842" i="2" s="1"/>
  <c r="F842" i="2"/>
  <c r="H842" i="2"/>
  <c r="E843" i="2"/>
  <c r="F843" i="2"/>
  <c r="G843" i="2"/>
  <c r="I843" i="2" s="1"/>
  <c r="H843" i="2"/>
  <c r="E844" i="2"/>
  <c r="G844" i="2" s="1"/>
  <c r="F844" i="2"/>
  <c r="H844" i="2" s="1"/>
  <c r="E845" i="2"/>
  <c r="F845" i="2"/>
  <c r="G845" i="2"/>
  <c r="H845" i="2"/>
  <c r="E846" i="2"/>
  <c r="G846" i="2" s="1"/>
  <c r="F846" i="2"/>
  <c r="H846" i="2"/>
  <c r="E847" i="2"/>
  <c r="F847" i="2"/>
  <c r="H847" i="2" s="1"/>
  <c r="G847" i="2"/>
  <c r="E848" i="2"/>
  <c r="G848" i="2" s="1"/>
  <c r="F848" i="2"/>
  <c r="H848" i="2" s="1"/>
  <c r="E849" i="2"/>
  <c r="F849" i="2"/>
  <c r="H849" i="2" s="1"/>
  <c r="G849" i="2"/>
  <c r="E850" i="2"/>
  <c r="G850" i="2" s="1"/>
  <c r="I850" i="2" s="1"/>
  <c r="F850" i="2"/>
  <c r="H850" i="2"/>
  <c r="E851" i="2"/>
  <c r="F851" i="2"/>
  <c r="G851" i="2"/>
  <c r="I851" i="2" s="1"/>
  <c r="H851" i="2"/>
  <c r="E852" i="2"/>
  <c r="G852" i="2" s="1"/>
  <c r="F852" i="2"/>
  <c r="H852" i="2" s="1"/>
  <c r="E853" i="2"/>
  <c r="F853" i="2"/>
  <c r="G853" i="2"/>
  <c r="H853" i="2"/>
  <c r="E854" i="2"/>
  <c r="G854" i="2" s="1"/>
  <c r="F854" i="2"/>
  <c r="H854" i="2"/>
  <c r="E855" i="2"/>
  <c r="F855" i="2"/>
  <c r="H855" i="2" s="1"/>
  <c r="G855" i="2"/>
  <c r="E856" i="2"/>
  <c r="G856" i="2" s="1"/>
  <c r="F856" i="2"/>
  <c r="H856" i="2" s="1"/>
  <c r="E857" i="2"/>
  <c r="F857" i="2"/>
  <c r="H857" i="2" s="1"/>
  <c r="G857" i="2"/>
  <c r="E858" i="2"/>
  <c r="G858" i="2" s="1"/>
  <c r="I858" i="2" s="1"/>
  <c r="F858" i="2"/>
  <c r="H858" i="2"/>
  <c r="E859" i="2"/>
  <c r="F859" i="2"/>
  <c r="G859" i="2"/>
  <c r="I859" i="2" s="1"/>
  <c r="H859" i="2"/>
  <c r="E860" i="2"/>
  <c r="G860" i="2" s="1"/>
  <c r="F860" i="2"/>
  <c r="H860" i="2" s="1"/>
  <c r="E861" i="2"/>
  <c r="F861" i="2"/>
  <c r="G861" i="2"/>
  <c r="H861" i="2"/>
  <c r="E862" i="2"/>
  <c r="G862" i="2" s="1"/>
  <c r="F862" i="2"/>
  <c r="H862" i="2"/>
  <c r="E863" i="2"/>
  <c r="F863" i="2"/>
  <c r="H863" i="2" s="1"/>
  <c r="G863" i="2"/>
  <c r="E864" i="2"/>
  <c r="G864" i="2" s="1"/>
  <c r="F864" i="2"/>
  <c r="H864" i="2" s="1"/>
  <c r="E865" i="2"/>
  <c r="F865" i="2"/>
  <c r="H865" i="2" s="1"/>
  <c r="G865" i="2"/>
  <c r="E866" i="2"/>
  <c r="G866" i="2" s="1"/>
  <c r="I866" i="2" s="1"/>
  <c r="F866" i="2"/>
  <c r="H866" i="2"/>
  <c r="E867" i="2"/>
  <c r="F867" i="2"/>
  <c r="G867" i="2"/>
  <c r="I867" i="2" s="1"/>
  <c r="H867" i="2"/>
  <c r="E868" i="2"/>
  <c r="G868" i="2" s="1"/>
  <c r="F868" i="2"/>
  <c r="H868" i="2" s="1"/>
  <c r="E869" i="2"/>
  <c r="F869" i="2"/>
  <c r="G869" i="2"/>
  <c r="H869" i="2"/>
  <c r="E870" i="2"/>
  <c r="G870" i="2" s="1"/>
  <c r="F870" i="2"/>
  <c r="H870" i="2"/>
  <c r="E871" i="2"/>
  <c r="F871" i="2"/>
  <c r="H871" i="2" s="1"/>
  <c r="G871" i="2"/>
  <c r="E872" i="2"/>
  <c r="G872" i="2" s="1"/>
  <c r="F872" i="2"/>
  <c r="H872" i="2" s="1"/>
  <c r="E873" i="2"/>
  <c r="F873" i="2"/>
  <c r="H873" i="2" s="1"/>
  <c r="G873" i="2"/>
  <c r="E874" i="2"/>
  <c r="G874" i="2" s="1"/>
  <c r="I874" i="2" s="1"/>
  <c r="F874" i="2"/>
  <c r="H874" i="2"/>
  <c r="E875" i="2"/>
  <c r="F875" i="2"/>
  <c r="G875" i="2"/>
  <c r="H875" i="2"/>
  <c r="E876" i="2"/>
  <c r="G876" i="2" s="1"/>
  <c r="I876" i="2" s="1"/>
  <c r="F876" i="2"/>
  <c r="H876" i="2"/>
  <c r="E877" i="2"/>
  <c r="F877" i="2"/>
  <c r="H877" i="2" s="1"/>
  <c r="G877" i="2"/>
  <c r="E878" i="2"/>
  <c r="G878" i="2" s="1"/>
  <c r="I878" i="2" s="1"/>
  <c r="F878" i="2"/>
  <c r="H878" i="2"/>
  <c r="E879" i="2"/>
  <c r="F879" i="2"/>
  <c r="G879" i="2"/>
  <c r="H879" i="2"/>
  <c r="E880" i="2"/>
  <c r="G880" i="2" s="1"/>
  <c r="I880" i="2" s="1"/>
  <c r="F880" i="2"/>
  <c r="H880" i="2"/>
  <c r="E881" i="2"/>
  <c r="F881" i="2"/>
  <c r="H881" i="2" s="1"/>
  <c r="G881" i="2"/>
  <c r="E882" i="2"/>
  <c r="G882" i="2" s="1"/>
  <c r="I882" i="2" s="1"/>
  <c r="F882" i="2"/>
  <c r="H882" i="2"/>
  <c r="E883" i="2"/>
  <c r="F883" i="2"/>
  <c r="G883" i="2"/>
  <c r="I883" i="2" s="1"/>
  <c r="H883" i="2"/>
  <c r="E884" i="2"/>
  <c r="G884" i="2" s="1"/>
  <c r="I884" i="2" s="1"/>
  <c r="F884" i="2"/>
  <c r="H884" i="2" s="1"/>
  <c r="E885" i="2"/>
  <c r="F885" i="2"/>
  <c r="G885" i="2"/>
  <c r="I885" i="2" s="1"/>
  <c r="H885" i="2"/>
  <c r="E886" i="2"/>
  <c r="G886" i="2" s="1"/>
  <c r="F886" i="2"/>
  <c r="H886" i="2" s="1"/>
  <c r="E887" i="2"/>
  <c r="F887" i="2"/>
  <c r="G887" i="2"/>
  <c r="I887" i="2" s="1"/>
  <c r="H887" i="2"/>
  <c r="E888" i="2"/>
  <c r="G888" i="2" s="1"/>
  <c r="I888" i="2" s="1"/>
  <c r="F888" i="2"/>
  <c r="H888" i="2" s="1"/>
  <c r="E889" i="2"/>
  <c r="F889" i="2"/>
  <c r="G889" i="2"/>
  <c r="I889" i="2" s="1"/>
  <c r="H889" i="2"/>
  <c r="E890" i="2"/>
  <c r="G890" i="2" s="1"/>
  <c r="F890" i="2"/>
  <c r="H890" i="2" s="1"/>
  <c r="E891" i="2"/>
  <c r="F891" i="2"/>
  <c r="G891" i="2"/>
  <c r="I891" i="2" s="1"/>
  <c r="H891" i="2"/>
  <c r="E892" i="2"/>
  <c r="G892" i="2" s="1"/>
  <c r="I892" i="2" s="1"/>
  <c r="F892" i="2"/>
  <c r="H892" i="2" s="1"/>
  <c r="E893" i="2"/>
  <c r="F893" i="2"/>
  <c r="G893" i="2"/>
  <c r="I893" i="2" s="1"/>
  <c r="H893" i="2"/>
  <c r="E894" i="2"/>
  <c r="G894" i="2" s="1"/>
  <c r="I894" i="2" s="1"/>
  <c r="F894" i="2"/>
  <c r="H894" i="2" s="1"/>
  <c r="E895" i="2"/>
  <c r="F895" i="2"/>
  <c r="G895" i="2"/>
  <c r="I895" i="2" s="1"/>
  <c r="H895" i="2"/>
  <c r="E896" i="2"/>
  <c r="G896" i="2" s="1"/>
  <c r="I896" i="2" s="1"/>
  <c r="F896" i="2"/>
  <c r="H896" i="2" s="1"/>
  <c r="E897" i="2"/>
  <c r="F897" i="2"/>
  <c r="G897" i="2"/>
  <c r="I897" i="2" s="1"/>
  <c r="H897" i="2"/>
  <c r="E898" i="2"/>
  <c r="G898" i="2" s="1"/>
  <c r="I898" i="2" s="1"/>
  <c r="F898" i="2"/>
  <c r="H898" i="2" s="1"/>
  <c r="E899" i="2"/>
  <c r="F899" i="2"/>
  <c r="G899" i="2"/>
  <c r="I899" i="2" s="1"/>
  <c r="H899" i="2"/>
  <c r="E900" i="2"/>
  <c r="G900" i="2" s="1"/>
  <c r="I900" i="2" s="1"/>
  <c r="F900" i="2"/>
  <c r="H900" i="2" s="1"/>
  <c r="E901" i="2"/>
  <c r="F901" i="2"/>
  <c r="G901" i="2"/>
  <c r="I901" i="2" s="1"/>
  <c r="H901" i="2"/>
  <c r="E902" i="2"/>
  <c r="G902" i="2" s="1"/>
  <c r="I902" i="2" s="1"/>
  <c r="F902" i="2"/>
  <c r="H902" i="2" s="1"/>
  <c r="E903" i="2"/>
  <c r="F903" i="2"/>
  <c r="G903" i="2"/>
  <c r="I903" i="2" s="1"/>
  <c r="H903" i="2"/>
  <c r="E904" i="2"/>
  <c r="G904" i="2" s="1"/>
  <c r="I904" i="2" s="1"/>
  <c r="F904" i="2"/>
  <c r="H904" i="2" s="1"/>
  <c r="E905" i="2"/>
  <c r="F905" i="2"/>
  <c r="G905" i="2"/>
  <c r="I905" i="2" s="1"/>
  <c r="H905" i="2"/>
  <c r="E906" i="2"/>
  <c r="G906" i="2" s="1"/>
  <c r="I906" i="2" s="1"/>
  <c r="F906" i="2"/>
  <c r="H906" i="2" s="1"/>
  <c r="E907" i="2"/>
  <c r="F907" i="2"/>
  <c r="G907" i="2"/>
  <c r="I907" i="2" s="1"/>
  <c r="H907" i="2"/>
  <c r="E908" i="2"/>
  <c r="G908" i="2" s="1"/>
  <c r="I908" i="2" s="1"/>
  <c r="F908" i="2"/>
  <c r="H908" i="2" s="1"/>
  <c r="E909" i="2"/>
  <c r="F909" i="2"/>
  <c r="G909" i="2"/>
  <c r="I909" i="2" s="1"/>
  <c r="H909" i="2"/>
  <c r="E910" i="2"/>
  <c r="G910" i="2" s="1"/>
  <c r="I910" i="2" s="1"/>
  <c r="F910" i="2"/>
  <c r="H910" i="2" s="1"/>
  <c r="E911" i="2"/>
  <c r="F911" i="2"/>
  <c r="G911" i="2"/>
  <c r="I911" i="2" s="1"/>
  <c r="H911" i="2"/>
  <c r="E912" i="2"/>
  <c r="G912" i="2" s="1"/>
  <c r="I912" i="2" s="1"/>
  <c r="F912" i="2"/>
  <c r="H912" i="2" s="1"/>
  <c r="E913" i="2"/>
  <c r="F913" i="2"/>
  <c r="G913" i="2"/>
  <c r="I913" i="2" s="1"/>
  <c r="H913" i="2"/>
  <c r="E914" i="2"/>
  <c r="G914" i="2" s="1"/>
  <c r="I914" i="2" s="1"/>
  <c r="F914" i="2"/>
  <c r="H914" i="2" s="1"/>
  <c r="E915" i="2"/>
  <c r="F915" i="2"/>
  <c r="G915" i="2"/>
  <c r="I915" i="2" s="1"/>
  <c r="H915" i="2"/>
  <c r="E916" i="2"/>
  <c r="G916" i="2" s="1"/>
  <c r="I916" i="2" s="1"/>
  <c r="F916" i="2"/>
  <c r="H916" i="2" s="1"/>
  <c r="E917" i="2"/>
  <c r="F917" i="2"/>
  <c r="G917" i="2"/>
  <c r="I917" i="2" s="1"/>
  <c r="H917" i="2"/>
  <c r="E918" i="2"/>
  <c r="G918" i="2" s="1"/>
  <c r="I918" i="2" s="1"/>
  <c r="F918" i="2"/>
  <c r="H918" i="2" s="1"/>
  <c r="E919" i="2"/>
  <c r="F919" i="2"/>
  <c r="G919" i="2"/>
  <c r="I919" i="2" s="1"/>
  <c r="H919" i="2"/>
  <c r="E920" i="2"/>
  <c r="G920" i="2" s="1"/>
  <c r="I920" i="2" s="1"/>
  <c r="F920" i="2"/>
  <c r="H920" i="2" s="1"/>
  <c r="E921" i="2"/>
  <c r="F921" i="2"/>
  <c r="G921" i="2"/>
  <c r="I921" i="2" s="1"/>
  <c r="H921" i="2"/>
  <c r="E922" i="2"/>
  <c r="G922" i="2" s="1"/>
  <c r="I922" i="2" s="1"/>
  <c r="F922" i="2"/>
  <c r="H922" i="2" s="1"/>
  <c r="E923" i="2"/>
  <c r="F923" i="2"/>
  <c r="G923" i="2"/>
  <c r="I923" i="2" s="1"/>
  <c r="H923" i="2"/>
  <c r="E924" i="2"/>
  <c r="G924" i="2" s="1"/>
  <c r="I924" i="2" s="1"/>
  <c r="F924" i="2"/>
  <c r="H924" i="2" s="1"/>
  <c r="E925" i="2"/>
  <c r="F925" i="2"/>
  <c r="G925" i="2"/>
  <c r="I925" i="2" s="1"/>
  <c r="H925" i="2"/>
  <c r="E926" i="2"/>
  <c r="G926" i="2" s="1"/>
  <c r="I926" i="2" s="1"/>
  <c r="F926" i="2"/>
  <c r="H926" i="2" s="1"/>
  <c r="E927" i="2"/>
  <c r="F927" i="2"/>
  <c r="G927" i="2"/>
  <c r="I927" i="2" s="1"/>
  <c r="H927" i="2"/>
  <c r="E928" i="2"/>
  <c r="G928" i="2" s="1"/>
  <c r="I928" i="2" s="1"/>
  <c r="F928" i="2"/>
  <c r="H928" i="2" s="1"/>
  <c r="E929" i="2"/>
  <c r="F929" i="2"/>
  <c r="G929" i="2"/>
  <c r="I929" i="2" s="1"/>
  <c r="H929" i="2"/>
  <c r="E930" i="2"/>
  <c r="G930" i="2" s="1"/>
  <c r="I930" i="2" s="1"/>
  <c r="F930" i="2"/>
  <c r="H930" i="2" s="1"/>
  <c r="E931" i="2"/>
  <c r="F931" i="2"/>
  <c r="G931" i="2"/>
  <c r="I931" i="2" s="1"/>
  <c r="H931" i="2"/>
  <c r="E932" i="2"/>
  <c r="G932" i="2" s="1"/>
  <c r="I932" i="2" s="1"/>
  <c r="F932" i="2"/>
  <c r="H932" i="2" s="1"/>
  <c r="E933" i="2"/>
  <c r="F933" i="2"/>
  <c r="G933" i="2"/>
  <c r="I933" i="2" s="1"/>
  <c r="H933" i="2"/>
  <c r="E934" i="2"/>
  <c r="G934" i="2" s="1"/>
  <c r="I934" i="2" s="1"/>
  <c r="F934" i="2"/>
  <c r="H934" i="2" s="1"/>
  <c r="E935" i="2"/>
  <c r="F935" i="2"/>
  <c r="G935" i="2"/>
  <c r="I935" i="2" s="1"/>
  <c r="H935" i="2"/>
  <c r="E936" i="2"/>
  <c r="G936" i="2" s="1"/>
  <c r="I936" i="2" s="1"/>
  <c r="F936" i="2"/>
  <c r="H936" i="2" s="1"/>
  <c r="E937" i="2"/>
  <c r="F937" i="2"/>
  <c r="G937" i="2"/>
  <c r="I937" i="2" s="1"/>
  <c r="H937" i="2"/>
  <c r="E938" i="2"/>
  <c r="G938" i="2" s="1"/>
  <c r="I938" i="2" s="1"/>
  <c r="F938" i="2"/>
  <c r="H938" i="2" s="1"/>
  <c r="E939" i="2"/>
  <c r="F939" i="2"/>
  <c r="G939" i="2"/>
  <c r="I939" i="2" s="1"/>
  <c r="H939" i="2"/>
  <c r="E940" i="2"/>
  <c r="G940" i="2" s="1"/>
  <c r="I940" i="2" s="1"/>
  <c r="F940" i="2"/>
  <c r="H940" i="2" s="1"/>
  <c r="E941" i="2"/>
  <c r="F941" i="2"/>
  <c r="G941" i="2"/>
  <c r="I941" i="2" s="1"/>
  <c r="H941" i="2"/>
  <c r="E942" i="2"/>
  <c r="G942" i="2" s="1"/>
  <c r="I942" i="2" s="1"/>
  <c r="F942" i="2"/>
  <c r="H942" i="2" s="1"/>
  <c r="E943" i="2"/>
  <c r="F943" i="2"/>
  <c r="G943" i="2"/>
  <c r="I943" i="2" s="1"/>
  <c r="H943" i="2"/>
  <c r="A2256" i="1"/>
  <c r="A2313" i="1" s="1"/>
  <c r="A2370" i="1" s="1"/>
  <c r="A2427" i="1" s="1"/>
  <c r="A2484" i="1" s="1"/>
  <c r="A2257" i="1"/>
  <c r="A2258" i="1"/>
  <c r="D2258" i="1" s="1"/>
  <c r="A2259" i="1"/>
  <c r="A2316" i="1" s="1"/>
  <c r="A2373" i="1" s="1"/>
  <c r="A2260" i="1"/>
  <c r="A2317" i="1" s="1"/>
  <c r="A2261" i="1"/>
  <c r="A2262" i="1"/>
  <c r="A2319" i="1" s="1"/>
  <c r="A2376" i="1" s="1"/>
  <c r="A2263" i="1"/>
  <c r="A2320" i="1" s="1"/>
  <c r="D2320" i="1" s="1"/>
  <c r="A2264" i="1"/>
  <c r="A2321" i="1" s="1"/>
  <c r="A2265" i="1"/>
  <c r="A2266" i="1"/>
  <c r="A2323" i="1" s="1"/>
  <c r="A2380" i="1" s="1"/>
  <c r="A2267" i="1"/>
  <c r="A2324" i="1" s="1"/>
  <c r="A2268" i="1"/>
  <c r="D2268" i="1" s="1"/>
  <c r="A2269" i="1"/>
  <c r="A2270" i="1"/>
  <c r="A2327" i="1" s="1"/>
  <c r="A2384" i="1" s="1"/>
  <c r="A2271" i="1"/>
  <c r="A2328" i="1" s="1"/>
  <c r="A2272" i="1"/>
  <c r="D2272" i="1" s="1"/>
  <c r="A2273" i="1"/>
  <c r="A2274" i="1"/>
  <c r="A2331" i="1" s="1"/>
  <c r="A2388" i="1" s="1"/>
  <c r="A2275" i="1"/>
  <c r="A2332" i="1" s="1"/>
  <c r="A2276" i="1"/>
  <c r="A2333" i="1" s="1"/>
  <c r="A2277" i="1"/>
  <c r="A2278" i="1"/>
  <c r="A2335" i="1" s="1"/>
  <c r="A2392" i="1" s="1"/>
  <c r="A2279" i="1"/>
  <c r="A2336" i="1" s="1"/>
  <c r="D2336" i="1" s="1"/>
  <c r="A2280" i="1"/>
  <c r="A2337" i="1" s="1"/>
  <c r="A2281" i="1"/>
  <c r="A2282" i="1"/>
  <c r="A2339" i="1" s="1"/>
  <c r="A2396" i="1" s="1"/>
  <c r="A2283" i="1"/>
  <c r="A2340" i="1" s="1"/>
  <c r="A2284" i="1"/>
  <c r="A2341" i="1" s="1"/>
  <c r="A2285" i="1"/>
  <c r="A2286" i="1"/>
  <c r="D2286" i="1" s="1"/>
  <c r="A2287" i="1"/>
  <c r="A2344" i="1" s="1"/>
  <c r="A2288" i="1"/>
  <c r="A2345" i="1" s="1"/>
  <c r="A2289" i="1"/>
  <c r="A2290" i="1"/>
  <c r="A2347" i="1" s="1"/>
  <c r="A2404" i="1" s="1"/>
  <c r="A2291" i="1"/>
  <c r="A2348" i="1" s="1"/>
  <c r="A2292" i="1"/>
  <c r="D2292" i="1" s="1"/>
  <c r="A2293" i="1"/>
  <c r="A2294" i="1"/>
  <c r="A2351" i="1" s="1"/>
  <c r="A2408" i="1" s="1"/>
  <c r="A2295" i="1"/>
  <c r="A2352" i="1" s="1"/>
  <c r="D2352" i="1" s="1"/>
  <c r="A2296" i="1"/>
  <c r="A2353" i="1" s="1"/>
  <c r="A2297" i="1"/>
  <c r="A2298" i="1"/>
  <c r="A2355" i="1" s="1"/>
  <c r="A2412" i="1" s="1"/>
  <c r="A2299" i="1"/>
  <c r="A2356" i="1" s="1"/>
  <c r="A2300" i="1"/>
  <c r="A2357" i="1" s="1"/>
  <c r="A2301" i="1"/>
  <c r="A2302" i="1"/>
  <c r="A2359" i="1" s="1"/>
  <c r="A2416" i="1" s="1"/>
  <c r="A2303" i="1"/>
  <c r="A2360" i="1" s="1"/>
  <c r="A2304" i="1"/>
  <c r="A2361" i="1" s="1"/>
  <c r="A2305" i="1"/>
  <c r="A2306" i="1"/>
  <c r="A2363" i="1" s="1"/>
  <c r="A2420" i="1" s="1"/>
  <c r="A2307" i="1"/>
  <c r="A2364" i="1" s="1"/>
  <c r="A2308" i="1"/>
  <c r="A2365" i="1" s="1"/>
  <c r="A2309" i="1"/>
  <c r="A2310" i="1"/>
  <c r="D2310" i="1" s="1"/>
  <c r="A2311" i="1"/>
  <c r="A2368" i="1" s="1"/>
  <c r="D2368" i="1" s="1"/>
  <c r="A2315" i="1"/>
  <c r="A2325" i="1"/>
  <c r="A2329" i="1"/>
  <c r="A2343" i="1"/>
  <c r="A2400" i="1" s="1"/>
  <c r="A2349" i="1"/>
  <c r="A2255" i="1"/>
  <c r="D2255" i="1" s="1"/>
  <c r="A6839" i="1" l="1"/>
  <c r="G6833" i="1"/>
  <c r="A6841" i="1"/>
  <c r="G6835" i="1"/>
  <c r="A6843" i="1"/>
  <c r="G6837" i="1"/>
  <c r="A6842" i="1"/>
  <c r="G6836" i="1"/>
  <c r="A6844" i="1"/>
  <c r="G6838" i="1"/>
  <c r="A6840" i="1"/>
  <c r="G6834" i="1"/>
  <c r="D2359" i="1"/>
  <c r="D2259" i="1"/>
  <c r="G6204" i="1"/>
  <c r="G6208" i="1"/>
  <c r="G6207" i="1"/>
  <c r="D2267" i="1"/>
  <c r="A6219" i="1"/>
  <c r="A2393" i="1"/>
  <c r="A2450" i="1" s="1"/>
  <c r="D2299" i="1"/>
  <c r="A2367" i="1"/>
  <c r="A2424" i="1" s="1"/>
  <c r="D2275" i="1"/>
  <c r="D2307" i="1"/>
  <c r="D2291" i="1"/>
  <c r="D2283" i="1"/>
  <c r="D2327" i="1"/>
  <c r="A6220" i="1"/>
  <c r="A2425" i="1"/>
  <c r="A2312" i="1"/>
  <c r="A2369" i="1" s="1"/>
  <c r="D2262" i="1"/>
  <c r="D2270" i="1"/>
  <c r="D2278" i="1"/>
  <c r="D2294" i="1"/>
  <c r="D2302" i="1"/>
  <c r="D2335" i="1"/>
  <c r="D2367" i="1"/>
  <c r="D2263" i="1"/>
  <c r="D2271" i="1"/>
  <c r="D2279" i="1"/>
  <c r="D2287" i="1"/>
  <c r="D2295" i="1"/>
  <c r="D2303" i="1"/>
  <c r="D2311" i="1"/>
  <c r="D2343" i="1"/>
  <c r="A2377" i="1"/>
  <c r="D2266" i="1"/>
  <c r="D2274" i="1"/>
  <c r="D2282" i="1"/>
  <c r="D2290" i="1"/>
  <c r="D2298" i="1"/>
  <c r="D2306" i="1"/>
  <c r="D2319" i="1"/>
  <c r="D2351" i="1"/>
  <c r="A6225" i="1"/>
  <c r="A6209" i="1"/>
  <c r="G6203" i="1"/>
  <c r="A2372" i="1"/>
  <c r="D2315" i="1"/>
  <c r="A2358" i="1"/>
  <c r="D2301" i="1"/>
  <c r="A2350" i="1"/>
  <c r="D2293" i="1"/>
  <c r="A2346" i="1"/>
  <c r="D2289" i="1"/>
  <c r="A2338" i="1"/>
  <c r="D2281" i="1"/>
  <c r="A2330" i="1"/>
  <c r="D2273" i="1"/>
  <c r="A2322" i="1"/>
  <c r="D2265" i="1"/>
  <c r="A2314" i="1"/>
  <c r="D2257" i="1"/>
  <c r="A2406" i="1"/>
  <c r="D2349" i="1"/>
  <c r="A2389" i="1"/>
  <c r="D2332" i="1"/>
  <c r="A2481" i="1"/>
  <c r="D2424" i="1"/>
  <c r="A2366" i="1"/>
  <c r="D2309" i="1"/>
  <c r="A2362" i="1"/>
  <c r="D2305" i="1"/>
  <c r="A2354" i="1"/>
  <c r="D2297" i="1"/>
  <c r="A2342" i="1"/>
  <c r="D2285" i="1"/>
  <c r="A2334" i="1"/>
  <c r="D2277" i="1"/>
  <c r="A2326" i="1"/>
  <c r="D2269" i="1"/>
  <c r="A2318" i="1"/>
  <c r="D2261" i="1"/>
  <c r="A2386" i="1"/>
  <c r="D2329" i="1"/>
  <c r="A2418" i="1"/>
  <c r="D2361" i="1"/>
  <c r="A2410" i="1"/>
  <c r="D2353" i="1"/>
  <c r="A2378" i="1"/>
  <c r="D2321" i="1"/>
  <c r="A2426" i="1"/>
  <c r="D2369" i="1"/>
  <c r="A2422" i="1"/>
  <c r="D2365" i="1"/>
  <c r="A2414" i="1"/>
  <c r="D2357" i="1"/>
  <c r="A2402" i="1"/>
  <c r="D2345" i="1"/>
  <c r="A2398" i="1"/>
  <c r="D2341" i="1"/>
  <c r="A2394" i="1"/>
  <c r="D2337" i="1"/>
  <c r="A2390" i="1"/>
  <c r="D2333" i="1"/>
  <c r="A2374" i="1"/>
  <c r="D2317" i="1"/>
  <c r="A2541" i="1"/>
  <c r="D2484" i="1"/>
  <c r="D2370" i="1"/>
  <c r="A2417" i="1"/>
  <c r="D2360" i="1"/>
  <c r="A2413" i="1"/>
  <c r="D2356" i="1"/>
  <c r="A2397" i="1"/>
  <c r="D2340" i="1"/>
  <c r="D2256" i="1"/>
  <c r="D2260" i="1"/>
  <c r="D2264" i="1"/>
  <c r="D2276" i="1"/>
  <c r="D2280" i="1"/>
  <c r="D2284" i="1"/>
  <c r="D2288" i="1"/>
  <c r="D2296" i="1"/>
  <c r="D2300" i="1"/>
  <c r="D2304" i="1"/>
  <c r="D2308" i="1"/>
  <c r="D2312" i="1"/>
  <c r="D2316" i="1"/>
  <c r="D2323" i="1"/>
  <c r="D2331" i="1"/>
  <c r="D2339" i="1"/>
  <c r="D2347" i="1"/>
  <c r="D2355" i="1"/>
  <c r="D2363" i="1"/>
  <c r="D2427" i="1"/>
  <c r="A2482" i="1"/>
  <c r="D2425" i="1"/>
  <c r="D2393" i="1"/>
  <c r="A2421" i="1"/>
  <c r="D2364" i="1"/>
  <c r="A2405" i="1"/>
  <c r="D2348" i="1"/>
  <c r="A2382" i="1"/>
  <c r="D2325" i="1"/>
  <c r="A6216" i="1"/>
  <c r="A2457" i="1"/>
  <c r="D2400" i="1"/>
  <c r="A2401" i="1"/>
  <c r="D2344" i="1"/>
  <c r="A2385" i="1"/>
  <c r="D2328" i="1"/>
  <c r="A2381" i="1"/>
  <c r="D2324" i="1"/>
  <c r="A2409" i="1"/>
  <c r="A2434" i="1"/>
  <c r="D2377" i="1"/>
  <c r="A2430" i="1"/>
  <c r="D2373" i="1"/>
  <c r="A2477" i="1"/>
  <c r="D2420" i="1"/>
  <c r="A2473" i="1"/>
  <c r="D2416" i="1"/>
  <c r="A2469" i="1"/>
  <c r="D2412" i="1"/>
  <c r="A2465" i="1"/>
  <c r="D2408" i="1"/>
  <c r="A2461" i="1"/>
  <c r="D2404" i="1"/>
  <c r="A2453" i="1"/>
  <c r="D2396" i="1"/>
  <c r="A2449" i="1"/>
  <c r="D2392" i="1"/>
  <c r="A2445" i="1"/>
  <c r="D2388" i="1"/>
  <c r="A2441" i="1"/>
  <c r="D2384" i="1"/>
  <c r="A2437" i="1"/>
  <c r="D2380" i="1"/>
  <c r="A2433" i="1"/>
  <c r="D2376" i="1"/>
  <c r="D2313" i="1"/>
  <c r="A6212" i="1"/>
  <c r="G6206" i="1"/>
  <c r="A6229" i="1"/>
  <c r="E504" i="7"/>
  <c r="G504" i="7" s="1"/>
  <c r="G6211" i="1" s="1"/>
  <c r="F505" i="7"/>
  <c r="I890" i="2"/>
  <c r="I886" i="2"/>
  <c r="I863" i="2"/>
  <c r="I847" i="2"/>
  <c r="I879" i="2"/>
  <c r="I875" i="2"/>
  <c r="I872" i="2"/>
  <c r="I869" i="2"/>
  <c r="I864" i="2"/>
  <c r="I861" i="2"/>
  <c r="I856" i="2"/>
  <c r="I853" i="2"/>
  <c r="I848" i="2"/>
  <c r="I845" i="2"/>
  <c r="I801" i="2"/>
  <c r="I769" i="2"/>
  <c r="I737" i="2"/>
  <c r="I855" i="2"/>
  <c r="I870" i="2"/>
  <c r="I862" i="2"/>
  <c r="I854" i="2"/>
  <c r="I846" i="2"/>
  <c r="I800" i="2"/>
  <c r="I788" i="2"/>
  <c r="I768" i="2"/>
  <c r="I756" i="2"/>
  <c r="I736" i="2"/>
  <c r="I871" i="2"/>
  <c r="I881" i="2"/>
  <c r="I877" i="2"/>
  <c r="I873" i="2"/>
  <c r="I868" i="2"/>
  <c r="I865" i="2"/>
  <c r="I860" i="2"/>
  <c r="I857" i="2"/>
  <c r="I852" i="2"/>
  <c r="I849" i="2"/>
  <c r="I844" i="2"/>
  <c r="I812" i="2"/>
  <c r="I792" i="2"/>
  <c r="I785" i="2"/>
  <c r="I780" i="2"/>
  <c r="I760" i="2"/>
  <c r="I753" i="2"/>
  <c r="I748" i="2"/>
  <c r="I728" i="2"/>
  <c r="I839" i="2"/>
  <c r="I835" i="2"/>
  <c r="I831" i="2"/>
  <c r="I827" i="2"/>
  <c r="I823" i="2"/>
  <c r="I819" i="2"/>
  <c r="I815" i="2"/>
  <c r="I810" i="2"/>
  <c r="I807" i="2"/>
  <c r="I802" i="2"/>
  <c r="I799" i="2"/>
  <c r="I794" i="2"/>
  <c r="I791" i="2"/>
  <c r="I786" i="2"/>
  <c r="I783" i="2"/>
  <c r="I778" i="2"/>
  <c r="I775" i="2"/>
  <c r="I770" i="2"/>
  <c r="I767" i="2"/>
  <c r="I762" i="2"/>
  <c r="I759" i="2"/>
  <c r="I754" i="2"/>
  <c r="I751" i="2"/>
  <c r="I746" i="2"/>
  <c r="I743" i="2"/>
  <c r="I738" i="2"/>
  <c r="I735" i="2"/>
  <c r="I730" i="2"/>
  <c r="I727" i="2"/>
  <c r="I722" i="2"/>
  <c r="I719" i="2"/>
  <c r="I714" i="2"/>
  <c r="I711" i="2"/>
  <c r="I706" i="2"/>
  <c r="I703" i="2"/>
  <c r="I698" i="2"/>
  <c r="I695" i="2"/>
  <c r="I690" i="2"/>
  <c r="I687" i="2"/>
  <c r="I679" i="2"/>
  <c r="I720" i="2"/>
  <c r="I712" i="2"/>
  <c r="I704" i="2"/>
  <c r="I696" i="2"/>
  <c r="I688" i="2"/>
  <c r="I686" i="2"/>
  <c r="I678" i="2"/>
  <c r="I841" i="2"/>
  <c r="I837" i="2"/>
  <c r="I833" i="2"/>
  <c r="I829" i="2"/>
  <c r="I825" i="2"/>
  <c r="I821" i="2"/>
  <c r="I817" i="2"/>
  <c r="I814" i="2"/>
  <c r="I811" i="2"/>
  <c r="I806" i="2"/>
  <c r="I803" i="2"/>
  <c r="I798" i="2"/>
  <c r="I795" i="2"/>
  <c r="I790" i="2"/>
  <c r="I787" i="2"/>
  <c r="I782" i="2"/>
  <c r="I779" i="2"/>
  <c r="I774" i="2"/>
  <c r="I771" i="2"/>
  <c r="I766" i="2"/>
  <c r="I763" i="2"/>
  <c r="I758" i="2"/>
  <c r="I755" i="2"/>
  <c r="I750" i="2"/>
  <c r="I747" i="2"/>
  <c r="I742" i="2"/>
  <c r="I739" i="2"/>
  <c r="I734" i="2"/>
  <c r="I731" i="2"/>
  <c r="I726" i="2"/>
  <c r="I723" i="2"/>
  <c r="I718" i="2"/>
  <c r="I715" i="2"/>
  <c r="I710" i="2"/>
  <c r="I707" i="2"/>
  <c r="I702" i="2"/>
  <c r="I699" i="2"/>
  <c r="I694" i="2"/>
  <c r="I691" i="2"/>
  <c r="I683" i="2"/>
  <c r="I680" i="2"/>
  <c r="I675" i="2"/>
  <c r="I672" i="2"/>
  <c r="I668" i="2"/>
  <c r="I663" i="2"/>
  <c r="I660" i="2"/>
  <c r="I655" i="2"/>
  <c r="I652" i="2"/>
  <c r="I647" i="2"/>
  <c r="I644" i="2"/>
  <c r="I639" i="2"/>
  <c r="I636" i="2"/>
  <c r="I631" i="2"/>
  <c r="I628" i="2"/>
  <c r="I623" i="2"/>
  <c r="I620" i="2"/>
  <c r="I615" i="2"/>
  <c r="I612" i="2"/>
  <c r="I607" i="2"/>
  <c r="I604" i="2"/>
  <c r="I599" i="2"/>
  <c r="I596" i="2"/>
  <c r="I591" i="2"/>
  <c r="I588" i="2"/>
  <c r="I583" i="2"/>
  <c r="I580" i="2"/>
  <c r="I575" i="2"/>
  <c r="I572" i="2"/>
  <c r="I539" i="2"/>
  <c r="I519" i="2"/>
  <c r="I455" i="2"/>
  <c r="I666" i="2"/>
  <c r="I661" i="2"/>
  <c r="I658" i="2"/>
  <c r="I653" i="2"/>
  <c r="I650" i="2"/>
  <c r="I645" i="2"/>
  <c r="I642" i="2"/>
  <c r="I637" i="2"/>
  <c r="I634" i="2"/>
  <c r="I629" i="2"/>
  <c r="I626" i="2"/>
  <c r="I621" i="2"/>
  <c r="I618" i="2"/>
  <c r="I613" i="2"/>
  <c r="I610" i="2"/>
  <c r="I605" i="2"/>
  <c r="I602" i="2"/>
  <c r="I597" i="2"/>
  <c r="I594" i="2"/>
  <c r="I589" i="2"/>
  <c r="I586" i="2"/>
  <c r="I581" i="2"/>
  <c r="I578" i="2"/>
  <c r="I573" i="2"/>
  <c r="I547" i="2"/>
  <c r="I471" i="2"/>
  <c r="I670" i="2"/>
  <c r="I667" i="2"/>
  <c r="I664" i="2"/>
  <c r="I659" i="2"/>
  <c r="I656" i="2"/>
  <c r="I651" i="2"/>
  <c r="I648" i="2"/>
  <c r="I643" i="2"/>
  <c r="I640" i="2"/>
  <c r="I635" i="2"/>
  <c r="I632" i="2"/>
  <c r="I627" i="2"/>
  <c r="I624" i="2"/>
  <c r="I619" i="2"/>
  <c r="I616" i="2"/>
  <c r="I611" i="2"/>
  <c r="I608" i="2"/>
  <c r="I603" i="2"/>
  <c r="I600" i="2"/>
  <c r="I595" i="2"/>
  <c r="I592" i="2"/>
  <c r="I587" i="2"/>
  <c r="I584" i="2"/>
  <c r="I579" i="2"/>
  <c r="I576" i="2"/>
  <c r="I571" i="2"/>
  <c r="I567" i="2"/>
  <c r="I559" i="2"/>
  <c r="I551" i="2"/>
  <c r="I518" i="2"/>
  <c r="I512" i="2"/>
  <c r="I502" i="2"/>
  <c r="I496" i="2"/>
  <c r="I486" i="2"/>
  <c r="I480" i="2"/>
  <c r="I470" i="2"/>
  <c r="I464" i="2"/>
  <c r="I454" i="2"/>
  <c r="I448" i="2"/>
  <c r="I438" i="2"/>
  <c r="I432" i="2"/>
  <c r="I422" i="2"/>
  <c r="I416" i="2"/>
  <c r="I407" i="2"/>
  <c r="I523" i="2"/>
  <c r="I520" i="2"/>
  <c r="I510" i="2"/>
  <c r="I504" i="2"/>
  <c r="I494" i="2"/>
  <c r="I488" i="2"/>
  <c r="I478" i="2"/>
  <c r="I472" i="2"/>
  <c r="I462" i="2"/>
  <c r="I456" i="2"/>
  <c r="I446" i="2"/>
  <c r="I440" i="2"/>
  <c r="I430" i="2"/>
  <c r="I424" i="2"/>
  <c r="I414" i="2"/>
  <c r="I408" i="2"/>
  <c r="G3198" i="1"/>
  <c r="G3199" i="1"/>
  <c r="G3200" i="1"/>
  <c r="G3201" i="1"/>
  <c r="G3202" i="1"/>
  <c r="G3197" i="1"/>
  <c r="G2" i="7"/>
  <c r="A6846" i="1" l="1"/>
  <c r="G6840" i="1"/>
  <c r="A6848" i="1"/>
  <c r="G6842" i="1"/>
  <c r="A6847" i="1"/>
  <c r="G6841" i="1"/>
  <c r="A6850" i="1"/>
  <c r="G6844" i="1"/>
  <c r="A6849" i="1"/>
  <c r="G6843" i="1"/>
  <c r="A6845" i="1"/>
  <c r="G6839" i="1"/>
  <c r="G6210" i="1"/>
  <c r="G6214" i="1"/>
  <c r="G6213" i="1"/>
  <c r="A6226" i="1"/>
  <c r="A6231" i="1"/>
  <c r="A6215" i="1"/>
  <c r="G6209" i="1"/>
  <c r="A6235" i="1"/>
  <c r="A6218" i="1"/>
  <c r="G6212" i="1"/>
  <c r="A2466" i="1"/>
  <c r="D2409" i="1"/>
  <c r="A2442" i="1"/>
  <c r="D2385" i="1"/>
  <c r="A2514" i="1"/>
  <c r="D2457" i="1"/>
  <c r="A2439" i="1"/>
  <c r="D2382" i="1"/>
  <c r="A2478" i="1"/>
  <c r="D2421" i="1"/>
  <c r="A2539" i="1"/>
  <c r="D2482" i="1"/>
  <c r="A2435" i="1"/>
  <c r="D2378" i="1"/>
  <c r="A2438" i="1"/>
  <c r="D2381" i="1"/>
  <c r="A2458" i="1"/>
  <c r="D2401" i="1"/>
  <c r="A6222" i="1"/>
  <c r="A2462" i="1"/>
  <c r="D2405" i="1"/>
  <c r="A2507" i="1"/>
  <c r="D2450" i="1"/>
  <c r="A2454" i="1"/>
  <c r="D2397" i="1"/>
  <c r="A2474" i="1"/>
  <c r="D2417" i="1"/>
  <c r="A2470" i="1"/>
  <c r="D2413" i="1"/>
  <c r="A2494" i="1"/>
  <c r="D2437" i="1"/>
  <c r="A2502" i="1"/>
  <c r="D2445" i="1"/>
  <c r="A2510" i="1"/>
  <c r="D2453" i="1"/>
  <c r="A2522" i="1"/>
  <c r="D2465" i="1"/>
  <c r="A2530" i="1"/>
  <c r="D2473" i="1"/>
  <c r="A2487" i="1"/>
  <c r="D2430" i="1"/>
  <c r="A2431" i="1"/>
  <c r="D2374" i="1"/>
  <c r="A2451" i="1"/>
  <c r="D2394" i="1"/>
  <c r="A2459" i="1"/>
  <c r="D2402" i="1"/>
  <c r="D2422" i="1"/>
  <c r="A2479" i="1"/>
  <c r="A2475" i="1"/>
  <c r="D2418" i="1"/>
  <c r="A2375" i="1"/>
  <c r="D2318" i="1"/>
  <c r="A2391" i="1"/>
  <c r="D2334" i="1"/>
  <c r="A2411" i="1"/>
  <c r="D2354" i="1"/>
  <c r="A2423" i="1"/>
  <c r="D2366" i="1"/>
  <c r="A2446" i="1"/>
  <c r="D2389" i="1"/>
  <c r="A2371" i="1"/>
  <c r="D2314" i="1"/>
  <c r="A2387" i="1"/>
  <c r="D2330" i="1"/>
  <c r="A2403" i="1"/>
  <c r="D2346" i="1"/>
  <c r="D2358" i="1"/>
  <c r="A2415" i="1"/>
  <c r="A2490" i="1"/>
  <c r="D2433" i="1"/>
  <c r="A2498" i="1"/>
  <c r="D2441" i="1"/>
  <c r="A2506" i="1"/>
  <c r="D2449" i="1"/>
  <c r="A2518" i="1"/>
  <c r="D2461" i="1"/>
  <c r="A2526" i="1"/>
  <c r="D2469" i="1"/>
  <c r="A2534" i="1"/>
  <c r="D2477" i="1"/>
  <c r="A2491" i="1"/>
  <c r="D2434" i="1"/>
  <c r="A2598" i="1"/>
  <c r="D2541" i="1"/>
  <c r="D2390" i="1"/>
  <c r="A2447" i="1"/>
  <c r="D2398" i="1"/>
  <c r="A2455" i="1"/>
  <c r="A2471" i="1"/>
  <c r="D2414" i="1"/>
  <c r="A2483" i="1"/>
  <c r="D2426" i="1"/>
  <c r="A2467" i="1"/>
  <c r="D2410" i="1"/>
  <c r="A2443" i="1"/>
  <c r="D2386" i="1"/>
  <c r="D2326" i="1"/>
  <c r="A2383" i="1"/>
  <c r="D2342" i="1"/>
  <c r="A2399" i="1"/>
  <c r="A2419" i="1"/>
  <c r="D2362" i="1"/>
  <c r="A2538" i="1"/>
  <c r="D2481" i="1"/>
  <c r="A2463" i="1"/>
  <c r="D2406" i="1"/>
  <c r="A2379" i="1"/>
  <c r="D2322" i="1"/>
  <c r="A2395" i="1"/>
  <c r="D2338" i="1"/>
  <c r="A2407" i="1"/>
  <c r="D2350" i="1"/>
  <c r="A2429" i="1"/>
  <c r="D2372" i="1"/>
  <c r="F506" i="7"/>
  <c r="E505" i="7"/>
  <c r="G505" i="7" s="1"/>
  <c r="G6220" i="1" s="1"/>
  <c r="D2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1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" i="1"/>
  <c r="C142" i="2"/>
  <c r="C143" i="2"/>
  <c r="C144" i="2"/>
  <c r="C145" i="2"/>
  <c r="C14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6" i="2"/>
  <c r="E2" i="2"/>
  <c r="G2" i="2"/>
  <c r="F2" i="2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75" i="1"/>
  <c r="B3174" i="1"/>
  <c r="B3173" i="1"/>
  <c r="B3172" i="1"/>
  <c r="B3171" i="1"/>
  <c r="B3170" i="1"/>
  <c r="B3169" i="1"/>
  <c r="B3168" i="1"/>
  <c r="B3167" i="1"/>
  <c r="A3177" i="1"/>
  <c r="A3180" i="1" s="1"/>
  <c r="A3183" i="1" s="1"/>
  <c r="A3186" i="1" s="1"/>
  <c r="A3189" i="1" s="1"/>
  <c r="A3192" i="1" s="1"/>
  <c r="A3195" i="1" s="1"/>
  <c r="A3178" i="1"/>
  <c r="A3181" i="1" s="1"/>
  <c r="A3184" i="1" s="1"/>
  <c r="A3187" i="1" s="1"/>
  <c r="A3190" i="1" s="1"/>
  <c r="A3193" i="1" s="1"/>
  <c r="A3196" i="1" s="1"/>
  <c r="A3176" i="1"/>
  <c r="A3179" i="1" s="1"/>
  <c r="A3182" i="1" s="1"/>
  <c r="A3185" i="1" s="1"/>
  <c r="A3188" i="1" s="1"/>
  <c r="A3191" i="1" s="1"/>
  <c r="A3194" i="1" s="1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2" i="8"/>
  <c r="D61" i="8"/>
  <c r="E61" i="8"/>
  <c r="D60" i="8"/>
  <c r="E60" i="8"/>
  <c r="D59" i="8"/>
  <c r="E59" i="8"/>
  <c r="D58" i="8"/>
  <c r="E58" i="8"/>
  <c r="D57" i="8"/>
  <c r="E57" i="8"/>
  <c r="D56" i="8"/>
  <c r="E56" i="8"/>
  <c r="D55" i="8"/>
  <c r="E55" i="8"/>
  <c r="D54" i="8"/>
  <c r="E54" i="8"/>
  <c r="D53" i="8"/>
  <c r="E53" i="8"/>
  <c r="D52" i="8"/>
  <c r="E52" i="8"/>
  <c r="D51" i="8"/>
  <c r="E51" i="8"/>
  <c r="D50" i="8"/>
  <c r="E50" i="8"/>
  <c r="D49" i="8"/>
  <c r="E49" i="8"/>
  <c r="D48" i="8"/>
  <c r="E48" i="8"/>
  <c r="D47" i="8"/>
  <c r="E47" i="8"/>
  <c r="D46" i="8"/>
  <c r="E46" i="8"/>
  <c r="D45" i="8"/>
  <c r="E45" i="8"/>
  <c r="D44" i="8"/>
  <c r="E44" i="8"/>
  <c r="D43" i="8"/>
  <c r="E43" i="8"/>
  <c r="D42" i="8"/>
  <c r="E42" i="8"/>
  <c r="D41" i="8"/>
  <c r="E41" i="8"/>
  <c r="D40" i="8"/>
  <c r="E40" i="8"/>
  <c r="D39" i="8"/>
  <c r="E39" i="8"/>
  <c r="D38" i="8"/>
  <c r="E38" i="8"/>
  <c r="D37" i="8"/>
  <c r="E37" i="8"/>
  <c r="D36" i="8"/>
  <c r="E36" i="8"/>
  <c r="D35" i="8"/>
  <c r="E35" i="8"/>
  <c r="D34" i="8"/>
  <c r="E34" i="8"/>
  <c r="D33" i="8"/>
  <c r="E33" i="8"/>
  <c r="D32" i="8"/>
  <c r="E32" i="8"/>
  <c r="D31" i="8"/>
  <c r="E31" i="8"/>
  <c r="D30" i="8"/>
  <c r="E30" i="8"/>
  <c r="D29" i="8"/>
  <c r="E29" i="8"/>
  <c r="D28" i="8"/>
  <c r="E28" i="8"/>
  <c r="D27" i="8"/>
  <c r="E27" i="8"/>
  <c r="D26" i="8"/>
  <c r="E26" i="8"/>
  <c r="D25" i="8"/>
  <c r="E25" i="8"/>
  <c r="D24" i="8"/>
  <c r="E24" i="8"/>
  <c r="D23" i="8"/>
  <c r="E23" i="8"/>
  <c r="D22" i="8"/>
  <c r="E22" i="8"/>
  <c r="D21" i="8"/>
  <c r="E21" i="8"/>
  <c r="D20" i="8"/>
  <c r="E20" i="8"/>
  <c r="D19" i="8"/>
  <c r="E19" i="8"/>
  <c r="D18" i="8"/>
  <c r="E18" i="8"/>
  <c r="D17" i="8"/>
  <c r="E17" i="8"/>
  <c r="D16" i="8"/>
  <c r="E16" i="8"/>
  <c r="D15" i="8"/>
  <c r="E15" i="8"/>
  <c r="D14" i="8"/>
  <c r="E14" i="8"/>
  <c r="D13" i="8"/>
  <c r="E13" i="8"/>
  <c r="D12" i="8"/>
  <c r="E12" i="8"/>
  <c r="D11" i="8"/>
  <c r="E11" i="8"/>
  <c r="D10" i="8"/>
  <c r="E10" i="8"/>
  <c r="D9" i="8"/>
  <c r="E9" i="8"/>
  <c r="D8" i="8"/>
  <c r="E8" i="8"/>
  <c r="D7" i="8"/>
  <c r="E7" i="8"/>
  <c r="D6" i="8"/>
  <c r="E6" i="8"/>
  <c r="D5" i="8"/>
  <c r="E5" i="8"/>
  <c r="D4" i="8"/>
  <c r="E4" i="8"/>
  <c r="D3" i="8"/>
  <c r="E3" i="8"/>
  <c r="D2" i="8"/>
  <c r="E3" i="7"/>
  <c r="F3" i="7"/>
  <c r="E4" i="7"/>
  <c r="F4" i="7"/>
  <c r="E5" i="7"/>
  <c r="F5" i="7"/>
  <c r="E6" i="7"/>
  <c r="F6" i="7"/>
  <c r="E7" i="7"/>
  <c r="F7" i="7"/>
  <c r="E8" i="7"/>
  <c r="F8" i="7"/>
  <c r="E9" i="7"/>
  <c r="F9" i="7"/>
  <c r="E10" i="7"/>
  <c r="F10" i="7"/>
  <c r="E11" i="7"/>
  <c r="F11" i="7"/>
  <c r="E12" i="7"/>
  <c r="F12" i="7"/>
  <c r="E13" i="7"/>
  <c r="F13" i="7"/>
  <c r="E14" i="7"/>
  <c r="F14" i="7"/>
  <c r="E15" i="7"/>
  <c r="F15" i="7"/>
  <c r="E16" i="7"/>
  <c r="F16" i="7"/>
  <c r="E17" i="7"/>
  <c r="F17" i="7"/>
  <c r="E18" i="7"/>
  <c r="F18" i="7"/>
  <c r="E19" i="7"/>
  <c r="F19" i="7"/>
  <c r="E20" i="7"/>
  <c r="F20" i="7"/>
  <c r="E21" i="7"/>
  <c r="F21" i="7"/>
  <c r="E22" i="7"/>
  <c r="F22" i="7"/>
  <c r="E23" i="7"/>
  <c r="F23" i="7"/>
  <c r="E24" i="7"/>
  <c r="F24" i="7"/>
  <c r="E25" i="7"/>
  <c r="F25" i="7"/>
  <c r="E26" i="7"/>
  <c r="F26" i="7"/>
  <c r="E27" i="7"/>
  <c r="F27" i="7"/>
  <c r="E28" i="7"/>
  <c r="F28" i="7"/>
  <c r="E29" i="7"/>
  <c r="F29" i="7"/>
  <c r="E30" i="7"/>
  <c r="F30" i="7"/>
  <c r="E31" i="7"/>
  <c r="F31" i="7"/>
  <c r="E32" i="7"/>
  <c r="F32" i="7"/>
  <c r="E33" i="7"/>
  <c r="F33" i="7"/>
  <c r="E34" i="7"/>
  <c r="F34" i="7"/>
  <c r="E35" i="7"/>
  <c r="F35" i="7"/>
  <c r="E36" i="7"/>
  <c r="F36" i="7"/>
  <c r="E37" i="7"/>
  <c r="F37" i="7"/>
  <c r="E38" i="7"/>
  <c r="F38" i="7"/>
  <c r="E39" i="7"/>
  <c r="F39" i="7"/>
  <c r="E40" i="7"/>
  <c r="F40" i="7"/>
  <c r="E41" i="7"/>
  <c r="F41" i="7"/>
  <c r="E42" i="7"/>
  <c r="F42" i="7"/>
  <c r="E43" i="7"/>
  <c r="F43" i="7"/>
  <c r="E44" i="7"/>
  <c r="F44" i="7"/>
  <c r="E45" i="7"/>
  <c r="F45" i="7"/>
  <c r="E46" i="7"/>
  <c r="F46" i="7"/>
  <c r="E47" i="7"/>
  <c r="F47" i="7"/>
  <c r="E48" i="7"/>
  <c r="F48" i="7"/>
  <c r="E49" i="7"/>
  <c r="F49" i="7"/>
  <c r="E50" i="7"/>
  <c r="F50" i="7"/>
  <c r="E51" i="7"/>
  <c r="F51" i="7"/>
  <c r="E52" i="7"/>
  <c r="F52" i="7"/>
  <c r="E53" i="7"/>
  <c r="F53" i="7"/>
  <c r="E54" i="7"/>
  <c r="F54" i="7"/>
  <c r="E55" i="7"/>
  <c r="F55" i="7"/>
  <c r="E56" i="7"/>
  <c r="F56" i="7"/>
  <c r="E57" i="7"/>
  <c r="F57" i="7"/>
  <c r="E58" i="7"/>
  <c r="F58" i="7"/>
  <c r="E59" i="7"/>
  <c r="F59" i="7"/>
  <c r="E60" i="7"/>
  <c r="F60" i="7"/>
  <c r="E61" i="7"/>
  <c r="F61" i="7"/>
  <c r="E62" i="7"/>
  <c r="F62" i="7"/>
  <c r="E63" i="7"/>
  <c r="F63" i="7"/>
  <c r="E64" i="7"/>
  <c r="F64" i="7"/>
  <c r="E65" i="7"/>
  <c r="F65" i="7"/>
  <c r="E66" i="7"/>
  <c r="F66" i="7"/>
  <c r="E67" i="7"/>
  <c r="F67" i="7"/>
  <c r="E68" i="7"/>
  <c r="F68" i="7"/>
  <c r="E69" i="7"/>
  <c r="F69" i="7"/>
  <c r="E70" i="7"/>
  <c r="F70" i="7"/>
  <c r="E71" i="7"/>
  <c r="F71" i="7"/>
  <c r="E72" i="7"/>
  <c r="F72" i="7"/>
  <c r="E73" i="7"/>
  <c r="F73" i="7"/>
  <c r="E74" i="7"/>
  <c r="F74" i="7"/>
  <c r="E75" i="7"/>
  <c r="F75" i="7"/>
  <c r="E76" i="7"/>
  <c r="F76" i="7"/>
  <c r="E77" i="7"/>
  <c r="F77" i="7"/>
  <c r="E78" i="7"/>
  <c r="F78" i="7"/>
  <c r="E79" i="7"/>
  <c r="F79" i="7"/>
  <c r="E80" i="7"/>
  <c r="F80" i="7"/>
  <c r="E81" i="7"/>
  <c r="F81" i="7"/>
  <c r="E82" i="7"/>
  <c r="F82" i="7"/>
  <c r="E83" i="7"/>
  <c r="F83" i="7"/>
  <c r="E84" i="7"/>
  <c r="F84" i="7"/>
  <c r="E85" i="7"/>
  <c r="F85" i="7"/>
  <c r="E86" i="7"/>
  <c r="F86" i="7"/>
  <c r="E87" i="7"/>
  <c r="F87" i="7"/>
  <c r="E88" i="7"/>
  <c r="F88" i="7"/>
  <c r="E89" i="7"/>
  <c r="F89" i="7"/>
  <c r="E90" i="7"/>
  <c r="F90" i="7"/>
  <c r="E91" i="7"/>
  <c r="F91" i="7"/>
  <c r="E92" i="7"/>
  <c r="F92" i="7"/>
  <c r="E93" i="7"/>
  <c r="F93" i="7"/>
  <c r="E94" i="7"/>
  <c r="F94" i="7"/>
  <c r="E95" i="7"/>
  <c r="F95" i="7"/>
  <c r="E96" i="7"/>
  <c r="F96" i="7"/>
  <c r="E97" i="7"/>
  <c r="F97" i="7"/>
  <c r="E98" i="7"/>
  <c r="F98" i="7"/>
  <c r="E99" i="7"/>
  <c r="F99" i="7"/>
  <c r="E100" i="7"/>
  <c r="F100" i="7"/>
  <c r="E101" i="7"/>
  <c r="F101" i="7"/>
  <c r="E102" i="7"/>
  <c r="F102" i="7"/>
  <c r="E103" i="7"/>
  <c r="F103" i="7"/>
  <c r="E104" i="7"/>
  <c r="F104" i="7"/>
  <c r="E105" i="7"/>
  <c r="F105" i="7"/>
  <c r="E106" i="7"/>
  <c r="F106" i="7"/>
  <c r="E107" i="7"/>
  <c r="F107" i="7"/>
  <c r="E108" i="7"/>
  <c r="F108" i="7"/>
  <c r="E109" i="7"/>
  <c r="F109" i="7"/>
  <c r="E110" i="7"/>
  <c r="F110" i="7"/>
  <c r="E111" i="7"/>
  <c r="F111" i="7"/>
  <c r="E112" i="7"/>
  <c r="F112" i="7"/>
  <c r="E113" i="7"/>
  <c r="F113" i="7"/>
  <c r="E114" i="7"/>
  <c r="F114" i="7"/>
  <c r="E115" i="7"/>
  <c r="F115" i="7"/>
  <c r="E116" i="7"/>
  <c r="F116" i="7"/>
  <c r="E117" i="7"/>
  <c r="F117" i="7"/>
  <c r="E118" i="7"/>
  <c r="F118" i="7"/>
  <c r="E119" i="7"/>
  <c r="F119" i="7"/>
  <c r="E120" i="7"/>
  <c r="F120" i="7"/>
  <c r="E121" i="7"/>
  <c r="F121" i="7"/>
  <c r="E122" i="7"/>
  <c r="F122" i="7"/>
  <c r="E123" i="7"/>
  <c r="F123" i="7"/>
  <c r="E124" i="7"/>
  <c r="F124" i="7"/>
  <c r="E125" i="7"/>
  <c r="F125" i="7"/>
  <c r="E126" i="7"/>
  <c r="F126" i="7"/>
  <c r="E127" i="7"/>
  <c r="F127" i="7"/>
  <c r="E128" i="7"/>
  <c r="F128" i="7"/>
  <c r="E129" i="7"/>
  <c r="F129" i="7"/>
  <c r="E130" i="7"/>
  <c r="F130" i="7"/>
  <c r="E131" i="7"/>
  <c r="F131" i="7"/>
  <c r="E132" i="7"/>
  <c r="F132" i="7"/>
  <c r="E133" i="7"/>
  <c r="F133" i="7"/>
  <c r="E134" i="7"/>
  <c r="F134" i="7"/>
  <c r="E135" i="7"/>
  <c r="F135" i="7"/>
  <c r="E136" i="7"/>
  <c r="F136" i="7"/>
  <c r="E137" i="7"/>
  <c r="F137" i="7"/>
  <c r="E138" i="7"/>
  <c r="F138" i="7"/>
  <c r="E139" i="7"/>
  <c r="F139" i="7"/>
  <c r="E140" i="7"/>
  <c r="F140" i="7"/>
  <c r="E141" i="7"/>
  <c r="F141" i="7"/>
  <c r="E142" i="7"/>
  <c r="F142" i="7"/>
  <c r="E143" i="7"/>
  <c r="F143" i="7"/>
  <c r="E144" i="7"/>
  <c r="F144" i="7"/>
  <c r="E145" i="7"/>
  <c r="F145" i="7"/>
  <c r="E146" i="7"/>
  <c r="F146" i="7"/>
  <c r="E147" i="7"/>
  <c r="F147" i="7"/>
  <c r="E148" i="7"/>
  <c r="F148" i="7"/>
  <c r="E149" i="7"/>
  <c r="F149" i="7"/>
  <c r="E150" i="7"/>
  <c r="F150" i="7"/>
  <c r="E151" i="7"/>
  <c r="F151" i="7"/>
  <c r="E152" i="7"/>
  <c r="F152" i="7"/>
  <c r="E153" i="7"/>
  <c r="F153" i="7"/>
  <c r="E154" i="7"/>
  <c r="F154" i="7"/>
  <c r="E155" i="7"/>
  <c r="F155" i="7"/>
  <c r="E156" i="7"/>
  <c r="F156" i="7"/>
  <c r="E157" i="7"/>
  <c r="F157" i="7"/>
  <c r="E158" i="7"/>
  <c r="F158" i="7"/>
  <c r="E159" i="7"/>
  <c r="F159" i="7"/>
  <c r="E160" i="7"/>
  <c r="F160" i="7"/>
  <c r="E161" i="7"/>
  <c r="F161" i="7"/>
  <c r="E162" i="7"/>
  <c r="F162" i="7"/>
  <c r="E163" i="7"/>
  <c r="F163" i="7"/>
  <c r="E164" i="7"/>
  <c r="F164" i="7"/>
  <c r="E165" i="7"/>
  <c r="F165" i="7"/>
  <c r="E166" i="7"/>
  <c r="F166" i="7"/>
  <c r="E167" i="7"/>
  <c r="F167" i="7"/>
  <c r="E168" i="7"/>
  <c r="F168" i="7"/>
  <c r="E169" i="7"/>
  <c r="F169" i="7"/>
  <c r="E170" i="7"/>
  <c r="F170" i="7"/>
  <c r="E171" i="7"/>
  <c r="F171" i="7"/>
  <c r="E172" i="7"/>
  <c r="F172" i="7"/>
  <c r="E173" i="7"/>
  <c r="F173" i="7"/>
  <c r="E174" i="7"/>
  <c r="F174" i="7"/>
  <c r="E175" i="7"/>
  <c r="F175" i="7"/>
  <c r="E176" i="7"/>
  <c r="F176" i="7"/>
  <c r="E177" i="7"/>
  <c r="F177" i="7"/>
  <c r="E178" i="7"/>
  <c r="F178" i="7"/>
  <c r="E179" i="7"/>
  <c r="F179" i="7"/>
  <c r="E180" i="7"/>
  <c r="F180" i="7"/>
  <c r="E181" i="7"/>
  <c r="F181" i="7"/>
  <c r="E182" i="7"/>
  <c r="F182" i="7"/>
  <c r="E183" i="7"/>
  <c r="F183" i="7"/>
  <c r="E184" i="7"/>
  <c r="F184" i="7"/>
  <c r="E185" i="7"/>
  <c r="F185" i="7"/>
  <c r="E186" i="7"/>
  <c r="F186" i="7"/>
  <c r="E187" i="7"/>
  <c r="F187" i="7"/>
  <c r="E188" i="7"/>
  <c r="F188" i="7"/>
  <c r="E189" i="7"/>
  <c r="F189" i="7"/>
  <c r="E190" i="7"/>
  <c r="F190" i="7"/>
  <c r="E191" i="7"/>
  <c r="F191" i="7"/>
  <c r="E192" i="7"/>
  <c r="F192" i="7"/>
  <c r="E193" i="7"/>
  <c r="F193" i="7"/>
  <c r="E194" i="7"/>
  <c r="F194" i="7"/>
  <c r="E195" i="7"/>
  <c r="F195" i="7"/>
  <c r="E196" i="7"/>
  <c r="F196" i="7"/>
  <c r="E197" i="7"/>
  <c r="F197" i="7"/>
  <c r="E198" i="7"/>
  <c r="F198" i="7"/>
  <c r="E199" i="7"/>
  <c r="F199" i="7"/>
  <c r="E200" i="7"/>
  <c r="F200" i="7"/>
  <c r="E201" i="7"/>
  <c r="F201" i="7"/>
  <c r="E202" i="7"/>
  <c r="F202" i="7"/>
  <c r="F203" i="7"/>
  <c r="E204" i="7"/>
  <c r="F204" i="7"/>
  <c r="E205" i="7"/>
  <c r="F205" i="7"/>
  <c r="E206" i="7"/>
  <c r="F206" i="7"/>
  <c r="E207" i="7"/>
  <c r="F207" i="7"/>
  <c r="E208" i="7"/>
  <c r="F208" i="7"/>
  <c r="E209" i="7"/>
  <c r="F209" i="7"/>
  <c r="E210" i="7"/>
  <c r="F210" i="7"/>
  <c r="E211" i="7"/>
  <c r="F211" i="7"/>
  <c r="E212" i="7"/>
  <c r="F212" i="7"/>
  <c r="E213" i="7"/>
  <c r="F213" i="7"/>
  <c r="E214" i="7"/>
  <c r="F214" i="7"/>
  <c r="E215" i="7"/>
  <c r="F215" i="7"/>
  <c r="E216" i="7"/>
  <c r="F216" i="7"/>
  <c r="E217" i="7"/>
  <c r="F217" i="7"/>
  <c r="E218" i="7"/>
  <c r="F218" i="7"/>
  <c r="E219" i="7"/>
  <c r="F219" i="7"/>
  <c r="E220" i="7"/>
  <c r="F220" i="7"/>
  <c r="E221" i="7"/>
  <c r="F221" i="7"/>
  <c r="E222" i="7"/>
  <c r="F222" i="7"/>
  <c r="E223" i="7"/>
  <c r="F223" i="7"/>
  <c r="E224" i="7"/>
  <c r="F224" i="7"/>
  <c r="E225" i="7"/>
  <c r="F225" i="7"/>
  <c r="E226" i="7"/>
  <c r="F226" i="7"/>
  <c r="E227" i="7"/>
  <c r="F227" i="7"/>
  <c r="E228" i="7"/>
  <c r="F228" i="7"/>
  <c r="E229" i="7"/>
  <c r="F229" i="7"/>
  <c r="E230" i="7"/>
  <c r="F230" i="7"/>
  <c r="E231" i="7"/>
  <c r="F231" i="7"/>
  <c r="E232" i="7"/>
  <c r="F232" i="7"/>
  <c r="E233" i="7"/>
  <c r="F233" i="7"/>
  <c r="E234" i="7"/>
  <c r="F234" i="7"/>
  <c r="E235" i="7"/>
  <c r="F235" i="7"/>
  <c r="E236" i="7"/>
  <c r="F236" i="7"/>
  <c r="E237" i="7"/>
  <c r="F237" i="7"/>
  <c r="E238" i="7"/>
  <c r="F238" i="7"/>
  <c r="E239" i="7"/>
  <c r="F239" i="7"/>
  <c r="E240" i="7"/>
  <c r="F240" i="7"/>
  <c r="E241" i="7"/>
  <c r="F241" i="7"/>
  <c r="E242" i="7"/>
  <c r="F242" i="7"/>
  <c r="E243" i="7"/>
  <c r="F243" i="7"/>
  <c r="E244" i="7"/>
  <c r="F244" i="7"/>
  <c r="E245" i="7"/>
  <c r="F245" i="7"/>
  <c r="E246" i="7"/>
  <c r="F246" i="7"/>
  <c r="E247" i="7"/>
  <c r="F247" i="7"/>
  <c r="E248" i="7"/>
  <c r="F248" i="7"/>
  <c r="E249" i="7"/>
  <c r="F249" i="7"/>
  <c r="E250" i="7"/>
  <c r="F250" i="7"/>
  <c r="E251" i="7"/>
  <c r="F251" i="7"/>
  <c r="E252" i="7"/>
  <c r="F252" i="7"/>
  <c r="E253" i="7"/>
  <c r="F253" i="7"/>
  <c r="E254" i="7"/>
  <c r="F254" i="7"/>
  <c r="E255" i="7"/>
  <c r="F255" i="7"/>
  <c r="E256" i="7"/>
  <c r="F256" i="7"/>
  <c r="E257" i="7"/>
  <c r="F257" i="7"/>
  <c r="E258" i="7"/>
  <c r="F258" i="7"/>
  <c r="E259" i="7"/>
  <c r="F259" i="7"/>
  <c r="E260" i="7"/>
  <c r="F260" i="7"/>
  <c r="E261" i="7"/>
  <c r="F261" i="7"/>
  <c r="E262" i="7"/>
  <c r="F262" i="7"/>
  <c r="E263" i="7"/>
  <c r="F263" i="7"/>
  <c r="E264" i="7"/>
  <c r="F264" i="7"/>
  <c r="E265" i="7"/>
  <c r="F265" i="7"/>
  <c r="E266" i="7"/>
  <c r="F266" i="7"/>
  <c r="E267" i="7"/>
  <c r="F267" i="7"/>
  <c r="E268" i="7"/>
  <c r="F268" i="7"/>
  <c r="E269" i="7"/>
  <c r="F269" i="7"/>
  <c r="E270" i="7"/>
  <c r="F270" i="7"/>
  <c r="E271" i="7"/>
  <c r="F271" i="7"/>
  <c r="E272" i="7"/>
  <c r="F272" i="7"/>
  <c r="E273" i="7"/>
  <c r="F273" i="7"/>
  <c r="E274" i="7"/>
  <c r="F274" i="7"/>
  <c r="E275" i="7"/>
  <c r="F275" i="7"/>
  <c r="E276" i="7"/>
  <c r="F276" i="7"/>
  <c r="E277" i="7"/>
  <c r="F277" i="7"/>
  <c r="E278" i="7"/>
  <c r="F278" i="7"/>
  <c r="E279" i="7"/>
  <c r="F279" i="7"/>
  <c r="E280" i="7"/>
  <c r="F280" i="7"/>
  <c r="E281" i="7"/>
  <c r="F281" i="7"/>
  <c r="E282" i="7"/>
  <c r="F282" i="7"/>
  <c r="E283" i="7"/>
  <c r="F283" i="7"/>
  <c r="E284" i="7"/>
  <c r="F284" i="7"/>
  <c r="E285" i="7"/>
  <c r="F285" i="7"/>
  <c r="E286" i="7"/>
  <c r="F286" i="7"/>
  <c r="E287" i="7"/>
  <c r="F287" i="7"/>
  <c r="E288" i="7"/>
  <c r="F288" i="7"/>
  <c r="E289" i="7"/>
  <c r="F289" i="7"/>
  <c r="E290" i="7"/>
  <c r="F290" i="7"/>
  <c r="E291" i="7"/>
  <c r="F291" i="7"/>
  <c r="E292" i="7"/>
  <c r="F292" i="7"/>
  <c r="E293" i="7"/>
  <c r="F293" i="7"/>
  <c r="E294" i="7"/>
  <c r="F294" i="7"/>
  <c r="E295" i="7"/>
  <c r="F295" i="7"/>
  <c r="E296" i="7"/>
  <c r="F296" i="7"/>
  <c r="E297" i="7"/>
  <c r="F297" i="7"/>
  <c r="E298" i="7"/>
  <c r="F298" i="7"/>
  <c r="E299" i="7"/>
  <c r="F299" i="7"/>
  <c r="E300" i="7"/>
  <c r="F300" i="7"/>
  <c r="E301" i="7"/>
  <c r="F301" i="7"/>
  <c r="E302" i="7"/>
  <c r="F302" i="7"/>
  <c r="E303" i="7"/>
  <c r="F303" i="7"/>
  <c r="E304" i="7"/>
  <c r="F304" i="7"/>
  <c r="E305" i="7"/>
  <c r="F305" i="7"/>
  <c r="E306" i="7"/>
  <c r="F306" i="7"/>
  <c r="E307" i="7"/>
  <c r="F307" i="7"/>
  <c r="E308" i="7"/>
  <c r="F308" i="7"/>
  <c r="E309" i="7"/>
  <c r="F309" i="7"/>
  <c r="E310" i="7"/>
  <c r="F310" i="7"/>
  <c r="E311" i="7"/>
  <c r="F311" i="7"/>
  <c r="E312" i="7"/>
  <c r="F312" i="7"/>
  <c r="E313" i="7"/>
  <c r="F313" i="7"/>
  <c r="E314" i="7"/>
  <c r="F314" i="7"/>
  <c r="E315" i="7"/>
  <c r="F315" i="7"/>
  <c r="E316" i="7"/>
  <c r="F316" i="7"/>
  <c r="E317" i="7"/>
  <c r="F317" i="7"/>
  <c r="E318" i="7"/>
  <c r="F318" i="7"/>
  <c r="E319" i="7"/>
  <c r="F319" i="7"/>
  <c r="E320" i="7"/>
  <c r="F320" i="7"/>
  <c r="E321" i="7"/>
  <c r="F321" i="7"/>
  <c r="E322" i="7"/>
  <c r="F322" i="7"/>
  <c r="E323" i="7"/>
  <c r="F323" i="7"/>
  <c r="E324" i="7"/>
  <c r="F324" i="7"/>
  <c r="E325" i="7"/>
  <c r="F325" i="7"/>
  <c r="E326" i="7"/>
  <c r="F326" i="7"/>
  <c r="E327" i="7"/>
  <c r="F327" i="7"/>
  <c r="E328" i="7"/>
  <c r="F328" i="7"/>
  <c r="E329" i="7"/>
  <c r="F329" i="7"/>
  <c r="E330" i="7"/>
  <c r="F330" i="7"/>
  <c r="E331" i="7"/>
  <c r="F331" i="7"/>
  <c r="E332" i="7"/>
  <c r="F332" i="7"/>
  <c r="E333" i="7"/>
  <c r="F333" i="7"/>
  <c r="E334" i="7"/>
  <c r="F334" i="7"/>
  <c r="E335" i="7"/>
  <c r="F335" i="7"/>
  <c r="E336" i="7"/>
  <c r="F336" i="7"/>
  <c r="E337" i="7"/>
  <c r="F337" i="7"/>
  <c r="E338" i="7"/>
  <c r="F338" i="7"/>
  <c r="E339" i="7"/>
  <c r="F339" i="7"/>
  <c r="E340" i="7"/>
  <c r="F340" i="7"/>
  <c r="E341" i="7"/>
  <c r="F341" i="7"/>
  <c r="E342" i="7"/>
  <c r="F342" i="7"/>
  <c r="E343" i="7"/>
  <c r="F343" i="7"/>
  <c r="E344" i="7"/>
  <c r="F344" i="7"/>
  <c r="E345" i="7"/>
  <c r="F345" i="7"/>
  <c r="E346" i="7"/>
  <c r="F346" i="7"/>
  <c r="E347" i="7"/>
  <c r="F347" i="7"/>
  <c r="E348" i="7"/>
  <c r="F348" i="7"/>
  <c r="E349" i="7"/>
  <c r="F349" i="7"/>
  <c r="E350" i="7"/>
  <c r="F350" i="7"/>
  <c r="E351" i="7"/>
  <c r="F351" i="7"/>
  <c r="E352" i="7"/>
  <c r="F352" i="7"/>
  <c r="E353" i="7"/>
  <c r="F353" i="7"/>
  <c r="E354" i="7"/>
  <c r="F354" i="7"/>
  <c r="E355" i="7"/>
  <c r="F355" i="7"/>
  <c r="E356" i="7"/>
  <c r="F356" i="7"/>
  <c r="E357" i="7"/>
  <c r="F357" i="7"/>
  <c r="E358" i="7"/>
  <c r="F358" i="7"/>
  <c r="E359" i="7"/>
  <c r="F359" i="7"/>
  <c r="E360" i="7"/>
  <c r="F360" i="7"/>
  <c r="E361" i="7"/>
  <c r="F361" i="7"/>
  <c r="E362" i="7"/>
  <c r="F362" i="7"/>
  <c r="E363" i="7"/>
  <c r="F363" i="7"/>
  <c r="E364" i="7"/>
  <c r="F364" i="7"/>
  <c r="E365" i="7"/>
  <c r="F365" i="7"/>
  <c r="E366" i="7"/>
  <c r="F366" i="7"/>
  <c r="E367" i="7"/>
  <c r="F367" i="7"/>
  <c r="E368" i="7"/>
  <c r="F368" i="7"/>
  <c r="E369" i="7"/>
  <c r="F369" i="7"/>
  <c r="E370" i="7"/>
  <c r="F370" i="7"/>
  <c r="E371" i="7"/>
  <c r="F371" i="7"/>
  <c r="E372" i="7"/>
  <c r="F372" i="7"/>
  <c r="E373" i="7"/>
  <c r="F373" i="7"/>
  <c r="E374" i="7"/>
  <c r="F374" i="7"/>
  <c r="E375" i="7"/>
  <c r="F375" i="7"/>
  <c r="E376" i="7"/>
  <c r="F376" i="7"/>
  <c r="E377" i="7"/>
  <c r="F377" i="7"/>
  <c r="E378" i="7"/>
  <c r="F378" i="7"/>
  <c r="E379" i="7"/>
  <c r="F379" i="7"/>
  <c r="E380" i="7"/>
  <c r="F380" i="7"/>
  <c r="E381" i="7"/>
  <c r="F381" i="7"/>
  <c r="E382" i="7"/>
  <c r="F382" i="7"/>
  <c r="E383" i="7"/>
  <c r="F383" i="7"/>
  <c r="E384" i="7"/>
  <c r="F384" i="7"/>
  <c r="E385" i="7"/>
  <c r="F385" i="7"/>
  <c r="E386" i="7"/>
  <c r="F386" i="7"/>
  <c r="E387" i="7"/>
  <c r="F387" i="7"/>
  <c r="E388" i="7"/>
  <c r="F388" i="7"/>
  <c r="E389" i="7"/>
  <c r="F389" i="7"/>
  <c r="E390" i="7"/>
  <c r="F390" i="7"/>
  <c r="E391" i="7"/>
  <c r="F391" i="7"/>
  <c r="E392" i="7"/>
  <c r="F392" i="7"/>
  <c r="E393" i="7"/>
  <c r="F393" i="7"/>
  <c r="E394" i="7"/>
  <c r="F394" i="7"/>
  <c r="E395" i="7"/>
  <c r="F395" i="7"/>
  <c r="E396" i="7"/>
  <c r="F396" i="7"/>
  <c r="E397" i="7"/>
  <c r="F397" i="7"/>
  <c r="E398" i="7"/>
  <c r="F398" i="7"/>
  <c r="E399" i="7"/>
  <c r="F399" i="7"/>
  <c r="E400" i="7"/>
  <c r="F400" i="7"/>
  <c r="E401" i="7"/>
  <c r="F401" i="7"/>
  <c r="E402" i="7"/>
  <c r="F402" i="7"/>
  <c r="E403" i="7"/>
  <c r="F403" i="7"/>
  <c r="E404" i="7"/>
  <c r="F404" i="7"/>
  <c r="E405" i="7"/>
  <c r="F405" i="7"/>
  <c r="E406" i="7"/>
  <c r="F406" i="7"/>
  <c r="E407" i="7"/>
  <c r="F407" i="7"/>
  <c r="E408" i="7"/>
  <c r="F408" i="7"/>
  <c r="E409" i="7"/>
  <c r="F409" i="7"/>
  <c r="E410" i="7"/>
  <c r="F410" i="7"/>
  <c r="E411" i="7"/>
  <c r="F411" i="7"/>
  <c r="E412" i="7"/>
  <c r="F412" i="7"/>
  <c r="E413" i="7"/>
  <c r="F413" i="7"/>
  <c r="E414" i="7"/>
  <c r="F414" i="7"/>
  <c r="E415" i="7"/>
  <c r="F415" i="7"/>
  <c r="E416" i="7"/>
  <c r="F416" i="7"/>
  <c r="E417" i="7"/>
  <c r="F417" i="7"/>
  <c r="E418" i="7"/>
  <c r="F418" i="7"/>
  <c r="E419" i="7"/>
  <c r="F419" i="7"/>
  <c r="E420" i="7"/>
  <c r="F420" i="7"/>
  <c r="E421" i="7"/>
  <c r="F421" i="7"/>
  <c r="E422" i="7"/>
  <c r="F422" i="7"/>
  <c r="E423" i="7"/>
  <c r="F423" i="7"/>
  <c r="E424" i="7"/>
  <c r="F424" i="7"/>
  <c r="E425" i="7"/>
  <c r="F425" i="7"/>
  <c r="E426" i="7"/>
  <c r="F426" i="7"/>
  <c r="E427" i="7"/>
  <c r="F427" i="7"/>
  <c r="E428" i="7"/>
  <c r="F428" i="7"/>
  <c r="E429" i="7"/>
  <c r="F429" i="7"/>
  <c r="E430" i="7"/>
  <c r="F430" i="7"/>
  <c r="E431" i="7"/>
  <c r="F431" i="7"/>
  <c r="E432" i="7"/>
  <c r="F432" i="7"/>
  <c r="E433" i="7"/>
  <c r="F433" i="7"/>
  <c r="E434" i="7"/>
  <c r="F434" i="7"/>
  <c r="E435" i="7"/>
  <c r="F435" i="7"/>
  <c r="E436" i="7"/>
  <c r="F436" i="7"/>
  <c r="E437" i="7"/>
  <c r="F437" i="7"/>
  <c r="E438" i="7"/>
  <c r="F438" i="7"/>
  <c r="E439" i="7"/>
  <c r="F439" i="7"/>
  <c r="E440" i="7"/>
  <c r="F440" i="7"/>
  <c r="E441" i="7"/>
  <c r="F441" i="7"/>
  <c r="E442" i="7"/>
  <c r="F442" i="7"/>
  <c r="E443" i="7"/>
  <c r="F443" i="7"/>
  <c r="E444" i="7"/>
  <c r="F444" i="7"/>
  <c r="E445" i="7"/>
  <c r="F445" i="7"/>
  <c r="E446" i="7"/>
  <c r="F446" i="7"/>
  <c r="E447" i="7"/>
  <c r="F447" i="7"/>
  <c r="E448" i="7"/>
  <c r="F448" i="7"/>
  <c r="E449" i="7"/>
  <c r="F449" i="7"/>
  <c r="E450" i="7"/>
  <c r="F450" i="7"/>
  <c r="E451" i="7"/>
  <c r="F451" i="7"/>
  <c r="E452" i="7"/>
  <c r="F452" i="7"/>
  <c r="E453" i="7"/>
  <c r="F453" i="7"/>
  <c r="E454" i="7"/>
  <c r="F454" i="7"/>
  <c r="E455" i="7"/>
  <c r="F455" i="7"/>
  <c r="E456" i="7"/>
  <c r="F456" i="7"/>
  <c r="E457" i="7"/>
  <c r="F457" i="7"/>
  <c r="E458" i="7"/>
  <c r="F458" i="7"/>
  <c r="E459" i="7"/>
  <c r="F459" i="7"/>
  <c r="E460" i="7"/>
  <c r="F460" i="7"/>
  <c r="E461" i="7"/>
  <c r="F461" i="7"/>
  <c r="E462" i="7"/>
  <c r="F462" i="7"/>
  <c r="E463" i="7"/>
  <c r="F463" i="7"/>
  <c r="E464" i="7"/>
  <c r="F464" i="7"/>
  <c r="E465" i="7"/>
  <c r="F465" i="7"/>
  <c r="E466" i="7"/>
  <c r="F466" i="7"/>
  <c r="E467" i="7"/>
  <c r="F467" i="7"/>
  <c r="E468" i="7"/>
  <c r="F468" i="7"/>
  <c r="E469" i="7"/>
  <c r="F469" i="7"/>
  <c r="E470" i="7"/>
  <c r="F470" i="7"/>
  <c r="E471" i="7"/>
  <c r="F471" i="7"/>
  <c r="E472" i="7"/>
  <c r="F472" i="7"/>
  <c r="E473" i="7"/>
  <c r="F473" i="7"/>
  <c r="E474" i="7"/>
  <c r="F474" i="7"/>
  <c r="E475" i="7"/>
  <c r="F475" i="7"/>
  <c r="E476" i="7"/>
  <c r="F476" i="7"/>
  <c r="E477" i="7"/>
  <c r="F477" i="7"/>
  <c r="E478" i="7"/>
  <c r="F478" i="7"/>
  <c r="E479" i="7"/>
  <c r="F479" i="7"/>
  <c r="E480" i="7"/>
  <c r="F480" i="7"/>
  <c r="E481" i="7"/>
  <c r="F481" i="7"/>
  <c r="E482" i="7"/>
  <c r="F482" i="7"/>
  <c r="E483" i="7"/>
  <c r="F483" i="7"/>
  <c r="E484" i="7"/>
  <c r="F484" i="7"/>
  <c r="E485" i="7"/>
  <c r="F485" i="7"/>
  <c r="E486" i="7"/>
  <c r="F486" i="7"/>
  <c r="E487" i="7"/>
  <c r="F487" i="7"/>
  <c r="E488" i="7"/>
  <c r="F488" i="7"/>
  <c r="E489" i="7"/>
  <c r="F489" i="7"/>
  <c r="E490" i="7"/>
  <c r="F490" i="7"/>
  <c r="E491" i="7"/>
  <c r="F491" i="7"/>
  <c r="E492" i="7"/>
  <c r="F492" i="7"/>
  <c r="E493" i="7"/>
  <c r="F493" i="7"/>
  <c r="E494" i="7"/>
  <c r="F494" i="7"/>
  <c r="E495" i="7"/>
  <c r="F495" i="7"/>
  <c r="E496" i="7"/>
  <c r="F496" i="7"/>
  <c r="E497" i="7"/>
  <c r="F497" i="7"/>
  <c r="E498" i="7"/>
  <c r="F498" i="7"/>
  <c r="E499" i="7"/>
  <c r="F499" i="7"/>
  <c r="E500" i="7"/>
  <c r="F500" i="7"/>
  <c r="F2" i="7"/>
  <c r="E2" i="7"/>
  <c r="G34" i="2"/>
  <c r="G50" i="2"/>
  <c r="G66" i="2"/>
  <c r="G82" i="2"/>
  <c r="G98" i="2"/>
  <c r="G114" i="2"/>
  <c r="G130" i="2"/>
  <c r="G146" i="2"/>
  <c r="G162" i="2"/>
  <c r="G178" i="2"/>
  <c r="G194" i="2"/>
  <c r="G246" i="2"/>
  <c r="G278" i="2"/>
  <c r="G342" i="2"/>
  <c r="G382" i="2"/>
  <c r="G398" i="2"/>
  <c r="E23" i="2"/>
  <c r="G23" i="2"/>
  <c r="E24" i="2"/>
  <c r="G24" i="2"/>
  <c r="E25" i="2"/>
  <c r="G25" i="2"/>
  <c r="E26" i="2"/>
  <c r="G26" i="2"/>
  <c r="E27" i="2"/>
  <c r="G27" i="2"/>
  <c r="E28" i="2"/>
  <c r="G28" i="2"/>
  <c r="E29" i="2"/>
  <c r="G29" i="2"/>
  <c r="E30" i="2"/>
  <c r="G30" i="2"/>
  <c r="E31" i="2"/>
  <c r="G31" i="2"/>
  <c r="E32" i="2"/>
  <c r="G32" i="2"/>
  <c r="E33" i="2"/>
  <c r="G33" i="2"/>
  <c r="E34" i="2"/>
  <c r="E35" i="2"/>
  <c r="G35" i="2"/>
  <c r="E36" i="2"/>
  <c r="G36" i="2"/>
  <c r="E37" i="2"/>
  <c r="G37" i="2"/>
  <c r="E38" i="2"/>
  <c r="G38" i="2"/>
  <c r="E39" i="2"/>
  <c r="G39" i="2"/>
  <c r="E40" i="2"/>
  <c r="G40" i="2"/>
  <c r="E41" i="2"/>
  <c r="G41" i="2"/>
  <c r="E42" i="2"/>
  <c r="G42" i="2"/>
  <c r="E43" i="2"/>
  <c r="G43" i="2"/>
  <c r="E44" i="2"/>
  <c r="G44" i="2"/>
  <c r="E45" i="2"/>
  <c r="G45" i="2"/>
  <c r="E46" i="2"/>
  <c r="G46" i="2"/>
  <c r="E47" i="2"/>
  <c r="G47" i="2"/>
  <c r="E48" i="2"/>
  <c r="G48" i="2"/>
  <c r="E49" i="2"/>
  <c r="G49" i="2"/>
  <c r="E50" i="2"/>
  <c r="E51" i="2"/>
  <c r="G51" i="2"/>
  <c r="E52" i="2"/>
  <c r="G52" i="2"/>
  <c r="E53" i="2"/>
  <c r="G53" i="2"/>
  <c r="E54" i="2"/>
  <c r="G54" i="2"/>
  <c r="E55" i="2"/>
  <c r="G55" i="2"/>
  <c r="E56" i="2"/>
  <c r="G56" i="2"/>
  <c r="E57" i="2"/>
  <c r="G57" i="2"/>
  <c r="E58" i="2"/>
  <c r="G58" i="2"/>
  <c r="E59" i="2"/>
  <c r="G59" i="2"/>
  <c r="E60" i="2"/>
  <c r="G60" i="2"/>
  <c r="E61" i="2"/>
  <c r="G61" i="2"/>
  <c r="E62" i="2"/>
  <c r="G62" i="2"/>
  <c r="E63" i="2"/>
  <c r="G63" i="2"/>
  <c r="E64" i="2"/>
  <c r="G64" i="2"/>
  <c r="E65" i="2"/>
  <c r="G65" i="2"/>
  <c r="E66" i="2"/>
  <c r="E67" i="2"/>
  <c r="G67" i="2"/>
  <c r="E68" i="2"/>
  <c r="G68" i="2"/>
  <c r="E69" i="2"/>
  <c r="G69" i="2"/>
  <c r="E70" i="2"/>
  <c r="G70" i="2"/>
  <c r="E71" i="2"/>
  <c r="G71" i="2"/>
  <c r="E72" i="2"/>
  <c r="G72" i="2"/>
  <c r="E73" i="2"/>
  <c r="G73" i="2"/>
  <c r="E74" i="2"/>
  <c r="G74" i="2"/>
  <c r="E75" i="2"/>
  <c r="G75" i="2"/>
  <c r="E76" i="2"/>
  <c r="G76" i="2"/>
  <c r="E77" i="2"/>
  <c r="G77" i="2"/>
  <c r="E78" i="2"/>
  <c r="G78" i="2"/>
  <c r="E79" i="2"/>
  <c r="G79" i="2"/>
  <c r="E80" i="2"/>
  <c r="G80" i="2"/>
  <c r="E81" i="2"/>
  <c r="G81" i="2"/>
  <c r="E82" i="2"/>
  <c r="E83" i="2"/>
  <c r="G83" i="2"/>
  <c r="E84" i="2"/>
  <c r="G84" i="2"/>
  <c r="E85" i="2"/>
  <c r="G85" i="2"/>
  <c r="E86" i="2"/>
  <c r="G86" i="2"/>
  <c r="E87" i="2"/>
  <c r="G87" i="2"/>
  <c r="E88" i="2"/>
  <c r="G88" i="2"/>
  <c r="E89" i="2"/>
  <c r="G89" i="2"/>
  <c r="E90" i="2"/>
  <c r="G90" i="2"/>
  <c r="E91" i="2"/>
  <c r="G91" i="2"/>
  <c r="E92" i="2"/>
  <c r="G92" i="2"/>
  <c r="E93" i="2"/>
  <c r="G93" i="2"/>
  <c r="E94" i="2"/>
  <c r="G94" i="2"/>
  <c r="E95" i="2"/>
  <c r="G95" i="2"/>
  <c r="E96" i="2"/>
  <c r="G96" i="2"/>
  <c r="E97" i="2"/>
  <c r="G97" i="2"/>
  <c r="E98" i="2"/>
  <c r="E99" i="2"/>
  <c r="G99" i="2"/>
  <c r="E100" i="2"/>
  <c r="G100" i="2"/>
  <c r="E101" i="2"/>
  <c r="G101" i="2"/>
  <c r="E102" i="2"/>
  <c r="G102" i="2"/>
  <c r="E103" i="2"/>
  <c r="G103" i="2"/>
  <c r="E104" i="2"/>
  <c r="G104" i="2"/>
  <c r="E105" i="2"/>
  <c r="G105" i="2"/>
  <c r="E106" i="2"/>
  <c r="G106" i="2"/>
  <c r="E107" i="2"/>
  <c r="G107" i="2"/>
  <c r="E108" i="2"/>
  <c r="G108" i="2"/>
  <c r="E109" i="2"/>
  <c r="G109" i="2"/>
  <c r="E110" i="2"/>
  <c r="G110" i="2"/>
  <c r="E111" i="2"/>
  <c r="G111" i="2"/>
  <c r="E112" i="2"/>
  <c r="G112" i="2"/>
  <c r="E113" i="2"/>
  <c r="G113" i="2"/>
  <c r="E114" i="2"/>
  <c r="E115" i="2"/>
  <c r="G115" i="2"/>
  <c r="E116" i="2"/>
  <c r="G116" i="2"/>
  <c r="E117" i="2"/>
  <c r="G117" i="2"/>
  <c r="E118" i="2"/>
  <c r="G118" i="2"/>
  <c r="E119" i="2"/>
  <c r="G119" i="2"/>
  <c r="E120" i="2"/>
  <c r="G120" i="2"/>
  <c r="E121" i="2"/>
  <c r="G121" i="2"/>
  <c r="E122" i="2"/>
  <c r="G122" i="2"/>
  <c r="E123" i="2"/>
  <c r="G123" i="2"/>
  <c r="E124" i="2"/>
  <c r="G124" i="2"/>
  <c r="E125" i="2"/>
  <c r="G125" i="2"/>
  <c r="E126" i="2"/>
  <c r="G126" i="2"/>
  <c r="E127" i="2"/>
  <c r="G127" i="2"/>
  <c r="E128" i="2"/>
  <c r="G128" i="2"/>
  <c r="E129" i="2"/>
  <c r="G129" i="2"/>
  <c r="E130" i="2"/>
  <c r="E131" i="2"/>
  <c r="G131" i="2"/>
  <c r="E132" i="2"/>
  <c r="G132" i="2"/>
  <c r="E133" i="2"/>
  <c r="G133" i="2"/>
  <c r="E134" i="2"/>
  <c r="G134" i="2"/>
  <c r="E135" i="2"/>
  <c r="G135" i="2"/>
  <c r="E136" i="2"/>
  <c r="G136" i="2"/>
  <c r="E137" i="2"/>
  <c r="G137" i="2"/>
  <c r="E138" i="2"/>
  <c r="G138" i="2"/>
  <c r="E139" i="2"/>
  <c r="G139" i="2"/>
  <c r="E140" i="2"/>
  <c r="G140" i="2"/>
  <c r="E141" i="2"/>
  <c r="G141" i="2"/>
  <c r="E142" i="2"/>
  <c r="G142" i="2"/>
  <c r="E143" i="2"/>
  <c r="G143" i="2"/>
  <c r="E144" i="2"/>
  <c r="G144" i="2"/>
  <c r="E145" i="2"/>
  <c r="G145" i="2"/>
  <c r="E146" i="2"/>
  <c r="E147" i="2"/>
  <c r="G147" i="2"/>
  <c r="E148" i="2"/>
  <c r="G148" i="2"/>
  <c r="E149" i="2"/>
  <c r="G149" i="2"/>
  <c r="E150" i="2"/>
  <c r="G150" i="2"/>
  <c r="E151" i="2"/>
  <c r="G151" i="2"/>
  <c r="E152" i="2"/>
  <c r="G152" i="2"/>
  <c r="E153" i="2"/>
  <c r="G153" i="2"/>
  <c r="E154" i="2"/>
  <c r="G154" i="2"/>
  <c r="E155" i="2"/>
  <c r="G155" i="2"/>
  <c r="E156" i="2"/>
  <c r="G156" i="2"/>
  <c r="E157" i="2"/>
  <c r="G157" i="2"/>
  <c r="E158" i="2"/>
  <c r="G158" i="2"/>
  <c r="E159" i="2"/>
  <c r="G159" i="2"/>
  <c r="E160" i="2"/>
  <c r="G160" i="2"/>
  <c r="E161" i="2"/>
  <c r="G161" i="2"/>
  <c r="E162" i="2"/>
  <c r="E163" i="2"/>
  <c r="G163" i="2"/>
  <c r="E164" i="2"/>
  <c r="G164" i="2"/>
  <c r="E165" i="2"/>
  <c r="G165" i="2"/>
  <c r="E166" i="2"/>
  <c r="G166" i="2"/>
  <c r="E167" i="2"/>
  <c r="G167" i="2"/>
  <c r="E168" i="2"/>
  <c r="G168" i="2"/>
  <c r="E169" i="2"/>
  <c r="G169" i="2"/>
  <c r="E170" i="2"/>
  <c r="G170" i="2"/>
  <c r="E171" i="2"/>
  <c r="G171" i="2"/>
  <c r="E172" i="2"/>
  <c r="G172" i="2"/>
  <c r="E173" i="2"/>
  <c r="G173" i="2"/>
  <c r="E174" i="2"/>
  <c r="G174" i="2"/>
  <c r="E175" i="2"/>
  <c r="G175" i="2"/>
  <c r="E176" i="2"/>
  <c r="G176" i="2"/>
  <c r="E177" i="2"/>
  <c r="G177" i="2"/>
  <c r="E178" i="2"/>
  <c r="E179" i="2"/>
  <c r="G179" i="2"/>
  <c r="E180" i="2"/>
  <c r="G180" i="2"/>
  <c r="E181" i="2"/>
  <c r="G181" i="2"/>
  <c r="E182" i="2"/>
  <c r="G182" i="2"/>
  <c r="E183" i="2"/>
  <c r="G183" i="2"/>
  <c r="E184" i="2"/>
  <c r="G184" i="2"/>
  <c r="E185" i="2"/>
  <c r="G185" i="2"/>
  <c r="E186" i="2"/>
  <c r="G186" i="2"/>
  <c r="E187" i="2"/>
  <c r="G187" i="2"/>
  <c r="E188" i="2"/>
  <c r="G188" i="2"/>
  <c r="E189" i="2"/>
  <c r="G189" i="2"/>
  <c r="E190" i="2"/>
  <c r="G190" i="2"/>
  <c r="E191" i="2"/>
  <c r="G191" i="2"/>
  <c r="E192" i="2"/>
  <c r="G192" i="2"/>
  <c r="E193" i="2"/>
  <c r="G193" i="2"/>
  <c r="E194" i="2"/>
  <c r="E195" i="2"/>
  <c r="G195" i="2"/>
  <c r="E196" i="2"/>
  <c r="G196" i="2"/>
  <c r="E197" i="2"/>
  <c r="G197" i="2"/>
  <c r="E198" i="2"/>
  <c r="G198" i="2"/>
  <c r="E199" i="2"/>
  <c r="G199" i="2"/>
  <c r="E200" i="2"/>
  <c r="G200" i="2"/>
  <c r="E201" i="2"/>
  <c r="G201" i="2"/>
  <c r="E202" i="2"/>
  <c r="G202" i="2"/>
  <c r="E203" i="2"/>
  <c r="G203" i="2"/>
  <c r="E204" i="2"/>
  <c r="G204" i="2"/>
  <c r="E205" i="2"/>
  <c r="G205" i="2"/>
  <c r="E206" i="2"/>
  <c r="G206" i="2"/>
  <c r="E207" i="2"/>
  <c r="G207" i="2"/>
  <c r="E208" i="2"/>
  <c r="G208" i="2"/>
  <c r="E209" i="2"/>
  <c r="G209" i="2"/>
  <c r="E210" i="2"/>
  <c r="G210" i="2"/>
  <c r="E211" i="2"/>
  <c r="G211" i="2"/>
  <c r="E212" i="2"/>
  <c r="G212" i="2"/>
  <c r="E213" i="2"/>
  <c r="G213" i="2"/>
  <c r="E214" i="2"/>
  <c r="G214" i="2"/>
  <c r="E215" i="2"/>
  <c r="G215" i="2"/>
  <c r="E216" i="2"/>
  <c r="G216" i="2"/>
  <c r="E217" i="2"/>
  <c r="G217" i="2"/>
  <c r="E218" i="2"/>
  <c r="G218" i="2"/>
  <c r="E219" i="2"/>
  <c r="G219" i="2"/>
  <c r="E220" i="2"/>
  <c r="G220" i="2"/>
  <c r="E221" i="2"/>
  <c r="G221" i="2"/>
  <c r="E222" i="2"/>
  <c r="G222" i="2"/>
  <c r="E223" i="2"/>
  <c r="G223" i="2"/>
  <c r="E224" i="2"/>
  <c r="G224" i="2"/>
  <c r="E225" i="2"/>
  <c r="G225" i="2"/>
  <c r="E226" i="2"/>
  <c r="G226" i="2"/>
  <c r="E227" i="2"/>
  <c r="G227" i="2"/>
  <c r="E228" i="2"/>
  <c r="G228" i="2"/>
  <c r="E229" i="2"/>
  <c r="G229" i="2"/>
  <c r="E230" i="2"/>
  <c r="G230" i="2"/>
  <c r="E231" i="2"/>
  <c r="G231" i="2"/>
  <c r="E232" i="2"/>
  <c r="G232" i="2"/>
  <c r="E233" i="2"/>
  <c r="G233" i="2"/>
  <c r="E234" i="2"/>
  <c r="G234" i="2"/>
  <c r="E235" i="2"/>
  <c r="G235" i="2"/>
  <c r="E236" i="2"/>
  <c r="G236" i="2"/>
  <c r="E237" i="2"/>
  <c r="G237" i="2"/>
  <c r="E238" i="2"/>
  <c r="G238" i="2"/>
  <c r="E239" i="2"/>
  <c r="G239" i="2"/>
  <c r="E240" i="2"/>
  <c r="G240" i="2"/>
  <c r="E241" i="2"/>
  <c r="G241" i="2"/>
  <c r="E242" i="2"/>
  <c r="G242" i="2"/>
  <c r="E243" i="2"/>
  <c r="G243" i="2"/>
  <c r="E244" i="2"/>
  <c r="G244" i="2"/>
  <c r="E245" i="2"/>
  <c r="G245" i="2"/>
  <c r="E246" i="2"/>
  <c r="E247" i="2"/>
  <c r="G247" i="2"/>
  <c r="E248" i="2"/>
  <c r="G248" i="2"/>
  <c r="E249" i="2"/>
  <c r="G249" i="2"/>
  <c r="E250" i="2"/>
  <c r="G250" i="2"/>
  <c r="E251" i="2"/>
  <c r="G251" i="2"/>
  <c r="E252" i="2"/>
  <c r="G252" i="2"/>
  <c r="E253" i="2"/>
  <c r="G253" i="2"/>
  <c r="E254" i="2"/>
  <c r="G254" i="2"/>
  <c r="E255" i="2"/>
  <c r="G255" i="2"/>
  <c r="E256" i="2"/>
  <c r="G256" i="2"/>
  <c r="E257" i="2"/>
  <c r="G257" i="2"/>
  <c r="E258" i="2"/>
  <c r="G258" i="2"/>
  <c r="E259" i="2"/>
  <c r="G259" i="2"/>
  <c r="E260" i="2"/>
  <c r="G260" i="2"/>
  <c r="E261" i="2"/>
  <c r="G261" i="2"/>
  <c r="E262" i="2"/>
  <c r="G262" i="2"/>
  <c r="E263" i="2"/>
  <c r="G263" i="2"/>
  <c r="E264" i="2"/>
  <c r="G264" i="2"/>
  <c r="E265" i="2"/>
  <c r="G265" i="2"/>
  <c r="E266" i="2"/>
  <c r="G266" i="2"/>
  <c r="E267" i="2"/>
  <c r="G267" i="2"/>
  <c r="E268" i="2"/>
  <c r="G268" i="2"/>
  <c r="E269" i="2"/>
  <c r="G269" i="2"/>
  <c r="E270" i="2"/>
  <c r="G270" i="2"/>
  <c r="E271" i="2"/>
  <c r="G271" i="2"/>
  <c r="E272" i="2"/>
  <c r="G272" i="2"/>
  <c r="E273" i="2"/>
  <c r="G273" i="2"/>
  <c r="E274" i="2"/>
  <c r="G274" i="2"/>
  <c r="E275" i="2"/>
  <c r="G275" i="2"/>
  <c r="E276" i="2"/>
  <c r="G276" i="2"/>
  <c r="E277" i="2"/>
  <c r="G277" i="2"/>
  <c r="E278" i="2"/>
  <c r="E279" i="2"/>
  <c r="G279" i="2"/>
  <c r="E280" i="2"/>
  <c r="G280" i="2"/>
  <c r="E281" i="2"/>
  <c r="G281" i="2"/>
  <c r="E282" i="2"/>
  <c r="G282" i="2"/>
  <c r="E283" i="2"/>
  <c r="G283" i="2"/>
  <c r="E284" i="2"/>
  <c r="G284" i="2"/>
  <c r="E285" i="2"/>
  <c r="G285" i="2"/>
  <c r="E286" i="2"/>
  <c r="G286" i="2"/>
  <c r="E287" i="2"/>
  <c r="G287" i="2"/>
  <c r="E288" i="2"/>
  <c r="G288" i="2"/>
  <c r="E289" i="2"/>
  <c r="G289" i="2"/>
  <c r="E290" i="2"/>
  <c r="G290" i="2"/>
  <c r="E291" i="2"/>
  <c r="G291" i="2"/>
  <c r="E292" i="2"/>
  <c r="G292" i="2"/>
  <c r="E293" i="2"/>
  <c r="G293" i="2"/>
  <c r="E294" i="2"/>
  <c r="G294" i="2"/>
  <c r="E295" i="2"/>
  <c r="G295" i="2"/>
  <c r="E296" i="2"/>
  <c r="G296" i="2"/>
  <c r="E297" i="2"/>
  <c r="G297" i="2"/>
  <c r="E298" i="2"/>
  <c r="G298" i="2"/>
  <c r="E299" i="2"/>
  <c r="G299" i="2"/>
  <c r="E300" i="2"/>
  <c r="G300" i="2"/>
  <c r="E301" i="2"/>
  <c r="G301" i="2"/>
  <c r="E302" i="2"/>
  <c r="G302" i="2"/>
  <c r="E303" i="2"/>
  <c r="G303" i="2"/>
  <c r="E304" i="2"/>
  <c r="G304" i="2"/>
  <c r="E305" i="2"/>
  <c r="G305" i="2"/>
  <c r="E306" i="2"/>
  <c r="G306" i="2"/>
  <c r="E307" i="2"/>
  <c r="G307" i="2"/>
  <c r="E308" i="2"/>
  <c r="G308" i="2"/>
  <c r="E309" i="2"/>
  <c r="G309" i="2"/>
  <c r="E310" i="2"/>
  <c r="G310" i="2"/>
  <c r="E311" i="2"/>
  <c r="G311" i="2"/>
  <c r="E312" i="2"/>
  <c r="G312" i="2"/>
  <c r="E313" i="2"/>
  <c r="G313" i="2"/>
  <c r="E314" i="2"/>
  <c r="G314" i="2"/>
  <c r="E315" i="2"/>
  <c r="G315" i="2"/>
  <c r="E316" i="2"/>
  <c r="G316" i="2"/>
  <c r="E317" i="2"/>
  <c r="G317" i="2"/>
  <c r="E318" i="2"/>
  <c r="G318" i="2"/>
  <c r="E319" i="2"/>
  <c r="G319" i="2"/>
  <c r="E320" i="2"/>
  <c r="G320" i="2"/>
  <c r="E321" i="2"/>
  <c r="G321" i="2"/>
  <c r="E322" i="2"/>
  <c r="G322" i="2"/>
  <c r="E323" i="2"/>
  <c r="G323" i="2"/>
  <c r="E324" i="2"/>
  <c r="G324" i="2"/>
  <c r="E325" i="2"/>
  <c r="G325" i="2"/>
  <c r="E326" i="2"/>
  <c r="G326" i="2"/>
  <c r="E327" i="2"/>
  <c r="G327" i="2"/>
  <c r="E328" i="2"/>
  <c r="G328" i="2"/>
  <c r="E329" i="2"/>
  <c r="G329" i="2"/>
  <c r="E330" i="2"/>
  <c r="G330" i="2"/>
  <c r="E331" i="2"/>
  <c r="G331" i="2"/>
  <c r="E332" i="2"/>
  <c r="G332" i="2"/>
  <c r="E333" i="2"/>
  <c r="G333" i="2"/>
  <c r="E334" i="2"/>
  <c r="G334" i="2"/>
  <c r="E335" i="2"/>
  <c r="G335" i="2"/>
  <c r="E336" i="2"/>
  <c r="G336" i="2"/>
  <c r="E337" i="2"/>
  <c r="G337" i="2"/>
  <c r="E338" i="2"/>
  <c r="G338" i="2"/>
  <c r="E339" i="2"/>
  <c r="G339" i="2"/>
  <c r="E340" i="2"/>
  <c r="G340" i="2"/>
  <c r="E341" i="2"/>
  <c r="G341" i="2"/>
  <c r="E342" i="2"/>
  <c r="E343" i="2"/>
  <c r="G343" i="2"/>
  <c r="E344" i="2"/>
  <c r="G344" i="2"/>
  <c r="E345" i="2"/>
  <c r="G345" i="2"/>
  <c r="E346" i="2"/>
  <c r="G346" i="2"/>
  <c r="E347" i="2"/>
  <c r="G347" i="2"/>
  <c r="E348" i="2"/>
  <c r="G348" i="2"/>
  <c r="E349" i="2"/>
  <c r="G349" i="2"/>
  <c r="E350" i="2"/>
  <c r="G350" i="2"/>
  <c r="E351" i="2"/>
  <c r="G351" i="2"/>
  <c r="E352" i="2"/>
  <c r="G352" i="2"/>
  <c r="E353" i="2"/>
  <c r="G353" i="2"/>
  <c r="E354" i="2"/>
  <c r="G354" i="2"/>
  <c r="E355" i="2"/>
  <c r="G355" i="2"/>
  <c r="E356" i="2"/>
  <c r="G356" i="2"/>
  <c r="E357" i="2"/>
  <c r="G357" i="2"/>
  <c r="E358" i="2"/>
  <c r="G358" i="2"/>
  <c r="E359" i="2"/>
  <c r="G359" i="2"/>
  <c r="E360" i="2"/>
  <c r="G360" i="2"/>
  <c r="E361" i="2"/>
  <c r="G361" i="2"/>
  <c r="E362" i="2"/>
  <c r="G362" i="2"/>
  <c r="E363" i="2"/>
  <c r="G363" i="2"/>
  <c r="E364" i="2"/>
  <c r="G364" i="2"/>
  <c r="E365" i="2"/>
  <c r="G365" i="2"/>
  <c r="E366" i="2"/>
  <c r="G366" i="2"/>
  <c r="E367" i="2"/>
  <c r="G367" i="2"/>
  <c r="E368" i="2"/>
  <c r="G368" i="2"/>
  <c r="E369" i="2"/>
  <c r="G369" i="2"/>
  <c r="E370" i="2"/>
  <c r="G370" i="2"/>
  <c r="E371" i="2"/>
  <c r="G371" i="2"/>
  <c r="E372" i="2"/>
  <c r="G372" i="2"/>
  <c r="E373" i="2"/>
  <c r="G373" i="2"/>
  <c r="E374" i="2"/>
  <c r="G374" i="2"/>
  <c r="E375" i="2"/>
  <c r="G375" i="2"/>
  <c r="E376" i="2"/>
  <c r="G376" i="2"/>
  <c r="E377" i="2"/>
  <c r="G377" i="2"/>
  <c r="E378" i="2"/>
  <c r="G378" i="2"/>
  <c r="E379" i="2"/>
  <c r="G379" i="2"/>
  <c r="E380" i="2"/>
  <c r="G380" i="2"/>
  <c r="E381" i="2"/>
  <c r="G381" i="2"/>
  <c r="E382" i="2"/>
  <c r="E383" i="2"/>
  <c r="G383" i="2"/>
  <c r="E384" i="2"/>
  <c r="G384" i="2"/>
  <c r="E385" i="2"/>
  <c r="G385" i="2"/>
  <c r="E386" i="2"/>
  <c r="G386" i="2"/>
  <c r="E387" i="2"/>
  <c r="G387" i="2"/>
  <c r="E388" i="2"/>
  <c r="G388" i="2"/>
  <c r="E389" i="2"/>
  <c r="G389" i="2"/>
  <c r="E390" i="2"/>
  <c r="G390" i="2"/>
  <c r="E391" i="2"/>
  <c r="G391" i="2"/>
  <c r="E392" i="2"/>
  <c r="G392" i="2"/>
  <c r="E393" i="2"/>
  <c r="G393" i="2"/>
  <c r="E394" i="2"/>
  <c r="G394" i="2"/>
  <c r="E395" i="2"/>
  <c r="G395" i="2"/>
  <c r="E396" i="2"/>
  <c r="G396" i="2"/>
  <c r="E397" i="2"/>
  <c r="G397" i="2"/>
  <c r="E398" i="2"/>
  <c r="E399" i="2"/>
  <c r="G399" i="2"/>
  <c r="E400" i="2"/>
  <c r="G400" i="2"/>
  <c r="E401" i="2"/>
  <c r="G401" i="2"/>
  <c r="I161" i="2"/>
  <c r="I97" i="2"/>
  <c r="I33" i="2"/>
  <c r="F365" i="2"/>
  <c r="H365" i="2"/>
  <c r="I365" i="2"/>
  <c r="F369" i="2"/>
  <c r="H369" i="2"/>
  <c r="I369" i="2"/>
  <c r="F373" i="2"/>
  <c r="H373" i="2"/>
  <c r="I373" i="2"/>
  <c r="F377" i="2"/>
  <c r="H377" i="2"/>
  <c r="I377" i="2"/>
  <c r="F381" i="2"/>
  <c r="H381" i="2"/>
  <c r="I381" i="2"/>
  <c r="F385" i="2"/>
  <c r="H385" i="2"/>
  <c r="I385" i="2"/>
  <c r="F389" i="2"/>
  <c r="H389" i="2"/>
  <c r="I389" i="2"/>
  <c r="F393" i="2"/>
  <c r="H393" i="2"/>
  <c r="I393" i="2"/>
  <c r="F397" i="2"/>
  <c r="H397" i="2"/>
  <c r="I397" i="2"/>
  <c r="F401" i="2"/>
  <c r="H401" i="2"/>
  <c r="I401" i="2"/>
  <c r="F23" i="2"/>
  <c r="H23" i="2"/>
  <c r="I23" i="2"/>
  <c r="F24" i="2"/>
  <c r="H24" i="2"/>
  <c r="I24" i="2"/>
  <c r="F25" i="2"/>
  <c r="H25" i="2"/>
  <c r="I25" i="2"/>
  <c r="F27" i="2"/>
  <c r="H27" i="2"/>
  <c r="I27" i="2"/>
  <c r="F29" i="2"/>
  <c r="H29" i="2"/>
  <c r="I29" i="2"/>
  <c r="F31" i="2"/>
  <c r="H31" i="2"/>
  <c r="I31" i="2"/>
  <c r="F33" i="2"/>
  <c r="H33" i="2"/>
  <c r="F35" i="2"/>
  <c r="H35" i="2"/>
  <c r="I35" i="2"/>
  <c r="F37" i="2"/>
  <c r="H37" i="2"/>
  <c r="I37" i="2"/>
  <c r="F39" i="2"/>
  <c r="H39" i="2"/>
  <c r="I39" i="2"/>
  <c r="F41" i="2"/>
  <c r="H41" i="2"/>
  <c r="I41" i="2"/>
  <c r="F43" i="2"/>
  <c r="H43" i="2"/>
  <c r="I43" i="2"/>
  <c r="F45" i="2"/>
  <c r="H45" i="2"/>
  <c r="I45" i="2"/>
  <c r="F47" i="2"/>
  <c r="H47" i="2"/>
  <c r="I47" i="2"/>
  <c r="F49" i="2"/>
  <c r="H49" i="2"/>
  <c r="I49" i="2"/>
  <c r="F51" i="2"/>
  <c r="H51" i="2"/>
  <c r="I51" i="2"/>
  <c r="F53" i="2"/>
  <c r="H53" i="2"/>
  <c r="I53" i="2"/>
  <c r="F55" i="2"/>
  <c r="H55" i="2"/>
  <c r="I55" i="2"/>
  <c r="F57" i="2"/>
  <c r="H57" i="2"/>
  <c r="I57" i="2"/>
  <c r="F59" i="2"/>
  <c r="H59" i="2"/>
  <c r="I59" i="2"/>
  <c r="F61" i="2"/>
  <c r="H61" i="2"/>
  <c r="I61" i="2"/>
  <c r="F63" i="2"/>
  <c r="H63" i="2"/>
  <c r="I63" i="2"/>
  <c r="F65" i="2"/>
  <c r="H65" i="2"/>
  <c r="I65" i="2"/>
  <c r="F67" i="2"/>
  <c r="H67" i="2"/>
  <c r="I67" i="2"/>
  <c r="F69" i="2"/>
  <c r="H69" i="2"/>
  <c r="I69" i="2"/>
  <c r="F71" i="2"/>
  <c r="H71" i="2"/>
  <c r="I71" i="2"/>
  <c r="F73" i="2"/>
  <c r="H73" i="2"/>
  <c r="I73" i="2"/>
  <c r="F75" i="2"/>
  <c r="H75" i="2"/>
  <c r="I75" i="2"/>
  <c r="F77" i="2"/>
  <c r="H77" i="2"/>
  <c r="I77" i="2"/>
  <c r="F79" i="2"/>
  <c r="H79" i="2"/>
  <c r="I79" i="2"/>
  <c r="F81" i="2"/>
  <c r="H81" i="2"/>
  <c r="I81" i="2"/>
  <c r="F83" i="2"/>
  <c r="H83" i="2"/>
  <c r="I83" i="2"/>
  <c r="F85" i="2"/>
  <c r="H85" i="2"/>
  <c r="I85" i="2"/>
  <c r="F87" i="2"/>
  <c r="H87" i="2"/>
  <c r="I87" i="2"/>
  <c r="F89" i="2"/>
  <c r="H89" i="2"/>
  <c r="I89" i="2"/>
  <c r="F91" i="2"/>
  <c r="H91" i="2"/>
  <c r="I91" i="2"/>
  <c r="F93" i="2"/>
  <c r="H93" i="2"/>
  <c r="I93" i="2"/>
  <c r="F95" i="2"/>
  <c r="H95" i="2"/>
  <c r="I95" i="2"/>
  <c r="F97" i="2"/>
  <c r="H97" i="2"/>
  <c r="F99" i="2"/>
  <c r="H99" i="2"/>
  <c r="I99" i="2"/>
  <c r="F101" i="2"/>
  <c r="H101" i="2"/>
  <c r="I101" i="2"/>
  <c r="F103" i="2"/>
  <c r="H103" i="2"/>
  <c r="I103" i="2"/>
  <c r="F105" i="2"/>
  <c r="H105" i="2"/>
  <c r="I105" i="2"/>
  <c r="F107" i="2"/>
  <c r="H107" i="2"/>
  <c r="I107" i="2"/>
  <c r="F109" i="2"/>
  <c r="H109" i="2"/>
  <c r="I109" i="2"/>
  <c r="F111" i="2"/>
  <c r="H111" i="2"/>
  <c r="I111" i="2"/>
  <c r="F113" i="2"/>
  <c r="H113" i="2"/>
  <c r="I113" i="2"/>
  <c r="F115" i="2"/>
  <c r="H115" i="2"/>
  <c r="I115" i="2"/>
  <c r="F117" i="2"/>
  <c r="H117" i="2"/>
  <c r="I117" i="2"/>
  <c r="F119" i="2"/>
  <c r="H119" i="2"/>
  <c r="I119" i="2"/>
  <c r="F121" i="2"/>
  <c r="H121" i="2"/>
  <c r="I121" i="2"/>
  <c r="F123" i="2"/>
  <c r="H123" i="2"/>
  <c r="I123" i="2"/>
  <c r="F125" i="2"/>
  <c r="H125" i="2"/>
  <c r="I125" i="2"/>
  <c r="F127" i="2"/>
  <c r="H127" i="2"/>
  <c r="I127" i="2"/>
  <c r="F129" i="2"/>
  <c r="H129" i="2"/>
  <c r="I129" i="2"/>
  <c r="F131" i="2"/>
  <c r="H131" i="2"/>
  <c r="I131" i="2"/>
  <c r="F133" i="2"/>
  <c r="H133" i="2"/>
  <c r="I133" i="2"/>
  <c r="F135" i="2"/>
  <c r="H135" i="2"/>
  <c r="I135" i="2"/>
  <c r="F137" i="2"/>
  <c r="H137" i="2"/>
  <c r="I137" i="2"/>
  <c r="F139" i="2"/>
  <c r="H139" i="2"/>
  <c r="I139" i="2"/>
  <c r="F141" i="2"/>
  <c r="H141" i="2"/>
  <c r="I141" i="2"/>
  <c r="F143" i="2"/>
  <c r="H143" i="2"/>
  <c r="I143" i="2"/>
  <c r="F145" i="2"/>
  <c r="H145" i="2"/>
  <c r="I145" i="2"/>
  <c r="F147" i="2"/>
  <c r="H147" i="2"/>
  <c r="I147" i="2"/>
  <c r="F149" i="2"/>
  <c r="H149" i="2"/>
  <c r="I149" i="2"/>
  <c r="F151" i="2"/>
  <c r="H151" i="2"/>
  <c r="I151" i="2"/>
  <c r="F153" i="2"/>
  <c r="H153" i="2"/>
  <c r="I153" i="2"/>
  <c r="F155" i="2"/>
  <c r="H155" i="2"/>
  <c r="I155" i="2"/>
  <c r="F157" i="2"/>
  <c r="H157" i="2"/>
  <c r="I157" i="2"/>
  <c r="F159" i="2"/>
  <c r="H159" i="2"/>
  <c r="I159" i="2"/>
  <c r="F161" i="2"/>
  <c r="H161" i="2"/>
  <c r="F163" i="2"/>
  <c r="H163" i="2"/>
  <c r="I163" i="2"/>
  <c r="F165" i="2"/>
  <c r="H165" i="2"/>
  <c r="I165" i="2"/>
  <c r="F167" i="2"/>
  <c r="H167" i="2"/>
  <c r="I167" i="2"/>
  <c r="F169" i="2"/>
  <c r="H169" i="2"/>
  <c r="I169" i="2"/>
  <c r="F171" i="2"/>
  <c r="H171" i="2"/>
  <c r="I171" i="2"/>
  <c r="F173" i="2"/>
  <c r="H173" i="2"/>
  <c r="I173" i="2"/>
  <c r="F175" i="2"/>
  <c r="H175" i="2"/>
  <c r="I175" i="2"/>
  <c r="F177" i="2"/>
  <c r="H177" i="2"/>
  <c r="I177" i="2"/>
  <c r="F179" i="2"/>
  <c r="H179" i="2"/>
  <c r="I179" i="2"/>
  <c r="F181" i="2"/>
  <c r="H181" i="2"/>
  <c r="I181" i="2"/>
  <c r="F183" i="2"/>
  <c r="H183" i="2"/>
  <c r="I183" i="2"/>
  <c r="F185" i="2"/>
  <c r="H185" i="2"/>
  <c r="I185" i="2"/>
  <c r="F187" i="2"/>
  <c r="H187" i="2"/>
  <c r="I187" i="2"/>
  <c r="F189" i="2"/>
  <c r="H189" i="2"/>
  <c r="I189" i="2"/>
  <c r="F191" i="2"/>
  <c r="H191" i="2"/>
  <c r="I191" i="2"/>
  <c r="F193" i="2"/>
  <c r="H193" i="2"/>
  <c r="I193" i="2"/>
  <c r="F195" i="2"/>
  <c r="H195" i="2"/>
  <c r="I195" i="2"/>
  <c r="F197" i="2"/>
  <c r="H197" i="2"/>
  <c r="I197" i="2"/>
  <c r="F199" i="2"/>
  <c r="H199" i="2"/>
  <c r="I199" i="2"/>
  <c r="F201" i="2"/>
  <c r="H201" i="2"/>
  <c r="I201" i="2"/>
  <c r="F203" i="2"/>
  <c r="H203" i="2"/>
  <c r="I203" i="2"/>
  <c r="F205" i="2"/>
  <c r="H205" i="2"/>
  <c r="I205" i="2"/>
  <c r="F207" i="2"/>
  <c r="H207" i="2"/>
  <c r="I207" i="2"/>
  <c r="F209" i="2"/>
  <c r="H209" i="2"/>
  <c r="I209" i="2"/>
  <c r="F211" i="2"/>
  <c r="H211" i="2"/>
  <c r="I211" i="2"/>
  <c r="F213" i="2"/>
  <c r="H213" i="2"/>
  <c r="I213" i="2"/>
  <c r="F215" i="2"/>
  <c r="H215" i="2"/>
  <c r="I215" i="2"/>
  <c r="F217" i="2"/>
  <c r="H217" i="2"/>
  <c r="I217" i="2"/>
  <c r="F219" i="2"/>
  <c r="H219" i="2"/>
  <c r="I219" i="2"/>
  <c r="F221" i="2"/>
  <c r="H221" i="2"/>
  <c r="I221" i="2"/>
  <c r="F223" i="2"/>
  <c r="H223" i="2"/>
  <c r="I223" i="2"/>
  <c r="F225" i="2"/>
  <c r="H225" i="2"/>
  <c r="I225" i="2"/>
  <c r="F227" i="2"/>
  <c r="H227" i="2"/>
  <c r="I227" i="2"/>
  <c r="F229" i="2"/>
  <c r="H229" i="2"/>
  <c r="I229" i="2"/>
  <c r="F231" i="2"/>
  <c r="H231" i="2"/>
  <c r="I231" i="2"/>
  <c r="F233" i="2"/>
  <c r="H233" i="2"/>
  <c r="I233" i="2"/>
  <c r="F235" i="2"/>
  <c r="H235" i="2"/>
  <c r="I235" i="2"/>
  <c r="F237" i="2"/>
  <c r="H237" i="2"/>
  <c r="I237" i="2"/>
  <c r="F239" i="2"/>
  <c r="H239" i="2"/>
  <c r="I239" i="2"/>
  <c r="F241" i="2"/>
  <c r="H241" i="2"/>
  <c r="I241" i="2"/>
  <c r="F243" i="2"/>
  <c r="H243" i="2"/>
  <c r="I243" i="2"/>
  <c r="F247" i="2"/>
  <c r="H247" i="2"/>
  <c r="I247" i="2"/>
  <c r="F251" i="2"/>
  <c r="H251" i="2"/>
  <c r="I251" i="2"/>
  <c r="F255" i="2"/>
  <c r="H255" i="2"/>
  <c r="I255" i="2"/>
  <c r="F259" i="2"/>
  <c r="H259" i="2"/>
  <c r="I259" i="2"/>
  <c r="F263" i="2"/>
  <c r="H263" i="2"/>
  <c r="I263" i="2"/>
  <c r="F267" i="2"/>
  <c r="H267" i="2"/>
  <c r="I267" i="2"/>
  <c r="F271" i="2"/>
  <c r="H271" i="2"/>
  <c r="I271" i="2"/>
  <c r="F275" i="2"/>
  <c r="H275" i="2"/>
  <c r="I275" i="2"/>
  <c r="F279" i="2"/>
  <c r="H279" i="2"/>
  <c r="I279" i="2"/>
  <c r="F283" i="2"/>
  <c r="H283" i="2"/>
  <c r="I283" i="2"/>
  <c r="F287" i="2"/>
  <c r="H287" i="2"/>
  <c r="I287" i="2"/>
  <c r="F291" i="2"/>
  <c r="H291" i="2"/>
  <c r="I291" i="2"/>
  <c r="F295" i="2"/>
  <c r="H295" i="2"/>
  <c r="I295" i="2"/>
  <c r="F299" i="2"/>
  <c r="H299" i="2"/>
  <c r="I299" i="2"/>
  <c r="F303" i="2"/>
  <c r="H303" i="2"/>
  <c r="I303" i="2"/>
  <c r="F307" i="2"/>
  <c r="H307" i="2"/>
  <c r="I307" i="2"/>
  <c r="F311" i="2"/>
  <c r="H311" i="2"/>
  <c r="I311" i="2"/>
  <c r="F315" i="2"/>
  <c r="H315" i="2"/>
  <c r="I315" i="2"/>
  <c r="F319" i="2"/>
  <c r="H319" i="2"/>
  <c r="I319" i="2"/>
  <c r="F323" i="2"/>
  <c r="H323" i="2"/>
  <c r="I323" i="2"/>
  <c r="F327" i="2"/>
  <c r="H327" i="2"/>
  <c r="I327" i="2"/>
  <c r="F331" i="2"/>
  <c r="H331" i="2"/>
  <c r="I331" i="2"/>
  <c r="F335" i="2"/>
  <c r="H335" i="2"/>
  <c r="I335" i="2"/>
  <c r="F339" i="2"/>
  <c r="H339" i="2"/>
  <c r="I339" i="2"/>
  <c r="F343" i="2"/>
  <c r="H343" i="2"/>
  <c r="I343" i="2"/>
  <c r="F347" i="2"/>
  <c r="H347" i="2"/>
  <c r="I347" i="2"/>
  <c r="F351" i="2"/>
  <c r="H351" i="2"/>
  <c r="I351" i="2"/>
  <c r="F355" i="2"/>
  <c r="H355" i="2"/>
  <c r="I355" i="2"/>
  <c r="F359" i="2"/>
  <c r="H359" i="2"/>
  <c r="I359" i="2"/>
  <c r="F363" i="2"/>
  <c r="H363" i="2"/>
  <c r="I363" i="2"/>
  <c r="F367" i="2"/>
  <c r="H367" i="2"/>
  <c r="I367" i="2"/>
  <c r="F371" i="2"/>
  <c r="H371" i="2"/>
  <c r="I371" i="2"/>
  <c r="F375" i="2"/>
  <c r="H375" i="2"/>
  <c r="I375" i="2"/>
  <c r="F379" i="2"/>
  <c r="H379" i="2"/>
  <c r="I379" i="2"/>
  <c r="F383" i="2"/>
  <c r="H383" i="2"/>
  <c r="I383" i="2"/>
  <c r="F387" i="2"/>
  <c r="H387" i="2"/>
  <c r="I387" i="2"/>
  <c r="F391" i="2"/>
  <c r="H391" i="2"/>
  <c r="I391" i="2"/>
  <c r="F395" i="2"/>
  <c r="H395" i="2"/>
  <c r="I395" i="2"/>
  <c r="F399" i="2"/>
  <c r="H399" i="2"/>
  <c r="I399" i="2"/>
  <c r="E5" i="2"/>
  <c r="G5" i="2"/>
  <c r="E6" i="2"/>
  <c r="G6" i="2"/>
  <c r="F26" i="2"/>
  <c r="H26" i="2"/>
  <c r="I26" i="2"/>
  <c r="E7" i="2"/>
  <c r="G7" i="2"/>
  <c r="F361" i="2"/>
  <c r="H361" i="2"/>
  <c r="I361" i="2"/>
  <c r="F357" i="2"/>
  <c r="H357" i="2"/>
  <c r="I357" i="2"/>
  <c r="F353" i="2"/>
  <c r="H353" i="2"/>
  <c r="I353" i="2"/>
  <c r="F349" i="2"/>
  <c r="H349" i="2"/>
  <c r="I349" i="2"/>
  <c r="F345" i="2"/>
  <c r="H345" i="2"/>
  <c r="I345" i="2"/>
  <c r="F341" i="2"/>
  <c r="H341" i="2"/>
  <c r="I341" i="2"/>
  <c r="F337" i="2"/>
  <c r="H337" i="2"/>
  <c r="I337" i="2"/>
  <c r="F333" i="2"/>
  <c r="H333" i="2"/>
  <c r="I333" i="2"/>
  <c r="F329" i="2"/>
  <c r="H329" i="2"/>
  <c r="I329" i="2"/>
  <c r="F325" i="2"/>
  <c r="H325" i="2"/>
  <c r="I325" i="2"/>
  <c r="F321" i="2"/>
  <c r="H321" i="2"/>
  <c r="I321" i="2"/>
  <c r="F317" i="2"/>
  <c r="H317" i="2"/>
  <c r="I317" i="2"/>
  <c r="F313" i="2"/>
  <c r="H313" i="2"/>
  <c r="I313" i="2"/>
  <c r="F309" i="2"/>
  <c r="H309" i="2"/>
  <c r="I309" i="2"/>
  <c r="F305" i="2"/>
  <c r="H305" i="2"/>
  <c r="I305" i="2"/>
  <c r="F301" i="2"/>
  <c r="H301" i="2"/>
  <c r="I301" i="2"/>
  <c r="F297" i="2"/>
  <c r="H297" i="2"/>
  <c r="I297" i="2"/>
  <c r="F293" i="2"/>
  <c r="H293" i="2"/>
  <c r="I293" i="2"/>
  <c r="F289" i="2"/>
  <c r="H289" i="2"/>
  <c r="I289" i="2"/>
  <c r="F285" i="2"/>
  <c r="H285" i="2"/>
  <c r="I285" i="2"/>
  <c r="F281" i="2"/>
  <c r="H281" i="2"/>
  <c r="I281" i="2"/>
  <c r="F277" i="2"/>
  <c r="H277" i="2"/>
  <c r="I277" i="2"/>
  <c r="F273" i="2"/>
  <c r="H273" i="2"/>
  <c r="I273" i="2"/>
  <c r="F269" i="2"/>
  <c r="H269" i="2"/>
  <c r="I269" i="2"/>
  <c r="F265" i="2"/>
  <c r="H265" i="2"/>
  <c r="I265" i="2"/>
  <c r="F261" i="2"/>
  <c r="H261" i="2"/>
  <c r="I261" i="2"/>
  <c r="F257" i="2"/>
  <c r="H257" i="2"/>
  <c r="I257" i="2"/>
  <c r="F253" i="2"/>
  <c r="H253" i="2"/>
  <c r="I253" i="2"/>
  <c r="F249" i="2"/>
  <c r="H249" i="2"/>
  <c r="I249" i="2"/>
  <c r="F245" i="2"/>
  <c r="H245" i="2"/>
  <c r="I245" i="2"/>
  <c r="E3" i="2"/>
  <c r="G3" i="2"/>
  <c r="E4" i="2"/>
  <c r="G4" i="2"/>
  <c r="F5" i="2"/>
  <c r="H5" i="2"/>
  <c r="I5" i="2"/>
  <c r="H2" i="2"/>
  <c r="E8" i="2"/>
  <c r="G8" i="2"/>
  <c r="F28" i="2"/>
  <c r="H28" i="2"/>
  <c r="I28" i="2"/>
  <c r="F7" i="2"/>
  <c r="H7" i="2"/>
  <c r="I7" i="2"/>
  <c r="E9" i="2"/>
  <c r="G9" i="2"/>
  <c r="F3" i="2"/>
  <c r="H3" i="2"/>
  <c r="I3" i="2"/>
  <c r="I2" i="2"/>
  <c r="E10" i="2"/>
  <c r="G10" i="2"/>
  <c r="F30" i="2"/>
  <c r="H30" i="2"/>
  <c r="I30" i="2"/>
  <c r="F9" i="2"/>
  <c r="H9" i="2"/>
  <c r="I9" i="2"/>
  <c r="E11" i="2"/>
  <c r="G11" i="2"/>
  <c r="E12" i="2"/>
  <c r="G12" i="2"/>
  <c r="F32" i="2"/>
  <c r="H32" i="2"/>
  <c r="I32" i="2"/>
  <c r="F11" i="2"/>
  <c r="H11" i="2"/>
  <c r="I11" i="2"/>
  <c r="E13" i="2"/>
  <c r="G13" i="2"/>
  <c r="E14" i="2"/>
  <c r="G14" i="2"/>
  <c r="F34" i="2"/>
  <c r="H34" i="2"/>
  <c r="I34" i="2"/>
  <c r="F13" i="2"/>
  <c r="H13" i="2"/>
  <c r="I13" i="2"/>
  <c r="E15" i="2"/>
  <c r="G15" i="2"/>
  <c r="E16" i="2"/>
  <c r="G16" i="2"/>
  <c r="F36" i="2"/>
  <c r="H36" i="2"/>
  <c r="I36" i="2"/>
  <c r="F15" i="2"/>
  <c r="H15" i="2"/>
  <c r="I15" i="2"/>
  <c r="E17" i="2"/>
  <c r="G17" i="2"/>
  <c r="E18" i="2"/>
  <c r="G18" i="2"/>
  <c r="F38" i="2"/>
  <c r="H38" i="2"/>
  <c r="I38" i="2"/>
  <c r="F17" i="2"/>
  <c r="H17" i="2"/>
  <c r="I17" i="2"/>
  <c r="E19" i="2"/>
  <c r="G19" i="2"/>
  <c r="E22" i="2"/>
  <c r="G22" i="2"/>
  <c r="E20" i="2"/>
  <c r="G20" i="2"/>
  <c r="F40" i="2"/>
  <c r="H40" i="2"/>
  <c r="I40" i="2"/>
  <c r="E21" i="2"/>
  <c r="G21" i="2"/>
  <c r="F19" i="2"/>
  <c r="H19" i="2"/>
  <c r="I19" i="2"/>
  <c r="C128" i="6"/>
  <c r="C130" i="6"/>
  <c r="C132" i="6"/>
  <c r="C134" i="6"/>
  <c r="C136" i="6"/>
  <c r="C138" i="6"/>
  <c r="C140" i="6"/>
  <c r="C142" i="6"/>
  <c r="C144" i="6"/>
  <c r="C146" i="6"/>
  <c r="C148" i="6"/>
  <c r="C150" i="6"/>
  <c r="C152" i="6"/>
  <c r="C154" i="6"/>
  <c r="C156" i="6"/>
  <c r="C158" i="6"/>
  <c r="C160" i="6"/>
  <c r="C162" i="6"/>
  <c r="C164" i="6"/>
  <c r="C166" i="6"/>
  <c r="C168" i="6"/>
  <c r="C170" i="6"/>
  <c r="C172" i="6"/>
  <c r="C174" i="6"/>
  <c r="C176" i="6"/>
  <c r="C178" i="6"/>
  <c r="C180" i="6"/>
  <c r="C182" i="6"/>
  <c r="C184" i="6"/>
  <c r="C186" i="6"/>
  <c r="C188" i="6"/>
  <c r="C190" i="6"/>
  <c r="C192" i="6"/>
  <c r="C194" i="6"/>
  <c r="C196" i="6"/>
  <c r="C198" i="6"/>
  <c r="C200" i="6"/>
  <c r="C202" i="6"/>
  <c r="C204" i="6"/>
  <c r="C206" i="6"/>
  <c r="C208" i="6"/>
  <c r="C210" i="6"/>
  <c r="C212" i="6"/>
  <c r="C214" i="6"/>
  <c r="C216" i="6"/>
  <c r="C218" i="6"/>
  <c r="C220" i="6"/>
  <c r="C222" i="6"/>
  <c r="C224" i="6"/>
  <c r="C226" i="6"/>
  <c r="C228" i="6"/>
  <c r="C230" i="6"/>
  <c r="C232" i="6"/>
  <c r="C234" i="6"/>
  <c r="C236" i="6"/>
  <c r="C238" i="6"/>
  <c r="C240" i="6"/>
  <c r="C242" i="6"/>
  <c r="C244" i="6"/>
  <c r="C246" i="6"/>
  <c r="C248" i="6"/>
  <c r="C250" i="6"/>
  <c r="C252" i="6"/>
  <c r="C254" i="6"/>
  <c r="C256" i="6"/>
  <c r="C258" i="6"/>
  <c r="C260" i="6"/>
  <c r="C262" i="6"/>
  <c r="C264" i="6"/>
  <c r="C266" i="6"/>
  <c r="C268" i="6"/>
  <c r="C270" i="6"/>
  <c r="C272" i="6"/>
  <c r="C274" i="6"/>
  <c r="C276" i="6"/>
  <c r="C278" i="6"/>
  <c r="C280" i="6"/>
  <c r="C282" i="6"/>
  <c r="C284" i="6"/>
  <c r="C286" i="6"/>
  <c r="C288" i="6"/>
  <c r="C290" i="6"/>
  <c r="C292" i="6"/>
  <c r="C294" i="6"/>
  <c r="C296" i="6"/>
  <c r="C298" i="6"/>
  <c r="C300" i="6"/>
  <c r="C302" i="6"/>
  <c r="C304" i="6"/>
  <c r="C306" i="6"/>
  <c r="C308" i="6"/>
  <c r="C310" i="6"/>
  <c r="C312" i="6"/>
  <c r="C314" i="6"/>
  <c r="C316" i="6"/>
  <c r="C318" i="6"/>
  <c r="C320" i="6"/>
  <c r="C322" i="6"/>
  <c r="C324" i="6"/>
  <c r="C326" i="6"/>
  <c r="C328" i="6"/>
  <c r="C330" i="6"/>
  <c r="C332" i="6"/>
  <c r="C334" i="6"/>
  <c r="C336" i="6"/>
  <c r="C338" i="6"/>
  <c r="C340" i="6"/>
  <c r="C342" i="6"/>
  <c r="C344" i="6"/>
  <c r="C346" i="6"/>
  <c r="C348" i="6"/>
  <c r="C350" i="6"/>
  <c r="C352" i="6"/>
  <c r="C354" i="6"/>
  <c r="C356" i="6"/>
  <c r="C358" i="6"/>
  <c r="C360" i="6"/>
  <c r="C362" i="6"/>
  <c r="C364" i="6"/>
  <c r="C366" i="6"/>
  <c r="C368" i="6"/>
  <c r="C370" i="6"/>
  <c r="C372" i="6"/>
  <c r="C374" i="6"/>
  <c r="C376" i="6"/>
  <c r="C378" i="6"/>
  <c r="C380" i="6"/>
  <c r="C382" i="6"/>
  <c r="C384" i="6"/>
  <c r="C386" i="6"/>
  <c r="C388" i="6"/>
  <c r="C390" i="6"/>
  <c r="C392" i="6"/>
  <c r="C394" i="6"/>
  <c r="C396" i="6"/>
  <c r="C398" i="6"/>
  <c r="C400" i="6"/>
  <c r="C402" i="6"/>
  <c r="C404" i="6"/>
  <c r="C406" i="6"/>
  <c r="C408" i="6"/>
  <c r="C410" i="6"/>
  <c r="C412" i="6"/>
  <c r="C414" i="6"/>
  <c r="C416" i="6"/>
  <c r="C418" i="6"/>
  <c r="C420" i="6"/>
  <c r="C422" i="6"/>
  <c r="C424" i="6"/>
  <c r="C426" i="6"/>
  <c r="C428" i="6"/>
  <c r="C430" i="6"/>
  <c r="C432" i="6"/>
  <c r="C434" i="6"/>
  <c r="C436" i="6"/>
  <c r="C438" i="6"/>
  <c r="C440" i="6"/>
  <c r="C442" i="6"/>
  <c r="C444" i="6"/>
  <c r="C446" i="6"/>
  <c r="C448" i="6"/>
  <c r="C450" i="6"/>
  <c r="C452" i="6"/>
  <c r="C454" i="6"/>
  <c r="C456" i="6"/>
  <c r="C458" i="6"/>
  <c r="C460" i="6"/>
  <c r="C462" i="6"/>
  <c r="C464" i="6"/>
  <c r="C466" i="6"/>
  <c r="C468" i="6"/>
  <c r="C470" i="6"/>
  <c r="C472" i="6"/>
  <c r="C474" i="6"/>
  <c r="C476" i="6"/>
  <c r="C478" i="6"/>
  <c r="C480" i="6"/>
  <c r="C482" i="6"/>
  <c r="C484" i="6"/>
  <c r="C486" i="6"/>
  <c r="C488" i="6"/>
  <c r="C490" i="6"/>
  <c r="C492" i="6"/>
  <c r="C494" i="6"/>
  <c r="C496" i="6"/>
  <c r="C498" i="6"/>
  <c r="C500" i="6"/>
  <c r="C112" i="6"/>
  <c r="C114" i="6"/>
  <c r="C116" i="6"/>
  <c r="C118" i="6"/>
  <c r="C120" i="6"/>
  <c r="C122" i="6"/>
  <c r="C124" i="6"/>
  <c r="C126" i="6"/>
  <c r="C104" i="6"/>
  <c r="C106" i="6"/>
  <c r="C108" i="6"/>
  <c r="C110" i="6"/>
  <c r="C103" i="6"/>
  <c r="C105" i="6"/>
  <c r="C107" i="6"/>
  <c r="C109" i="6"/>
  <c r="C111" i="6"/>
  <c r="C113" i="6"/>
  <c r="C115" i="6"/>
  <c r="C117" i="6"/>
  <c r="C119" i="6"/>
  <c r="C121" i="6"/>
  <c r="C123" i="6"/>
  <c r="C125" i="6"/>
  <c r="C127" i="6"/>
  <c r="C129" i="6"/>
  <c r="C131" i="6"/>
  <c r="C133" i="6"/>
  <c r="C135" i="6"/>
  <c r="C137" i="6"/>
  <c r="C139" i="6"/>
  <c r="C141" i="6"/>
  <c r="C143" i="6"/>
  <c r="C145" i="6"/>
  <c r="C147" i="6"/>
  <c r="C149" i="6"/>
  <c r="C151" i="6"/>
  <c r="C153" i="6"/>
  <c r="C155" i="6"/>
  <c r="C157" i="6"/>
  <c r="C159" i="6"/>
  <c r="C161" i="6"/>
  <c r="C163" i="6"/>
  <c r="C165" i="6"/>
  <c r="C167" i="6"/>
  <c r="C169" i="6"/>
  <c r="C171" i="6"/>
  <c r="C173" i="6"/>
  <c r="C175" i="6"/>
  <c r="C177" i="6"/>
  <c r="C179" i="6"/>
  <c r="C181" i="6"/>
  <c r="C183" i="6"/>
  <c r="C185" i="6"/>
  <c r="C187" i="6"/>
  <c r="C189" i="6"/>
  <c r="C191" i="6"/>
  <c r="C193" i="6"/>
  <c r="C195" i="6"/>
  <c r="C197" i="6"/>
  <c r="C199" i="6"/>
  <c r="C201" i="6"/>
  <c r="C203" i="6"/>
  <c r="C205" i="6"/>
  <c r="C207" i="6"/>
  <c r="C209" i="6"/>
  <c r="C211" i="6"/>
  <c r="C213" i="6"/>
  <c r="C215" i="6"/>
  <c r="C217" i="6"/>
  <c r="C219" i="6"/>
  <c r="C221" i="6"/>
  <c r="C223" i="6"/>
  <c r="C225" i="6"/>
  <c r="C227" i="6"/>
  <c r="C229" i="6"/>
  <c r="C231" i="6"/>
  <c r="C233" i="6"/>
  <c r="C235" i="6"/>
  <c r="C237" i="6"/>
  <c r="C239" i="6"/>
  <c r="C241" i="6"/>
  <c r="C243" i="6"/>
  <c r="C245" i="6"/>
  <c r="C247" i="6"/>
  <c r="C249" i="6"/>
  <c r="C251" i="6"/>
  <c r="C253" i="6"/>
  <c r="C255" i="6"/>
  <c r="C257" i="6"/>
  <c r="C259" i="6"/>
  <c r="C261" i="6"/>
  <c r="C263" i="6"/>
  <c r="C265" i="6"/>
  <c r="C267" i="6"/>
  <c r="C269" i="6"/>
  <c r="C271" i="6"/>
  <c r="C273" i="6"/>
  <c r="C275" i="6"/>
  <c r="C277" i="6"/>
  <c r="C279" i="6"/>
  <c r="C281" i="6"/>
  <c r="C283" i="6"/>
  <c r="C285" i="6"/>
  <c r="C287" i="6"/>
  <c r="C289" i="6"/>
  <c r="C291" i="6"/>
  <c r="C293" i="6"/>
  <c r="C295" i="6"/>
  <c r="C297" i="6"/>
  <c r="C299" i="6"/>
  <c r="C301" i="6"/>
  <c r="C303" i="6"/>
  <c r="C305" i="6"/>
  <c r="C307" i="6"/>
  <c r="C309" i="6"/>
  <c r="C311" i="6"/>
  <c r="C313" i="6"/>
  <c r="C315" i="6"/>
  <c r="C317" i="6"/>
  <c r="C319" i="6"/>
  <c r="C321" i="6"/>
  <c r="C323" i="6"/>
  <c r="C325" i="6"/>
  <c r="C327" i="6"/>
  <c r="C329" i="6"/>
  <c r="C331" i="6"/>
  <c r="C333" i="6"/>
  <c r="C335" i="6"/>
  <c r="C337" i="6"/>
  <c r="C339" i="6"/>
  <c r="C341" i="6"/>
  <c r="C343" i="6"/>
  <c r="C345" i="6"/>
  <c r="C347" i="6"/>
  <c r="C349" i="6"/>
  <c r="C351" i="6"/>
  <c r="C353" i="6"/>
  <c r="C355" i="6"/>
  <c r="C357" i="6"/>
  <c r="C359" i="6"/>
  <c r="C361" i="6"/>
  <c r="C363" i="6"/>
  <c r="C365" i="6"/>
  <c r="C367" i="6"/>
  <c r="C369" i="6"/>
  <c r="C371" i="6"/>
  <c r="C373" i="6"/>
  <c r="C375" i="6"/>
  <c r="C377" i="6"/>
  <c r="C379" i="6"/>
  <c r="C381" i="6"/>
  <c r="C383" i="6"/>
  <c r="C385" i="6"/>
  <c r="C387" i="6"/>
  <c r="C389" i="6"/>
  <c r="C391" i="6"/>
  <c r="C393" i="6"/>
  <c r="C395" i="6"/>
  <c r="C397" i="6"/>
  <c r="C399" i="6"/>
  <c r="C401" i="6"/>
  <c r="C403" i="6"/>
  <c r="C405" i="6"/>
  <c r="C407" i="6"/>
  <c r="C409" i="6"/>
  <c r="C411" i="6"/>
  <c r="C413" i="6"/>
  <c r="C415" i="6"/>
  <c r="C417" i="6"/>
  <c r="C419" i="6"/>
  <c r="C421" i="6"/>
  <c r="C423" i="6"/>
  <c r="C425" i="6"/>
  <c r="C427" i="6"/>
  <c r="C429" i="6"/>
  <c r="C431" i="6"/>
  <c r="C433" i="6"/>
  <c r="C435" i="6"/>
  <c r="C437" i="6"/>
  <c r="C439" i="6"/>
  <c r="C441" i="6"/>
  <c r="C443" i="6"/>
  <c r="C445" i="6"/>
  <c r="C447" i="6"/>
  <c r="C449" i="6"/>
  <c r="C451" i="6"/>
  <c r="C453" i="6"/>
  <c r="C455" i="6"/>
  <c r="C457" i="6"/>
  <c r="C459" i="6"/>
  <c r="C461" i="6"/>
  <c r="C463" i="6"/>
  <c r="C465" i="6"/>
  <c r="C467" i="6"/>
  <c r="C469" i="6"/>
  <c r="C471" i="6"/>
  <c r="C473" i="6"/>
  <c r="C475" i="6"/>
  <c r="C477" i="6"/>
  <c r="C479" i="6"/>
  <c r="C481" i="6"/>
  <c r="C483" i="6"/>
  <c r="C485" i="6"/>
  <c r="C487" i="6"/>
  <c r="C489" i="6"/>
  <c r="C491" i="6"/>
  <c r="C493" i="6"/>
  <c r="C495" i="6"/>
  <c r="C497" i="6"/>
  <c r="C499" i="6"/>
  <c r="C501" i="6"/>
  <c r="C102" i="6"/>
  <c r="I2379" i="5"/>
  <c r="I2377" i="5"/>
  <c r="G2377" i="5"/>
  <c r="G2383" i="5"/>
  <c r="I2376" i="5"/>
  <c r="G2376" i="5"/>
  <c r="G2382" i="5"/>
  <c r="I2382" i="5"/>
  <c r="I2375" i="5"/>
  <c r="G2375" i="5"/>
  <c r="G2381" i="5"/>
  <c r="G2387" i="5"/>
  <c r="I2374" i="5"/>
  <c r="G2374" i="5"/>
  <c r="G2380" i="5"/>
  <c r="I2373" i="5"/>
  <c r="G2373" i="5"/>
  <c r="G2379" i="5"/>
  <c r="G2385" i="5"/>
  <c r="G2391" i="5"/>
  <c r="G2397" i="5"/>
  <c r="I2397" i="5"/>
  <c r="I2372" i="5"/>
  <c r="G2372" i="5"/>
  <c r="G2378" i="5"/>
  <c r="I2371" i="5"/>
  <c r="I2370" i="5"/>
  <c r="I2369" i="5"/>
  <c r="I2368" i="5"/>
  <c r="I2367" i="5"/>
  <c r="I2366" i="5"/>
  <c r="H2365" i="5"/>
  <c r="H2364" i="5"/>
  <c r="H2363" i="5"/>
  <c r="H2362" i="5"/>
  <c r="H2361" i="5"/>
  <c r="H2360" i="5"/>
  <c r="I2357" i="5"/>
  <c r="I2351" i="5"/>
  <c r="I2345" i="5"/>
  <c r="I2339" i="5"/>
  <c r="G2335" i="5"/>
  <c r="G2334" i="5"/>
  <c r="I2333" i="5"/>
  <c r="G2333" i="5"/>
  <c r="G2339" i="5"/>
  <c r="G2345" i="5"/>
  <c r="G2351" i="5"/>
  <c r="G2357" i="5"/>
  <c r="G2332" i="5"/>
  <c r="I2332" i="5"/>
  <c r="G2331" i="5"/>
  <c r="G2330" i="5"/>
  <c r="I2329" i="5"/>
  <c r="I2328" i="5"/>
  <c r="I2327" i="5"/>
  <c r="I2326" i="5"/>
  <c r="I2325" i="5"/>
  <c r="I2324" i="5"/>
  <c r="H2323" i="5"/>
  <c r="H2322" i="5"/>
  <c r="H2321" i="5"/>
  <c r="H2320" i="5"/>
  <c r="H2319" i="5"/>
  <c r="H2318" i="5"/>
  <c r="G2302" i="5"/>
  <c r="I2297" i="5"/>
  <c r="I2293" i="5"/>
  <c r="G2293" i="5"/>
  <c r="G2299" i="5"/>
  <c r="G2305" i="5"/>
  <c r="I2305" i="5"/>
  <c r="I2292" i="5"/>
  <c r="G2292" i="5"/>
  <c r="G2298" i="5"/>
  <c r="I2291" i="5"/>
  <c r="G2291" i="5"/>
  <c r="G2297" i="5"/>
  <c r="G2303" i="5"/>
  <c r="I2290" i="5"/>
  <c r="G2290" i="5"/>
  <c r="G2296" i="5"/>
  <c r="I2296" i="5"/>
  <c r="I2289" i="5"/>
  <c r="G2289" i="5"/>
  <c r="G2295" i="5"/>
  <c r="G2301" i="5"/>
  <c r="I2301" i="5"/>
  <c r="I2288" i="5"/>
  <c r="G2288" i="5"/>
  <c r="G2294" i="5"/>
  <c r="I2287" i="5"/>
  <c r="I2286" i="5"/>
  <c r="I2285" i="5"/>
  <c r="I2284" i="5"/>
  <c r="I2283" i="5"/>
  <c r="I2282" i="5"/>
  <c r="H2281" i="5"/>
  <c r="H2280" i="5"/>
  <c r="H2279" i="5"/>
  <c r="H2278" i="5"/>
  <c r="H2277" i="5"/>
  <c r="H2276" i="5"/>
  <c r="G2260" i="5"/>
  <c r="G2257" i="5"/>
  <c r="I2257" i="5"/>
  <c r="G2255" i="5"/>
  <c r="G2254" i="5"/>
  <c r="I2254" i="5"/>
  <c r="G2252" i="5"/>
  <c r="G2251" i="5"/>
  <c r="I2251" i="5"/>
  <c r="I2250" i="5"/>
  <c r="G2250" i="5"/>
  <c r="G2256" i="5"/>
  <c r="G2249" i="5"/>
  <c r="I2249" i="5"/>
  <c r="G2248" i="5"/>
  <c r="I2248" i="5"/>
  <c r="G2247" i="5"/>
  <c r="G2246" i="5"/>
  <c r="I2246" i="5"/>
  <c r="I2245" i="5"/>
  <c r="I2244" i="5"/>
  <c r="I2243" i="5"/>
  <c r="I2242" i="5"/>
  <c r="I2241" i="5"/>
  <c r="I2240" i="5"/>
  <c r="H2239" i="5"/>
  <c r="H2238" i="5"/>
  <c r="H2237" i="5"/>
  <c r="H2236" i="5"/>
  <c r="H2235" i="5"/>
  <c r="H2234" i="5"/>
  <c r="G2223" i="5"/>
  <c r="G2229" i="5"/>
  <c r="I2229" i="5"/>
  <c r="G2219" i="5"/>
  <c r="I2219" i="5"/>
  <c r="I2217" i="5"/>
  <c r="I2213" i="5"/>
  <c r="G2210" i="5"/>
  <c r="I2209" i="5"/>
  <c r="G2209" i="5"/>
  <c r="G2215" i="5"/>
  <c r="G2221" i="5"/>
  <c r="G2208" i="5"/>
  <c r="I2208" i="5"/>
  <c r="I2207" i="5"/>
  <c r="G2207" i="5"/>
  <c r="G2213" i="5"/>
  <c r="I2206" i="5"/>
  <c r="G2206" i="5"/>
  <c r="G2212" i="5"/>
  <c r="I2205" i="5"/>
  <c r="G2205" i="5"/>
  <c r="G2211" i="5"/>
  <c r="G2217" i="5"/>
  <c r="I2204" i="5"/>
  <c r="G2204" i="5"/>
  <c r="I2203" i="5"/>
  <c r="I2202" i="5"/>
  <c r="I2201" i="5"/>
  <c r="I2200" i="5"/>
  <c r="I2199" i="5"/>
  <c r="I2198" i="5"/>
  <c r="H2197" i="5"/>
  <c r="H2196" i="5"/>
  <c r="H2195" i="5"/>
  <c r="H2194" i="5"/>
  <c r="H2193" i="5"/>
  <c r="H2192" i="5"/>
  <c r="I2177" i="5"/>
  <c r="I2167" i="5"/>
  <c r="G2167" i="5"/>
  <c r="G2173" i="5"/>
  <c r="I2166" i="5"/>
  <c r="G2166" i="5"/>
  <c r="G2172" i="5"/>
  <c r="I2165" i="5"/>
  <c r="G2165" i="5"/>
  <c r="G2171" i="5"/>
  <c r="G2177" i="5"/>
  <c r="G2183" i="5"/>
  <c r="G2189" i="5"/>
  <c r="I2189" i="5"/>
  <c r="I2164" i="5"/>
  <c r="G2164" i="5"/>
  <c r="G2170" i="5"/>
  <c r="I2163" i="5"/>
  <c r="G2163" i="5"/>
  <c r="G2169" i="5"/>
  <c r="G2175" i="5"/>
  <c r="I2162" i="5"/>
  <c r="G2162" i="5"/>
  <c r="G2168" i="5"/>
  <c r="I2161" i="5"/>
  <c r="I2160" i="5"/>
  <c r="I2159" i="5"/>
  <c r="I2158" i="5"/>
  <c r="I2157" i="5"/>
  <c r="I2156" i="5"/>
  <c r="H2155" i="5"/>
  <c r="H2154" i="5"/>
  <c r="H2153" i="5"/>
  <c r="H2152" i="5"/>
  <c r="H2151" i="5"/>
  <c r="H2150" i="5"/>
  <c r="G2136" i="5"/>
  <c r="G2130" i="5"/>
  <c r="I2130" i="5"/>
  <c r="G2129" i="5"/>
  <c r="I2129" i="5"/>
  <c r="G2126" i="5"/>
  <c r="I2126" i="5"/>
  <c r="G2125" i="5"/>
  <c r="G2124" i="5"/>
  <c r="I2124" i="5"/>
  <c r="G2123" i="5"/>
  <c r="I2123" i="5"/>
  <c r="G2122" i="5"/>
  <c r="G2121" i="5"/>
  <c r="I2121" i="5"/>
  <c r="I2120" i="5"/>
  <c r="G2120" i="5"/>
  <c r="I2119" i="5"/>
  <c r="I2118" i="5"/>
  <c r="I2117" i="5"/>
  <c r="I2116" i="5"/>
  <c r="I2115" i="5"/>
  <c r="I2114" i="5"/>
  <c r="H2113" i="5"/>
  <c r="H2112" i="5"/>
  <c r="H2111" i="5"/>
  <c r="H2110" i="5"/>
  <c r="H2109" i="5"/>
  <c r="H2108" i="5"/>
  <c r="I2102" i="5"/>
  <c r="I2094" i="5"/>
  <c r="I2090" i="5"/>
  <c r="G2087" i="5"/>
  <c r="I2084" i="5"/>
  <c r="G2083" i="5"/>
  <c r="I2083" i="5"/>
  <c r="I2082" i="5"/>
  <c r="G2082" i="5"/>
  <c r="G2088" i="5"/>
  <c r="G2094" i="5"/>
  <c r="G2100" i="5"/>
  <c r="G2081" i="5"/>
  <c r="I2081" i="5"/>
  <c r="I2080" i="5"/>
  <c r="G2080" i="5"/>
  <c r="G2086" i="5"/>
  <c r="G2092" i="5"/>
  <c r="G2098" i="5"/>
  <c r="I2098" i="5"/>
  <c r="G2079" i="5"/>
  <c r="G2085" i="5"/>
  <c r="G2091" i="5"/>
  <c r="I2078" i="5"/>
  <c r="G2078" i="5"/>
  <c r="G2084" i="5"/>
  <c r="G2090" i="5"/>
  <c r="G2096" i="5"/>
  <c r="G2102" i="5"/>
  <c r="I2077" i="5"/>
  <c r="I2076" i="5"/>
  <c r="I2075" i="5"/>
  <c r="I2074" i="5"/>
  <c r="I2073" i="5"/>
  <c r="I2072" i="5"/>
  <c r="H2071" i="5"/>
  <c r="H2070" i="5"/>
  <c r="H2069" i="5"/>
  <c r="H2068" i="5"/>
  <c r="H2067" i="5"/>
  <c r="H2066" i="5"/>
  <c r="G2054" i="5"/>
  <c r="G2052" i="5"/>
  <c r="G2048" i="5"/>
  <c r="I2048" i="5"/>
  <c r="G2047" i="5"/>
  <c r="G2046" i="5"/>
  <c r="I2046" i="5"/>
  <c r="G2044" i="5"/>
  <c r="I2042" i="5"/>
  <c r="G2042" i="5"/>
  <c r="G2041" i="5"/>
  <c r="I2041" i="5"/>
  <c r="I2040" i="5"/>
  <c r="G2040" i="5"/>
  <c r="G2039" i="5"/>
  <c r="G2045" i="5"/>
  <c r="G2038" i="5"/>
  <c r="I2038" i="5"/>
  <c r="G2037" i="5"/>
  <c r="G2043" i="5"/>
  <c r="I2036" i="5"/>
  <c r="G2036" i="5"/>
  <c r="I2035" i="5"/>
  <c r="I2034" i="5"/>
  <c r="I2033" i="5"/>
  <c r="I2032" i="5"/>
  <c r="I2031" i="5"/>
  <c r="I2030" i="5"/>
  <c r="H2029" i="5"/>
  <c r="H2028" i="5"/>
  <c r="H2027" i="5"/>
  <c r="H2026" i="5"/>
  <c r="H2025" i="5"/>
  <c r="H2024" i="5"/>
  <c r="I2022" i="5"/>
  <c r="I2018" i="5"/>
  <c r="I2016" i="5"/>
  <c r="I2014" i="5"/>
  <c r="I2010" i="5"/>
  <c r="I2006" i="5"/>
  <c r="G2003" i="5"/>
  <c r="I2000" i="5"/>
  <c r="G1999" i="5"/>
  <c r="I1999" i="5"/>
  <c r="I1998" i="5"/>
  <c r="G1998" i="5"/>
  <c r="G2004" i="5"/>
  <c r="G2010" i="5"/>
  <c r="G2016" i="5"/>
  <c r="G2022" i="5"/>
  <c r="G1997" i="5"/>
  <c r="I1997" i="5"/>
  <c r="I1996" i="5"/>
  <c r="G1996" i="5"/>
  <c r="G2002" i="5"/>
  <c r="G2008" i="5"/>
  <c r="G2014" i="5"/>
  <c r="G2020" i="5"/>
  <c r="I2020" i="5"/>
  <c r="G1995" i="5"/>
  <c r="G2001" i="5"/>
  <c r="G2007" i="5"/>
  <c r="I1994" i="5"/>
  <c r="G1994" i="5"/>
  <c r="G2000" i="5"/>
  <c r="G2006" i="5"/>
  <c r="G2012" i="5"/>
  <c r="G2018" i="5"/>
  <c r="I1993" i="5"/>
  <c r="I1992" i="5"/>
  <c r="I1991" i="5"/>
  <c r="I1990" i="5"/>
  <c r="I1989" i="5"/>
  <c r="I1988" i="5"/>
  <c r="H1987" i="5"/>
  <c r="H1986" i="5"/>
  <c r="H1985" i="5"/>
  <c r="H1984" i="5"/>
  <c r="H1983" i="5"/>
  <c r="H1982" i="5"/>
  <c r="I1974" i="5"/>
  <c r="I1962" i="5"/>
  <c r="I1961" i="5"/>
  <c r="I1957" i="5"/>
  <c r="G1957" i="5"/>
  <c r="G1963" i="5"/>
  <c r="I1956" i="5"/>
  <c r="G1956" i="5"/>
  <c r="G1962" i="5"/>
  <c r="G1968" i="5"/>
  <c r="G1974" i="5"/>
  <c r="G1980" i="5"/>
  <c r="I1980" i="5"/>
  <c r="I1955" i="5"/>
  <c r="G1955" i="5"/>
  <c r="G1961" i="5"/>
  <c r="G1967" i="5"/>
  <c r="I1954" i="5"/>
  <c r="G1954" i="5"/>
  <c r="G1960" i="5"/>
  <c r="G1953" i="5"/>
  <c r="G1959" i="5"/>
  <c r="G1965" i="5"/>
  <c r="I1952" i="5"/>
  <c r="G1952" i="5"/>
  <c r="G1958" i="5"/>
  <c r="G1964" i="5"/>
  <c r="G1970" i="5"/>
  <c r="G1976" i="5"/>
  <c r="I1976" i="5"/>
  <c r="I1951" i="5"/>
  <c r="I1950" i="5"/>
  <c r="I1949" i="5"/>
  <c r="I1948" i="5"/>
  <c r="I1947" i="5"/>
  <c r="I1946" i="5"/>
  <c r="H1945" i="5"/>
  <c r="H1944" i="5"/>
  <c r="H1943" i="5"/>
  <c r="H1942" i="5"/>
  <c r="H1941" i="5"/>
  <c r="H1940" i="5"/>
  <c r="I1925" i="5"/>
  <c r="I1919" i="5"/>
  <c r="G1915" i="5"/>
  <c r="G1914" i="5"/>
  <c r="I1914" i="5"/>
  <c r="I1913" i="5"/>
  <c r="G1913" i="5"/>
  <c r="G1919" i="5"/>
  <c r="G1925" i="5"/>
  <c r="G1931" i="5"/>
  <c r="G1912" i="5"/>
  <c r="I1912" i="5"/>
  <c r="G1911" i="5"/>
  <c r="I1911" i="5"/>
  <c r="G1910" i="5"/>
  <c r="I1909" i="5"/>
  <c r="I1908" i="5"/>
  <c r="I1907" i="5"/>
  <c r="I1906" i="5"/>
  <c r="I1905" i="5"/>
  <c r="I1904" i="5"/>
  <c r="H1903" i="5"/>
  <c r="H1902" i="5"/>
  <c r="H1901" i="5"/>
  <c r="H1900" i="5"/>
  <c r="H1899" i="5"/>
  <c r="H1898" i="5"/>
  <c r="G1877" i="5"/>
  <c r="I1877" i="5"/>
  <c r="G1876" i="5"/>
  <c r="G1873" i="5"/>
  <c r="G1872" i="5"/>
  <c r="I1872" i="5"/>
  <c r="I1871" i="5"/>
  <c r="G1871" i="5"/>
  <c r="G1870" i="5"/>
  <c r="I1870" i="5"/>
  <c r="G1869" i="5"/>
  <c r="I1869" i="5"/>
  <c r="G1868" i="5"/>
  <c r="I1867" i="5"/>
  <c r="I1866" i="5"/>
  <c r="I1865" i="5"/>
  <c r="I1864" i="5"/>
  <c r="I1863" i="5"/>
  <c r="I1862" i="5"/>
  <c r="H1861" i="5"/>
  <c r="H1860" i="5"/>
  <c r="H1859" i="5"/>
  <c r="H1858" i="5"/>
  <c r="H1857" i="5"/>
  <c r="H1856" i="5"/>
  <c r="I1855" i="5"/>
  <c r="I1851" i="5"/>
  <c r="I1847" i="5"/>
  <c r="I1843" i="5"/>
  <c r="I1841" i="5"/>
  <c r="I1839" i="5"/>
  <c r="I1835" i="5"/>
  <c r="I1831" i="5"/>
  <c r="G1831" i="5"/>
  <c r="G1837" i="5"/>
  <c r="G1843" i="5"/>
  <c r="G1849" i="5"/>
  <c r="G1855" i="5"/>
  <c r="I1830" i="5"/>
  <c r="G1830" i="5"/>
  <c r="G1836" i="5"/>
  <c r="I1829" i="5"/>
  <c r="G1829" i="5"/>
  <c r="G1835" i="5"/>
  <c r="G1841" i="5"/>
  <c r="G1847" i="5"/>
  <c r="G1853" i="5"/>
  <c r="I1853" i="5"/>
  <c r="I1828" i="5"/>
  <c r="G1828" i="5"/>
  <c r="G1834" i="5"/>
  <c r="I1827" i="5"/>
  <c r="G1827" i="5"/>
  <c r="G1833" i="5"/>
  <c r="G1839" i="5"/>
  <c r="G1845" i="5"/>
  <c r="G1851" i="5"/>
  <c r="I1826" i="5"/>
  <c r="G1826" i="5"/>
  <c r="G1832" i="5"/>
  <c r="I1825" i="5"/>
  <c r="I1824" i="5"/>
  <c r="I1823" i="5"/>
  <c r="I1822" i="5"/>
  <c r="I1821" i="5"/>
  <c r="I1820" i="5"/>
  <c r="H1819" i="5"/>
  <c r="H1818" i="5"/>
  <c r="H1817" i="5"/>
  <c r="H1816" i="5"/>
  <c r="H1815" i="5"/>
  <c r="H1814" i="5"/>
  <c r="G1792" i="5"/>
  <c r="G1789" i="5"/>
  <c r="I1789" i="5"/>
  <c r="G1788" i="5"/>
  <c r="I1788" i="5"/>
  <c r="G1787" i="5"/>
  <c r="I1787" i="5"/>
  <c r="G1786" i="5"/>
  <c r="I1786" i="5"/>
  <c r="G1785" i="5"/>
  <c r="I1785" i="5"/>
  <c r="G1784" i="5"/>
  <c r="I1784" i="5"/>
  <c r="I1783" i="5"/>
  <c r="I1782" i="5"/>
  <c r="I1781" i="5"/>
  <c r="I1780" i="5"/>
  <c r="I1779" i="5"/>
  <c r="I1778" i="5"/>
  <c r="H1777" i="5"/>
  <c r="H1776" i="5"/>
  <c r="H1775" i="5"/>
  <c r="H1774" i="5"/>
  <c r="H1773" i="5"/>
  <c r="H1772" i="5"/>
  <c r="G1753" i="5"/>
  <c r="G1750" i="5"/>
  <c r="G1749" i="5"/>
  <c r="I1749" i="5"/>
  <c r="G1747" i="5"/>
  <c r="I1747" i="5"/>
  <c r="G1746" i="5"/>
  <c r="I1746" i="5"/>
  <c r="G1745" i="5"/>
  <c r="I1744" i="5"/>
  <c r="G1744" i="5"/>
  <c r="G1743" i="5"/>
  <c r="I1743" i="5"/>
  <c r="G1742" i="5"/>
  <c r="I1741" i="5"/>
  <c r="I1740" i="5"/>
  <c r="I1739" i="5"/>
  <c r="I1738" i="5"/>
  <c r="I1737" i="5"/>
  <c r="I1736" i="5"/>
  <c r="H1735" i="5"/>
  <c r="H1734" i="5"/>
  <c r="H1733" i="5"/>
  <c r="H1732" i="5"/>
  <c r="H1731" i="5"/>
  <c r="H1730" i="5"/>
  <c r="I1722" i="5"/>
  <c r="G1711" i="5"/>
  <c r="I1709" i="5"/>
  <c r="G1707" i="5"/>
  <c r="I1707" i="5"/>
  <c r="I1706" i="5"/>
  <c r="I1705" i="5"/>
  <c r="G1705" i="5"/>
  <c r="I1704" i="5"/>
  <c r="G1704" i="5"/>
  <c r="G1710" i="5"/>
  <c r="G1716" i="5"/>
  <c r="G1722" i="5"/>
  <c r="G1728" i="5"/>
  <c r="I1728" i="5"/>
  <c r="I1703" i="5"/>
  <c r="G1703" i="5"/>
  <c r="G1709" i="5"/>
  <c r="G1715" i="5"/>
  <c r="I1702" i="5"/>
  <c r="G1702" i="5"/>
  <c r="G1708" i="5"/>
  <c r="I1701" i="5"/>
  <c r="G1701" i="5"/>
  <c r="I1700" i="5"/>
  <c r="G1700" i="5"/>
  <c r="G1706" i="5"/>
  <c r="G1712" i="5"/>
  <c r="G1718" i="5"/>
  <c r="G1724" i="5"/>
  <c r="I1724" i="5"/>
  <c r="I1699" i="5"/>
  <c r="I1698" i="5"/>
  <c r="I1697" i="5"/>
  <c r="I1696" i="5"/>
  <c r="I1695" i="5"/>
  <c r="I1694" i="5"/>
  <c r="H1693" i="5"/>
  <c r="H1692" i="5"/>
  <c r="H1691" i="5"/>
  <c r="H1690" i="5"/>
  <c r="H1689" i="5"/>
  <c r="H1688" i="5"/>
  <c r="G1667" i="5"/>
  <c r="I1667" i="5"/>
  <c r="G1666" i="5"/>
  <c r="G1663" i="5"/>
  <c r="G1662" i="5"/>
  <c r="I1662" i="5"/>
  <c r="I1661" i="5"/>
  <c r="G1661" i="5"/>
  <c r="G1660" i="5"/>
  <c r="I1660" i="5"/>
  <c r="G1659" i="5"/>
  <c r="I1659" i="5"/>
  <c r="G1658" i="5"/>
  <c r="I1657" i="5"/>
  <c r="I1656" i="5"/>
  <c r="I1655" i="5"/>
  <c r="I1654" i="5"/>
  <c r="I1653" i="5"/>
  <c r="I1652" i="5"/>
  <c r="H1651" i="5"/>
  <c r="H1650" i="5"/>
  <c r="H1649" i="5"/>
  <c r="H1648" i="5"/>
  <c r="H1647" i="5"/>
  <c r="H1646" i="5"/>
  <c r="G1632" i="5"/>
  <c r="G1629" i="5"/>
  <c r="G1626" i="5"/>
  <c r="I1626" i="5"/>
  <c r="G1624" i="5"/>
  <c r="I1623" i="5"/>
  <c r="G1623" i="5"/>
  <c r="G1621" i="5"/>
  <c r="I1620" i="5"/>
  <c r="G1620" i="5"/>
  <c r="G1619" i="5"/>
  <c r="I1618" i="5"/>
  <c r="G1618" i="5"/>
  <c r="I1617" i="5"/>
  <c r="G1617" i="5"/>
  <c r="G1616" i="5"/>
  <c r="I1615" i="5"/>
  <c r="I1614" i="5"/>
  <c r="I1613" i="5"/>
  <c r="I1612" i="5"/>
  <c r="I1611" i="5"/>
  <c r="I1610" i="5"/>
  <c r="H1609" i="5"/>
  <c r="H1608" i="5"/>
  <c r="H1607" i="5"/>
  <c r="H1606" i="5"/>
  <c r="H1605" i="5"/>
  <c r="H1604" i="5"/>
  <c r="G1584" i="5"/>
  <c r="G1590" i="5"/>
  <c r="G1579" i="5"/>
  <c r="I1579" i="5"/>
  <c r="I1578" i="5"/>
  <c r="G1578" i="5"/>
  <c r="G1577" i="5"/>
  <c r="I1577" i="5"/>
  <c r="G1576" i="5"/>
  <c r="G1582" i="5"/>
  <c r="G1575" i="5"/>
  <c r="I1575" i="5"/>
  <c r="G1574" i="5"/>
  <c r="I1574" i="5"/>
  <c r="I1573" i="5"/>
  <c r="I1572" i="5"/>
  <c r="I1571" i="5"/>
  <c r="I1570" i="5"/>
  <c r="I1569" i="5"/>
  <c r="I1568" i="5"/>
  <c r="H1567" i="5"/>
  <c r="H1566" i="5"/>
  <c r="H1565" i="5"/>
  <c r="H1564" i="5"/>
  <c r="H1563" i="5"/>
  <c r="H1562" i="5"/>
  <c r="G1558" i="5"/>
  <c r="I1558" i="5"/>
  <c r="I1552" i="5"/>
  <c r="I1540" i="5"/>
  <c r="G1539" i="5"/>
  <c r="I1539" i="5"/>
  <c r="G1537" i="5"/>
  <c r="G1543" i="5"/>
  <c r="G1549" i="5"/>
  <c r="I1549" i="5"/>
  <c r="I1536" i="5"/>
  <c r="G1536" i="5"/>
  <c r="G1542" i="5"/>
  <c r="G1548" i="5"/>
  <c r="G1554" i="5"/>
  <c r="G1535" i="5"/>
  <c r="I1535" i="5"/>
  <c r="I1534" i="5"/>
  <c r="G1534" i="5"/>
  <c r="G1540" i="5"/>
  <c r="G1546" i="5"/>
  <c r="G1552" i="5"/>
  <c r="I1533" i="5"/>
  <c r="G1533" i="5"/>
  <c r="I1532" i="5"/>
  <c r="G1532" i="5"/>
  <c r="G1538" i="5"/>
  <c r="I1531" i="5"/>
  <c r="I1530" i="5"/>
  <c r="I1529" i="5"/>
  <c r="I1528" i="5"/>
  <c r="I1527" i="5"/>
  <c r="I1526" i="5"/>
  <c r="H1525" i="5"/>
  <c r="H1524" i="5"/>
  <c r="H1523" i="5"/>
  <c r="H1522" i="5"/>
  <c r="H1521" i="5"/>
  <c r="H1520" i="5"/>
  <c r="I1501" i="5"/>
  <c r="G1501" i="5"/>
  <c r="G1507" i="5"/>
  <c r="I1507" i="5"/>
  <c r="G1500" i="5"/>
  <c r="G1496" i="5"/>
  <c r="I1495" i="5"/>
  <c r="G1495" i="5"/>
  <c r="G1494" i="5"/>
  <c r="I1494" i="5"/>
  <c r="G1493" i="5"/>
  <c r="G1492" i="5"/>
  <c r="I1492" i="5"/>
  <c r="G1491" i="5"/>
  <c r="G1497" i="5"/>
  <c r="G1490" i="5"/>
  <c r="I1490" i="5"/>
  <c r="I1489" i="5"/>
  <c r="I1488" i="5"/>
  <c r="I1487" i="5"/>
  <c r="I1486" i="5"/>
  <c r="I1485" i="5"/>
  <c r="I1484" i="5"/>
  <c r="H1483" i="5"/>
  <c r="H1482" i="5"/>
  <c r="H1481" i="5"/>
  <c r="H1480" i="5"/>
  <c r="H1479" i="5"/>
  <c r="H1478" i="5"/>
  <c r="G1464" i="5"/>
  <c r="I1464" i="5"/>
  <c r="G1461" i="5"/>
  <c r="I1461" i="5"/>
  <c r="G1458" i="5"/>
  <c r="I1458" i="5"/>
  <c r="G1455" i="5"/>
  <c r="I1455" i="5"/>
  <c r="G1453" i="5"/>
  <c r="I1453" i="5"/>
  <c r="G1452" i="5"/>
  <c r="I1452" i="5"/>
  <c r="G1451" i="5"/>
  <c r="I1451" i="5"/>
  <c r="G1450" i="5"/>
  <c r="I1450" i="5"/>
  <c r="I1449" i="5"/>
  <c r="G1449" i="5"/>
  <c r="G1448" i="5"/>
  <c r="I1448" i="5"/>
  <c r="I1447" i="5"/>
  <c r="I1446" i="5"/>
  <c r="I1445" i="5"/>
  <c r="I1444" i="5"/>
  <c r="I1443" i="5"/>
  <c r="I1442" i="5"/>
  <c r="H1441" i="5"/>
  <c r="H1440" i="5"/>
  <c r="H1439" i="5"/>
  <c r="H1438" i="5"/>
  <c r="H1437" i="5"/>
  <c r="H1436" i="5"/>
  <c r="G1411" i="5"/>
  <c r="G1417" i="5"/>
  <c r="G1410" i="5"/>
  <c r="G1416" i="5"/>
  <c r="G1409" i="5"/>
  <c r="G1415" i="5"/>
  <c r="G1408" i="5"/>
  <c r="G1414" i="5"/>
  <c r="G1407" i="5"/>
  <c r="G1413" i="5"/>
  <c r="G1406" i="5"/>
  <c r="G1412" i="5"/>
  <c r="I1405" i="5"/>
  <c r="I1404" i="5"/>
  <c r="I1403" i="5"/>
  <c r="I1402" i="5"/>
  <c r="I1401" i="5"/>
  <c r="I1400" i="5"/>
  <c r="H1399" i="5"/>
  <c r="H1398" i="5"/>
  <c r="H1397" i="5"/>
  <c r="H1396" i="5"/>
  <c r="H1395" i="5"/>
  <c r="H1394" i="5"/>
  <c r="G1375" i="5"/>
  <c r="I1374" i="5"/>
  <c r="G1369" i="5"/>
  <c r="I1369" i="5"/>
  <c r="I1368" i="5"/>
  <c r="G1368" i="5"/>
  <c r="G1374" i="5"/>
  <c r="G1380" i="5"/>
  <c r="G1367" i="5"/>
  <c r="I1367" i="5"/>
  <c r="I1366" i="5"/>
  <c r="G1366" i="5"/>
  <c r="G1372" i="5"/>
  <c r="G1378" i="5"/>
  <c r="I1378" i="5"/>
  <c r="G1365" i="5"/>
  <c r="I1365" i="5"/>
  <c r="I1364" i="5"/>
  <c r="G1364" i="5"/>
  <c r="G1370" i="5"/>
  <c r="G1376" i="5"/>
  <c r="G1382" i="5"/>
  <c r="I1363" i="5"/>
  <c r="I1362" i="5"/>
  <c r="I1361" i="5"/>
  <c r="I1360" i="5"/>
  <c r="I1359" i="5"/>
  <c r="I1358" i="5"/>
  <c r="H1357" i="5"/>
  <c r="H1356" i="5"/>
  <c r="H1355" i="5"/>
  <c r="H1354" i="5"/>
  <c r="H1353" i="5"/>
  <c r="H1352" i="5"/>
  <c r="I1348" i="5"/>
  <c r="G1345" i="5"/>
  <c r="I1345" i="5"/>
  <c r="G1339" i="5"/>
  <c r="I1339" i="5"/>
  <c r="G1333" i="5"/>
  <c r="I1333" i="5"/>
  <c r="G1329" i="5"/>
  <c r="I1329" i="5"/>
  <c r="I1327" i="5"/>
  <c r="G1327" i="5"/>
  <c r="I1326" i="5"/>
  <c r="G1326" i="5"/>
  <c r="G1332" i="5"/>
  <c r="G1338" i="5"/>
  <c r="G1344" i="5"/>
  <c r="G1350" i="5"/>
  <c r="I1350" i="5"/>
  <c r="G1325" i="5"/>
  <c r="I1325" i="5"/>
  <c r="I1324" i="5"/>
  <c r="G1324" i="5"/>
  <c r="G1330" i="5"/>
  <c r="G1336" i="5"/>
  <c r="G1342" i="5"/>
  <c r="G1348" i="5"/>
  <c r="I1323" i="5"/>
  <c r="G1323" i="5"/>
  <c r="I1322" i="5"/>
  <c r="G1322" i="5"/>
  <c r="G1328" i="5"/>
  <c r="G1334" i="5"/>
  <c r="G1340" i="5"/>
  <c r="G1346" i="5"/>
  <c r="I1346" i="5"/>
  <c r="I1321" i="5"/>
  <c r="I1320" i="5"/>
  <c r="I1319" i="5"/>
  <c r="I1318" i="5"/>
  <c r="I1317" i="5"/>
  <c r="I1316" i="5"/>
  <c r="H1315" i="5"/>
  <c r="H1314" i="5"/>
  <c r="H1313" i="5"/>
  <c r="H1312" i="5"/>
  <c r="H1311" i="5"/>
  <c r="H1310" i="5"/>
  <c r="G1285" i="5"/>
  <c r="G1291" i="5"/>
  <c r="G1284" i="5"/>
  <c r="I1284" i="5"/>
  <c r="G1283" i="5"/>
  <c r="G1289" i="5"/>
  <c r="G1282" i="5"/>
  <c r="I1282" i="5"/>
  <c r="G1281" i="5"/>
  <c r="G1287" i="5"/>
  <c r="G1280" i="5"/>
  <c r="I1280" i="5"/>
  <c r="I1279" i="5"/>
  <c r="I1278" i="5"/>
  <c r="I1277" i="5"/>
  <c r="I1276" i="5"/>
  <c r="I1275" i="5"/>
  <c r="I1274" i="5"/>
  <c r="H1273" i="5"/>
  <c r="H1272" i="5"/>
  <c r="H1271" i="5"/>
  <c r="H1270" i="5"/>
  <c r="H1269" i="5"/>
  <c r="H1268" i="5"/>
  <c r="G1243" i="5"/>
  <c r="I1243" i="5"/>
  <c r="I1242" i="5"/>
  <c r="G1242" i="5"/>
  <c r="G1248" i="5"/>
  <c r="G1241" i="5"/>
  <c r="I1241" i="5"/>
  <c r="I1240" i="5"/>
  <c r="G1240" i="5"/>
  <c r="G1246" i="5"/>
  <c r="G1239" i="5"/>
  <c r="I1239" i="5"/>
  <c r="I1238" i="5"/>
  <c r="G1238" i="5"/>
  <c r="G1244" i="5"/>
  <c r="I1237" i="5"/>
  <c r="I1236" i="5"/>
  <c r="I1235" i="5"/>
  <c r="I1234" i="5"/>
  <c r="I1233" i="5"/>
  <c r="I1232" i="5"/>
  <c r="H1231" i="5"/>
  <c r="H1230" i="5"/>
  <c r="H1229" i="5"/>
  <c r="H1228" i="5"/>
  <c r="H1227" i="5"/>
  <c r="H1226" i="5"/>
  <c r="G1205" i="5"/>
  <c r="I1205" i="5"/>
  <c r="I1202" i="5"/>
  <c r="G1202" i="5"/>
  <c r="G1208" i="5"/>
  <c r="G1201" i="5"/>
  <c r="I1201" i="5"/>
  <c r="G1200" i="5"/>
  <c r="I1200" i="5"/>
  <c r="I1199" i="5"/>
  <c r="G1199" i="5"/>
  <c r="G1198" i="5"/>
  <c r="I1198" i="5"/>
  <c r="G1197" i="5"/>
  <c r="I1196" i="5"/>
  <c r="G1196" i="5"/>
  <c r="I1195" i="5"/>
  <c r="I1194" i="5"/>
  <c r="I1193" i="5"/>
  <c r="I1192" i="5"/>
  <c r="I1191" i="5"/>
  <c r="I1190" i="5"/>
  <c r="H1189" i="5"/>
  <c r="H1188" i="5"/>
  <c r="H1187" i="5"/>
  <c r="H1186" i="5"/>
  <c r="H1185" i="5"/>
  <c r="H1184" i="5"/>
  <c r="G1159" i="5"/>
  <c r="G1165" i="5"/>
  <c r="I1158" i="5"/>
  <c r="G1158" i="5"/>
  <c r="G1164" i="5"/>
  <c r="G1157" i="5"/>
  <c r="I1157" i="5"/>
  <c r="I1156" i="5"/>
  <c r="G1156" i="5"/>
  <c r="G1162" i="5"/>
  <c r="G1155" i="5"/>
  <c r="G1161" i="5"/>
  <c r="I1154" i="5"/>
  <c r="G1154" i="5"/>
  <c r="G1160" i="5"/>
  <c r="I1153" i="5"/>
  <c r="I1152" i="5"/>
  <c r="I1151" i="5"/>
  <c r="I1150" i="5"/>
  <c r="I1149" i="5"/>
  <c r="I1148" i="5"/>
  <c r="H1147" i="5"/>
  <c r="H1146" i="5"/>
  <c r="H1145" i="5"/>
  <c r="H1144" i="5"/>
  <c r="H1143" i="5"/>
  <c r="H1142" i="5"/>
  <c r="I1137" i="5"/>
  <c r="I1129" i="5"/>
  <c r="I1125" i="5"/>
  <c r="G1118" i="5"/>
  <c r="I1118" i="5"/>
  <c r="I1117" i="5"/>
  <c r="G1117" i="5"/>
  <c r="G1123" i="5"/>
  <c r="G1129" i="5"/>
  <c r="G1135" i="5"/>
  <c r="G1141" i="5"/>
  <c r="I1141" i="5"/>
  <c r="G1116" i="5"/>
  <c r="I1116" i="5"/>
  <c r="I1115" i="5"/>
  <c r="G1115" i="5"/>
  <c r="G1121" i="5"/>
  <c r="G1127" i="5"/>
  <c r="G1133" i="5"/>
  <c r="G1139" i="5"/>
  <c r="I1139" i="5"/>
  <c r="G1114" i="5"/>
  <c r="I1114" i="5"/>
  <c r="I1113" i="5"/>
  <c r="G1113" i="5"/>
  <c r="G1119" i="5"/>
  <c r="G1125" i="5"/>
  <c r="G1131" i="5"/>
  <c r="G1137" i="5"/>
  <c r="G1112" i="5"/>
  <c r="I1112" i="5"/>
  <c r="I1111" i="5"/>
  <c r="I1110" i="5"/>
  <c r="I1109" i="5"/>
  <c r="I1108" i="5"/>
  <c r="I1107" i="5"/>
  <c r="I1106" i="5"/>
  <c r="H1105" i="5"/>
  <c r="H1104" i="5"/>
  <c r="H1103" i="5"/>
  <c r="H1102" i="5"/>
  <c r="H1101" i="5"/>
  <c r="H1100" i="5"/>
  <c r="G1086" i="5"/>
  <c r="I1086" i="5"/>
  <c r="G1083" i="5"/>
  <c r="I1083" i="5"/>
  <c r="I1081" i="5"/>
  <c r="G1081" i="5"/>
  <c r="G1087" i="5"/>
  <c r="G1079" i="5"/>
  <c r="I1079" i="5"/>
  <c r="I1077" i="5"/>
  <c r="I1075" i="5"/>
  <c r="G1075" i="5"/>
  <c r="I1074" i="5"/>
  <c r="G1074" i="5"/>
  <c r="G1080" i="5"/>
  <c r="I1080" i="5"/>
  <c r="I1073" i="5"/>
  <c r="G1073" i="5"/>
  <c r="G1072" i="5"/>
  <c r="I1072" i="5"/>
  <c r="I1071" i="5"/>
  <c r="G1071" i="5"/>
  <c r="G1077" i="5"/>
  <c r="I1070" i="5"/>
  <c r="G1070" i="5"/>
  <c r="G1076" i="5"/>
  <c r="I1069" i="5"/>
  <c r="I1068" i="5"/>
  <c r="I1067" i="5"/>
  <c r="I1066" i="5"/>
  <c r="I1065" i="5"/>
  <c r="I1064" i="5"/>
  <c r="H1063" i="5"/>
  <c r="H1062" i="5"/>
  <c r="H1061" i="5"/>
  <c r="H1060" i="5"/>
  <c r="H1059" i="5"/>
  <c r="H1058" i="5"/>
  <c r="I1033" i="5"/>
  <c r="G1033" i="5"/>
  <c r="G1039" i="5"/>
  <c r="G1032" i="5"/>
  <c r="I1032" i="5"/>
  <c r="I1031" i="5"/>
  <c r="G1031" i="5"/>
  <c r="G1037" i="5"/>
  <c r="G1030" i="5"/>
  <c r="I1030" i="5"/>
  <c r="I1029" i="5"/>
  <c r="G1029" i="5"/>
  <c r="G1035" i="5"/>
  <c r="G1028" i="5"/>
  <c r="I1028" i="5"/>
  <c r="I1027" i="5"/>
  <c r="I1026" i="5"/>
  <c r="I1025" i="5"/>
  <c r="I1024" i="5"/>
  <c r="I1023" i="5"/>
  <c r="I1022" i="5"/>
  <c r="H1021" i="5"/>
  <c r="H1020" i="5"/>
  <c r="H1019" i="5"/>
  <c r="H1018" i="5"/>
  <c r="H1017" i="5"/>
  <c r="H1016" i="5"/>
  <c r="I991" i="5"/>
  <c r="G991" i="5"/>
  <c r="G997" i="5"/>
  <c r="G990" i="5"/>
  <c r="I990" i="5"/>
  <c r="I989" i="5"/>
  <c r="G989" i="5"/>
  <c r="G995" i="5"/>
  <c r="G988" i="5"/>
  <c r="I988" i="5"/>
  <c r="I987" i="5"/>
  <c r="G987" i="5"/>
  <c r="G993" i="5"/>
  <c r="G986" i="5"/>
  <c r="I986" i="5"/>
  <c r="I985" i="5"/>
  <c r="I984" i="5"/>
  <c r="I983" i="5"/>
  <c r="I982" i="5"/>
  <c r="I981" i="5"/>
  <c r="I980" i="5"/>
  <c r="H979" i="5"/>
  <c r="H978" i="5"/>
  <c r="H977" i="5"/>
  <c r="H976" i="5"/>
  <c r="H975" i="5"/>
  <c r="H974" i="5"/>
  <c r="G949" i="5"/>
  <c r="I949" i="5"/>
  <c r="I948" i="5"/>
  <c r="G948" i="5"/>
  <c r="G954" i="5"/>
  <c r="G947" i="5"/>
  <c r="I947" i="5"/>
  <c r="I946" i="5"/>
  <c r="G946" i="5"/>
  <c r="G952" i="5"/>
  <c r="G945" i="5"/>
  <c r="I945" i="5"/>
  <c r="I944" i="5"/>
  <c r="G944" i="5"/>
  <c r="G950" i="5"/>
  <c r="I943" i="5"/>
  <c r="I942" i="5"/>
  <c r="I941" i="5"/>
  <c r="I940" i="5"/>
  <c r="I939" i="5"/>
  <c r="I938" i="5"/>
  <c r="H937" i="5"/>
  <c r="H936" i="5"/>
  <c r="H935" i="5"/>
  <c r="H934" i="5"/>
  <c r="H933" i="5"/>
  <c r="H932" i="5"/>
  <c r="I924" i="5"/>
  <c r="I920" i="5"/>
  <c r="I916" i="5"/>
  <c r="I912" i="5"/>
  <c r="I908" i="5"/>
  <c r="G907" i="5"/>
  <c r="I907" i="5"/>
  <c r="I906" i="5"/>
  <c r="G906" i="5"/>
  <c r="G912" i="5"/>
  <c r="G918" i="5"/>
  <c r="G924" i="5"/>
  <c r="G930" i="5"/>
  <c r="I930" i="5"/>
  <c r="G905" i="5"/>
  <c r="I905" i="5"/>
  <c r="I904" i="5"/>
  <c r="G904" i="5"/>
  <c r="G910" i="5"/>
  <c r="G916" i="5"/>
  <c r="G922" i="5"/>
  <c r="G928" i="5"/>
  <c r="I928" i="5"/>
  <c r="G903" i="5"/>
  <c r="I903" i="5"/>
  <c r="I902" i="5"/>
  <c r="G902" i="5"/>
  <c r="G908" i="5"/>
  <c r="G914" i="5"/>
  <c r="G920" i="5"/>
  <c r="G926" i="5"/>
  <c r="I926" i="5"/>
  <c r="I901" i="5"/>
  <c r="I900" i="5"/>
  <c r="I899" i="5"/>
  <c r="I898" i="5"/>
  <c r="I897" i="5"/>
  <c r="I896" i="5"/>
  <c r="H895" i="5"/>
  <c r="H894" i="5"/>
  <c r="H893" i="5"/>
  <c r="H892" i="5"/>
  <c r="H891" i="5"/>
  <c r="H890" i="5"/>
  <c r="I880" i="5"/>
  <c r="I876" i="5"/>
  <c r="I872" i="5"/>
  <c r="G869" i="5"/>
  <c r="I868" i="5"/>
  <c r="I867" i="5"/>
  <c r="G865" i="5"/>
  <c r="I865" i="5"/>
  <c r="I864" i="5"/>
  <c r="G864" i="5"/>
  <c r="G870" i="5"/>
  <c r="G876" i="5"/>
  <c r="G882" i="5"/>
  <c r="G888" i="5"/>
  <c r="I888" i="5"/>
  <c r="G863" i="5"/>
  <c r="I863" i="5"/>
  <c r="I862" i="5"/>
  <c r="G862" i="5"/>
  <c r="G868" i="5"/>
  <c r="G874" i="5"/>
  <c r="G880" i="5"/>
  <c r="G886" i="5"/>
  <c r="I886" i="5"/>
  <c r="G861" i="5"/>
  <c r="G867" i="5"/>
  <c r="G873" i="5"/>
  <c r="I860" i="5"/>
  <c r="G860" i="5"/>
  <c r="G866" i="5"/>
  <c r="G872" i="5"/>
  <c r="G878" i="5"/>
  <c r="G884" i="5"/>
  <c r="I884" i="5"/>
  <c r="I859" i="5"/>
  <c r="I858" i="5"/>
  <c r="I857" i="5"/>
  <c r="I856" i="5"/>
  <c r="I855" i="5"/>
  <c r="I854" i="5"/>
  <c r="H853" i="5"/>
  <c r="H852" i="5"/>
  <c r="H851" i="5"/>
  <c r="H850" i="5"/>
  <c r="H849" i="5"/>
  <c r="H848" i="5"/>
  <c r="G829" i="5"/>
  <c r="G828" i="5"/>
  <c r="I828" i="5"/>
  <c r="G825" i="5"/>
  <c r="I825" i="5"/>
  <c r="G824" i="5"/>
  <c r="I823" i="5"/>
  <c r="G823" i="5"/>
  <c r="G822" i="5"/>
  <c r="I822" i="5"/>
  <c r="G821" i="5"/>
  <c r="G820" i="5"/>
  <c r="I820" i="5"/>
  <c r="I819" i="5"/>
  <c r="G819" i="5"/>
  <c r="G818" i="5"/>
  <c r="I818" i="5"/>
  <c r="I817" i="5"/>
  <c r="I816" i="5"/>
  <c r="I815" i="5"/>
  <c r="I814" i="5"/>
  <c r="I813" i="5"/>
  <c r="I812" i="5"/>
  <c r="H811" i="5"/>
  <c r="H810" i="5"/>
  <c r="H809" i="5"/>
  <c r="H808" i="5"/>
  <c r="H807" i="5"/>
  <c r="H806" i="5"/>
  <c r="G787" i="5"/>
  <c r="G786" i="5"/>
  <c r="I786" i="5"/>
  <c r="G783" i="5"/>
  <c r="I783" i="5"/>
  <c r="G782" i="5"/>
  <c r="I781" i="5"/>
  <c r="G781" i="5"/>
  <c r="I780" i="5"/>
  <c r="G780" i="5"/>
  <c r="G779" i="5"/>
  <c r="I779" i="5"/>
  <c r="G778" i="5"/>
  <c r="I778" i="5"/>
  <c r="I777" i="5"/>
  <c r="G777" i="5"/>
  <c r="I776" i="5"/>
  <c r="G776" i="5"/>
  <c r="I775" i="5"/>
  <c r="I774" i="5"/>
  <c r="I773" i="5"/>
  <c r="I772" i="5"/>
  <c r="I771" i="5"/>
  <c r="I770" i="5"/>
  <c r="H769" i="5"/>
  <c r="H768" i="5"/>
  <c r="H767" i="5"/>
  <c r="H766" i="5"/>
  <c r="H765" i="5"/>
  <c r="H764" i="5"/>
  <c r="I763" i="5"/>
  <c r="I761" i="5"/>
  <c r="I759" i="5"/>
  <c r="I755" i="5"/>
  <c r="I751" i="5"/>
  <c r="I747" i="5"/>
  <c r="I743" i="5"/>
  <c r="G740" i="5"/>
  <c r="I739" i="5"/>
  <c r="G739" i="5"/>
  <c r="G745" i="5"/>
  <c r="G751" i="5"/>
  <c r="G757" i="5"/>
  <c r="G763" i="5"/>
  <c r="G738" i="5"/>
  <c r="I738" i="5"/>
  <c r="I737" i="5"/>
  <c r="G737" i="5"/>
  <c r="G743" i="5"/>
  <c r="G749" i="5"/>
  <c r="G755" i="5"/>
  <c r="G761" i="5"/>
  <c r="G736" i="5"/>
  <c r="I735" i="5"/>
  <c r="G735" i="5"/>
  <c r="G741" i="5"/>
  <c r="G747" i="5"/>
  <c r="G753" i="5"/>
  <c r="G759" i="5"/>
  <c r="G734" i="5"/>
  <c r="I734" i="5"/>
  <c r="I733" i="5"/>
  <c r="I732" i="5"/>
  <c r="I731" i="5"/>
  <c r="I730" i="5"/>
  <c r="I729" i="5"/>
  <c r="I728" i="5"/>
  <c r="H727" i="5"/>
  <c r="H726" i="5"/>
  <c r="H725" i="5"/>
  <c r="H724" i="5"/>
  <c r="H723" i="5"/>
  <c r="H722" i="5"/>
  <c r="I713" i="5"/>
  <c r="I707" i="5"/>
  <c r="I701" i="5"/>
  <c r="I697" i="5"/>
  <c r="G697" i="5"/>
  <c r="G703" i="5"/>
  <c r="G709" i="5"/>
  <c r="G715" i="5"/>
  <c r="G721" i="5"/>
  <c r="I721" i="5"/>
  <c r="I696" i="5"/>
  <c r="G696" i="5"/>
  <c r="G702" i="5"/>
  <c r="I695" i="5"/>
  <c r="G695" i="5"/>
  <c r="G701" i="5"/>
  <c r="G707" i="5"/>
  <c r="G713" i="5"/>
  <c r="G719" i="5"/>
  <c r="I719" i="5"/>
  <c r="I694" i="5"/>
  <c r="G694" i="5"/>
  <c r="G700" i="5"/>
  <c r="I693" i="5"/>
  <c r="G693" i="5"/>
  <c r="G699" i="5"/>
  <c r="G705" i="5"/>
  <c r="G711" i="5"/>
  <c r="G717" i="5"/>
  <c r="I717" i="5"/>
  <c r="I692" i="5"/>
  <c r="G692" i="5"/>
  <c r="G698" i="5"/>
  <c r="I691" i="5"/>
  <c r="I690" i="5"/>
  <c r="I689" i="5"/>
  <c r="I688" i="5"/>
  <c r="I687" i="5"/>
  <c r="I686" i="5"/>
  <c r="H685" i="5"/>
  <c r="H684" i="5"/>
  <c r="H683" i="5"/>
  <c r="H682" i="5"/>
  <c r="H681" i="5"/>
  <c r="H680" i="5"/>
  <c r="G655" i="5"/>
  <c r="G661" i="5"/>
  <c r="G667" i="5"/>
  <c r="G673" i="5"/>
  <c r="G679" i="5"/>
  <c r="I679" i="5"/>
  <c r="G654" i="5"/>
  <c r="G653" i="5"/>
  <c r="I653" i="5"/>
  <c r="G652" i="5"/>
  <c r="G651" i="5"/>
  <c r="I651" i="5"/>
  <c r="G650" i="5"/>
  <c r="I650" i="5"/>
  <c r="I649" i="5"/>
  <c r="I648" i="5"/>
  <c r="I647" i="5"/>
  <c r="I646" i="5"/>
  <c r="I645" i="5"/>
  <c r="I644" i="5"/>
  <c r="H643" i="5"/>
  <c r="H642" i="5"/>
  <c r="H641" i="5"/>
  <c r="H640" i="5"/>
  <c r="H639" i="5"/>
  <c r="H638" i="5"/>
  <c r="G613" i="5"/>
  <c r="I613" i="5"/>
  <c r="G612" i="5"/>
  <c r="I612" i="5"/>
  <c r="G611" i="5"/>
  <c r="I611" i="5"/>
  <c r="G610" i="5"/>
  <c r="I610" i="5"/>
  <c r="G609" i="5"/>
  <c r="I609" i="5"/>
  <c r="G608" i="5"/>
  <c r="I608" i="5"/>
  <c r="I607" i="5"/>
  <c r="I606" i="5"/>
  <c r="I605" i="5"/>
  <c r="I604" i="5"/>
  <c r="I603" i="5"/>
  <c r="I602" i="5"/>
  <c r="H601" i="5"/>
  <c r="H600" i="5"/>
  <c r="H599" i="5"/>
  <c r="H598" i="5"/>
  <c r="H597" i="5"/>
  <c r="H596" i="5"/>
  <c r="I594" i="5"/>
  <c r="I588" i="5"/>
  <c r="I586" i="5"/>
  <c r="I578" i="5"/>
  <c r="I572" i="5"/>
  <c r="I571" i="5"/>
  <c r="G571" i="5"/>
  <c r="G577" i="5"/>
  <c r="I570" i="5"/>
  <c r="G570" i="5"/>
  <c r="G576" i="5"/>
  <c r="G582" i="5"/>
  <c r="G588" i="5"/>
  <c r="G594" i="5"/>
  <c r="I569" i="5"/>
  <c r="G569" i="5"/>
  <c r="G575" i="5"/>
  <c r="I568" i="5"/>
  <c r="G568" i="5"/>
  <c r="G574" i="5"/>
  <c r="G580" i="5"/>
  <c r="G586" i="5"/>
  <c r="G592" i="5"/>
  <c r="I592" i="5"/>
  <c r="I567" i="5"/>
  <c r="G567" i="5"/>
  <c r="G573" i="5"/>
  <c r="I566" i="5"/>
  <c r="G566" i="5"/>
  <c r="G572" i="5"/>
  <c r="G578" i="5"/>
  <c r="G584" i="5"/>
  <c r="G590" i="5"/>
  <c r="I590" i="5"/>
  <c r="I565" i="5"/>
  <c r="I564" i="5"/>
  <c r="I563" i="5"/>
  <c r="I562" i="5"/>
  <c r="I561" i="5"/>
  <c r="I560" i="5"/>
  <c r="H559" i="5"/>
  <c r="H558" i="5"/>
  <c r="H557" i="5"/>
  <c r="H556" i="5"/>
  <c r="H555" i="5"/>
  <c r="H554" i="5"/>
  <c r="G535" i="5"/>
  <c r="G529" i="5"/>
  <c r="I529" i="5"/>
  <c r="G528" i="5"/>
  <c r="I528" i="5"/>
  <c r="G527" i="5"/>
  <c r="I527" i="5"/>
  <c r="G526" i="5"/>
  <c r="I526" i="5"/>
  <c r="G525" i="5"/>
  <c r="I525" i="5"/>
  <c r="G524" i="5"/>
  <c r="I524" i="5"/>
  <c r="I523" i="5"/>
  <c r="I522" i="5"/>
  <c r="I521" i="5"/>
  <c r="I520" i="5"/>
  <c r="I519" i="5"/>
  <c r="I518" i="5"/>
  <c r="H517" i="5"/>
  <c r="H516" i="5"/>
  <c r="H515" i="5"/>
  <c r="H514" i="5"/>
  <c r="H513" i="5"/>
  <c r="H512" i="5"/>
  <c r="G493" i="5"/>
  <c r="I493" i="5"/>
  <c r="G490" i="5"/>
  <c r="I490" i="5"/>
  <c r="G489" i="5"/>
  <c r="I489" i="5"/>
  <c r="G487" i="5"/>
  <c r="I487" i="5"/>
  <c r="G486" i="5"/>
  <c r="I486" i="5"/>
  <c r="G485" i="5"/>
  <c r="I485" i="5"/>
  <c r="G484" i="5"/>
  <c r="I484" i="5"/>
  <c r="G483" i="5"/>
  <c r="I483" i="5"/>
  <c r="G482" i="5"/>
  <c r="I482" i="5"/>
  <c r="I481" i="5"/>
  <c r="I480" i="5"/>
  <c r="I479" i="5"/>
  <c r="I478" i="5"/>
  <c r="I477" i="5"/>
  <c r="I476" i="5"/>
  <c r="H475" i="5"/>
  <c r="H474" i="5"/>
  <c r="H473" i="5"/>
  <c r="H472" i="5"/>
  <c r="H471" i="5"/>
  <c r="H470" i="5"/>
  <c r="I461" i="5"/>
  <c r="I460" i="5"/>
  <c r="I448" i="5"/>
  <c r="G448" i="5"/>
  <c r="G454" i="5"/>
  <c r="G460" i="5"/>
  <c r="G466" i="5"/>
  <c r="I466" i="5"/>
  <c r="I445" i="5"/>
  <c r="G445" i="5"/>
  <c r="G451" i="5"/>
  <c r="G457" i="5"/>
  <c r="G463" i="5"/>
  <c r="G469" i="5"/>
  <c r="I469" i="5"/>
  <c r="G444" i="5"/>
  <c r="I444" i="5"/>
  <c r="I443" i="5"/>
  <c r="G443" i="5"/>
  <c r="G449" i="5"/>
  <c r="G455" i="5"/>
  <c r="G461" i="5"/>
  <c r="G467" i="5"/>
  <c r="I467" i="5"/>
  <c r="I442" i="5"/>
  <c r="G442" i="5"/>
  <c r="I441" i="5"/>
  <c r="G441" i="5"/>
  <c r="G447" i="5"/>
  <c r="G453" i="5"/>
  <c r="G459" i="5"/>
  <c r="G465" i="5"/>
  <c r="I465" i="5"/>
  <c r="G440" i="5"/>
  <c r="G446" i="5"/>
  <c r="I439" i="5"/>
  <c r="I438" i="5"/>
  <c r="I437" i="5"/>
  <c r="I436" i="5"/>
  <c r="I435" i="5"/>
  <c r="I434" i="5"/>
  <c r="H433" i="5"/>
  <c r="H432" i="5"/>
  <c r="H431" i="5"/>
  <c r="H430" i="5"/>
  <c r="H429" i="5"/>
  <c r="H428" i="5"/>
  <c r="G413" i="5"/>
  <c r="I413" i="5"/>
  <c r="G410" i="5"/>
  <c r="I410" i="5"/>
  <c r="G407" i="5"/>
  <c r="I407" i="5"/>
  <c r="G405" i="5"/>
  <c r="I405" i="5"/>
  <c r="G404" i="5"/>
  <c r="I404" i="5"/>
  <c r="G403" i="5"/>
  <c r="I403" i="5"/>
  <c r="G402" i="5"/>
  <c r="I402" i="5"/>
  <c r="G401" i="5"/>
  <c r="I401" i="5"/>
  <c r="I400" i="5"/>
  <c r="G400" i="5"/>
  <c r="G406" i="5"/>
  <c r="G399" i="5"/>
  <c r="I399" i="5"/>
  <c r="I398" i="5"/>
  <c r="G398" i="5"/>
  <c r="I397" i="5"/>
  <c r="I396" i="5"/>
  <c r="I395" i="5"/>
  <c r="I394" i="5"/>
  <c r="I393" i="5"/>
  <c r="I392" i="5"/>
  <c r="H391" i="5"/>
  <c r="H390" i="5"/>
  <c r="H389" i="5"/>
  <c r="H388" i="5"/>
  <c r="H387" i="5"/>
  <c r="H386" i="5"/>
  <c r="G368" i="5"/>
  <c r="I368" i="5"/>
  <c r="I366" i="5"/>
  <c r="G366" i="5"/>
  <c r="G372" i="5"/>
  <c r="G363" i="5"/>
  <c r="I363" i="5"/>
  <c r="G362" i="5"/>
  <c r="I362" i="5"/>
  <c r="G361" i="5"/>
  <c r="I361" i="5"/>
  <c r="G360" i="5"/>
  <c r="I360" i="5"/>
  <c r="I359" i="5"/>
  <c r="G359" i="5"/>
  <c r="G365" i="5"/>
  <c r="G358" i="5"/>
  <c r="I358" i="5"/>
  <c r="I357" i="5"/>
  <c r="G357" i="5"/>
  <c r="I356" i="5"/>
  <c r="G356" i="5"/>
  <c r="I355" i="5"/>
  <c r="I354" i="5"/>
  <c r="I353" i="5"/>
  <c r="I352" i="5"/>
  <c r="I351" i="5"/>
  <c r="I350" i="5"/>
  <c r="H349" i="5"/>
  <c r="H348" i="5"/>
  <c r="H347" i="5"/>
  <c r="H346" i="5"/>
  <c r="H345" i="5"/>
  <c r="H344" i="5"/>
  <c r="I338" i="5"/>
  <c r="I336" i="5"/>
  <c r="I330" i="5"/>
  <c r="I322" i="5"/>
  <c r="I320" i="5"/>
  <c r="G319" i="5"/>
  <c r="I319" i="5"/>
  <c r="I318" i="5"/>
  <c r="G318" i="5"/>
  <c r="G324" i="5"/>
  <c r="G330" i="5"/>
  <c r="G336" i="5"/>
  <c r="G342" i="5"/>
  <c r="I342" i="5"/>
  <c r="I317" i="5"/>
  <c r="G317" i="5"/>
  <c r="G323" i="5"/>
  <c r="I316" i="5"/>
  <c r="G316" i="5"/>
  <c r="G322" i="5"/>
  <c r="G328" i="5"/>
  <c r="G334" i="5"/>
  <c r="G340" i="5"/>
  <c r="I340" i="5"/>
  <c r="G315" i="5"/>
  <c r="G321" i="5"/>
  <c r="I314" i="5"/>
  <c r="G314" i="5"/>
  <c r="G320" i="5"/>
  <c r="G326" i="5"/>
  <c r="G332" i="5"/>
  <c r="G338" i="5"/>
  <c r="I313" i="5"/>
  <c r="I312" i="5"/>
  <c r="I311" i="5"/>
  <c r="I310" i="5"/>
  <c r="I309" i="5"/>
  <c r="I308" i="5"/>
  <c r="H307" i="5"/>
  <c r="H306" i="5"/>
  <c r="H305" i="5"/>
  <c r="H304" i="5"/>
  <c r="H303" i="5"/>
  <c r="H302" i="5"/>
  <c r="G287" i="5"/>
  <c r="I287" i="5"/>
  <c r="G282" i="5"/>
  <c r="I282" i="5"/>
  <c r="G281" i="5"/>
  <c r="I281" i="5"/>
  <c r="G279" i="5"/>
  <c r="I279" i="5"/>
  <c r="I277" i="5"/>
  <c r="G277" i="5"/>
  <c r="G283" i="5"/>
  <c r="G276" i="5"/>
  <c r="I276" i="5"/>
  <c r="I275" i="5"/>
  <c r="G275" i="5"/>
  <c r="G274" i="5"/>
  <c r="I274" i="5"/>
  <c r="G273" i="5"/>
  <c r="I273" i="5"/>
  <c r="G272" i="5"/>
  <c r="I272" i="5"/>
  <c r="I271" i="5"/>
  <c r="I270" i="5"/>
  <c r="I269" i="5"/>
  <c r="I268" i="5"/>
  <c r="I267" i="5"/>
  <c r="I266" i="5"/>
  <c r="G263" i="5"/>
  <c r="I263" i="5"/>
  <c r="G260" i="5"/>
  <c r="I260" i="5"/>
  <c r="G257" i="5"/>
  <c r="I257" i="5"/>
  <c r="G255" i="5"/>
  <c r="I255" i="5"/>
  <c r="G254" i="5"/>
  <c r="I254" i="5"/>
  <c r="G253" i="5"/>
  <c r="I253" i="5"/>
  <c r="G252" i="5"/>
  <c r="I252" i="5"/>
  <c r="G251" i="5"/>
  <c r="I251" i="5"/>
  <c r="I250" i="5"/>
  <c r="G250" i="5"/>
  <c r="G256" i="5"/>
  <c r="G249" i="5"/>
  <c r="I249" i="5"/>
  <c r="I248" i="5"/>
  <c r="G248" i="5"/>
  <c r="I247" i="5"/>
  <c r="I246" i="5"/>
  <c r="I245" i="5"/>
  <c r="I244" i="5"/>
  <c r="I243" i="5"/>
  <c r="I242" i="5"/>
  <c r="G229" i="5"/>
  <c r="I229" i="5"/>
  <c r="I228" i="5"/>
  <c r="G228" i="5"/>
  <c r="G234" i="5"/>
  <c r="G227" i="5"/>
  <c r="I227" i="5"/>
  <c r="I226" i="5"/>
  <c r="G226" i="5"/>
  <c r="G232" i="5"/>
  <c r="G225" i="5"/>
  <c r="I225" i="5"/>
  <c r="I224" i="5"/>
  <c r="G224" i="5"/>
  <c r="G230" i="5"/>
  <c r="I223" i="5"/>
  <c r="I222" i="5"/>
  <c r="I221" i="5"/>
  <c r="I220" i="5"/>
  <c r="I219" i="5"/>
  <c r="I218" i="5"/>
  <c r="I205" i="5"/>
  <c r="G205" i="5"/>
  <c r="G211" i="5"/>
  <c r="G204" i="5"/>
  <c r="I204" i="5"/>
  <c r="I203" i="5"/>
  <c r="G203" i="5"/>
  <c r="G209" i="5"/>
  <c r="G202" i="5"/>
  <c r="I202" i="5"/>
  <c r="I201" i="5"/>
  <c r="G201" i="5"/>
  <c r="G207" i="5"/>
  <c r="G200" i="5"/>
  <c r="I200" i="5"/>
  <c r="I199" i="5"/>
  <c r="I198" i="5"/>
  <c r="I197" i="5"/>
  <c r="I196" i="5"/>
  <c r="I195" i="5"/>
  <c r="I194" i="5"/>
  <c r="G185" i="5"/>
  <c r="I185" i="5"/>
  <c r="G183" i="5"/>
  <c r="I183" i="5"/>
  <c r="G181" i="5"/>
  <c r="I181" i="5"/>
  <c r="P180" i="5"/>
  <c r="P240" i="5"/>
  <c r="P300" i="5"/>
  <c r="P360" i="5"/>
  <c r="P420" i="5"/>
  <c r="P480" i="5"/>
  <c r="P540" i="5"/>
  <c r="P600" i="5"/>
  <c r="P660" i="5"/>
  <c r="P720" i="5"/>
  <c r="P780" i="5"/>
  <c r="P840" i="5"/>
  <c r="P900" i="5"/>
  <c r="P960" i="5"/>
  <c r="P1020" i="5"/>
  <c r="P1080" i="5"/>
  <c r="P1140" i="5"/>
  <c r="P1200" i="5"/>
  <c r="P1260" i="5"/>
  <c r="P1320" i="5"/>
  <c r="P1380" i="5"/>
  <c r="P1440" i="5"/>
  <c r="P1500" i="5"/>
  <c r="P1560" i="5"/>
  <c r="P1620" i="5"/>
  <c r="P1680" i="5"/>
  <c r="P1740" i="5"/>
  <c r="P1800" i="5"/>
  <c r="P1860" i="5"/>
  <c r="P1920" i="5"/>
  <c r="P1980" i="5"/>
  <c r="P2040" i="5"/>
  <c r="P2100" i="5"/>
  <c r="P2160" i="5"/>
  <c r="P2220" i="5"/>
  <c r="P2280" i="5"/>
  <c r="P2340" i="5"/>
  <c r="P2400" i="5"/>
  <c r="I180" i="5"/>
  <c r="G180" i="5"/>
  <c r="G186" i="5"/>
  <c r="P179" i="5"/>
  <c r="P239" i="5"/>
  <c r="P299" i="5"/>
  <c r="P359" i="5"/>
  <c r="P419" i="5"/>
  <c r="P479" i="5"/>
  <c r="P539" i="5"/>
  <c r="P599" i="5"/>
  <c r="P659" i="5"/>
  <c r="P719" i="5"/>
  <c r="P779" i="5"/>
  <c r="P839" i="5"/>
  <c r="P899" i="5"/>
  <c r="P959" i="5"/>
  <c r="P1019" i="5"/>
  <c r="P1079" i="5"/>
  <c r="P1139" i="5"/>
  <c r="P1199" i="5"/>
  <c r="P1259" i="5"/>
  <c r="P1319" i="5"/>
  <c r="P1379" i="5"/>
  <c r="P1439" i="5"/>
  <c r="P1499" i="5"/>
  <c r="P1559" i="5"/>
  <c r="P1619" i="5"/>
  <c r="P1679" i="5"/>
  <c r="P1739" i="5"/>
  <c r="P1799" i="5"/>
  <c r="P1859" i="5"/>
  <c r="P1919" i="5"/>
  <c r="P1979" i="5"/>
  <c r="P2039" i="5"/>
  <c r="P2099" i="5"/>
  <c r="P2159" i="5"/>
  <c r="P2219" i="5"/>
  <c r="P2279" i="5"/>
  <c r="P2339" i="5"/>
  <c r="P2399" i="5"/>
  <c r="I179" i="5"/>
  <c r="G179" i="5"/>
  <c r="G178" i="5"/>
  <c r="P177" i="5"/>
  <c r="P237" i="5"/>
  <c r="P297" i="5"/>
  <c r="P357" i="5"/>
  <c r="P417" i="5"/>
  <c r="P477" i="5"/>
  <c r="P537" i="5"/>
  <c r="P597" i="5"/>
  <c r="P657" i="5"/>
  <c r="P717" i="5"/>
  <c r="P777" i="5"/>
  <c r="P837" i="5"/>
  <c r="P897" i="5"/>
  <c r="P957" i="5"/>
  <c r="P1017" i="5"/>
  <c r="P1077" i="5"/>
  <c r="P1137" i="5"/>
  <c r="P1197" i="5"/>
  <c r="P1257" i="5"/>
  <c r="P1317" i="5"/>
  <c r="P1377" i="5"/>
  <c r="P1437" i="5"/>
  <c r="P1497" i="5"/>
  <c r="P1557" i="5"/>
  <c r="P1617" i="5"/>
  <c r="P1677" i="5"/>
  <c r="P1737" i="5"/>
  <c r="P1797" i="5"/>
  <c r="P1857" i="5"/>
  <c r="P1917" i="5"/>
  <c r="P1977" i="5"/>
  <c r="P2037" i="5"/>
  <c r="P2097" i="5"/>
  <c r="P2157" i="5"/>
  <c r="P2217" i="5"/>
  <c r="P2277" i="5"/>
  <c r="P2337" i="5"/>
  <c r="P2397" i="5"/>
  <c r="I177" i="5"/>
  <c r="G177" i="5"/>
  <c r="P176" i="5"/>
  <c r="P236" i="5"/>
  <c r="P296" i="5"/>
  <c r="P356" i="5"/>
  <c r="P416" i="5"/>
  <c r="P476" i="5"/>
  <c r="P536" i="5"/>
  <c r="P596" i="5"/>
  <c r="P656" i="5"/>
  <c r="P716" i="5"/>
  <c r="P776" i="5"/>
  <c r="P836" i="5"/>
  <c r="P896" i="5"/>
  <c r="P956" i="5"/>
  <c r="P1016" i="5"/>
  <c r="P1076" i="5"/>
  <c r="P1136" i="5"/>
  <c r="P1196" i="5"/>
  <c r="P1256" i="5"/>
  <c r="P1316" i="5"/>
  <c r="P1376" i="5"/>
  <c r="P1436" i="5"/>
  <c r="P1496" i="5"/>
  <c r="P1556" i="5"/>
  <c r="P1616" i="5"/>
  <c r="P1676" i="5"/>
  <c r="P1736" i="5"/>
  <c r="P1796" i="5"/>
  <c r="P1856" i="5"/>
  <c r="P1916" i="5"/>
  <c r="P1976" i="5"/>
  <c r="P2036" i="5"/>
  <c r="P2096" i="5"/>
  <c r="P2156" i="5"/>
  <c r="P2216" i="5"/>
  <c r="P2276" i="5"/>
  <c r="P2336" i="5"/>
  <c r="P2396" i="5"/>
  <c r="G176" i="5"/>
  <c r="G182" i="5"/>
  <c r="I175" i="5"/>
  <c r="I174" i="5"/>
  <c r="I173" i="5"/>
  <c r="I172" i="5"/>
  <c r="I171" i="5"/>
  <c r="I170" i="5"/>
  <c r="P161" i="5"/>
  <c r="P221" i="5"/>
  <c r="P281" i="5"/>
  <c r="P341" i="5"/>
  <c r="P401" i="5"/>
  <c r="P461" i="5"/>
  <c r="P521" i="5"/>
  <c r="P581" i="5"/>
  <c r="P641" i="5"/>
  <c r="P701" i="5"/>
  <c r="P761" i="5"/>
  <c r="P821" i="5"/>
  <c r="P881" i="5"/>
  <c r="P941" i="5"/>
  <c r="P1001" i="5"/>
  <c r="P1061" i="5"/>
  <c r="P1121" i="5"/>
  <c r="P1181" i="5"/>
  <c r="P1241" i="5"/>
  <c r="P1301" i="5"/>
  <c r="P1361" i="5"/>
  <c r="P1421" i="5"/>
  <c r="P1481" i="5"/>
  <c r="P1541" i="5"/>
  <c r="P1601" i="5"/>
  <c r="P1661" i="5"/>
  <c r="P1721" i="5"/>
  <c r="P1781" i="5"/>
  <c r="P1841" i="5"/>
  <c r="P1901" i="5"/>
  <c r="P1961" i="5"/>
  <c r="P2021" i="5"/>
  <c r="P2081" i="5"/>
  <c r="P2141" i="5"/>
  <c r="P2201" i="5"/>
  <c r="P2261" i="5"/>
  <c r="P2321" i="5"/>
  <c r="P2381" i="5"/>
  <c r="P157" i="5"/>
  <c r="P217" i="5"/>
  <c r="P277" i="5"/>
  <c r="P337" i="5"/>
  <c r="P397" i="5"/>
  <c r="P457" i="5"/>
  <c r="P517" i="5"/>
  <c r="P577" i="5"/>
  <c r="P637" i="5"/>
  <c r="P697" i="5"/>
  <c r="P757" i="5"/>
  <c r="P817" i="5"/>
  <c r="P877" i="5"/>
  <c r="P937" i="5"/>
  <c r="P997" i="5"/>
  <c r="P1057" i="5"/>
  <c r="P1117" i="5"/>
  <c r="P1177" i="5"/>
  <c r="P1237" i="5"/>
  <c r="P1297" i="5"/>
  <c r="P1357" i="5"/>
  <c r="P1417" i="5"/>
  <c r="P1477" i="5"/>
  <c r="P1537" i="5"/>
  <c r="P1597" i="5"/>
  <c r="P1657" i="5"/>
  <c r="P1717" i="5"/>
  <c r="P1777" i="5"/>
  <c r="P1837" i="5"/>
  <c r="P1897" i="5"/>
  <c r="P1957" i="5"/>
  <c r="P2017" i="5"/>
  <c r="P2077" i="5"/>
  <c r="P2137" i="5"/>
  <c r="P2197" i="5"/>
  <c r="P2257" i="5"/>
  <c r="P2317" i="5"/>
  <c r="P2377" i="5"/>
  <c r="G157" i="5"/>
  <c r="I157" i="5"/>
  <c r="I156" i="5"/>
  <c r="G156" i="5"/>
  <c r="G162" i="5"/>
  <c r="G168" i="5"/>
  <c r="I168" i="5"/>
  <c r="P155" i="5"/>
  <c r="P215" i="5"/>
  <c r="P275" i="5"/>
  <c r="P335" i="5"/>
  <c r="P395" i="5"/>
  <c r="P455" i="5"/>
  <c r="P515" i="5"/>
  <c r="P575" i="5"/>
  <c r="P635" i="5"/>
  <c r="P695" i="5"/>
  <c r="P755" i="5"/>
  <c r="P815" i="5"/>
  <c r="P875" i="5"/>
  <c r="P935" i="5"/>
  <c r="P995" i="5"/>
  <c r="P1055" i="5"/>
  <c r="P1115" i="5"/>
  <c r="P1175" i="5"/>
  <c r="P1235" i="5"/>
  <c r="P1295" i="5"/>
  <c r="P1355" i="5"/>
  <c r="P1415" i="5"/>
  <c r="P1475" i="5"/>
  <c r="P1535" i="5"/>
  <c r="P1595" i="5"/>
  <c r="P1655" i="5"/>
  <c r="P1715" i="5"/>
  <c r="P1775" i="5"/>
  <c r="P1835" i="5"/>
  <c r="P1895" i="5"/>
  <c r="P1955" i="5"/>
  <c r="P2015" i="5"/>
  <c r="P2075" i="5"/>
  <c r="P2135" i="5"/>
  <c r="P2195" i="5"/>
  <c r="P2255" i="5"/>
  <c r="P2315" i="5"/>
  <c r="P2375" i="5"/>
  <c r="G155" i="5"/>
  <c r="I155" i="5"/>
  <c r="I154" i="5"/>
  <c r="G154" i="5"/>
  <c r="G160" i="5"/>
  <c r="G166" i="5"/>
  <c r="I166" i="5"/>
  <c r="P153" i="5"/>
  <c r="P213" i="5"/>
  <c r="P273" i="5"/>
  <c r="P333" i="5"/>
  <c r="P393" i="5"/>
  <c r="P453" i="5"/>
  <c r="P513" i="5"/>
  <c r="P573" i="5"/>
  <c r="P633" i="5"/>
  <c r="P693" i="5"/>
  <c r="P753" i="5"/>
  <c r="P813" i="5"/>
  <c r="P873" i="5"/>
  <c r="P933" i="5"/>
  <c r="P993" i="5"/>
  <c r="P1053" i="5"/>
  <c r="P1113" i="5"/>
  <c r="P1173" i="5"/>
  <c r="P1233" i="5"/>
  <c r="P1293" i="5"/>
  <c r="P1353" i="5"/>
  <c r="P1413" i="5"/>
  <c r="P1473" i="5"/>
  <c r="P1533" i="5"/>
  <c r="P1593" i="5"/>
  <c r="P1653" i="5"/>
  <c r="P1713" i="5"/>
  <c r="P1773" i="5"/>
  <c r="P1833" i="5"/>
  <c r="P1893" i="5"/>
  <c r="P1953" i="5"/>
  <c r="P2013" i="5"/>
  <c r="P2073" i="5"/>
  <c r="P2133" i="5"/>
  <c r="P2193" i="5"/>
  <c r="P2253" i="5"/>
  <c r="P2313" i="5"/>
  <c r="P2373" i="5"/>
  <c r="G153" i="5"/>
  <c r="I153" i="5"/>
  <c r="I152" i="5"/>
  <c r="G152" i="5"/>
  <c r="G158" i="5"/>
  <c r="G164" i="5"/>
  <c r="I164" i="5"/>
  <c r="P151" i="5"/>
  <c r="P211" i="5"/>
  <c r="P271" i="5"/>
  <c r="P331" i="5"/>
  <c r="P391" i="5"/>
  <c r="P451" i="5"/>
  <c r="P511" i="5"/>
  <c r="P571" i="5"/>
  <c r="P631" i="5"/>
  <c r="P691" i="5"/>
  <c r="P751" i="5"/>
  <c r="P811" i="5"/>
  <c r="P871" i="5"/>
  <c r="P931" i="5"/>
  <c r="P991" i="5"/>
  <c r="P1051" i="5"/>
  <c r="P1111" i="5"/>
  <c r="P1171" i="5"/>
  <c r="P1231" i="5"/>
  <c r="P1291" i="5"/>
  <c r="P1351" i="5"/>
  <c r="P1411" i="5"/>
  <c r="P1471" i="5"/>
  <c r="P1531" i="5"/>
  <c r="P1591" i="5"/>
  <c r="P1651" i="5"/>
  <c r="P1711" i="5"/>
  <c r="P1771" i="5"/>
  <c r="P1831" i="5"/>
  <c r="P1891" i="5"/>
  <c r="P1951" i="5"/>
  <c r="P2011" i="5"/>
  <c r="P2071" i="5"/>
  <c r="P2131" i="5"/>
  <c r="P2191" i="5"/>
  <c r="P2251" i="5"/>
  <c r="P2311" i="5"/>
  <c r="P2371" i="5"/>
  <c r="I151" i="5"/>
  <c r="I150" i="5"/>
  <c r="I149" i="5"/>
  <c r="P148" i="5"/>
  <c r="P208" i="5"/>
  <c r="P268" i="5"/>
  <c r="P328" i="5"/>
  <c r="P388" i="5"/>
  <c r="P448" i="5"/>
  <c r="P508" i="5"/>
  <c r="P568" i="5"/>
  <c r="P628" i="5"/>
  <c r="P688" i="5"/>
  <c r="P748" i="5"/>
  <c r="P808" i="5"/>
  <c r="P868" i="5"/>
  <c r="P928" i="5"/>
  <c r="P988" i="5"/>
  <c r="P1048" i="5"/>
  <c r="P1108" i="5"/>
  <c r="P1168" i="5"/>
  <c r="P1228" i="5"/>
  <c r="P1288" i="5"/>
  <c r="P1348" i="5"/>
  <c r="P1408" i="5"/>
  <c r="P1468" i="5"/>
  <c r="P1528" i="5"/>
  <c r="P1588" i="5"/>
  <c r="P1648" i="5"/>
  <c r="P1708" i="5"/>
  <c r="P1768" i="5"/>
  <c r="P1828" i="5"/>
  <c r="P1888" i="5"/>
  <c r="P1948" i="5"/>
  <c r="P2008" i="5"/>
  <c r="P2068" i="5"/>
  <c r="P2128" i="5"/>
  <c r="P2188" i="5"/>
  <c r="P2248" i="5"/>
  <c r="P2308" i="5"/>
  <c r="P2368" i="5"/>
  <c r="I148" i="5"/>
  <c r="P147" i="5"/>
  <c r="P207" i="5"/>
  <c r="P267" i="5"/>
  <c r="P327" i="5"/>
  <c r="P387" i="5"/>
  <c r="P447" i="5"/>
  <c r="P507" i="5"/>
  <c r="P567" i="5"/>
  <c r="P627" i="5"/>
  <c r="P687" i="5"/>
  <c r="P747" i="5"/>
  <c r="P807" i="5"/>
  <c r="P867" i="5"/>
  <c r="P927" i="5"/>
  <c r="P987" i="5"/>
  <c r="P1047" i="5"/>
  <c r="P1107" i="5"/>
  <c r="P1167" i="5"/>
  <c r="P1227" i="5"/>
  <c r="P1287" i="5"/>
  <c r="P1347" i="5"/>
  <c r="P1407" i="5"/>
  <c r="P1467" i="5"/>
  <c r="P1527" i="5"/>
  <c r="P1587" i="5"/>
  <c r="P1647" i="5"/>
  <c r="P1707" i="5"/>
  <c r="P1767" i="5"/>
  <c r="P1827" i="5"/>
  <c r="P1887" i="5"/>
  <c r="P1947" i="5"/>
  <c r="P2007" i="5"/>
  <c r="P2067" i="5"/>
  <c r="P2127" i="5"/>
  <c r="P2187" i="5"/>
  <c r="P2247" i="5"/>
  <c r="P2307" i="5"/>
  <c r="P2367" i="5"/>
  <c r="I147" i="5"/>
  <c r="I146" i="5"/>
  <c r="I145" i="5"/>
  <c r="P144" i="5"/>
  <c r="P204" i="5"/>
  <c r="P264" i="5"/>
  <c r="P324" i="5"/>
  <c r="P384" i="5"/>
  <c r="P444" i="5"/>
  <c r="P504" i="5"/>
  <c r="P564" i="5"/>
  <c r="P624" i="5"/>
  <c r="P684" i="5"/>
  <c r="P744" i="5"/>
  <c r="P804" i="5"/>
  <c r="P864" i="5"/>
  <c r="P924" i="5"/>
  <c r="P984" i="5"/>
  <c r="P1044" i="5"/>
  <c r="P1104" i="5"/>
  <c r="P1164" i="5"/>
  <c r="P1224" i="5"/>
  <c r="P1284" i="5"/>
  <c r="P1344" i="5"/>
  <c r="P1404" i="5"/>
  <c r="P1464" i="5"/>
  <c r="P1524" i="5"/>
  <c r="P1584" i="5"/>
  <c r="P1644" i="5"/>
  <c r="P1704" i="5"/>
  <c r="P1764" i="5"/>
  <c r="P1824" i="5"/>
  <c r="P1884" i="5"/>
  <c r="P1944" i="5"/>
  <c r="P2004" i="5"/>
  <c r="P2064" i="5"/>
  <c r="P2124" i="5"/>
  <c r="P2184" i="5"/>
  <c r="P2244" i="5"/>
  <c r="P2304" i="5"/>
  <c r="P2364" i="5"/>
  <c r="P140" i="5"/>
  <c r="P200" i="5"/>
  <c r="P260" i="5"/>
  <c r="P320" i="5"/>
  <c r="P380" i="5"/>
  <c r="P440" i="5"/>
  <c r="P500" i="5"/>
  <c r="P560" i="5"/>
  <c r="P620" i="5"/>
  <c r="P680" i="5"/>
  <c r="P740" i="5"/>
  <c r="P800" i="5"/>
  <c r="P860" i="5"/>
  <c r="P920" i="5"/>
  <c r="P980" i="5"/>
  <c r="P1040" i="5"/>
  <c r="P1100" i="5"/>
  <c r="P1160" i="5"/>
  <c r="P1220" i="5"/>
  <c r="P1280" i="5"/>
  <c r="P1340" i="5"/>
  <c r="P1400" i="5"/>
  <c r="P1460" i="5"/>
  <c r="P1520" i="5"/>
  <c r="P1580" i="5"/>
  <c r="P1640" i="5"/>
  <c r="P1700" i="5"/>
  <c r="P1760" i="5"/>
  <c r="P1820" i="5"/>
  <c r="P1880" i="5"/>
  <c r="P1940" i="5"/>
  <c r="P2000" i="5"/>
  <c r="P2060" i="5"/>
  <c r="P2120" i="5"/>
  <c r="P2180" i="5"/>
  <c r="P2240" i="5"/>
  <c r="P2300" i="5"/>
  <c r="P2360" i="5"/>
  <c r="I139" i="5"/>
  <c r="I133" i="5"/>
  <c r="G133" i="5"/>
  <c r="G139" i="5"/>
  <c r="G145" i="5"/>
  <c r="G132" i="5"/>
  <c r="I132" i="5"/>
  <c r="I131" i="5"/>
  <c r="G131" i="5"/>
  <c r="G137" i="5"/>
  <c r="G143" i="5"/>
  <c r="I143" i="5"/>
  <c r="P130" i="5"/>
  <c r="P190" i="5"/>
  <c r="P250" i="5"/>
  <c r="P310" i="5"/>
  <c r="P370" i="5"/>
  <c r="P430" i="5"/>
  <c r="P490" i="5"/>
  <c r="P550" i="5"/>
  <c r="P610" i="5"/>
  <c r="P670" i="5"/>
  <c r="P730" i="5"/>
  <c r="P790" i="5"/>
  <c r="P850" i="5"/>
  <c r="P910" i="5"/>
  <c r="P970" i="5"/>
  <c r="P1030" i="5"/>
  <c r="P1090" i="5"/>
  <c r="P1150" i="5"/>
  <c r="P1210" i="5"/>
  <c r="P1270" i="5"/>
  <c r="P1330" i="5"/>
  <c r="P1390" i="5"/>
  <c r="P1450" i="5"/>
  <c r="P1510" i="5"/>
  <c r="P1570" i="5"/>
  <c r="P1630" i="5"/>
  <c r="P1690" i="5"/>
  <c r="P1750" i="5"/>
  <c r="P1810" i="5"/>
  <c r="P1870" i="5"/>
  <c r="P1930" i="5"/>
  <c r="P1990" i="5"/>
  <c r="P2050" i="5"/>
  <c r="P2110" i="5"/>
  <c r="P2170" i="5"/>
  <c r="P2230" i="5"/>
  <c r="P2290" i="5"/>
  <c r="P2350" i="5"/>
  <c r="G130" i="5"/>
  <c r="I130" i="5"/>
  <c r="I129" i="5"/>
  <c r="G129" i="5"/>
  <c r="G135" i="5"/>
  <c r="G141" i="5"/>
  <c r="I141" i="5"/>
  <c r="G128" i="5"/>
  <c r="I128" i="5"/>
  <c r="I127" i="5"/>
  <c r="P126" i="5"/>
  <c r="P186" i="5"/>
  <c r="P246" i="5"/>
  <c r="P306" i="5"/>
  <c r="P366" i="5"/>
  <c r="P426" i="5"/>
  <c r="P486" i="5"/>
  <c r="P546" i="5"/>
  <c r="P606" i="5"/>
  <c r="P666" i="5"/>
  <c r="P726" i="5"/>
  <c r="P786" i="5"/>
  <c r="P846" i="5"/>
  <c r="P906" i="5"/>
  <c r="P966" i="5"/>
  <c r="P1026" i="5"/>
  <c r="P1086" i="5"/>
  <c r="P1146" i="5"/>
  <c r="P1206" i="5"/>
  <c r="P1266" i="5"/>
  <c r="P1326" i="5"/>
  <c r="P1386" i="5"/>
  <c r="P1446" i="5"/>
  <c r="P1506" i="5"/>
  <c r="P1566" i="5"/>
  <c r="P1626" i="5"/>
  <c r="P1686" i="5"/>
  <c r="P1746" i="5"/>
  <c r="P1806" i="5"/>
  <c r="P1866" i="5"/>
  <c r="P1926" i="5"/>
  <c r="P1986" i="5"/>
  <c r="P2046" i="5"/>
  <c r="P2106" i="5"/>
  <c r="P2166" i="5"/>
  <c r="P2226" i="5"/>
  <c r="P2286" i="5"/>
  <c r="P2346" i="5"/>
  <c r="I126" i="5"/>
  <c r="I125" i="5"/>
  <c r="I124" i="5"/>
  <c r="I123" i="5"/>
  <c r="P122" i="5"/>
  <c r="P182" i="5"/>
  <c r="P242" i="5"/>
  <c r="P302" i="5"/>
  <c r="P362" i="5"/>
  <c r="P422" i="5"/>
  <c r="P482" i="5"/>
  <c r="P542" i="5"/>
  <c r="P602" i="5"/>
  <c r="P662" i="5"/>
  <c r="P722" i="5"/>
  <c r="P782" i="5"/>
  <c r="P842" i="5"/>
  <c r="P902" i="5"/>
  <c r="P962" i="5"/>
  <c r="P1022" i="5"/>
  <c r="P1082" i="5"/>
  <c r="P1142" i="5"/>
  <c r="P1202" i="5"/>
  <c r="P1262" i="5"/>
  <c r="P1322" i="5"/>
  <c r="P1382" i="5"/>
  <c r="P1442" i="5"/>
  <c r="P1502" i="5"/>
  <c r="P1562" i="5"/>
  <c r="P1622" i="5"/>
  <c r="P1682" i="5"/>
  <c r="P1742" i="5"/>
  <c r="P1802" i="5"/>
  <c r="P1862" i="5"/>
  <c r="P1922" i="5"/>
  <c r="P1982" i="5"/>
  <c r="P2042" i="5"/>
  <c r="P2102" i="5"/>
  <c r="P2162" i="5"/>
  <c r="P2222" i="5"/>
  <c r="P2282" i="5"/>
  <c r="P2342" i="5"/>
  <c r="I122" i="5"/>
  <c r="P121" i="5"/>
  <c r="P181" i="5"/>
  <c r="P241" i="5"/>
  <c r="P301" i="5"/>
  <c r="P361" i="5"/>
  <c r="P421" i="5"/>
  <c r="P481" i="5"/>
  <c r="P541" i="5"/>
  <c r="P601" i="5"/>
  <c r="P661" i="5"/>
  <c r="P721" i="5"/>
  <c r="P781" i="5"/>
  <c r="P841" i="5"/>
  <c r="P901" i="5"/>
  <c r="P961" i="5"/>
  <c r="P1021" i="5"/>
  <c r="P1081" i="5"/>
  <c r="P1141" i="5"/>
  <c r="P1201" i="5"/>
  <c r="P1261" i="5"/>
  <c r="P1321" i="5"/>
  <c r="P1381" i="5"/>
  <c r="P1441" i="5"/>
  <c r="P1501" i="5"/>
  <c r="P1561" i="5"/>
  <c r="P1621" i="5"/>
  <c r="P1681" i="5"/>
  <c r="P1741" i="5"/>
  <c r="P1801" i="5"/>
  <c r="P1861" i="5"/>
  <c r="P1921" i="5"/>
  <c r="P1981" i="5"/>
  <c r="P2041" i="5"/>
  <c r="P2101" i="5"/>
  <c r="P2161" i="5"/>
  <c r="P2221" i="5"/>
  <c r="P2281" i="5"/>
  <c r="P2341" i="5"/>
  <c r="P2401" i="5"/>
  <c r="P120" i="5"/>
  <c r="P119" i="5"/>
  <c r="P118" i="5"/>
  <c r="P178" i="5"/>
  <c r="P238" i="5"/>
  <c r="P298" i="5"/>
  <c r="P358" i="5"/>
  <c r="P418" i="5"/>
  <c r="P478" i="5"/>
  <c r="P538" i="5"/>
  <c r="P598" i="5"/>
  <c r="P658" i="5"/>
  <c r="P718" i="5"/>
  <c r="P778" i="5"/>
  <c r="P838" i="5"/>
  <c r="P898" i="5"/>
  <c r="P958" i="5"/>
  <c r="P1018" i="5"/>
  <c r="P1078" i="5"/>
  <c r="P1138" i="5"/>
  <c r="P1198" i="5"/>
  <c r="P1258" i="5"/>
  <c r="P1318" i="5"/>
  <c r="P1378" i="5"/>
  <c r="P1438" i="5"/>
  <c r="P1498" i="5"/>
  <c r="P1558" i="5"/>
  <c r="P1618" i="5"/>
  <c r="P1678" i="5"/>
  <c r="P1738" i="5"/>
  <c r="P1798" i="5"/>
  <c r="P1858" i="5"/>
  <c r="P1918" i="5"/>
  <c r="P1978" i="5"/>
  <c r="P2038" i="5"/>
  <c r="P2098" i="5"/>
  <c r="P2158" i="5"/>
  <c r="P2218" i="5"/>
  <c r="P2278" i="5"/>
  <c r="P2338" i="5"/>
  <c r="P2398" i="5"/>
  <c r="P117" i="5"/>
  <c r="P116" i="5"/>
  <c r="I116" i="5"/>
  <c r="P115" i="5"/>
  <c r="P175" i="5"/>
  <c r="P235" i="5"/>
  <c r="P295" i="5"/>
  <c r="P355" i="5"/>
  <c r="P415" i="5"/>
  <c r="P475" i="5"/>
  <c r="P535" i="5"/>
  <c r="P595" i="5"/>
  <c r="P655" i="5"/>
  <c r="P715" i="5"/>
  <c r="P775" i="5"/>
  <c r="P835" i="5"/>
  <c r="P895" i="5"/>
  <c r="P955" i="5"/>
  <c r="P1015" i="5"/>
  <c r="P1075" i="5"/>
  <c r="P1135" i="5"/>
  <c r="P1195" i="5"/>
  <c r="P1255" i="5"/>
  <c r="P1315" i="5"/>
  <c r="P1375" i="5"/>
  <c r="P1435" i="5"/>
  <c r="P1495" i="5"/>
  <c r="P1555" i="5"/>
  <c r="P1615" i="5"/>
  <c r="P1675" i="5"/>
  <c r="P1735" i="5"/>
  <c r="P1795" i="5"/>
  <c r="P1855" i="5"/>
  <c r="P1915" i="5"/>
  <c r="P1975" i="5"/>
  <c r="P2035" i="5"/>
  <c r="P2095" i="5"/>
  <c r="P2155" i="5"/>
  <c r="P2215" i="5"/>
  <c r="P2275" i="5"/>
  <c r="P2335" i="5"/>
  <c r="P2395" i="5"/>
  <c r="P114" i="5"/>
  <c r="P174" i="5"/>
  <c r="P234" i="5"/>
  <c r="P294" i="5"/>
  <c r="P354" i="5"/>
  <c r="P414" i="5"/>
  <c r="P474" i="5"/>
  <c r="P534" i="5"/>
  <c r="P594" i="5"/>
  <c r="P654" i="5"/>
  <c r="P714" i="5"/>
  <c r="P774" i="5"/>
  <c r="P834" i="5"/>
  <c r="P894" i="5"/>
  <c r="P954" i="5"/>
  <c r="P1014" i="5"/>
  <c r="P1074" i="5"/>
  <c r="P1134" i="5"/>
  <c r="P1194" i="5"/>
  <c r="P1254" i="5"/>
  <c r="P1314" i="5"/>
  <c r="P1374" i="5"/>
  <c r="P1434" i="5"/>
  <c r="P1494" i="5"/>
  <c r="P1554" i="5"/>
  <c r="P1614" i="5"/>
  <c r="P1674" i="5"/>
  <c r="P1734" i="5"/>
  <c r="P1794" i="5"/>
  <c r="P1854" i="5"/>
  <c r="P1914" i="5"/>
  <c r="P1974" i="5"/>
  <c r="P2034" i="5"/>
  <c r="P2094" i="5"/>
  <c r="P2154" i="5"/>
  <c r="P2214" i="5"/>
  <c r="P2274" i="5"/>
  <c r="P2334" i="5"/>
  <c r="P2394" i="5"/>
  <c r="I114" i="5"/>
  <c r="P113" i="5"/>
  <c r="P173" i="5"/>
  <c r="P233" i="5"/>
  <c r="P293" i="5"/>
  <c r="P353" i="5"/>
  <c r="P413" i="5"/>
  <c r="P473" i="5"/>
  <c r="P533" i="5"/>
  <c r="P593" i="5"/>
  <c r="P653" i="5"/>
  <c r="P713" i="5"/>
  <c r="P773" i="5"/>
  <c r="P833" i="5"/>
  <c r="P893" i="5"/>
  <c r="P953" i="5"/>
  <c r="P1013" i="5"/>
  <c r="P1073" i="5"/>
  <c r="P1133" i="5"/>
  <c r="P1193" i="5"/>
  <c r="P1253" i="5"/>
  <c r="P1313" i="5"/>
  <c r="P1373" i="5"/>
  <c r="P1433" i="5"/>
  <c r="P1493" i="5"/>
  <c r="P1553" i="5"/>
  <c r="P1613" i="5"/>
  <c r="P1673" i="5"/>
  <c r="P1733" i="5"/>
  <c r="P1793" i="5"/>
  <c r="P1853" i="5"/>
  <c r="P1913" i="5"/>
  <c r="P1973" i="5"/>
  <c r="P2033" i="5"/>
  <c r="P2093" i="5"/>
  <c r="P2153" i="5"/>
  <c r="P2213" i="5"/>
  <c r="P2273" i="5"/>
  <c r="P2333" i="5"/>
  <c r="P2393" i="5"/>
  <c r="P112" i="5"/>
  <c r="P172" i="5"/>
  <c r="P232" i="5"/>
  <c r="P292" i="5"/>
  <c r="P352" i="5"/>
  <c r="P412" i="5"/>
  <c r="P472" i="5"/>
  <c r="P532" i="5"/>
  <c r="P592" i="5"/>
  <c r="P652" i="5"/>
  <c r="P712" i="5"/>
  <c r="P772" i="5"/>
  <c r="P832" i="5"/>
  <c r="P892" i="5"/>
  <c r="P952" i="5"/>
  <c r="P1012" i="5"/>
  <c r="P1072" i="5"/>
  <c r="P1132" i="5"/>
  <c r="P1192" i="5"/>
  <c r="P1252" i="5"/>
  <c r="P1312" i="5"/>
  <c r="P1372" i="5"/>
  <c r="P1432" i="5"/>
  <c r="P1492" i="5"/>
  <c r="P1552" i="5"/>
  <c r="P1612" i="5"/>
  <c r="P1672" i="5"/>
  <c r="P1732" i="5"/>
  <c r="P1792" i="5"/>
  <c r="P1852" i="5"/>
  <c r="P1912" i="5"/>
  <c r="P1972" i="5"/>
  <c r="P2032" i="5"/>
  <c r="P2092" i="5"/>
  <c r="P2152" i="5"/>
  <c r="P2212" i="5"/>
  <c r="P2272" i="5"/>
  <c r="P2332" i="5"/>
  <c r="P2392" i="5"/>
  <c r="I112" i="5"/>
  <c r="P111" i="5"/>
  <c r="P171" i="5"/>
  <c r="P231" i="5"/>
  <c r="P291" i="5"/>
  <c r="P351" i="5"/>
  <c r="P411" i="5"/>
  <c r="P471" i="5"/>
  <c r="P531" i="5"/>
  <c r="P591" i="5"/>
  <c r="P651" i="5"/>
  <c r="P711" i="5"/>
  <c r="P771" i="5"/>
  <c r="P831" i="5"/>
  <c r="P891" i="5"/>
  <c r="P951" i="5"/>
  <c r="P1011" i="5"/>
  <c r="P1071" i="5"/>
  <c r="P1131" i="5"/>
  <c r="P1191" i="5"/>
  <c r="P1251" i="5"/>
  <c r="P1311" i="5"/>
  <c r="P1371" i="5"/>
  <c r="P1431" i="5"/>
  <c r="P1491" i="5"/>
  <c r="P1551" i="5"/>
  <c r="P1611" i="5"/>
  <c r="P1671" i="5"/>
  <c r="P1731" i="5"/>
  <c r="P1791" i="5"/>
  <c r="P1851" i="5"/>
  <c r="P1911" i="5"/>
  <c r="P1971" i="5"/>
  <c r="P2031" i="5"/>
  <c r="P2091" i="5"/>
  <c r="P2151" i="5"/>
  <c r="P2211" i="5"/>
  <c r="P2271" i="5"/>
  <c r="P2331" i="5"/>
  <c r="P2391" i="5"/>
  <c r="P110" i="5"/>
  <c r="P170" i="5"/>
  <c r="P230" i="5"/>
  <c r="P290" i="5"/>
  <c r="P350" i="5"/>
  <c r="P410" i="5"/>
  <c r="P470" i="5"/>
  <c r="P530" i="5"/>
  <c r="P590" i="5"/>
  <c r="P650" i="5"/>
  <c r="P710" i="5"/>
  <c r="P770" i="5"/>
  <c r="P830" i="5"/>
  <c r="P890" i="5"/>
  <c r="P950" i="5"/>
  <c r="P1010" i="5"/>
  <c r="P1070" i="5"/>
  <c r="P1130" i="5"/>
  <c r="P1190" i="5"/>
  <c r="P1250" i="5"/>
  <c r="P1310" i="5"/>
  <c r="P1370" i="5"/>
  <c r="P1430" i="5"/>
  <c r="P1490" i="5"/>
  <c r="P1550" i="5"/>
  <c r="P1610" i="5"/>
  <c r="P1670" i="5"/>
  <c r="P1730" i="5"/>
  <c r="P1790" i="5"/>
  <c r="P1850" i="5"/>
  <c r="P1910" i="5"/>
  <c r="P1970" i="5"/>
  <c r="P2030" i="5"/>
  <c r="P2090" i="5"/>
  <c r="P2150" i="5"/>
  <c r="P2210" i="5"/>
  <c r="P2270" i="5"/>
  <c r="P2330" i="5"/>
  <c r="P2390" i="5"/>
  <c r="P109" i="5"/>
  <c r="P169" i="5"/>
  <c r="P229" i="5"/>
  <c r="P289" i="5"/>
  <c r="P349" i="5"/>
  <c r="P409" i="5"/>
  <c r="P469" i="5"/>
  <c r="P529" i="5"/>
  <c r="P589" i="5"/>
  <c r="P649" i="5"/>
  <c r="P709" i="5"/>
  <c r="P769" i="5"/>
  <c r="P829" i="5"/>
  <c r="P889" i="5"/>
  <c r="P949" i="5"/>
  <c r="P1009" i="5"/>
  <c r="P1069" i="5"/>
  <c r="P1129" i="5"/>
  <c r="P1189" i="5"/>
  <c r="P1249" i="5"/>
  <c r="P1309" i="5"/>
  <c r="P1369" i="5"/>
  <c r="P1429" i="5"/>
  <c r="P1489" i="5"/>
  <c r="P1549" i="5"/>
  <c r="P1609" i="5"/>
  <c r="P1669" i="5"/>
  <c r="P1729" i="5"/>
  <c r="P1789" i="5"/>
  <c r="P1849" i="5"/>
  <c r="P1909" i="5"/>
  <c r="P1969" i="5"/>
  <c r="P2029" i="5"/>
  <c r="P2089" i="5"/>
  <c r="P2149" i="5"/>
  <c r="P2209" i="5"/>
  <c r="P2269" i="5"/>
  <c r="P2329" i="5"/>
  <c r="P2389" i="5"/>
  <c r="G109" i="5"/>
  <c r="I109" i="5"/>
  <c r="P108" i="5"/>
  <c r="P168" i="5"/>
  <c r="P228" i="5"/>
  <c r="P288" i="5"/>
  <c r="P348" i="5"/>
  <c r="P408" i="5"/>
  <c r="P468" i="5"/>
  <c r="P528" i="5"/>
  <c r="P588" i="5"/>
  <c r="P648" i="5"/>
  <c r="P708" i="5"/>
  <c r="P768" i="5"/>
  <c r="P828" i="5"/>
  <c r="P888" i="5"/>
  <c r="P948" i="5"/>
  <c r="P1008" i="5"/>
  <c r="P1068" i="5"/>
  <c r="P1128" i="5"/>
  <c r="P1188" i="5"/>
  <c r="P1248" i="5"/>
  <c r="P1308" i="5"/>
  <c r="P1368" i="5"/>
  <c r="P1428" i="5"/>
  <c r="P1488" i="5"/>
  <c r="P1548" i="5"/>
  <c r="P1608" i="5"/>
  <c r="P1668" i="5"/>
  <c r="P1728" i="5"/>
  <c r="P1788" i="5"/>
  <c r="P1848" i="5"/>
  <c r="P1908" i="5"/>
  <c r="P1968" i="5"/>
  <c r="P2028" i="5"/>
  <c r="P2088" i="5"/>
  <c r="P2148" i="5"/>
  <c r="P2208" i="5"/>
  <c r="P2268" i="5"/>
  <c r="P2328" i="5"/>
  <c r="P2388" i="5"/>
  <c r="I108" i="5"/>
  <c r="G108" i="5"/>
  <c r="G114" i="5"/>
  <c r="G120" i="5"/>
  <c r="I120" i="5"/>
  <c r="P107" i="5"/>
  <c r="P167" i="5"/>
  <c r="P227" i="5"/>
  <c r="P287" i="5"/>
  <c r="P347" i="5"/>
  <c r="P407" i="5"/>
  <c r="P467" i="5"/>
  <c r="P527" i="5"/>
  <c r="P587" i="5"/>
  <c r="P647" i="5"/>
  <c r="P707" i="5"/>
  <c r="P767" i="5"/>
  <c r="P827" i="5"/>
  <c r="P887" i="5"/>
  <c r="P947" i="5"/>
  <c r="P1007" i="5"/>
  <c r="P1067" i="5"/>
  <c r="P1127" i="5"/>
  <c r="P1187" i="5"/>
  <c r="P1247" i="5"/>
  <c r="P1307" i="5"/>
  <c r="P1367" i="5"/>
  <c r="P1427" i="5"/>
  <c r="P1487" i="5"/>
  <c r="P1547" i="5"/>
  <c r="P1607" i="5"/>
  <c r="P1667" i="5"/>
  <c r="P1727" i="5"/>
  <c r="P1787" i="5"/>
  <c r="P1847" i="5"/>
  <c r="P1907" i="5"/>
  <c r="P1967" i="5"/>
  <c r="P2027" i="5"/>
  <c r="P2087" i="5"/>
  <c r="P2147" i="5"/>
  <c r="P2207" i="5"/>
  <c r="P2267" i="5"/>
  <c r="P2327" i="5"/>
  <c r="P2387" i="5"/>
  <c r="G107" i="5"/>
  <c r="I107" i="5"/>
  <c r="P106" i="5"/>
  <c r="P166" i="5"/>
  <c r="P226" i="5"/>
  <c r="P286" i="5"/>
  <c r="P346" i="5"/>
  <c r="P406" i="5"/>
  <c r="P466" i="5"/>
  <c r="P526" i="5"/>
  <c r="P586" i="5"/>
  <c r="P646" i="5"/>
  <c r="P706" i="5"/>
  <c r="P766" i="5"/>
  <c r="P826" i="5"/>
  <c r="P886" i="5"/>
  <c r="P946" i="5"/>
  <c r="P1006" i="5"/>
  <c r="P1066" i="5"/>
  <c r="P1126" i="5"/>
  <c r="P1186" i="5"/>
  <c r="P1246" i="5"/>
  <c r="P1306" i="5"/>
  <c r="P1366" i="5"/>
  <c r="P1426" i="5"/>
  <c r="P1486" i="5"/>
  <c r="P1546" i="5"/>
  <c r="P1606" i="5"/>
  <c r="P1666" i="5"/>
  <c r="P1726" i="5"/>
  <c r="P1786" i="5"/>
  <c r="P1846" i="5"/>
  <c r="P1906" i="5"/>
  <c r="P1966" i="5"/>
  <c r="P2026" i="5"/>
  <c r="P2086" i="5"/>
  <c r="P2146" i="5"/>
  <c r="P2206" i="5"/>
  <c r="P2266" i="5"/>
  <c r="P2326" i="5"/>
  <c r="P2386" i="5"/>
  <c r="I106" i="5"/>
  <c r="G106" i="5"/>
  <c r="G112" i="5"/>
  <c r="G118" i="5"/>
  <c r="I118" i="5"/>
  <c r="P105" i="5"/>
  <c r="P165" i="5"/>
  <c r="P225" i="5"/>
  <c r="P285" i="5"/>
  <c r="P345" i="5"/>
  <c r="P405" i="5"/>
  <c r="P465" i="5"/>
  <c r="P525" i="5"/>
  <c r="P585" i="5"/>
  <c r="P645" i="5"/>
  <c r="P705" i="5"/>
  <c r="P765" i="5"/>
  <c r="P825" i="5"/>
  <c r="P885" i="5"/>
  <c r="P945" i="5"/>
  <c r="P1005" i="5"/>
  <c r="P1065" i="5"/>
  <c r="P1125" i="5"/>
  <c r="P1185" i="5"/>
  <c r="P1245" i="5"/>
  <c r="P1305" i="5"/>
  <c r="P1365" i="5"/>
  <c r="P1425" i="5"/>
  <c r="P1485" i="5"/>
  <c r="P1545" i="5"/>
  <c r="P1605" i="5"/>
  <c r="P1665" i="5"/>
  <c r="P1725" i="5"/>
  <c r="P1785" i="5"/>
  <c r="P1845" i="5"/>
  <c r="P1905" i="5"/>
  <c r="P1965" i="5"/>
  <c r="P2025" i="5"/>
  <c r="P2085" i="5"/>
  <c r="P2145" i="5"/>
  <c r="P2205" i="5"/>
  <c r="P2265" i="5"/>
  <c r="P2325" i="5"/>
  <c r="P2385" i="5"/>
  <c r="G105" i="5"/>
  <c r="I105" i="5"/>
  <c r="P104" i="5"/>
  <c r="P164" i="5"/>
  <c r="P224" i="5"/>
  <c r="P284" i="5"/>
  <c r="P344" i="5"/>
  <c r="P404" i="5"/>
  <c r="P464" i="5"/>
  <c r="P524" i="5"/>
  <c r="P584" i="5"/>
  <c r="P644" i="5"/>
  <c r="P704" i="5"/>
  <c r="P764" i="5"/>
  <c r="P824" i="5"/>
  <c r="P884" i="5"/>
  <c r="P944" i="5"/>
  <c r="P1004" i="5"/>
  <c r="P1064" i="5"/>
  <c r="P1124" i="5"/>
  <c r="P1184" i="5"/>
  <c r="P1244" i="5"/>
  <c r="P1304" i="5"/>
  <c r="P1364" i="5"/>
  <c r="P1424" i="5"/>
  <c r="P1484" i="5"/>
  <c r="P1544" i="5"/>
  <c r="P1604" i="5"/>
  <c r="P1664" i="5"/>
  <c r="P1724" i="5"/>
  <c r="P1784" i="5"/>
  <c r="P1844" i="5"/>
  <c r="P1904" i="5"/>
  <c r="P1964" i="5"/>
  <c r="P2024" i="5"/>
  <c r="P2084" i="5"/>
  <c r="P2144" i="5"/>
  <c r="P2204" i="5"/>
  <c r="P2264" i="5"/>
  <c r="P2324" i="5"/>
  <c r="P2384" i="5"/>
  <c r="I104" i="5"/>
  <c r="G104" i="5"/>
  <c r="G110" i="5"/>
  <c r="G116" i="5"/>
  <c r="P103" i="5"/>
  <c r="P163" i="5"/>
  <c r="P223" i="5"/>
  <c r="P283" i="5"/>
  <c r="P343" i="5"/>
  <c r="P403" i="5"/>
  <c r="P463" i="5"/>
  <c r="P523" i="5"/>
  <c r="P583" i="5"/>
  <c r="P643" i="5"/>
  <c r="P703" i="5"/>
  <c r="P763" i="5"/>
  <c r="P823" i="5"/>
  <c r="P883" i="5"/>
  <c r="P943" i="5"/>
  <c r="P1003" i="5"/>
  <c r="P1063" i="5"/>
  <c r="P1123" i="5"/>
  <c r="P1183" i="5"/>
  <c r="P1243" i="5"/>
  <c r="P1303" i="5"/>
  <c r="P1363" i="5"/>
  <c r="P1423" i="5"/>
  <c r="P1483" i="5"/>
  <c r="P1543" i="5"/>
  <c r="P1603" i="5"/>
  <c r="P1663" i="5"/>
  <c r="P1723" i="5"/>
  <c r="P1783" i="5"/>
  <c r="P1843" i="5"/>
  <c r="P1903" i="5"/>
  <c r="P1963" i="5"/>
  <c r="P2023" i="5"/>
  <c r="P2083" i="5"/>
  <c r="P2143" i="5"/>
  <c r="P2203" i="5"/>
  <c r="P2263" i="5"/>
  <c r="P2323" i="5"/>
  <c r="P2383" i="5"/>
  <c r="I103" i="5"/>
  <c r="P102" i="5"/>
  <c r="P162" i="5"/>
  <c r="P222" i="5"/>
  <c r="P282" i="5"/>
  <c r="P342" i="5"/>
  <c r="P402" i="5"/>
  <c r="P462" i="5"/>
  <c r="P522" i="5"/>
  <c r="P582" i="5"/>
  <c r="P642" i="5"/>
  <c r="P702" i="5"/>
  <c r="P762" i="5"/>
  <c r="P822" i="5"/>
  <c r="P882" i="5"/>
  <c r="P942" i="5"/>
  <c r="P1002" i="5"/>
  <c r="P1062" i="5"/>
  <c r="P1122" i="5"/>
  <c r="P1182" i="5"/>
  <c r="P1242" i="5"/>
  <c r="P1302" i="5"/>
  <c r="P1362" i="5"/>
  <c r="P1422" i="5"/>
  <c r="P1482" i="5"/>
  <c r="P1542" i="5"/>
  <c r="P1602" i="5"/>
  <c r="P1662" i="5"/>
  <c r="P1722" i="5"/>
  <c r="P1782" i="5"/>
  <c r="P1842" i="5"/>
  <c r="P1902" i="5"/>
  <c r="P1962" i="5"/>
  <c r="P2022" i="5"/>
  <c r="P2082" i="5"/>
  <c r="P2142" i="5"/>
  <c r="P2202" i="5"/>
  <c r="P2262" i="5"/>
  <c r="P2322" i="5"/>
  <c r="P2382" i="5"/>
  <c r="I102" i="5"/>
  <c r="P101" i="5"/>
  <c r="I101" i="5"/>
  <c r="P100" i="5"/>
  <c r="P160" i="5"/>
  <c r="P220" i="5"/>
  <c r="P280" i="5"/>
  <c r="P340" i="5"/>
  <c r="P400" i="5"/>
  <c r="P460" i="5"/>
  <c r="P520" i="5"/>
  <c r="P580" i="5"/>
  <c r="P640" i="5"/>
  <c r="P700" i="5"/>
  <c r="P760" i="5"/>
  <c r="P820" i="5"/>
  <c r="P880" i="5"/>
  <c r="P940" i="5"/>
  <c r="P1000" i="5"/>
  <c r="P1060" i="5"/>
  <c r="P1120" i="5"/>
  <c r="P1180" i="5"/>
  <c r="P1240" i="5"/>
  <c r="P1300" i="5"/>
  <c r="P1360" i="5"/>
  <c r="P1420" i="5"/>
  <c r="P1480" i="5"/>
  <c r="P1540" i="5"/>
  <c r="P1600" i="5"/>
  <c r="P1660" i="5"/>
  <c r="P1720" i="5"/>
  <c r="P1780" i="5"/>
  <c r="P1840" i="5"/>
  <c r="P1900" i="5"/>
  <c r="P1960" i="5"/>
  <c r="P2020" i="5"/>
  <c r="P2080" i="5"/>
  <c r="P2140" i="5"/>
  <c r="P2200" i="5"/>
  <c r="P2260" i="5"/>
  <c r="P2320" i="5"/>
  <c r="P2380" i="5"/>
  <c r="I100" i="5"/>
  <c r="P99" i="5"/>
  <c r="P159" i="5"/>
  <c r="P219" i="5"/>
  <c r="P279" i="5"/>
  <c r="P339" i="5"/>
  <c r="P399" i="5"/>
  <c r="P459" i="5"/>
  <c r="P519" i="5"/>
  <c r="P579" i="5"/>
  <c r="P639" i="5"/>
  <c r="P699" i="5"/>
  <c r="P759" i="5"/>
  <c r="P819" i="5"/>
  <c r="P879" i="5"/>
  <c r="P939" i="5"/>
  <c r="P999" i="5"/>
  <c r="P1059" i="5"/>
  <c r="P1119" i="5"/>
  <c r="P1179" i="5"/>
  <c r="P1239" i="5"/>
  <c r="P1299" i="5"/>
  <c r="P1359" i="5"/>
  <c r="P1419" i="5"/>
  <c r="P1479" i="5"/>
  <c r="P1539" i="5"/>
  <c r="P1599" i="5"/>
  <c r="P1659" i="5"/>
  <c r="P1719" i="5"/>
  <c r="P1779" i="5"/>
  <c r="P1839" i="5"/>
  <c r="P1899" i="5"/>
  <c r="P1959" i="5"/>
  <c r="P2019" i="5"/>
  <c r="P2079" i="5"/>
  <c r="P2139" i="5"/>
  <c r="P2199" i="5"/>
  <c r="P2259" i="5"/>
  <c r="P2319" i="5"/>
  <c r="P2379" i="5"/>
  <c r="I99" i="5"/>
  <c r="P98" i="5"/>
  <c r="P158" i="5"/>
  <c r="P218" i="5"/>
  <c r="P278" i="5"/>
  <c r="P338" i="5"/>
  <c r="P398" i="5"/>
  <c r="P458" i="5"/>
  <c r="P518" i="5"/>
  <c r="P578" i="5"/>
  <c r="P638" i="5"/>
  <c r="P698" i="5"/>
  <c r="P758" i="5"/>
  <c r="P818" i="5"/>
  <c r="P878" i="5"/>
  <c r="P938" i="5"/>
  <c r="P998" i="5"/>
  <c r="P1058" i="5"/>
  <c r="P1118" i="5"/>
  <c r="P1178" i="5"/>
  <c r="P1238" i="5"/>
  <c r="P1298" i="5"/>
  <c r="P1358" i="5"/>
  <c r="P1418" i="5"/>
  <c r="P1478" i="5"/>
  <c r="P1538" i="5"/>
  <c r="P1598" i="5"/>
  <c r="P1658" i="5"/>
  <c r="P1718" i="5"/>
  <c r="P1778" i="5"/>
  <c r="P1838" i="5"/>
  <c r="P1898" i="5"/>
  <c r="P1958" i="5"/>
  <c r="P2018" i="5"/>
  <c r="P2078" i="5"/>
  <c r="P2138" i="5"/>
  <c r="P2198" i="5"/>
  <c r="P2258" i="5"/>
  <c r="P2318" i="5"/>
  <c r="P2378" i="5"/>
  <c r="I98" i="5"/>
  <c r="P97" i="5"/>
  <c r="P96" i="5"/>
  <c r="P156" i="5"/>
  <c r="P216" i="5"/>
  <c r="P276" i="5"/>
  <c r="P336" i="5"/>
  <c r="P396" i="5"/>
  <c r="P456" i="5"/>
  <c r="P516" i="5"/>
  <c r="P576" i="5"/>
  <c r="P636" i="5"/>
  <c r="P696" i="5"/>
  <c r="P756" i="5"/>
  <c r="P816" i="5"/>
  <c r="P876" i="5"/>
  <c r="P936" i="5"/>
  <c r="P996" i="5"/>
  <c r="P1056" i="5"/>
  <c r="P1116" i="5"/>
  <c r="P1176" i="5"/>
  <c r="P1236" i="5"/>
  <c r="P1296" i="5"/>
  <c r="P1356" i="5"/>
  <c r="P1416" i="5"/>
  <c r="P1476" i="5"/>
  <c r="P1536" i="5"/>
  <c r="P1596" i="5"/>
  <c r="P1656" i="5"/>
  <c r="P1716" i="5"/>
  <c r="P1776" i="5"/>
  <c r="P1836" i="5"/>
  <c r="P1896" i="5"/>
  <c r="P1956" i="5"/>
  <c r="P2016" i="5"/>
  <c r="P2076" i="5"/>
  <c r="P2136" i="5"/>
  <c r="P2196" i="5"/>
  <c r="P2256" i="5"/>
  <c r="P2316" i="5"/>
  <c r="P2376" i="5"/>
  <c r="P95" i="5"/>
  <c r="P94" i="5"/>
  <c r="P154" i="5"/>
  <c r="P214" i="5"/>
  <c r="P274" i="5"/>
  <c r="P334" i="5"/>
  <c r="P394" i="5"/>
  <c r="P454" i="5"/>
  <c r="P514" i="5"/>
  <c r="P574" i="5"/>
  <c r="P634" i="5"/>
  <c r="P694" i="5"/>
  <c r="P754" i="5"/>
  <c r="P814" i="5"/>
  <c r="P874" i="5"/>
  <c r="P934" i="5"/>
  <c r="P994" i="5"/>
  <c r="P1054" i="5"/>
  <c r="P1114" i="5"/>
  <c r="P1174" i="5"/>
  <c r="P1234" i="5"/>
  <c r="P1294" i="5"/>
  <c r="P1354" i="5"/>
  <c r="P1414" i="5"/>
  <c r="P1474" i="5"/>
  <c r="P1534" i="5"/>
  <c r="P1594" i="5"/>
  <c r="P1654" i="5"/>
  <c r="P1714" i="5"/>
  <c r="P1774" i="5"/>
  <c r="P1834" i="5"/>
  <c r="P1894" i="5"/>
  <c r="P1954" i="5"/>
  <c r="P2014" i="5"/>
  <c r="P2074" i="5"/>
  <c r="P2134" i="5"/>
  <c r="P2194" i="5"/>
  <c r="P2254" i="5"/>
  <c r="P2314" i="5"/>
  <c r="P2374" i="5"/>
  <c r="P93" i="5"/>
  <c r="P92" i="5"/>
  <c r="P152" i="5"/>
  <c r="P212" i="5"/>
  <c r="P272" i="5"/>
  <c r="P332" i="5"/>
  <c r="P392" i="5"/>
  <c r="P452" i="5"/>
  <c r="P512" i="5"/>
  <c r="P572" i="5"/>
  <c r="P632" i="5"/>
  <c r="P692" i="5"/>
  <c r="P752" i="5"/>
  <c r="P812" i="5"/>
  <c r="P872" i="5"/>
  <c r="P932" i="5"/>
  <c r="P992" i="5"/>
  <c r="P1052" i="5"/>
  <c r="P1112" i="5"/>
  <c r="P1172" i="5"/>
  <c r="P1232" i="5"/>
  <c r="P1292" i="5"/>
  <c r="P1352" i="5"/>
  <c r="P1412" i="5"/>
  <c r="P1472" i="5"/>
  <c r="P1532" i="5"/>
  <c r="P1592" i="5"/>
  <c r="P1652" i="5"/>
  <c r="P1712" i="5"/>
  <c r="P1772" i="5"/>
  <c r="P1832" i="5"/>
  <c r="P1892" i="5"/>
  <c r="P1952" i="5"/>
  <c r="P2012" i="5"/>
  <c r="P2072" i="5"/>
  <c r="P2132" i="5"/>
  <c r="P2192" i="5"/>
  <c r="P2252" i="5"/>
  <c r="P2312" i="5"/>
  <c r="P2372" i="5"/>
  <c r="P91" i="5"/>
  <c r="G91" i="5"/>
  <c r="G97" i="5"/>
  <c r="I97" i="5"/>
  <c r="P90" i="5"/>
  <c r="P150" i="5"/>
  <c r="P210" i="5"/>
  <c r="P270" i="5"/>
  <c r="P330" i="5"/>
  <c r="P390" i="5"/>
  <c r="P450" i="5"/>
  <c r="P510" i="5"/>
  <c r="P570" i="5"/>
  <c r="P630" i="5"/>
  <c r="P690" i="5"/>
  <c r="P750" i="5"/>
  <c r="P810" i="5"/>
  <c r="P870" i="5"/>
  <c r="P930" i="5"/>
  <c r="P990" i="5"/>
  <c r="P1050" i="5"/>
  <c r="P1110" i="5"/>
  <c r="P1170" i="5"/>
  <c r="P1230" i="5"/>
  <c r="P1290" i="5"/>
  <c r="P1350" i="5"/>
  <c r="P1410" i="5"/>
  <c r="P1470" i="5"/>
  <c r="P1530" i="5"/>
  <c r="P1590" i="5"/>
  <c r="P1650" i="5"/>
  <c r="P1710" i="5"/>
  <c r="P1770" i="5"/>
  <c r="P1830" i="5"/>
  <c r="P1890" i="5"/>
  <c r="P1950" i="5"/>
  <c r="P2010" i="5"/>
  <c r="P2070" i="5"/>
  <c r="P2130" i="5"/>
  <c r="P2190" i="5"/>
  <c r="P2250" i="5"/>
  <c r="P2310" i="5"/>
  <c r="P2370" i="5"/>
  <c r="P89" i="5"/>
  <c r="P149" i="5"/>
  <c r="P209" i="5"/>
  <c r="P269" i="5"/>
  <c r="P329" i="5"/>
  <c r="P389" i="5"/>
  <c r="P449" i="5"/>
  <c r="P509" i="5"/>
  <c r="P569" i="5"/>
  <c r="P629" i="5"/>
  <c r="P689" i="5"/>
  <c r="P749" i="5"/>
  <c r="P809" i="5"/>
  <c r="P869" i="5"/>
  <c r="P929" i="5"/>
  <c r="P989" i="5"/>
  <c r="P1049" i="5"/>
  <c r="P1109" i="5"/>
  <c r="P1169" i="5"/>
  <c r="P1229" i="5"/>
  <c r="P1289" i="5"/>
  <c r="P1349" i="5"/>
  <c r="P1409" i="5"/>
  <c r="P1469" i="5"/>
  <c r="P1529" i="5"/>
  <c r="P1589" i="5"/>
  <c r="P1649" i="5"/>
  <c r="P1709" i="5"/>
  <c r="P1769" i="5"/>
  <c r="P1829" i="5"/>
  <c r="P1889" i="5"/>
  <c r="P1949" i="5"/>
  <c r="P2009" i="5"/>
  <c r="P2069" i="5"/>
  <c r="P2129" i="5"/>
  <c r="P2189" i="5"/>
  <c r="P2249" i="5"/>
  <c r="P2309" i="5"/>
  <c r="P2369" i="5"/>
  <c r="P88" i="5"/>
  <c r="G88" i="5"/>
  <c r="G94" i="5"/>
  <c r="I94" i="5"/>
  <c r="P87" i="5"/>
  <c r="G87" i="5"/>
  <c r="G93" i="5"/>
  <c r="I93" i="5"/>
  <c r="P86" i="5"/>
  <c r="P146" i="5"/>
  <c r="P206" i="5"/>
  <c r="P266" i="5"/>
  <c r="P326" i="5"/>
  <c r="P386" i="5"/>
  <c r="P446" i="5"/>
  <c r="P506" i="5"/>
  <c r="P566" i="5"/>
  <c r="P626" i="5"/>
  <c r="P686" i="5"/>
  <c r="P746" i="5"/>
  <c r="P806" i="5"/>
  <c r="P866" i="5"/>
  <c r="P926" i="5"/>
  <c r="P986" i="5"/>
  <c r="P1046" i="5"/>
  <c r="P1106" i="5"/>
  <c r="P1166" i="5"/>
  <c r="P1226" i="5"/>
  <c r="P1286" i="5"/>
  <c r="P1346" i="5"/>
  <c r="P1406" i="5"/>
  <c r="P1466" i="5"/>
  <c r="P1526" i="5"/>
  <c r="P1586" i="5"/>
  <c r="P1646" i="5"/>
  <c r="P1706" i="5"/>
  <c r="P1766" i="5"/>
  <c r="P1826" i="5"/>
  <c r="P1886" i="5"/>
  <c r="P1946" i="5"/>
  <c r="P2006" i="5"/>
  <c r="P2066" i="5"/>
  <c r="P2126" i="5"/>
  <c r="P2186" i="5"/>
  <c r="P2246" i="5"/>
  <c r="P2306" i="5"/>
  <c r="P2366" i="5"/>
  <c r="P85" i="5"/>
  <c r="P145" i="5"/>
  <c r="P205" i="5"/>
  <c r="P265" i="5"/>
  <c r="P325" i="5"/>
  <c r="P385" i="5"/>
  <c r="P445" i="5"/>
  <c r="P505" i="5"/>
  <c r="P565" i="5"/>
  <c r="P625" i="5"/>
  <c r="P685" i="5"/>
  <c r="P745" i="5"/>
  <c r="P805" i="5"/>
  <c r="P865" i="5"/>
  <c r="P925" i="5"/>
  <c r="P985" i="5"/>
  <c r="P1045" i="5"/>
  <c r="P1105" i="5"/>
  <c r="P1165" i="5"/>
  <c r="P1225" i="5"/>
  <c r="P1285" i="5"/>
  <c r="P1345" i="5"/>
  <c r="P1405" i="5"/>
  <c r="P1465" i="5"/>
  <c r="P1525" i="5"/>
  <c r="P1585" i="5"/>
  <c r="P1645" i="5"/>
  <c r="P1705" i="5"/>
  <c r="P1765" i="5"/>
  <c r="P1825" i="5"/>
  <c r="P1885" i="5"/>
  <c r="P1945" i="5"/>
  <c r="P2005" i="5"/>
  <c r="P2065" i="5"/>
  <c r="P2125" i="5"/>
  <c r="P2185" i="5"/>
  <c r="P2245" i="5"/>
  <c r="P2305" i="5"/>
  <c r="P2365" i="5"/>
  <c r="G85" i="5"/>
  <c r="P84" i="5"/>
  <c r="G84" i="5"/>
  <c r="G90" i="5"/>
  <c r="G96" i="5"/>
  <c r="I96" i="5"/>
  <c r="P83" i="5"/>
  <c r="P143" i="5"/>
  <c r="P203" i="5"/>
  <c r="P263" i="5"/>
  <c r="P323" i="5"/>
  <c r="P383" i="5"/>
  <c r="P443" i="5"/>
  <c r="P503" i="5"/>
  <c r="P563" i="5"/>
  <c r="P623" i="5"/>
  <c r="P683" i="5"/>
  <c r="P743" i="5"/>
  <c r="P803" i="5"/>
  <c r="P863" i="5"/>
  <c r="P923" i="5"/>
  <c r="P983" i="5"/>
  <c r="P1043" i="5"/>
  <c r="P1103" i="5"/>
  <c r="P1163" i="5"/>
  <c r="P1223" i="5"/>
  <c r="P1283" i="5"/>
  <c r="P1343" i="5"/>
  <c r="P1403" i="5"/>
  <c r="P1463" i="5"/>
  <c r="P1523" i="5"/>
  <c r="P1583" i="5"/>
  <c r="P1643" i="5"/>
  <c r="P1703" i="5"/>
  <c r="P1763" i="5"/>
  <c r="P1823" i="5"/>
  <c r="P1883" i="5"/>
  <c r="P1943" i="5"/>
  <c r="P2003" i="5"/>
  <c r="P2063" i="5"/>
  <c r="P2123" i="5"/>
  <c r="P2183" i="5"/>
  <c r="P2243" i="5"/>
  <c r="P2303" i="5"/>
  <c r="P2363" i="5"/>
  <c r="G83" i="5"/>
  <c r="G89" i="5"/>
  <c r="G95" i="5"/>
  <c r="I95" i="5"/>
  <c r="P82" i="5"/>
  <c r="P142" i="5"/>
  <c r="P202" i="5"/>
  <c r="P262" i="5"/>
  <c r="P322" i="5"/>
  <c r="P382" i="5"/>
  <c r="P442" i="5"/>
  <c r="P502" i="5"/>
  <c r="P562" i="5"/>
  <c r="P622" i="5"/>
  <c r="P682" i="5"/>
  <c r="P742" i="5"/>
  <c r="P802" i="5"/>
  <c r="P862" i="5"/>
  <c r="P922" i="5"/>
  <c r="P982" i="5"/>
  <c r="P1042" i="5"/>
  <c r="P1102" i="5"/>
  <c r="P1162" i="5"/>
  <c r="P1222" i="5"/>
  <c r="P1282" i="5"/>
  <c r="P1342" i="5"/>
  <c r="P1402" i="5"/>
  <c r="P1462" i="5"/>
  <c r="P1522" i="5"/>
  <c r="P1582" i="5"/>
  <c r="P1642" i="5"/>
  <c r="P1702" i="5"/>
  <c r="P1762" i="5"/>
  <c r="P1822" i="5"/>
  <c r="P1882" i="5"/>
  <c r="P1942" i="5"/>
  <c r="P2002" i="5"/>
  <c r="P2062" i="5"/>
  <c r="P2122" i="5"/>
  <c r="P2182" i="5"/>
  <c r="P2242" i="5"/>
  <c r="P2302" i="5"/>
  <c r="P2362" i="5"/>
  <c r="G82" i="5"/>
  <c r="P81" i="5"/>
  <c r="P141" i="5"/>
  <c r="P201" i="5"/>
  <c r="P261" i="5"/>
  <c r="P321" i="5"/>
  <c r="P381" i="5"/>
  <c r="P441" i="5"/>
  <c r="P501" i="5"/>
  <c r="P561" i="5"/>
  <c r="P621" i="5"/>
  <c r="P681" i="5"/>
  <c r="P741" i="5"/>
  <c r="P801" i="5"/>
  <c r="P861" i="5"/>
  <c r="P921" i="5"/>
  <c r="P981" i="5"/>
  <c r="P1041" i="5"/>
  <c r="P1101" i="5"/>
  <c r="P1161" i="5"/>
  <c r="P1221" i="5"/>
  <c r="P1281" i="5"/>
  <c r="P1341" i="5"/>
  <c r="P1401" i="5"/>
  <c r="P1461" i="5"/>
  <c r="P1521" i="5"/>
  <c r="P1581" i="5"/>
  <c r="P1641" i="5"/>
  <c r="P1701" i="5"/>
  <c r="P1761" i="5"/>
  <c r="P1821" i="5"/>
  <c r="P1881" i="5"/>
  <c r="P1941" i="5"/>
  <c r="P2001" i="5"/>
  <c r="P2061" i="5"/>
  <c r="P2121" i="5"/>
  <c r="P2181" i="5"/>
  <c r="P2241" i="5"/>
  <c r="P2301" i="5"/>
  <c r="P2361" i="5"/>
  <c r="G81" i="5"/>
  <c r="P80" i="5"/>
  <c r="G80" i="5"/>
  <c r="G86" i="5"/>
  <c r="G92" i="5"/>
  <c r="I92" i="5"/>
  <c r="P79" i="5"/>
  <c r="P139" i="5"/>
  <c r="P199" i="5"/>
  <c r="P259" i="5"/>
  <c r="P319" i="5"/>
  <c r="P379" i="5"/>
  <c r="P439" i="5"/>
  <c r="P499" i="5"/>
  <c r="P559" i="5"/>
  <c r="P619" i="5"/>
  <c r="P679" i="5"/>
  <c r="P739" i="5"/>
  <c r="P799" i="5"/>
  <c r="P859" i="5"/>
  <c r="P919" i="5"/>
  <c r="P979" i="5"/>
  <c r="P1039" i="5"/>
  <c r="P1099" i="5"/>
  <c r="P1159" i="5"/>
  <c r="P1219" i="5"/>
  <c r="P1279" i="5"/>
  <c r="P1339" i="5"/>
  <c r="P1399" i="5"/>
  <c r="P1459" i="5"/>
  <c r="P1519" i="5"/>
  <c r="P1579" i="5"/>
  <c r="P1639" i="5"/>
  <c r="P1699" i="5"/>
  <c r="P1759" i="5"/>
  <c r="P1819" i="5"/>
  <c r="P1879" i="5"/>
  <c r="P1939" i="5"/>
  <c r="P1999" i="5"/>
  <c r="P2059" i="5"/>
  <c r="P2119" i="5"/>
  <c r="P2179" i="5"/>
  <c r="P2239" i="5"/>
  <c r="P2299" i="5"/>
  <c r="P2359" i="5"/>
  <c r="P78" i="5"/>
  <c r="P138" i="5"/>
  <c r="P198" i="5"/>
  <c r="P258" i="5"/>
  <c r="P318" i="5"/>
  <c r="P378" i="5"/>
  <c r="P438" i="5"/>
  <c r="P498" i="5"/>
  <c r="P558" i="5"/>
  <c r="P618" i="5"/>
  <c r="P678" i="5"/>
  <c r="P738" i="5"/>
  <c r="P798" i="5"/>
  <c r="P858" i="5"/>
  <c r="P918" i="5"/>
  <c r="P978" i="5"/>
  <c r="P1038" i="5"/>
  <c r="P1098" i="5"/>
  <c r="P1158" i="5"/>
  <c r="P1218" i="5"/>
  <c r="P1278" i="5"/>
  <c r="P1338" i="5"/>
  <c r="P1398" i="5"/>
  <c r="P1458" i="5"/>
  <c r="P1518" i="5"/>
  <c r="P1578" i="5"/>
  <c r="P1638" i="5"/>
  <c r="P1698" i="5"/>
  <c r="P1758" i="5"/>
  <c r="P1818" i="5"/>
  <c r="P1878" i="5"/>
  <c r="P1938" i="5"/>
  <c r="P1998" i="5"/>
  <c r="P2058" i="5"/>
  <c r="P2118" i="5"/>
  <c r="P2178" i="5"/>
  <c r="P2238" i="5"/>
  <c r="P2298" i="5"/>
  <c r="P2358" i="5"/>
  <c r="P77" i="5"/>
  <c r="P137" i="5"/>
  <c r="P197" i="5"/>
  <c r="P257" i="5"/>
  <c r="P317" i="5"/>
  <c r="P377" i="5"/>
  <c r="P437" i="5"/>
  <c r="P497" i="5"/>
  <c r="P557" i="5"/>
  <c r="P617" i="5"/>
  <c r="P677" i="5"/>
  <c r="P737" i="5"/>
  <c r="P797" i="5"/>
  <c r="P857" i="5"/>
  <c r="P917" i="5"/>
  <c r="P977" i="5"/>
  <c r="P1037" i="5"/>
  <c r="P1097" i="5"/>
  <c r="P1157" i="5"/>
  <c r="P1217" i="5"/>
  <c r="P1277" i="5"/>
  <c r="P1337" i="5"/>
  <c r="P1397" i="5"/>
  <c r="P1457" i="5"/>
  <c r="P1517" i="5"/>
  <c r="P1577" i="5"/>
  <c r="P1637" i="5"/>
  <c r="P1697" i="5"/>
  <c r="P1757" i="5"/>
  <c r="P1817" i="5"/>
  <c r="P1877" i="5"/>
  <c r="P1937" i="5"/>
  <c r="P1997" i="5"/>
  <c r="P2057" i="5"/>
  <c r="P2117" i="5"/>
  <c r="P2177" i="5"/>
  <c r="P2237" i="5"/>
  <c r="P2297" i="5"/>
  <c r="P2357" i="5"/>
  <c r="P76" i="5"/>
  <c r="P136" i="5"/>
  <c r="P196" i="5"/>
  <c r="P256" i="5"/>
  <c r="P316" i="5"/>
  <c r="P376" i="5"/>
  <c r="P436" i="5"/>
  <c r="P496" i="5"/>
  <c r="P556" i="5"/>
  <c r="P616" i="5"/>
  <c r="P676" i="5"/>
  <c r="P736" i="5"/>
  <c r="P796" i="5"/>
  <c r="P856" i="5"/>
  <c r="P916" i="5"/>
  <c r="P976" i="5"/>
  <c r="P1036" i="5"/>
  <c r="P1096" i="5"/>
  <c r="P1156" i="5"/>
  <c r="P1216" i="5"/>
  <c r="P1276" i="5"/>
  <c r="P1336" i="5"/>
  <c r="P1396" i="5"/>
  <c r="P1456" i="5"/>
  <c r="P1516" i="5"/>
  <c r="P1576" i="5"/>
  <c r="P1636" i="5"/>
  <c r="P1696" i="5"/>
  <c r="P1756" i="5"/>
  <c r="P1816" i="5"/>
  <c r="P1876" i="5"/>
  <c r="P1936" i="5"/>
  <c r="P1996" i="5"/>
  <c r="P2056" i="5"/>
  <c r="P2116" i="5"/>
  <c r="P2176" i="5"/>
  <c r="P2236" i="5"/>
  <c r="P2296" i="5"/>
  <c r="P2356" i="5"/>
  <c r="P75" i="5"/>
  <c r="P135" i="5"/>
  <c r="P195" i="5"/>
  <c r="P255" i="5"/>
  <c r="P315" i="5"/>
  <c r="P375" i="5"/>
  <c r="P435" i="5"/>
  <c r="P495" i="5"/>
  <c r="P555" i="5"/>
  <c r="P615" i="5"/>
  <c r="P675" i="5"/>
  <c r="P735" i="5"/>
  <c r="P795" i="5"/>
  <c r="P855" i="5"/>
  <c r="P915" i="5"/>
  <c r="P975" i="5"/>
  <c r="P1035" i="5"/>
  <c r="P1095" i="5"/>
  <c r="P1155" i="5"/>
  <c r="P1215" i="5"/>
  <c r="P1275" i="5"/>
  <c r="P1335" i="5"/>
  <c r="P1395" i="5"/>
  <c r="P1455" i="5"/>
  <c r="P1515" i="5"/>
  <c r="P1575" i="5"/>
  <c r="P1635" i="5"/>
  <c r="P1695" i="5"/>
  <c r="P1755" i="5"/>
  <c r="P1815" i="5"/>
  <c r="P1875" i="5"/>
  <c r="P1935" i="5"/>
  <c r="P1995" i="5"/>
  <c r="P2055" i="5"/>
  <c r="P2115" i="5"/>
  <c r="P2175" i="5"/>
  <c r="P2235" i="5"/>
  <c r="P2295" i="5"/>
  <c r="P2355" i="5"/>
  <c r="P74" i="5"/>
  <c r="P134" i="5"/>
  <c r="P194" i="5"/>
  <c r="P254" i="5"/>
  <c r="P314" i="5"/>
  <c r="P374" i="5"/>
  <c r="P434" i="5"/>
  <c r="P494" i="5"/>
  <c r="P554" i="5"/>
  <c r="P614" i="5"/>
  <c r="P674" i="5"/>
  <c r="P734" i="5"/>
  <c r="P794" i="5"/>
  <c r="P854" i="5"/>
  <c r="P914" i="5"/>
  <c r="P974" i="5"/>
  <c r="P1034" i="5"/>
  <c r="P1094" i="5"/>
  <c r="P1154" i="5"/>
  <c r="P1214" i="5"/>
  <c r="P1274" i="5"/>
  <c r="P1334" i="5"/>
  <c r="P1394" i="5"/>
  <c r="P1454" i="5"/>
  <c r="P1514" i="5"/>
  <c r="P1574" i="5"/>
  <c r="P1634" i="5"/>
  <c r="P1694" i="5"/>
  <c r="P1754" i="5"/>
  <c r="P1814" i="5"/>
  <c r="P1874" i="5"/>
  <c r="P1934" i="5"/>
  <c r="P1994" i="5"/>
  <c r="P2054" i="5"/>
  <c r="P2114" i="5"/>
  <c r="P2174" i="5"/>
  <c r="P2234" i="5"/>
  <c r="P2294" i="5"/>
  <c r="P2354" i="5"/>
  <c r="P73" i="5"/>
  <c r="P133" i="5"/>
  <c r="P193" i="5"/>
  <c r="P253" i="5"/>
  <c r="P313" i="5"/>
  <c r="P373" i="5"/>
  <c r="P433" i="5"/>
  <c r="P493" i="5"/>
  <c r="P553" i="5"/>
  <c r="P613" i="5"/>
  <c r="P673" i="5"/>
  <c r="P733" i="5"/>
  <c r="P793" i="5"/>
  <c r="P853" i="5"/>
  <c r="P913" i="5"/>
  <c r="P973" i="5"/>
  <c r="P1033" i="5"/>
  <c r="P1093" i="5"/>
  <c r="P1153" i="5"/>
  <c r="P1213" i="5"/>
  <c r="P1273" i="5"/>
  <c r="P1333" i="5"/>
  <c r="P1393" i="5"/>
  <c r="P1453" i="5"/>
  <c r="P1513" i="5"/>
  <c r="P1573" i="5"/>
  <c r="P1633" i="5"/>
  <c r="P1693" i="5"/>
  <c r="P1753" i="5"/>
  <c r="P1813" i="5"/>
  <c r="P1873" i="5"/>
  <c r="P1933" i="5"/>
  <c r="P1993" i="5"/>
  <c r="P2053" i="5"/>
  <c r="P2113" i="5"/>
  <c r="P2173" i="5"/>
  <c r="P2233" i="5"/>
  <c r="P2293" i="5"/>
  <c r="P2353" i="5"/>
  <c r="P72" i="5"/>
  <c r="P132" i="5"/>
  <c r="P192" i="5"/>
  <c r="P252" i="5"/>
  <c r="P312" i="5"/>
  <c r="P372" i="5"/>
  <c r="P432" i="5"/>
  <c r="P492" i="5"/>
  <c r="P552" i="5"/>
  <c r="P612" i="5"/>
  <c r="P672" i="5"/>
  <c r="P732" i="5"/>
  <c r="P792" i="5"/>
  <c r="P852" i="5"/>
  <c r="P912" i="5"/>
  <c r="P972" i="5"/>
  <c r="P1032" i="5"/>
  <c r="P1092" i="5"/>
  <c r="P1152" i="5"/>
  <c r="P1212" i="5"/>
  <c r="P1272" i="5"/>
  <c r="P1332" i="5"/>
  <c r="P1392" i="5"/>
  <c r="P1452" i="5"/>
  <c r="P1512" i="5"/>
  <c r="P1572" i="5"/>
  <c r="P1632" i="5"/>
  <c r="P1692" i="5"/>
  <c r="P1752" i="5"/>
  <c r="P1812" i="5"/>
  <c r="P1872" i="5"/>
  <c r="P1932" i="5"/>
  <c r="P1992" i="5"/>
  <c r="P2052" i="5"/>
  <c r="P2112" i="5"/>
  <c r="P2172" i="5"/>
  <c r="P2232" i="5"/>
  <c r="P2292" i="5"/>
  <c r="P2352" i="5"/>
  <c r="P71" i="5"/>
  <c r="P131" i="5"/>
  <c r="P191" i="5"/>
  <c r="P251" i="5"/>
  <c r="P311" i="5"/>
  <c r="P371" i="5"/>
  <c r="P431" i="5"/>
  <c r="P491" i="5"/>
  <c r="P551" i="5"/>
  <c r="P611" i="5"/>
  <c r="P671" i="5"/>
  <c r="P731" i="5"/>
  <c r="P791" i="5"/>
  <c r="P851" i="5"/>
  <c r="P911" i="5"/>
  <c r="P971" i="5"/>
  <c r="P1031" i="5"/>
  <c r="P1091" i="5"/>
  <c r="P1151" i="5"/>
  <c r="P1211" i="5"/>
  <c r="P1271" i="5"/>
  <c r="P1331" i="5"/>
  <c r="P1391" i="5"/>
  <c r="P1451" i="5"/>
  <c r="P1511" i="5"/>
  <c r="P1571" i="5"/>
  <c r="P1631" i="5"/>
  <c r="P1691" i="5"/>
  <c r="P1751" i="5"/>
  <c r="P1811" i="5"/>
  <c r="P1871" i="5"/>
  <c r="P1931" i="5"/>
  <c r="P1991" i="5"/>
  <c r="P2051" i="5"/>
  <c r="P2111" i="5"/>
  <c r="P2171" i="5"/>
  <c r="P2231" i="5"/>
  <c r="P2291" i="5"/>
  <c r="P2351" i="5"/>
  <c r="G71" i="5"/>
  <c r="P70" i="5"/>
  <c r="P69" i="5"/>
  <c r="P129" i="5"/>
  <c r="P189" i="5"/>
  <c r="P249" i="5"/>
  <c r="P309" i="5"/>
  <c r="P369" i="5"/>
  <c r="P429" i="5"/>
  <c r="P489" i="5"/>
  <c r="P549" i="5"/>
  <c r="P609" i="5"/>
  <c r="P669" i="5"/>
  <c r="P729" i="5"/>
  <c r="P789" i="5"/>
  <c r="P849" i="5"/>
  <c r="P909" i="5"/>
  <c r="P969" i="5"/>
  <c r="P1029" i="5"/>
  <c r="P1089" i="5"/>
  <c r="P1149" i="5"/>
  <c r="P1209" i="5"/>
  <c r="P1269" i="5"/>
  <c r="P1329" i="5"/>
  <c r="P1389" i="5"/>
  <c r="P1449" i="5"/>
  <c r="P1509" i="5"/>
  <c r="P1569" i="5"/>
  <c r="P1629" i="5"/>
  <c r="P1689" i="5"/>
  <c r="P1749" i="5"/>
  <c r="P1809" i="5"/>
  <c r="P1869" i="5"/>
  <c r="P1929" i="5"/>
  <c r="P1989" i="5"/>
  <c r="P2049" i="5"/>
  <c r="P2109" i="5"/>
  <c r="P2169" i="5"/>
  <c r="P2229" i="5"/>
  <c r="P2289" i="5"/>
  <c r="P2349" i="5"/>
  <c r="P68" i="5"/>
  <c r="P128" i="5"/>
  <c r="P188" i="5"/>
  <c r="P248" i="5"/>
  <c r="P308" i="5"/>
  <c r="P368" i="5"/>
  <c r="P428" i="5"/>
  <c r="P488" i="5"/>
  <c r="P548" i="5"/>
  <c r="P608" i="5"/>
  <c r="P668" i="5"/>
  <c r="P728" i="5"/>
  <c r="P788" i="5"/>
  <c r="P848" i="5"/>
  <c r="P908" i="5"/>
  <c r="P968" i="5"/>
  <c r="P1028" i="5"/>
  <c r="P1088" i="5"/>
  <c r="P1148" i="5"/>
  <c r="P1208" i="5"/>
  <c r="P1268" i="5"/>
  <c r="P1328" i="5"/>
  <c r="P1388" i="5"/>
  <c r="P1448" i="5"/>
  <c r="P1508" i="5"/>
  <c r="P1568" i="5"/>
  <c r="P1628" i="5"/>
  <c r="P1688" i="5"/>
  <c r="P1748" i="5"/>
  <c r="P1808" i="5"/>
  <c r="P1868" i="5"/>
  <c r="P1928" i="5"/>
  <c r="P1988" i="5"/>
  <c r="P2048" i="5"/>
  <c r="P2108" i="5"/>
  <c r="P2168" i="5"/>
  <c r="P2228" i="5"/>
  <c r="P2288" i="5"/>
  <c r="P2348" i="5"/>
  <c r="P67" i="5"/>
  <c r="P127" i="5"/>
  <c r="P187" i="5"/>
  <c r="P247" i="5"/>
  <c r="P307" i="5"/>
  <c r="P367" i="5"/>
  <c r="P427" i="5"/>
  <c r="P487" i="5"/>
  <c r="P547" i="5"/>
  <c r="P607" i="5"/>
  <c r="P667" i="5"/>
  <c r="P727" i="5"/>
  <c r="P787" i="5"/>
  <c r="P847" i="5"/>
  <c r="P907" i="5"/>
  <c r="P967" i="5"/>
  <c r="P1027" i="5"/>
  <c r="P1087" i="5"/>
  <c r="P1147" i="5"/>
  <c r="P1207" i="5"/>
  <c r="P1267" i="5"/>
  <c r="P1327" i="5"/>
  <c r="P1387" i="5"/>
  <c r="P1447" i="5"/>
  <c r="P1507" i="5"/>
  <c r="P1567" i="5"/>
  <c r="P1627" i="5"/>
  <c r="P1687" i="5"/>
  <c r="P1747" i="5"/>
  <c r="P1807" i="5"/>
  <c r="P1867" i="5"/>
  <c r="P1927" i="5"/>
  <c r="P1987" i="5"/>
  <c r="P2047" i="5"/>
  <c r="P2107" i="5"/>
  <c r="P2167" i="5"/>
  <c r="P2227" i="5"/>
  <c r="P2287" i="5"/>
  <c r="P2347" i="5"/>
  <c r="P66" i="5"/>
  <c r="P65" i="5"/>
  <c r="P125" i="5"/>
  <c r="P185" i="5"/>
  <c r="P245" i="5"/>
  <c r="P305" i="5"/>
  <c r="P365" i="5"/>
  <c r="P425" i="5"/>
  <c r="P485" i="5"/>
  <c r="P545" i="5"/>
  <c r="P605" i="5"/>
  <c r="P665" i="5"/>
  <c r="P725" i="5"/>
  <c r="P785" i="5"/>
  <c r="P845" i="5"/>
  <c r="P905" i="5"/>
  <c r="P965" i="5"/>
  <c r="P1025" i="5"/>
  <c r="P1085" i="5"/>
  <c r="P1145" i="5"/>
  <c r="P1205" i="5"/>
  <c r="P1265" i="5"/>
  <c r="P1325" i="5"/>
  <c r="P1385" i="5"/>
  <c r="P1445" i="5"/>
  <c r="P1505" i="5"/>
  <c r="P1565" i="5"/>
  <c r="P1625" i="5"/>
  <c r="P1685" i="5"/>
  <c r="P1745" i="5"/>
  <c r="P1805" i="5"/>
  <c r="P1865" i="5"/>
  <c r="P1925" i="5"/>
  <c r="P1985" i="5"/>
  <c r="P2045" i="5"/>
  <c r="P2105" i="5"/>
  <c r="P2165" i="5"/>
  <c r="P2225" i="5"/>
  <c r="P2285" i="5"/>
  <c r="P2345" i="5"/>
  <c r="G65" i="5"/>
  <c r="P64" i="5"/>
  <c r="P124" i="5"/>
  <c r="P184" i="5"/>
  <c r="P244" i="5"/>
  <c r="P304" i="5"/>
  <c r="P364" i="5"/>
  <c r="P424" i="5"/>
  <c r="P484" i="5"/>
  <c r="P544" i="5"/>
  <c r="P604" i="5"/>
  <c r="P664" i="5"/>
  <c r="P724" i="5"/>
  <c r="P784" i="5"/>
  <c r="P844" i="5"/>
  <c r="P904" i="5"/>
  <c r="P964" i="5"/>
  <c r="P1024" i="5"/>
  <c r="P1084" i="5"/>
  <c r="P1144" i="5"/>
  <c r="P1204" i="5"/>
  <c r="P1264" i="5"/>
  <c r="P1324" i="5"/>
  <c r="P1384" i="5"/>
  <c r="P1444" i="5"/>
  <c r="P1504" i="5"/>
  <c r="P1564" i="5"/>
  <c r="P1624" i="5"/>
  <c r="P1684" i="5"/>
  <c r="P1744" i="5"/>
  <c r="P1804" i="5"/>
  <c r="P1864" i="5"/>
  <c r="P1924" i="5"/>
  <c r="P1984" i="5"/>
  <c r="P2044" i="5"/>
  <c r="P2104" i="5"/>
  <c r="P2164" i="5"/>
  <c r="P2224" i="5"/>
  <c r="P2284" i="5"/>
  <c r="P2344" i="5"/>
  <c r="P63" i="5"/>
  <c r="P123" i="5"/>
  <c r="P183" i="5"/>
  <c r="P243" i="5"/>
  <c r="P303" i="5"/>
  <c r="P363" i="5"/>
  <c r="P423" i="5"/>
  <c r="P483" i="5"/>
  <c r="P543" i="5"/>
  <c r="P603" i="5"/>
  <c r="P663" i="5"/>
  <c r="P723" i="5"/>
  <c r="P783" i="5"/>
  <c r="P843" i="5"/>
  <c r="P903" i="5"/>
  <c r="P963" i="5"/>
  <c r="P1023" i="5"/>
  <c r="P1083" i="5"/>
  <c r="P1143" i="5"/>
  <c r="P1203" i="5"/>
  <c r="P1263" i="5"/>
  <c r="P1323" i="5"/>
  <c r="P1383" i="5"/>
  <c r="P1443" i="5"/>
  <c r="P1503" i="5"/>
  <c r="P1563" i="5"/>
  <c r="P1623" i="5"/>
  <c r="P1683" i="5"/>
  <c r="P1743" i="5"/>
  <c r="P1803" i="5"/>
  <c r="P1863" i="5"/>
  <c r="P1923" i="5"/>
  <c r="P1983" i="5"/>
  <c r="P2043" i="5"/>
  <c r="P2103" i="5"/>
  <c r="P2163" i="5"/>
  <c r="P2223" i="5"/>
  <c r="P2283" i="5"/>
  <c r="P2343" i="5"/>
  <c r="P62" i="5"/>
  <c r="G61" i="5"/>
  <c r="G67" i="5"/>
  <c r="G73" i="5"/>
  <c r="G60" i="5"/>
  <c r="G66" i="5"/>
  <c r="G72" i="5"/>
  <c r="G59" i="5"/>
  <c r="G58" i="5"/>
  <c r="G64" i="5"/>
  <c r="G70" i="5"/>
  <c r="G57" i="5"/>
  <c r="G63" i="5"/>
  <c r="G69" i="5"/>
  <c r="G56" i="5"/>
  <c r="G62" i="5"/>
  <c r="G68" i="5"/>
  <c r="G37" i="5"/>
  <c r="G43" i="5"/>
  <c r="G49" i="5"/>
  <c r="G36" i="5"/>
  <c r="G42" i="5"/>
  <c r="G48" i="5"/>
  <c r="G35" i="5"/>
  <c r="G41" i="5"/>
  <c r="G47" i="5"/>
  <c r="G34" i="5"/>
  <c r="G40" i="5"/>
  <c r="G46" i="5"/>
  <c r="G33" i="5"/>
  <c r="G39" i="5"/>
  <c r="G45" i="5"/>
  <c r="G32" i="5"/>
  <c r="G38" i="5"/>
  <c r="G44" i="5"/>
  <c r="A28" i="5"/>
  <c r="E28" i="5"/>
  <c r="D24" i="5"/>
  <c r="D20" i="5"/>
  <c r="D19" i="5"/>
  <c r="A19" i="5"/>
  <c r="A25" i="5"/>
  <c r="E25" i="5"/>
  <c r="D18" i="5"/>
  <c r="A18" i="5"/>
  <c r="A24" i="5"/>
  <c r="G17" i="5"/>
  <c r="G23" i="5"/>
  <c r="F17" i="5"/>
  <c r="D17" i="5"/>
  <c r="C17" i="5"/>
  <c r="C23" i="5"/>
  <c r="A17" i="5"/>
  <c r="A23" i="5"/>
  <c r="E23" i="5"/>
  <c r="D16" i="5"/>
  <c r="C16" i="5"/>
  <c r="F16" i="5"/>
  <c r="A16" i="5"/>
  <c r="A22" i="5"/>
  <c r="E22" i="5"/>
  <c r="D15" i="5"/>
  <c r="A15" i="5"/>
  <c r="A21" i="5"/>
  <c r="E21" i="5"/>
  <c r="D14" i="5"/>
  <c r="C14" i="5"/>
  <c r="F14" i="5"/>
  <c r="A14" i="5"/>
  <c r="A20" i="5"/>
  <c r="G13" i="5"/>
  <c r="G19" i="5"/>
  <c r="G25" i="5"/>
  <c r="F13" i="5"/>
  <c r="E13" i="5"/>
  <c r="J13" i="5" s="1"/>
  <c r="L13" i="5" s="1"/>
  <c r="M13" i="5" s="1"/>
  <c r="K13" i="5" s="1"/>
  <c r="D13" i="5"/>
  <c r="C13" i="5"/>
  <c r="C19" i="5"/>
  <c r="G12" i="5"/>
  <c r="G18" i="5"/>
  <c r="G24" i="5"/>
  <c r="E12" i="5"/>
  <c r="D12" i="5"/>
  <c r="C12" i="5"/>
  <c r="C18" i="5"/>
  <c r="G11" i="5"/>
  <c r="F11" i="5"/>
  <c r="E11" i="5"/>
  <c r="J11" i="5"/>
  <c r="D11" i="5"/>
  <c r="C11" i="5"/>
  <c r="G10" i="5"/>
  <c r="G16" i="5"/>
  <c r="G22" i="5"/>
  <c r="E10" i="5"/>
  <c r="J10" i="5" s="1"/>
  <c r="L10" i="5" s="1"/>
  <c r="M10" i="5" s="1"/>
  <c r="K10" i="5" s="1"/>
  <c r="D10" i="5"/>
  <c r="C10" i="5"/>
  <c r="F10" i="5"/>
  <c r="G9" i="5"/>
  <c r="G15" i="5"/>
  <c r="G21" i="5"/>
  <c r="E9" i="5"/>
  <c r="J9" i="5" s="1"/>
  <c r="L9" i="5" s="1"/>
  <c r="M9" i="5" s="1"/>
  <c r="K9" i="5" s="1"/>
  <c r="D9" i="5"/>
  <c r="C9" i="5"/>
  <c r="C15" i="5"/>
  <c r="G8" i="5"/>
  <c r="G14" i="5"/>
  <c r="G20" i="5"/>
  <c r="E8" i="5"/>
  <c r="D8" i="5"/>
  <c r="C8" i="5"/>
  <c r="F8" i="5"/>
  <c r="F7" i="5"/>
  <c r="E7" i="5"/>
  <c r="J7" i="5" s="1"/>
  <c r="L7" i="5" s="1"/>
  <c r="M7" i="5" s="1"/>
  <c r="K7" i="5" s="1"/>
  <c r="D7" i="5"/>
  <c r="F6" i="5"/>
  <c r="E6" i="5"/>
  <c r="J6" i="5" s="1"/>
  <c r="L6" i="5" s="1"/>
  <c r="M6" i="5" s="1"/>
  <c r="K6" i="5" s="1"/>
  <c r="D6" i="5"/>
  <c r="F5" i="5"/>
  <c r="E5" i="5"/>
  <c r="J5" i="5" s="1"/>
  <c r="L5" i="5" s="1"/>
  <c r="M5" i="5" s="1"/>
  <c r="K5" i="5" s="1"/>
  <c r="D5" i="5"/>
  <c r="F4" i="5"/>
  <c r="E4" i="5"/>
  <c r="J4" i="5" s="1"/>
  <c r="L4" i="5" s="1"/>
  <c r="M4" i="5" s="1"/>
  <c r="K4" i="5" s="1"/>
  <c r="D4" i="5"/>
  <c r="F3" i="5"/>
  <c r="E3" i="5"/>
  <c r="J3" i="5" s="1"/>
  <c r="L3" i="5" s="1"/>
  <c r="M3" i="5" s="1"/>
  <c r="K3" i="5" s="1"/>
  <c r="D3" i="5"/>
  <c r="F2" i="5"/>
  <c r="E2" i="5"/>
  <c r="J2" i="5" s="1"/>
  <c r="L2" i="5" s="1"/>
  <c r="M2" i="5" s="1"/>
  <c r="K2" i="5" s="1"/>
  <c r="D2" i="5"/>
  <c r="N63" i="4"/>
  <c r="N62" i="4"/>
  <c r="N61" i="4"/>
  <c r="N60" i="4"/>
  <c r="N59" i="4"/>
  <c r="N58" i="4"/>
  <c r="N57" i="4"/>
  <c r="N56" i="4"/>
  <c r="N55" i="4"/>
  <c r="N54" i="4"/>
  <c r="N53" i="4"/>
  <c r="N52" i="4"/>
  <c r="N51" i="4"/>
  <c r="N50" i="4"/>
  <c r="N49" i="4"/>
  <c r="N48" i="4"/>
  <c r="N47" i="4"/>
  <c r="N46" i="4"/>
  <c r="N45" i="4"/>
  <c r="N44" i="4"/>
  <c r="N43" i="4"/>
  <c r="N42" i="4"/>
  <c r="N41" i="4"/>
  <c r="N40" i="4"/>
  <c r="N39" i="4"/>
  <c r="N38" i="4"/>
  <c r="N37" i="4"/>
  <c r="N36" i="4"/>
  <c r="N35" i="4"/>
  <c r="N34" i="4"/>
  <c r="N33" i="4"/>
  <c r="N32" i="4"/>
  <c r="N31" i="4"/>
  <c r="N30" i="4"/>
  <c r="N29" i="4"/>
  <c r="N28" i="4"/>
  <c r="N27" i="4"/>
  <c r="N26" i="4"/>
  <c r="N25" i="4"/>
  <c r="N24" i="4"/>
  <c r="N23" i="4"/>
  <c r="N22" i="4"/>
  <c r="N21" i="4"/>
  <c r="N20" i="4"/>
  <c r="N19" i="4"/>
  <c r="N18" i="4"/>
  <c r="N17" i="4"/>
  <c r="N16" i="4"/>
  <c r="N15" i="4"/>
  <c r="N14" i="4"/>
  <c r="N13" i="4"/>
  <c r="N12" i="4"/>
  <c r="N11" i="4"/>
  <c r="N10" i="4"/>
  <c r="N9" i="4"/>
  <c r="N8" i="4"/>
  <c r="N7" i="4"/>
  <c r="N6" i="4"/>
  <c r="N5" i="4"/>
  <c r="N4" i="4"/>
  <c r="N3" i="4"/>
  <c r="N2" i="4"/>
  <c r="C147" i="2"/>
  <c r="C149" i="2"/>
  <c r="C151" i="2"/>
  <c r="C153" i="2"/>
  <c r="C155" i="2"/>
  <c r="C157" i="2"/>
  <c r="C159" i="2"/>
  <c r="C161" i="2"/>
  <c r="C163" i="2"/>
  <c r="C165" i="2"/>
  <c r="C167" i="2"/>
  <c r="C169" i="2"/>
  <c r="C171" i="2"/>
  <c r="C173" i="2"/>
  <c r="C175" i="2"/>
  <c r="C177" i="2"/>
  <c r="C179" i="2"/>
  <c r="C181" i="2"/>
  <c r="C183" i="2"/>
  <c r="C185" i="2"/>
  <c r="C187" i="2"/>
  <c r="C189" i="2"/>
  <c r="C191" i="2"/>
  <c r="C193" i="2"/>
  <c r="C195" i="2"/>
  <c r="C197" i="2"/>
  <c r="C199" i="2"/>
  <c r="C201" i="2"/>
  <c r="C203" i="2"/>
  <c r="C205" i="2"/>
  <c r="C207" i="2"/>
  <c r="C209" i="2"/>
  <c r="C211" i="2"/>
  <c r="C213" i="2"/>
  <c r="C215" i="2"/>
  <c r="C217" i="2"/>
  <c r="C219" i="2"/>
  <c r="C221" i="2"/>
  <c r="C223" i="2"/>
  <c r="C225" i="2"/>
  <c r="C227" i="2"/>
  <c r="C229" i="2"/>
  <c r="C231" i="2"/>
  <c r="C233" i="2"/>
  <c r="C235" i="2"/>
  <c r="C237" i="2"/>
  <c r="C239" i="2"/>
  <c r="C241" i="2"/>
  <c r="C243" i="2"/>
  <c r="C245" i="2"/>
  <c r="C247" i="2"/>
  <c r="C249" i="2"/>
  <c r="C251" i="2"/>
  <c r="C253" i="2"/>
  <c r="C255" i="2"/>
  <c r="C257" i="2"/>
  <c r="C259" i="2"/>
  <c r="C261" i="2"/>
  <c r="C263" i="2"/>
  <c r="C265" i="2"/>
  <c r="C267" i="2"/>
  <c r="C269" i="2"/>
  <c r="C271" i="2"/>
  <c r="C273" i="2"/>
  <c r="C275" i="2"/>
  <c r="C277" i="2"/>
  <c r="C279" i="2"/>
  <c r="C281" i="2"/>
  <c r="C283" i="2"/>
  <c r="C285" i="2"/>
  <c r="C287" i="2"/>
  <c r="C289" i="2"/>
  <c r="C291" i="2"/>
  <c r="C293" i="2"/>
  <c r="C295" i="2"/>
  <c r="C297" i="2"/>
  <c r="C299" i="2"/>
  <c r="C301" i="2"/>
  <c r="C303" i="2"/>
  <c r="C305" i="2"/>
  <c r="C307" i="2"/>
  <c r="C309" i="2"/>
  <c r="C311" i="2"/>
  <c r="C313" i="2"/>
  <c r="C315" i="2"/>
  <c r="C317" i="2"/>
  <c r="C319" i="2"/>
  <c r="C321" i="2"/>
  <c r="C323" i="2"/>
  <c r="C325" i="2"/>
  <c r="C327" i="2"/>
  <c r="C329" i="2"/>
  <c r="C331" i="2"/>
  <c r="C333" i="2"/>
  <c r="C335" i="2"/>
  <c r="C337" i="2"/>
  <c r="C339" i="2"/>
  <c r="C341" i="2"/>
  <c r="C343" i="2"/>
  <c r="C345" i="2"/>
  <c r="C347" i="2"/>
  <c r="C349" i="2"/>
  <c r="C351" i="2"/>
  <c r="C353" i="2"/>
  <c r="C355" i="2"/>
  <c r="C357" i="2"/>
  <c r="C359" i="2"/>
  <c r="C361" i="2"/>
  <c r="C363" i="2"/>
  <c r="C365" i="2"/>
  <c r="C367" i="2"/>
  <c r="C369" i="2"/>
  <c r="C371" i="2"/>
  <c r="C373" i="2"/>
  <c r="C375" i="2"/>
  <c r="C377" i="2"/>
  <c r="C379" i="2"/>
  <c r="C381" i="2"/>
  <c r="C383" i="2"/>
  <c r="C385" i="2"/>
  <c r="C387" i="2"/>
  <c r="C389" i="2"/>
  <c r="C391" i="2"/>
  <c r="C393" i="2"/>
  <c r="C395" i="2"/>
  <c r="C397" i="2"/>
  <c r="C399" i="2"/>
  <c r="C401" i="2"/>
  <c r="C148" i="2"/>
  <c r="C150" i="2"/>
  <c r="C152" i="2"/>
  <c r="C154" i="2"/>
  <c r="C156" i="2"/>
  <c r="C158" i="2"/>
  <c r="C160" i="2"/>
  <c r="C162" i="2"/>
  <c r="C164" i="2"/>
  <c r="C166" i="2"/>
  <c r="C168" i="2"/>
  <c r="C170" i="2"/>
  <c r="C172" i="2"/>
  <c r="C174" i="2"/>
  <c r="C176" i="2"/>
  <c r="C178" i="2"/>
  <c r="C180" i="2"/>
  <c r="C182" i="2"/>
  <c r="C184" i="2"/>
  <c r="C186" i="2"/>
  <c r="C188" i="2"/>
  <c r="C190" i="2"/>
  <c r="C192" i="2"/>
  <c r="C194" i="2"/>
  <c r="C196" i="2"/>
  <c r="C198" i="2"/>
  <c r="C200" i="2"/>
  <c r="C202" i="2"/>
  <c r="C204" i="2"/>
  <c r="C206" i="2"/>
  <c r="C208" i="2"/>
  <c r="C210" i="2"/>
  <c r="C212" i="2"/>
  <c r="C214" i="2"/>
  <c r="C216" i="2"/>
  <c r="C218" i="2"/>
  <c r="C220" i="2"/>
  <c r="C222" i="2"/>
  <c r="C224" i="2"/>
  <c r="C226" i="2"/>
  <c r="C228" i="2"/>
  <c r="C230" i="2"/>
  <c r="C232" i="2"/>
  <c r="C234" i="2"/>
  <c r="C236" i="2"/>
  <c r="C238" i="2"/>
  <c r="C240" i="2"/>
  <c r="C242" i="2"/>
  <c r="C244" i="2"/>
  <c r="C246" i="2"/>
  <c r="C248" i="2"/>
  <c r="C250" i="2"/>
  <c r="C252" i="2"/>
  <c r="C254" i="2"/>
  <c r="C256" i="2"/>
  <c r="C258" i="2"/>
  <c r="C260" i="2"/>
  <c r="C262" i="2"/>
  <c r="C264" i="2"/>
  <c r="C266" i="2"/>
  <c r="C268" i="2"/>
  <c r="C270" i="2"/>
  <c r="C272" i="2"/>
  <c r="C274" i="2"/>
  <c r="C276" i="2"/>
  <c r="C278" i="2"/>
  <c r="C280" i="2"/>
  <c r="C282" i="2"/>
  <c r="C284" i="2"/>
  <c r="C286" i="2"/>
  <c r="C288" i="2"/>
  <c r="C290" i="2"/>
  <c r="C292" i="2"/>
  <c r="C294" i="2"/>
  <c r="C296" i="2"/>
  <c r="C298" i="2"/>
  <c r="C300" i="2"/>
  <c r="C302" i="2"/>
  <c r="C304" i="2"/>
  <c r="C306" i="2"/>
  <c r="C308" i="2"/>
  <c r="C310" i="2"/>
  <c r="C312" i="2"/>
  <c r="C314" i="2"/>
  <c r="C316" i="2"/>
  <c r="C318" i="2"/>
  <c r="C320" i="2"/>
  <c r="C322" i="2"/>
  <c r="C324" i="2"/>
  <c r="C326" i="2"/>
  <c r="C328" i="2"/>
  <c r="C330" i="2"/>
  <c r="C332" i="2"/>
  <c r="C334" i="2"/>
  <c r="C336" i="2"/>
  <c r="C338" i="2"/>
  <c r="C340" i="2"/>
  <c r="C342" i="2"/>
  <c r="C344" i="2"/>
  <c r="C346" i="2"/>
  <c r="C348" i="2"/>
  <c r="C350" i="2"/>
  <c r="C352" i="2"/>
  <c r="C354" i="2"/>
  <c r="C356" i="2"/>
  <c r="C358" i="2"/>
  <c r="C360" i="2"/>
  <c r="C362" i="2"/>
  <c r="C364" i="2"/>
  <c r="C366" i="2"/>
  <c r="C368" i="2"/>
  <c r="C370" i="2"/>
  <c r="C372" i="2"/>
  <c r="C374" i="2"/>
  <c r="C376" i="2"/>
  <c r="C378" i="2"/>
  <c r="C380" i="2"/>
  <c r="C382" i="2"/>
  <c r="C384" i="2"/>
  <c r="C386" i="2"/>
  <c r="C388" i="2"/>
  <c r="C390" i="2"/>
  <c r="C392" i="2"/>
  <c r="C394" i="2"/>
  <c r="C396" i="2"/>
  <c r="C398" i="2"/>
  <c r="C400" i="2"/>
  <c r="F42" i="2"/>
  <c r="H42" i="2"/>
  <c r="I42" i="2"/>
  <c r="F21" i="2"/>
  <c r="H21" i="2"/>
  <c r="I21" i="2"/>
  <c r="F6" i="2"/>
  <c r="H6" i="2"/>
  <c r="I6" i="2"/>
  <c r="F4" i="2"/>
  <c r="H4" i="2"/>
  <c r="I4" i="2"/>
  <c r="C21" i="5"/>
  <c r="F15" i="5"/>
  <c r="F18" i="5"/>
  <c r="C24" i="5"/>
  <c r="C25" i="5"/>
  <c r="F19" i="5"/>
  <c r="O12" i="5"/>
  <c r="O8" i="5"/>
  <c r="O11" i="5"/>
  <c r="O10" i="5"/>
  <c r="O9" i="5"/>
  <c r="O13" i="5"/>
  <c r="L11" i="5"/>
  <c r="M11" i="5" s="1"/>
  <c r="K11" i="5" s="1"/>
  <c r="O6" i="5"/>
  <c r="O2" i="5"/>
  <c r="O7" i="5"/>
  <c r="O5" i="5"/>
  <c r="O4" i="5"/>
  <c r="O3" i="5"/>
  <c r="C29" i="5"/>
  <c r="F23" i="5"/>
  <c r="J23" i="5"/>
  <c r="F9" i="5"/>
  <c r="F12" i="5"/>
  <c r="C20" i="5"/>
  <c r="D23" i="5"/>
  <c r="I162" i="5"/>
  <c r="G188" i="5"/>
  <c r="I188" i="5"/>
  <c r="I182" i="5"/>
  <c r="G238" i="5"/>
  <c r="I238" i="5"/>
  <c r="I232" i="5"/>
  <c r="G329" i="5"/>
  <c r="I323" i="5"/>
  <c r="A29" i="5"/>
  <c r="G115" i="5"/>
  <c r="I160" i="5"/>
  <c r="G184" i="5"/>
  <c r="I178" i="5"/>
  <c r="G217" i="5"/>
  <c r="I217" i="5"/>
  <c r="I211" i="5"/>
  <c r="G236" i="5"/>
  <c r="I236" i="5"/>
  <c r="I230" i="5"/>
  <c r="G289" i="5"/>
  <c r="I283" i="5"/>
  <c r="I321" i="5"/>
  <c r="G327" i="5"/>
  <c r="I365" i="5"/>
  <c r="G371" i="5"/>
  <c r="G452" i="5"/>
  <c r="I446" i="5"/>
  <c r="A27" i="5"/>
  <c r="D21" i="5"/>
  <c r="C22" i="5"/>
  <c r="D25" i="5"/>
  <c r="A31" i="5"/>
  <c r="A34" i="5"/>
  <c r="G113" i="5"/>
  <c r="I137" i="5"/>
  <c r="I158" i="5"/>
  <c r="G192" i="5"/>
  <c r="I192" i="5"/>
  <c r="I186" i="5"/>
  <c r="G215" i="5"/>
  <c r="I215" i="5"/>
  <c r="I209" i="5"/>
  <c r="J8" i="5"/>
  <c r="O22" i="5"/>
  <c r="J12" i="5"/>
  <c r="L12" i="5" s="1"/>
  <c r="M12" i="5" s="1"/>
  <c r="K12" i="5" s="1"/>
  <c r="A26" i="5"/>
  <c r="E20" i="5"/>
  <c r="A30" i="5"/>
  <c r="E24" i="5"/>
  <c r="D22" i="5"/>
  <c r="D28" i="5"/>
  <c r="I110" i="5"/>
  <c r="G111" i="5"/>
  <c r="I135" i="5"/>
  <c r="G213" i="5"/>
  <c r="I213" i="5"/>
  <c r="I207" i="5"/>
  <c r="G240" i="5"/>
  <c r="I240" i="5"/>
  <c r="I234" i="5"/>
  <c r="G262" i="5"/>
  <c r="I262" i="5"/>
  <c r="I256" i="5"/>
  <c r="G378" i="5"/>
  <c r="I372" i="5"/>
  <c r="G412" i="5"/>
  <c r="I406" i="5"/>
  <c r="G258" i="5"/>
  <c r="G261" i="5"/>
  <c r="I261" i="5"/>
  <c r="G280" i="5"/>
  <c r="G285" i="5"/>
  <c r="G288" i="5"/>
  <c r="G293" i="5"/>
  <c r="G325" i="5"/>
  <c r="I328" i="5"/>
  <c r="G369" i="5"/>
  <c r="G374" i="5"/>
  <c r="G408" i="5"/>
  <c r="G411" i="5"/>
  <c r="G416" i="5"/>
  <c r="I451" i="5"/>
  <c r="I453" i="5"/>
  <c r="I457" i="5"/>
  <c r="I580" i="5"/>
  <c r="G616" i="5"/>
  <c r="G658" i="5"/>
  <c r="I652" i="5"/>
  <c r="G660" i="5"/>
  <c r="I654" i="5"/>
  <c r="G656" i="5"/>
  <c r="I699" i="5"/>
  <c r="I715" i="5"/>
  <c r="G746" i="5"/>
  <c r="I740" i="5"/>
  <c r="I824" i="5"/>
  <c r="G830" i="5"/>
  <c r="G960" i="5"/>
  <c r="I954" i="5"/>
  <c r="G1001" i="5"/>
  <c r="I995" i="5"/>
  <c r="G1082" i="5"/>
  <c r="I1076" i="5"/>
  <c r="G1167" i="5"/>
  <c r="I1161" i="5"/>
  <c r="G187" i="5"/>
  <c r="G189" i="5"/>
  <c r="I189" i="5"/>
  <c r="G191" i="5"/>
  <c r="I191" i="5"/>
  <c r="G206" i="5"/>
  <c r="G208" i="5"/>
  <c r="G210" i="5"/>
  <c r="G231" i="5"/>
  <c r="G233" i="5"/>
  <c r="G235" i="5"/>
  <c r="G450" i="5"/>
  <c r="G541" i="5"/>
  <c r="I535" i="5"/>
  <c r="I575" i="5"/>
  <c r="G581" i="5"/>
  <c r="G614" i="5"/>
  <c r="I661" i="5"/>
  <c r="I700" i="5"/>
  <c r="G706" i="5"/>
  <c r="I705" i="5"/>
  <c r="G742" i="5"/>
  <c r="I736" i="5"/>
  <c r="G793" i="5"/>
  <c r="I787" i="5"/>
  <c r="G827" i="5"/>
  <c r="I821" i="5"/>
  <c r="G134" i="5"/>
  <c r="G136" i="5"/>
  <c r="G138" i="5"/>
  <c r="G159" i="5"/>
  <c r="G161" i="5"/>
  <c r="G163" i="5"/>
  <c r="I315" i="5"/>
  <c r="I324" i="5"/>
  <c r="I332" i="5"/>
  <c r="I440" i="5"/>
  <c r="I447" i="5"/>
  <c r="I455" i="5"/>
  <c r="I459" i="5"/>
  <c r="I463" i="5"/>
  <c r="G488" i="5"/>
  <c r="G492" i="5"/>
  <c r="G496" i="5"/>
  <c r="G533" i="5"/>
  <c r="I576" i="5"/>
  <c r="I584" i="5"/>
  <c r="I667" i="5"/>
  <c r="I703" i="5"/>
  <c r="I711" i="5"/>
  <c r="I782" i="5"/>
  <c r="G788" i="5"/>
  <c r="G875" i="5"/>
  <c r="I869" i="5"/>
  <c r="E14" i="5"/>
  <c r="J14" i="5"/>
  <c r="L14" i="5" s="1"/>
  <c r="M14" i="5" s="1"/>
  <c r="K14" i="5" s="1"/>
  <c r="E15" i="5"/>
  <c r="J15" i="5"/>
  <c r="E16" i="5"/>
  <c r="J16" i="5"/>
  <c r="L16" i="5" s="1"/>
  <c r="M16" i="5" s="1"/>
  <c r="K16" i="5" s="1"/>
  <c r="E17" i="5"/>
  <c r="J17" i="5"/>
  <c r="E18" i="5"/>
  <c r="J18" i="5"/>
  <c r="L18" i="5" s="1"/>
  <c r="M18" i="5" s="1"/>
  <c r="K18" i="5" s="1"/>
  <c r="E19" i="5"/>
  <c r="J19" i="5"/>
  <c r="I176" i="5"/>
  <c r="G259" i="5"/>
  <c r="G278" i="5"/>
  <c r="I326" i="5"/>
  <c r="I334" i="5"/>
  <c r="G364" i="5"/>
  <c r="G367" i="5"/>
  <c r="G409" i="5"/>
  <c r="G419" i="5"/>
  <c r="I449" i="5"/>
  <c r="I454" i="5"/>
  <c r="G491" i="5"/>
  <c r="G495" i="5"/>
  <c r="G499" i="5"/>
  <c r="G531" i="5"/>
  <c r="I573" i="5"/>
  <c r="G579" i="5"/>
  <c r="I577" i="5"/>
  <c r="G583" i="5"/>
  <c r="I574" i="5"/>
  <c r="I582" i="5"/>
  <c r="G618" i="5"/>
  <c r="I673" i="5"/>
  <c r="I698" i="5"/>
  <c r="G704" i="5"/>
  <c r="I702" i="5"/>
  <c r="G708" i="5"/>
  <c r="I709" i="5"/>
  <c r="G835" i="5"/>
  <c r="I829" i="5"/>
  <c r="I873" i="5"/>
  <c r="G879" i="5"/>
  <c r="G659" i="5"/>
  <c r="I745" i="5"/>
  <c r="I753" i="5"/>
  <c r="G784" i="5"/>
  <c r="G789" i="5"/>
  <c r="G792" i="5"/>
  <c r="G826" i="5"/>
  <c r="G831" i="5"/>
  <c r="G834" i="5"/>
  <c r="I866" i="5"/>
  <c r="G871" i="5"/>
  <c r="I874" i="5"/>
  <c r="I882" i="5"/>
  <c r="I914" i="5"/>
  <c r="I922" i="5"/>
  <c r="G958" i="5"/>
  <c r="I952" i="5"/>
  <c r="G999" i="5"/>
  <c r="I993" i="5"/>
  <c r="I1039" i="5"/>
  <c r="G1045" i="5"/>
  <c r="G1093" i="5"/>
  <c r="I1087" i="5"/>
  <c r="G530" i="5"/>
  <c r="G532" i="5"/>
  <c r="G534" i="5"/>
  <c r="G615" i="5"/>
  <c r="G617" i="5"/>
  <c r="G619" i="5"/>
  <c r="G657" i="5"/>
  <c r="G744" i="5"/>
  <c r="I950" i="5"/>
  <c r="G956" i="5"/>
  <c r="I1037" i="5"/>
  <c r="G1043" i="5"/>
  <c r="G1171" i="5"/>
  <c r="I1165" i="5"/>
  <c r="I655" i="5"/>
  <c r="I741" i="5"/>
  <c r="I749" i="5"/>
  <c r="I757" i="5"/>
  <c r="G785" i="5"/>
  <c r="I861" i="5"/>
  <c r="I870" i="5"/>
  <c r="I878" i="5"/>
  <c r="I910" i="5"/>
  <c r="I918" i="5"/>
  <c r="G1003" i="5"/>
  <c r="I997" i="5"/>
  <c r="I1035" i="5"/>
  <c r="G1041" i="5"/>
  <c r="G1089" i="5"/>
  <c r="G1092" i="5"/>
  <c r="G1122" i="5"/>
  <c r="I1248" i="5"/>
  <c r="G1254" i="5"/>
  <c r="G992" i="5"/>
  <c r="G994" i="5"/>
  <c r="G996" i="5"/>
  <c r="I1121" i="5"/>
  <c r="I1133" i="5"/>
  <c r="G1166" i="5"/>
  <c r="I1160" i="5"/>
  <c r="G1168" i="5"/>
  <c r="I1162" i="5"/>
  <c r="G1170" i="5"/>
  <c r="I1164" i="5"/>
  <c r="G1163" i="5"/>
  <c r="I1246" i="5"/>
  <c r="G1252" i="5"/>
  <c r="G1293" i="5"/>
  <c r="I1287" i="5"/>
  <c r="G1297" i="5"/>
  <c r="I1291" i="5"/>
  <c r="G1388" i="5"/>
  <c r="I1388" i="5"/>
  <c r="I1382" i="5"/>
  <c r="G909" i="5"/>
  <c r="G911" i="5"/>
  <c r="G913" i="5"/>
  <c r="G951" i="5"/>
  <c r="G953" i="5"/>
  <c r="G955" i="5"/>
  <c r="G1034" i="5"/>
  <c r="G1036" i="5"/>
  <c r="G1038" i="5"/>
  <c r="G1078" i="5"/>
  <c r="G1085" i="5"/>
  <c r="G1120" i="5"/>
  <c r="G1124" i="5"/>
  <c r="I1155" i="5"/>
  <c r="I1159" i="5"/>
  <c r="I1244" i="5"/>
  <c r="G1250" i="5"/>
  <c r="I1119" i="5"/>
  <c r="I1123" i="5"/>
  <c r="I1127" i="5"/>
  <c r="I1131" i="5"/>
  <c r="I1135" i="5"/>
  <c r="G1203" i="5"/>
  <c r="I1197" i="5"/>
  <c r="I1208" i="5"/>
  <c r="G1214" i="5"/>
  <c r="G1295" i="5"/>
  <c r="I1289" i="5"/>
  <c r="I1380" i="5"/>
  <c r="G1386" i="5"/>
  <c r="G1204" i="5"/>
  <c r="G1206" i="5"/>
  <c r="I1281" i="5"/>
  <c r="I1283" i="5"/>
  <c r="I1285" i="5"/>
  <c r="I1330" i="5"/>
  <c r="G1335" i="5"/>
  <c r="I1338" i="5"/>
  <c r="G1351" i="5"/>
  <c r="I1351" i="5"/>
  <c r="G1373" i="5"/>
  <c r="I1406" i="5"/>
  <c r="G1286" i="5"/>
  <c r="G1288" i="5"/>
  <c r="G1290" i="5"/>
  <c r="I1332" i="5"/>
  <c r="I1340" i="5"/>
  <c r="I1372" i="5"/>
  <c r="I1376" i="5"/>
  <c r="I1416" i="5"/>
  <c r="G1422" i="5"/>
  <c r="G1503" i="5"/>
  <c r="I1497" i="5"/>
  <c r="G1207" i="5"/>
  <c r="G1211" i="5"/>
  <c r="G1245" i="5"/>
  <c r="G1247" i="5"/>
  <c r="G1249" i="5"/>
  <c r="G1331" i="5"/>
  <c r="I1334" i="5"/>
  <c r="I1342" i="5"/>
  <c r="G1371" i="5"/>
  <c r="G1381" i="5"/>
  <c r="I1375" i="5"/>
  <c r="I1414" i="5"/>
  <c r="G1420" i="5"/>
  <c r="G1421" i="5"/>
  <c r="I1415" i="5"/>
  <c r="I1410" i="5"/>
  <c r="I1328" i="5"/>
  <c r="I1336" i="5"/>
  <c r="I1344" i="5"/>
  <c r="I1370" i="5"/>
  <c r="G1384" i="5"/>
  <c r="I1412" i="5"/>
  <c r="G1418" i="5"/>
  <c r="G1419" i="5"/>
  <c r="I1413" i="5"/>
  <c r="I1408" i="5"/>
  <c r="G1423" i="5"/>
  <c r="I1417" i="5"/>
  <c r="I1407" i="5"/>
  <c r="I1409" i="5"/>
  <c r="I1411" i="5"/>
  <c r="G1457" i="5"/>
  <c r="I1491" i="5"/>
  <c r="G1502" i="5"/>
  <c r="I1496" i="5"/>
  <c r="G1513" i="5"/>
  <c r="G1544" i="5"/>
  <c r="I1538" i="5"/>
  <c r="G1555" i="5"/>
  <c r="G1596" i="5"/>
  <c r="I1590" i="5"/>
  <c r="G1454" i="5"/>
  <c r="G1459" i="5"/>
  <c r="G1467" i="5"/>
  <c r="G1470" i="5"/>
  <c r="G1545" i="5"/>
  <c r="I1548" i="5"/>
  <c r="G1456" i="5"/>
  <c r="G1506" i="5"/>
  <c r="I1500" i="5"/>
  <c r="G1560" i="5"/>
  <c r="I1560" i="5"/>
  <c r="I1554" i="5"/>
  <c r="G1541" i="5"/>
  <c r="I1542" i="5"/>
  <c r="I1543" i="5"/>
  <c r="G1499" i="5"/>
  <c r="I1493" i="5"/>
  <c r="G1498" i="5"/>
  <c r="I1537" i="5"/>
  <c r="I1582" i="5"/>
  <c r="G1588" i="5"/>
  <c r="I1546" i="5"/>
  <c r="I1576" i="5"/>
  <c r="G1581" i="5"/>
  <c r="I1584" i="5"/>
  <c r="I1619" i="5"/>
  <c r="G1625" i="5"/>
  <c r="G1635" i="5"/>
  <c r="I1629" i="5"/>
  <c r="I1632" i="5"/>
  <c r="G1638" i="5"/>
  <c r="G1580" i="5"/>
  <c r="G1583" i="5"/>
  <c r="G1622" i="5"/>
  <c r="I1616" i="5"/>
  <c r="G1627" i="5"/>
  <c r="I1621" i="5"/>
  <c r="G1585" i="5"/>
  <c r="I1624" i="5"/>
  <c r="G1630" i="5"/>
  <c r="I1658" i="5"/>
  <c r="G1664" i="5"/>
  <c r="G1669" i="5"/>
  <c r="I1663" i="5"/>
  <c r="I1666" i="5"/>
  <c r="G1672" i="5"/>
  <c r="G1714" i="5"/>
  <c r="I1708" i="5"/>
  <c r="I1715" i="5"/>
  <c r="G1721" i="5"/>
  <c r="G1748" i="5"/>
  <c r="I1742" i="5"/>
  <c r="I1832" i="5"/>
  <c r="G1838" i="5"/>
  <c r="G1717" i="5"/>
  <c r="I1711" i="5"/>
  <c r="I1745" i="5"/>
  <c r="G1751" i="5"/>
  <c r="G1756" i="5"/>
  <c r="I1750" i="5"/>
  <c r="I1753" i="5"/>
  <c r="G1759" i="5"/>
  <c r="G1798" i="5"/>
  <c r="I1792" i="5"/>
  <c r="I1836" i="5"/>
  <c r="G1842" i="5"/>
  <c r="I1910" i="5"/>
  <c r="G1916" i="5"/>
  <c r="G1966" i="5"/>
  <c r="I1960" i="5"/>
  <c r="I2054" i="5"/>
  <c r="G2060" i="5"/>
  <c r="I2060" i="5"/>
  <c r="G1665" i="5"/>
  <c r="G1668" i="5"/>
  <c r="G1673" i="5"/>
  <c r="G1713" i="5"/>
  <c r="I1716" i="5"/>
  <c r="G1752" i="5"/>
  <c r="G1755" i="5"/>
  <c r="G1790" i="5"/>
  <c r="I1833" i="5"/>
  <c r="I1849" i="5"/>
  <c r="I1868" i="5"/>
  <c r="G1874" i="5"/>
  <c r="G1921" i="5"/>
  <c r="I1915" i="5"/>
  <c r="I2043" i="5"/>
  <c r="G2049" i="5"/>
  <c r="I2125" i="5"/>
  <c r="G2131" i="5"/>
  <c r="I1710" i="5"/>
  <c r="I1718" i="5"/>
  <c r="I1834" i="5"/>
  <c r="G1840" i="5"/>
  <c r="G1879" i="5"/>
  <c r="I1873" i="5"/>
  <c r="I1876" i="5"/>
  <c r="G1882" i="5"/>
  <c r="I1931" i="5"/>
  <c r="G1937" i="5"/>
  <c r="I1937" i="5"/>
  <c r="G2009" i="5"/>
  <c r="I2003" i="5"/>
  <c r="I2047" i="5"/>
  <c r="G2053" i="5"/>
  <c r="I1712" i="5"/>
  <c r="G1794" i="5"/>
  <c r="I1837" i="5"/>
  <c r="I1845" i="5"/>
  <c r="G1875" i="5"/>
  <c r="G1878" i="5"/>
  <c r="G1883" i="5"/>
  <c r="G1917" i="5"/>
  <c r="I1965" i="5"/>
  <c r="G1971" i="5"/>
  <c r="I1964" i="5"/>
  <c r="I2007" i="5"/>
  <c r="G2013" i="5"/>
  <c r="G2058" i="5"/>
  <c r="I2052" i="5"/>
  <c r="G2179" i="5"/>
  <c r="I2173" i="5"/>
  <c r="G1791" i="5"/>
  <c r="G1793" i="5"/>
  <c r="G1795" i="5"/>
  <c r="I1953" i="5"/>
  <c r="I1959" i="5"/>
  <c r="I1970" i="5"/>
  <c r="G2106" i="5"/>
  <c r="I2106" i="5"/>
  <c r="I2100" i="5"/>
  <c r="G1918" i="5"/>
  <c r="G1920" i="5"/>
  <c r="I1967" i="5"/>
  <c r="G1973" i="5"/>
  <c r="I1963" i="5"/>
  <c r="G1969" i="5"/>
  <c r="I1958" i="5"/>
  <c r="I1968" i="5"/>
  <c r="I2001" i="5"/>
  <c r="I2045" i="5"/>
  <c r="G2051" i="5"/>
  <c r="G2050" i="5"/>
  <c r="I2044" i="5"/>
  <c r="G2093" i="5"/>
  <c r="I2087" i="5"/>
  <c r="G2005" i="5"/>
  <c r="I2008" i="5"/>
  <c r="I2091" i="5"/>
  <c r="G2097" i="5"/>
  <c r="G2104" i="5"/>
  <c r="I2104" i="5"/>
  <c r="I2136" i="5"/>
  <c r="G2142" i="5"/>
  <c r="G2181" i="5"/>
  <c r="I2175" i="5"/>
  <c r="I2002" i="5"/>
  <c r="I2037" i="5"/>
  <c r="I2039" i="5"/>
  <c r="G2128" i="5"/>
  <c r="I2122" i="5"/>
  <c r="G2266" i="5"/>
  <c r="I2260" i="5"/>
  <c r="I1995" i="5"/>
  <c r="I2004" i="5"/>
  <c r="I2012" i="5"/>
  <c r="I2085" i="5"/>
  <c r="I2169" i="5"/>
  <c r="G2089" i="5"/>
  <c r="I2092" i="5"/>
  <c r="G2127" i="5"/>
  <c r="G2132" i="5"/>
  <c r="G2135" i="5"/>
  <c r="I2170" i="5"/>
  <c r="G2176" i="5"/>
  <c r="I2183" i="5"/>
  <c r="I2086" i="5"/>
  <c r="G2218" i="5"/>
  <c r="I2212" i="5"/>
  <c r="I2247" i="5"/>
  <c r="G2253" i="5"/>
  <c r="I2079" i="5"/>
  <c r="I2088" i="5"/>
  <c r="I2096" i="5"/>
  <c r="I2168" i="5"/>
  <c r="G2174" i="5"/>
  <c r="I2172" i="5"/>
  <c r="G2178" i="5"/>
  <c r="I2171" i="5"/>
  <c r="G2227" i="5"/>
  <c r="I2221" i="5"/>
  <c r="G2216" i="5"/>
  <c r="I2210" i="5"/>
  <c r="I2215" i="5"/>
  <c r="G2258" i="5"/>
  <c r="I2252" i="5"/>
  <c r="G2304" i="5"/>
  <c r="I2298" i="5"/>
  <c r="G2308" i="5"/>
  <c r="I2302" i="5"/>
  <c r="G2214" i="5"/>
  <c r="G2262" i="5"/>
  <c r="I2256" i="5"/>
  <c r="I2255" i="5"/>
  <c r="G2261" i="5"/>
  <c r="I2294" i="5"/>
  <c r="G2300" i="5"/>
  <c r="I2211" i="5"/>
  <c r="I2223" i="5"/>
  <c r="G2225" i="5"/>
  <c r="I2295" i="5"/>
  <c r="G2311" i="5"/>
  <c r="I2330" i="5"/>
  <c r="G2336" i="5"/>
  <c r="G2341" i="5"/>
  <c r="I2335" i="5"/>
  <c r="G2263" i="5"/>
  <c r="G2307" i="5"/>
  <c r="I2303" i="5"/>
  <c r="G2309" i="5"/>
  <c r="I2299" i="5"/>
  <c r="G2337" i="5"/>
  <c r="I2331" i="5"/>
  <c r="I2334" i="5"/>
  <c r="G2340" i="5"/>
  <c r="G2389" i="5"/>
  <c r="I2383" i="5"/>
  <c r="G2338" i="5"/>
  <c r="I2378" i="5"/>
  <c r="G2384" i="5"/>
  <c r="I2380" i="5"/>
  <c r="G2386" i="5"/>
  <c r="G2393" i="5"/>
  <c r="I2387" i="5"/>
  <c r="I2385" i="5"/>
  <c r="G2388" i="5"/>
  <c r="I2391" i="5"/>
  <c r="I2381" i="5"/>
  <c r="F44" i="2"/>
  <c r="H44" i="2"/>
  <c r="I44" i="2"/>
  <c r="O28" i="5"/>
  <c r="O24" i="5"/>
  <c r="O20" i="5"/>
  <c r="O23" i="5"/>
  <c r="F8" i="2"/>
  <c r="H8" i="2"/>
  <c r="I8" i="2"/>
  <c r="L23" i="5"/>
  <c r="M23" i="5"/>
  <c r="K23" i="5" s="1"/>
  <c r="G2394" i="5"/>
  <c r="I2388" i="5"/>
  <c r="G2392" i="5"/>
  <c r="I2386" i="5"/>
  <c r="I2309" i="5"/>
  <c r="G2315" i="5"/>
  <c r="I2315" i="5"/>
  <c r="I2263" i="5"/>
  <c r="G2269" i="5"/>
  <c r="G2342" i="5"/>
  <c r="I2336" i="5"/>
  <c r="I2253" i="5"/>
  <c r="G2259" i="5"/>
  <c r="I2135" i="5"/>
  <c r="G2141" i="5"/>
  <c r="I2089" i="5"/>
  <c r="G2095" i="5"/>
  <c r="I2266" i="5"/>
  <c r="G2272" i="5"/>
  <c r="I2272" i="5"/>
  <c r="G2187" i="5"/>
  <c r="I2187" i="5"/>
  <c r="I2181" i="5"/>
  <c r="G2103" i="5"/>
  <c r="I2103" i="5"/>
  <c r="I2097" i="5"/>
  <c r="I2005" i="5"/>
  <c r="G2011" i="5"/>
  <c r="G2056" i="5"/>
  <c r="I2050" i="5"/>
  <c r="I1973" i="5"/>
  <c r="G1979" i="5"/>
  <c r="I1979" i="5"/>
  <c r="G1924" i="5"/>
  <c r="I1918" i="5"/>
  <c r="I1791" i="5"/>
  <c r="G1797" i="5"/>
  <c r="I2058" i="5"/>
  <c r="G2064" i="5"/>
  <c r="I2064" i="5"/>
  <c r="G1923" i="5"/>
  <c r="I1917" i="5"/>
  <c r="I1882" i="5"/>
  <c r="G1888" i="5"/>
  <c r="I1840" i="5"/>
  <c r="G1846" i="5"/>
  <c r="I1921" i="5"/>
  <c r="G1927" i="5"/>
  <c r="I1752" i="5"/>
  <c r="G1758" i="5"/>
  <c r="G1679" i="5"/>
  <c r="I1673" i="5"/>
  <c r="G1804" i="5"/>
  <c r="I1798" i="5"/>
  <c r="G1762" i="5"/>
  <c r="I1756" i="5"/>
  <c r="G1723" i="5"/>
  <c r="I1717" i="5"/>
  <c r="G1754" i="5"/>
  <c r="I1748" i="5"/>
  <c r="G1720" i="5"/>
  <c r="I1714" i="5"/>
  <c r="G1675" i="5"/>
  <c r="I1669" i="5"/>
  <c r="I1585" i="5"/>
  <c r="G1591" i="5"/>
  <c r="I1583" i="5"/>
  <c r="G1589" i="5"/>
  <c r="I1499" i="5"/>
  <c r="G1505" i="5"/>
  <c r="I1456" i="5"/>
  <c r="G1462" i="5"/>
  <c r="I1467" i="5"/>
  <c r="G1473" i="5"/>
  <c r="I1473" i="5"/>
  <c r="G1508" i="5"/>
  <c r="I1502" i="5"/>
  <c r="G1429" i="5"/>
  <c r="I1423" i="5"/>
  <c r="I1418" i="5"/>
  <c r="G1424" i="5"/>
  <c r="G1427" i="5"/>
  <c r="I1421" i="5"/>
  <c r="I1245" i="5"/>
  <c r="G1251" i="5"/>
  <c r="I1286" i="5"/>
  <c r="G1292" i="5"/>
  <c r="G1341" i="5"/>
  <c r="I1335" i="5"/>
  <c r="I1204" i="5"/>
  <c r="G1210" i="5"/>
  <c r="G1301" i="5"/>
  <c r="I1295" i="5"/>
  <c r="I1203" i="5"/>
  <c r="G1209" i="5"/>
  <c r="I1250" i="5"/>
  <c r="G1256" i="5"/>
  <c r="I1124" i="5"/>
  <c r="G1130" i="5"/>
  <c r="I1038" i="5"/>
  <c r="G1044" i="5"/>
  <c r="I953" i="5"/>
  <c r="G959" i="5"/>
  <c r="I909" i="5"/>
  <c r="G915" i="5"/>
  <c r="G1299" i="5"/>
  <c r="I1293" i="5"/>
  <c r="G1176" i="5"/>
  <c r="I1170" i="5"/>
  <c r="G1172" i="5"/>
  <c r="I1166" i="5"/>
  <c r="I994" i="5"/>
  <c r="G1000" i="5"/>
  <c r="I1092" i="5"/>
  <c r="G1098" i="5"/>
  <c r="I1098" i="5"/>
  <c r="I1171" i="5"/>
  <c r="G1177" i="5"/>
  <c r="G663" i="5"/>
  <c r="I657" i="5"/>
  <c r="I534" i="5"/>
  <c r="G540" i="5"/>
  <c r="I1093" i="5"/>
  <c r="G1099" i="5"/>
  <c r="I1099" i="5"/>
  <c r="G1005" i="5"/>
  <c r="I999" i="5"/>
  <c r="I792" i="5"/>
  <c r="G798" i="5"/>
  <c r="I835" i="5"/>
  <c r="G841" i="5"/>
  <c r="I708" i="5"/>
  <c r="G714" i="5"/>
  <c r="I579" i="5"/>
  <c r="G585" i="5"/>
  <c r="I499" i="5"/>
  <c r="G505" i="5"/>
  <c r="G425" i="5"/>
  <c r="I425" i="5"/>
  <c r="I419" i="5"/>
  <c r="I278" i="5"/>
  <c r="G284" i="5"/>
  <c r="G881" i="5"/>
  <c r="I875" i="5"/>
  <c r="I496" i="5"/>
  <c r="G502" i="5"/>
  <c r="I163" i="5"/>
  <c r="G169" i="5"/>
  <c r="I169" i="5"/>
  <c r="I136" i="5"/>
  <c r="G142" i="5"/>
  <c r="I142" i="5"/>
  <c r="I541" i="5"/>
  <c r="G547" i="5"/>
  <c r="I233" i="5"/>
  <c r="G239" i="5"/>
  <c r="I239" i="5"/>
  <c r="I206" i="5"/>
  <c r="G212" i="5"/>
  <c r="I212" i="5"/>
  <c r="I830" i="5"/>
  <c r="G836" i="5"/>
  <c r="I660" i="5"/>
  <c r="G666" i="5"/>
  <c r="G414" i="5"/>
  <c r="I408" i="5"/>
  <c r="I369" i="5"/>
  <c r="G375" i="5"/>
  <c r="G299" i="5"/>
  <c r="I299" i="5"/>
  <c r="I293" i="5"/>
  <c r="E30" i="5"/>
  <c r="A36" i="5"/>
  <c r="D30" i="5"/>
  <c r="E31" i="5"/>
  <c r="A37" i="5"/>
  <c r="D31" i="5"/>
  <c r="G458" i="5"/>
  <c r="I452" i="5"/>
  <c r="G190" i="5"/>
  <c r="I190" i="5"/>
  <c r="I184" i="5"/>
  <c r="C26" i="5"/>
  <c r="F20" i="5"/>
  <c r="C30" i="5"/>
  <c r="F24" i="5"/>
  <c r="G2395" i="5"/>
  <c r="I2389" i="5"/>
  <c r="I2300" i="5"/>
  <c r="G2306" i="5"/>
  <c r="G2220" i="5"/>
  <c r="I2214" i="5"/>
  <c r="I2304" i="5"/>
  <c r="G2310" i="5"/>
  <c r="I2227" i="5"/>
  <c r="G2233" i="5"/>
  <c r="I2233" i="5"/>
  <c r="I2174" i="5"/>
  <c r="G2180" i="5"/>
  <c r="G2138" i="5"/>
  <c r="I2132" i="5"/>
  <c r="I2142" i="5"/>
  <c r="G2148" i="5"/>
  <c r="I2148" i="5"/>
  <c r="I2051" i="5"/>
  <c r="G2057" i="5"/>
  <c r="I2013" i="5"/>
  <c r="G2019" i="5"/>
  <c r="I2019" i="5"/>
  <c r="I1971" i="5"/>
  <c r="G1977" i="5"/>
  <c r="I1977" i="5"/>
  <c r="I1883" i="5"/>
  <c r="G1889" i="5"/>
  <c r="G2015" i="5"/>
  <c r="I2009" i="5"/>
  <c r="I2049" i="5"/>
  <c r="G2055" i="5"/>
  <c r="I1874" i="5"/>
  <c r="G1880" i="5"/>
  <c r="I1668" i="5"/>
  <c r="G1674" i="5"/>
  <c r="I1842" i="5"/>
  <c r="G1848" i="5"/>
  <c r="I1759" i="5"/>
  <c r="G1765" i="5"/>
  <c r="I1751" i="5"/>
  <c r="G1757" i="5"/>
  <c r="I1838" i="5"/>
  <c r="G1844" i="5"/>
  <c r="I1721" i="5"/>
  <c r="G1727" i="5"/>
  <c r="I1727" i="5"/>
  <c r="I1672" i="5"/>
  <c r="G1678" i="5"/>
  <c r="I1664" i="5"/>
  <c r="G1670" i="5"/>
  <c r="I1627" i="5"/>
  <c r="G1633" i="5"/>
  <c r="I1580" i="5"/>
  <c r="G1586" i="5"/>
  <c r="G1641" i="5"/>
  <c r="I1641" i="5"/>
  <c r="I1635" i="5"/>
  <c r="I1459" i="5"/>
  <c r="G1465" i="5"/>
  <c r="G1550" i="5"/>
  <c r="I1544" i="5"/>
  <c r="I1420" i="5"/>
  <c r="G1426" i="5"/>
  <c r="G1387" i="5"/>
  <c r="I1381" i="5"/>
  <c r="I1503" i="5"/>
  <c r="G1509" i="5"/>
  <c r="G1392" i="5"/>
  <c r="I1392" i="5"/>
  <c r="I1386" i="5"/>
  <c r="I1214" i="5"/>
  <c r="G1220" i="5"/>
  <c r="I1220" i="5"/>
  <c r="I1120" i="5"/>
  <c r="G1126" i="5"/>
  <c r="I1036" i="5"/>
  <c r="G1042" i="5"/>
  <c r="I951" i="5"/>
  <c r="G957" i="5"/>
  <c r="G1258" i="5"/>
  <c r="I1252" i="5"/>
  <c r="I992" i="5"/>
  <c r="G998" i="5"/>
  <c r="I1122" i="5"/>
  <c r="G1128" i="5"/>
  <c r="G1095" i="5"/>
  <c r="I1095" i="5"/>
  <c r="I1089" i="5"/>
  <c r="G1009" i="5"/>
  <c r="I1003" i="5"/>
  <c r="G791" i="5"/>
  <c r="I785" i="5"/>
  <c r="I1043" i="5"/>
  <c r="G1049" i="5"/>
  <c r="I619" i="5"/>
  <c r="G625" i="5"/>
  <c r="I532" i="5"/>
  <c r="G538" i="5"/>
  <c r="I1045" i="5"/>
  <c r="G1051" i="5"/>
  <c r="I834" i="5"/>
  <c r="G840" i="5"/>
  <c r="I789" i="5"/>
  <c r="G795" i="5"/>
  <c r="G885" i="5"/>
  <c r="I885" i="5"/>
  <c r="I879" i="5"/>
  <c r="I531" i="5"/>
  <c r="G537" i="5"/>
  <c r="I495" i="5"/>
  <c r="G501" i="5"/>
  <c r="I409" i="5"/>
  <c r="G415" i="5"/>
  <c r="I259" i="5"/>
  <c r="G265" i="5"/>
  <c r="I265" i="5"/>
  <c r="L17" i="5"/>
  <c r="M17" i="5" s="1"/>
  <c r="K17" i="5" s="1"/>
  <c r="I788" i="5"/>
  <c r="G794" i="5"/>
  <c r="I492" i="5"/>
  <c r="G498" i="5"/>
  <c r="I161" i="5"/>
  <c r="G167" i="5"/>
  <c r="I167" i="5"/>
  <c r="I134" i="5"/>
  <c r="G140" i="5"/>
  <c r="I140" i="5"/>
  <c r="G833" i="5"/>
  <c r="I827" i="5"/>
  <c r="I742" i="5"/>
  <c r="G748" i="5"/>
  <c r="I581" i="5"/>
  <c r="G587" i="5"/>
  <c r="G456" i="5"/>
  <c r="I450" i="5"/>
  <c r="I231" i="5"/>
  <c r="G237" i="5"/>
  <c r="I237" i="5"/>
  <c r="I1167" i="5"/>
  <c r="G1173" i="5"/>
  <c r="G1007" i="5"/>
  <c r="I1001" i="5"/>
  <c r="I288" i="5"/>
  <c r="G294" i="5"/>
  <c r="G264" i="5"/>
  <c r="I264" i="5"/>
  <c r="I258" i="5"/>
  <c r="I378" i="5"/>
  <c r="G384" i="5"/>
  <c r="I384" i="5"/>
  <c r="I111" i="5"/>
  <c r="G117" i="5"/>
  <c r="I117" i="5"/>
  <c r="J20" i="5"/>
  <c r="L20" i="5" s="1"/>
  <c r="M20" i="5" s="1"/>
  <c r="K20" i="5" s="1"/>
  <c r="I371" i="5"/>
  <c r="G377" i="5"/>
  <c r="O25" i="5"/>
  <c r="C35" i="5"/>
  <c r="F29" i="5"/>
  <c r="I2384" i="5"/>
  <c r="G2390" i="5"/>
  <c r="G2346" i="5"/>
  <c r="I2340" i="5"/>
  <c r="I2307" i="5"/>
  <c r="G2313" i="5"/>
  <c r="I2313" i="5"/>
  <c r="I2311" i="5"/>
  <c r="G2317" i="5"/>
  <c r="I2317" i="5"/>
  <c r="G2231" i="5"/>
  <c r="I2231" i="5"/>
  <c r="I2225" i="5"/>
  <c r="I2262" i="5"/>
  <c r="G2268" i="5"/>
  <c r="I2176" i="5"/>
  <c r="G2182" i="5"/>
  <c r="I2127" i="5"/>
  <c r="G2133" i="5"/>
  <c r="G2134" i="5"/>
  <c r="I2128" i="5"/>
  <c r="G2099" i="5"/>
  <c r="I2093" i="5"/>
  <c r="I1969" i="5"/>
  <c r="G1975" i="5"/>
  <c r="G1801" i="5"/>
  <c r="I1795" i="5"/>
  <c r="G2185" i="5"/>
  <c r="I2179" i="5"/>
  <c r="I1878" i="5"/>
  <c r="G1884" i="5"/>
  <c r="I2053" i="5"/>
  <c r="G2059" i="5"/>
  <c r="I1713" i="5"/>
  <c r="G1719" i="5"/>
  <c r="I1665" i="5"/>
  <c r="G1671" i="5"/>
  <c r="G1972" i="5"/>
  <c r="I1966" i="5"/>
  <c r="I1630" i="5"/>
  <c r="G1636" i="5"/>
  <c r="I1638" i="5"/>
  <c r="G1644" i="5"/>
  <c r="I1644" i="5"/>
  <c r="I1625" i="5"/>
  <c r="G1631" i="5"/>
  <c r="G1504" i="5"/>
  <c r="I1498" i="5"/>
  <c r="I1454" i="5"/>
  <c r="G1460" i="5"/>
  <c r="I1596" i="5"/>
  <c r="G1602" i="5"/>
  <c r="I1602" i="5"/>
  <c r="I1513" i="5"/>
  <c r="G1519" i="5"/>
  <c r="I1519" i="5"/>
  <c r="G1390" i="5"/>
  <c r="I1390" i="5"/>
  <c r="I1384" i="5"/>
  <c r="I1371" i="5"/>
  <c r="G1377" i="5"/>
  <c r="I1331" i="5"/>
  <c r="G1337" i="5"/>
  <c r="I1249" i="5"/>
  <c r="G1255" i="5"/>
  <c r="I1211" i="5"/>
  <c r="G1217" i="5"/>
  <c r="I1422" i="5"/>
  <c r="G1428" i="5"/>
  <c r="I1290" i="5"/>
  <c r="G1296" i="5"/>
  <c r="I1085" i="5"/>
  <c r="G1091" i="5"/>
  <c r="I1034" i="5"/>
  <c r="G1040" i="5"/>
  <c r="I913" i="5"/>
  <c r="G919" i="5"/>
  <c r="G1303" i="5"/>
  <c r="I1297" i="5"/>
  <c r="G1169" i="5"/>
  <c r="I1163" i="5"/>
  <c r="G1174" i="5"/>
  <c r="I1168" i="5"/>
  <c r="I1041" i="5"/>
  <c r="G1047" i="5"/>
  <c r="I617" i="5"/>
  <c r="G623" i="5"/>
  <c r="I530" i="5"/>
  <c r="G536" i="5"/>
  <c r="G964" i="5"/>
  <c r="I958" i="5"/>
  <c r="I831" i="5"/>
  <c r="G837" i="5"/>
  <c r="I784" i="5"/>
  <c r="G790" i="5"/>
  <c r="I704" i="5"/>
  <c r="G710" i="5"/>
  <c r="I583" i="5"/>
  <c r="G589" i="5"/>
  <c r="I491" i="5"/>
  <c r="G497" i="5"/>
  <c r="I367" i="5"/>
  <c r="G373" i="5"/>
  <c r="I488" i="5"/>
  <c r="G494" i="5"/>
  <c r="I159" i="5"/>
  <c r="G165" i="5"/>
  <c r="I165" i="5"/>
  <c r="I614" i="5"/>
  <c r="G620" i="5"/>
  <c r="I210" i="5"/>
  <c r="G216" i="5"/>
  <c r="I216" i="5"/>
  <c r="G662" i="5"/>
  <c r="I656" i="5"/>
  <c r="G664" i="5"/>
  <c r="I658" i="5"/>
  <c r="G422" i="5"/>
  <c r="I422" i="5"/>
  <c r="I416" i="5"/>
  <c r="G331" i="5"/>
  <c r="I325" i="5"/>
  <c r="G291" i="5"/>
  <c r="I285" i="5"/>
  <c r="E26" i="5"/>
  <c r="D26" i="5"/>
  <c r="A32" i="5"/>
  <c r="L8" i="5"/>
  <c r="M8" i="5"/>
  <c r="K8" i="5" s="1"/>
  <c r="B11" i="5" s="1"/>
  <c r="I113" i="5"/>
  <c r="G119" i="5"/>
  <c r="I119" i="5"/>
  <c r="D27" i="5"/>
  <c r="A33" i="5"/>
  <c r="O27" i="5"/>
  <c r="E27" i="5"/>
  <c r="I289" i="5"/>
  <c r="G295" i="5"/>
  <c r="G121" i="5"/>
  <c r="I121" i="5"/>
  <c r="I115" i="5"/>
  <c r="G2399" i="5"/>
  <c r="I2399" i="5"/>
  <c r="I2393" i="5"/>
  <c r="G2344" i="5"/>
  <c r="I2338" i="5"/>
  <c r="G2343" i="5"/>
  <c r="I2337" i="5"/>
  <c r="G2347" i="5"/>
  <c r="I2341" i="5"/>
  <c r="I2261" i="5"/>
  <c r="G2267" i="5"/>
  <c r="I2308" i="5"/>
  <c r="G2314" i="5"/>
  <c r="I2314" i="5"/>
  <c r="G2264" i="5"/>
  <c r="I2258" i="5"/>
  <c r="I2216" i="5"/>
  <c r="G2222" i="5"/>
  <c r="I2178" i="5"/>
  <c r="G2184" i="5"/>
  <c r="G2224" i="5"/>
  <c r="I2218" i="5"/>
  <c r="G1926" i="5"/>
  <c r="I1920" i="5"/>
  <c r="I1793" i="5"/>
  <c r="G1799" i="5"/>
  <c r="I1875" i="5"/>
  <c r="G1881" i="5"/>
  <c r="G1800" i="5"/>
  <c r="I1794" i="5"/>
  <c r="G1885" i="5"/>
  <c r="I1879" i="5"/>
  <c r="I2131" i="5"/>
  <c r="G2137" i="5"/>
  <c r="I1790" i="5"/>
  <c r="G1796" i="5"/>
  <c r="I1755" i="5"/>
  <c r="G1761" i="5"/>
  <c r="G1922" i="5"/>
  <c r="I1916" i="5"/>
  <c r="I1622" i="5"/>
  <c r="G1628" i="5"/>
  <c r="I1581" i="5"/>
  <c r="G1587" i="5"/>
  <c r="I1588" i="5"/>
  <c r="G1594" i="5"/>
  <c r="I1541" i="5"/>
  <c r="G1547" i="5"/>
  <c r="G1512" i="5"/>
  <c r="I1506" i="5"/>
  <c r="G1551" i="5"/>
  <c r="I1545" i="5"/>
  <c r="I1470" i="5"/>
  <c r="G1476" i="5"/>
  <c r="I1476" i="5"/>
  <c r="G1561" i="5"/>
  <c r="I1561" i="5"/>
  <c r="I1555" i="5"/>
  <c r="G1463" i="5"/>
  <c r="I1457" i="5"/>
  <c r="G1425" i="5"/>
  <c r="I1419" i="5"/>
  <c r="I1247" i="5"/>
  <c r="G1253" i="5"/>
  <c r="I1207" i="5"/>
  <c r="G1213" i="5"/>
  <c r="I1288" i="5"/>
  <c r="G1294" i="5"/>
  <c r="I1373" i="5"/>
  <c r="G1379" i="5"/>
  <c r="I1206" i="5"/>
  <c r="G1212" i="5"/>
  <c r="I1078" i="5"/>
  <c r="G1084" i="5"/>
  <c r="G961" i="5"/>
  <c r="I955" i="5"/>
  <c r="I911" i="5"/>
  <c r="G917" i="5"/>
  <c r="I996" i="5"/>
  <c r="G1002" i="5"/>
  <c r="G1260" i="5"/>
  <c r="I1254" i="5"/>
  <c r="G962" i="5"/>
  <c r="I956" i="5"/>
  <c r="I744" i="5"/>
  <c r="G750" i="5"/>
  <c r="I615" i="5"/>
  <c r="G621" i="5"/>
  <c r="I871" i="5"/>
  <c r="G877" i="5"/>
  <c r="I826" i="5"/>
  <c r="G832" i="5"/>
  <c r="G665" i="5"/>
  <c r="I659" i="5"/>
  <c r="I618" i="5"/>
  <c r="G624" i="5"/>
  <c r="G370" i="5"/>
  <c r="I364" i="5"/>
  <c r="L19" i="5"/>
  <c r="M19" i="5"/>
  <c r="K19" i="5" s="1"/>
  <c r="L15" i="5"/>
  <c r="M15" i="5"/>
  <c r="K15" i="5" s="1"/>
  <c r="G539" i="5"/>
  <c r="I533" i="5"/>
  <c r="I138" i="5"/>
  <c r="G144" i="5"/>
  <c r="I144" i="5"/>
  <c r="G799" i="5"/>
  <c r="I793" i="5"/>
  <c r="I706" i="5"/>
  <c r="G712" i="5"/>
  <c r="I235" i="5"/>
  <c r="G241" i="5"/>
  <c r="I241" i="5"/>
  <c r="I208" i="5"/>
  <c r="G214" i="5"/>
  <c r="I214" i="5"/>
  <c r="I187" i="5"/>
  <c r="G193" i="5"/>
  <c r="I193" i="5"/>
  <c r="I1082" i="5"/>
  <c r="G1088" i="5"/>
  <c r="I960" i="5"/>
  <c r="G966" i="5"/>
  <c r="G752" i="5"/>
  <c r="I746" i="5"/>
  <c r="I616" i="5"/>
  <c r="G622" i="5"/>
  <c r="I411" i="5"/>
  <c r="G417" i="5"/>
  <c r="G380" i="5"/>
  <c r="I380" i="5"/>
  <c r="I374" i="5"/>
  <c r="I280" i="5"/>
  <c r="G286" i="5"/>
  <c r="G418" i="5"/>
  <c r="I412" i="5"/>
  <c r="J24" i="5"/>
  <c r="L24" i="5" s="1"/>
  <c r="M24" i="5" s="1"/>
  <c r="K24" i="5" s="1"/>
  <c r="O34" i="5"/>
  <c r="E34" i="5"/>
  <c r="A40" i="5"/>
  <c r="D34" i="5"/>
  <c r="C28" i="5"/>
  <c r="F22" i="5"/>
  <c r="J22" i="5"/>
  <c r="I327" i="5"/>
  <c r="G333" i="5"/>
  <c r="D29" i="5"/>
  <c r="O29" i="5"/>
  <c r="A35" i="5"/>
  <c r="E29" i="5"/>
  <c r="J29" i="5"/>
  <c r="L29" i="5" s="1"/>
  <c r="M29" i="5" s="1"/>
  <c r="K29" i="5" s="1"/>
  <c r="I329" i="5"/>
  <c r="G335" i="5"/>
  <c r="O21" i="5"/>
  <c r="C31" i="5"/>
  <c r="F25" i="5"/>
  <c r="J25" i="5"/>
  <c r="L25" i="5" s="1"/>
  <c r="M25" i="5" s="1"/>
  <c r="K25" i="5" s="1"/>
  <c r="F21" i="5"/>
  <c r="J21" i="5"/>
  <c r="C27" i="5"/>
  <c r="O31" i="5"/>
  <c r="O30" i="5"/>
  <c r="O26" i="5"/>
  <c r="F46" i="2"/>
  <c r="H46" i="2"/>
  <c r="I46" i="2"/>
  <c r="O40" i="5"/>
  <c r="O18" i="5"/>
  <c r="O19" i="5"/>
  <c r="O16" i="5"/>
  <c r="O17" i="5"/>
  <c r="O14" i="5"/>
  <c r="O15" i="5"/>
  <c r="F10" i="2"/>
  <c r="H10" i="2"/>
  <c r="I10" i="2"/>
  <c r="L21" i="5"/>
  <c r="M21" i="5" s="1"/>
  <c r="K21" i="5" s="1"/>
  <c r="G339" i="5"/>
  <c r="I339" i="5"/>
  <c r="I333" i="5"/>
  <c r="G424" i="5"/>
  <c r="I424" i="5"/>
  <c r="I418" i="5"/>
  <c r="I799" i="5"/>
  <c r="G805" i="5"/>
  <c r="I805" i="5"/>
  <c r="G967" i="5"/>
  <c r="I961" i="5"/>
  <c r="E35" i="5"/>
  <c r="D35" i="5"/>
  <c r="A41" i="5"/>
  <c r="O35" i="5"/>
  <c r="E40" i="5"/>
  <c r="A46" i="5"/>
  <c r="D40" i="5"/>
  <c r="I286" i="5"/>
  <c r="G292" i="5"/>
  <c r="G423" i="5"/>
  <c r="I423" i="5"/>
  <c r="I417" i="5"/>
  <c r="I1088" i="5"/>
  <c r="G1094" i="5"/>
  <c r="I1094" i="5"/>
  <c r="I712" i="5"/>
  <c r="G718" i="5"/>
  <c r="I718" i="5"/>
  <c r="I877" i="5"/>
  <c r="G883" i="5"/>
  <c r="I750" i="5"/>
  <c r="G756" i="5"/>
  <c r="I917" i="5"/>
  <c r="G923" i="5"/>
  <c r="I1084" i="5"/>
  <c r="G1090" i="5"/>
  <c r="G1385" i="5"/>
  <c r="I1379" i="5"/>
  <c r="I1213" i="5"/>
  <c r="G1219" i="5"/>
  <c r="G1553" i="5"/>
  <c r="I1547" i="5"/>
  <c r="I1587" i="5"/>
  <c r="G1593" i="5"/>
  <c r="G1802" i="5"/>
  <c r="I1796" i="5"/>
  <c r="G1887" i="5"/>
  <c r="I1881" i="5"/>
  <c r="I2184" i="5"/>
  <c r="G2190" i="5"/>
  <c r="I2190" i="5"/>
  <c r="I2267" i="5"/>
  <c r="G2273" i="5"/>
  <c r="I2273" i="5"/>
  <c r="O32" i="5"/>
  <c r="A38" i="5"/>
  <c r="E32" i="5"/>
  <c r="D32" i="5"/>
  <c r="G297" i="5"/>
  <c r="I297" i="5"/>
  <c r="I291" i="5"/>
  <c r="I662" i="5"/>
  <c r="G668" i="5"/>
  <c r="I964" i="5"/>
  <c r="G970" i="5"/>
  <c r="I970" i="5"/>
  <c r="G1180" i="5"/>
  <c r="I1180" i="5"/>
  <c r="I1174" i="5"/>
  <c r="G1309" i="5"/>
  <c r="I1309" i="5"/>
  <c r="I1303" i="5"/>
  <c r="G1510" i="5"/>
  <c r="I1504" i="5"/>
  <c r="G1978" i="5"/>
  <c r="I1978" i="5"/>
  <c r="I1972" i="5"/>
  <c r="G1807" i="5"/>
  <c r="I1801" i="5"/>
  <c r="G2105" i="5"/>
  <c r="I2105" i="5"/>
  <c r="I2099" i="5"/>
  <c r="G2352" i="5"/>
  <c r="I2346" i="5"/>
  <c r="C41" i="5"/>
  <c r="F35" i="5"/>
  <c r="G462" i="5"/>
  <c r="I456" i="5"/>
  <c r="I791" i="5"/>
  <c r="G797" i="5"/>
  <c r="G1393" i="5"/>
  <c r="I1393" i="5"/>
  <c r="I1387" i="5"/>
  <c r="G1556" i="5"/>
  <c r="I1556" i="5"/>
  <c r="I1550" i="5"/>
  <c r="C36" i="5"/>
  <c r="F30" i="5"/>
  <c r="A43" i="5"/>
  <c r="E37" i="5"/>
  <c r="J37" i="5" s="1"/>
  <c r="L37" i="5" s="1"/>
  <c r="M37" i="5" s="1"/>
  <c r="K37" i="5" s="1"/>
  <c r="D37" i="5"/>
  <c r="O37" i="5"/>
  <c r="O36" i="5"/>
  <c r="A42" i="5"/>
  <c r="E36" i="5"/>
  <c r="D36" i="5"/>
  <c r="I375" i="5"/>
  <c r="G381" i="5"/>
  <c r="I381" i="5"/>
  <c r="I666" i="5"/>
  <c r="G672" i="5"/>
  <c r="I547" i="5"/>
  <c r="G553" i="5"/>
  <c r="I553" i="5"/>
  <c r="I585" i="5"/>
  <c r="G591" i="5"/>
  <c r="I591" i="5"/>
  <c r="G847" i="5"/>
  <c r="I847" i="5"/>
  <c r="I841" i="5"/>
  <c r="G546" i="5"/>
  <c r="I540" i="5"/>
  <c r="I1177" i="5"/>
  <c r="G1183" i="5"/>
  <c r="I1183" i="5"/>
  <c r="I1000" i="5"/>
  <c r="G1006" i="5"/>
  <c r="I915" i="5"/>
  <c r="G921" i="5"/>
  <c r="I1044" i="5"/>
  <c r="G1050" i="5"/>
  <c r="G1262" i="5"/>
  <c r="I1262" i="5"/>
  <c r="I1256" i="5"/>
  <c r="I1251" i="5"/>
  <c r="G1257" i="5"/>
  <c r="I1424" i="5"/>
  <c r="G1430" i="5"/>
  <c r="I1430" i="5"/>
  <c r="I1462" i="5"/>
  <c r="G1468" i="5"/>
  <c r="I1589" i="5"/>
  <c r="G1595" i="5"/>
  <c r="G1933" i="5"/>
  <c r="I1927" i="5"/>
  <c r="I1888" i="5"/>
  <c r="G1894" i="5"/>
  <c r="I1894" i="5"/>
  <c r="I2141" i="5"/>
  <c r="G2147" i="5"/>
  <c r="I2147" i="5"/>
  <c r="C37" i="5"/>
  <c r="F31" i="5"/>
  <c r="I335" i="5"/>
  <c r="G341" i="5"/>
  <c r="I341" i="5"/>
  <c r="L22" i="5"/>
  <c r="M22" i="5"/>
  <c r="K22" i="5" s="1"/>
  <c r="I752" i="5"/>
  <c r="G758" i="5"/>
  <c r="I758" i="5"/>
  <c r="I370" i="5"/>
  <c r="G376" i="5"/>
  <c r="G671" i="5"/>
  <c r="I665" i="5"/>
  <c r="I1260" i="5"/>
  <c r="G1266" i="5"/>
  <c r="I1266" i="5"/>
  <c r="G1431" i="5"/>
  <c r="I1431" i="5"/>
  <c r="I1425" i="5"/>
  <c r="G1557" i="5"/>
  <c r="I1557" i="5"/>
  <c r="I1551" i="5"/>
  <c r="G1928" i="5"/>
  <c r="I1922" i="5"/>
  <c r="I1885" i="5"/>
  <c r="G1891" i="5"/>
  <c r="G1932" i="5"/>
  <c r="I1926" i="5"/>
  <c r="I2264" i="5"/>
  <c r="G2270" i="5"/>
  <c r="I2270" i="5"/>
  <c r="G2349" i="5"/>
  <c r="I2343" i="5"/>
  <c r="I497" i="5"/>
  <c r="G503" i="5"/>
  <c r="I710" i="5"/>
  <c r="G716" i="5"/>
  <c r="I716" i="5"/>
  <c r="G843" i="5"/>
  <c r="I843" i="5"/>
  <c r="I837" i="5"/>
  <c r="G542" i="5"/>
  <c r="I536" i="5"/>
  <c r="I1047" i="5"/>
  <c r="G1053" i="5"/>
  <c r="I1053" i="5"/>
  <c r="I919" i="5"/>
  <c r="G925" i="5"/>
  <c r="I1091" i="5"/>
  <c r="G1097" i="5"/>
  <c r="I1097" i="5"/>
  <c r="I1428" i="5"/>
  <c r="G1434" i="5"/>
  <c r="I1434" i="5"/>
  <c r="G1261" i="5"/>
  <c r="I1255" i="5"/>
  <c r="G1383" i="5"/>
  <c r="I1377" i="5"/>
  <c r="I1460" i="5"/>
  <c r="G1466" i="5"/>
  <c r="I1631" i="5"/>
  <c r="G1637" i="5"/>
  <c r="I1636" i="5"/>
  <c r="G1642" i="5"/>
  <c r="I1642" i="5"/>
  <c r="G1677" i="5"/>
  <c r="I1671" i="5"/>
  <c r="I2059" i="5"/>
  <c r="G2065" i="5"/>
  <c r="I2065" i="5"/>
  <c r="G1981" i="5"/>
  <c r="I1981" i="5"/>
  <c r="I1975" i="5"/>
  <c r="I2182" i="5"/>
  <c r="G2188" i="5"/>
  <c r="I2188" i="5"/>
  <c r="G2396" i="5"/>
  <c r="I2396" i="5"/>
  <c r="I2390" i="5"/>
  <c r="I587" i="5"/>
  <c r="G593" i="5"/>
  <c r="I593" i="5"/>
  <c r="I794" i="5"/>
  <c r="G800" i="5"/>
  <c r="I800" i="5"/>
  <c r="I501" i="5"/>
  <c r="G507" i="5"/>
  <c r="I507" i="5"/>
  <c r="G846" i="5"/>
  <c r="I846" i="5"/>
  <c r="I840" i="5"/>
  <c r="G544" i="5"/>
  <c r="I538" i="5"/>
  <c r="I1049" i="5"/>
  <c r="G1055" i="5"/>
  <c r="I1055" i="5"/>
  <c r="I1128" i="5"/>
  <c r="G1134" i="5"/>
  <c r="I1042" i="5"/>
  <c r="G1048" i="5"/>
  <c r="G1515" i="5"/>
  <c r="I1515" i="5"/>
  <c r="I1509" i="5"/>
  <c r="I1426" i="5"/>
  <c r="G1432" i="5"/>
  <c r="I1432" i="5"/>
  <c r="G1471" i="5"/>
  <c r="I1465" i="5"/>
  <c r="G1592" i="5"/>
  <c r="I1586" i="5"/>
  <c r="I1670" i="5"/>
  <c r="G1676" i="5"/>
  <c r="I1757" i="5"/>
  <c r="G1763" i="5"/>
  <c r="I1848" i="5"/>
  <c r="G1854" i="5"/>
  <c r="I1854" i="5"/>
  <c r="I1880" i="5"/>
  <c r="G1886" i="5"/>
  <c r="I2057" i="5"/>
  <c r="G2063" i="5"/>
  <c r="I2063" i="5"/>
  <c r="J31" i="5"/>
  <c r="J30" i="5"/>
  <c r="L30" i="5" s="1"/>
  <c r="M30" i="5" s="1"/>
  <c r="K30" i="5" s="1"/>
  <c r="G887" i="5"/>
  <c r="I887" i="5"/>
  <c r="I881" i="5"/>
  <c r="G1011" i="5"/>
  <c r="I1011" i="5"/>
  <c r="I1005" i="5"/>
  <c r="G1182" i="5"/>
  <c r="I1182" i="5"/>
  <c r="I1176" i="5"/>
  <c r="G1307" i="5"/>
  <c r="I1307" i="5"/>
  <c r="I1301" i="5"/>
  <c r="G1347" i="5"/>
  <c r="I1347" i="5"/>
  <c r="I1341" i="5"/>
  <c r="G1514" i="5"/>
  <c r="I1514" i="5"/>
  <c r="I1508" i="5"/>
  <c r="G1681" i="5"/>
  <c r="I1675" i="5"/>
  <c r="I1754" i="5"/>
  <c r="G1760" i="5"/>
  <c r="I1762" i="5"/>
  <c r="G1768" i="5"/>
  <c r="I1768" i="5"/>
  <c r="G1685" i="5"/>
  <c r="I1685" i="5"/>
  <c r="I1679" i="5"/>
  <c r="G1930" i="5"/>
  <c r="I1924" i="5"/>
  <c r="I2056" i="5"/>
  <c r="G2062" i="5"/>
  <c r="I2062" i="5"/>
  <c r="G2348" i="5"/>
  <c r="I2342" i="5"/>
  <c r="G2400" i="5"/>
  <c r="I2400" i="5"/>
  <c r="I2394" i="5"/>
  <c r="C33" i="5"/>
  <c r="F27" i="5"/>
  <c r="J27" i="5"/>
  <c r="C34" i="5"/>
  <c r="F28" i="5"/>
  <c r="J28" i="5"/>
  <c r="L28" i="5" s="1"/>
  <c r="M28" i="5" s="1"/>
  <c r="K28" i="5" s="1"/>
  <c r="I622" i="5"/>
  <c r="G628" i="5"/>
  <c r="I966" i="5"/>
  <c r="G972" i="5"/>
  <c r="I972" i="5"/>
  <c r="I624" i="5"/>
  <c r="G630" i="5"/>
  <c r="I832" i="5"/>
  <c r="G838" i="5"/>
  <c r="I621" i="5"/>
  <c r="G627" i="5"/>
  <c r="I1002" i="5"/>
  <c r="G1008" i="5"/>
  <c r="I1212" i="5"/>
  <c r="G1218" i="5"/>
  <c r="I1294" i="5"/>
  <c r="G1300" i="5"/>
  <c r="I1253" i="5"/>
  <c r="G1259" i="5"/>
  <c r="I1594" i="5"/>
  <c r="G1600" i="5"/>
  <c r="I1600" i="5"/>
  <c r="I1628" i="5"/>
  <c r="G1634" i="5"/>
  <c r="I1761" i="5"/>
  <c r="G1767" i="5"/>
  <c r="I1767" i="5"/>
  <c r="I2137" i="5"/>
  <c r="G2143" i="5"/>
  <c r="G1805" i="5"/>
  <c r="I1799" i="5"/>
  <c r="I2222" i="5"/>
  <c r="G2228" i="5"/>
  <c r="I2228" i="5"/>
  <c r="G301" i="5"/>
  <c r="I301" i="5"/>
  <c r="I295" i="5"/>
  <c r="A39" i="5"/>
  <c r="E33" i="5"/>
  <c r="D33" i="5"/>
  <c r="O33" i="5"/>
  <c r="J26" i="5"/>
  <c r="G337" i="5"/>
  <c r="I331" i="5"/>
  <c r="I664" i="5"/>
  <c r="G670" i="5"/>
  <c r="I1169" i="5"/>
  <c r="G1175" i="5"/>
  <c r="G2191" i="5"/>
  <c r="I2191" i="5"/>
  <c r="I2185" i="5"/>
  <c r="I2134" i="5"/>
  <c r="G2140" i="5"/>
  <c r="I377" i="5"/>
  <c r="G383" i="5"/>
  <c r="I383" i="5"/>
  <c r="G1013" i="5"/>
  <c r="I1013" i="5"/>
  <c r="I1007" i="5"/>
  <c r="G839" i="5"/>
  <c r="I833" i="5"/>
  <c r="G1015" i="5"/>
  <c r="I1015" i="5"/>
  <c r="I1009" i="5"/>
  <c r="G1264" i="5"/>
  <c r="I1264" i="5"/>
  <c r="I1258" i="5"/>
  <c r="I2015" i="5"/>
  <c r="G2021" i="5"/>
  <c r="I2021" i="5"/>
  <c r="I2138" i="5"/>
  <c r="G2144" i="5"/>
  <c r="I2144" i="5"/>
  <c r="G2226" i="5"/>
  <c r="I2220" i="5"/>
  <c r="G2401" i="5"/>
  <c r="I2401" i="5"/>
  <c r="I2395" i="5"/>
  <c r="C32" i="5"/>
  <c r="F26" i="5"/>
  <c r="G464" i="5"/>
  <c r="I464" i="5"/>
  <c r="I458" i="5"/>
  <c r="G842" i="5"/>
  <c r="I842" i="5"/>
  <c r="I836" i="5"/>
  <c r="I502" i="5"/>
  <c r="G508" i="5"/>
  <c r="I508" i="5"/>
  <c r="I284" i="5"/>
  <c r="G290" i="5"/>
  <c r="I505" i="5"/>
  <c r="G511" i="5"/>
  <c r="I511" i="5"/>
  <c r="G720" i="5"/>
  <c r="I720" i="5"/>
  <c r="I714" i="5"/>
  <c r="I798" i="5"/>
  <c r="G804" i="5"/>
  <c r="I804" i="5"/>
  <c r="G965" i="5"/>
  <c r="I959" i="5"/>
  <c r="I1130" i="5"/>
  <c r="G1136" i="5"/>
  <c r="I1136" i="5"/>
  <c r="I1209" i="5"/>
  <c r="G1215" i="5"/>
  <c r="I1210" i="5"/>
  <c r="G1216" i="5"/>
  <c r="I1292" i="5"/>
  <c r="G1298" i="5"/>
  <c r="I1505" i="5"/>
  <c r="G1511" i="5"/>
  <c r="I1591" i="5"/>
  <c r="G1597" i="5"/>
  <c r="G1764" i="5"/>
  <c r="I1758" i="5"/>
  <c r="I1846" i="5"/>
  <c r="G1852" i="5"/>
  <c r="I1852" i="5"/>
  <c r="G1803" i="5"/>
  <c r="I1797" i="5"/>
  <c r="G2017" i="5"/>
  <c r="I2011" i="5"/>
  <c r="G2101" i="5"/>
  <c r="I2095" i="5"/>
  <c r="I2259" i="5"/>
  <c r="G2265" i="5"/>
  <c r="I2269" i="5"/>
  <c r="G2275" i="5"/>
  <c r="I2275" i="5"/>
  <c r="G545" i="5"/>
  <c r="I539" i="5"/>
  <c r="I962" i="5"/>
  <c r="G968" i="5"/>
  <c r="I968" i="5"/>
  <c r="G1469" i="5"/>
  <c r="I1463" i="5"/>
  <c r="G1518" i="5"/>
  <c r="I1518" i="5"/>
  <c r="I1512" i="5"/>
  <c r="I1800" i="5"/>
  <c r="G1806" i="5"/>
  <c r="I2224" i="5"/>
  <c r="G2230" i="5"/>
  <c r="I2230" i="5"/>
  <c r="G2353" i="5"/>
  <c r="I2347" i="5"/>
  <c r="G2350" i="5"/>
  <c r="I2344" i="5"/>
  <c r="I620" i="5"/>
  <c r="G626" i="5"/>
  <c r="I494" i="5"/>
  <c r="G500" i="5"/>
  <c r="I373" i="5"/>
  <c r="G379" i="5"/>
  <c r="I589" i="5"/>
  <c r="G595" i="5"/>
  <c r="I595" i="5"/>
  <c r="I790" i="5"/>
  <c r="G796" i="5"/>
  <c r="I623" i="5"/>
  <c r="G629" i="5"/>
  <c r="I1040" i="5"/>
  <c r="G1046" i="5"/>
  <c r="I1296" i="5"/>
  <c r="G1302" i="5"/>
  <c r="I1217" i="5"/>
  <c r="G1223" i="5"/>
  <c r="I1223" i="5"/>
  <c r="I1337" i="5"/>
  <c r="G1343" i="5"/>
  <c r="G1725" i="5"/>
  <c r="I1725" i="5"/>
  <c r="I1719" i="5"/>
  <c r="I1884" i="5"/>
  <c r="G1890" i="5"/>
  <c r="I2133" i="5"/>
  <c r="G2139" i="5"/>
  <c r="I2268" i="5"/>
  <c r="G2274" i="5"/>
  <c r="I2274" i="5"/>
  <c r="I294" i="5"/>
  <c r="G300" i="5"/>
  <c r="I300" i="5"/>
  <c r="I1173" i="5"/>
  <c r="G1179" i="5"/>
  <c r="I1179" i="5"/>
  <c r="G754" i="5"/>
  <c r="I748" i="5"/>
  <c r="I498" i="5"/>
  <c r="G504" i="5"/>
  <c r="G421" i="5"/>
  <c r="I415" i="5"/>
  <c r="G543" i="5"/>
  <c r="I537" i="5"/>
  <c r="G801" i="5"/>
  <c r="I801" i="5"/>
  <c r="I795" i="5"/>
  <c r="I1051" i="5"/>
  <c r="G1057" i="5"/>
  <c r="I1057" i="5"/>
  <c r="I625" i="5"/>
  <c r="G631" i="5"/>
  <c r="I998" i="5"/>
  <c r="G1004" i="5"/>
  <c r="G963" i="5"/>
  <c r="I957" i="5"/>
  <c r="I1126" i="5"/>
  <c r="G1132" i="5"/>
  <c r="I1633" i="5"/>
  <c r="G1639" i="5"/>
  <c r="G1684" i="5"/>
  <c r="I1684" i="5"/>
  <c r="I1678" i="5"/>
  <c r="I1844" i="5"/>
  <c r="G1850" i="5"/>
  <c r="I1850" i="5"/>
  <c r="I1765" i="5"/>
  <c r="G1771" i="5"/>
  <c r="I1771" i="5"/>
  <c r="I1674" i="5"/>
  <c r="G1680" i="5"/>
  <c r="I2055" i="5"/>
  <c r="G2061" i="5"/>
  <c r="I2061" i="5"/>
  <c r="G1895" i="5"/>
  <c r="I1895" i="5"/>
  <c r="I1889" i="5"/>
  <c r="I2180" i="5"/>
  <c r="G2186" i="5"/>
  <c r="I2186" i="5"/>
  <c r="I2310" i="5"/>
  <c r="G2316" i="5"/>
  <c r="I2316" i="5"/>
  <c r="I2306" i="5"/>
  <c r="G2312" i="5"/>
  <c r="I2312" i="5"/>
  <c r="G420" i="5"/>
  <c r="I414" i="5"/>
  <c r="G669" i="5"/>
  <c r="I663" i="5"/>
  <c r="G1178" i="5"/>
  <c r="I1178" i="5"/>
  <c r="I1172" i="5"/>
  <c r="G1305" i="5"/>
  <c r="I1305" i="5"/>
  <c r="I1299" i="5"/>
  <c r="G1433" i="5"/>
  <c r="I1433" i="5"/>
  <c r="I1427" i="5"/>
  <c r="G1435" i="5"/>
  <c r="I1435" i="5"/>
  <c r="I1429" i="5"/>
  <c r="G1726" i="5"/>
  <c r="I1726" i="5"/>
  <c r="I1720" i="5"/>
  <c r="I1723" i="5"/>
  <c r="G1729" i="5"/>
  <c r="I1729" i="5"/>
  <c r="I1804" i="5"/>
  <c r="G1810" i="5"/>
  <c r="I1810" i="5"/>
  <c r="I1923" i="5"/>
  <c r="G1929" i="5"/>
  <c r="I2392" i="5"/>
  <c r="G2398" i="5"/>
  <c r="I2398" i="5"/>
  <c r="F48" i="2"/>
  <c r="H48" i="2"/>
  <c r="I48" i="2"/>
  <c r="F12" i="2"/>
  <c r="H12" i="2"/>
  <c r="I12" i="2"/>
  <c r="L27" i="5"/>
  <c r="M27" i="5"/>
  <c r="K27" i="5" s="1"/>
  <c r="G969" i="5"/>
  <c r="I969" i="5"/>
  <c r="I963" i="5"/>
  <c r="G427" i="5"/>
  <c r="I427" i="5"/>
  <c r="I421" i="5"/>
  <c r="G760" i="5"/>
  <c r="I760" i="5"/>
  <c r="I754" i="5"/>
  <c r="G2359" i="5"/>
  <c r="I2359" i="5"/>
  <c r="I2353" i="5"/>
  <c r="I1469" i="5"/>
  <c r="G1475" i="5"/>
  <c r="I1475" i="5"/>
  <c r="I545" i="5"/>
  <c r="G551" i="5"/>
  <c r="I551" i="5"/>
  <c r="G2023" i="5"/>
  <c r="I2023" i="5"/>
  <c r="I2017" i="5"/>
  <c r="G971" i="5"/>
  <c r="I971" i="5"/>
  <c r="I965" i="5"/>
  <c r="C38" i="5"/>
  <c r="F32" i="5"/>
  <c r="G2232" i="5"/>
  <c r="I2232" i="5"/>
  <c r="I2226" i="5"/>
  <c r="I337" i="5"/>
  <c r="G343" i="5"/>
  <c r="I343" i="5"/>
  <c r="O39" i="5"/>
  <c r="E39" i="5"/>
  <c r="J39" i="5" s="1"/>
  <c r="L39" i="5" s="1"/>
  <c r="M39" i="5" s="1"/>
  <c r="K39" i="5" s="1"/>
  <c r="A45" i="5"/>
  <c r="D39" i="5"/>
  <c r="L31" i="5"/>
  <c r="M31" i="5"/>
  <c r="K31" i="5" s="1"/>
  <c r="I1592" i="5"/>
  <c r="G1598" i="5"/>
  <c r="I1598" i="5"/>
  <c r="G1683" i="5"/>
  <c r="I1683" i="5"/>
  <c r="I1677" i="5"/>
  <c r="G1389" i="5"/>
  <c r="I1389" i="5"/>
  <c r="I1383" i="5"/>
  <c r="G548" i="5"/>
  <c r="I548" i="5"/>
  <c r="I542" i="5"/>
  <c r="G2355" i="5"/>
  <c r="I2355" i="5"/>
  <c r="I2349" i="5"/>
  <c r="G1938" i="5"/>
  <c r="I1938" i="5"/>
  <c r="I1932" i="5"/>
  <c r="G1934" i="5"/>
  <c r="I1934" i="5"/>
  <c r="I1928" i="5"/>
  <c r="G677" i="5"/>
  <c r="I677" i="5"/>
  <c r="I671" i="5"/>
  <c r="I1595" i="5"/>
  <c r="G1601" i="5"/>
  <c r="I1601" i="5"/>
  <c r="I921" i="5"/>
  <c r="G927" i="5"/>
  <c r="I927" i="5"/>
  <c r="O42" i="5"/>
  <c r="E42" i="5"/>
  <c r="J42" i="5" s="1"/>
  <c r="L42" i="5" s="1"/>
  <c r="M42" i="5" s="1"/>
  <c r="K42" i="5" s="1"/>
  <c r="A48" i="5"/>
  <c r="D42" i="5"/>
  <c r="I797" i="5"/>
  <c r="G803" i="5"/>
  <c r="I803" i="5"/>
  <c r="I668" i="5"/>
  <c r="G674" i="5"/>
  <c r="I674" i="5"/>
  <c r="I923" i="5"/>
  <c r="G929" i="5"/>
  <c r="I929" i="5"/>
  <c r="I883" i="5"/>
  <c r="G889" i="5"/>
  <c r="I889" i="5"/>
  <c r="I292" i="5"/>
  <c r="G298" i="5"/>
  <c r="I298" i="5"/>
  <c r="A52" i="5"/>
  <c r="O46" i="5"/>
  <c r="E46" i="5"/>
  <c r="J46" i="5" s="1"/>
  <c r="L46" i="5" s="1"/>
  <c r="M46" i="5" s="1"/>
  <c r="K46" i="5" s="1"/>
  <c r="D46" i="5"/>
  <c r="I420" i="5"/>
  <c r="G426" i="5"/>
  <c r="I426" i="5"/>
  <c r="I1132" i="5"/>
  <c r="G1138" i="5"/>
  <c r="I1138" i="5"/>
  <c r="I1004" i="5"/>
  <c r="G1010" i="5"/>
  <c r="I1010" i="5"/>
  <c r="I504" i="5"/>
  <c r="G510" i="5"/>
  <c r="I510" i="5"/>
  <c r="I1890" i="5"/>
  <c r="G1896" i="5"/>
  <c r="I1896" i="5"/>
  <c r="G1349" i="5"/>
  <c r="I1349" i="5"/>
  <c r="I1343" i="5"/>
  <c r="I1302" i="5"/>
  <c r="G1308" i="5"/>
  <c r="I1308" i="5"/>
  <c r="I629" i="5"/>
  <c r="G635" i="5"/>
  <c r="I635" i="5"/>
  <c r="I500" i="5"/>
  <c r="G506" i="5"/>
  <c r="I506" i="5"/>
  <c r="G1517" i="5"/>
  <c r="I1517" i="5"/>
  <c r="I1511" i="5"/>
  <c r="I1216" i="5"/>
  <c r="G1222" i="5"/>
  <c r="I1222" i="5"/>
  <c r="I670" i="5"/>
  <c r="G676" i="5"/>
  <c r="I676" i="5"/>
  <c r="L26" i="5"/>
  <c r="M26" i="5" s="1"/>
  <c r="K26" i="5" s="1"/>
  <c r="B27" i="5" s="1"/>
  <c r="I1300" i="5"/>
  <c r="G1306" i="5"/>
  <c r="I1306" i="5"/>
  <c r="I1008" i="5"/>
  <c r="G1014" i="5"/>
  <c r="I1014" i="5"/>
  <c r="G844" i="5"/>
  <c r="I844" i="5"/>
  <c r="I838" i="5"/>
  <c r="G1682" i="5"/>
  <c r="I1682" i="5"/>
  <c r="I1676" i="5"/>
  <c r="I1134" i="5"/>
  <c r="G1140" i="5"/>
  <c r="I1140" i="5"/>
  <c r="I1466" i="5"/>
  <c r="G1472" i="5"/>
  <c r="I1472" i="5"/>
  <c r="I503" i="5"/>
  <c r="G509" i="5"/>
  <c r="I509" i="5"/>
  <c r="I1891" i="5"/>
  <c r="G1897" i="5"/>
  <c r="I1897" i="5"/>
  <c r="I376" i="5"/>
  <c r="G382" i="5"/>
  <c r="I382" i="5"/>
  <c r="C43" i="5"/>
  <c r="F37" i="5"/>
  <c r="O43" i="5"/>
  <c r="E43" i="5"/>
  <c r="A49" i="5"/>
  <c r="D43" i="5"/>
  <c r="G2358" i="5"/>
  <c r="I2358" i="5"/>
  <c r="I2352" i="5"/>
  <c r="G1813" i="5"/>
  <c r="I1813" i="5"/>
  <c r="I1807" i="5"/>
  <c r="G1516" i="5"/>
  <c r="I1516" i="5"/>
  <c r="I1510" i="5"/>
  <c r="J32" i="5"/>
  <c r="I1802" i="5"/>
  <c r="G1808" i="5"/>
  <c r="I1808" i="5"/>
  <c r="G1559" i="5"/>
  <c r="I1559" i="5"/>
  <c r="I1553" i="5"/>
  <c r="G1391" i="5"/>
  <c r="I1391" i="5"/>
  <c r="I1385" i="5"/>
  <c r="J35" i="5"/>
  <c r="G973" i="5"/>
  <c r="I973" i="5"/>
  <c r="I967" i="5"/>
  <c r="I1929" i="5"/>
  <c r="G1935" i="5"/>
  <c r="I1935" i="5"/>
  <c r="I543" i="5"/>
  <c r="G549" i="5"/>
  <c r="I549" i="5"/>
  <c r="G2356" i="5"/>
  <c r="I2356" i="5"/>
  <c r="I2350" i="5"/>
  <c r="I2101" i="5"/>
  <c r="G2107" i="5"/>
  <c r="I2107" i="5"/>
  <c r="G1809" i="5"/>
  <c r="I1809" i="5"/>
  <c r="I1803" i="5"/>
  <c r="I1764" i="5"/>
  <c r="G1770" i="5"/>
  <c r="I1770" i="5"/>
  <c r="G845" i="5"/>
  <c r="I845" i="5"/>
  <c r="I839" i="5"/>
  <c r="G1811" i="5"/>
  <c r="I1811" i="5"/>
  <c r="I1805" i="5"/>
  <c r="C40" i="5"/>
  <c r="F34" i="5"/>
  <c r="J34" i="5"/>
  <c r="C39" i="5"/>
  <c r="F33" i="5"/>
  <c r="G2354" i="5"/>
  <c r="I2354" i="5"/>
  <c r="I2348" i="5"/>
  <c r="G1936" i="5"/>
  <c r="I1936" i="5"/>
  <c r="I1930" i="5"/>
  <c r="G1687" i="5"/>
  <c r="I1687" i="5"/>
  <c r="I1681" i="5"/>
  <c r="G1477" i="5"/>
  <c r="I1477" i="5"/>
  <c r="I1471" i="5"/>
  <c r="G550" i="5"/>
  <c r="I550" i="5"/>
  <c r="I544" i="5"/>
  <c r="G1267" i="5"/>
  <c r="I1267" i="5"/>
  <c r="I1261" i="5"/>
  <c r="I1468" i="5"/>
  <c r="G1474" i="5"/>
  <c r="I1474" i="5"/>
  <c r="G1263" i="5"/>
  <c r="I1263" i="5"/>
  <c r="I1257" i="5"/>
  <c r="I1050" i="5"/>
  <c r="G1056" i="5"/>
  <c r="I1056" i="5"/>
  <c r="I1006" i="5"/>
  <c r="G1012" i="5"/>
  <c r="I1012" i="5"/>
  <c r="I672" i="5"/>
  <c r="G678" i="5"/>
  <c r="I678" i="5"/>
  <c r="O38" i="5"/>
  <c r="E38" i="5"/>
  <c r="J38" i="5" s="1"/>
  <c r="L38" i="5" s="1"/>
  <c r="M38" i="5" s="1"/>
  <c r="K38" i="5" s="1"/>
  <c r="B43" i="5" s="1"/>
  <c r="A44" i="5"/>
  <c r="D38" i="5"/>
  <c r="I1593" i="5"/>
  <c r="G1599" i="5"/>
  <c r="I1599" i="5"/>
  <c r="I1219" i="5"/>
  <c r="G1225" i="5"/>
  <c r="I1225" i="5"/>
  <c r="I1090" i="5"/>
  <c r="G1096" i="5"/>
  <c r="I1096" i="5"/>
  <c r="G762" i="5"/>
  <c r="I762" i="5"/>
  <c r="I756" i="5"/>
  <c r="G675" i="5"/>
  <c r="I675" i="5"/>
  <c r="I669" i="5"/>
  <c r="G1686" i="5"/>
  <c r="I1686" i="5"/>
  <c r="I1680" i="5"/>
  <c r="I1639" i="5"/>
  <c r="G1645" i="5"/>
  <c r="I1645" i="5"/>
  <c r="I631" i="5"/>
  <c r="G637" i="5"/>
  <c r="I637" i="5"/>
  <c r="I2139" i="5"/>
  <c r="G2145" i="5"/>
  <c r="I2145" i="5"/>
  <c r="I1046" i="5"/>
  <c r="G1052" i="5"/>
  <c r="I1052" i="5"/>
  <c r="I796" i="5"/>
  <c r="G802" i="5"/>
  <c r="I802" i="5"/>
  <c r="I379" i="5"/>
  <c r="G385" i="5"/>
  <c r="I385" i="5"/>
  <c r="I626" i="5"/>
  <c r="G632" i="5"/>
  <c r="I632" i="5"/>
  <c r="I1806" i="5"/>
  <c r="G1812" i="5"/>
  <c r="I1812" i="5"/>
  <c r="I2265" i="5"/>
  <c r="G2271" i="5"/>
  <c r="I2271" i="5"/>
  <c r="I1597" i="5"/>
  <c r="G1603" i="5"/>
  <c r="I1603" i="5"/>
  <c r="I1298" i="5"/>
  <c r="G1304" i="5"/>
  <c r="I1304" i="5"/>
  <c r="I1215" i="5"/>
  <c r="G1221" i="5"/>
  <c r="I1221" i="5"/>
  <c r="I290" i="5"/>
  <c r="G296" i="5"/>
  <c r="I296" i="5"/>
  <c r="I2140" i="5"/>
  <c r="G2146" i="5"/>
  <c r="I2146" i="5"/>
  <c r="I1175" i="5"/>
  <c r="G1181" i="5"/>
  <c r="I1181" i="5"/>
  <c r="J33" i="5"/>
  <c r="L33" i="5" s="1"/>
  <c r="M33" i="5" s="1"/>
  <c r="K33" i="5" s="1"/>
  <c r="I2143" i="5"/>
  <c r="G2149" i="5"/>
  <c r="I2149" i="5"/>
  <c r="I1634" i="5"/>
  <c r="G1640" i="5"/>
  <c r="I1640" i="5"/>
  <c r="G1265" i="5"/>
  <c r="I1265" i="5"/>
  <c r="I1259" i="5"/>
  <c r="I1218" i="5"/>
  <c r="G1224" i="5"/>
  <c r="I1224" i="5"/>
  <c r="I627" i="5"/>
  <c r="G633" i="5"/>
  <c r="I633" i="5"/>
  <c r="I630" i="5"/>
  <c r="G636" i="5"/>
  <c r="I636" i="5"/>
  <c r="I628" i="5"/>
  <c r="G634" i="5"/>
  <c r="I634" i="5"/>
  <c r="I1760" i="5"/>
  <c r="G1766" i="5"/>
  <c r="I1766" i="5"/>
  <c r="I1886" i="5"/>
  <c r="G1892" i="5"/>
  <c r="I1892" i="5"/>
  <c r="I1763" i="5"/>
  <c r="G1769" i="5"/>
  <c r="I1769" i="5"/>
  <c r="I1048" i="5"/>
  <c r="G1054" i="5"/>
  <c r="I1054" i="5"/>
  <c r="G1643" i="5"/>
  <c r="I1643" i="5"/>
  <c r="I1637" i="5"/>
  <c r="I925" i="5"/>
  <c r="G931" i="5"/>
  <c r="I931" i="5"/>
  <c r="G1939" i="5"/>
  <c r="I1939" i="5"/>
  <c r="I1933" i="5"/>
  <c r="G552" i="5"/>
  <c r="I552" i="5"/>
  <c r="I546" i="5"/>
  <c r="C42" i="5"/>
  <c r="F36" i="5"/>
  <c r="J36" i="5"/>
  <c r="L36" i="5" s="1"/>
  <c r="M36" i="5" s="1"/>
  <c r="K36" i="5" s="1"/>
  <c r="G468" i="5"/>
  <c r="I468" i="5"/>
  <c r="I462" i="5"/>
  <c r="C47" i="5"/>
  <c r="F41" i="5"/>
  <c r="G1893" i="5"/>
  <c r="I1893" i="5"/>
  <c r="I1887" i="5"/>
  <c r="A47" i="5"/>
  <c r="D41" i="5"/>
  <c r="O41" i="5"/>
  <c r="E41" i="5"/>
  <c r="F50" i="2"/>
  <c r="H50" i="2"/>
  <c r="I50" i="2"/>
  <c r="F14" i="2"/>
  <c r="H14" i="2"/>
  <c r="I14" i="2"/>
  <c r="C45" i="5"/>
  <c r="F39" i="5"/>
  <c r="L35" i="5"/>
  <c r="M35" i="5"/>
  <c r="K35" i="5" s="1"/>
  <c r="L32" i="5"/>
  <c r="M32" i="5"/>
  <c r="K32" i="5" s="1"/>
  <c r="B37" i="5" s="1"/>
  <c r="A58" i="5"/>
  <c r="E52" i="5"/>
  <c r="J52" i="5" s="1"/>
  <c r="L52" i="5" s="1"/>
  <c r="M52" i="5" s="1"/>
  <c r="K52" i="5" s="1"/>
  <c r="O52" i="5"/>
  <c r="D52" i="5"/>
  <c r="C44" i="5"/>
  <c r="F38" i="5"/>
  <c r="A53" i="5"/>
  <c r="O47" i="5"/>
  <c r="E47" i="5"/>
  <c r="J47" i="5" s="1"/>
  <c r="L47" i="5" s="1"/>
  <c r="M47" i="5" s="1"/>
  <c r="K47" i="5" s="1"/>
  <c r="D47" i="5"/>
  <c r="F47" i="5"/>
  <c r="C53" i="5"/>
  <c r="C48" i="5"/>
  <c r="F42" i="5"/>
  <c r="L34" i="5"/>
  <c r="M34" i="5" s="1"/>
  <c r="K34" i="5" s="1"/>
  <c r="A54" i="5"/>
  <c r="E48" i="5"/>
  <c r="D48" i="5"/>
  <c r="O48" i="5"/>
  <c r="J41" i="5"/>
  <c r="E44" i="5"/>
  <c r="A50" i="5"/>
  <c r="D44" i="5"/>
  <c r="O44" i="5"/>
  <c r="C46" i="5"/>
  <c r="F40" i="5"/>
  <c r="J40" i="5"/>
  <c r="A55" i="5"/>
  <c r="D49" i="5"/>
  <c r="O49" i="5"/>
  <c r="E49" i="5"/>
  <c r="C49" i="5"/>
  <c r="F43" i="5"/>
  <c r="J43" i="5"/>
  <c r="D45" i="5"/>
  <c r="A51" i="5"/>
  <c r="O45" i="5"/>
  <c r="E45" i="5"/>
  <c r="F52" i="2"/>
  <c r="H52" i="2"/>
  <c r="I52" i="2"/>
  <c r="F16" i="2"/>
  <c r="H16" i="2"/>
  <c r="I16" i="2"/>
  <c r="L43" i="5"/>
  <c r="M43" i="5" s="1"/>
  <c r="K43" i="5" s="1"/>
  <c r="C55" i="5"/>
  <c r="F49" i="5"/>
  <c r="J49" i="5"/>
  <c r="A61" i="5"/>
  <c r="D55" i="5"/>
  <c r="O55" i="5"/>
  <c r="E55" i="5"/>
  <c r="J55" i="5" s="1"/>
  <c r="L55" i="5" s="1"/>
  <c r="M55" i="5" s="1"/>
  <c r="K55" i="5" s="1"/>
  <c r="A60" i="5"/>
  <c r="O54" i="5"/>
  <c r="E54" i="5"/>
  <c r="D54" i="5"/>
  <c r="E58" i="5"/>
  <c r="A64" i="5"/>
  <c r="O58" i="5"/>
  <c r="D58" i="5"/>
  <c r="L40" i="5"/>
  <c r="M40" i="5"/>
  <c r="K40" i="5" s="1"/>
  <c r="A56" i="5"/>
  <c r="O50" i="5"/>
  <c r="E50" i="5"/>
  <c r="D50" i="5"/>
  <c r="A59" i="5"/>
  <c r="O53" i="5"/>
  <c r="E53" i="5"/>
  <c r="J53" i="5"/>
  <c r="D53" i="5"/>
  <c r="F46" i="5"/>
  <c r="C52" i="5"/>
  <c r="F45" i="5"/>
  <c r="J45" i="5"/>
  <c r="C51" i="5"/>
  <c r="L41" i="5"/>
  <c r="M41" i="5" s="1"/>
  <c r="K41" i="5" s="1"/>
  <c r="F53" i="5"/>
  <c r="C59" i="5"/>
  <c r="A57" i="5"/>
  <c r="D51" i="5"/>
  <c r="O51" i="5"/>
  <c r="E51" i="5"/>
  <c r="C54" i="5"/>
  <c r="F48" i="5"/>
  <c r="J48" i="5"/>
  <c r="L48" i="5" s="1"/>
  <c r="M48" i="5" s="1"/>
  <c r="K48" i="5" s="1"/>
  <c r="C50" i="5"/>
  <c r="F44" i="5"/>
  <c r="J44" i="5"/>
  <c r="F54" i="2"/>
  <c r="H54" i="2"/>
  <c r="I54" i="2"/>
  <c r="F18" i="2"/>
  <c r="H18" i="2"/>
  <c r="I18" i="2"/>
  <c r="L44" i="5"/>
  <c r="M44" i="5" s="1"/>
  <c r="K44" i="5" s="1"/>
  <c r="B47" i="5" s="1"/>
  <c r="L49" i="5"/>
  <c r="M49" i="5" s="1"/>
  <c r="K49" i="5" s="1"/>
  <c r="L45" i="5"/>
  <c r="M45" i="5" s="1"/>
  <c r="K45" i="5" s="1"/>
  <c r="L53" i="5"/>
  <c r="M53" i="5" s="1"/>
  <c r="K53" i="5" s="1"/>
  <c r="F55" i="5"/>
  <c r="C61" i="5"/>
  <c r="A70" i="5"/>
  <c r="O64" i="5"/>
  <c r="E64" i="5"/>
  <c r="D64" i="5"/>
  <c r="F50" i="5"/>
  <c r="J50" i="5"/>
  <c r="L50" i="5" s="1"/>
  <c r="M50" i="5" s="1"/>
  <c r="K50" i="5" s="1"/>
  <c r="C56" i="5"/>
  <c r="F54" i="5"/>
  <c r="J54" i="5"/>
  <c r="C60" i="5"/>
  <c r="C58" i="5"/>
  <c r="F52" i="5"/>
  <c r="E59" i="5"/>
  <c r="J59" i="5" s="1"/>
  <c r="L59" i="5" s="1"/>
  <c r="M59" i="5" s="1"/>
  <c r="K59" i="5" s="1"/>
  <c r="O59" i="5"/>
  <c r="D59" i="5"/>
  <c r="A65" i="5"/>
  <c r="F59" i="5"/>
  <c r="C65" i="5"/>
  <c r="C57" i="5"/>
  <c r="F51" i="5"/>
  <c r="J51" i="5"/>
  <c r="L51" i="5" s="1"/>
  <c r="M51" i="5" s="1"/>
  <c r="K51" i="5" s="1"/>
  <c r="A62" i="5"/>
  <c r="E56" i="5"/>
  <c r="D56" i="5"/>
  <c r="O56" i="5"/>
  <c r="E57" i="5"/>
  <c r="D57" i="5"/>
  <c r="O57" i="5"/>
  <c r="A63" i="5"/>
  <c r="A66" i="5"/>
  <c r="E60" i="5"/>
  <c r="D60" i="5"/>
  <c r="O60" i="5"/>
  <c r="E61" i="5"/>
  <c r="D61" i="5"/>
  <c r="O61" i="5"/>
  <c r="A67" i="5"/>
  <c r="F56" i="2"/>
  <c r="H56" i="2"/>
  <c r="I56" i="2"/>
  <c r="F20" i="2"/>
  <c r="H20" i="2"/>
  <c r="I20" i="2"/>
  <c r="L54" i="5"/>
  <c r="M54" i="5"/>
  <c r="K54" i="5" s="1"/>
  <c r="C62" i="5"/>
  <c r="F56" i="5"/>
  <c r="J56" i="5"/>
  <c r="L56" i="5" s="1"/>
  <c r="M56" i="5" s="1"/>
  <c r="K56" i="5" s="1"/>
  <c r="C67" i="5"/>
  <c r="F61" i="5"/>
  <c r="O67" i="5"/>
  <c r="D67" i="5"/>
  <c r="E67" i="5"/>
  <c r="A73" i="5"/>
  <c r="A76" i="5"/>
  <c r="E70" i="5"/>
  <c r="J70" i="5" s="1"/>
  <c r="L70" i="5" s="1"/>
  <c r="M70" i="5" s="1"/>
  <c r="K70" i="5" s="1"/>
  <c r="O70" i="5"/>
  <c r="D70" i="5"/>
  <c r="J61" i="5"/>
  <c r="L61" i="5" s="1"/>
  <c r="M61" i="5" s="1"/>
  <c r="K61" i="5" s="1"/>
  <c r="E66" i="5"/>
  <c r="J66" i="5" s="1"/>
  <c r="L66" i="5" s="1"/>
  <c r="M66" i="5" s="1"/>
  <c r="K66" i="5" s="1"/>
  <c r="A72" i="5"/>
  <c r="O66" i="5"/>
  <c r="D66" i="5"/>
  <c r="J57" i="5"/>
  <c r="E62" i="5"/>
  <c r="A68" i="5"/>
  <c r="O62" i="5"/>
  <c r="D62" i="5"/>
  <c r="C63" i="5"/>
  <c r="F57" i="5"/>
  <c r="E65" i="5"/>
  <c r="D65" i="5"/>
  <c r="A71" i="5"/>
  <c r="O65" i="5"/>
  <c r="O63" i="5"/>
  <c r="D63" i="5"/>
  <c r="E63" i="5"/>
  <c r="A69" i="5"/>
  <c r="F65" i="5"/>
  <c r="C71" i="5"/>
  <c r="C64" i="5"/>
  <c r="F58" i="5"/>
  <c r="J58" i="5"/>
  <c r="C66" i="5"/>
  <c r="F60" i="5"/>
  <c r="J60" i="5"/>
  <c r="L60" i="5" s="1"/>
  <c r="M60" i="5" s="1"/>
  <c r="K60" i="5" s="1"/>
  <c r="F58" i="2"/>
  <c r="H58" i="2"/>
  <c r="I58" i="2"/>
  <c r="F22" i="2"/>
  <c r="H22" i="2"/>
  <c r="I22" i="2"/>
  <c r="C77" i="5"/>
  <c r="F71" i="5"/>
  <c r="J67" i="5"/>
  <c r="C73" i="5"/>
  <c r="F67" i="5"/>
  <c r="C72" i="5"/>
  <c r="F66" i="5"/>
  <c r="J65" i="5"/>
  <c r="L58" i="5"/>
  <c r="M58" i="5" s="1"/>
  <c r="K58" i="5" s="1"/>
  <c r="A75" i="5"/>
  <c r="E69" i="5"/>
  <c r="J69" i="5" s="1"/>
  <c r="L69" i="5" s="1"/>
  <c r="M69" i="5" s="1"/>
  <c r="K69" i="5" s="1"/>
  <c r="D69" i="5"/>
  <c r="O69" i="5"/>
  <c r="A74" i="5"/>
  <c r="O68" i="5"/>
  <c r="E68" i="5"/>
  <c r="J68" i="5" s="1"/>
  <c r="L68" i="5" s="1"/>
  <c r="M68" i="5" s="1"/>
  <c r="K68" i="5" s="1"/>
  <c r="B73" i="5" s="1"/>
  <c r="D68" i="5"/>
  <c r="L57" i="5"/>
  <c r="M57" i="5" s="1"/>
  <c r="K57" i="5" s="1"/>
  <c r="E76" i="5"/>
  <c r="J76" i="5" s="1"/>
  <c r="L76" i="5" s="1"/>
  <c r="M76" i="5" s="1"/>
  <c r="K76" i="5" s="1"/>
  <c r="O76" i="5"/>
  <c r="D76" i="5"/>
  <c r="A82" i="5"/>
  <c r="C70" i="5"/>
  <c r="F64" i="5"/>
  <c r="J64" i="5"/>
  <c r="L64" i="5" s="1"/>
  <c r="M64" i="5" s="1"/>
  <c r="K64" i="5" s="1"/>
  <c r="J63" i="5"/>
  <c r="A77" i="5"/>
  <c r="O71" i="5"/>
  <c r="D71" i="5"/>
  <c r="E71" i="5"/>
  <c r="J71" i="5"/>
  <c r="L71" i="5" s="1"/>
  <c r="M71" i="5" s="1"/>
  <c r="K71" i="5" s="1"/>
  <c r="C69" i="5"/>
  <c r="F63" i="5"/>
  <c r="J62" i="5"/>
  <c r="A78" i="5"/>
  <c r="O72" i="5"/>
  <c r="E72" i="5"/>
  <c r="J72" i="5" s="1"/>
  <c r="L72" i="5" s="1"/>
  <c r="M72" i="5" s="1"/>
  <c r="K72" i="5" s="1"/>
  <c r="D72" i="5"/>
  <c r="A79" i="5"/>
  <c r="E73" i="5"/>
  <c r="D73" i="5"/>
  <c r="O73" i="5"/>
  <c r="C68" i="5"/>
  <c r="F62" i="5"/>
  <c r="F60" i="2"/>
  <c r="H60" i="2"/>
  <c r="I60" i="2"/>
  <c r="C74" i="5"/>
  <c r="F68" i="5"/>
  <c r="E79" i="5"/>
  <c r="J79" i="5" s="1"/>
  <c r="L79" i="5" s="1"/>
  <c r="M79" i="5" s="1"/>
  <c r="K79" i="5" s="1"/>
  <c r="O79" i="5"/>
  <c r="D79" i="5"/>
  <c r="A85" i="5"/>
  <c r="L62" i="5"/>
  <c r="M62" i="5" s="1"/>
  <c r="K62" i="5" s="1"/>
  <c r="C78" i="5"/>
  <c r="F72" i="5"/>
  <c r="C76" i="5"/>
  <c r="F70" i="5"/>
  <c r="A80" i="5"/>
  <c r="E74" i="5"/>
  <c r="J74" i="5" s="1"/>
  <c r="L74" i="5" s="1"/>
  <c r="M74" i="5" s="1"/>
  <c r="K74" i="5" s="1"/>
  <c r="O74" i="5"/>
  <c r="D74" i="5"/>
  <c r="C83" i="5"/>
  <c r="F77" i="5"/>
  <c r="F69" i="5"/>
  <c r="C75" i="5"/>
  <c r="E77" i="5"/>
  <c r="J77" i="5"/>
  <c r="A83" i="5"/>
  <c r="D77" i="5"/>
  <c r="O77" i="5"/>
  <c r="A88" i="5"/>
  <c r="E82" i="5"/>
  <c r="D82" i="5"/>
  <c r="O82" i="5"/>
  <c r="L65" i="5"/>
  <c r="M65" i="5" s="1"/>
  <c r="K65" i="5" s="1"/>
  <c r="F73" i="5"/>
  <c r="J73" i="5"/>
  <c r="C79" i="5"/>
  <c r="A84" i="5"/>
  <c r="E78" i="5"/>
  <c r="O78" i="5"/>
  <c r="D78" i="5"/>
  <c r="L63" i="5"/>
  <c r="M63" i="5"/>
  <c r="K63" i="5" s="1"/>
  <c r="E75" i="5"/>
  <c r="A81" i="5"/>
  <c r="O75" i="5"/>
  <c r="D75" i="5"/>
  <c r="L67" i="5"/>
  <c r="M67" i="5"/>
  <c r="K67" i="5" s="1"/>
  <c r="F62" i="2"/>
  <c r="H62" i="2"/>
  <c r="I62" i="2"/>
  <c r="L73" i="5"/>
  <c r="M73" i="5" s="1"/>
  <c r="K73" i="5" s="1"/>
  <c r="O85" i="5"/>
  <c r="D85" i="5"/>
  <c r="A91" i="5"/>
  <c r="E85" i="5"/>
  <c r="E84" i="5"/>
  <c r="J84" i="5" s="1"/>
  <c r="L84" i="5" s="1"/>
  <c r="D84" i="5"/>
  <c r="O84" i="5"/>
  <c r="A90" i="5"/>
  <c r="O83" i="5"/>
  <c r="E83" i="5"/>
  <c r="J83" i="5"/>
  <c r="L83" i="5" s="1"/>
  <c r="M83" i="5" s="1"/>
  <c r="K83" i="5" s="1"/>
  <c r="A89" i="5"/>
  <c r="D83" i="5"/>
  <c r="C82" i="5"/>
  <c r="F76" i="5"/>
  <c r="C84" i="5"/>
  <c r="F78" i="5"/>
  <c r="J78" i="5"/>
  <c r="L78" i="5" s="1"/>
  <c r="M78" i="5" s="1"/>
  <c r="K78" i="5" s="1"/>
  <c r="C80" i="5"/>
  <c r="F74" i="5"/>
  <c r="O81" i="5"/>
  <c r="D81" i="5"/>
  <c r="A87" i="5"/>
  <c r="E81" i="5"/>
  <c r="C85" i="5"/>
  <c r="F79" i="5"/>
  <c r="A94" i="5"/>
  <c r="E88" i="5"/>
  <c r="D88" i="5"/>
  <c r="O88" i="5"/>
  <c r="L77" i="5"/>
  <c r="M77" i="5" s="1"/>
  <c r="K77" i="5" s="1"/>
  <c r="F83" i="5"/>
  <c r="C89" i="5"/>
  <c r="E80" i="5"/>
  <c r="D80" i="5"/>
  <c r="A86" i="5"/>
  <c r="O80" i="5"/>
  <c r="J75" i="5"/>
  <c r="F75" i="5"/>
  <c r="C81" i="5"/>
  <c r="F64" i="2"/>
  <c r="H64" i="2"/>
  <c r="I64" i="2"/>
  <c r="C95" i="5"/>
  <c r="F89" i="5"/>
  <c r="E91" i="5"/>
  <c r="A97" i="5"/>
  <c r="O91" i="5"/>
  <c r="D91" i="5"/>
  <c r="A92" i="5"/>
  <c r="E86" i="5"/>
  <c r="J86" i="5" s="1"/>
  <c r="L86" i="5" s="1"/>
  <c r="O86" i="5"/>
  <c r="D86" i="5"/>
  <c r="C90" i="5"/>
  <c r="F84" i="5"/>
  <c r="L75" i="5"/>
  <c r="M75" i="5" s="1"/>
  <c r="K75" i="5" s="1"/>
  <c r="O94" i="5"/>
  <c r="E94" i="5"/>
  <c r="D94" i="5"/>
  <c r="A100" i="5"/>
  <c r="E87" i="5"/>
  <c r="A93" i="5"/>
  <c r="O87" i="5"/>
  <c r="D87" i="5"/>
  <c r="C86" i="5"/>
  <c r="F80" i="5"/>
  <c r="J80" i="5"/>
  <c r="L80" i="5" s="1"/>
  <c r="M80" i="5" s="1"/>
  <c r="K80" i="5" s="1"/>
  <c r="B83" i="5" s="1"/>
  <c r="C88" i="5"/>
  <c r="F82" i="5"/>
  <c r="J82" i="5"/>
  <c r="C87" i="5"/>
  <c r="F81" i="5"/>
  <c r="C91" i="5"/>
  <c r="F85" i="5"/>
  <c r="J85" i="5"/>
  <c r="J81" i="5"/>
  <c r="O89" i="5"/>
  <c r="D89" i="5"/>
  <c r="E89" i="5"/>
  <c r="J89" i="5" s="1"/>
  <c r="L89" i="5" s="1"/>
  <c r="M89" i="5" s="1"/>
  <c r="K89" i="5" s="1"/>
  <c r="A95" i="5"/>
  <c r="A96" i="5"/>
  <c r="E90" i="5"/>
  <c r="J90" i="5" s="1"/>
  <c r="O90" i="5"/>
  <c r="D90" i="5"/>
  <c r="F66" i="2"/>
  <c r="H66" i="2"/>
  <c r="I66" i="2"/>
  <c r="L85" i="5"/>
  <c r="M85" i="5" s="1"/>
  <c r="K85" i="5" s="1"/>
  <c r="L81" i="5"/>
  <c r="M81" i="5" s="1"/>
  <c r="K81" i="5" s="1"/>
  <c r="A102" i="5"/>
  <c r="O96" i="5"/>
  <c r="E96" i="5"/>
  <c r="J96" i="5" s="1"/>
  <c r="L96" i="5" s="1"/>
  <c r="M96" i="5" s="1"/>
  <c r="K96" i="5" s="1"/>
  <c r="D96" i="5"/>
  <c r="C93" i="5"/>
  <c r="F87" i="5"/>
  <c r="J87" i="5"/>
  <c r="F86" i="5"/>
  <c r="C92" i="5"/>
  <c r="O97" i="5"/>
  <c r="E97" i="5"/>
  <c r="A103" i="5"/>
  <c r="D97" i="5"/>
  <c r="A101" i="5"/>
  <c r="O95" i="5"/>
  <c r="E95" i="5"/>
  <c r="J95" i="5" s="1"/>
  <c r="L95" i="5" s="1"/>
  <c r="M95" i="5" s="1"/>
  <c r="K95" i="5" s="1"/>
  <c r="D95" i="5"/>
  <c r="L82" i="5"/>
  <c r="M82" i="5" s="1"/>
  <c r="K82" i="5" s="1"/>
  <c r="D100" i="5"/>
  <c r="A106" i="5"/>
  <c r="O100" i="5"/>
  <c r="E100" i="5"/>
  <c r="F90" i="5"/>
  <c r="C96" i="5"/>
  <c r="A98" i="5"/>
  <c r="O92" i="5"/>
  <c r="E92" i="5"/>
  <c r="D92" i="5"/>
  <c r="F95" i="5"/>
  <c r="C101" i="5"/>
  <c r="O93" i="5"/>
  <c r="E93" i="5"/>
  <c r="J93" i="5" s="1"/>
  <c r="A99" i="5"/>
  <c r="D93" i="5"/>
  <c r="M84" i="5"/>
  <c r="K84" i="5" s="1"/>
  <c r="C97" i="5"/>
  <c r="F91" i="5"/>
  <c r="J91" i="5"/>
  <c r="C94" i="5"/>
  <c r="F88" i="5"/>
  <c r="J88" i="5"/>
  <c r="L88" i="5" s="1"/>
  <c r="F68" i="2"/>
  <c r="H68" i="2"/>
  <c r="I68" i="2"/>
  <c r="L90" i="5"/>
  <c r="M90" i="5" s="1"/>
  <c r="K90" i="5" s="1"/>
  <c r="L91" i="5"/>
  <c r="M91" i="5" s="1"/>
  <c r="K91" i="5" s="1"/>
  <c r="L87" i="5"/>
  <c r="M87" i="5" s="1"/>
  <c r="K87" i="5" s="1"/>
  <c r="C103" i="5"/>
  <c r="F97" i="5"/>
  <c r="C98" i="5"/>
  <c r="F92" i="5"/>
  <c r="J92" i="5"/>
  <c r="M88" i="5"/>
  <c r="K88" i="5" s="1"/>
  <c r="F101" i="5"/>
  <c r="C107" i="5"/>
  <c r="A112" i="5"/>
  <c r="O106" i="5"/>
  <c r="E106" i="5"/>
  <c r="J106" i="5" s="1"/>
  <c r="D106" i="5"/>
  <c r="C100" i="5"/>
  <c r="F94" i="5"/>
  <c r="J94" i="5"/>
  <c r="L94" i="5" s="1"/>
  <c r="A105" i="5"/>
  <c r="O99" i="5"/>
  <c r="D99" i="5"/>
  <c r="E99" i="5"/>
  <c r="M86" i="5"/>
  <c r="K86" i="5" s="1"/>
  <c r="B91" i="5" s="1"/>
  <c r="C102" i="5"/>
  <c r="F96" i="5"/>
  <c r="J97" i="5"/>
  <c r="E98" i="5"/>
  <c r="O98" i="5"/>
  <c r="D98" i="5"/>
  <c r="A104" i="5"/>
  <c r="A107" i="5"/>
  <c r="E101" i="5"/>
  <c r="J101" i="5"/>
  <c r="L101" i="5" s="1"/>
  <c r="M101" i="5" s="1"/>
  <c r="K101" i="5" s="1"/>
  <c r="O101" i="5"/>
  <c r="D101" i="5"/>
  <c r="A109" i="5"/>
  <c r="O103" i="5"/>
  <c r="D103" i="5"/>
  <c r="E103" i="5"/>
  <c r="C99" i="5"/>
  <c r="F93" i="5"/>
  <c r="E102" i="5"/>
  <c r="O102" i="5"/>
  <c r="D102" i="5"/>
  <c r="A108" i="5"/>
  <c r="F70" i="2"/>
  <c r="H70" i="2"/>
  <c r="I70" i="2"/>
  <c r="L92" i="5"/>
  <c r="M92" i="5" s="1"/>
  <c r="K92" i="5" s="1"/>
  <c r="B96" i="5" s="1"/>
  <c r="C106" i="5"/>
  <c r="F100" i="5"/>
  <c r="J100" i="5"/>
  <c r="L100" i="5" s="1"/>
  <c r="F107" i="5"/>
  <c r="C113" i="5"/>
  <c r="J102" i="5"/>
  <c r="C104" i="5"/>
  <c r="F98" i="5"/>
  <c r="O104" i="5"/>
  <c r="E104" i="5"/>
  <c r="D104" i="5"/>
  <c r="A110" i="5"/>
  <c r="L97" i="5"/>
  <c r="M97" i="5" s="1"/>
  <c r="K97" i="5" s="1"/>
  <c r="A111" i="5"/>
  <c r="O105" i="5"/>
  <c r="E105" i="5"/>
  <c r="J105" i="5" s="1"/>
  <c r="L105" i="5" s="1"/>
  <c r="M105" i="5" s="1"/>
  <c r="K105" i="5" s="1"/>
  <c r="D105" i="5"/>
  <c r="L93" i="5"/>
  <c r="M93" i="5" s="1"/>
  <c r="K93" i="5" s="1"/>
  <c r="C108" i="5"/>
  <c r="F102" i="5"/>
  <c r="O112" i="5"/>
  <c r="E112" i="5"/>
  <c r="A118" i="5"/>
  <c r="D112" i="5"/>
  <c r="O108" i="5"/>
  <c r="A114" i="5"/>
  <c r="E108" i="5"/>
  <c r="J108" i="5" s="1"/>
  <c r="D108" i="5"/>
  <c r="C105" i="5"/>
  <c r="F99" i="5"/>
  <c r="J99" i="5"/>
  <c r="L99" i="5" s="1"/>
  <c r="M99" i="5" s="1"/>
  <c r="K99" i="5" s="1"/>
  <c r="A115" i="5"/>
  <c r="O109" i="5"/>
  <c r="E109" i="5"/>
  <c r="D109" i="5"/>
  <c r="A113" i="5"/>
  <c r="O107" i="5"/>
  <c r="E107" i="5"/>
  <c r="J107" i="5"/>
  <c r="D107" i="5"/>
  <c r="J98" i="5"/>
  <c r="L98" i="5" s="1"/>
  <c r="M98" i="5" s="1"/>
  <c r="K98" i="5" s="1"/>
  <c r="M94" i="5"/>
  <c r="K94" i="5" s="1"/>
  <c r="F103" i="5"/>
  <c r="J103" i="5"/>
  <c r="L103" i="5" s="1"/>
  <c r="C109" i="5"/>
  <c r="F72" i="2"/>
  <c r="H72" i="2"/>
  <c r="I72" i="2"/>
  <c r="M103" i="5"/>
  <c r="K103" i="5" s="1"/>
  <c r="L102" i="5"/>
  <c r="M102" i="5"/>
  <c r="K102" i="5" s="1"/>
  <c r="C112" i="5"/>
  <c r="F106" i="5"/>
  <c r="F113" i="5"/>
  <c r="C119" i="5"/>
  <c r="A120" i="5"/>
  <c r="D114" i="5"/>
  <c r="O114" i="5"/>
  <c r="E114" i="5"/>
  <c r="L107" i="5"/>
  <c r="M107" i="5" s="1"/>
  <c r="K107" i="5" s="1"/>
  <c r="F105" i="5"/>
  <c r="C111" i="5"/>
  <c r="O110" i="5"/>
  <c r="E110" i="5"/>
  <c r="J110" i="5" s="1"/>
  <c r="L110" i="5" s="1"/>
  <c r="M110" i="5" s="1"/>
  <c r="K110" i="5" s="1"/>
  <c r="B115" i="5" s="1"/>
  <c r="A116" i="5"/>
  <c r="D110" i="5"/>
  <c r="O113" i="5"/>
  <c r="E113" i="5"/>
  <c r="J113" i="5" s="1"/>
  <c r="A119" i="5"/>
  <c r="D113" i="5"/>
  <c r="O115" i="5"/>
  <c r="E115" i="5"/>
  <c r="D115" i="5"/>
  <c r="A121" i="5"/>
  <c r="C115" i="5"/>
  <c r="F109" i="5"/>
  <c r="J109" i="5"/>
  <c r="L109" i="5" s="1"/>
  <c r="M109" i="5" s="1"/>
  <c r="K109" i="5" s="1"/>
  <c r="D118" i="5"/>
  <c r="A124" i="5"/>
  <c r="O118" i="5"/>
  <c r="E118" i="5"/>
  <c r="J118" i="5" s="1"/>
  <c r="L118" i="5" s="1"/>
  <c r="M118" i="5" s="1"/>
  <c r="K118" i="5" s="1"/>
  <c r="C114" i="5"/>
  <c r="F108" i="5"/>
  <c r="A117" i="5"/>
  <c r="O111" i="5"/>
  <c r="E111" i="5"/>
  <c r="D111" i="5"/>
  <c r="C110" i="5"/>
  <c r="F104" i="5"/>
  <c r="J104" i="5"/>
  <c r="M100" i="5"/>
  <c r="K100" i="5" s="1"/>
  <c r="F74" i="2"/>
  <c r="H74" i="2"/>
  <c r="I74" i="2"/>
  <c r="L108" i="5"/>
  <c r="M108" i="5" s="1"/>
  <c r="K108" i="5" s="1"/>
  <c r="L104" i="5"/>
  <c r="M104" i="5" s="1"/>
  <c r="K104" i="5" s="1"/>
  <c r="B109" i="5" s="1"/>
  <c r="C117" i="5"/>
  <c r="F111" i="5"/>
  <c r="C125" i="5"/>
  <c r="F119" i="5"/>
  <c r="C118" i="5"/>
  <c r="F112" i="5"/>
  <c r="J112" i="5"/>
  <c r="L112" i="5" s="1"/>
  <c r="M112" i="5" s="1"/>
  <c r="K112" i="5" s="1"/>
  <c r="O124" i="5"/>
  <c r="D124" i="5"/>
  <c r="A130" i="5"/>
  <c r="E124" i="5"/>
  <c r="J124" i="5" s="1"/>
  <c r="L124" i="5" s="1"/>
  <c r="M124" i="5" s="1"/>
  <c r="K124" i="5" s="1"/>
  <c r="C121" i="5"/>
  <c r="F115" i="5"/>
  <c r="E119" i="5"/>
  <c r="J119" i="5"/>
  <c r="L119" i="5" s="1"/>
  <c r="M119" i="5" s="1"/>
  <c r="A125" i="5"/>
  <c r="O119" i="5"/>
  <c r="D119" i="5"/>
  <c r="A122" i="5"/>
  <c r="O116" i="5"/>
  <c r="E116" i="5"/>
  <c r="D116" i="5"/>
  <c r="J115" i="5"/>
  <c r="L115" i="5" s="1"/>
  <c r="C116" i="5"/>
  <c r="F110" i="5"/>
  <c r="A123" i="5"/>
  <c r="E117" i="5"/>
  <c r="O117" i="5"/>
  <c r="D117" i="5"/>
  <c r="A127" i="5"/>
  <c r="D121" i="5"/>
  <c r="O121" i="5"/>
  <c r="E121" i="5"/>
  <c r="J111" i="5"/>
  <c r="L111" i="5" s="1"/>
  <c r="F114" i="5"/>
  <c r="J114" i="5"/>
  <c r="L114" i="5" s="1"/>
  <c r="C120" i="5"/>
  <c r="L113" i="5"/>
  <c r="M113" i="5" s="1"/>
  <c r="K113" i="5" s="1"/>
  <c r="E120" i="5"/>
  <c r="D120" i="5"/>
  <c r="A126" i="5"/>
  <c r="O120" i="5"/>
  <c r="L106" i="5"/>
  <c r="M106" i="5" s="1"/>
  <c r="K106" i="5" s="1"/>
  <c r="F76" i="2"/>
  <c r="H76" i="2"/>
  <c r="I76" i="2"/>
  <c r="M114" i="5"/>
  <c r="K114" i="5" s="1"/>
  <c r="F117" i="5"/>
  <c r="C123" i="5"/>
  <c r="E126" i="5"/>
  <c r="A132" i="5"/>
  <c r="D126" i="5"/>
  <c r="O126" i="5"/>
  <c r="M115" i="5"/>
  <c r="K115" i="5" s="1"/>
  <c r="F116" i="5"/>
  <c r="J116" i="5"/>
  <c r="C122" i="5"/>
  <c r="F121" i="5"/>
  <c r="J121" i="5"/>
  <c r="C127" i="5"/>
  <c r="F125" i="5"/>
  <c r="C131" i="5"/>
  <c r="M111" i="5"/>
  <c r="K111" i="5" s="1"/>
  <c r="E127" i="5"/>
  <c r="J127" i="5" s="1"/>
  <c r="A133" i="5"/>
  <c r="O127" i="5"/>
  <c r="D127" i="5"/>
  <c r="E123" i="5"/>
  <c r="A129" i="5"/>
  <c r="O123" i="5"/>
  <c r="D123" i="5"/>
  <c r="E122" i="5"/>
  <c r="A128" i="5"/>
  <c r="O122" i="5"/>
  <c r="D122" i="5"/>
  <c r="D130" i="5"/>
  <c r="A136" i="5"/>
  <c r="O130" i="5"/>
  <c r="E130" i="5"/>
  <c r="J130" i="5" s="1"/>
  <c r="L130" i="5" s="1"/>
  <c r="M130" i="5" s="1"/>
  <c r="K130" i="5" s="1"/>
  <c r="C124" i="5"/>
  <c r="F118" i="5"/>
  <c r="C126" i="5"/>
  <c r="F120" i="5"/>
  <c r="J120" i="5"/>
  <c r="L120" i="5" s="1"/>
  <c r="M120" i="5"/>
  <c r="J117" i="5"/>
  <c r="L117" i="5"/>
  <c r="M117" i="5" s="1"/>
  <c r="A131" i="5"/>
  <c r="O125" i="5"/>
  <c r="E125" i="5"/>
  <c r="J125" i="5" s="1"/>
  <c r="D125" i="5"/>
  <c r="F78" i="2"/>
  <c r="H78" i="2"/>
  <c r="I78" i="2"/>
  <c r="L121" i="5"/>
  <c r="M121" i="5" s="1"/>
  <c r="K121" i="5" s="1"/>
  <c r="L116" i="5"/>
  <c r="M116" i="5" s="1"/>
  <c r="K116" i="5" s="1"/>
  <c r="B119" i="5" s="1"/>
  <c r="C130" i="5"/>
  <c r="F124" i="5"/>
  <c r="J123" i="5"/>
  <c r="A137" i="5"/>
  <c r="O131" i="5"/>
  <c r="E131" i="5"/>
  <c r="J131" i="5" s="1"/>
  <c r="L131" i="5" s="1"/>
  <c r="M131" i="5" s="1"/>
  <c r="K131" i="5" s="1"/>
  <c r="D131" i="5"/>
  <c r="F126" i="5"/>
  <c r="J126" i="5"/>
  <c r="C132" i="5"/>
  <c r="C133" i="5"/>
  <c r="F127" i="5"/>
  <c r="D132" i="5"/>
  <c r="A138" i="5"/>
  <c r="O132" i="5"/>
  <c r="E132" i="5"/>
  <c r="L125" i="5"/>
  <c r="M125" i="5" s="1"/>
  <c r="K125" i="5" s="1"/>
  <c r="D136" i="5"/>
  <c r="A142" i="5"/>
  <c r="O136" i="5"/>
  <c r="E136" i="5"/>
  <c r="D128" i="5"/>
  <c r="A134" i="5"/>
  <c r="O128" i="5"/>
  <c r="E128" i="5"/>
  <c r="A135" i="5"/>
  <c r="O129" i="5"/>
  <c r="E129" i="5"/>
  <c r="J129" i="5" s="1"/>
  <c r="D129" i="5"/>
  <c r="A139" i="5"/>
  <c r="O133" i="5"/>
  <c r="E133" i="5"/>
  <c r="J133" i="5" s="1"/>
  <c r="L133" i="5" s="1"/>
  <c r="M133" i="5" s="1"/>
  <c r="K133" i="5" s="1"/>
  <c r="D133" i="5"/>
  <c r="F131" i="5"/>
  <c r="C137" i="5"/>
  <c r="F122" i="5"/>
  <c r="J122" i="5"/>
  <c r="C128" i="5"/>
  <c r="C129" i="5"/>
  <c r="F123" i="5"/>
  <c r="F80" i="2"/>
  <c r="H80" i="2"/>
  <c r="I80" i="2"/>
  <c r="L127" i="5"/>
  <c r="M127" i="5" s="1"/>
  <c r="K127" i="5" s="1"/>
  <c r="L126" i="5"/>
  <c r="M126" i="5" s="1"/>
  <c r="K126" i="5" s="1"/>
  <c r="L122" i="5"/>
  <c r="M122" i="5" s="1"/>
  <c r="K122" i="5" s="1"/>
  <c r="B122" i="5" s="1"/>
  <c r="D138" i="5"/>
  <c r="A144" i="5"/>
  <c r="O138" i="5"/>
  <c r="E138" i="5"/>
  <c r="L123" i="5"/>
  <c r="M123" i="5"/>
  <c r="K123" i="5" s="1"/>
  <c r="F137" i="5"/>
  <c r="C143" i="5"/>
  <c r="D134" i="5"/>
  <c r="A140" i="5"/>
  <c r="O134" i="5"/>
  <c r="E134" i="5"/>
  <c r="J134" i="5" s="1"/>
  <c r="D142" i="5"/>
  <c r="A148" i="5"/>
  <c r="O142" i="5"/>
  <c r="E142" i="5"/>
  <c r="C138" i="5"/>
  <c r="F132" i="5"/>
  <c r="J132" i="5"/>
  <c r="F129" i="5"/>
  <c r="C135" i="5"/>
  <c r="A145" i="5"/>
  <c r="O139" i="5"/>
  <c r="E139" i="5"/>
  <c r="D139" i="5"/>
  <c r="A141" i="5"/>
  <c r="O135" i="5"/>
  <c r="E135" i="5"/>
  <c r="D135" i="5"/>
  <c r="A143" i="5"/>
  <c r="O137" i="5"/>
  <c r="E137" i="5"/>
  <c r="J137" i="5"/>
  <c r="D137" i="5"/>
  <c r="C134" i="5"/>
  <c r="F128" i="5"/>
  <c r="J128" i="5"/>
  <c r="F133" i="5"/>
  <c r="C139" i="5"/>
  <c r="C136" i="5"/>
  <c r="F130" i="5"/>
  <c r="F82" i="2"/>
  <c r="H82" i="2"/>
  <c r="I82" i="2"/>
  <c r="L129" i="5"/>
  <c r="M129" i="5" s="1"/>
  <c r="K129" i="5" s="1"/>
  <c r="L128" i="5"/>
  <c r="M128" i="5" s="1"/>
  <c r="K128" i="5" s="1"/>
  <c r="B133" i="5" s="1"/>
  <c r="L132" i="5"/>
  <c r="M132" i="5" s="1"/>
  <c r="K132" i="5" s="1"/>
  <c r="A149" i="5"/>
  <c r="O143" i="5"/>
  <c r="E143" i="5"/>
  <c r="J143" i="5" s="1"/>
  <c r="D143" i="5"/>
  <c r="F139" i="5"/>
  <c r="C145" i="5"/>
  <c r="J139" i="5"/>
  <c r="A154" i="5"/>
  <c r="E148" i="5"/>
  <c r="D148" i="5"/>
  <c r="O148" i="5"/>
  <c r="O141" i="5"/>
  <c r="E141" i="5"/>
  <c r="D141" i="5"/>
  <c r="A147" i="5"/>
  <c r="O145" i="5"/>
  <c r="E145" i="5"/>
  <c r="A151" i="5"/>
  <c r="D145" i="5"/>
  <c r="F143" i="5"/>
  <c r="C149" i="5"/>
  <c r="D140" i="5"/>
  <c r="A146" i="5"/>
  <c r="O140" i="5"/>
  <c r="E140" i="5"/>
  <c r="C140" i="5"/>
  <c r="F134" i="5"/>
  <c r="C144" i="5"/>
  <c r="F138" i="5"/>
  <c r="J138" i="5"/>
  <c r="C142" i="5"/>
  <c r="F136" i="5"/>
  <c r="J136" i="5"/>
  <c r="L136" i="5" s="1"/>
  <c r="M136" i="5" s="1"/>
  <c r="K136" i="5" s="1"/>
  <c r="L137" i="5"/>
  <c r="M137" i="5" s="1"/>
  <c r="K137" i="5" s="1"/>
  <c r="F135" i="5"/>
  <c r="J135" i="5"/>
  <c r="C141" i="5"/>
  <c r="D144" i="5"/>
  <c r="A150" i="5"/>
  <c r="O144" i="5"/>
  <c r="E144" i="5"/>
  <c r="J144" i="5" s="1"/>
  <c r="L144" i="5" s="1"/>
  <c r="M144" i="5" s="1"/>
  <c r="K144" i="5" s="1"/>
  <c r="F84" i="2"/>
  <c r="H84" i="2"/>
  <c r="I84" i="2"/>
  <c r="L138" i="5"/>
  <c r="M138" i="5" s="1"/>
  <c r="K138" i="5" s="1"/>
  <c r="L135" i="5"/>
  <c r="M135" i="5"/>
  <c r="K135" i="5" s="1"/>
  <c r="L139" i="5"/>
  <c r="M139" i="5" s="1"/>
  <c r="K139" i="5" s="1"/>
  <c r="O150" i="5"/>
  <c r="D150" i="5"/>
  <c r="A156" i="5"/>
  <c r="E150" i="5"/>
  <c r="O146" i="5"/>
  <c r="D146" i="5"/>
  <c r="A152" i="5"/>
  <c r="E146" i="5"/>
  <c r="C151" i="5"/>
  <c r="F145" i="5"/>
  <c r="J145" i="5"/>
  <c r="L145" i="5" s="1"/>
  <c r="M145" i="5" s="1"/>
  <c r="K145" i="5" s="1"/>
  <c r="C150" i="5"/>
  <c r="F144" i="5"/>
  <c r="C146" i="5"/>
  <c r="F140" i="5"/>
  <c r="C155" i="5"/>
  <c r="F149" i="5"/>
  <c r="A153" i="5"/>
  <c r="O147" i="5"/>
  <c r="D147" i="5"/>
  <c r="E147" i="5"/>
  <c r="C148" i="5"/>
  <c r="F142" i="5"/>
  <c r="J142" i="5"/>
  <c r="L134" i="5"/>
  <c r="M134" i="5" s="1"/>
  <c r="K134" i="5" s="1"/>
  <c r="B134" i="5" s="1"/>
  <c r="C147" i="5"/>
  <c r="F141" i="5"/>
  <c r="J141" i="5"/>
  <c r="L141" i="5" s="1"/>
  <c r="M141" i="5" s="1"/>
  <c r="K141" i="5" s="1"/>
  <c r="J140" i="5"/>
  <c r="L140" i="5" s="1"/>
  <c r="M140" i="5" s="1"/>
  <c r="K140" i="5" s="1"/>
  <c r="B141" i="5" s="1"/>
  <c r="A157" i="5"/>
  <c r="O151" i="5"/>
  <c r="D151" i="5"/>
  <c r="E151" i="5"/>
  <c r="J151" i="5" s="1"/>
  <c r="L151" i="5" s="1"/>
  <c r="M151" i="5" s="1"/>
  <c r="K151" i="5" s="1"/>
  <c r="A160" i="5"/>
  <c r="O154" i="5"/>
  <c r="E154" i="5"/>
  <c r="D154" i="5"/>
  <c r="E149" i="5"/>
  <c r="J149" i="5"/>
  <c r="L149" i="5" s="1"/>
  <c r="M149" i="5" s="1"/>
  <c r="K149" i="5" s="1"/>
  <c r="O149" i="5"/>
  <c r="D149" i="5"/>
  <c r="A155" i="5"/>
  <c r="F86" i="2"/>
  <c r="H86" i="2"/>
  <c r="I86" i="2"/>
  <c r="C161" i="5"/>
  <c r="F155" i="5"/>
  <c r="C157" i="5"/>
  <c r="F151" i="5"/>
  <c r="D157" i="5"/>
  <c r="A163" i="5"/>
  <c r="O157" i="5"/>
  <c r="E157" i="5"/>
  <c r="C156" i="5"/>
  <c r="F150" i="5"/>
  <c r="J150" i="5"/>
  <c r="A166" i="5"/>
  <c r="O160" i="5"/>
  <c r="E160" i="5"/>
  <c r="D160" i="5"/>
  <c r="C153" i="5"/>
  <c r="F147" i="5"/>
  <c r="J147" i="5"/>
  <c r="D153" i="5"/>
  <c r="A159" i="5"/>
  <c r="O153" i="5"/>
  <c r="E153" i="5"/>
  <c r="C152" i="5"/>
  <c r="F146" i="5"/>
  <c r="J146" i="5"/>
  <c r="L143" i="5"/>
  <c r="M143" i="5"/>
  <c r="K143" i="5" s="1"/>
  <c r="A158" i="5"/>
  <c r="O152" i="5"/>
  <c r="E152" i="5"/>
  <c r="D152" i="5"/>
  <c r="A162" i="5"/>
  <c r="O156" i="5"/>
  <c r="E156" i="5"/>
  <c r="D156" i="5"/>
  <c r="D155" i="5"/>
  <c r="A161" i="5"/>
  <c r="O155" i="5"/>
  <c r="E155" i="5"/>
  <c r="J155" i="5" s="1"/>
  <c r="L155" i="5" s="1"/>
  <c r="M155" i="5" s="1"/>
  <c r="K155" i="5" s="1"/>
  <c r="L142" i="5"/>
  <c r="M142" i="5" s="1"/>
  <c r="K142" i="5" s="1"/>
  <c r="F148" i="5"/>
  <c r="J148" i="5"/>
  <c r="C154" i="5"/>
  <c r="F88" i="2"/>
  <c r="H88" i="2"/>
  <c r="I88" i="2"/>
  <c r="L147" i="5"/>
  <c r="M147" i="5" s="1"/>
  <c r="K147" i="5" s="1"/>
  <c r="L150" i="5"/>
  <c r="M150" i="5" s="1"/>
  <c r="K150" i="5" s="1"/>
  <c r="L146" i="5"/>
  <c r="M146" i="5"/>
  <c r="K146" i="5" s="1"/>
  <c r="D159" i="5"/>
  <c r="A165" i="5"/>
  <c r="O159" i="5"/>
  <c r="E159" i="5"/>
  <c r="D163" i="5"/>
  <c r="A169" i="5"/>
  <c r="O163" i="5"/>
  <c r="E163" i="5"/>
  <c r="J163" i="5" s="1"/>
  <c r="L163" i="5" s="1"/>
  <c r="M163" i="5" s="1"/>
  <c r="K163" i="5" s="1"/>
  <c r="F154" i="5"/>
  <c r="J154" i="5"/>
  <c r="C160" i="5"/>
  <c r="D161" i="5"/>
  <c r="A167" i="5"/>
  <c r="O161" i="5"/>
  <c r="E161" i="5"/>
  <c r="J161" i="5"/>
  <c r="L161" i="5" s="1"/>
  <c r="M161" i="5" s="1"/>
  <c r="K161" i="5" s="1"/>
  <c r="L148" i="5"/>
  <c r="M148" i="5" s="1"/>
  <c r="K148" i="5" s="1"/>
  <c r="C159" i="5"/>
  <c r="F153" i="5"/>
  <c r="J153" i="5"/>
  <c r="C163" i="5"/>
  <c r="F157" i="5"/>
  <c r="J157" i="5"/>
  <c r="L157" i="5" s="1"/>
  <c r="M157" i="5" s="1"/>
  <c r="K157" i="5" s="1"/>
  <c r="A168" i="5"/>
  <c r="O162" i="5"/>
  <c r="E162" i="5"/>
  <c r="J162" i="5" s="1"/>
  <c r="L162" i="5" s="1"/>
  <c r="M162" i="5" s="1"/>
  <c r="K162" i="5" s="1"/>
  <c r="D162" i="5"/>
  <c r="A164" i="5"/>
  <c r="O158" i="5"/>
  <c r="E158" i="5"/>
  <c r="D158" i="5"/>
  <c r="F152" i="5"/>
  <c r="J152" i="5"/>
  <c r="C158" i="5"/>
  <c r="O166" i="5"/>
  <c r="E166" i="5"/>
  <c r="A172" i="5"/>
  <c r="D166" i="5"/>
  <c r="F156" i="5"/>
  <c r="J156" i="5"/>
  <c r="L156" i="5" s="1"/>
  <c r="M156" i="5" s="1"/>
  <c r="K156" i="5" s="1"/>
  <c r="C162" i="5"/>
  <c r="C167" i="5"/>
  <c r="F161" i="5"/>
  <c r="F90" i="2"/>
  <c r="H90" i="2"/>
  <c r="I90" i="2"/>
  <c r="L153" i="5"/>
  <c r="M153" i="5" s="1"/>
  <c r="K153" i="5" s="1"/>
  <c r="L152" i="5"/>
  <c r="M152" i="5" s="1"/>
  <c r="K152" i="5" s="1"/>
  <c r="L154" i="5"/>
  <c r="M154" i="5" s="1"/>
  <c r="K154" i="5" s="1"/>
  <c r="C169" i="5"/>
  <c r="F163" i="5"/>
  <c r="D167" i="5"/>
  <c r="O167" i="5"/>
  <c r="E167" i="5"/>
  <c r="A173" i="5"/>
  <c r="A171" i="5"/>
  <c r="D165" i="5"/>
  <c r="O165" i="5"/>
  <c r="E165" i="5"/>
  <c r="F158" i="5"/>
  <c r="J158" i="5"/>
  <c r="C164" i="5"/>
  <c r="F162" i="5"/>
  <c r="C168" i="5"/>
  <c r="C165" i="5"/>
  <c r="F159" i="5"/>
  <c r="C173" i="5"/>
  <c r="F167" i="5"/>
  <c r="A178" i="5"/>
  <c r="O172" i="5"/>
  <c r="D172" i="5"/>
  <c r="E172" i="5"/>
  <c r="A170" i="5"/>
  <c r="O164" i="5"/>
  <c r="E164" i="5"/>
  <c r="D164" i="5"/>
  <c r="A174" i="5"/>
  <c r="O168" i="5"/>
  <c r="E168" i="5"/>
  <c r="D168" i="5"/>
  <c r="F160" i="5"/>
  <c r="J160" i="5"/>
  <c r="C166" i="5"/>
  <c r="A175" i="5"/>
  <c r="D169" i="5"/>
  <c r="O169" i="5"/>
  <c r="E169" i="5"/>
  <c r="J169" i="5" s="1"/>
  <c r="L169" i="5" s="1"/>
  <c r="M169" i="5" s="1"/>
  <c r="K169" i="5" s="1"/>
  <c r="J159" i="5"/>
  <c r="L159" i="5" s="1"/>
  <c r="M159" i="5" s="1"/>
  <c r="K159" i="5" s="1"/>
  <c r="F92" i="2"/>
  <c r="H92" i="2"/>
  <c r="I92" i="2"/>
  <c r="L158" i="5"/>
  <c r="M158" i="5" s="1"/>
  <c r="K158" i="5" s="1"/>
  <c r="B158" i="5" s="1"/>
  <c r="A181" i="5"/>
  <c r="E175" i="5"/>
  <c r="O175" i="5"/>
  <c r="D175" i="5"/>
  <c r="A180" i="5"/>
  <c r="E174" i="5"/>
  <c r="D174" i="5"/>
  <c r="O174" i="5"/>
  <c r="O178" i="5"/>
  <c r="E178" i="5"/>
  <c r="D178" i="5"/>
  <c r="A184" i="5"/>
  <c r="E171" i="5"/>
  <c r="J171" i="5" s="1"/>
  <c r="L171" i="5" s="1"/>
  <c r="M171" i="5" s="1"/>
  <c r="K171" i="5" s="1"/>
  <c r="A177" i="5"/>
  <c r="O171" i="5"/>
  <c r="D171" i="5"/>
  <c r="F164" i="5"/>
  <c r="J164" i="5"/>
  <c r="L164" i="5" s="1"/>
  <c r="M164" i="5" s="1"/>
  <c r="K164" i="5" s="1"/>
  <c r="B166" i="5" s="1"/>
  <c r="C170" i="5"/>
  <c r="J167" i="5"/>
  <c r="C175" i="5"/>
  <c r="F169" i="5"/>
  <c r="E170" i="5"/>
  <c r="A176" i="5"/>
  <c r="D170" i="5"/>
  <c r="O170" i="5"/>
  <c r="C171" i="5"/>
  <c r="F165" i="5"/>
  <c r="F166" i="5"/>
  <c r="J166" i="5"/>
  <c r="L166" i="5" s="1"/>
  <c r="M166" i="5" s="1"/>
  <c r="K166" i="5" s="1"/>
  <c r="C172" i="5"/>
  <c r="F168" i="5"/>
  <c r="C174" i="5"/>
  <c r="J165" i="5"/>
  <c r="L165" i="5" s="1"/>
  <c r="M165" i="5" s="1"/>
  <c r="K165" i="5" s="1"/>
  <c r="L160" i="5"/>
  <c r="M160" i="5" s="1"/>
  <c r="K160" i="5" s="1"/>
  <c r="J168" i="5"/>
  <c r="C179" i="5"/>
  <c r="F173" i="5"/>
  <c r="A179" i="5"/>
  <c r="O173" i="5"/>
  <c r="D173" i="5"/>
  <c r="E173" i="5"/>
  <c r="J173" i="5" s="1"/>
  <c r="L173" i="5" s="1"/>
  <c r="M173" i="5" s="1"/>
  <c r="K173" i="5" s="1"/>
  <c r="F94" i="2"/>
  <c r="H94" i="2"/>
  <c r="I94" i="2"/>
  <c r="A185" i="5"/>
  <c r="E179" i="5"/>
  <c r="O179" i="5"/>
  <c r="D179" i="5"/>
  <c r="C177" i="5"/>
  <c r="F171" i="5"/>
  <c r="F170" i="5"/>
  <c r="J170" i="5"/>
  <c r="L170" i="5" s="1"/>
  <c r="M170" i="5" s="1"/>
  <c r="K170" i="5" s="1"/>
  <c r="C176" i="5"/>
  <c r="A190" i="5"/>
  <c r="O184" i="5"/>
  <c r="E184" i="5"/>
  <c r="J184" i="5" s="1"/>
  <c r="L184" i="5" s="1"/>
  <c r="M184" i="5" s="1"/>
  <c r="K184" i="5" s="1"/>
  <c r="D184" i="5"/>
  <c r="L168" i="5"/>
  <c r="M168" i="5" s="1"/>
  <c r="K168" i="5" s="1"/>
  <c r="F172" i="5"/>
  <c r="J172" i="5"/>
  <c r="C178" i="5"/>
  <c r="C181" i="5"/>
  <c r="F175" i="5"/>
  <c r="J175" i="5"/>
  <c r="L175" i="5" s="1"/>
  <c r="M175" i="5" s="1"/>
  <c r="K175" i="5" s="1"/>
  <c r="A183" i="5"/>
  <c r="E177" i="5"/>
  <c r="D177" i="5"/>
  <c r="O177" i="5"/>
  <c r="F179" i="5"/>
  <c r="C185" i="5"/>
  <c r="F174" i="5"/>
  <c r="J174" i="5"/>
  <c r="C180" i="5"/>
  <c r="D176" i="5"/>
  <c r="A182" i="5"/>
  <c r="O176" i="5"/>
  <c r="E176" i="5"/>
  <c r="L167" i="5"/>
  <c r="M167" i="5" s="1"/>
  <c r="K167" i="5" s="1"/>
  <c r="E180" i="5"/>
  <c r="J180" i="5" s="1"/>
  <c r="L180" i="5" s="1"/>
  <c r="M180" i="5" s="1"/>
  <c r="A186" i="5"/>
  <c r="O180" i="5"/>
  <c r="D180" i="5"/>
  <c r="A187" i="5"/>
  <c r="O181" i="5"/>
  <c r="E181" i="5"/>
  <c r="D181" i="5"/>
  <c r="F96" i="2"/>
  <c r="H96" i="2"/>
  <c r="I96" i="2"/>
  <c r="L174" i="5"/>
  <c r="M174" i="5" s="1"/>
  <c r="K174" i="5" s="1"/>
  <c r="A189" i="5"/>
  <c r="O183" i="5"/>
  <c r="E183" i="5"/>
  <c r="D183" i="5"/>
  <c r="C191" i="5"/>
  <c r="F185" i="5"/>
  <c r="A188" i="5"/>
  <c r="O182" i="5"/>
  <c r="E182" i="5"/>
  <c r="D182" i="5"/>
  <c r="C186" i="5"/>
  <c r="F180" i="5"/>
  <c r="C184" i="5"/>
  <c r="F178" i="5"/>
  <c r="J178" i="5"/>
  <c r="C182" i="5"/>
  <c r="F176" i="5"/>
  <c r="F177" i="5"/>
  <c r="J177" i="5"/>
  <c r="L177" i="5" s="1"/>
  <c r="M177" i="5" s="1"/>
  <c r="C183" i="5"/>
  <c r="J179" i="5"/>
  <c r="L179" i="5" s="1"/>
  <c r="M179" i="5" s="1"/>
  <c r="A192" i="5"/>
  <c r="O186" i="5"/>
  <c r="E186" i="5"/>
  <c r="D186" i="5"/>
  <c r="L172" i="5"/>
  <c r="M172" i="5" s="1"/>
  <c r="K172" i="5" s="1"/>
  <c r="A191" i="5"/>
  <c r="O185" i="5"/>
  <c r="E185" i="5"/>
  <c r="J185" i="5" s="1"/>
  <c r="L185" i="5" s="1"/>
  <c r="M185" i="5" s="1"/>
  <c r="K185" i="5" s="1"/>
  <c r="D185" i="5"/>
  <c r="A193" i="5"/>
  <c r="O187" i="5"/>
  <c r="E187" i="5"/>
  <c r="J187" i="5" s="1"/>
  <c r="L187" i="5" s="1"/>
  <c r="M187" i="5" s="1"/>
  <c r="K187" i="5" s="1"/>
  <c r="D187" i="5"/>
  <c r="J176" i="5"/>
  <c r="L176" i="5" s="1"/>
  <c r="M176" i="5" s="1"/>
  <c r="K176" i="5" s="1"/>
  <c r="C187" i="5"/>
  <c r="F181" i="5"/>
  <c r="J181" i="5"/>
  <c r="A196" i="5"/>
  <c r="O190" i="5"/>
  <c r="E190" i="5"/>
  <c r="J190" i="5" s="1"/>
  <c r="L190" i="5" s="1"/>
  <c r="D190" i="5"/>
  <c r="F98" i="2"/>
  <c r="H98" i="2"/>
  <c r="I98" i="2"/>
  <c r="L181" i="5"/>
  <c r="M181" i="5" s="1"/>
  <c r="K181" i="5" s="1"/>
  <c r="C190" i="5"/>
  <c r="F184" i="5"/>
  <c r="O191" i="5"/>
  <c r="E191" i="5"/>
  <c r="D191" i="5"/>
  <c r="A197" i="5"/>
  <c r="C188" i="5"/>
  <c r="F182" i="5"/>
  <c r="C197" i="5"/>
  <c r="F191" i="5"/>
  <c r="O193" i="5"/>
  <c r="E193" i="5"/>
  <c r="A199" i="5"/>
  <c r="D193" i="5"/>
  <c r="A202" i="5"/>
  <c r="E196" i="5"/>
  <c r="O196" i="5"/>
  <c r="D196" i="5"/>
  <c r="J186" i="5"/>
  <c r="C189" i="5"/>
  <c r="F183" i="5"/>
  <c r="L178" i="5"/>
  <c r="M178" i="5" s="1"/>
  <c r="K178" i="5" s="1"/>
  <c r="C192" i="5"/>
  <c r="F186" i="5"/>
  <c r="A194" i="5"/>
  <c r="O188" i="5"/>
  <c r="E188" i="5"/>
  <c r="D188" i="5"/>
  <c r="O189" i="5"/>
  <c r="E189" i="5"/>
  <c r="J189" i="5" s="1"/>
  <c r="L189" i="5" s="1"/>
  <c r="M189" i="5" s="1"/>
  <c r="K189" i="5" s="1"/>
  <c r="A195" i="5"/>
  <c r="D189" i="5"/>
  <c r="C193" i="5"/>
  <c r="F187" i="5"/>
  <c r="A198" i="5"/>
  <c r="O192" i="5"/>
  <c r="E192" i="5"/>
  <c r="D192" i="5"/>
  <c r="J182" i="5"/>
  <c r="L182" i="5" s="1"/>
  <c r="M182" i="5" s="1"/>
  <c r="K182" i="5" s="1"/>
  <c r="B184" i="5" s="1"/>
  <c r="J183" i="5"/>
  <c r="F100" i="2"/>
  <c r="H100" i="2"/>
  <c r="I100" i="2"/>
  <c r="C194" i="5"/>
  <c r="F188" i="5"/>
  <c r="J188" i="5"/>
  <c r="C199" i="5"/>
  <c r="F193" i="5"/>
  <c r="E199" i="5"/>
  <c r="A205" i="5"/>
  <c r="O199" i="5"/>
  <c r="D199" i="5"/>
  <c r="C203" i="5"/>
  <c r="F197" i="5"/>
  <c r="A204" i="5"/>
  <c r="E198" i="5"/>
  <c r="O198" i="5"/>
  <c r="D198" i="5"/>
  <c r="L186" i="5"/>
  <c r="M186" i="5" s="1"/>
  <c r="K186" i="5" s="1"/>
  <c r="A200" i="5"/>
  <c r="E194" i="5"/>
  <c r="O194" i="5"/>
  <c r="D194" i="5"/>
  <c r="O197" i="5"/>
  <c r="D197" i="5"/>
  <c r="A203" i="5"/>
  <c r="E197" i="5"/>
  <c r="J192" i="5"/>
  <c r="L192" i="5" s="1"/>
  <c r="M192" i="5" s="1"/>
  <c r="K192" i="5" s="1"/>
  <c r="L183" i="5"/>
  <c r="M183" i="5" s="1"/>
  <c r="K183" i="5" s="1"/>
  <c r="E195" i="5"/>
  <c r="A201" i="5"/>
  <c r="O195" i="5"/>
  <c r="D195" i="5"/>
  <c r="C198" i="5"/>
  <c r="F192" i="5"/>
  <c r="C195" i="5"/>
  <c r="F189" i="5"/>
  <c r="J193" i="5"/>
  <c r="L193" i="5" s="1"/>
  <c r="M193" i="5" s="1"/>
  <c r="K193" i="5" s="1"/>
  <c r="J191" i="5"/>
  <c r="F190" i="5"/>
  <c r="C196" i="5"/>
  <c r="A208" i="5"/>
  <c r="O202" i="5"/>
  <c r="E202" i="5"/>
  <c r="D202" i="5"/>
  <c r="F102" i="2"/>
  <c r="H102" i="2"/>
  <c r="I102" i="2"/>
  <c r="L188" i="5"/>
  <c r="M188" i="5" s="1"/>
  <c r="K188" i="5" s="1"/>
  <c r="B192" i="5" s="1"/>
  <c r="F198" i="5"/>
  <c r="C204" i="5"/>
  <c r="A207" i="5"/>
  <c r="O201" i="5"/>
  <c r="E201" i="5"/>
  <c r="J201" i="5" s="1"/>
  <c r="L201" i="5" s="1"/>
  <c r="M201" i="5" s="1"/>
  <c r="K201" i="5" s="1"/>
  <c r="D201" i="5"/>
  <c r="A206" i="5"/>
  <c r="O200" i="5"/>
  <c r="E200" i="5"/>
  <c r="D200" i="5"/>
  <c r="A209" i="5"/>
  <c r="O203" i="5"/>
  <c r="E203" i="5"/>
  <c r="D203" i="5"/>
  <c r="C202" i="5"/>
  <c r="F196" i="5"/>
  <c r="J196" i="5"/>
  <c r="L196" i="5" s="1"/>
  <c r="M196" i="5" s="1"/>
  <c r="K196" i="5" s="1"/>
  <c r="A214" i="5"/>
  <c r="O208" i="5"/>
  <c r="E208" i="5"/>
  <c r="J208" i="5" s="1"/>
  <c r="D208" i="5"/>
  <c r="M190" i="5"/>
  <c r="K190" i="5" s="1"/>
  <c r="J197" i="5"/>
  <c r="C205" i="5"/>
  <c r="F199" i="5"/>
  <c r="L191" i="5"/>
  <c r="M191" i="5" s="1"/>
  <c r="K191" i="5" s="1"/>
  <c r="C201" i="5"/>
  <c r="F195" i="5"/>
  <c r="J195" i="5"/>
  <c r="L195" i="5" s="1"/>
  <c r="M195" i="5" s="1"/>
  <c r="K195" i="5" s="1"/>
  <c r="J198" i="5"/>
  <c r="A211" i="5"/>
  <c r="O205" i="5"/>
  <c r="E205" i="5"/>
  <c r="J205" i="5" s="1"/>
  <c r="L205" i="5" s="1"/>
  <c r="M205" i="5" s="1"/>
  <c r="K205" i="5" s="1"/>
  <c r="D205" i="5"/>
  <c r="A210" i="5"/>
  <c r="O204" i="5"/>
  <c r="E204" i="5"/>
  <c r="J204" i="5" s="1"/>
  <c r="L204" i="5" s="1"/>
  <c r="M204" i="5" s="1"/>
  <c r="K204" i="5" s="1"/>
  <c r="D204" i="5"/>
  <c r="C209" i="5"/>
  <c r="F203" i="5"/>
  <c r="J199" i="5"/>
  <c r="L199" i="5" s="1"/>
  <c r="M199" i="5" s="1"/>
  <c r="K199" i="5" s="1"/>
  <c r="F194" i="5"/>
  <c r="J194" i="5"/>
  <c r="L194" i="5" s="1"/>
  <c r="M194" i="5" s="1"/>
  <c r="K194" i="5" s="1"/>
  <c r="B196" i="5" s="1"/>
  <c r="C200" i="5"/>
  <c r="F104" i="2"/>
  <c r="H104" i="2"/>
  <c r="I104" i="2"/>
  <c r="C206" i="5"/>
  <c r="F200" i="5"/>
  <c r="C215" i="5"/>
  <c r="F209" i="5"/>
  <c r="A216" i="5"/>
  <c r="O210" i="5"/>
  <c r="E210" i="5"/>
  <c r="D210" i="5"/>
  <c r="A217" i="5"/>
  <c r="O211" i="5"/>
  <c r="E211" i="5"/>
  <c r="D211" i="5"/>
  <c r="L197" i="5"/>
  <c r="M197" i="5" s="1"/>
  <c r="K197" i="5" s="1"/>
  <c r="L198" i="5"/>
  <c r="M198" i="5" s="1"/>
  <c r="K198" i="5" s="1"/>
  <c r="C208" i="5"/>
  <c r="F202" i="5"/>
  <c r="J202" i="5"/>
  <c r="A215" i="5"/>
  <c r="O209" i="5"/>
  <c r="E209" i="5"/>
  <c r="D209" i="5"/>
  <c r="J200" i="5"/>
  <c r="A213" i="5"/>
  <c r="O207" i="5"/>
  <c r="E207" i="5"/>
  <c r="J207" i="5" s="1"/>
  <c r="L207" i="5" s="1"/>
  <c r="M207" i="5" s="1"/>
  <c r="K207" i="5" s="1"/>
  <c r="D207" i="5"/>
  <c r="C210" i="5"/>
  <c r="F204" i="5"/>
  <c r="C207" i="5"/>
  <c r="F201" i="5"/>
  <c r="C211" i="5"/>
  <c r="F205" i="5"/>
  <c r="O214" i="5"/>
  <c r="E214" i="5"/>
  <c r="D214" i="5"/>
  <c r="A220" i="5"/>
  <c r="J203" i="5"/>
  <c r="A212" i="5"/>
  <c r="O206" i="5"/>
  <c r="E206" i="5"/>
  <c r="J206" i="5" s="1"/>
  <c r="L206" i="5" s="1"/>
  <c r="M206" i="5" s="1"/>
  <c r="K206" i="5" s="1"/>
  <c r="B211" i="5" s="1"/>
  <c r="D206" i="5"/>
  <c r="F106" i="2"/>
  <c r="H106" i="2"/>
  <c r="I106" i="2"/>
  <c r="A218" i="5"/>
  <c r="O212" i="5"/>
  <c r="E212" i="5"/>
  <c r="D212" i="5"/>
  <c r="J209" i="5"/>
  <c r="C214" i="5"/>
  <c r="F208" i="5"/>
  <c r="L203" i="5"/>
  <c r="M203" i="5" s="1"/>
  <c r="K203" i="5" s="1"/>
  <c r="C213" i="5"/>
  <c r="F207" i="5"/>
  <c r="O213" i="5"/>
  <c r="E213" i="5"/>
  <c r="J213" i="5" s="1"/>
  <c r="A219" i="5"/>
  <c r="D213" i="5"/>
  <c r="O217" i="5"/>
  <c r="E217" i="5"/>
  <c r="A223" i="5"/>
  <c r="D217" i="5"/>
  <c r="A222" i="5"/>
  <c r="O216" i="5"/>
  <c r="E216" i="5"/>
  <c r="D216" i="5"/>
  <c r="C212" i="5"/>
  <c r="F206" i="5"/>
  <c r="A226" i="5"/>
  <c r="E220" i="5"/>
  <c r="O220" i="5"/>
  <c r="D220" i="5"/>
  <c r="L200" i="5"/>
  <c r="M200" i="5" s="1"/>
  <c r="K200" i="5" s="1"/>
  <c r="A221" i="5"/>
  <c r="O215" i="5"/>
  <c r="E215" i="5"/>
  <c r="J215" i="5" s="1"/>
  <c r="L215" i="5" s="1"/>
  <c r="M215" i="5" s="1"/>
  <c r="K215" i="5" s="1"/>
  <c r="D215" i="5"/>
  <c r="C217" i="5"/>
  <c r="F211" i="5"/>
  <c r="J211" i="5"/>
  <c r="L211" i="5" s="1"/>
  <c r="M211" i="5" s="1"/>
  <c r="K211" i="5" s="1"/>
  <c r="C216" i="5"/>
  <c r="F210" i="5"/>
  <c r="L202" i="5"/>
  <c r="M202" i="5" s="1"/>
  <c r="K202" i="5" s="1"/>
  <c r="J210" i="5"/>
  <c r="F215" i="5"/>
  <c r="C221" i="5"/>
  <c r="F108" i="2"/>
  <c r="H108" i="2"/>
  <c r="I108" i="2"/>
  <c r="C218" i="5"/>
  <c r="F212" i="5"/>
  <c r="E222" i="5"/>
  <c r="O222" i="5"/>
  <c r="D222" i="5"/>
  <c r="A228" i="5"/>
  <c r="F221" i="5"/>
  <c r="C227" i="5"/>
  <c r="C222" i="5"/>
  <c r="F216" i="5"/>
  <c r="A232" i="5"/>
  <c r="O226" i="5"/>
  <c r="E226" i="5"/>
  <c r="D226" i="5"/>
  <c r="L209" i="5"/>
  <c r="M209" i="5" s="1"/>
  <c r="K209" i="5" s="1"/>
  <c r="E218" i="5"/>
  <c r="O218" i="5"/>
  <c r="D218" i="5"/>
  <c r="A224" i="5"/>
  <c r="L210" i="5"/>
  <c r="M210" i="5" s="1"/>
  <c r="K210" i="5" s="1"/>
  <c r="L208" i="5"/>
  <c r="M208" i="5" s="1"/>
  <c r="K208" i="5" s="1"/>
  <c r="C223" i="5"/>
  <c r="F217" i="5"/>
  <c r="J217" i="5"/>
  <c r="A227" i="5"/>
  <c r="E221" i="5"/>
  <c r="J221" i="5" s="1"/>
  <c r="L221" i="5" s="1"/>
  <c r="O221" i="5"/>
  <c r="D221" i="5"/>
  <c r="J216" i="5"/>
  <c r="L216" i="5" s="1"/>
  <c r="M216" i="5" s="1"/>
  <c r="K216" i="5" s="1"/>
  <c r="A229" i="5"/>
  <c r="O223" i="5"/>
  <c r="D223" i="5"/>
  <c r="E223" i="5"/>
  <c r="J223" i="5" s="1"/>
  <c r="L223" i="5" s="1"/>
  <c r="M223" i="5" s="1"/>
  <c r="K223" i="5" s="1"/>
  <c r="A225" i="5"/>
  <c r="O219" i="5"/>
  <c r="D219" i="5"/>
  <c r="E219" i="5"/>
  <c r="J219" i="5" s="1"/>
  <c r="L219" i="5" s="1"/>
  <c r="M219" i="5" s="1"/>
  <c r="K219" i="5" s="1"/>
  <c r="C219" i="5"/>
  <c r="F213" i="5"/>
  <c r="C220" i="5"/>
  <c r="F214" i="5"/>
  <c r="J214" i="5"/>
  <c r="L214" i="5" s="1"/>
  <c r="J212" i="5"/>
  <c r="F110" i="2"/>
  <c r="H110" i="2"/>
  <c r="I110" i="2"/>
  <c r="L217" i="5"/>
  <c r="M217" i="5" s="1"/>
  <c r="K217" i="5" s="1"/>
  <c r="L213" i="5"/>
  <c r="M213" i="5" s="1"/>
  <c r="K213" i="5" s="1"/>
  <c r="L212" i="5"/>
  <c r="M212" i="5" s="1"/>
  <c r="K212" i="5" s="1"/>
  <c r="B213" i="5" s="1"/>
  <c r="C225" i="5"/>
  <c r="F219" i="5"/>
  <c r="A231" i="5"/>
  <c r="O225" i="5"/>
  <c r="E225" i="5"/>
  <c r="D225" i="5"/>
  <c r="A235" i="5"/>
  <c r="O229" i="5"/>
  <c r="E229" i="5"/>
  <c r="D229" i="5"/>
  <c r="C229" i="5"/>
  <c r="F223" i="5"/>
  <c r="A234" i="5"/>
  <c r="O228" i="5"/>
  <c r="E228" i="5"/>
  <c r="D228" i="5"/>
  <c r="C228" i="5"/>
  <c r="F222" i="5"/>
  <c r="J222" i="5"/>
  <c r="C224" i="5"/>
  <c r="F218" i="5"/>
  <c r="J218" i="5"/>
  <c r="C226" i="5"/>
  <c r="F220" i="5"/>
  <c r="J220" i="5"/>
  <c r="L220" i="5" s="1"/>
  <c r="M220" i="5" s="1"/>
  <c r="K220" i="5" s="1"/>
  <c r="A233" i="5"/>
  <c r="O227" i="5"/>
  <c r="E227" i="5"/>
  <c r="D227" i="5"/>
  <c r="O232" i="5"/>
  <c r="E232" i="5"/>
  <c r="A238" i="5"/>
  <c r="D232" i="5"/>
  <c r="C233" i="5"/>
  <c r="F227" i="5"/>
  <c r="M214" i="5"/>
  <c r="K214" i="5" s="1"/>
  <c r="M221" i="5"/>
  <c r="K221" i="5" s="1"/>
  <c r="A230" i="5"/>
  <c r="O224" i="5"/>
  <c r="E224" i="5"/>
  <c r="D224" i="5"/>
  <c r="F112" i="2"/>
  <c r="H112" i="2"/>
  <c r="I112" i="2"/>
  <c r="L222" i="5"/>
  <c r="M222" i="5" s="1"/>
  <c r="K222" i="5" s="1"/>
  <c r="L218" i="5"/>
  <c r="M218" i="5" s="1"/>
  <c r="K218" i="5" s="1"/>
  <c r="A244" i="5"/>
  <c r="D238" i="5"/>
  <c r="O238" i="5"/>
  <c r="E238" i="5"/>
  <c r="J224" i="5"/>
  <c r="O233" i="5"/>
  <c r="E233" i="5"/>
  <c r="A239" i="5"/>
  <c r="D233" i="5"/>
  <c r="C230" i="5"/>
  <c r="F224" i="5"/>
  <c r="C235" i="5"/>
  <c r="F229" i="5"/>
  <c r="J229" i="5"/>
  <c r="L229" i="5" s="1"/>
  <c r="M229" i="5" s="1"/>
  <c r="K229" i="5" s="1"/>
  <c r="O235" i="5"/>
  <c r="E235" i="5"/>
  <c r="D235" i="5"/>
  <c r="A241" i="5"/>
  <c r="A237" i="5"/>
  <c r="O231" i="5"/>
  <c r="E231" i="5"/>
  <c r="D231" i="5"/>
  <c r="A236" i="5"/>
  <c r="O230" i="5"/>
  <c r="E230" i="5"/>
  <c r="D230" i="5"/>
  <c r="A240" i="5"/>
  <c r="O234" i="5"/>
  <c r="E234" i="5"/>
  <c r="D234" i="5"/>
  <c r="J227" i="5"/>
  <c r="C232" i="5"/>
  <c r="F226" i="5"/>
  <c r="J226" i="5"/>
  <c r="L226" i="5" s="1"/>
  <c r="M226" i="5" s="1"/>
  <c r="K226" i="5" s="1"/>
  <c r="C234" i="5"/>
  <c r="F228" i="5"/>
  <c r="J228" i="5"/>
  <c r="J225" i="5"/>
  <c r="L225" i="5" s="1"/>
  <c r="M225" i="5" s="1"/>
  <c r="K225" i="5" s="1"/>
  <c r="C231" i="5"/>
  <c r="F225" i="5"/>
  <c r="C239" i="5"/>
  <c r="F233" i="5"/>
  <c r="F114" i="2"/>
  <c r="H114" i="2"/>
  <c r="I114" i="2"/>
  <c r="L228" i="5"/>
  <c r="M228" i="5"/>
  <c r="K228" i="5" s="1"/>
  <c r="L227" i="5"/>
  <c r="M227" i="5" s="1"/>
  <c r="K227" i="5" s="1"/>
  <c r="F239" i="5"/>
  <c r="C245" i="5"/>
  <c r="C237" i="5"/>
  <c r="F231" i="5"/>
  <c r="F234" i="5"/>
  <c r="J234" i="5"/>
  <c r="C240" i="5"/>
  <c r="E240" i="5"/>
  <c r="A246" i="5"/>
  <c r="O240" i="5"/>
  <c r="D240" i="5"/>
  <c r="A242" i="5"/>
  <c r="O236" i="5"/>
  <c r="E236" i="5"/>
  <c r="D236" i="5"/>
  <c r="E237" i="5"/>
  <c r="J237" i="5" s="1"/>
  <c r="O237" i="5"/>
  <c r="D237" i="5"/>
  <c r="A243" i="5"/>
  <c r="C236" i="5"/>
  <c r="F230" i="5"/>
  <c r="C238" i="5"/>
  <c r="F232" i="5"/>
  <c r="J232" i="5"/>
  <c r="J230" i="5"/>
  <c r="J231" i="5"/>
  <c r="C241" i="5"/>
  <c r="F235" i="5"/>
  <c r="A245" i="5"/>
  <c r="E239" i="5"/>
  <c r="O239" i="5"/>
  <c r="D239" i="5"/>
  <c r="E241" i="5"/>
  <c r="J241" i="5" s="1"/>
  <c r="L241" i="5" s="1"/>
  <c r="M241" i="5" s="1"/>
  <c r="K241" i="5" s="1"/>
  <c r="D241" i="5"/>
  <c r="O241" i="5"/>
  <c r="A247" i="5"/>
  <c r="L224" i="5"/>
  <c r="M224" i="5" s="1"/>
  <c r="K224" i="5" s="1"/>
  <c r="B224" i="5" s="1"/>
  <c r="J235" i="5"/>
  <c r="J233" i="5"/>
  <c r="O244" i="5"/>
  <c r="E244" i="5"/>
  <c r="D244" i="5"/>
  <c r="A250" i="5"/>
  <c r="F116" i="2"/>
  <c r="H116" i="2"/>
  <c r="I116" i="2"/>
  <c r="L234" i="5"/>
  <c r="M234" i="5"/>
  <c r="K234" i="5" s="1"/>
  <c r="L232" i="5"/>
  <c r="M232" i="5" s="1"/>
  <c r="K232" i="5" s="1"/>
  <c r="E245" i="5"/>
  <c r="J245" i="5" s="1"/>
  <c r="L245" i="5" s="1"/>
  <c r="M245" i="5" s="1"/>
  <c r="K245" i="5" s="1"/>
  <c r="D245" i="5"/>
  <c r="A251" i="5"/>
  <c r="O245" i="5"/>
  <c r="L230" i="5"/>
  <c r="M230" i="5" s="1"/>
  <c r="K230" i="5" s="1"/>
  <c r="B230" i="5" s="1"/>
  <c r="F236" i="5"/>
  <c r="C242" i="5"/>
  <c r="A256" i="5"/>
  <c r="E250" i="5"/>
  <c r="D250" i="5"/>
  <c r="O250" i="5"/>
  <c r="L233" i="5"/>
  <c r="M233" i="5" s="1"/>
  <c r="K233" i="5" s="1"/>
  <c r="A253" i="5"/>
  <c r="E247" i="5"/>
  <c r="D247" i="5"/>
  <c r="O247" i="5"/>
  <c r="E243" i="5"/>
  <c r="J243" i="5" s="1"/>
  <c r="L243" i="5" s="1"/>
  <c r="M243" i="5" s="1"/>
  <c r="K243" i="5" s="1"/>
  <c r="D243" i="5"/>
  <c r="A249" i="5"/>
  <c r="O243" i="5"/>
  <c r="C246" i="5"/>
  <c r="F240" i="5"/>
  <c r="J240" i="5"/>
  <c r="L240" i="5" s="1"/>
  <c r="M240" i="5" s="1"/>
  <c r="C251" i="5"/>
  <c r="F245" i="5"/>
  <c r="L235" i="5"/>
  <c r="M235" i="5"/>
  <c r="K235" i="5" s="1"/>
  <c r="C247" i="5"/>
  <c r="F241" i="5"/>
  <c r="J239" i="5"/>
  <c r="L239" i="5" s="1"/>
  <c r="M239" i="5" s="1"/>
  <c r="L231" i="5"/>
  <c r="M231" i="5" s="1"/>
  <c r="K231" i="5" s="1"/>
  <c r="F238" i="5"/>
  <c r="J238" i="5"/>
  <c r="C244" i="5"/>
  <c r="O246" i="5"/>
  <c r="D246" i="5"/>
  <c r="A252" i="5"/>
  <c r="E246" i="5"/>
  <c r="J236" i="5"/>
  <c r="L237" i="5"/>
  <c r="M237" i="5" s="1"/>
  <c r="O242" i="5"/>
  <c r="D242" i="5"/>
  <c r="A248" i="5"/>
  <c r="E242" i="5"/>
  <c r="J242" i="5" s="1"/>
  <c r="L242" i="5" s="1"/>
  <c r="C243" i="5"/>
  <c r="F237" i="5"/>
  <c r="F118" i="2"/>
  <c r="H118" i="2"/>
  <c r="I118" i="2"/>
  <c r="A254" i="5"/>
  <c r="E248" i="5"/>
  <c r="D248" i="5"/>
  <c r="O248" i="5"/>
  <c r="L236" i="5"/>
  <c r="M236" i="5" s="1"/>
  <c r="K236" i="5" s="1"/>
  <c r="B240" i="5" s="1"/>
  <c r="C253" i="5"/>
  <c r="F247" i="5"/>
  <c r="J247" i="5"/>
  <c r="L247" i="5" s="1"/>
  <c r="M247" i="5" s="1"/>
  <c r="K247" i="5" s="1"/>
  <c r="C257" i="5"/>
  <c r="F251" i="5"/>
  <c r="D249" i="5"/>
  <c r="O249" i="5"/>
  <c r="A255" i="5"/>
  <c r="E249" i="5"/>
  <c r="A262" i="5"/>
  <c r="E256" i="5"/>
  <c r="J256" i="5" s="1"/>
  <c r="L256" i="5" s="1"/>
  <c r="M256" i="5" s="1"/>
  <c r="K256" i="5" s="1"/>
  <c r="D256" i="5"/>
  <c r="O256" i="5"/>
  <c r="F244" i="5"/>
  <c r="J244" i="5"/>
  <c r="C250" i="5"/>
  <c r="F242" i="5"/>
  <c r="C248" i="5"/>
  <c r="D252" i="5"/>
  <c r="O252" i="5"/>
  <c r="A258" i="5"/>
  <c r="E252" i="5"/>
  <c r="J252" i="5" s="1"/>
  <c r="L252" i="5" s="1"/>
  <c r="M252" i="5" s="1"/>
  <c r="K252" i="5" s="1"/>
  <c r="L238" i="5"/>
  <c r="M238" i="5" s="1"/>
  <c r="K238" i="5" s="1"/>
  <c r="C252" i="5"/>
  <c r="F246" i="5"/>
  <c r="J246" i="5"/>
  <c r="L246" i="5" s="1"/>
  <c r="M246" i="5" s="1"/>
  <c r="K246" i="5" s="1"/>
  <c r="D253" i="5"/>
  <c r="A259" i="5"/>
  <c r="E253" i="5"/>
  <c r="O253" i="5"/>
  <c r="D251" i="5"/>
  <c r="O251" i="5"/>
  <c r="A257" i="5"/>
  <c r="E251" i="5"/>
  <c r="J251" i="5" s="1"/>
  <c r="L251" i="5" s="1"/>
  <c r="M251" i="5" s="1"/>
  <c r="K251" i="5" s="1"/>
  <c r="C249" i="5"/>
  <c r="F243" i="5"/>
  <c r="F120" i="2"/>
  <c r="H120" i="2"/>
  <c r="I120" i="2"/>
  <c r="L244" i="5"/>
  <c r="M244" i="5"/>
  <c r="K244" i="5" s="1"/>
  <c r="D255" i="5"/>
  <c r="A261" i="5"/>
  <c r="E255" i="5"/>
  <c r="O255" i="5"/>
  <c r="C263" i="5"/>
  <c r="F257" i="5"/>
  <c r="O254" i="5"/>
  <c r="A260" i="5"/>
  <c r="E254" i="5"/>
  <c r="D254" i="5"/>
  <c r="D259" i="5"/>
  <c r="O259" i="5"/>
  <c r="A265" i="5"/>
  <c r="E259" i="5"/>
  <c r="F250" i="5"/>
  <c r="J250" i="5"/>
  <c r="L250" i="5" s="1"/>
  <c r="M250" i="5" s="1"/>
  <c r="K250" i="5" s="1"/>
  <c r="C256" i="5"/>
  <c r="J249" i="5"/>
  <c r="L249" i="5" s="1"/>
  <c r="M249" i="5" s="1"/>
  <c r="K249" i="5" s="1"/>
  <c r="M242" i="5"/>
  <c r="K242" i="5" s="1"/>
  <c r="B247" i="5" s="1"/>
  <c r="D257" i="5"/>
  <c r="O257" i="5"/>
  <c r="A263" i="5"/>
  <c r="E257" i="5"/>
  <c r="J257" i="5"/>
  <c r="L257" i="5" s="1"/>
  <c r="M257" i="5" s="1"/>
  <c r="K257" i="5" s="1"/>
  <c r="F248" i="5"/>
  <c r="J248" i="5"/>
  <c r="C254" i="5"/>
  <c r="F252" i="5"/>
  <c r="C258" i="5"/>
  <c r="A264" i="5"/>
  <c r="E258" i="5"/>
  <c r="D258" i="5"/>
  <c r="O258" i="5"/>
  <c r="C255" i="5"/>
  <c r="F249" i="5"/>
  <c r="A268" i="5"/>
  <c r="O262" i="5"/>
  <c r="E262" i="5"/>
  <c r="D262" i="5"/>
  <c r="F253" i="5"/>
  <c r="J253" i="5"/>
  <c r="C259" i="5"/>
  <c r="F122" i="2"/>
  <c r="H122" i="2"/>
  <c r="I122" i="2"/>
  <c r="L253" i="5"/>
  <c r="M253" i="5" s="1"/>
  <c r="K253" i="5" s="1"/>
  <c r="L248" i="5"/>
  <c r="M248" i="5"/>
  <c r="K248" i="5" s="1"/>
  <c r="B248" i="5" s="1"/>
  <c r="A271" i="5"/>
  <c r="D265" i="5"/>
  <c r="O265" i="5"/>
  <c r="E265" i="5"/>
  <c r="C269" i="5"/>
  <c r="F263" i="5"/>
  <c r="O268" i="5"/>
  <c r="D268" i="5"/>
  <c r="E268" i="5"/>
  <c r="A274" i="5"/>
  <c r="C261" i="5"/>
  <c r="F255" i="5"/>
  <c r="J255" i="5"/>
  <c r="J258" i="5"/>
  <c r="F254" i="5"/>
  <c r="J254" i="5"/>
  <c r="C260" i="5"/>
  <c r="D263" i="5"/>
  <c r="E263" i="5"/>
  <c r="J263" i="5" s="1"/>
  <c r="A269" i="5"/>
  <c r="O263" i="5"/>
  <c r="E264" i="5"/>
  <c r="J264" i="5" s="1"/>
  <c r="L264" i="5" s="1"/>
  <c r="M264" i="5" s="1"/>
  <c r="K264" i="5" s="1"/>
  <c r="D264" i="5"/>
  <c r="A270" i="5"/>
  <c r="O264" i="5"/>
  <c r="D260" i="5"/>
  <c r="O260" i="5"/>
  <c r="A266" i="5"/>
  <c r="E260" i="5"/>
  <c r="F258" i="5"/>
  <c r="C264" i="5"/>
  <c r="C265" i="5"/>
  <c r="F259" i="5"/>
  <c r="J259" i="5"/>
  <c r="F256" i="5"/>
  <c r="C262" i="5"/>
  <c r="A267" i="5"/>
  <c r="D261" i="5"/>
  <c r="E261" i="5"/>
  <c r="O261" i="5"/>
  <c r="F124" i="2"/>
  <c r="H124" i="2"/>
  <c r="I124" i="2"/>
  <c r="L259" i="5"/>
  <c r="M259" i="5" s="1"/>
  <c r="K259" i="5" s="1"/>
  <c r="L254" i="5"/>
  <c r="M254" i="5" s="1"/>
  <c r="K254" i="5" s="1"/>
  <c r="B256" i="5" s="1"/>
  <c r="L255" i="5"/>
  <c r="M255" i="5" s="1"/>
  <c r="K255" i="5" s="1"/>
  <c r="L258" i="5"/>
  <c r="M258" i="5" s="1"/>
  <c r="K258" i="5" s="1"/>
  <c r="J265" i="5"/>
  <c r="E267" i="5"/>
  <c r="A273" i="5"/>
  <c r="O267" i="5"/>
  <c r="D267" i="5"/>
  <c r="F264" i="5"/>
  <c r="C270" i="5"/>
  <c r="L263" i="5"/>
  <c r="M263" i="5" s="1"/>
  <c r="K263" i="5" s="1"/>
  <c r="J261" i="5"/>
  <c r="L261" i="5" s="1"/>
  <c r="M261" i="5" s="1"/>
  <c r="K261" i="5" s="1"/>
  <c r="F262" i="5"/>
  <c r="J262" i="5"/>
  <c r="L262" i="5" s="1"/>
  <c r="M262" i="5" s="1"/>
  <c r="K262" i="5" s="1"/>
  <c r="C268" i="5"/>
  <c r="F260" i="5"/>
  <c r="J260" i="5"/>
  <c r="C266" i="5"/>
  <c r="C267" i="5"/>
  <c r="F261" i="5"/>
  <c r="F269" i="5"/>
  <c r="C275" i="5"/>
  <c r="C271" i="5"/>
  <c r="F265" i="5"/>
  <c r="A272" i="5"/>
  <c r="E266" i="5"/>
  <c r="J266" i="5" s="1"/>
  <c r="L266" i="5" s="1"/>
  <c r="M266" i="5" s="1"/>
  <c r="K266" i="5" s="1"/>
  <c r="B269" i="5" s="1"/>
  <c r="D266" i="5"/>
  <c r="O266" i="5"/>
  <c r="E270" i="5"/>
  <c r="D270" i="5"/>
  <c r="A276" i="5"/>
  <c r="O270" i="5"/>
  <c r="A275" i="5"/>
  <c r="D269" i="5"/>
  <c r="O269" i="5"/>
  <c r="E269" i="5"/>
  <c r="D274" i="5"/>
  <c r="A280" i="5"/>
  <c r="E274" i="5"/>
  <c r="O274" i="5"/>
  <c r="E271" i="5"/>
  <c r="O271" i="5"/>
  <c r="A277" i="5"/>
  <c r="D271" i="5"/>
  <c r="F126" i="2"/>
  <c r="H126" i="2"/>
  <c r="I126" i="2"/>
  <c r="L260" i="5"/>
  <c r="M260" i="5" s="1"/>
  <c r="K260" i="5" s="1"/>
  <c r="B262" i="5" s="1"/>
  <c r="A283" i="5"/>
  <c r="E277" i="5"/>
  <c r="D277" i="5"/>
  <c r="O277" i="5"/>
  <c r="A281" i="5"/>
  <c r="E275" i="5"/>
  <c r="D275" i="5"/>
  <c r="O275" i="5"/>
  <c r="D272" i="5"/>
  <c r="A278" i="5"/>
  <c r="E272" i="5"/>
  <c r="J272" i="5" s="1"/>
  <c r="L272" i="5" s="1"/>
  <c r="M272" i="5" s="1"/>
  <c r="K272" i="5" s="1"/>
  <c r="B275" i="5" s="1"/>
  <c r="O272" i="5"/>
  <c r="C273" i="5"/>
  <c r="F267" i="5"/>
  <c r="J267" i="5"/>
  <c r="L267" i="5" s="1"/>
  <c r="M267" i="5" s="1"/>
  <c r="K267" i="5" s="1"/>
  <c r="F268" i="5"/>
  <c r="J268" i="5"/>
  <c r="L268" i="5" s="1"/>
  <c r="M268" i="5" s="1"/>
  <c r="K268" i="5" s="1"/>
  <c r="C274" i="5"/>
  <c r="L265" i="5"/>
  <c r="M265" i="5" s="1"/>
  <c r="K265" i="5" s="1"/>
  <c r="J269" i="5"/>
  <c r="L269" i="5" s="1"/>
  <c r="M269" i="5" s="1"/>
  <c r="K269" i="5" s="1"/>
  <c r="F275" i="5"/>
  <c r="C281" i="5"/>
  <c r="F266" i="5"/>
  <c r="C272" i="5"/>
  <c r="F270" i="5"/>
  <c r="J270" i="5"/>
  <c r="L270" i="5" s="1"/>
  <c r="M270" i="5" s="1"/>
  <c r="K270" i="5" s="1"/>
  <c r="C276" i="5"/>
  <c r="O273" i="5"/>
  <c r="A279" i="5"/>
  <c r="E273" i="5"/>
  <c r="J273" i="5" s="1"/>
  <c r="L273" i="5" s="1"/>
  <c r="M273" i="5" s="1"/>
  <c r="K273" i="5" s="1"/>
  <c r="D273" i="5"/>
  <c r="D276" i="5"/>
  <c r="O276" i="5"/>
  <c r="A282" i="5"/>
  <c r="E276" i="5"/>
  <c r="C277" i="5"/>
  <c r="F271" i="5"/>
  <c r="J271" i="5"/>
  <c r="L271" i="5" s="1"/>
  <c r="M271" i="5" s="1"/>
  <c r="K271" i="5" s="1"/>
  <c r="D280" i="5"/>
  <c r="A286" i="5"/>
  <c r="E280" i="5"/>
  <c r="O280" i="5"/>
  <c r="F128" i="2"/>
  <c r="H128" i="2"/>
  <c r="I128" i="2"/>
  <c r="J276" i="5"/>
  <c r="C280" i="5"/>
  <c r="F274" i="5"/>
  <c r="J274" i="5"/>
  <c r="O281" i="5"/>
  <c r="A287" i="5"/>
  <c r="E281" i="5"/>
  <c r="D281" i="5"/>
  <c r="J277" i="5"/>
  <c r="D286" i="5"/>
  <c r="O286" i="5"/>
  <c r="A292" i="5"/>
  <c r="E286" i="5"/>
  <c r="D282" i="5"/>
  <c r="A288" i="5"/>
  <c r="E282" i="5"/>
  <c r="J282" i="5" s="1"/>
  <c r="L282" i="5" s="1"/>
  <c r="M282" i="5" s="1"/>
  <c r="K282" i="5" s="1"/>
  <c r="O282" i="5"/>
  <c r="C282" i="5"/>
  <c r="F276" i="5"/>
  <c r="F272" i="5"/>
  <c r="C278" i="5"/>
  <c r="A289" i="5"/>
  <c r="E283" i="5"/>
  <c r="D283" i="5"/>
  <c r="O283" i="5"/>
  <c r="D278" i="5"/>
  <c r="O278" i="5"/>
  <c r="A284" i="5"/>
  <c r="E278" i="5"/>
  <c r="J278" i="5" s="1"/>
  <c r="L278" i="5" s="1"/>
  <c r="M278" i="5" s="1"/>
  <c r="K278" i="5" s="1"/>
  <c r="B281" i="5" s="1"/>
  <c r="F277" i="5"/>
  <c r="C283" i="5"/>
  <c r="D279" i="5"/>
  <c r="O279" i="5"/>
  <c r="A285" i="5"/>
  <c r="E279" i="5"/>
  <c r="F281" i="5"/>
  <c r="C287" i="5"/>
  <c r="F273" i="5"/>
  <c r="C279" i="5"/>
  <c r="J275" i="5"/>
  <c r="L275" i="5" s="1"/>
  <c r="M275" i="5" s="1"/>
  <c r="K275" i="5" s="1"/>
  <c r="F130" i="2"/>
  <c r="H130" i="2"/>
  <c r="I130" i="2"/>
  <c r="A298" i="5"/>
  <c r="D292" i="5"/>
  <c r="O292" i="5"/>
  <c r="E292" i="5"/>
  <c r="L274" i="5"/>
  <c r="M274" i="5" s="1"/>
  <c r="K274" i="5" s="1"/>
  <c r="F279" i="5"/>
  <c r="C285" i="5"/>
  <c r="J279" i="5"/>
  <c r="L279" i="5" s="1"/>
  <c r="M279" i="5" s="1"/>
  <c r="K279" i="5" s="1"/>
  <c r="F283" i="5"/>
  <c r="C289" i="5"/>
  <c r="D284" i="5"/>
  <c r="O284" i="5"/>
  <c r="A290" i="5"/>
  <c r="E284" i="5"/>
  <c r="J284" i="5" s="1"/>
  <c r="L284" i="5" s="1"/>
  <c r="M284" i="5" s="1"/>
  <c r="K284" i="5" s="1"/>
  <c r="B287" i="5" s="1"/>
  <c r="O289" i="5"/>
  <c r="A295" i="5"/>
  <c r="E289" i="5"/>
  <c r="D289" i="5"/>
  <c r="D288" i="5"/>
  <c r="A294" i="5"/>
  <c r="E288" i="5"/>
  <c r="O288" i="5"/>
  <c r="J281" i="5"/>
  <c r="F280" i="5"/>
  <c r="J280" i="5"/>
  <c r="C286" i="5"/>
  <c r="F287" i="5"/>
  <c r="C293" i="5"/>
  <c r="J283" i="5"/>
  <c r="A291" i="5"/>
  <c r="E285" i="5"/>
  <c r="J285" i="5" s="1"/>
  <c r="L285" i="5" s="1"/>
  <c r="M285" i="5" s="1"/>
  <c r="K285" i="5" s="1"/>
  <c r="D285" i="5"/>
  <c r="O285" i="5"/>
  <c r="C288" i="5"/>
  <c r="F282" i="5"/>
  <c r="D287" i="5"/>
  <c r="O287" i="5"/>
  <c r="A293" i="5"/>
  <c r="E287" i="5"/>
  <c r="J287" i="5" s="1"/>
  <c r="L287" i="5" s="1"/>
  <c r="M287" i="5" s="1"/>
  <c r="K287" i="5" s="1"/>
  <c r="L276" i="5"/>
  <c r="M276" i="5" s="1"/>
  <c r="K276" i="5" s="1"/>
  <c r="C284" i="5"/>
  <c r="F278" i="5"/>
  <c r="L277" i="5"/>
  <c r="M277" i="5" s="1"/>
  <c r="K277" i="5" s="1"/>
  <c r="F132" i="2"/>
  <c r="H132" i="2"/>
  <c r="I132" i="2"/>
  <c r="C299" i="5"/>
  <c r="F293" i="5"/>
  <c r="L281" i="5"/>
  <c r="M281" i="5" s="1"/>
  <c r="K281" i="5" s="1"/>
  <c r="F285" i="5"/>
  <c r="C291" i="5"/>
  <c r="D294" i="5"/>
  <c r="O294" i="5"/>
  <c r="E294" i="5"/>
  <c r="A300" i="5"/>
  <c r="A301" i="5"/>
  <c r="D295" i="5"/>
  <c r="O295" i="5"/>
  <c r="E295" i="5"/>
  <c r="A304" i="5"/>
  <c r="O298" i="5"/>
  <c r="E298" i="5"/>
  <c r="D298" i="5"/>
  <c r="E293" i="5"/>
  <c r="A299" i="5"/>
  <c r="D293" i="5"/>
  <c r="O293" i="5"/>
  <c r="F288" i="5"/>
  <c r="C294" i="5"/>
  <c r="A297" i="5"/>
  <c r="E291" i="5"/>
  <c r="J291" i="5" s="1"/>
  <c r="L291" i="5" s="1"/>
  <c r="M291" i="5" s="1"/>
  <c r="K291" i="5" s="1"/>
  <c r="D291" i="5"/>
  <c r="O291" i="5"/>
  <c r="F289" i="5"/>
  <c r="C295" i="5"/>
  <c r="C290" i="5"/>
  <c r="F284" i="5"/>
  <c r="L280" i="5"/>
  <c r="M280" i="5" s="1"/>
  <c r="K280" i="5" s="1"/>
  <c r="L283" i="5"/>
  <c r="M283" i="5" s="1"/>
  <c r="K283" i="5" s="1"/>
  <c r="C292" i="5"/>
  <c r="F286" i="5"/>
  <c r="J286" i="5"/>
  <c r="L286" i="5" s="1"/>
  <c r="M286" i="5" s="1"/>
  <c r="K286" i="5" s="1"/>
  <c r="J288" i="5"/>
  <c r="J289" i="5"/>
  <c r="D290" i="5"/>
  <c r="A296" i="5"/>
  <c r="E290" i="5"/>
  <c r="O290" i="5"/>
  <c r="F134" i="2"/>
  <c r="H134" i="2"/>
  <c r="I134" i="2"/>
  <c r="D296" i="5"/>
  <c r="E296" i="5"/>
  <c r="A302" i="5"/>
  <c r="O296" i="5"/>
  <c r="L289" i="5"/>
  <c r="M289" i="5" s="1"/>
  <c r="K289" i="5" s="1"/>
  <c r="F295" i="5"/>
  <c r="C301" i="5"/>
  <c r="J293" i="5"/>
  <c r="L293" i="5" s="1"/>
  <c r="M293" i="5" s="1"/>
  <c r="K293" i="5" s="1"/>
  <c r="E304" i="5"/>
  <c r="D304" i="5"/>
  <c r="A310" i="5"/>
  <c r="O304" i="5"/>
  <c r="A303" i="5"/>
  <c r="O297" i="5"/>
  <c r="E297" i="5"/>
  <c r="D297" i="5"/>
  <c r="L288" i="5"/>
  <c r="M288" i="5"/>
  <c r="K288" i="5" s="1"/>
  <c r="C296" i="5"/>
  <c r="F290" i="5"/>
  <c r="J290" i="5"/>
  <c r="O301" i="5"/>
  <c r="E301" i="5"/>
  <c r="A307" i="5"/>
  <c r="D301" i="5"/>
  <c r="F291" i="5"/>
  <c r="C297" i="5"/>
  <c r="C298" i="5"/>
  <c r="F292" i="5"/>
  <c r="J292" i="5"/>
  <c r="F294" i="5"/>
  <c r="J294" i="5"/>
  <c r="C300" i="5"/>
  <c r="A305" i="5"/>
  <c r="O299" i="5"/>
  <c r="E299" i="5"/>
  <c r="J299" i="5"/>
  <c r="L299" i="5" s="1"/>
  <c r="M299" i="5" s="1"/>
  <c r="D299" i="5"/>
  <c r="J295" i="5"/>
  <c r="E300" i="5"/>
  <c r="A306" i="5"/>
  <c r="D300" i="5"/>
  <c r="O300" i="5"/>
  <c r="F299" i="5"/>
  <c r="C305" i="5"/>
  <c r="F136" i="2"/>
  <c r="H136" i="2"/>
  <c r="I136" i="2"/>
  <c r="L294" i="5"/>
  <c r="M294" i="5" s="1"/>
  <c r="K294" i="5" s="1"/>
  <c r="L290" i="5"/>
  <c r="M290" i="5" s="1"/>
  <c r="K290" i="5" s="1"/>
  <c r="B293" i="5" s="1"/>
  <c r="A316" i="5"/>
  <c r="D310" i="5"/>
  <c r="O310" i="5"/>
  <c r="E310" i="5"/>
  <c r="C307" i="5"/>
  <c r="F301" i="5"/>
  <c r="L292" i="5"/>
  <c r="M292" i="5" s="1"/>
  <c r="K292" i="5" s="1"/>
  <c r="D303" i="5"/>
  <c r="A309" i="5"/>
  <c r="O303" i="5"/>
  <c r="E303" i="5"/>
  <c r="A308" i="5"/>
  <c r="E302" i="5"/>
  <c r="O302" i="5"/>
  <c r="D302" i="5"/>
  <c r="F305" i="5"/>
  <c r="C311" i="5"/>
  <c r="A312" i="5"/>
  <c r="E306" i="5"/>
  <c r="O306" i="5"/>
  <c r="D306" i="5"/>
  <c r="L295" i="5"/>
  <c r="M295" i="5" s="1"/>
  <c r="K295" i="5" s="1"/>
  <c r="O305" i="5"/>
  <c r="E305" i="5"/>
  <c r="D305" i="5"/>
  <c r="A311" i="5"/>
  <c r="F298" i="5"/>
  <c r="J298" i="5"/>
  <c r="C304" i="5"/>
  <c r="D307" i="5"/>
  <c r="A313" i="5"/>
  <c r="O307" i="5"/>
  <c r="E307" i="5"/>
  <c r="C302" i="5"/>
  <c r="F296" i="5"/>
  <c r="J296" i="5"/>
  <c r="C306" i="5"/>
  <c r="F300" i="5"/>
  <c r="J300" i="5"/>
  <c r="L300" i="5" s="1"/>
  <c r="M300" i="5" s="1"/>
  <c r="F297" i="5"/>
  <c r="J297" i="5"/>
  <c r="L297" i="5" s="1"/>
  <c r="M297" i="5" s="1"/>
  <c r="C303" i="5"/>
  <c r="J301" i="5"/>
  <c r="F138" i="2"/>
  <c r="H138" i="2"/>
  <c r="I138" i="2"/>
  <c r="C308" i="5"/>
  <c r="F302" i="5"/>
  <c r="L301" i="5"/>
  <c r="M301" i="5" s="1"/>
  <c r="K301" i="5" s="1"/>
  <c r="C312" i="5"/>
  <c r="F306" i="5"/>
  <c r="L298" i="5"/>
  <c r="M298" i="5" s="1"/>
  <c r="K298" i="5" s="1"/>
  <c r="E308" i="5"/>
  <c r="O308" i="5"/>
  <c r="A314" i="5"/>
  <c r="D308" i="5"/>
  <c r="F303" i="5"/>
  <c r="C309" i="5"/>
  <c r="L296" i="5"/>
  <c r="M296" i="5" s="1"/>
  <c r="K296" i="5" s="1"/>
  <c r="B301" i="5" s="1"/>
  <c r="A319" i="5"/>
  <c r="O313" i="5"/>
  <c r="D313" i="5"/>
  <c r="E313" i="5"/>
  <c r="J313" i="5" s="1"/>
  <c r="L313" i="5" s="1"/>
  <c r="M313" i="5" s="1"/>
  <c r="K313" i="5" s="1"/>
  <c r="A317" i="5"/>
  <c r="E311" i="5"/>
  <c r="D311" i="5"/>
  <c r="O311" i="5"/>
  <c r="C313" i="5"/>
  <c r="F307" i="5"/>
  <c r="E316" i="5"/>
  <c r="O316" i="5"/>
  <c r="D316" i="5"/>
  <c r="A322" i="5"/>
  <c r="E312" i="5"/>
  <c r="J312" i="5" s="1"/>
  <c r="L312" i="5" s="1"/>
  <c r="M312" i="5" s="1"/>
  <c r="K312" i="5" s="1"/>
  <c r="O312" i="5"/>
  <c r="A318" i="5"/>
  <c r="D312" i="5"/>
  <c r="C310" i="5"/>
  <c r="F304" i="5"/>
  <c r="F311" i="5"/>
  <c r="C317" i="5"/>
  <c r="A315" i="5"/>
  <c r="O309" i="5"/>
  <c r="D309" i="5"/>
  <c r="E309" i="5"/>
  <c r="F140" i="2"/>
  <c r="H140" i="2"/>
  <c r="I140" i="2"/>
  <c r="A328" i="5"/>
  <c r="E322" i="5"/>
  <c r="D322" i="5"/>
  <c r="O322" i="5"/>
  <c r="J311" i="5"/>
  <c r="F309" i="5"/>
  <c r="J309" i="5"/>
  <c r="C315" i="5"/>
  <c r="A321" i="5"/>
  <c r="O315" i="5"/>
  <c r="E315" i="5"/>
  <c r="D315" i="5"/>
  <c r="A323" i="5"/>
  <c r="O317" i="5"/>
  <c r="E317" i="5"/>
  <c r="D317" i="5"/>
  <c r="A325" i="5"/>
  <c r="O319" i="5"/>
  <c r="E319" i="5"/>
  <c r="D319" i="5"/>
  <c r="C318" i="5"/>
  <c r="F312" i="5"/>
  <c r="C314" i="5"/>
  <c r="F308" i="5"/>
  <c r="J308" i="5"/>
  <c r="L308" i="5" s="1"/>
  <c r="M308" i="5" s="1"/>
  <c r="K308" i="5" s="1"/>
  <c r="F317" i="5"/>
  <c r="C323" i="5"/>
  <c r="C316" i="5"/>
  <c r="F310" i="5"/>
  <c r="J310" i="5"/>
  <c r="L310" i="5" s="1"/>
  <c r="M310" i="5" s="1"/>
  <c r="K310" i="5" s="1"/>
  <c r="O318" i="5"/>
  <c r="D318" i="5"/>
  <c r="A324" i="5"/>
  <c r="E318" i="5"/>
  <c r="J318" i="5" s="1"/>
  <c r="L318" i="5" s="1"/>
  <c r="M318" i="5" s="1"/>
  <c r="K318" i="5" s="1"/>
  <c r="F313" i="5"/>
  <c r="C319" i="5"/>
  <c r="A320" i="5"/>
  <c r="O314" i="5"/>
  <c r="D314" i="5"/>
  <c r="E314" i="5"/>
  <c r="J314" i="5" s="1"/>
  <c r="L314" i="5" s="1"/>
  <c r="M314" i="5" s="1"/>
  <c r="K314" i="5" s="1"/>
  <c r="B315" i="5" s="1"/>
  <c r="F142" i="2"/>
  <c r="H142" i="2"/>
  <c r="I142" i="2"/>
  <c r="L309" i="5"/>
  <c r="M309" i="5" s="1"/>
  <c r="K309" i="5" s="1"/>
  <c r="A331" i="5"/>
  <c r="O325" i="5"/>
  <c r="E325" i="5"/>
  <c r="D325" i="5"/>
  <c r="A326" i="5"/>
  <c r="E320" i="5"/>
  <c r="D320" i="5"/>
  <c r="O320" i="5"/>
  <c r="C325" i="5"/>
  <c r="F319" i="5"/>
  <c r="J319" i="5"/>
  <c r="C329" i="5"/>
  <c r="F323" i="5"/>
  <c r="C324" i="5"/>
  <c r="F318" i="5"/>
  <c r="C321" i="5"/>
  <c r="F315" i="5"/>
  <c r="A329" i="5"/>
  <c r="O323" i="5"/>
  <c r="E323" i="5"/>
  <c r="J323" i="5" s="1"/>
  <c r="L323" i="5" s="1"/>
  <c r="M323" i="5" s="1"/>
  <c r="K323" i="5" s="1"/>
  <c r="D323" i="5"/>
  <c r="C320" i="5"/>
  <c r="F314" i="5"/>
  <c r="L311" i="5"/>
  <c r="M311" i="5" s="1"/>
  <c r="K311" i="5" s="1"/>
  <c r="A334" i="5"/>
  <c r="E328" i="5"/>
  <c r="D328" i="5"/>
  <c r="O328" i="5"/>
  <c r="A327" i="5"/>
  <c r="O321" i="5"/>
  <c r="E321" i="5"/>
  <c r="J321" i="5" s="1"/>
  <c r="L321" i="5" s="1"/>
  <c r="M321" i="5" s="1"/>
  <c r="K321" i="5" s="1"/>
  <c r="D321" i="5"/>
  <c r="D324" i="5"/>
  <c r="O324" i="5"/>
  <c r="A330" i="5"/>
  <c r="E324" i="5"/>
  <c r="C322" i="5"/>
  <c r="F316" i="5"/>
  <c r="J316" i="5"/>
  <c r="J317" i="5"/>
  <c r="J315" i="5"/>
  <c r="F144" i="2"/>
  <c r="H144" i="2"/>
  <c r="I144" i="2"/>
  <c r="L319" i="5"/>
  <c r="M319" i="5" s="1"/>
  <c r="K319" i="5" s="1"/>
  <c r="A336" i="5"/>
  <c r="E330" i="5"/>
  <c r="D330" i="5"/>
  <c r="O330" i="5"/>
  <c r="L315" i="5"/>
  <c r="M315" i="5" s="1"/>
  <c r="K315" i="5" s="1"/>
  <c r="C328" i="5"/>
  <c r="F322" i="5"/>
  <c r="J322" i="5"/>
  <c r="L322" i="5" s="1"/>
  <c r="M322" i="5" s="1"/>
  <c r="K322" i="5" s="1"/>
  <c r="A333" i="5"/>
  <c r="O327" i="5"/>
  <c r="E327" i="5"/>
  <c r="D327" i="5"/>
  <c r="O334" i="5"/>
  <c r="A340" i="5"/>
  <c r="E334" i="5"/>
  <c r="D334" i="5"/>
  <c r="C326" i="5"/>
  <c r="F320" i="5"/>
  <c r="A335" i="5"/>
  <c r="O329" i="5"/>
  <c r="E329" i="5"/>
  <c r="D329" i="5"/>
  <c r="C327" i="5"/>
  <c r="F321" i="5"/>
  <c r="C335" i="5"/>
  <c r="F329" i="5"/>
  <c r="C330" i="5"/>
  <c r="F324" i="5"/>
  <c r="J324" i="5"/>
  <c r="L324" i="5" s="1"/>
  <c r="M324" i="5" s="1"/>
  <c r="K324" i="5" s="1"/>
  <c r="F325" i="5"/>
  <c r="J325" i="5"/>
  <c r="L325" i="5" s="1"/>
  <c r="M325" i="5" s="1"/>
  <c r="K325" i="5" s="1"/>
  <c r="C331" i="5"/>
  <c r="J320" i="5"/>
  <c r="L317" i="5"/>
  <c r="M317" i="5"/>
  <c r="K317" i="5" s="1"/>
  <c r="L316" i="5"/>
  <c r="M316" i="5" s="1"/>
  <c r="K316" i="5" s="1"/>
  <c r="O326" i="5"/>
  <c r="A332" i="5"/>
  <c r="E326" i="5"/>
  <c r="J326" i="5" s="1"/>
  <c r="L326" i="5" s="1"/>
  <c r="M326" i="5" s="1"/>
  <c r="K326" i="5" s="1"/>
  <c r="D326" i="5"/>
  <c r="A337" i="5"/>
  <c r="O331" i="5"/>
  <c r="E331" i="5"/>
  <c r="D331" i="5"/>
  <c r="F146" i="2"/>
  <c r="H146" i="2"/>
  <c r="I146" i="2"/>
  <c r="C341" i="5"/>
  <c r="F335" i="5"/>
  <c r="J329" i="5"/>
  <c r="L329" i="5" s="1"/>
  <c r="M329" i="5" s="1"/>
  <c r="K329" i="5" s="1"/>
  <c r="C332" i="5"/>
  <c r="F326" i="5"/>
  <c r="A339" i="5"/>
  <c r="O333" i="5"/>
  <c r="E333" i="5"/>
  <c r="D333" i="5"/>
  <c r="A342" i="5"/>
  <c r="E336" i="5"/>
  <c r="J336" i="5" s="1"/>
  <c r="L336" i="5" s="1"/>
  <c r="M336" i="5" s="1"/>
  <c r="K336" i="5" s="1"/>
  <c r="D336" i="5"/>
  <c r="O336" i="5"/>
  <c r="D332" i="5"/>
  <c r="O332" i="5"/>
  <c r="A338" i="5"/>
  <c r="E332" i="5"/>
  <c r="J332" i="5" s="1"/>
  <c r="L332" i="5" s="1"/>
  <c r="M332" i="5" s="1"/>
  <c r="K332" i="5" s="1"/>
  <c r="B335" i="5" s="1"/>
  <c r="C334" i="5"/>
  <c r="F328" i="5"/>
  <c r="J328" i="5"/>
  <c r="A343" i="5"/>
  <c r="O337" i="5"/>
  <c r="E337" i="5"/>
  <c r="J337" i="5" s="1"/>
  <c r="L337" i="5" s="1"/>
  <c r="M337" i="5" s="1"/>
  <c r="K337" i="5" s="1"/>
  <c r="D337" i="5"/>
  <c r="L320" i="5"/>
  <c r="M320" i="5" s="1"/>
  <c r="K320" i="5" s="1"/>
  <c r="B324" i="5" s="1"/>
  <c r="C336" i="5"/>
  <c r="F330" i="5"/>
  <c r="C333" i="5"/>
  <c r="F327" i="5"/>
  <c r="J327" i="5"/>
  <c r="L327" i="5" s="1"/>
  <c r="M327" i="5" s="1"/>
  <c r="K327" i="5" s="1"/>
  <c r="A341" i="5"/>
  <c r="O335" i="5"/>
  <c r="E335" i="5"/>
  <c r="J335" i="5"/>
  <c r="L335" i="5" s="1"/>
  <c r="M335" i="5" s="1"/>
  <c r="K335" i="5" s="1"/>
  <c r="D335" i="5"/>
  <c r="C337" i="5"/>
  <c r="F331" i="5"/>
  <c r="J331" i="5"/>
  <c r="L331" i="5" s="1"/>
  <c r="M331" i="5" s="1"/>
  <c r="K331" i="5" s="1"/>
  <c r="A346" i="5"/>
  <c r="D340" i="5"/>
  <c r="O340" i="5"/>
  <c r="E340" i="5"/>
  <c r="J330" i="5"/>
  <c r="F148" i="2"/>
  <c r="H148" i="2"/>
  <c r="I148" i="2"/>
  <c r="C343" i="5"/>
  <c r="F337" i="5"/>
  <c r="O341" i="5"/>
  <c r="E341" i="5"/>
  <c r="A347" i="5"/>
  <c r="D341" i="5"/>
  <c r="C342" i="5"/>
  <c r="F336" i="5"/>
  <c r="O343" i="5"/>
  <c r="E343" i="5"/>
  <c r="J343" i="5" s="1"/>
  <c r="D343" i="5"/>
  <c r="A349" i="5"/>
  <c r="C347" i="5"/>
  <c r="F341" i="5"/>
  <c r="L330" i="5"/>
  <c r="M330" i="5" s="1"/>
  <c r="K330" i="5" s="1"/>
  <c r="E346" i="5"/>
  <c r="D346" i="5"/>
  <c r="A352" i="5"/>
  <c r="O346" i="5"/>
  <c r="F333" i="5"/>
  <c r="C339" i="5"/>
  <c r="L328" i="5"/>
  <c r="M328" i="5" s="1"/>
  <c r="K328" i="5" s="1"/>
  <c r="A344" i="5"/>
  <c r="E338" i="5"/>
  <c r="D338" i="5"/>
  <c r="O338" i="5"/>
  <c r="J333" i="5"/>
  <c r="L333" i="5" s="1"/>
  <c r="M333" i="5" s="1"/>
  <c r="K333" i="5" s="1"/>
  <c r="C338" i="5"/>
  <c r="F332" i="5"/>
  <c r="C340" i="5"/>
  <c r="F334" i="5"/>
  <c r="J334" i="5"/>
  <c r="O342" i="5"/>
  <c r="A348" i="5"/>
  <c r="E342" i="5"/>
  <c r="D342" i="5"/>
  <c r="O339" i="5"/>
  <c r="E339" i="5"/>
  <c r="A345" i="5"/>
  <c r="D339" i="5"/>
  <c r="F150" i="2"/>
  <c r="H150" i="2"/>
  <c r="I150" i="2"/>
  <c r="F340" i="5"/>
  <c r="J340" i="5"/>
  <c r="C346" i="5"/>
  <c r="C344" i="5"/>
  <c r="F338" i="5"/>
  <c r="J338" i="5"/>
  <c r="F339" i="5"/>
  <c r="J339" i="5"/>
  <c r="C345" i="5"/>
  <c r="C348" i="5"/>
  <c r="F342" i="5"/>
  <c r="J342" i="5"/>
  <c r="L334" i="5"/>
  <c r="M334" i="5"/>
  <c r="K334" i="5" s="1"/>
  <c r="D345" i="5"/>
  <c r="A351" i="5"/>
  <c r="O345" i="5"/>
  <c r="E345" i="5"/>
  <c r="A354" i="5"/>
  <c r="O348" i="5"/>
  <c r="D348" i="5"/>
  <c r="E348" i="5"/>
  <c r="A350" i="5"/>
  <c r="E344" i="5"/>
  <c r="O344" i="5"/>
  <c r="D344" i="5"/>
  <c r="F347" i="5"/>
  <c r="C353" i="5"/>
  <c r="O347" i="5"/>
  <c r="A353" i="5"/>
  <c r="E347" i="5"/>
  <c r="D347" i="5"/>
  <c r="C349" i="5"/>
  <c r="F343" i="5"/>
  <c r="E352" i="5"/>
  <c r="D352" i="5"/>
  <c r="A358" i="5"/>
  <c r="O352" i="5"/>
  <c r="D349" i="5"/>
  <c r="O349" i="5"/>
  <c r="E349" i="5"/>
  <c r="A355" i="5"/>
  <c r="J341" i="5"/>
  <c r="F152" i="2"/>
  <c r="H152" i="2"/>
  <c r="I152" i="2"/>
  <c r="L339" i="5"/>
  <c r="M339" i="5" s="1"/>
  <c r="K339" i="5" s="1"/>
  <c r="L343" i="5"/>
  <c r="M343" i="5" s="1"/>
  <c r="K343" i="5" s="1"/>
  <c r="L342" i="5"/>
  <c r="M342" i="5" s="1"/>
  <c r="K342" i="5" s="1"/>
  <c r="F345" i="5"/>
  <c r="C351" i="5"/>
  <c r="F344" i="5"/>
  <c r="C350" i="5"/>
  <c r="D358" i="5"/>
  <c r="A364" i="5"/>
  <c r="O358" i="5"/>
  <c r="E358" i="5"/>
  <c r="C355" i="5"/>
  <c r="F349" i="5"/>
  <c r="F353" i="5"/>
  <c r="C359" i="5"/>
  <c r="A360" i="5"/>
  <c r="E354" i="5"/>
  <c r="D354" i="5"/>
  <c r="O354" i="5"/>
  <c r="A357" i="5"/>
  <c r="O351" i="5"/>
  <c r="D351" i="5"/>
  <c r="E351" i="5"/>
  <c r="L338" i="5"/>
  <c r="M338" i="5" s="1"/>
  <c r="K338" i="5" s="1"/>
  <c r="B339" i="5" s="1"/>
  <c r="L340" i="5"/>
  <c r="M340" i="5" s="1"/>
  <c r="K340" i="5" s="1"/>
  <c r="C354" i="5"/>
  <c r="F348" i="5"/>
  <c r="L341" i="5"/>
  <c r="M341" i="5" s="1"/>
  <c r="K341" i="5" s="1"/>
  <c r="E350" i="5"/>
  <c r="D350" i="5"/>
  <c r="O350" i="5"/>
  <c r="A356" i="5"/>
  <c r="O355" i="5"/>
  <c r="D355" i="5"/>
  <c r="A361" i="5"/>
  <c r="E355" i="5"/>
  <c r="O353" i="5"/>
  <c r="E353" i="5"/>
  <c r="J353" i="5"/>
  <c r="L353" i="5" s="1"/>
  <c r="D353" i="5"/>
  <c r="A359" i="5"/>
  <c r="C352" i="5"/>
  <c r="F346" i="5"/>
  <c r="F154" i="2"/>
  <c r="H154" i="2"/>
  <c r="I154" i="2"/>
  <c r="C358" i="5"/>
  <c r="F352" i="5"/>
  <c r="J352" i="5"/>
  <c r="F359" i="5"/>
  <c r="C365" i="5"/>
  <c r="E359" i="5"/>
  <c r="D359" i="5"/>
  <c r="A365" i="5"/>
  <c r="O359" i="5"/>
  <c r="C360" i="5"/>
  <c r="F354" i="5"/>
  <c r="J354" i="5"/>
  <c r="C356" i="5"/>
  <c r="F350" i="5"/>
  <c r="J350" i="5"/>
  <c r="D361" i="5"/>
  <c r="A367" i="5"/>
  <c r="E361" i="5"/>
  <c r="O361" i="5"/>
  <c r="E356" i="5"/>
  <c r="J356" i="5" s="1"/>
  <c r="L356" i="5" s="1"/>
  <c r="A362" i="5"/>
  <c r="O356" i="5"/>
  <c r="D356" i="5"/>
  <c r="A370" i="5"/>
  <c r="E364" i="5"/>
  <c r="D364" i="5"/>
  <c r="O364" i="5"/>
  <c r="M353" i="5"/>
  <c r="K353" i="5" s="1"/>
  <c r="E357" i="5"/>
  <c r="D357" i="5"/>
  <c r="A363" i="5"/>
  <c r="O357" i="5"/>
  <c r="E360" i="5"/>
  <c r="O360" i="5"/>
  <c r="A366" i="5"/>
  <c r="D360" i="5"/>
  <c r="F355" i="5"/>
  <c r="J355" i="5"/>
  <c r="C361" i="5"/>
  <c r="F351" i="5"/>
  <c r="J351" i="5"/>
  <c r="C357" i="5"/>
  <c r="F156" i="2"/>
  <c r="H156" i="2"/>
  <c r="I156" i="2"/>
  <c r="L351" i="5"/>
  <c r="M351" i="5" s="1"/>
  <c r="K351" i="5" s="1"/>
  <c r="L354" i="5"/>
  <c r="M354" i="5" s="1"/>
  <c r="K354" i="5" s="1"/>
  <c r="L355" i="5"/>
  <c r="M355" i="5" s="1"/>
  <c r="K355" i="5" s="1"/>
  <c r="L350" i="5"/>
  <c r="M350" i="5" s="1"/>
  <c r="K350" i="5" s="1"/>
  <c r="B354" i="5" s="1"/>
  <c r="F357" i="5"/>
  <c r="C363" i="5"/>
  <c r="C362" i="5"/>
  <c r="F356" i="5"/>
  <c r="J359" i="5"/>
  <c r="L359" i="5" s="1"/>
  <c r="M359" i="5"/>
  <c r="J357" i="5"/>
  <c r="L357" i="5"/>
  <c r="M357" i="5" s="1"/>
  <c r="O370" i="5"/>
  <c r="A376" i="5"/>
  <c r="E370" i="5"/>
  <c r="J370" i="5" s="1"/>
  <c r="D370" i="5"/>
  <c r="A372" i="5"/>
  <c r="E366" i="5"/>
  <c r="D366" i="5"/>
  <c r="O366" i="5"/>
  <c r="D363" i="5"/>
  <c r="A369" i="5"/>
  <c r="E363" i="5"/>
  <c r="J363" i="5" s="1"/>
  <c r="O363" i="5"/>
  <c r="O362" i="5"/>
  <c r="A368" i="5"/>
  <c r="E362" i="5"/>
  <c r="J362" i="5" s="1"/>
  <c r="L362" i="5" s="1"/>
  <c r="D362" i="5"/>
  <c r="D367" i="5"/>
  <c r="O367" i="5"/>
  <c r="A373" i="5"/>
  <c r="E367" i="5"/>
  <c r="J367" i="5" s="1"/>
  <c r="L367" i="5" s="1"/>
  <c r="L352" i="5"/>
  <c r="M352" i="5" s="1"/>
  <c r="K352" i="5" s="1"/>
  <c r="F361" i="5"/>
  <c r="J361" i="5"/>
  <c r="C367" i="5"/>
  <c r="C366" i="5"/>
  <c r="F360" i="5"/>
  <c r="J360" i="5"/>
  <c r="L360" i="5" s="1"/>
  <c r="M360" i="5" s="1"/>
  <c r="D365" i="5"/>
  <c r="O365" i="5"/>
  <c r="A371" i="5"/>
  <c r="E365" i="5"/>
  <c r="C371" i="5"/>
  <c r="F365" i="5"/>
  <c r="F358" i="5"/>
  <c r="J358" i="5"/>
  <c r="L358" i="5" s="1"/>
  <c r="C364" i="5"/>
  <c r="F158" i="2"/>
  <c r="H158" i="2"/>
  <c r="I158" i="2"/>
  <c r="L361" i="5"/>
  <c r="M361" i="5"/>
  <c r="K361" i="5" s="1"/>
  <c r="D368" i="5"/>
  <c r="O368" i="5"/>
  <c r="A374" i="5"/>
  <c r="E368" i="5"/>
  <c r="D369" i="5"/>
  <c r="A375" i="5"/>
  <c r="E369" i="5"/>
  <c r="O369" i="5"/>
  <c r="D376" i="5"/>
  <c r="O376" i="5"/>
  <c r="A382" i="5"/>
  <c r="E376" i="5"/>
  <c r="C369" i="5"/>
  <c r="F363" i="5"/>
  <c r="C377" i="5"/>
  <c r="F371" i="5"/>
  <c r="A378" i="5"/>
  <c r="E372" i="5"/>
  <c r="D372" i="5"/>
  <c r="O372" i="5"/>
  <c r="M356" i="5"/>
  <c r="K356" i="5" s="1"/>
  <c r="B358" i="5" s="1"/>
  <c r="F364" i="5"/>
  <c r="J364" i="5"/>
  <c r="L364" i="5" s="1"/>
  <c r="C370" i="5"/>
  <c r="J365" i="5"/>
  <c r="L365" i="5" s="1"/>
  <c r="M365" i="5" s="1"/>
  <c r="K365" i="5" s="1"/>
  <c r="C373" i="5"/>
  <c r="F367" i="5"/>
  <c r="F362" i="5"/>
  <c r="C368" i="5"/>
  <c r="M358" i="5"/>
  <c r="K358" i="5" s="1"/>
  <c r="D371" i="5"/>
  <c r="A377" i="5"/>
  <c r="E371" i="5"/>
  <c r="J371" i="5"/>
  <c r="L371" i="5" s="1"/>
  <c r="M371" i="5" s="1"/>
  <c r="K371" i="5" s="1"/>
  <c r="O371" i="5"/>
  <c r="F366" i="5"/>
  <c r="J366" i="5"/>
  <c r="C372" i="5"/>
  <c r="D373" i="5"/>
  <c r="O373" i="5"/>
  <c r="A379" i="5"/>
  <c r="E373" i="5"/>
  <c r="J373" i="5" s="1"/>
  <c r="F160" i="2"/>
  <c r="H160" i="2"/>
  <c r="I160" i="2"/>
  <c r="M362" i="5"/>
  <c r="K362" i="5" s="1"/>
  <c r="B365" i="5" s="1"/>
  <c r="L366" i="5"/>
  <c r="M366" i="5"/>
  <c r="K366" i="5" s="1"/>
  <c r="M367" i="5"/>
  <c r="K367" i="5" s="1"/>
  <c r="D379" i="5"/>
  <c r="A385" i="5"/>
  <c r="E379" i="5"/>
  <c r="O379" i="5"/>
  <c r="M364" i="5"/>
  <c r="K364" i="5" s="1"/>
  <c r="F377" i="5"/>
  <c r="C383" i="5"/>
  <c r="E382" i="5"/>
  <c r="D382" i="5"/>
  <c r="O382" i="5"/>
  <c r="A388" i="5"/>
  <c r="F372" i="5"/>
  <c r="C378" i="5"/>
  <c r="D377" i="5"/>
  <c r="A383" i="5"/>
  <c r="E377" i="5"/>
  <c r="J377" i="5" s="1"/>
  <c r="O377" i="5"/>
  <c r="F368" i="5"/>
  <c r="J368" i="5"/>
  <c r="L368" i="5" s="1"/>
  <c r="M368" i="5" s="1"/>
  <c r="K368" i="5" s="1"/>
  <c r="B370" i="5" s="1"/>
  <c r="C374" i="5"/>
  <c r="C379" i="5"/>
  <c r="F373" i="5"/>
  <c r="J372" i="5"/>
  <c r="L372" i="5" s="1"/>
  <c r="M372" i="5" s="1"/>
  <c r="K372" i="5" s="1"/>
  <c r="J369" i="5"/>
  <c r="A380" i="5"/>
  <c r="E374" i="5"/>
  <c r="D374" i="5"/>
  <c r="O374" i="5"/>
  <c r="O378" i="5"/>
  <c r="A384" i="5"/>
  <c r="E378" i="5"/>
  <c r="D378" i="5"/>
  <c r="F369" i="5"/>
  <c r="C375" i="5"/>
  <c r="D375" i="5"/>
  <c r="O375" i="5"/>
  <c r="A381" i="5"/>
  <c r="E375" i="5"/>
  <c r="L363" i="5"/>
  <c r="M363" i="5" s="1"/>
  <c r="K363" i="5" s="1"/>
  <c r="F370" i="5"/>
  <c r="C376" i="5"/>
  <c r="F162" i="2"/>
  <c r="H162" i="2"/>
  <c r="I162" i="2"/>
  <c r="F374" i="5"/>
  <c r="C380" i="5"/>
  <c r="F376" i="5"/>
  <c r="J376" i="5"/>
  <c r="C382" i="5"/>
  <c r="J375" i="5"/>
  <c r="L375" i="5" s="1"/>
  <c r="M375" i="5" s="1"/>
  <c r="K375" i="5" s="1"/>
  <c r="C381" i="5"/>
  <c r="F375" i="5"/>
  <c r="D384" i="5"/>
  <c r="O384" i="5"/>
  <c r="A390" i="5"/>
  <c r="E384" i="5"/>
  <c r="J374" i="5"/>
  <c r="F378" i="5"/>
  <c r="C384" i="5"/>
  <c r="D388" i="5"/>
  <c r="A394" i="5"/>
  <c r="O388" i="5"/>
  <c r="E388" i="5"/>
  <c r="C389" i="5"/>
  <c r="F383" i="5"/>
  <c r="L370" i="5"/>
  <c r="M370" i="5" s="1"/>
  <c r="K370" i="5" s="1"/>
  <c r="D381" i="5"/>
  <c r="O381" i="5"/>
  <c r="A387" i="5"/>
  <c r="E381" i="5"/>
  <c r="A386" i="5"/>
  <c r="E380" i="5"/>
  <c r="J380" i="5" s="1"/>
  <c r="L380" i="5" s="1"/>
  <c r="M380" i="5" s="1"/>
  <c r="K380" i="5" s="1"/>
  <c r="B383" i="5" s="1"/>
  <c r="D380" i="5"/>
  <c r="O380" i="5"/>
  <c r="C385" i="5"/>
  <c r="F379" i="5"/>
  <c r="J379" i="5"/>
  <c r="L379" i="5" s="1"/>
  <c r="M379" i="5" s="1"/>
  <c r="K379" i="5" s="1"/>
  <c r="L377" i="5"/>
  <c r="M377" i="5"/>
  <c r="K377" i="5" s="1"/>
  <c r="L369" i="5"/>
  <c r="M369" i="5"/>
  <c r="K369" i="5" s="1"/>
  <c r="A389" i="5"/>
  <c r="D383" i="5"/>
  <c r="O383" i="5"/>
  <c r="E383" i="5"/>
  <c r="J383" i="5" s="1"/>
  <c r="L383" i="5" s="1"/>
  <c r="M383" i="5" s="1"/>
  <c r="K383" i="5" s="1"/>
  <c r="L373" i="5"/>
  <c r="M373" i="5"/>
  <c r="K373" i="5" s="1"/>
  <c r="D385" i="5"/>
  <c r="A391" i="5"/>
  <c r="E385" i="5"/>
  <c r="J385" i="5" s="1"/>
  <c r="L385" i="5" s="1"/>
  <c r="M385" i="5" s="1"/>
  <c r="K385" i="5" s="1"/>
  <c r="O385" i="5"/>
  <c r="J378" i="5"/>
  <c r="F164" i="2"/>
  <c r="H164" i="2"/>
  <c r="I164" i="2"/>
  <c r="A395" i="5"/>
  <c r="E389" i="5"/>
  <c r="D389" i="5"/>
  <c r="O389" i="5"/>
  <c r="F384" i="5"/>
  <c r="C390" i="5"/>
  <c r="O390" i="5"/>
  <c r="E390" i="5"/>
  <c r="A396" i="5"/>
  <c r="D390" i="5"/>
  <c r="C387" i="5"/>
  <c r="F381" i="5"/>
  <c r="J381" i="5"/>
  <c r="L381" i="5" s="1"/>
  <c r="M381" i="5" s="1"/>
  <c r="K381" i="5" s="1"/>
  <c r="F380" i="5"/>
  <c r="C386" i="5"/>
  <c r="L378" i="5"/>
  <c r="M378" i="5" s="1"/>
  <c r="K378" i="5" s="1"/>
  <c r="O394" i="5"/>
  <c r="E394" i="5"/>
  <c r="D394" i="5"/>
  <c r="A400" i="5"/>
  <c r="L374" i="5"/>
  <c r="M374" i="5"/>
  <c r="K374" i="5" s="1"/>
  <c r="B377" i="5" s="1"/>
  <c r="F382" i="5"/>
  <c r="J382" i="5"/>
  <c r="C388" i="5"/>
  <c r="C391" i="5"/>
  <c r="F385" i="5"/>
  <c r="O386" i="5"/>
  <c r="A392" i="5"/>
  <c r="E386" i="5"/>
  <c r="D386" i="5"/>
  <c r="C395" i="5"/>
  <c r="F389" i="5"/>
  <c r="J384" i="5"/>
  <c r="L384" i="5" s="1"/>
  <c r="M384" i="5" s="1"/>
  <c r="K384" i="5" s="1"/>
  <c r="L376" i="5"/>
  <c r="M376" i="5"/>
  <c r="K376" i="5" s="1"/>
  <c r="E391" i="5"/>
  <c r="O391" i="5"/>
  <c r="D391" i="5"/>
  <c r="A397" i="5"/>
  <c r="O387" i="5"/>
  <c r="D387" i="5"/>
  <c r="A393" i="5"/>
  <c r="E387" i="5"/>
  <c r="F166" i="2"/>
  <c r="H166" i="2"/>
  <c r="I166" i="2"/>
  <c r="C401" i="5"/>
  <c r="F395" i="5"/>
  <c r="L382" i="5"/>
  <c r="M382" i="5" s="1"/>
  <c r="K382" i="5" s="1"/>
  <c r="E393" i="5"/>
  <c r="D393" i="5"/>
  <c r="A399" i="5"/>
  <c r="O393" i="5"/>
  <c r="C397" i="5"/>
  <c r="F391" i="5"/>
  <c r="F386" i="5"/>
  <c r="C392" i="5"/>
  <c r="F390" i="5"/>
  <c r="C396" i="5"/>
  <c r="A403" i="5"/>
  <c r="E397" i="5"/>
  <c r="D397" i="5"/>
  <c r="O397" i="5"/>
  <c r="O392" i="5"/>
  <c r="D392" i="5"/>
  <c r="A398" i="5"/>
  <c r="E392" i="5"/>
  <c r="C394" i="5"/>
  <c r="F388" i="5"/>
  <c r="A406" i="5"/>
  <c r="E400" i="5"/>
  <c r="D400" i="5"/>
  <c r="O400" i="5"/>
  <c r="O396" i="5"/>
  <c r="D396" i="5"/>
  <c r="A402" i="5"/>
  <c r="E396" i="5"/>
  <c r="C393" i="5"/>
  <c r="F387" i="5"/>
  <c r="E395" i="5"/>
  <c r="J395" i="5" s="1"/>
  <c r="L395" i="5" s="1"/>
  <c r="M395" i="5" s="1"/>
  <c r="K395" i="5" s="1"/>
  <c r="D395" i="5"/>
  <c r="A401" i="5"/>
  <c r="O395" i="5"/>
  <c r="F168" i="2"/>
  <c r="H168" i="2"/>
  <c r="I168" i="2"/>
  <c r="C402" i="5"/>
  <c r="F396" i="5"/>
  <c r="J396" i="5"/>
  <c r="D402" i="5"/>
  <c r="O402" i="5"/>
  <c r="A408" i="5"/>
  <c r="E402" i="5"/>
  <c r="F394" i="5"/>
  <c r="J394" i="5"/>
  <c r="C400" i="5"/>
  <c r="D403" i="5"/>
  <c r="A409" i="5"/>
  <c r="E403" i="5"/>
  <c r="O403" i="5"/>
  <c r="C403" i="5"/>
  <c r="F397" i="5"/>
  <c r="J393" i="5"/>
  <c r="D401" i="5"/>
  <c r="O401" i="5"/>
  <c r="A407" i="5"/>
  <c r="E401" i="5"/>
  <c r="J401" i="5"/>
  <c r="C399" i="5"/>
  <c r="F393" i="5"/>
  <c r="A412" i="5"/>
  <c r="E406" i="5"/>
  <c r="D406" i="5"/>
  <c r="O406" i="5"/>
  <c r="A404" i="5"/>
  <c r="E398" i="5"/>
  <c r="D398" i="5"/>
  <c r="O398" i="5"/>
  <c r="D399" i="5"/>
  <c r="O399" i="5"/>
  <c r="A405" i="5"/>
  <c r="E399" i="5"/>
  <c r="J397" i="5"/>
  <c r="L397" i="5" s="1"/>
  <c r="M397" i="5" s="1"/>
  <c r="K397" i="5" s="1"/>
  <c r="F392" i="5"/>
  <c r="J392" i="5"/>
  <c r="C398" i="5"/>
  <c r="C407" i="5"/>
  <c r="F401" i="5"/>
  <c r="F170" i="2"/>
  <c r="H170" i="2"/>
  <c r="I170" i="2"/>
  <c r="L392" i="5"/>
  <c r="M392" i="5" s="1"/>
  <c r="K392" i="5" s="1"/>
  <c r="B394" i="5" s="1"/>
  <c r="L396" i="5"/>
  <c r="M396" i="5"/>
  <c r="K396" i="5" s="1"/>
  <c r="L393" i="5"/>
  <c r="M393" i="5" s="1"/>
  <c r="K393" i="5" s="1"/>
  <c r="F403" i="5"/>
  <c r="C409" i="5"/>
  <c r="A414" i="5"/>
  <c r="E408" i="5"/>
  <c r="D408" i="5"/>
  <c r="O408" i="5"/>
  <c r="F402" i="5"/>
  <c r="C408" i="5"/>
  <c r="D405" i="5"/>
  <c r="A411" i="5"/>
  <c r="E405" i="5"/>
  <c r="O405" i="5"/>
  <c r="D407" i="5"/>
  <c r="O407" i="5"/>
  <c r="A413" i="5"/>
  <c r="E407" i="5"/>
  <c r="F400" i="5"/>
  <c r="J400" i="5"/>
  <c r="C406" i="5"/>
  <c r="C413" i="5"/>
  <c r="F407" i="5"/>
  <c r="J403" i="5"/>
  <c r="L394" i="5"/>
  <c r="M394" i="5"/>
  <c r="K394" i="5" s="1"/>
  <c r="L401" i="5"/>
  <c r="M401" i="5" s="1"/>
  <c r="K401" i="5" s="1"/>
  <c r="F398" i="5"/>
  <c r="J398" i="5"/>
  <c r="L398" i="5" s="1"/>
  <c r="M398" i="5" s="1"/>
  <c r="K398" i="5" s="1"/>
  <c r="C404" i="5"/>
  <c r="O404" i="5"/>
  <c r="A410" i="5"/>
  <c r="E404" i="5"/>
  <c r="J404" i="5" s="1"/>
  <c r="L404" i="5" s="1"/>
  <c r="M404" i="5" s="1"/>
  <c r="K404" i="5" s="1"/>
  <c r="B404" i="5" s="1"/>
  <c r="D404" i="5"/>
  <c r="O412" i="5"/>
  <c r="E412" i="5"/>
  <c r="A418" i="5"/>
  <c r="D412" i="5"/>
  <c r="C405" i="5"/>
  <c r="F399" i="5"/>
  <c r="J399" i="5"/>
  <c r="D409" i="5"/>
  <c r="O409" i="5"/>
  <c r="A415" i="5"/>
  <c r="E409" i="5"/>
  <c r="J409" i="5" s="1"/>
  <c r="L409" i="5" s="1"/>
  <c r="M409" i="5" s="1"/>
  <c r="K409" i="5" s="1"/>
  <c r="J402" i="5"/>
  <c r="F172" i="2"/>
  <c r="H172" i="2"/>
  <c r="I172" i="2"/>
  <c r="L399" i="5"/>
  <c r="M399" i="5" s="1"/>
  <c r="K399" i="5" s="1"/>
  <c r="L402" i="5"/>
  <c r="M402" i="5" s="1"/>
  <c r="K402" i="5" s="1"/>
  <c r="A424" i="5"/>
  <c r="E418" i="5"/>
  <c r="D418" i="5"/>
  <c r="O418" i="5"/>
  <c r="C419" i="5"/>
  <c r="F413" i="5"/>
  <c r="A419" i="5"/>
  <c r="D413" i="5"/>
  <c r="E413" i="5"/>
  <c r="J413" i="5"/>
  <c r="O413" i="5"/>
  <c r="F404" i="5"/>
  <c r="C410" i="5"/>
  <c r="C415" i="5"/>
  <c r="F409" i="5"/>
  <c r="L403" i="5"/>
  <c r="M403" i="5"/>
  <c r="K403" i="5" s="1"/>
  <c r="F406" i="5"/>
  <c r="J406" i="5"/>
  <c r="C412" i="5"/>
  <c r="D411" i="5"/>
  <c r="A417" i="5"/>
  <c r="E411" i="5"/>
  <c r="O411" i="5"/>
  <c r="F408" i="5"/>
  <c r="J408" i="5"/>
  <c r="C414" i="5"/>
  <c r="J407" i="5"/>
  <c r="D410" i="5"/>
  <c r="O410" i="5"/>
  <c r="A416" i="5"/>
  <c r="E410" i="5"/>
  <c r="D415" i="5"/>
  <c r="A421" i="5"/>
  <c r="O415" i="5"/>
  <c r="E415" i="5"/>
  <c r="C411" i="5"/>
  <c r="F405" i="5"/>
  <c r="J405" i="5"/>
  <c r="L400" i="5"/>
  <c r="M400" i="5" s="1"/>
  <c r="K400" i="5" s="1"/>
  <c r="E414" i="5"/>
  <c r="D414" i="5"/>
  <c r="A420" i="5"/>
  <c r="O414" i="5"/>
  <c r="F174" i="2"/>
  <c r="H174" i="2"/>
  <c r="I174" i="2"/>
  <c r="L408" i="5"/>
  <c r="M408" i="5" s="1"/>
  <c r="K408" i="5" s="1"/>
  <c r="L405" i="5"/>
  <c r="M405" i="5"/>
  <c r="K405" i="5" s="1"/>
  <c r="J414" i="5"/>
  <c r="F411" i="5"/>
  <c r="C417" i="5"/>
  <c r="O424" i="5"/>
  <c r="E424" i="5"/>
  <c r="A430" i="5"/>
  <c r="D424" i="5"/>
  <c r="L413" i="5"/>
  <c r="M413" i="5" s="1"/>
  <c r="K413" i="5" s="1"/>
  <c r="C418" i="5"/>
  <c r="F412" i="5"/>
  <c r="J412" i="5"/>
  <c r="E419" i="5"/>
  <c r="J419" i="5" s="1"/>
  <c r="L419" i="5" s="1"/>
  <c r="M419" i="5" s="1"/>
  <c r="O419" i="5"/>
  <c r="D419" i="5"/>
  <c r="A425" i="5"/>
  <c r="O421" i="5"/>
  <c r="A427" i="5"/>
  <c r="E421" i="5"/>
  <c r="D421" i="5"/>
  <c r="L407" i="5"/>
  <c r="M407" i="5" s="1"/>
  <c r="K407" i="5" s="1"/>
  <c r="F414" i="5"/>
  <c r="C420" i="5"/>
  <c r="O417" i="5"/>
  <c r="D417" i="5"/>
  <c r="A423" i="5"/>
  <c r="E417" i="5"/>
  <c r="F410" i="5"/>
  <c r="J410" i="5"/>
  <c r="L410" i="5" s="1"/>
  <c r="M410" i="5" s="1"/>
  <c r="K410" i="5" s="1"/>
  <c r="C416" i="5"/>
  <c r="C425" i="5"/>
  <c r="F419" i="5"/>
  <c r="J415" i="5"/>
  <c r="L415" i="5" s="1"/>
  <c r="M415" i="5" s="1"/>
  <c r="K415" i="5" s="1"/>
  <c r="A426" i="5"/>
  <c r="O420" i="5"/>
  <c r="D420" i="5"/>
  <c r="E420" i="5"/>
  <c r="J420" i="5" s="1"/>
  <c r="L420" i="5" s="1"/>
  <c r="M420" i="5" s="1"/>
  <c r="A422" i="5"/>
  <c r="E416" i="5"/>
  <c r="D416" i="5"/>
  <c r="O416" i="5"/>
  <c r="J411" i="5"/>
  <c r="L406" i="5"/>
  <c r="M406" i="5"/>
  <c r="K406" i="5" s="1"/>
  <c r="C421" i="5"/>
  <c r="F415" i="5"/>
  <c r="F176" i="2"/>
  <c r="H176" i="2"/>
  <c r="I176" i="2"/>
  <c r="L414" i="5"/>
  <c r="M414" i="5" s="1"/>
  <c r="K414" i="5" s="1"/>
  <c r="C426" i="5"/>
  <c r="F420" i="5"/>
  <c r="E425" i="5"/>
  <c r="J425" i="5" s="1"/>
  <c r="L425" i="5" s="1"/>
  <c r="M425" i="5" s="1"/>
  <c r="K425" i="5" s="1"/>
  <c r="D425" i="5"/>
  <c r="A431" i="5"/>
  <c r="O425" i="5"/>
  <c r="L412" i="5"/>
  <c r="M412" i="5" s="1"/>
  <c r="K412" i="5" s="1"/>
  <c r="C424" i="5"/>
  <c r="F418" i="5"/>
  <c r="J418" i="5"/>
  <c r="C423" i="5"/>
  <c r="F417" i="5"/>
  <c r="J417" i="5"/>
  <c r="L417" i="5" s="1"/>
  <c r="M417" i="5" s="1"/>
  <c r="C427" i="5"/>
  <c r="F421" i="5"/>
  <c r="J421" i="5"/>
  <c r="C431" i="5"/>
  <c r="F425" i="5"/>
  <c r="A429" i="5"/>
  <c r="E423" i="5"/>
  <c r="J423" i="5" s="1"/>
  <c r="L423" i="5" s="1"/>
  <c r="M423" i="5" s="1"/>
  <c r="K423" i="5" s="1"/>
  <c r="D423" i="5"/>
  <c r="O423" i="5"/>
  <c r="L411" i="5"/>
  <c r="M411" i="5" s="1"/>
  <c r="K411" i="5" s="1"/>
  <c r="A428" i="5"/>
  <c r="O422" i="5"/>
  <c r="E422" i="5"/>
  <c r="D422" i="5"/>
  <c r="A432" i="5"/>
  <c r="O426" i="5"/>
  <c r="E426" i="5"/>
  <c r="J426" i="5" s="1"/>
  <c r="L426" i="5" s="1"/>
  <c r="M426" i="5" s="1"/>
  <c r="K426" i="5" s="1"/>
  <c r="D426" i="5"/>
  <c r="F416" i="5"/>
  <c r="J416" i="5"/>
  <c r="C422" i="5"/>
  <c r="D427" i="5"/>
  <c r="O427" i="5"/>
  <c r="A433" i="5"/>
  <c r="E427" i="5"/>
  <c r="J427" i="5" s="1"/>
  <c r="L427" i="5" s="1"/>
  <c r="M427" i="5" s="1"/>
  <c r="K427" i="5" s="1"/>
  <c r="A436" i="5"/>
  <c r="E430" i="5"/>
  <c r="O430" i="5"/>
  <c r="D430" i="5"/>
  <c r="F178" i="2"/>
  <c r="H178" i="2"/>
  <c r="I178" i="2"/>
  <c r="L416" i="5"/>
  <c r="M416" i="5" s="1"/>
  <c r="K416" i="5" s="1"/>
  <c r="B417" i="5" s="1"/>
  <c r="L421" i="5"/>
  <c r="M421" i="5"/>
  <c r="K421" i="5" s="1"/>
  <c r="O433" i="5"/>
  <c r="A439" i="5"/>
  <c r="D433" i="5"/>
  <c r="E433" i="5"/>
  <c r="D431" i="5"/>
  <c r="A437" i="5"/>
  <c r="O431" i="5"/>
  <c r="E431" i="5"/>
  <c r="C432" i="5"/>
  <c r="F426" i="5"/>
  <c r="E432" i="5"/>
  <c r="O432" i="5"/>
  <c r="A438" i="5"/>
  <c r="D432" i="5"/>
  <c r="E428" i="5"/>
  <c r="D428" i="5"/>
  <c r="O428" i="5"/>
  <c r="A434" i="5"/>
  <c r="F431" i="5"/>
  <c r="C437" i="5"/>
  <c r="C433" i="5"/>
  <c r="F427" i="5"/>
  <c r="C430" i="5"/>
  <c r="F424" i="5"/>
  <c r="J424" i="5"/>
  <c r="F423" i="5"/>
  <c r="C429" i="5"/>
  <c r="A442" i="5"/>
  <c r="E436" i="5"/>
  <c r="D436" i="5"/>
  <c r="O436" i="5"/>
  <c r="O429" i="5"/>
  <c r="A435" i="5"/>
  <c r="E429" i="5"/>
  <c r="D429" i="5"/>
  <c r="C428" i="5"/>
  <c r="F422" i="5"/>
  <c r="J422" i="5"/>
  <c r="L422" i="5" s="1"/>
  <c r="M422" i="5" s="1"/>
  <c r="K422" i="5" s="1"/>
  <c r="B427" i="5" s="1"/>
  <c r="L418" i="5"/>
  <c r="M418" i="5"/>
  <c r="K418" i="5" s="1"/>
  <c r="F180" i="2"/>
  <c r="H180" i="2"/>
  <c r="I180" i="2"/>
  <c r="A440" i="5"/>
  <c r="E434" i="5"/>
  <c r="D434" i="5"/>
  <c r="O434" i="5"/>
  <c r="O437" i="5"/>
  <c r="D437" i="5"/>
  <c r="A443" i="5"/>
  <c r="E437" i="5"/>
  <c r="A445" i="5"/>
  <c r="O439" i="5"/>
  <c r="E439" i="5"/>
  <c r="D439" i="5"/>
  <c r="C434" i="5"/>
  <c r="F428" i="5"/>
  <c r="A441" i="5"/>
  <c r="O435" i="5"/>
  <c r="E435" i="5"/>
  <c r="D435" i="5"/>
  <c r="F429" i="5"/>
  <c r="C435" i="5"/>
  <c r="F433" i="5"/>
  <c r="C439" i="5"/>
  <c r="A444" i="5"/>
  <c r="E438" i="5"/>
  <c r="D438" i="5"/>
  <c r="O438" i="5"/>
  <c r="C438" i="5"/>
  <c r="F432" i="5"/>
  <c r="L424" i="5"/>
  <c r="M424" i="5" s="1"/>
  <c r="K424" i="5" s="1"/>
  <c r="C443" i="5"/>
  <c r="F437" i="5"/>
  <c r="A448" i="5"/>
  <c r="O442" i="5"/>
  <c r="E442" i="5"/>
  <c r="D442" i="5"/>
  <c r="C436" i="5"/>
  <c r="F430" i="5"/>
  <c r="F182" i="2"/>
  <c r="H182" i="2"/>
  <c r="I182" i="2"/>
  <c r="C445" i="5"/>
  <c r="F439" i="5"/>
  <c r="J439" i="5"/>
  <c r="L439" i="5" s="1"/>
  <c r="M439" i="5" s="1"/>
  <c r="K439" i="5" s="1"/>
  <c r="J435" i="5"/>
  <c r="C440" i="5"/>
  <c r="F434" i="5"/>
  <c r="J434" i="5"/>
  <c r="L434" i="5" s="1"/>
  <c r="M434" i="5" s="1"/>
  <c r="K434" i="5" s="1"/>
  <c r="A451" i="5"/>
  <c r="E445" i="5"/>
  <c r="O445" i="5"/>
  <c r="D445" i="5"/>
  <c r="A446" i="5"/>
  <c r="O440" i="5"/>
  <c r="E440" i="5"/>
  <c r="D440" i="5"/>
  <c r="C449" i="5"/>
  <c r="F443" i="5"/>
  <c r="C441" i="5"/>
  <c r="F435" i="5"/>
  <c r="J437" i="5"/>
  <c r="C442" i="5"/>
  <c r="F436" i="5"/>
  <c r="J436" i="5"/>
  <c r="A454" i="5"/>
  <c r="O448" i="5"/>
  <c r="E448" i="5"/>
  <c r="D448" i="5"/>
  <c r="C444" i="5"/>
  <c r="F438" i="5"/>
  <c r="J438" i="5"/>
  <c r="A450" i="5"/>
  <c r="O444" i="5"/>
  <c r="E444" i="5"/>
  <c r="D444" i="5"/>
  <c r="E441" i="5"/>
  <c r="A447" i="5"/>
  <c r="O441" i="5"/>
  <c r="D441" i="5"/>
  <c r="O443" i="5"/>
  <c r="D443" i="5"/>
  <c r="A449" i="5"/>
  <c r="E443" i="5"/>
  <c r="F184" i="2"/>
  <c r="H184" i="2"/>
  <c r="I184" i="2"/>
  <c r="L438" i="5"/>
  <c r="M438" i="5"/>
  <c r="K438" i="5" s="1"/>
  <c r="C450" i="5"/>
  <c r="F444" i="5"/>
  <c r="J444" i="5"/>
  <c r="L436" i="5"/>
  <c r="M436" i="5" s="1"/>
  <c r="K436" i="5" s="1"/>
  <c r="C455" i="5"/>
  <c r="F449" i="5"/>
  <c r="A452" i="5"/>
  <c r="O446" i="5"/>
  <c r="E446" i="5"/>
  <c r="D446" i="5"/>
  <c r="A457" i="5"/>
  <c r="E451" i="5"/>
  <c r="D451" i="5"/>
  <c r="O451" i="5"/>
  <c r="C451" i="5"/>
  <c r="F445" i="5"/>
  <c r="J445" i="5"/>
  <c r="A460" i="5"/>
  <c r="O454" i="5"/>
  <c r="E454" i="5"/>
  <c r="D454" i="5"/>
  <c r="L437" i="5"/>
  <c r="M437" i="5"/>
  <c r="K437" i="5" s="1"/>
  <c r="L435" i="5"/>
  <c r="M435" i="5" s="1"/>
  <c r="K435" i="5" s="1"/>
  <c r="J443" i="5"/>
  <c r="A456" i="5"/>
  <c r="O450" i="5"/>
  <c r="E450" i="5"/>
  <c r="D450" i="5"/>
  <c r="D447" i="5"/>
  <c r="O447" i="5"/>
  <c r="A453" i="5"/>
  <c r="E447" i="5"/>
  <c r="J447" i="5" s="1"/>
  <c r="L447" i="5" s="1"/>
  <c r="M447" i="5" s="1"/>
  <c r="K447" i="5" s="1"/>
  <c r="J441" i="5"/>
  <c r="L441" i="5" s="1"/>
  <c r="M441" i="5" s="1"/>
  <c r="K441" i="5" s="1"/>
  <c r="F442" i="5"/>
  <c r="J442" i="5"/>
  <c r="C448" i="5"/>
  <c r="C447" i="5"/>
  <c r="F441" i="5"/>
  <c r="A455" i="5"/>
  <c r="O449" i="5"/>
  <c r="E449" i="5"/>
  <c r="J449" i="5" s="1"/>
  <c r="L449" i="5" s="1"/>
  <c r="M449" i="5" s="1"/>
  <c r="K449" i="5" s="1"/>
  <c r="D449" i="5"/>
  <c r="C446" i="5"/>
  <c r="F440" i="5"/>
  <c r="J440" i="5"/>
  <c r="F186" i="2"/>
  <c r="H186" i="2"/>
  <c r="I186" i="2"/>
  <c r="L444" i="5"/>
  <c r="M444" i="5" s="1"/>
  <c r="K444" i="5" s="1"/>
  <c r="L440" i="5"/>
  <c r="M440" i="5"/>
  <c r="K440" i="5" s="1"/>
  <c r="L445" i="5"/>
  <c r="M445" i="5" s="1"/>
  <c r="K445" i="5" s="1"/>
  <c r="C452" i="5"/>
  <c r="F446" i="5"/>
  <c r="C454" i="5"/>
  <c r="F448" i="5"/>
  <c r="J448" i="5"/>
  <c r="L448" i="5" s="1"/>
  <c r="M448" i="5" s="1"/>
  <c r="K448" i="5" s="1"/>
  <c r="A462" i="5"/>
  <c r="O456" i="5"/>
  <c r="E456" i="5"/>
  <c r="D456" i="5"/>
  <c r="C457" i="5"/>
  <c r="F451" i="5"/>
  <c r="J451" i="5"/>
  <c r="A463" i="5"/>
  <c r="O457" i="5"/>
  <c r="E457" i="5"/>
  <c r="D457" i="5"/>
  <c r="A458" i="5"/>
  <c r="O452" i="5"/>
  <c r="E452" i="5"/>
  <c r="J452" i="5" s="1"/>
  <c r="L452" i="5" s="1"/>
  <c r="M452" i="5" s="1"/>
  <c r="K452" i="5" s="1"/>
  <c r="D452" i="5"/>
  <c r="A461" i="5"/>
  <c r="O455" i="5"/>
  <c r="E455" i="5"/>
  <c r="J455" i="5" s="1"/>
  <c r="L455" i="5" s="1"/>
  <c r="M455" i="5" s="1"/>
  <c r="K455" i="5" s="1"/>
  <c r="D455" i="5"/>
  <c r="A466" i="5"/>
  <c r="O460" i="5"/>
  <c r="E460" i="5"/>
  <c r="J460" i="5" s="1"/>
  <c r="L460" i="5" s="1"/>
  <c r="M460" i="5" s="1"/>
  <c r="K460" i="5" s="1"/>
  <c r="D460" i="5"/>
  <c r="C453" i="5"/>
  <c r="F447" i="5"/>
  <c r="L442" i="5"/>
  <c r="M442" i="5"/>
  <c r="K442" i="5" s="1"/>
  <c r="A459" i="5"/>
  <c r="O453" i="5"/>
  <c r="E453" i="5"/>
  <c r="D453" i="5"/>
  <c r="L443" i="5"/>
  <c r="M443" i="5" s="1"/>
  <c r="K443" i="5" s="1"/>
  <c r="J450" i="5"/>
  <c r="J446" i="5"/>
  <c r="C461" i="5"/>
  <c r="F455" i="5"/>
  <c r="C456" i="5"/>
  <c r="F450" i="5"/>
  <c r="F188" i="2"/>
  <c r="H188" i="2"/>
  <c r="I188" i="2"/>
  <c r="L451" i="5"/>
  <c r="M451" i="5"/>
  <c r="K451" i="5" s="1"/>
  <c r="C462" i="5"/>
  <c r="F456" i="5"/>
  <c r="L450" i="5"/>
  <c r="M450" i="5"/>
  <c r="K450" i="5" s="1"/>
  <c r="A464" i="5"/>
  <c r="O458" i="5"/>
  <c r="E458" i="5"/>
  <c r="D458" i="5"/>
  <c r="A469" i="5"/>
  <c r="O463" i="5"/>
  <c r="E463" i="5"/>
  <c r="J463" i="5" s="1"/>
  <c r="L463" i="5" s="1"/>
  <c r="M463" i="5" s="1"/>
  <c r="K463" i="5" s="1"/>
  <c r="D463" i="5"/>
  <c r="J456" i="5"/>
  <c r="L456" i="5" s="1"/>
  <c r="M456" i="5" s="1"/>
  <c r="K456" i="5" s="1"/>
  <c r="O466" i="5"/>
  <c r="E466" i="5"/>
  <c r="A472" i="5"/>
  <c r="D466" i="5"/>
  <c r="C458" i="5"/>
  <c r="F452" i="5"/>
  <c r="A465" i="5"/>
  <c r="O459" i="5"/>
  <c r="E459" i="5"/>
  <c r="D459" i="5"/>
  <c r="C459" i="5"/>
  <c r="F453" i="5"/>
  <c r="J453" i="5"/>
  <c r="C460" i="5"/>
  <c r="F454" i="5"/>
  <c r="J454" i="5"/>
  <c r="A467" i="5"/>
  <c r="O461" i="5"/>
  <c r="E461" i="5"/>
  <c r="D461" i="5"/>
  <c r="C467" i="5"/>
  <c r="F461" i="5"/>
  <c r="L446" i="5"/>
  <c r="M446" i="5" s="1"/>
  <c r="K446" i="5" s="1"/>
  <c r="J457" i="5"/>
  <c r="C463" i="5"/>
  <c r="F457" i="5"/>
  <c r="A468" i="5"/>
  <c r="O462" i="5"/>
  <c r="E462" i="5"/>
  <c r="D462" i="5"/>
  <c r="F190" i="2"/>
  <c r="H190" i="2"/>
  <c r="I190" i="2"/>
  <c r="L453" i="5"/>
  <c r="M453" i="5"/>
  <c r="K453" i="5" s="1"/>
  <c r="F467" i="5"/>
  <c r="C473" i="5"/>
  <c r="O467" i="5"/>
  <c r="E467" i="5"/>
  <c r="J467" i="5" s="1"/>
  <c r="L467" i="5" s="1"/>
  <c r="M467" i="5" s="1"/>
  <c r="K467" i="5" s="1"/>
  <c r="A473" i="5"/>
  <c r="D467" i="5"/>
  <c r="C464" i="5"/>
  <c r="F458" i="5"/>
  <c r="J458" i="5"/>
  <c r="L458" i="5" s="1"/>
  <c r="M458" i="5" s="1"/>
  <c r="K458" i="5" s="1"/>
  <c r="B459" i="5" s="1"/>
  <c r="L457" i="5"/>
  <c r="M457" i="5" s="1"/>
  <c r="K457" i="5" s="1"/>
  <c r="L454" i="5"/>
  <c r="M454" i="5" s="1"/>
  <c r="K454" i="5" s="1"/>
  <c r="O469" i="5"/>
  <c r="E469" i="5"/>
  <c r="J469" i="5" s="1"/>
  <c r="L469" i="5" s="1"/>
  <c r="M469" i="5" s="1"/>
  <c r="K469" i="5" s="1"/>
  <c r="A475" i="5"/>
  <c r="D469" i="5"/>
  <c r="A470" i="5"/>
  <c r="O464" i="5"/>
  <c r="E464" i="5"/>
  <c r="D464" i="5"/>
  <c r="A474" i="5"/>
  <c r="O468" i="5"/>
  <c r="E468" i="5"/>
  <c r="D468" i="5"/>
  <c r="E472" i="5"/>
  <c r="O472" i="5"/>
  <c r="A478" i="5"/>
  <c r="D472" i="5"/>
  <c r="C469" i="5"/>
  <c r="F463" i="5"/>
  <c r="J461" i="5"/>
  <c r="L461" i="5" s="1"/>
  <c r="M461" i="5" s="1"/>
  <c r="K461" i="5" s="1"/>
  <c r="C466" i="5"/>
  <c r="F460" i="5"/>
  <c r="C465" i="5"/>
  <c r="F459" i="5"/>
  <c r="J459" i="5"/>
  <c r="O465" i="5"/>
  <c r="E465" i="5"/>
  <c r="A471" i="5"/>
  <c r="D465" i="5"/>
  <c r="C468" i="5"/>
  <c r="F462" i="5"/>
  <c r="J462" i="5"/>
  <c r="L462" i="5" s="1"/>
  <c r="M462" i="5" s="1"/>
  <c r="K462" i="5" s="1"/>
  <c r="F192" i="2"/>
  <c r="H192" i="2"/>
  <c r="I192" i="2"/>
  <c r="L459" i="5"/>
  <c r="M459" i="5" s="1"/>
  <c r="K459" i="5" s="1"/>
  <c r="C474" i="5"/>
  <c r="F468" i="5"/>
  <c r="J468" i="5"/>
  <c r="C472" i="5"/>
  <c r="F466" i="5"/>
  <c r="J466" i="5"/>
  <c r="C470" i="5"/>
  <c r="F464" i="5"/>
  <c r="F469" i="5"/>
  <c r="C475" i="5"/>
  <c r="A480" i="5"/>
  <c r="E474" i="5"/>
  <c r="O474" i="5"/>
  <c r="D474" i="5"/>
  <c r="E470" i="5"/>
  <c r="A476" i="5"/>
  <c r="O470" i="5"/>
  <c r="D470" i="5"/>
  <c r="C479" i="5"/>
  <c r="F473" i="5"/>
  <c r="J464" i="5"/>
  <c r="A481" i="5"/>
  <c r="O475" i="5"/>
  <c r="D475" i="5"/>
  <c r="E475" i="5"/>
  <c r="O471" i="5"/>
  <c r="D471" i="5"/>
  <c r="A477" i="5"/>
  <c r="E471" i="5"/>
  <c r="F465" i="5"/>
  <c r="J465" i="5"/>
  <c r="C471" i="5"/>
  <c r="O478" i="5"/>
  <c r="D478" i="5"/>
  <c r="A484" i="5"/>
  <c r="E478" i="5"/>
  <c r="A479" i="5"/>
  <c r="D473" i="5"/>
  <c r="O473" i="5"/>
  <c r="E473" i="5"/>
  <c r="F194" i="2"/>
  <c r="H194" i="2"/>
  <c r="I194" i="2"/>
  <c r="L468" i="5"/>
  <c r="M468" i="5"/>
  <c r="K468" i="5" s="1"/>
  <c r="L465" i="5"/>
  <c r="M465" i="5" s="1"/>
  <c r="K465" i="5" s="1"/>
  <c r="D484" i="5"/>
  <c r="A490" i="5"/>
  <c r="O484" i="5"/>
  <c r="E484" i="5"/>
  <c r="E481" i="5"/>
  <c r="D481" i="5"/>
  <c r="A487" i="5"/>
  <c r="O481" i="5"/>
  <c r="E476" i="5"/>
  <c r="O476" i="5"/>
  <c r="A482" i="5"/>
  <c r="D476" i="5"/>
  <c r="L464" i="5"/>
  <c r="M464" i="5"/>
  <c r="K464" i="5" s="1"/>
  <c r="B466" i="5" s="1"/>
  <c r="C485" i="5"/>
  <c r="F479" i="5"/>
  <c r="E480" i="5"/>
  <c r="O480" i="5"/>
  <c r="A486" i="5"/>
  <c r="D480" i="5"/>
  <c r="C480" i="5"/>
  <c r="F474" i="5"/>
  <c r="F475" i="5"/>
  <c r="C481" i="5"/>
  <c r="L466" i="5"/>
  <c r="M466" i="5" s="1"/>
  <c r="K466" i="5" s="1"/>
  <c r="E479" i="5"/>
  <c r="J479" i="5" s="1"/>
  <c r="L479" i="5" s="1"/>
  <c r="M479" i="5" s="1"/>
  <c r="O479" i="5"/>
  <c r="A485" i="5"/>
  <c r="D479" i="5"/>
  <c r="D477" i="5"/>
  <c r="E477" i="5"/>
  <c r="A483" i="5"/>
  <c r="O477" i="5"/>
  <c r="F471" i="5"/>
  <c r="C477" i="5"/>
  <c r="C476" i="5"/>
  <c r="F470" i="5"/>
  <c r="C478" i="5"/>
  <c r="F472" i="5"/>
  <c r="F196" i="2"/>
  <c r="H196" i="2"/>
  <c r="I196" i="2"/>
  <c r="F485" i="5"/>
  <c r="C491" i="5"/>
  <c r="C486" i="5"/>
  <c r="F480" i="5"/>
  <c r="J480" i="5"/>
  <c r="L480" i="5" s="1"/>
  <c r="M480" i="5" s="1"/>
  <c r="D482" i="5"/>
  <c r="A488" i="5"/>
  <c r="O482" i="5"/>
  <c r="E482" i="5"/>
  <c r="D487" i="5"/>
  <c r="A493" i="5"/>
  <c r="O487" i="5"/>
  <c r="E487" i="5"/>
  <c r="F477" i="5"/>
  <c r="J477" i="5"/>
  <c r="L477" i="5" s="1"/>
  <c r="M477" i="5" s="1"/>
  <c r="C483" i="5"/>
  <c r="D490" i="5"/>
  <c r="A496" i="5"/>
  <c r="O490" i="5"/>
  <c r="E490" i="5"/>
  <c r="C482" i="5"/>
  <c r="F476" i="5"/>
  <c r="F478" i="5"/>
  <c r="J478" i="5"/>
  <c r="C484" i="5"/>
  <c r="D483" i="5"/>
  <c r="A489" i="5"/>
  <c r="O483" i="5"/>
  <c r="E483" i="5"/>
  <c r="J483" i="5" s="1"/>
  <c r="L483" i="5" s="1"/>
  <c r="M483" i="5" s="1"/>
  <c r="K483" i="5" s="1"/>
  <c r="D485" i="5"/>
  <c r="A491" i="5"/>
  <c r="O485" i="5"/>
  <c r="E485" i="5"/>
  <c r="J485" i="5" s="1"/>
  <c r="L485" i="5" s="1"/>
  <c r="M485" i="5" s="1"/>
  <c r="K485" i="5" s="1"/>
  <c r="C487" i="5"/>
  <c r="F481" i="5"/>
  <c r="J481" i="5"/>
  <c r="L481" i="5" s="1"/>
  <c r="M481" i="5" s="1"/>
  <c r="K481" i="5" s="1"/>
  <c r="D486" i="5"/>
  <c r="A492" i="5"/>
  <c r="O486" i="5"/>
  <c r="E486" i="5"/>
  <c r="J476" i="5"/>
  <c r="F198" i="2"/>
  <c r="H198" i="2"/>
  <c r="I198" i="2"/>
  <c r="D492" i="5"/>
  <c r="A498" i="5"/>
  <c r="O492" i="5"/>
  <c r="E492" i="5"/>
  <c r="J492" i="5" s="1"/>
  <c r="L492" i="5" s="1"/>
  <c r="M492" i="5" s="1"/>
  <c r="K492" i="5" s="1"/>
  <c r="F484" i="5"/>
  <c r="J484" i="5"/>
  <c r="C490" i="5"/>
  <c r="D496" i="5"/>
  <c r="A502" i="5"/>
  <c r="O496" i="5"/>
  <c r="E496" i="5"/>
  <c r="F483" i="5"/>
  <c r="C489" i="5"/>
  <c r="D493" i="5"/>
  <c r="A499" i="5"/>
  <c r="O493" i="5"/>
  <c r="E493" i="5"/>
  <c r="J493" i="5" s="1"/>
  <c r="L493" i="5" s="1"/>
  <c r="M493" i="5" s="1"/>
  <c r="K493" i="5" s="1"/>
  <c r="D488" i="5"/>
  <c r="A494" i="5"/>
  <c r="O488" i="5"/>
  <c r="E488" i="5"/>
  <c r="F486" i="5"/>
  <c r="C492" i="5"/>
  <c r="F487" i="5"/>
  <c r="C493" i="5"/>
  <c r="L476" i="5"/>
  <c r="M476" i="5"/>
  <c r="K476" i="5" s="1"/>
  <c r="B481" i="5" s="1"/>
  <c r="L478" i="5"/>
  <c r="M478" i="5"/>
  <c r="K478" i="5" s="1"/>
  <c r="F482" i="5"/>
  <c r="J482" i="5"/>
  <c r="C488" i="5"/>
  <c r="F491" i="5"/>
  <c r="C497" i="5"/>
  <c r="J486" i="5"/>
  <c r="D491" i="5"/>
  <c r="A497" i="5"/>
  <c r="O491" i="5"/>
  <c r="E491" i="5"/>
  <c r="J491" i="5" s="1"/>
  <c r="L491" i="5" s="1"/>
  <c r="M491" i="5" s="1"/>
  <c r="K491" i="5" s="1"/>
  <c r="D489" i="5"/>
  <c r="A495" i="5"/>
  <c r="O489" i="5"/>
  <c r="E489" i="5"/>
  <c r="J487" i="5"/>
  <c r="L487" i="5" s="1"/>
  <c r="M487" i="5" s="1"/>
  <c r="K487" i="5" s="1"/>
  <c r="F200" i="2"/>
  <c r="H200" i="2"/>
  <c r="I200" i="2"/>
  <c r="L482" i="5"/>
  <c r="M482" i="5" s="1"/>
  <c r="K482" i="5" s="1"/>
  <c r="L486" i="5"/>
  <c r="M486" i="5" s="1"/>
  <c r="K486" i="5" s="1"/>
  <c r="F497" i="5"/>
  <c r="C503" i="5"/>
  <c r="F493" i="5"/>
  <c r="C499" i="5"/>
  <c r="F489" i="5"/>
  <c r="J489" i="5"/>
  <c r="L489" i="5" s="1"/>
  <c r="M489" i="5" s="1"/>
  <c r="K489" i="5" s="1"/>
  <c r="C495" i="5"/>
  <c r="D502" i="5"/>
  <c r="A508" i="5"/>
  <c r="O502" i="5"/>
  <c r="E502" i="5"/>
  <c r="D498" i="5"/>
  <c r="A504" i="5"/>
  <c r="O498" i="5"/>
  <c r="E498" i="5"/>
  <c r="L484" i="5"/>
  <c r="M484" i="5" s="1"/>
  <c r="K484" i="5" s="1"/>
  <c r="D495" i="5"/>
  <c r="A501" i="5"/>
  <c r="O495" i="5"/>
  <c r="E495" i="5"/>
  <c r="D497" i="5"/>
  <c r="A503" i="5"/>
  <c r="O497" i="5"/>
  <c r="E497" i="5"/>
  <c r="J497" i="5"/>
  <c r="L497" i="5" s="1"/>
  <c r="M497" i="5" s="1"/>
  <c r="K497" i="5" s="1"/>
  <c r="F488" i="5"/>
  <c r="J488" i="5"/>
  <c r="L488" i="5" s="1"/>
  <c r="M488" i="5" s="1"/>
  <c r="K488" i="5" s="1"/>
  <c r="B493" i="5" s="1"/>
  <c r="C494" i="5"/>
  <c r="F492" i="5"/>
  <c r="C498" i="5"/>
  <c r="D494" i="5"/>
  <c r="A500" i="5"/>
  <c r="O494" i="5"/>
  <c r="E494" i="5"/>
  <c r="J494" i="5" s="1"/>
  <c r="L494" i="5" s="1"/>
  <c r="M494" i="5" s="1"/>
  <c r="K494" i="5" s="1"/>
  <c r="D499" i="5"/>
  <c r="A505" i="5"/>
  <c r="O499" i="5"/>
  <c r="E499" i="5"/>
  <c r="F490" i="5"/>
  <c r="J490" i="5"/>
  <c r="C496" i="5"/>
  <c r="F202" i="2"/>
  <c r="H202" i="2"/>
  <c r="I202" i="2"/>
  <c r="D504" i="5"/>
  <c r="A510" i="5"/>
  <c r="O504" i="5"/>
  <c r="E504" i="5"/>
  <c r="F495" i="5"/>
  <c r="J495" i="5"/>
  <c r="L495" i="5" s="1"/>
  <c r="M495" i="5" s="1"/>
  <c r="K495" i="5" s="1"/>
  <c r="C501" i="5"/>
  <c r="F499" i="5"/>
  <c r="C505" i="5"/>
  <c r="J499" i="5"/>
  <c r="F498" i="5"/>
  <c r="J498" i="5"/>
  <c r="L498" i="5" s="1"/>
  <c r="M498" i="5" s="1"/>
  <c r="K498" i="5" s="1"/>
  <c r="C504" i="5"/>
  <c r="L490" i="5"/>
  <c r="M490" i="5" s="1"/>
  <c r="K490" i="5" s="1"/>
  <c r="D505" i="5"/>
  <c r="A511" i="5"/>
  <c r="O505" i="5"/>
  <c r="E505" i="5"/>
  <c r="D500" i="5"/>
  <c r="A506" i="5"/>
  <c r="O500" i="5"/>
  <c r="E500" i="5"/>
  <c r="F494" i="5"/>
  <c r="C500" i="5"/>
  <c r="D503" i="5"/>
  <c r="A509" i="5"/>
  <c r="O503" i="5"/>
  <c r="E503" i="5"/>
  <c r="D501" i="5"/>
  <c r="A507" i="5"/>
  <c r="O501" i="5"/>
  <c r="E501" i="5"/>
  <c r="J501" i="5" s="1"/>
  <c r="L501" i="5" s="1"/>
  <c r="M501" i="5" s="1"/>
  <c r="K501" i="5" s="1"/>
  <c r="F496" i="5"/>
  <c r="J496" i="5"/>
  <c r="C502" i="5"/>
  <c r="D508" i="5"/>
  <c r="A514" i="5"/>
  <c r="O508" i="5"/>
  <c r="E508" i="5"/>
  <c r="F503" i="5"/>
  <c r="C509" i="5"/>
  <c r="F204" i="2"/>
  <c r="H204" i="2"/>
  <c r="I204" i="2"/>
  <c r="F501" i="5"/>
  <c r="C507" i="5"/>
  <c r="F502" i="5"/>
  <c r="J502" i="5"/>
  <c r="C508" i="5"/>
  <c r="O514" i="5"/>
  <c r="D514" i="5"/>
  <c r="A520" i="5"/>
  <c r="E514" i="5"/>
  <c r="L499" i="5"/>
  <c r="M499" i="5" s="1"/>
  <c r="K499" i="5" s="1"/>
  <c r="D510" i="5"/>
  <c r="A516" i="5"/>
  <c r="O510" i="5"/>
  <c r="E510" i="5"/>
  <c r="L496" i="5"/>
  <c r="M496" i="5" s="1"/>
  <c r="K496" i="5" s="1"/>
  <c r="A515" i="5"/>
  <c r="D509" i="5"/>
  <c r="O509" i="5"/>
  <c r="E509" i="5"/>
  <c r="F505" i="5"/>
  <c r="C511" i="5"/>
  <c r="C515" i="5"/>
  <c r="F509" i="5"/>
  <c r="A513" i="5"/>
  <c r="D507" i="5"/>
  <c r="O507" i="5"/>
  <c r="E507" i="5"/>
  <c r="J505" i="5"/>
  <c r="J503" i="5"/>
  <c r="L503" i="5" s="1"/>
  <c r="M503" i="5" s="1"/>
  <c r="K503" i="5" s="1"/>
  <c r="F500" i="5"/>
  <c r="J500" i="5"/>
  <c r="C506" i="5"/>
  <c r="D506" i="5"/>
  <c r="A512" i="5"/>
  <c r="O506" i="5"/>
  <c r="E506" i="5"/>
  <c r="A517" i="5"/>
  <c r="D511" i="5"/>
  <c r="O511" i="5"/>
  <c r="E511" i="5"/>
  <c r="F504" i="5"/>
  <c r="C510" i="5"/>
  <c r="J504" i="5"/>
  <c r="L504" i="5" s="1"/>
  <c r="M504" i="5" s="1"/>
  <c r="K504" i="5" s="1"/>
  <c r="F206" i="2"/>
  <c r="H206" i="2"/>
  <c r="I206" i="2"/>
  <c r="L500" i="5"/>
  <c r="M500" i="5" s="1"/>
  <c r="K500" i="5" s="1"/>
  <c r="F510" i="5"/>
  <c r="C516" i="5"/>
  <c r="A523" i="5"/>
  <c r="E517" i="5"/>
  <c r="O517" i="5"/>
  <c r="D517" i="5"/>
  <c r="C521" i="5"/>
  <c r="F515" i="5"/>
  <c r="J509" i="5"/>
  <c r="D516" i="5"/>
  <c r="A522" i="5"/>
  <c r="O516" i="5"/>
  <c r="E516" i="5"/>
  <c r="F508" i="5"/>
  <c r="J508" i="5"/>
  <c r="L508" i="5" s="1"/>
  <c r="M508" i="5" s="1"/>
  <c r="K508" i="5" s="1"/>
  <c r="C514" i="5"/>
  <c r="J506" i="5"/>
  <c r="F506" i="5"/>
  <c r="C512" i="5"/>
  <c r="F511" i="5"/>
  <c r="J511" i="5"/>
  <c r="L511" i="5" s="1"/>
  <c r="M511" i="5" s="1"/>
  <c r="K511" i="5" s="1"/>
  <c r="C517" i="5"/>
  <c r="O520" i="5"/>
  <c r="D520" i="5"/>
  <c r="E520" i="5"/>
  <c r="A526" i="5"/>
  <c r="L502" i="5"/>
  <c r="M502" i="5" s="1"/>
  <c r="K502" i="5" s="1"/>
  <c r="L505" i="5"/>
  <c r="M505" i="5" s="1"/>
  <c r="K505" i="5" s="1"/>
  <c r="A519" i="5"/>
  <c r="E513" i="5"/>
  <c r="O513" i="5"/>
  <c r="D513" i="5"/>
  <c r="J510" i="5"/>
  <c r="L510" i="5" s="1"/>
  <c r="M510" i="5" s="1"/>
  <c r="K510" i="5" s="1"/>
  <c r="F507" i="5"/>
  <c r="C513" i="5"/>
  <c r="D512" i="5"/>
  <c r="O512" i="5"/>
  <c r="A518" i="5"/>
  <c r="E512" i="5"/>
  <c r="J507" i="5"/>
  <c r="A521" i="5"/>
  <c r="E515" i="5"/>
  <c r="O515" i="5"/>
  <c r="D515" i="5"/>
  <c r="F208" i="2"/>
  <c r="H208" i="2"/>
  <c r="I208" i="2"/>
  <c r="C519" i="5"/>
  <c r="F513" i="5"/>
  <c r="L507" i="5"/>
  <c r="M507" i="5"/>
  <c r="K507" i="5" s="1"/>
  <c r="O518" i="5"/>
  <c r="D518" i="5"/>
  <c r="A524" i="5"/>
  <c r="E518" i="5"/>
  <c r="J518" i="5" s="1"/>
  <c r="L518" i="5" s="1"/>
  <c r="M518" i="5" s="1"/>
  <c r="K518" i="5" s="1"/>
  <c r="F512" i="5"/>
  <c r="C518" i="5"/>
  <c r="F514" i="5"/>
  <c r="C520" i="5"/>
  <c r="F516" i="5"/>
  <c r="C522" i="5"/>
  <c r="A527" i="5"/>
  <c r="E521" i="5"/>
  <c r="D521" i="5"/>
  <c r="O521" i="5"/>
  <c r="E519" i="5"/>
  <c r="A525" i="5"/>
  <c r="D519" i="5"/>
  <c r="O519" i="5"/>
  <c r="E522" i="5"/>
  <c r="O522" i="5"/>
  <c r="D522" i="5"/>
  <c r="A528" i="5"/>
  <c r="F521" i="5"/>
  <c r="C527" i="5"/>
  <c r="D526" i="5"/>
  <c r="E526" i="5"/>
  <c r="O526" i="5"/>
  <c r="A532" i="5"/>
  <c r="C523" i="5"/>
  <c r="F517" i="5"/>
  <c r="L506" i="5"/>
  <c r="M506" i="5"/>
  <c r="K506" i="5" s="1"/>
  <c r="L509" i="5"/>
  <c r="M509" i="5"/>
  <c r="K509" i="5" s="1"/>
  <c r="E523" i="5"/>
  <c r="A529" i="5"/>
  <c r="O523" i="5"/>
  <c r="D523" i="5"/>
  <c r="F210" i="2"/>
  <c r="H210" i="2"/>
  <c r="I210" i="2"/>
  <c r="A535" i="5"/>
  <c r="O529" i="5"/>
  <c r="E529" i="5"/>
  <c r="D529" i="5"/>
  <c r="F527" i="5"/>
  <c r="C533" i="5"/>
  <c r="J521" i="5"/>
  <c r="L521" i="5" s="1"/>
  <c r="M521" i="5" s="1"/>
  <c r="K521" i="5" s="1"/>
  <c r="C526" i="5"/>
  <c r="F520" i="5"/>
  <c r="J520" i="5"/>
  <c r="C529" i="5"/>
  <c r="F523" i="5"/>
  <c r="J523" i="5"/>
  <c r="A533" i="5"/>
  <c r="O527" i="5"/>
  <c r="E527" i="5"/>
  <c r="J527" i="5"/>
  <c r="L527" i="5" s="1"/>
  <c r="M527" i="5" s="1"/>
  <c r="K527" i="5" s="1"/>
  <c r="D527" i="5"/>
  <c r="C525" i="5"/>
  <c r="F519" i="5"/>
  <c r="J519" i="5"/>
  <c r="A538" i="5"/>
  <c r="D532" i="5"/>
  <c r="E532" i="5"/>
  <c r="O532" i="5"/>
  <c r="D528" i="5"/>
  <c r="E528" i="5"/>
  <c r="O528" i="5"/>
  <c r="A534" i="5"/>
  <c r="A531" i="5"/>
  <c r="O525" i="5"/>
  <c r="E525" i="5"/>
  <c r="D525" i="5"/>
  <c r="F522" i="5"/>
  <c r="J522" i="5"/>
  <c r="C528" i="5"/>
  <c r="F518" i="5"/>
  <c r="C524" i="5"/>
  <c r="D524" i="5"/>
  <c r="E524" i="5"/>
  <c r="J524" i="5" s="1"/>
  <c r="L524" i="5" s="1"/>
  <c r="M524" i="5" s="1"/>
  <c r="K524" i="5" s="1"/>
  <c r="A530" i="5"/>
  <c r="O524" i="5"/>
  <c r="F212" i="2"/>
  <c r="H212" i="2"/>
  <c r="I212" i="2"/>
  <c r="L519" i="5"/>
  <c r="M519" i="5" s="1"/>
  <c r="K519" i="5" s="1"/>
  <c r="L522" i="5"/>
  <c r="M522" i="5" s="1"/>
  <c r="K522" i="5" s="1"/>
  <c r="L523" i="5"/>
  <c r="M523" i="5" s="1"/>
  <c r="K523" i="5" s="1"/>
  <c r="O533" i="5"/>
  <c r="E533" i="5"/>
  <c r="A539" i="5"/>
  <c r="D533" i="5"/>
  <c r="C539" i="5"/>
  <c r="F533" i="5"/>
  <c r="A541" i="5"/>
  <c r="O535" i="5"/>
  <c r="E535" i="5"/>
  <c r="J535" i="5" s="1"/>
  <c r="L535" i="5" s="1"/>
  <c r="M535" i="5" s="1"/>
  <c r="K535" i="5" s="1"/>
  <c r="D535" i="5"/>
  <c r="C530" i="5"/>
  <c r="F524" i="5"/>
  <c r="D534" i="5"/>
  <c r="A540" i="5"/>
  <c r="O534" i="5"/>
  <c r="E534" i="5"/>
  <c r="D530" i="5"/>
  <c r="A536" i="5"/>
  <c r="E530" i="5"/>
  <c r="J530" i="5" s="1"/>
  <c r="L530" i="5" s="1"/>
  <c r="M530" i="5" s="1"/>
  <c r="K530" i="5" s="1"/>
  <c r="B534" i="5" s="1"/>
  <c r="O530" i="5"/>
  <c r="J525" i="5"/>
  <c r="F525" i="5"/>
  <c r="C531" i="5"/>
  <c r="L520" i="5"/>
  <c r="M520" i="5"/>
  <c r="K520" i="5" s="1"/>
  <c r="A537" i="5"/>
  <c r="O531" i="5"/>
  <c r="E531" i="5"/>
  <c r="D531" i="5"/>
  <c r="C534" i="5"/>
  <c r="F528" i="5"/>
  <c r="J528" i="5"/>
  <c r="C532" i="5"/>
  <c r="F526" i="5"/>
  <c r="J526" i="5"/>
  <c r="O538" i="5"/>
  <c r="E538" i="5"/>
  <c r="D538" i="5"/>
  <c r="A544" i="5"/>
  <c r="F529" i="5"/>
  <c r="J529" i="5"/>
  <c r="C535" i="5"/>
  <c r="F214" i="2"/>
  <c r="H214" i="2"/>
  <c r="I214" i="2"/>
  <c r="L529" i="5"/>
  <c r="M529" i="5" s="1"/>
  <c r="K529" i="5" s="1"/>
  <c r="L528" i="5"/>
  <c r="M528" i="5" s="1"/>
  <c r="K528" i="5" s="1"/>
  <c r="L526" i="5"/>
  <c r="M526" i="5" s="1"/>
  <c r="K526" i="5" s="1"/>
  <c r="D536" i="5"/>
  <c r="A542" i="5"/>
  <c r="O536" i="5"/>
  <c r="E536" i="5"/>
  <c r="E540" i="5"/>
  <c r="J540" i="5" s="1"/>
  <c r="L540" i="5" s="1"/>
  <c r="M540" i="5" s="1"/>
  <c r="A546" i="5"/>
  <c r="O540" i="5"/>
  <c r="D540" i="5"/>
  <c r="J533" i="5"/>
  <c r="L533" i="5" s="1"/>
  <c r="M533" i="5" s="1"/>
  <c r="K533" i="5" s="1"/>
  <c r="C538" i="5"/>
  <c r="F532" i="5"/>
  <c r="J532" i="5"/>
  <c r="L525" i="5"/>
  <c r="M525" i="5" s="1"/>
  <c r="K525" i="5" s="1"/>
  <c r="F539" i="5"/>
  <c r="C545" i="5"/>
  <c r="F535" i="5"/>
  <c r="C541" i="5"/>
  <c r="F534" i="5"/>
  <c r="C540" i="5"/>
  <c r="F531" i="5"/>
  <c r="J531" i="5"/>
  <c r="C537" i="5"/>
  <c r="J534" i="5"/>
  <c r="L534" i="5" s="1"/>
  <c r="M534" i="5" s="1"/>
  <c r="K534" i="5" s="1"/>
  <c r="A550" i="5"/>
  <c r="O544" i="5"/>
  <c r="E544" i="5"/>
  <c r="D544" i="5"/>
  <c r="A543" i="5"/>
  <c r="E537" i="5"/>
  <c r="J537" i="5" s="1"/>
  <c r="L537" i="5" s="1"/>
  <c r="M537" i="5" s="1"/>
  <c r="O537" i="5"/>
  <c r="D537" i="5"/>
  <c r="C536" i="5"/>
  <c r="F530" i="5"/>
  <c r="A547" i="5"/>
  <c r="O541" i="5"/>
  <c r="E541" i="5"/>
  <c r="J541" i="5" s="1"/>
  <c r="L541" i="5" s="1"/>
  <c r="M541" i="5" s="1"/>
  <c r="K541" i="5" s="1"/>
  <c r="D541" i="5"/>
  <c r="A545" i="5"/>
  <c r="E539" i="5"/>
  <c r="J539" i="5"/>
  <c r="L539" i="5" s="1"/>
  <c r="M539" i="5" s="1"/>
  <c r="D539" i="5"/>
  <c r="O539" i="5"/>
  <c r="F216" i="2"/>
  <c r="H216" i="2"/>
  <c r="I216" i="2"/>
  <c r="L531" i="5"/>
  <c r="M531" i="5" s="1"/>
  <c r="K531" i="5" s="1"/>
  <c r="A549" i="5"/>
  <c r="O543" i="5"/>
  <c r="E543" i="5"/>
  <c r="J543" i="5" s="1"/>
  <c r="L543" i="5" s="1"/>
  <c r="M543" i="5" s="1"/>
  <c r="K543" i="5" s="1"/>
  <c r="D543" i="5"/>
  <c r="F537" i="5"/>
  <c r="C543" i="5"/>
  <c r="C547" i="5"/>
  <c r="F541" i="5"/>
  <c r="L532" i="5"/>
  <c r="M532" i="5" s="1"/>
  <c r="K532" i="5" s="1"/>
  <c r="C544" i="5"/>
  <c r="F538" i="5"/>
  <c r="J538" i="5"/>
  <c r="L538" i="5" s="1"/>
  <c r="M538" i="5" s="1"/>
  <c r="K538" i="5" s="1"/>
  <c r="A551" i="5"/>
  <c r="O545" i="5"/>
  <c r="E545" i="5"/>
  <c r="D545" i="5"/>
  <c r="A556" i="5"/>
  <c r="O550" i="5"/>
  <c r="E550" i="5"/>
  <c r="D550" i="5"/>
  <c r="C546" i="5"/>
  <c r="F540" i="5"/>
  <c r="C551" i="5"/>
  <c r="F545" i="5"/>
  <c r="A552" i="5"/>
  <c r="O546" i="5"/>
  <c r="E546" i="5"/>
  <c r="J546" i="5" s="1"/>
  <c r="L546" i="5" s="1"/>
  <c r="M546" i="5" s="1"/>
  <c r="K546" i="5" s="1"/>
  <c r="D546" i="5"/>
  <c r="A548" i="5"/>
  <c r="O542" i="5"/>
  <c r="E542" i="5"/>
  <c r="D542" i="5"/>
  <c r="A553" i="5"/>
  <c r="O547" i="5"/>
  <c r="E547" i="5"/>
  <c r="J547" i="5" s="1"/>
  <c r="L547" i="5" s="1"/>
  <c r="M547" i="5" s="1"/>
  <c r="K547" i="5" s="1"/>
  <c r="D547" i="5"/>
  <c r="C542" i="5"/>
  <c r="F536" i="5"/>
  <c r="J536" i="5"/>
  <c r="F218" i="2"/>
  <c r="H218" i="2"/>
  <c r="I218" i="2"/>
  <c r="L536" i="5"/>
  <c r="M536" i="5" s="1"/>
  <c r="K536" i="5" s="1"/>
  <c r="C548" i="5"/>
  <c r="F542" i="5"/>
  <c r="J542" i="5"/>
  <c r="L542" i="5" s="1"/>
  <c r="M542" i="5" s="1"/>
  <c r="K542" i="5" s="1"/>
  <c r="B544" i="5" s="1"/>
  <c r="O553" i="5"/>
  <c r="E553" i="5"/>
  <c r="J553" i="5" s="1"/>
  <c r="L553" i="5" s="1"/>
  <c r="M553" i="5" s="1"/>
  <c r="K553" i="5" s="1"/>
  <c r="D553" i="5"/>
  <c r="A559" i="5"/>
  <c r="A554" i="5"/>
  <c r="O548" i="5"/>
  <c r="E548" i="5"/>
  <c r="D548" i="5"/>
  <c r="A558" i="5"/>
  <c r="O552" i="5"/>
  <c r="E552" i="5"/>
  <c r="D552" i="5"/>
  <c r="C552" i="5"/>
  <c r="F546" i="5"/>
  <c r="E556" i="5"/>
  <c r="D556" i="5"/>
  <c r="A562" i="5"/>
  <c r="O556" i="5"/>
  <c r="O551" i="5"/>
  <c r="E551" i="5"/>
  <c r="J551" i="5" s="1"/>
  <c r="L551" i="5" s="1"/>
  <c r="M551" i="5" s="1"/>
  <c r="K551" i="5" s="1"/>
  <c r="A557" i="5"/>
  <c r="D551" i="5"/>
  <c r="O549" i="5"/>
  <c r="E549" i="5"/>
  <c r="D549" i="5"/>
  <c r="A555" i="5"/>
  <c r="C553" i="5"/>
  <c r="F547" i="5"/>
  <c r="C557" i="5"/>
  <c r="F551" i="5"/>
  <c r="J545" i="5"/>
  <c r="C550" i="5"/>
  <c r="F544" i="5"/>
  <c r="J544" i="5"/>
  <c r="L544" i="5" s="1"/>
  <c r="M544" i="5" s="1"/>
  <c r="K544" i="5" s="1"/>
  <c r="C549" i="5"/>
  <c r="F543" i="5"/>
  <c r="F220" i="2"/>
  <c r="H220" i="2"/>
  <c r="I220" i="2"/>
  <c r="F550" i="5"/>
  <c r="J550" i="5"/>
  <c r="C556" i="5"/>
  <c r="D555" i="5"/>
  <c r="O555" i="5"/>
  <c r="E555" i="5"/>
  <c r="A561" i="5"/>
  <c r="C555" i="5"/>
  <c r="F549" i="5"/>
  <c r="C559" i="5"/>
  <c r="F553" i="5"/>
  <c r="O557" i="5"/>
  <c r="A563" i="5"/>
  <c r="E557" i="5"/>
  <c r="D557" i="5"/>
  <c r="A568" i="5"/>
  <c r="E562" i="5"/>
  <c r="D562" i="5"/>
  <c r="O562" i="5"/>
  <c r="C558" i="5"/>
  <c r="F552" i="5"/>
  <c r="A564" i="5"/>
  <c r="O558" i="5"/>
  <c r="E558" i="5"/>
  <c r="D558" i="5"/>
  <c r="A560" i="5"/>
  <c r="O554" i="5"/>
  <c r="E554" i="5"/>
  <c r="D554" i="5"/>
  <c r="J549" i="5"/>
  <c r="L549" i="5" s="1"/>
  <c r="M549" i="5" s="1"/>
  <c r="K549" i="5" s="1"/>
  <c r="D559" i="5"/>
  <c r="O559" i="5"/>
  <c r="A565" i="5"/>
  <c r="E559" i="5"/>
  <c r="C554" i="5"/>
  <c r="F548" i="5"/>
  <c r="J548" i="5"/>
  <c r="J552" i="5"/>
  <c r="F557" i="5"/>
  <c r="C563" i="5"/>
  <c r="L545" i="5"/>
  <c r="M545" i="5" s="1"/>
  <c r="K545" i="5" s="1"/>
  <c r="F222" i="2"/>
  <c r="H222" i="2"/>
  <c r="I222" i="2"/>
  <c r="L548" i="5"/>
  <c r="M548" i="5" s="1"/>
  <c r="K548" i="5" s="1"/>
  <c r="A567" i="5"/>
  <c r="O561" i="5"/>
  <c r="D561" i="5"/>
  <c r="E561" i="5"/>
  <c r="F563" i="5"/>
  <c r="C569" i="5"/>
  <c r="A571" i="5"/>
  <c r="O565" i="5"/>
  <c r="D565" i="5"/>
  <c r="E565" i="5"/>
  <c r="E560" i="5"/>
  <c r="J560" i="5" s="1"/>
  <c r="L560" i="5" s="1"/>
  <c r="M560" i="5" s="1"/>
  <c r="K560" i="5" s="1"/>
  <c r="O560" i="5"/>
  <c r="D560" i="5"/>
  <c r="A566" i="5"/>
  <c r="E564" i="5"/>
  <c r="J564" i="5" s="1"/>
  <c r="L564" i="5" s="1"/>
  <c r="M564" i="5" s="1"/>
  <c r="K564" i="5" s="1"/>
  <c r="O564" i="5"/>
  <c r="D564" i="5"/>
  <c r="A570" i="5"/>
  <c r="C565" i="5"/>
  <c r="F559" i="5"/>
  <c r="L552" i="5"/>
  <c r="M552" i="5" s="1"/>
  <c r="K552" i="5" s="1"/>
  <c r="A569" i="5"/>
  <c r="E563" i="5"/>
  <c r="J563" i="5"/>
  <c r="O563" i="5"/>
  <c r="D563" i="5"/>
  <c r="C562" i="5"/>
  <c r="F556" i="5"/>
  <c r="F554" i="5"/>
  <c r="C560" i="5"/>
  <c r="F558" i="5"/>
  <c r="C564" i="5"/>
  <c r="A574" i="5"/>
  <c r="O568" i="5"/>
  <c r="E568" i="5"/>
  <c r="D568" i="5"/>
  <c r="C561" i="5"/>
  <c r="F555" i="5"/>
  <c r="L550" i="5"/>
  <c r="M550" i="5"/>
  <c r="K550" i="5" s="1"/>
  <c r="F224" i="2"/>
  <c r="H224" i="2"/>
  <c r="I224" i="2"/>
  <c r="A577" i="5"/>
  <c r="O571" i="5"/>
  <c r="E571" i="5"/>
  <c r="D571" i="5"/>
  <c r="C568" i="5"/>
  <c r="F562" i="5"/>
  <c r="J562" i="5"/>
  <c r="A575" i="5"/>
  <c r="O569" i="5"/>
  <c r="E569" i="5"/>
  <c r="D569" i="5"/>
  <c r="C570" i="5"/>
  <c r="F564" i="5"/>
  <c r="C566" i="5"/>
  <c r="F560" i="5"/>
  <c r="C571" i="5"/>
  <c r="F565" i="5"/>
  <c r="J565" i="5"/>
  <c r="C575" i="5"/>
  <c r="F569" i="5"/>
  <c r="A580" i="5"/>
  <c r="O574" i="5"/>
  <c r="E574" i="5"/>
  <c r="J574" i="5" s="1"/>
  <c r="L574" i="5" s="1"/>
  <c r="M574" i="5" s="1"/>
  <c r="K574" i="5" s="1"/>
  <c r="D574" i="5"/>
  <c r="L563" i="5"/>
  <c r="M563" i="5" s="1"/>
  <c r="K563" i="5" s="1"/>
  <c r="A573" i="5"/>
  <c r="O567" i="5"/>
  <c r="E567" i="5"/>
  <c r="J567" i="5" s="1"/>
  <c r="L567" i="5" s="1"/>
  <c r="M567" i="5" s="1"/>
  <c r="K567" i="5" s="1"/>
  <c r="D567" i="5"/>
  <c r="C567" i="5"/>
  <c r="F561" i="5"/>
  <c r="J561" i="5"/>
  <c r="A576" i="5"/>
  <c r="O570" i="5"/>
  <c r="E570" i="5"/>
  <c r="D570" i="5"/>
  <c r="A572" i="5"/>
  <c r="O566" i="5"/>
  <c r="E566" i="5"/>
  <c r="D566" i="5"/>
  <c r="F226" i="2"/>
  <c r="H226" i="2"/>
  <c r="I226" i="2"/>
  <c r="L561" i="5"/>
  <c r="M561" i="5" s="1"/>
  <c r="K561" i="5" s="1"/>
  <c r="C577" i="5"/>
  <c r="F571" i="5"/>
  <c r="C581" i="5"/>
  <c r="F575" i="5"/>
  <c r="C576" i="5"/>
  <c r="F570" i="5"/>
  <c r="A581" i="5"/>
  <c r="O575" i="5"/>
  <c r="E575" i="5"/>
  <c r="D575" i="5"/>
  <c r="A583" i="5"/>
  <c r="O577" i="5"/>
  <c r="E577" i="5"/>
  <c r="J577" i="5" s="1"/>
  <c r="L577" i="5" s="1"/>
  <c r="M577" i="5" s="1"/>
  <c r="K577" i="5" s="1"/>
  <c r="D577" i="5"/>
  <c r="L565" i="5"/>
  <c r="M565" i="5" s="1"/>
  <c r="K565" i="5" s="1"/>
  <c r="L562" i="5"/>
  <c r="M562" i="5" s="1"/>
  <c r="K562" i="5" s="1"/>
  <c r="J570" i="5"/>
  <c r="L570" i="5" s="1"/>
  <c r="M570" i="5" s="1"/>
  <c r="K570" i="5" s="1"/>
  <c r="C573" i="5"/>
  <c r="F567" i="5"/>
  <c r="A579" i="5"/>
  <c r="O573" i="5"/>
  <c r="E573" i="5"/>
  <c r="D573" i="5"/>
  <c r="A578" i="5"/>
  <c r="O572" i="5"/>
  <c r="E572" i="5"/>
  <c r="D572" i="5"/>
  <c r="A582" i="5"/>
  <c r="O576" i="5"/>
  <c r="E576" i="5"/>
  <c r="J576" i="5" s="1"/>
  <c r="L576" i="5" s="1"/>
  <c r="M576" i="5" s="1"/>
  <c r="K576" i="5" s="1"/>
  <c r="D576" i="5"/>
  <c r="A586" i="5"/>
  <c r="O580" i="5"/>
  <c r="E580" i="5"/>
  <c r="J580" i="5" s="1"/>
  <c r="L580" i="5" s="1"/>
  <c r="M580" i="5" s="1"/>
  <c r="K580" i="5" s="1"/>
  <c r="D580" i="5"/>
  <c r="C572" i="5"/>
  <c r="F566" i="5"/>
  <c r="J566" i="5"/>
  <c r="L566" i="5" s="1"/>
  <c r="M566" i="5" s="1"/>
  <c r="K566" i="5" s="1"/>
  <c r="B569" i="5" s="1"/>
  <c r="J569" i="5"/>
  <c r="C574" i="5"/>
  <c r="F568" i="5"/>
  <c r="J568" i="5"/>
  <c r="L568" i="5" s="1"/>
  <c r="M568" i="5" s="1"/>
  <c r="K568" i="5" s="1"/>
  <c r="J571" i="5"/>
  <c r="L571" i="5" s="1"/>
  <c r="M571" i="5" s="1"/>
  <c r="K571" i="5" s="1"/>
  <c r="F228" i="2"/>
  <c r="H228" i="2"/>
  <c r="I228" i="2"/>
  <c r="C578" i="5"/>
  <c r="F572" i="5"/>
  <c r="A592" i="5"/>
  <c r="O586" i="5"/>
  <c r="E586" i="5"/>
  <c r="D586" i="5"/>
  <c r="C580" i="5"/>
  <c r="F574" i="5"/>
  <c r="J572" i="5"/>
  <c r="L572" i="5" s="1"/>
  <c r="M572" i="5" s="1"/>
  <c r="K572" i="5" s="1"/>
  <c r="B573" i="5" s="1"/>
  <c r="C579" i="5"/>
  <c r="F573" i="5"/>
  <c r="J573" i="5"/>
  <c r="L569" i="5"/>
  <c r="M569" i="5" s="1"/>
  <c r="K569" i="5" s="1"/>
  <c r="J575" i="5"/>
  <c r="C582" i="5"/>
  <c r="F576" i="5"/>
  <c r="A588" i="5"/>
  <c r="O582" i="5"/>
  <c r="E582" i="5"/>
  <c r="J582" i="5" s="1"/>
  <c r="L582" i="5" s="1"/>
  <c r="M582" i="5" s="1"/>
  <c r="K582" i="5" s="1"/>
  <c r="D582" i="5"/>
  <c r="A584" i="5"/>
  <c r="O578" i="5"/>
  <c r="E578" i="5"/>
  <c r="D578" i="5"/>
  <c r="A585" i="5"/>
  <c r="O579" i="5"/>
  <c r="E579" i="5"/>
  <c r="D579" i="5"/>
  <c r="A589" i="5"/>
  <c r="O583" i="5"/>
  <c r="E583" i="5"/>
  <c r="J583" i="5" s="1"/>
  <c r="L583" i="5" s="1"/>
  <c r="M583" i="5" s="1"/>
  <c r="K583" i="5" s="1"/>
  <c r="D583" i="5"/>
  <c r="A587" i="5"/>
  <c r="O581" i="5"/>
  <c r="E581" i="5"/>
  <c r="J581" i="5" s="1"/>
  <c r="L581" i="5" s="1"/>
  <c r="M581" i="5" s="1"/>
  <c r="K581" i="5" s="1"/>
  <c r="D581" i="5"/>
  <c r="C587" i="5"/>
  <c r="F581" i="5"/>
  <c r="C583" i="5"/>
  <c r="F577" i="5"/>
  <c r="F230" i="2"/>
  <c r="H230" i="2"/>
  <c r="I230" i="2"/>
  <c r="L573" i="5"/>
  <c r="M573" i="5" s="1"/>
  <c r="K573" i="5" s="1"/>
  <c r="L575" i="5"/>
  <c r="M575" i="5" s="1"/>
  <c r="K575" i="5" s="1"/>
  <c r="C585" i="5"/>
  <c r="F579" i="5"/>
  <c r="J579" i="5"/>
  <c r="C589" i="5"/>
  <c r="F583" i="5"/>
  <c r="C586" i="5"/>
  <c r="F580" i="5"/>
  <c r="A598" i="5"/>
  <c r="O592" i="5"/>
  <c r="E592" i="5"/>
  <c r="J592" i="5" s="1"/>
  <c r="L592" i="5" s="1"/>
  <c r="M592" i="5" s="1"/>
  <c r="K592" i="5" s="1"/>
  <c r="D592" i="5"/>
  <c r="C593" i="5"/>
  <c r="F587" i="5"/>
  <c r="A593" i="5"/>
  <c r="O587" i="5"/>
  <c r="E587" i="5"/>
  <c r="J587" i="5" s="1"/>
  <c r="L587" i="5" s="1"/>
  <c r="M587" i="5" s="1"/>
  <c r="K587" i="5" s="1"/>
  <c r="D587" i="5"/>
  <c r="A595" i="5"/>
  <c r="O589" i="5"/>
  <c r="E589" i="5"/>
  <c r="D589" i="5"/>
  <c r="A591" i="5"/>
  <c r="O585" i="5"/>
  <c r="E585" i="5"/>
  <c r="J585" i="5" s="1"/>
  <c r="L585" i="5" s="1"/>
  <c r="M585" i="5" s="1"/>
  <c r="K585" i="5" s="1"/>
  <c r="D585" i="5"/>
  <c r="A590" i="5"/>
  <c r="O584" i="5"/>
  <c r="E584" i="5"/>
  <c r="J584" i="5" s="1"/>
  <c r="L584" i="5" s="1"/>
  <c r="M584" i="5" s="1"/>
  <c r="K584" i="5" s="1"/>
  <c r="B585" i="5" s="1"/>
  <c r="D584" i="5"/>
  <c r="A594" i="5"/>
  <c r="O588" i="5"/>
  <c r="E588" i="5"/>
  <c r="D588" i="5"/>
  <c r="C588" i="5"/>
  <c r="F582" i="5"/>
  <c r="C584" i="5"/>
  <c r="F578" i="5"/>
  <c r="J578" i="5"/>
  <c r="L578" i="5" s="1"/>
  <c r="M578" i="5" s="1"/>
  <c r="K578" i="5" s="1"/>
  <c r="B581" i="5" s="1"/>
  <c r="F232" i="2"/>
  <c r="H232" i="2"/>
  <c r="I232" i="2"/>
  <c r="L579" i="5"/>
  <c r="M579" i="5" s="1"/>
  <c r="K579" i="5" s="1"/>
  <c r="C594" i="5"/>
  <c r="F588" i="5"/>
  <c r="A600" i="5"/>
  <c r="O594" i="5"/>
  <c r="E594" i="5"/>
  <c r="J594" i="5" s="1"/>
  <c r="L594" i="5" s="1"/>
  <c r="M594" i="5" s="1"/>
  <c r="K594" i="5" s="1"/>
  <c r="D594" i="5"/>
  <c r="A596" i="5"/>
  <c r="O590" i="5"/>
  <c r="E590" i="5"/>
  <c r="D590" i="5"/>
  <c r="O591" i="5"/>
  <c r="E591" i="5"/>
  <c r="J591" i="5" s="1"/>
  <c r="L591" i="5" s="1"/>
  <c r="M591" i="5" s="1"/>
  <c r="K591" i="5" s="1"/>
  <c r="D591" i="5"/>
  <c r="A597" i="5"/>
  <c r="O595" i="5"/>
  <c r="E595" i="5"/>
  <c r="D595" i="5"/>
  <c r="A601" i="5"/>
  <c r="O593" i="5"/>
  <c r="E593" i="5"/>
  <c r="D593" i="5"/>
  <c r="A599" i="5"/>
  <c r="O598" i="5"/>
  <c r="A604" i="5"/>
  <c r="E598" i="5"/>
  <c r="D598" i="5"/>
  <c r="J588" i="5"/>
  <c r="C599" i="5"/>
  <c r="F593" i="5"/>
  <c r="C590" i="5"/>
  <c r="F584" i="5"/>
  <c r="C595" i="5"/>
  <c r="F589" i="5"/>
  <c r="J589" i="5"/>
  <c r="C591" i="5"/>
  <c r="F585" i="5"/>
  <c r="C592" i="5"/>
  <c r="F586" i="5"/>
  <c r="J586" i="5"/>
  <c r="F234" i="2"/>
  <c r="H234" i="2"/>
  <c r="I234" i="2"/>
  <c r="L589" i="5"/>
  <c r="M589" i="5" s="1"/>
  <c r="K589" i="5" s="1"/>
  <c r="C601" i="5"/>
  <c r="F595" i="5"/>
  <c r="C596" i="5"/>
  <c r="F590" i="5"/>
  <c r="A610" i="5"/>
  <c r="E604" i="5"/>
  <c r="O604" i="5"/>
  <c r="D604" i="5"/>
  <c r="J593" i="5"/>
  <c r="L593" i="5" s="1"/>
  <c r="M593" i="5" s="1"/>
  <c r="K593" i="5" s="1"/>
  <c r="J595" i="5"/>
  <c r="L595" i="5" s="1"/>
  <c r="M595" i="5" s="1"/>
  <c r="K595" i="5" s="1"/>
  <c r="L586" i="5"/>
  <c r="M586" i="5" s="1"/>
  <c r="K586" i="5" s="1"/>
  <c r="L588" i="5"/>
  <c r="M588" i="5" s="1"/>
  <c r="K588" i="5" s="1"/>
  <c r="O596" i="5"/>
  <c r="E596" i="5"/>
  <c r="A602" i="5"/>
  <c r="D596" i="5"/>
  <c r="O600" i="5"/>
  <c r="E600" i="5"/>
  <c r="D600" i="5"/>
  <c r="A606" i="5"/>
  <c r="F592" i="5"/>
  <c r="C598" i="5"/>
  <c r="C597" i="5"/>
  <c r="F591" i="5"/>
  <c r="F599" i="5"/>
  <c r="C605" i="5"/>
  <c r="A605" i="5"/>
  <c r="O599" i="5"/>
  <c r="E599" i="5"/>
  <c r="D599" i="5"/>
  <c r="O601" i="5"/>
  <c r="A607" i="5"/>
  <c r="E601" i="5"/>
  <c r="D601" i="5"/>
  <c r="D597" i="5"/>
  <c r="A603" i="5"/>
  <c r="E597" i="5"/>
  <c r="O597" i="5"/>
  <c r="J590" i="5"/>
  <c r="L590" i="5" s="1"/>
  <c r="M590" i="5" s="1"/>
  <c r="K590" i="5" s="1"/>
  <c r="F594" i="5"/>
  <c r="C600" i="5"/>
  <c r="F236" i="2"/>
  <c r="H236" i="2"/>
  <c r="I236" i="2"/>
  <c r="E607" i="5"/>
  <c r="A613" i="5"/>
  <c r="O607" i="5"/>
  <c r="D607" i="5"/>
  <c r="C602" i="5"/>
  <c r="F596" i="5"/>
  <c r="O606" i="5"/>
  <c r="D606" i="5"/>
  <c r="A612" i="5"/>
  <c r="E606" i="5"/>
  <c r="J606" i="5" s="1"/>
  <c r="L606" i="5" s="1"/>
  <c r="M606" i="5" s="1"/>
  <c r="K606" i="5" s="1"/>
  <c r="C606" i="5"/>
  <c r="F600" i="5"/>
  <c r="E605" i="5"/>
  <c r="O605" i="5"/>
  <c r="D605" i="5"/>
  <c r="A611" i="5"/>
  <c r="C603" i="5"/>
  <c r="F597" i="5"/>
  <c r="O602" i="5"/>
  <c r="D602" i="5"/>
  <c r="A608" i="5"/>
  <c r="E602" i="5"/>
  <c r="J602" i="5" s="1"/>
  <c r="L602" i="5" s="1"/>
  <c r="M602" i="5" s="1"/>
  <c r="K602" i="5" s="1"/>
  <c r="E603" i="5"/>
  <c r="A609" i="5"/>
  <c r="O603" i="5"/>
  <c r="D603" i="5"/>
  <c r="C611" i="5"/>
  <c r="F605" i="5"/>
  <c r="F598" i="5"/>
  <c r="C604" i="5"/>
  <c r="A616" i="5"/>
  <c r="O610" i="5"/>
  <c r="E610" i="5"/>
  <c r="J610" i="5" s="1"/>
  <c r="L610" i="5" s="1"/>
  <c r="M610" i="5" s="1"/>
  <c r="K610" i="5" s="1"/>
  <c r="D610" i="5"/>
  <c r="C607" i="5"/>
  <c r="F601" i="5"/>
  <c r="F238" i="2"/>
  <c r="H238" i="2"/>
  <c r="I238" i="2"/>
  <c r="F604" i="5"/>
  <c r="J604" i="5"/>
  <c r="C610" i="5"/>
  <c r="A614" i="5"/>
  <c r="O608" i="5"/>
  <c r="E608" i="5"/>
  <c r="D608" i="5"/>
  <c r="C609" i="5"/>
  <c r="F603" i="5"/>
  <c r="J605" i="5"/>
  <c r="A618" i="5"/>
  <c r="O612" i="5"/>
  <c r="E612" i="5"/>
  <c r="J612" i="5" s="1"/>
  <c r="L612" i="5" s="1"/>
  <c r="M612" i="5" s="1"/>
  <c r="K612" i="5" s="1"/>
  <c r="D612" i="5"/>
  <c r="F602" i="5"/>
  <c r="C608" i="5"/>
  <c r="C617" i="5"/>
  <c r="F611" i="5"/>
  <c r="D609" i="5"/>
  <c r="A615" i="5"/>
  <c r="O609" i="5"/>
  <c r="E609" i="5"/>
  <c r="D611" i="5"/>
  <c r="O611" i="5"/>
  <c r="A617" i="5"/>
  <c r="E611" i="5"/>
  <c r="J611" i="5" s="1"/>
  <c r="L611" i="5" s="1"/>
  <c r="M611" i="5" s="1"/>
  <c r="K611" i="5" s="1"/>
  <c r="F606" i="5"/>
  <c r="C612" i="5"/>
  <c r="C613" i="5"/>
  <c r="F607" i="5"/>
  <c r="J607" i="5"/>
  <c r="A622" i="5"/>
  <c r="O616" i="5"/>
  <c r="E616" i="5"/>
  <c r="D616" i="5"/>
  <c r="J603" i="5"/>
  <c r="L603" i="5" s="1"/>
  <c r="M603" i="5" s="1"/>
  <c r="K603" i="5" s="1"/>
  <c r="D613" i="5"/>
  <c r="O613" i="5"/>
  <c r="A619" i="5"/>
  <c r="E613" i="5"/>
  <c r="F240" i="2"/>
  <c r="H240" i="2"/>
  <c r="I240" i="2"/>
  <c r="L607" i="5"/>
  <c r="M607" i="5" s="1"/>
  <c r="K607" i="5" s="1"/>
  <c r="C615" i="5"/>
  <c r="F609" i="5"/>
  <c r="A620" i="5"/>
  <c r="O614" i="5"/>
  <c r="E614" i="5"/>
  <c r="J614" i="5" s="1"/>
  <c r="L614" i="5" s="1"/>
  <c r="M614" i="5" s="1"/>
  <c r="K614" i="5" s="1"/>
  <c r="D614" i="5"/>
  <c r="J609" i="5"/>
  <c r="A624" i="5"/>
  <c r="O618" i="5"/>
  <c r="E618" i="5"/>
  <c r="D618" i="5"/>
  <c r="A628" i="5"/>
  <c r="O622" i="5"/>
  <c r="E622" i="5"/>
  <c r="D622" i="5"/>
  <c r="F608" i="5"/>
  <c r="J608" i="5"/>
  <c r="L608" i="5" s="1"/>
  <c r="M608" i="5" s="1"/>
  <c r="K608" i="5" s="1"/>
  <c r="C614" i="5"/>
  <c r="C619" i="5"/>
  <c r="F613" i="5"/>
  <c r="J613" i="5"/>
  <c r="L613" i="5" s="1"/>
  <c r="M613" i="5" s="1"/>
  <c r="K613" i="5" s="1"/>
  <c r="D617" i="5"/>
  <c r="A623" i="5"/>
  <c r="E617" i="5"/>
  <c r="J617" i="5"/>
  <c r="L617" i="5" s="1"/>
  <c r="M617" i="5" s="1"/>
  <c r="K617" i="5" s="1"/>
  <c r="O617" i="5"/>
  <c r="C623" i="5"/>
  <c r="F617" i="5"/>
  <c r="L605" i="5"/>
  <c r="M605" i="5" s="1"/>
  <c r="K605" i="5" s="1"/>
  <c r="F610" i="5"/>
  <c r="C616" i="5"/>
  <c r="D619" i="5"/>
  <c r="A625" i="5"/>
  <c r="E619" i="5"/>
  <c r="O619" i="5"/>
  <c r="F612" i="5"/>
  <c r="C618" i="5"/>
  <c r="D615" i="5"/>
  <c r="O615" i="5"/>
  <c r="A621" i="5"/>
  <c r="E615" i="5"/>
  <c r="J615" i="5" s="1"/>
  <c r="L615" i="5" s="1"/>
  <c r="M615" i="5" s="1"/>
  <c r="K615" i="5" s="1"/>
  <c r="L604" i="5"/>
  <c r="M604" i="5" s="1"/>
  <c r="K604" i="5" s="1"/>
  <c r="F242" i="2"/>
  <c r="H242" i="2"/>
  <c r="I242" i="2"/>
  <c r="D623" i="5"/>
  <c r="O623" i="5"/>
  <c r="A629" i="5"/>
  <c r="E623" i="5"/>
  <c r="J623" i="5" s="1"/>
  <c r="L623" i="5" s="1"/>
  <c r="M623" i="5" s="1"/>
  <c r="K623" i="5" s="1"/>
  <c r="A626" i="5"/>
  <c r="O620" i="5"/>
  <c r="E620" i="5"/>
  <c r="D620" i="5"/>
  <c r="F616" i="5"/>
  <c r="J616" i="5"/>
  <c r="C622" i="5"/>
  <c r="C625" i="5"/>
  <c r="F619" i="5"/>
  <c r="J619" i="5"/>
  <c r="L619" i="5" s="1"/>
  <c r="M619" i="5" s="1"/>
  <c r="K619" i="5" s="1"/>
  <c r="A634" i="5"/>
  <c r="O628" i="5"/>
  <c r="E628" i="5"/>
  <c r="D628" i="5"/>
  <c r="F618" i="5"/>
  <c r="J618" i="5"/>
  <c r="L618" i="5" s="1"/>
  <c r="M618" i="5" s="1"/>
  <c r="K618" i="5" s="1"/>
  <c r="C624" i="5"/>
  <c r="D625" i="5"/>
  <c r="A631" i="5"/>
  <c r="E625" i="5"/>
  <c r="J625" i="5" s="1"/>
  <c r="L625" i="5" s="1"/>
  <c r="M625" i="5" s="1"/>
  <c r="K625" i="5" s="1"/>
  <c r="O625" i="5"/>
  <c r="C629" i="5"/>
  <c r="F623" i="5"/>
  <c r="A630" i="5"/>
  <c r="O624" i="5"/>
  <c r="E624" i="5"/>
  <c r="J624" i="5" s="1"/>
  <c r="L624" i="5" s="1"/>
  <c r="M624" i="5" s="1"/>
  <c r="K624" i="5" s="1"/>
  <c r="D624" i="5"/>
  <c r="D621" i="5"/>
  <c r="O621" i="5"/>
  <c r="A627" i="5"/>
  <c r="E621" i="5"/>
  <c r="F614" i="5"/>
  <c r="C620" i="5"/>
  <c r="L609" i="5"/>
  <c r="M609" i="5" s="1"/>
  <c r="K609" i="5" s="1"/>
  <c r="C621" i="5"/>
  <c r="F615" i="5"/>
  <c r="F244" i="2"/>
  <c r="H244" i="2"/>
  <c r="I244" i="2"/>
  <c r="O634" i="5"/>
  <c r="E634" i="5"/>
  <c r="D634" i="5"/>
  <c r="A640" i="5"/>
  <c r="D627" i="5"/>
  <c r="A633" i="5"/>
  <c r="E627" i="5"/>
  <c r="J627" i="5" s="1"/>
  <c r="L627" i="5" s="1"/>
  <c r="M627" i="5" s="1"/>
  <c r="K627" i="5" s="1"/>
  <c r="O627" i="5"/>
  <c r="D631" i="5"/>
  <c r="O631" i="5"/>
  <c r="A637" i="5"/>
  <c r="E631" i="5"/>
  <c r="F622" i="5"/>
  <c r="J622" i="5"/>
  <c r="L622" i="5" s="1"/>
  <c r="M622" i="5" s="1"/>
  <c r="K622" i="5" s="1"/>
  <c r="C628" i="5"/>
  <c r="J620" i="5"/>
  <c r="D629" i="5"/>
  <c r="O629" i="5"/>
  <c r="A635" i="5"/>
  <c r="E629" i="5"/>
  <c r="J629" i="5" s="1"/>
  <c r="L629" i="5" s="1"/>
  <c r="M629" i="5" s="1"/>
  <c r="K629" i="5" s="1"/>
  <c r="C627" i="5"/>
  <c r="F621" i="5"/>
  <c r="F620" i="5"/>
  <c r="C626" i="5"/>
  <c r="C635" i="5"/>
  <c r="F629" i="5"/>
  <c r="C631" i="5"/>
  <c r="F625" i="5"/>
  <c r="L616" i="5"/>
  <c r="M616" i="5" s="1"/>
  <c r="K616" i="5" s="1"/>
  <c r="A632" i="5"/>
  <c r="O626" i="5"/>
  <c r="E626" i="5"/>
  <c r="J626" i="5" s="1"/>
  <c r="L626" i="5" s="1"/>
  <c r="M626" i="5" s="1"/>
  <c r="K626" i="5" s="1"/>
  <c r="D626" i="5"/>
  <c r="J621" i="5"/>
  <c r="A636" i="5"/>
  <c r="O630" i="5"/>
  <c r="E630" i="5"/>
  <c r="J630" i="5" s="1"/>
  <c r="L630" i="5" s="1"/>
  <c r="M630" i="5" s="1"/>
  <c r="K630" i="5" s="1"/>
  <c r="D630" i="5"/>
  <c r="F624" i="5"/>
  <c r="C630" i="5"/>
  <c r="F246" i="2"/>
  <c r="H246" i="2"/>
  <c r="I246" i="2"/>
  <c r="A641" i="5"/>
  <c r="D635" i="5"/>
  <c r="E635" i="5"/>
  <c r="O635" i="5"/>
  <c r="F628" i="5"/>
  <c r="J628" i="5"/>
  <c r="L628" i="5" s="1"/>
  <c r="M628" i="5" s="1"/>
  <c r="K628" i="5" s="1"/>
  <c r="C634" i="5"/>
  <c r="L620" i="5"/>
  <c r="M620" i="5" s="1"/>
  <c r="K620" i="5" s="1"/>
  <c r="D637" i="5"/>
  <c r="A643" i="5"/>
  <c r="O637" i="5"/>
  <c r="E637" i="5"/>
  <c r="D640" i="5"/>
  <c r="A646" i="5"/>
  <c r="O640" i="5"/>
  <c r="E640" i="5"/>
  <c r="D633" i="5"/>
  <c r="A639" i="5"/>
  <c r="E633" i="5"/>
  <c r="O633" i="5"/>
  <c r="A642" i="5"/>
  <c r="O636" i="5"/>
  <c r="E636" i="5"/>
  <c r="D636" i="5"/>
  <c r="L621" i="5"/>
  <c r="M621" i="5" s="1"/>
  <c r="K621" i="5" s="1"/>
  <c r="A638" i="5"/>
  <c r="O632" i="5"/>
  <c r="E632" i="5"/>
  <c r="J632" i="5" s="1"/>
  <c r="L632" i="5" s="1"/>
  <c r="M632" i="5" s="1"/>
  <c r="K632" i="5" s="1"/>
  <c r="D632" i="5"/>
  <c r="C637" i="5"/>
  <c r="F631" i="5"/>
  <c r="J631" i="5"/>
  <c r="L631" i="5" s="1"/>
  <c r="M631" i="5" s="1"/>
  <c r="K631" i="5" s="1"/>
  <c r="F626" i="5"/>
  <c r="C632" i="5"/>
  <c r="F630" i="5"/>
  <c r="C636" i="5"/>
  <c r="C641" i="5"/>
  <c r="F635" i="5"/>
  <c r="C633" i="5"/>
  <c r="F627" i="5"/>
  <c r="F248" i="2"/>
  <c r="H248" i="2"/>
  <c r="I248" i="2"/>
  <c r="A647" i="5"/>
  <c r="E641" i="5"/>
  <c r="D641" i="5"/>
  <c r="O641" i="5"/>
  <c r="F636" i="5"/>
  <c r="C642" i="5"/>
  <c r="C647" i="5"/>
  <c r="F641" i="5"/>
  <c r="O642" i="5"/>
  <c r="E642" i="5"/>
  <c r="D642" i="5"/>
  <c r="A648" i="5"/>
  <c r="O639" i="5"/>
  <c r="A645" i="5"/>
  <c r="E639" i="5"/>
  <c r="D639" i="5"/>
  <c r="F634" i="5"/>
  <c r="J634" i="5"/>
  <c r="C640" i="5"/>
  <c r="C639" i="5"/>
  <c r="F633" i="5"/>
  <c r="C643" i="5"/>
  <c r="F637" i="5"/>
  <c r="O638" i="5"/>
  <c r="E638" i="5"/>
  <c r="D638" i="5"/>
  <c r="A644" i="5"/>
  <c r="J636" i="5"/>
  <c r="A652" i="5"/>
  <c r="E646" i="5"/>
  <c r="O646" i="5"/>
  <c r="D646" i="5"/>
  <c r="O643" i="5"/>
  <c r="A649" i="5"/>
  <c r="E643" i="5"/>
  <c r="D643" i="5"/>
  <c r="F632" i="5"/>
  <c r="C638" i="5"/>
  <c r="J633" i="5"/>
  <c r="L633" i="5" s="1"/>
  <c r="M633" i="5" s="1"/>
  <c r="K633" i="5" s="1"/>
  <c r="J637" i="5"/>
  <c r="J635" i="5"/>
  <c r="F250" i="2"/>
  <c r="H250" i="2"/>
  <c r="I250" i="2"/>
  <c r="E649" i="5"/>
  <c r="J649" i="5" s="1"/>
  <c r="L649" i="5" s="1"/>
  <c r="M649" i="5" s="1"/>
  <c r="K649" i="5" s="1"/>
  <c r="D649" i="5"/>
  <c r="A655" i="5"/>
  <c r="O649" i="5"/>
  <c r="L634" i="5"/>
  <c r="M634" i="5" s="1"/>
  <c r="K634" i="5" s="1"/>
  <c r="F642" i="5"/>
  <c r="C648" i="5"/>
  <c r="O652" i="5"/>
  <c r="E652" i="5"/>
  <c r="J652" i="5" s="1"/>
  <c r="L652" i="5" s="1"/>
  <c r="M652" i="5" s="1"/>
  <c r="K652" i="5" s="1"/>
  <c r="A658" i="5"/>
  <c r="D652" i="5"/>
  <c r="O648" i="5"/>
  <c r="D648" i="5"/>
  <c r="A654" i="5"/>
  <c r="E648" i="5"/>
  <c r="E647" i="5"/>
  <c r="J647" i="5" s="1"/>
  <c r="L647" i="5" s="1"/>
  <c r="M647" i="5" s="1"/>
  <c r="K647" i="5" s="1"/>
  <c r="O647" i="5"/>
  <c r="D647" i="5"/>
  <c r="A653" i="5"/>
  <c r="L635" i="5"/>
  <c r="M635" i="5" s="1"/>
  <c r="K635" i="5" s="1"/>
  <c r="F638" i="5"/>
  <c r="C644" i="5"/>
  <c r="L636" i="5"/>
  <c r="M636" i="5" s="1"/>
  <c r="K636" i="5" s="1"/>
  <c r="C645" i="5"/>
  <c r="F639" i="5"/>
  <c r="C649" i="5"/>
  <c r="F643" i="5"/>
  <c r="L637" i="5"/>
  <c r="M637" i="5" s="1"/>
  <c r="K637" i="5" s="1"/>
  <c r="O644" i="5"/>
  <c r="D644" i="5"/>
  <c r="A650" i="5"/>
  <c r="E644" i="5"/>
  <c r="F640" i="5"/>
  <c r="C646" i="5"/>
  <c r="E645" i="5"/>
  <c r="J645" i="5" s="1"/>
  <c r="L645" i="5" s="1"/>
  <c r="M645" i="5" s="1"/>
  <c r="K645" i="5" s="1"/>
  <c r="D645" i="5"/>
  <c r="A651" i="5"/>
  <c r="O645" i="5"/>
  <c r="C653" i="5"/>
  <c r="F647" i="5"/>
  <c r="F252" i="2"/>
  <c r="H252" i="2"/>
  <c r="I252" i="2"/>
  <c r="F648" i="5"/>
  <c r="C654" i="5"/>
  <c r="A656" i="5"/>
  <c r="O650" i="5"/>
  <c r="E650" i="5"/>
  <c r="D650" i="5"/>
  <c r="F644" i="5"/>
  <c r="C650" i="5"/>
  <c r="A659" i="5"/>
  <c r="D653" i="5"/>
  <c r="E653" i="5"/>
  <c r="O653" i="5"/>
  <c r="J648" i="5"/>
  <c r="D655" i="5"/>
  <c r="A661" i="5"/>
  <c r="E655" i="5"/>
  <c r="J655" i="5" s="1"/>
  <c r="L655" i="5" s="1"/>
  <c r="M655" i="5" s="1"/>
  <c r="K655" i="5" s="1"/>
  <c r="O655" i="5"/>
  <c r="F646" i="5"/>
  <c r="J646" i="5"/>
  <c r="L646" i="5" s="1"/>
  <c r="C652" i="5"/>
  <c r="C655" i="5"/>
  <c r="F649" i="5"/>
  <c r="C651" i="5"/>
  <c r="F645" i="5"/>
  <c r="O654" i="5"/>
  <c r="E654" i="5"/>
  <c r="J654" i="5" s="1"/>
  <c r="L654" i="5" s="1"/>
  <c r="M654" i="5" s="1"/>
  <c r="K654" i="5" s="1"/>
  <c r="D654" i="5"/>
  <c r="A660" i="5"/>
  <c r="C659" i="5"/>
  <c r="F653" i="5"/>
  <c r="J644" i="5"/>
  <c r="D651" i="5"/>
  <c r="E651" i="5"/>
  <c r="A657" i="5"/>
  <c r="O651" i="5"/>
  <c r="A664" i="5"/>
  <c r="O658" i="5"/>
  <c r="E658" i="5"/>
  <c r="D658" i="5"/>
  <c r="F254" i="2"/>
  <c r="H254" i="2"/>
  <c r="I254" i="2"/>
  <c r="L644" i="5"/>
  <c r="M644" i="5" s="1"/>
  <c r="K644" i="5" s="1"/>
  <c r="L648" i="5"/>
  <c r="M648" i="5" s="1"/>
  <c r="K648" i="5" s="1"/>
  <c r="E659" i="5"/>
  <c r="O659" i="5"/>
  <c r="D659" i="5"/>
  <c r="A665" i="5"/>
  <c r="C657" i="5"/>
  <c r="F651" i="5"/>
  <c r="J651" i="5"/>
  <c r="L651" i="5" s="1"/>
  <c r="M646" i="5"/>
  <c r="K646" i="5" s="1"/>
  <c r="F650" i="5"/>
  <c r="C656" i="5"/>
  <c r="A670" i="5"/>
  <c r="O664" i="5"/>
  <c r="E664" i="5"/>
  <c r="D664" i="5"/>
  <c r="O657" i="5"/>
  <c r="D657" i="5"/>
  <c r="A663" i="5"/>
  <c r="E657" i="5"/>
  <c r="J657" i="5" s="1"/>
  <c r="L657" i="5" s="1"/>
  <c r="M657" i="5" s="1"/>
  <c r="A667" i="5"/>
  <c r="O661" i="5"/>
  <c r="E661" i="5"/>
  <c r="D661" i="5"/>
  <c r="J653" i="5"/>
  <c r="A662" i="5"/>
  <c r="O656" i="5"/>
  <c r="E656" i="5"/>
  <c r="J656" i="5" s="1"/>
  <c r="D656" i="5"/>
  <c r="F654" i="5"/>
  <c r="C660" i="5"/>
  <c r="A666" i="5"/>
  <c r="O660" i="5"/>
  <c r="D660" i="5"/>
  <c r="E660" i="5"/>
  <c r="C658" i="5"/>
  <c r="F652" i="5"/>
  <c r="J650" i="5"/>
  <c r="L650" i="5" s="1"/>
  <c r="M650" i="5" s="1"/>
  <c r="K650" i="5" s="1"/>
  <c r="C665" i="5"/>
  <c r="F659" i="5"/>
  <c r="C661" i="5"/>
  <c r="F655" i="5"/>
  <c r="F256" i="2"/>
  <c r="H256" i="2"/>
  <c r="I256" i="2"/>
  <c r="M651" i="5"/>
  <c r="K651" i="5" s="1"/>
  <c r="C671" i="5"/>
  <c r="F665" i="5"/>
  <c r="F658" i="5"/>
  <c r="J658" i="5"/>
  <c r="L658" i="5" s="1"/>
  <c r="M658" i="5" s="1"/>
  <c r="K658" i="5" s="1"/>
  <c r="C664" i="5"/>
  <c r="A672" i="5"/>
  <c r="O666" i="5"/>
  <c r="E666" i="5"/>
  <c r="J666" i="5" s="1"/>
  <c r="L666" i="5" s="1"/>
  <c r="M666" i="5" s="1"/>
  <c r="K666" i="5" s="1"/>
  <c r="D666" i="5"/>
  <c r="A676" i="5"/>
  <c r="O670" i="5"/>
  <c r="E670" i="5"/>
  <c r="J670" i="5" s="1"/>
  <c r="L670" i="5" s="1"/>
  <c r="M670" i="5" s="1"/>
  <c r="K670" i="5" s="1"/>
  <c r="D670" i="5"/>
  <c r="C663" i="5"/>
  <c r="F657" i="5"/>
  <c r="J660" i="5"/>
  <c r="L660" i="5" s="1"/>
  <c r="M660" i="5" s="1"/>
  <c r="C666" i="5"/>
  <c r="F660" i="5"/>
  <c r="L653" i="5"/>
  <c r="M653" i="5" s="1"/>
  <c r="K653" i="5" s="1"/>
  <c r="A673" i="5"/>
  <c r="O667" i="5"/>
  <c r="E667" i="5"/>
  <c r="D667" i="5"/>
  <c r="F656" i="5"/>
  <c r="C662" i="5"/>
  <c r="A671" i="5"/>
  <c r="O665" i="5"/>
  <c r="E665" i="5"/>
  <c r="D665" i="5"/>
  <c r="C667" i="5"/>
  <c r="F661" i="5"/>
  <c r="J661" i="5"/>
  <c r="A668" i="5"/>
  <c r="O662" i="5"/>
  <c r="E662" i="5"/>
  <c r="J662" i="5" s="1"/>
  <c r="L662" i="5" s="1"/>
  <c r="M662" i="5" s="1"/>
  <c r="K662" i="5" s="1"/>
  <c r="D662" i="5"/>
  <c r="A669" i="5"/>
  <c r="O663" i="5"/>
  <c r="E663" i="5"/>
  <c r="D663" i="5"/>
  <c r="J659" i="5"/>
  <c r="L659" i="5" s="1"/>
  <c r="M659" i="5" s="1"/>
  <c r="F258" i="2"/>
  <c r="H258" i="2"/>
  <c r="I258" i="2"/>
  <c r="L661" i="5"/>
  <c r="M661" i="5" s="1"/>
  <c r="K661" i="5" s="1"/>
  <c r="L656" i="5"/>
  <c r="M656" i="5" s="1"/>
  <c r="K656" i="5" s="1"/>
  <c r="A675" i="5"/>
  <c r="O669" i="5"/>
  <c r="E669" i="5"/>
  <c r="J669" i="5" s="1"/>
  <c r="L669" i="5" s="1"/>
  <c r="M669" i="5" s="1"/>
  <c r="K669" i="5" s="1"/>
  <c r="D669" i="5"/>
  <c r="A674" i="5"/>
  <c r="O668" i="5"/>
  <c r="E668" i="5"/>
  <c r="D668" i="5"/>
  <c r="C673" i="5"/>
  <c r="F667" i="5"/>
  <c r="A677" i="5"/>
  <c r="O671" i="5"/>
  <c r="E671" i="5"/>
  <c r="J671" i="5" s="1"/>
  <c r="L671" i="5" s="1"/>
  <c r="M671" i="5" s="1"/>
  <c r="K671" i="5" s="1"/>
  <c r="D671" i="5"/>
  <c r="J667" i="5"/>
  <c r="L667" i="5" s="1"/>
  <c r="M667" i="5" s="1"/>
  <c r="K667" i="5" s="1"/>
  <c r="C668" i="5"/>
  <c r="F662" i="5"/>
  <c r="C669" i="5"/>
  <c r="F663" i="5"/>
  <c r="O676" i="5"/>
  <c r="E676" i="5"/>
  <c r="J676" i="5" s="1"/>
  <c r="D676" i="5"/>
  <c r="A682" i="5"/>
  <c r="C670" i="5"/>
  <c r="F664" i="5"/>
  <c r="J664" i="5"/>
  <c r="L664" i="5" s="1"/>
  <c r="J663" i="5"/>
  <c r="L663" i="5" s="1"/>
  <c r="M663" i="5" s="1"/>
  <c r="K663" i="5" s="1"/>
  <c r="J665" i="5"/>
  <c r="L665" i="5" s="1"/>
  <c r="A679" i="5"/>
  <c r="O673" i="5"/>
  <c r="E673" i="5"/>
  <c r="D673" i="5"/>
  <c r="C672" i="5"/>
  <c r="F666" i="5"/>
  <c r="A678" i="5"/>
  <c r="O672" i="5"/>
  <c r="E672" i="5"/>
  <c r="D672" i="5"/>
  <c r="C677" i="5"/>
  <c r="F671" i="5"/>
  <c r="F260" i="2"/>
  <c r="H260" i="2"/>
  <c r="I260" i="2"/>
  <c r="C674" i="5"/>
  <c r="F668" i="5"/>
  <c r="O677" i="5"/>
  <c r="E677" i="5"/>
  <c r="J677" i="5" s="1"/>
  <c r="L677" i="5" s="1"/>
  <c r="A683" i="5"/>
  <c r="D677" i="5"/>
  <c r="J668" i="5"/>
  <c r="L668" i="5" s="1"/>
  <c r="M668" i="5" s="1"/>
  <c r="K668" i="5" s="1"/>
  <c r="C683" i="5"/>
  <c r="F677" i="5"/>
  <c r="A684" i="5"/>
  <c r="O678" i="5"/>
  <c r="E678" i="5"/>
  <c r="D678" i="5"/>
  <c r="A688" i="5"/>
  <c r="O682" i="5"/>
  <c r="E682" i="5"/>
  <c r="D682" i="5"/>
  <c r="C678" i="5"/>
  <c r="F672" i="5"/>
  <c r="J672" i="5"/>
  <c r="L672" i="5" s="1"/>
  <c r="M672" i="5" s="1"/>
  <c r="K672" i="5" s="1"/>
  <c r="A685" i="5"/>
  <c r="O679" i="5"/>
  <c r="E679" i="5"/>
  <c r="D679" i="5"/>
  <c r="M664" i="5"/>
  <c r="K664" i="5" s="1"/>
  <c r="C675" i="5"/>
  <c r="F669" i="5"/>
  <c r="M665" i="5"/>
  <c r="K665" i="5" s="1"/>
  <c r="C676" i="5"/>
  <c r="F670" i="5"/>
  <c r="C679" i="5"/>
  <c r="F673" i="5"/>
  <c r="A680" i="5"/>
  <c r="O674" i="5"/>
  <c r="E674" i="5"/>
  <c r="D674" i="5"/>
  <c r="A681" i="5"/>
  <c r="O675" i="5"/>
  <c r="E675" i="5"/>
  <c r="D675" i="5"/>
  <c r="J673" i="5"/>
  <c r="F262" i="2"/>
  <c r="H262" i="2"/>
  <c r="I262" i="2"/>
  <c r="O685" i="5"/>
  <c r="A691" i="5"/>
  <c r="E685" i="5"/>
  <c r="D685" i="5"/>
  <c r="M677" i="5"/>
  <c r="K677" i="5" s="1"/>
  <c r="O681" i="5"/>
  <c r="A687" i="5"/>
  <c r="E681" i="5"/>
  <c r="D681" i="5"/>
  <c r="E680" i="5"/>
  <c r="D680" i="5"/>
  <c r="A686" i="5"/>
  <c r="O680" i="5"/>
  <c r="E684" i="5"/>
  <c r="D684" i="5"/>
  <c r="A690" i="5"/>
  <c r="O684" i="5"/>
  <c r="J675" i="5"/>
  <c r="F679" i="5"/>
  <c r="C685" i="5"/>
  <c r="C682" i="5"/>
  <c r="F676" i="5"/>
  <c r="F675" i="5"/>
  <c r="C681" i="5"/>
  <c r="J679" i="5"/>
  <c r="C684" i="5"/>
  <c r="F678" i="5"/>
  <c r="L673" i="5"/>
  <c r="M673" i="5" s="1"/>
  <c r="K673" i="5" s="1"/>
  <c r="A694" i="5"/>
  <c r="E688" i="5"/>
  <c r="J688" i="5" s="1"/>
  <c r="L688" i="5" s="1"/>
  <c r="M688" i="5" s="1"/>
  <c r="K688" i="5" s="1"/>
  <c r="O688" i="5"/>
  <c r="D688" i="5"/>
  <c r="J678" i="5"/>
  <c r="L678" i="5" s="1"/>
  <c r="M678" i="5" s="1"/>
  <c r="K678" i="5" s="1"/>
  <c r="C689" i="5"/>
  <c r="F683" i="5"/>
  <c r="D683" i="5"/>
  <c r="O683" i="5"/>
  <c r="A689" i="5"/>
  <c r="E683" i="5"/>
  <c r="C680" i="5"/>
  <c r="F674" i="5"/>
  <c r="J674" i="5"/>
  <c r="F264" i="2"/>
  <c r="H264" i="2"/>
  <c r="I264" i="2"/>
  <c r="L674" i="5"/>
  <c r="M674" i="5"/>
  <c r="K674" i="5" s="1"/>
  <c r="O689" i="5"/>
  <c r="D689" i="5"/>
  <c r="A695" i="5"/>
  <c r="E689" i="5"/>
  <c r="J689" i="5" s="1"/>
  <c r="C695" i="5"/>
  <c r="F689" i="5"/>
  <c r="A700" i="5"/>
  <c r="O694" i="5"/>
  <c r="E694" i="5"/>
  <c r="D694" i="5"/>
  <c r="C686" i="5"/>
  <c r="F680" i="5"/>
  <c r="A696" i="5"/>
  <c r="E690" i="5"/>
  <c r="D690" i="5"/>
  <c r="O690" i="5"/>
  <c r="E687" i="5"/>
  <c r="J687" i="5" s="1"/>
  <c r="L687" i="5" s="1"/>
  <c r="M687" i="5" s="1"/>
  <c r="K687" i="5" s="1"/>
  <c r="A693" i="5"/>
  <c r="O687" i="5"/>
  <c r="D687" i="5"/>
  <c r="E691" i="5"/>
  <c r="J691" i="5" s="1"/>
  <c r="L691" i="5" s="1"/>
  <c r="M691" i="5" s="1"/>
  <c r="K691" i="5" s="1"/>
  <c r="A697" i="5"/>
  <c r="O691" i="5"/>
  <c r="D691" i="5"/>
  <c r="C690" i="5"/>
  <c r="F684" i="5"/>
  <c r="L676" i="5"/>
  <c r="M676" i="5" s="1"/>
  <c r="K676" i="5" s="1"/>
  <c r="L679" i="5"/>
  <c r="M679" i="5" s="1"/>
  <c r="K679" i="5" s="1"/>
  <c r="F682" i="5"/>
  <c r="C688" i="5"/>
  <c r="L675" i="5"/>
  <c r="M675" i="5" s="1"/>
  <c r="K675" i="5" s="1"/>
  <c r="F681" i="5"/>
  <c r="C687" i="5"/>
  <c r="F685" i="5"/>
  <c r="C691" i="5"/>
  <c r="A692" i="5"/>
  <c r="E686" i="5"/>
  <c r="D686" i="5"/>
  <c r="O686" i="5"/>
  <c r="F266" i="2"/>
  <c r="H266" i="2"/>
  <c r="I266" i="2"/>
  <c r="C697" i="5"/>
  <c r="F691" i="5"/>
  <c r="C694" i="5"/>
  <c r="F688" i="5"/>
  <c r="F686" i="5"/>
  <c r="C692" i="5"/>
  <c r="A706" i="5"/>
  <c r="O700" i="5"/>
  <c r="E700" i="5"/>
  <c r="J700" i="5" s="1"/>
  <c r="L700" i="5" s="1"/>
  <c r="M700" i="5" s="1"/>
  <c r="K700" i="5" s="1"/>
  <c r="D700" i="5"/>
  <c r="C701" i="5"/>
  <c r="F695" i="5"/>
  <c r="A703" i="5"/>
  <c r="O697" i="5"/>
  <c r="E697" i="5"/>
  <c r="J697" i="5" s="1"/>
  <c r="L697" i="5" s="1"/>
  <c r="M697" i="5" s="1"/>
  <c r="K697" i="5" s="1"/>
  <c r="D697" i="5"/>
  <c r="A699" i="5"/>
  <c r="O693" i="5"/>
  <c r="E693" i="5"/>
  <c r="J693" i="5" s="1"/>
  <c r="D693" i="5"/>
  <c r="L689" i="5"/>
  <c r="M689" i="5" s="1"/>
  <c r="K689" i="5" s="1"/>
  <c r="J686" i="5"/>
  <c r="L686" i="5" s="1"/>
  <c r="C693" i="5"/>
  <c r="F687" i="5"/>
  <c r="A698" i="5"/>
  <c r="O692" i="5"/>
  <c r="E692" i="5"/>
  <c r="D692" i="5"/>
  <c r="F690" i="5"/>
  <c r="J690" i="5"/>
  <c r="C696" i="5"/>
  <c r="A702" i="5"/>
  <c r="O696" i="5"/>
  <c r="E696" i="5"/>
  <c r="J696" i="5" s="1"/>
  <c r="L696" i="5" s="1"/>
  <c r="M696" i="5" s="1"/>
  <c r="K696" i="5" s="1"/>
  <c r="D696" i="5"/>
  <c r="A701" i="5"/>
  <c r="O695" i="5"/>
  <c r="E695" i="5"/>
  <c r="J695" i="5" s="1"/>
  <c r="D695" i="5"/>
  <c r="F268" i="2"/>
  <c r="H268" i="2"/>
  <c r="I268" i="2"/>
  <c r="L690" i="5"/>
  <c r="M690" i="5" s="1"/>
  <c r="K690" i="5" s="1"/>
  <c r="L695" i="5"/>
  <c r="M695" i="5" s="1"/>
  <c r="K695" i="5" s="1"/>
  <c r="A707" i="5"/>
  <c r="O701" i="5"/>
  <c r="E701" i="5"/>
  <c r="D701" i="5"/>
  <c r="C702" i="5"/>
  <c r="F696" i="5"/>
  <c r="M686" i="5"/>
  <c r="K686" i="5" s="1"/>
  <c r="B687" i="5" s="1"/>
  <c r="A708" i="5"/>
  <c r="O702" i="5"/>
  <c r="E702" i="5"/>
  <c r="D702" i="5"/>
  <c r="C707" i="5"/>
  <c r="F701" i="5"/>
  <c r="A712" i="5"/>
  <c r="O706" i="5"/>
  <c r="E706" i="5"/>
  <c r="D706" i="5"/>
  <c r="C703" i="5"/>
  <c r="F697" i="5"/>
  <c r="C698" i="5"/>
  <c r="F692" i="5"/>
  <c r="J692" i="5"/>
  <c r="L692" i="5" s="1"/>
  <c r="M692" i="5" s="1"/>
  <c r="K692" i="5" s="1"/>
  <c r="B695" i="5" s="1"/>
  <c r="A704" i="5"/>
  <c r="O698" i="5"/>
  <c r="E698" i="5"/>
  <c r="D698" i="5"/>
  <c r="C699" i="5"/>
  <c r="F693" i="5"/>
  <c r="A705" i="5"/>
  <c r="O699" i="5"/>
  <c r="E699" i="5"/>
  <c r="J699" i="5" s="1"/>
  <c r="D699" i="5"/>
  <c r="A709" i="5"/>
  <c r="O703" i="5"/>
  <c r="E703" i="5"/>
  <c r="J703" i="5" s="1"/>
  <c r="L703" i="5" s="1"/>
  <c r="M703" i="5" s="1"/>
  <c r="K703" i="5" s="1"/>
  <c r="D703" i="5"/>
  <c r="C700" i="5"/>
  <c r="F694" i="5"/>
  <c r="J694" i="5"/>
  <c r="L694" i="5" s="1"/>
  <c r="F270" i="2"/>
  <c r="H270" i="2"/>
  <c r="I270" i="2"/>
  <c r="L693" i="5"/>
  <c r="M693" i="5" s="1"/>
  <c r="K693" i="5" s="1"/>
  <c r="C706" i="5"/>
  <c r="F700" i="5"/>
  <c r="M694" i="5"/>
  <c r="K694" i="5" s="1"/>
  <c r="C705" i="5"/>
  <c r="F699" i="5"/>
  <c r="A710" i="5"/>
  <c r="O704" i="5"/>
  <c r="E704" i="5"/>
  <c r="D704" i="5"/>
  <c r="C713" i="5"/>
  <c r="F707" i="5"/>
  <c r="J701" i="5"/>
  <c r="C704" i="5"/>
  <c r="F698" i="5"/>
  <c r="A715" i="5"/>
  <c r="O709" i="5"/>
  <c r="E709" i="5"/>
  <c r="D709" i="5"/>
  <c r="A711" i="5"/>
  <c r="O705" i="5"/>
  <c r="E705" i="5"/>
  <c r="D705" i="5"/>
  <c r="J698" i="5"/>
  <c r="C709" i="5"/>
  <c r="F703" i="5"/>
  <c r="O712" i="5"/>
  <c r="E712" i="5"/>
  <c r="A718" i="5"/>
  <c r="D712" i="5"/>
  <c r="A714" i="5"/>
  <c r="O708" i="5"/>
  <c r="E708" i="5"/>
  <c r="D708" i="5"/>
  <c r="C708" i="5"/>
  <c r="F702" i="5"/>
  <c r="J702" i="5"/>
  <c r="A713" i="5"/>
  <c r="O707" i="5"/>
  <c r="E707" i="5"/>
  <c r="J707" i="5" s="1"/>
  <c r="L707" i="5" s="1"/>
  <c r="D707" i="5"/>
  <c r="F272" i="2"/>
  <c r="H272" i="2"/>
  <c r="I272" i="2"/>
  <c r="L702" i="5"/>
  <c r="M702" i="5" s="1"/>
  <c r="K702" i="5" s="1"/>
  <c r="L699" i="5"/>
  <c r="M699" i="5" s="1"/>
  <c r="K699" i="5" s="1"/>
  <c r="C710" i="5"/>
  <c r="F704" i="5"/>
  <c r="C719" i="5"/>
  <c r="F713" i="5"/>
  <c r="O713" i="5"/>
  <c r="E713" i="5"/>
  <c r="J713" i="5"/>
  <c r="L713" i="5" s="1"/>
  <c r="M713" i="5" s="1"/>
  <c r="K713" i="5" s="1"/>
  <c r="A719" i="5"/>
  <c r="D713" i="5"/>
  <c r="A724" i="5"/>
  <c r="O718" i="5"/>
  <c r="E718" i="5"/>
  <c r="D718" i="5"/>
  <c r="C715" i="5"/>
  <c r="F709" i="5"/>
  <c r="J709" i="5"/>
  <c r="L701" i="5"/>
  <c r="M701" i="5" s="1"/>
  <c r="K701" i="5" s="1"/>
  <c r="A716" i="5"/>
  <c r="O710" i="5"/>
  <c r="E710" i="5"/>
  <c r="J710" i="5" s="1"/>
  <c r="L710" i="5" s="1"/>
  <c r="D710" i="5"/>
  <c r="C712" i="5"/>
  <c r="F706" i="5"/>
  <c r="J706" i="5"/>
  <c r="L698" i="5"/>
  <c r="M698" i="5"/>
  <c r="K698" i="5" s="1"/>
  <c r="A717" i="5"/>
  <c r="O711" i="5"/>
  <c r="E711" i="5"/>
  <c r="D711" i="5"/>
  <c r="A721" i="5"/>
  <c r="O715" i="5"/>
  <c r="E715" i="5"/>
  <c r="D715" i="5"/>
  <c r="M707" i="5"/>
  <c r="K707" i="5" s="1"/>
  <c r="C714" i="5"/>
  <c r="F708" i="5"/>
  <c r="J708" i="5"/>
  <c r="O714" i="5"/>
  <c r="E714" i="5"/>
  <c r="D714" i="5"/>
  <c r="A720" i="5"/>
  <c r="J704" i="5"/>
  <c r="L704" i="5" s="1"/>
  <c r="C711" i="5"/>
  <c r="F705" i="5"/>
  <c r="J705" i="5"/>
  <c r="L705" i="5" s="1"/>
  <c r="F274" i="2"/>
  <c r="H274" i="2"/>
  <c r="I274" i="2"/>
  <c r="L708" i="5"/>
  <c r="M708" i="5"/>
  <c r="K708" i="5" s="1"/>
  <c r="M705" i="5"/>
  <c r="K705" i="5" s="1"/>
  <c r="L709" i="5"/>
  <c r="M709" i="5"/>
  <c r="K709" i="5" s="1"/>
  <c r="C717" i="5"/>
  <c r="F711" i="5"/>
  <c r="M704" i="5"/>
  <c r="K704" i="5" s="1"/>
  <c r="B705" i="5" s="1"/>
  <c r="A723" i="5"/>
  <c r="E717" i="5"/>
  <c r="D717" i="5"/>
  <c r="O717" i="5"/>
  <c r="C716" i="5"/>
  <c r="F710" i="5"/>
  <c r="A727" i="5"/>
  <c r="O721" i="5"/>
  <c r="E721" i="5"/>
  <c r="D721" i="5"/>
  <c r="L706" i="5"/>
  <c r="M706" i="5" s="1"/>
  <c r="K706" i="5" s="1"/>
  <c r="O719" i="5"/>
  <c r="D719" i="5"/>
  <c r="A725" i="5"/>
  <c r="E719" i="5"/>
  <c r="E720" i="5"/>
  <c r="J720" i="5" s="1"/>
  <c r="L720" i="5" s="1"/>
  <c r="M720" i="5" s="1"/>
  <c r="O720" i="5"/>
  <c r="A726" i="5"/>
  <c r="D720" i="5"/>
  <c r="C718" i="5"/>
  <c r="F712" i="5"/>
  <c r="J712" i="5"/>
  <c r="O716" i="5"/>
  <c r="E716" i="5"/>
  <c r="J716" i="5" s="1"/>
  <c r="L716" i="5" s="1"/>
  <c r="M716" i="5" s="1"/>
  <c r="K716" i="5" s="1"/>
  <c r="D716" i="5"/>
  <c r="A722" i="5"/>
  <c r="F715" i="5"/>
  <c r="C721" i="5"/>
  <c r="O724" i="5"/>
  <c r="E724" i="5"/>
  <c r="D724" i="5"/>
  <c r="A730" i="5"/>
  <c r="C720" i="5"/>
  <c r="F714" i="5"/>
  <c r="J714" i="5"/>
  <c r="L714" i="5" s="1"/>
  <c r="M714" i="5" s="1"/>
  <c r="K714" i="5" s="1"/>
  <c r="J715" i="5"/>
  <c r="L715" i="5" s="1"/>
  <c r="J711" i="5"/>
  <c r="C725" i="5"/>
  <c r="F719" i="5"/>
  <c r="F276" i="2"/>
  <c r="H276" i="2"/>
  <c r="I276" i="2"/>
  <c r="M710" i="5"/>
  <c r="K710" i="5" s="1"/>
  <c r="A736" i="5"/>
  <c r="O730" i="5"/>
  <c r="D730" i="5"/>
  <c r="E730" i="5"/>
  <c r="F721" i="5"/>
  <c r="C727" i="5"/>
  <c r="L711" i="5"/>
  <c r="M711" i="5"/>
  <c r="K711" i="5" s="1"/>
  <c r="M715" i="5"/>
  <c r="K715" i="5" s="1"/>
  <c r="F718" i="5"/>
  <c r="J718" i="5"/>
  <c r="L718" i="5" s="1"/>
  <c r="M718" i="5" s="1"/>
  <c r="K718" i="5" s="1"/>
  <c r="C724" i="5"/>
  <c r="J721" i="5"/>
  <c r="L721" i="5" s="1"/>
  <c r="M721" i="5" s="1"/>
  <c r="K721" i="5" s="1"/>
  <c r="J719" i="5"/>
  <c r="L719" i="5"/>
  <c r="M719" i="5" s="1"/>
  <c r="C722" i="5"/>
  <c r="F716" i="5"/>
  <c r="A729" i="5"/>
  <c r="E723" i="5"/>
  <c r="D723" i="5"/>
  <c r="O723" i="5"/>
  <c r="C731" i="5"/>
  <c r="F725" i="5"/>
  <c r="C726" i="5"/>
  <c r="F720" i="5"/>
  <c r="D726" i="5"/>
  <c r="A732" i="5"/>
  <c r="O726" i="5"/>
  <c r="E726" i="5"/>
  <c r="O725" i="5"/>
  <c r="A731" i="5"/>
  <c r="E725" i="5"/>
  <c r="D725" i="5"/>
  <c r="A733" i="5"/>
  <c r="E727" i="5"/>
  <c r="D727" i="5"/>
  <c r="O727" i="5"/>
  <c r="F717" i="5"/>
  <c r="J717" i="5"/>
  <c r="L717" i="5" s="1"/>
  <c r="M717" i="5" s="1"/>
  <c r="C723" i="5"/>
  <c r="D722" i="5"/>
  <c r="A728" i="5"/>
  <c r="O722" i="5"/>
  <c r="E722" i="5"/>
  <c r="L712" i="5"/>
  <c r="M712" i="5" s="1"/>
  <c r="K712" i="5" s="1"/>
  <c r="F278" i="2"/>
  <c r="H278" i="2"/>
  <c r="I278" i="2"/>
  <c r="A734" i="5"/>
  <c r="E728" i="5"/>
  <c r="O728" i="5"/>
  <c r="D728" i="5"/>
  <c r="C729" i="5"/>
  <c r="F723" i="5"/>
  <c r="A737" i="5"/>
  <c r="E731" i="5"/>
  <c r="D731" i="5"/>
  <c r="O731" i="5"/>
  <c r="C733" i="5"/>
  <c r="F727" i="5"/>
  <c r="A738" i="5"/>
  <c r="E732" i="5"/>
  <c r="J732" i="5" s="1"/>
  <c r="L732" i="5" s="1"/>
  <c r="M732" i="5" s="1"/>
  <c r="K732" i="5" s="1"/>
  <c r="O732" i="5"/>
  <c r="D732" i="5"/>
  <c r="F726" i="5"/>
  <c r="C732" i="5"/>
  <c r="F722" i="5"/>
  <c r="C728" i="5"/>
  <c r="A742" i="5"/>
  <c r="O736" i="5"/>
  <c r="E736" i="5"/>
  <c r="D736" i="5"/>
  <c r="F724" i="5"/>
  <c r="C730" i="5"/>
  <c r="E733" i="5"/>
  <c r="D733" i="5"/>
  <c r="O733" i="5"/>
  <c r="A739" i="5"/>
  <c r="C737" i="5"/>
  <c r="F731" i="5"/>
  <c r="E729" i="5"/>
  <c r="O729" i="5"/>
  <c r="D729" i="5"/>
  <c r="A735" i="5"/>
  <c r="F280" i="2"/>
  <c r="H280" i="2"/>
  <c r="I280" i="2"/>
  <c r="A748" i="5"/>
  <c r="O742" i="5"/>
  <c r="E742" i="5"/>
  <c r="D742" i="5"/>
  <c r="J731" i="5"/>
  <c r="L731" i="5" s="1"/>
  <c r="M731" i="5" s="1"/>
  <c r="K731" i="5" s="1"/>
  <c r="C743" i="5"/>
  <c r="F737" i="5"/>
  <c r="C734" i="5"/>
  <c r="F728" i="5"/>
  <c r="J728" i="5"/>
  <c r="A743" i="5"/>
  <c r="E737" i="5"/>
  <c r="J737" i="5"/>
  <c r="L737" i="5" s="1"/>
  <c r="M737" i="5" s="1"/>
  <c r="K737" i="5" s="1"/>
  <c r="D737" i="5"/>
  <c r="O737" i="5"/>
  <c r="E739" i="5"/>
  <c r="J739" i="5" s="1"/>
  <c r="L739" i="5" s="1"/>
  <c r="M739" i="5" s="1"/>
  <c r="K739" i="5" s="1"/>
  <c r="O739" i="5"/>
  <c r="D739" i="5"/>
  <c r="A745" i="5"/>
  <c r="C739" i="5"/>
  <c r="F733" i="5"/>
  <c r="J733" i="5"/>
  <c r="E735" i="5"/>
  <c r="J735" i="5" s="1"/>
  <c r="L735" i="5" s="1"/>
  <c r="M735" i="5" s="1"/>
  <c r="K735" i="5" s="1"/>
  <c r="A741" i="5"/>
  <c r="O735" i="5"/>
  <c r="D735" i="5"/>
  <c r="C736" i="5"/>
  <c r="F730" i="5"/>
  <c r="J730" i="5"/>
  <c r="L730" i="5" s="1"/>
  <c r="M730" i="5" s="1"/>
  <c r="K730" i="5" s="1"/>
  <c r="C738" i="5"/>
  <c r="F732" i="5"/>
  <c r="A744" i="5"/>
  <c r="O738" i="5"/>
  <c r="E738" i="5"/>
  <c r="D738" i="5"/>
  <c r="C735" i="5"/>
  <c r="F729" i="5"/>
  <c r="J729" i="5"/>
  <c r="A740" i="5"/>
  <c r="O734" i="5"/>
  <c r="E734" i="5"/>
  <c r="D734" i="5"/>
  <c r="F282" i="2"/>
  <c r="H282" i="2"/>
  <c r="I282" i="2"/>
  <c r="L733" i="5"/>
  <c r="M733" i="5" s="1"/>
  <c r="K733" i="5" s="1"/>
  <c r="L728" i="5"/>
  <c r="M728" i="5" s="1"/>
  <c r="K728" i="5" s="1"/>
  <c r="B732" i="5" s="1"/>
  <c r="L729" i="5"/>
  <c r="M729" i="5" s="1"/>
  <c r="K729" i="5" s="1"/>
  <c r="C749" i="5"/>
  <c r="F743" i="5"/>
  <c r="C741" i="5"/>
  <c r="F735" i="5"/>
  <c r="A750" i="5"/>
  <c r="O744" i="5"/>
  <c r="E744" i="5"/>
  <c r="D744" i="5"/>
  <c r="F736" i="5"/>
  <c r="J736" i="5"/>
  <c r="C742" i="5"/>
  <c r="O741" i="5"/>
  <c r="A747" i="5"/>
  <c r="E741" i="5"/>
  <c r="D741" i="5"/>
  <c r="C745" i="5"/>
  <c r="F739" i="5"/>
  <c r="A749" i="5"/>
  <c r="E743" i="5"/>
  <c r="D743" i="5"/>
  <c r="O743" i="5"/>
  <c r="C740" i="5"/>
  <c r="F734" i="5"/>
  <c r="J734" i="5"/>
  <c r="L734" i="5" s="1"/>
  <c r="M734" i="5" s="1"/>
  <c r="K734" i="5" s="1"/>
  <c r="A751" i="5"/>
  <c r="E745" i="5"/>
  <c r="D745" i="5"/>
  <c r="O745" i="5"/>
  <c r="A746" i="5"/>
  <c r="O740" i="5"/>
  <c r="E740" i="5"/>
  <c r="J740" i="5" s="1"/>
  <c r="L740" i="5" s="1"/>
  <c r="M740" i="5" s="1"/>
  <c r="K740" i="5" s="1"/>
  <c r="D740" i="5"/>
  <c r="C744" i="5"/>
  <c r="F738" i="5"/>
  <c r="J738" i="5"/>
  <c r="A754" i="5"/>
  <c r="O748" i="5"/>
  <c r="E748" i="5"/>
  <c r="D748" i="5"/>
  <c r="F284" i="2"/>
  <c r="H284" i="2"/>
  <c r="I284" i="2"/>
  <c r="L738" i="5"/>
  <c r="M738" i="5" s="1"/>
  <c r="K738" i="5" s="1"/>
  <c r="L736" i="5"/>
  <c r="M736" i="5" s="1"/>
  <c r="K736" i="5" s="1"/>
  <c r="A756" i="5"/>
  <c r="O750" i="5"/>
  <c r="E750" i="5"/>
  <c r="J750" i="5" s="1"/>
  <c r="L750" i="5" s="1"/>
  <c r="M750" i="5" s="1"/>
  <c r="K750" i="5" s="1"/>
  <c r="D750" i="5"/>
  <c r="A752" i="5"/>
  <c r="O746" i="5"/>
  <c r="E746" i="5"/>
  <c r="D746" i="5"/>
  <c r="A757" i="5"/>
  <c r="E751" i="5"/>
  <c r="J751" i="5" s="1"/>
  <c r="L751" i="5" s="1"/>
  <c r="M751" i="5" s="1"/>
  <c r="K751" i="5" s="1"/>
  <c r="D751" i="5"/>
  <c r="O751" i="5"/>
  <c r="D747" i="5"/>
  <c r="O747" i="5"/>
  <c r="A753" i="5"/>
  <c r="E747" i="5"/>
  <c r="C755" i="5"/>
  <c r="F749" i="5"/>
  <c r="C750" i="5"/>
  <c r="F744" i="5"/>
  <c r="A760" i="5"/>
  <c r="O754" i="5"/>
  <c r="E754" i="5"/>
  <c r="J754" i="5" s="1"/>
  <c r="L754" i="5" s="1"/>
  <c r="M754" i="5" s="1"/>
  <c r="K754" i="5" s="1"/>
  <c r="D754" i="5"/>
  <c r="J743" i="5"/>
  <c r="L743" i="5" s="1"/>
  <c r="M743" i="5" s="1"/>
  <c r="K743" i="5" s="1"/>
  <c r="C751" i="5"/>
  <c r="F745" i="5"/>
  <c r="J745" i="5"/>
  <c r="J744" i="5"/>
  <c r="L744" i="5" s="1"/>
  <c r="M744" i="5" s="1"/>
  <c r="K744" i="5" s="1"/>
  <c r="C747" i="5"/>
  <c r="F741" i="5"/>
  <c r="J741" i="5"/>
  <c r="F740" i="5"/>
  <c r="C746" i="5"/>
  <c r="O749" i="5"/>
  <c r="A755" i="5"/>
  <c r="E749" i="5"/>
  <c r="J749" i="5"/>
  <c r="D749" i="5"/>
  <c r="C748" i="5"/>
  <c r="F742" i="5"/>
  <c r="J742" i="5"/>
  <c r="L742" i="5" s="1"/>
  <c r="M742" i="5" s="1"/>
  <c r="K742" i="5" s="1"/>
  <c r="F286" i="2"/>
  <c r="H286" i="2"/>
  <c r="I286" i="2"/>
  <c r="L745" i="5"/>
  <c r="M745" i="5" s="1"/>
  <c r="K745" i="5" s="1"/>
  <c r="C752" i="5"/>
  <c r="F746" i="5"/>
  <c r="A759" i="5"/>
  <c r="E753" i="5"/>
  <c r="D753" i="5"/>
  <c r="O753" i="5"/>
  <c r="J746" i="5"/>
  <c r="L746" i="5" s="1"/>
  <c r="M746" i="5" s="1"/>
  <c r="K746" i="5" s="1"/>
  <c r="O760" i="5"/>
  <c r="E760" i="5"/>
  <c r="A766" i="5"/>
  <c r="D760" i="5"/>
  <c r="D755" i="5"/>
  <c r="O755" i="5"/>
  <c r="A761" i="5"/>
  <c r="E755" i="5"/>
  <c r="J755" i="5" s="1"/>
  <c r="L755" i="5" s="1"/>
  <c r="M755" i="5" s="1"/>
  <c r="K755" i="5" s="1"/>
  <c r="C757" i="5"/>
  <c r="F751" i="5"/>
  <c r="C761" i="5"/>
  <c r="F755" i="5"/>
  <c r="O757" i="5"/>
  <c r="A763" i="5"/>
  <c r="E757" i="5"/>
  <c r="J757" i="5" s="1"/>
  <c r="L757" i="5" s="1"/>
  <c r="M757" i="5" s="1"/>
  <c r="K757" i="5" s="1"/>
  <c r="D757" i="5"/>
  <c r="A758" i="5"/>
  <c r="O752" i="5"/>
  <c r="E752" i="5"/>
  <c r="D752" i="5"/>
  <c r="A762" i="5"/>
  <c r="O756" i="5"/>
  <c r="E756" i="5"/>
  <c r="J756" i="5" s="1"/>
  <c r="L756" i="5" s="1"/>
  <c r="M756" i="5" s="1"/>
  <c r="K756" i="5" s="1"/>
  <c r="D756" i="5"/>
  <c r="L749" i="5"/>
  <c r="M749" i="5" s="1"/>
  <c r="K749" i="5" s="1"/>
  <c r="F748" i="5"/>
  <c r="J748" i="5"/>
  <c r="L748" i="5" s="1"/>
  <c r="M748" i="5" s="1"/>
  <c r="K748" i="5" s="1"/>
  <c r="C754" i="5"/>
  <c r="L741" i="5"/>
  <c r="M741" i="5"/>
  <c r="K741" i="5" s="1"/>
  <c r="C753" i="5"/>
  <c r="F747" i="5"/>
  <c r="J747" i="5"/>
  <c r="C756" i="5"/>
  <c r="F750" i="5"/>
  <c r="F288" i="2"/>
  <c r="H288" i="2"/>
  <c r="I288" i="2"/>
  <c r="L747" i="5"/>
  <c r="M747" i="5" s="1"/>
  <c r="K747" i="5" s="1"/>
  <c r="C767" i="5"/>
  <c r="F761" i="5"/>
  <c r="E761" i="5"/>
  <c r="J761" i="5" s="1"/>
  <c r="L761" i="5" s="1"/>
  <c r="M761" i="5" s="1"/>
  <c r="K761" i="5" s="1"/>
  <c r="D761" i="5"/>
  <c r="A767" i="5"/>
  <c r="O761" i="5"/>
  <c r="C760" i="5"/>
  <c r="F754" i="5"/>
  <c r="D763" i="5"/>
  <c r="O763" i="5"/>
  <c r="A769" i="5"/>
  <c r="E763" i="5"/>
  <c r="C759" i="5"/>
  <c r="F753" i="5"/>
  <c r="J753" i="5"/>
  <c r="L753" i="5" s="1"/>
  <c r="M753" i="5" s="1"/>
  <c r="K753" i="5" s="1"/>
  <c r="A768" i="5"/>
  <c r="O762" i="5"/>
  <c r="E762" i="5"/>
  <c r="D762" i="5"/>
  <c r="A764" i="5"/>
  <c r="O758" i="5"/>
  <c r="E758" i="5"/>
  <c r="D758" i="5"/>
  <c r="C763" i="5"/>
  <c r="F757" i="5"/>
  <c r="F756" i="5"/>
  <c r="C762" i="5"/>
  <c r="A772" i="5"/>
  <c r="E766" i="5"/>
  <c r="D766" i="5"/>
  <c r="O766" i="5"/>
  <c r="A765" i="5"/>
  <c r="E759" i="5"/>
  <c r="D759" i="5"/>
  <c r="O759" i="5"/>
  <c r="C758" i="5"/>
  <c r="F752" i="5"/>
  <c r="J752" i="5"/>
  <c r="F290" i="2"/>
  <c r="H290" i="2"/>
  <c r="I290" i="2"/>
  <c r="L752" i="5"/>
  <c r="M752" i="5" s="1"/>
  <c r="K752" i="5" s="1"/>
  <c r="C764" i="5"/>
  <c r="F758" i="5"/>
  <c r="O765" i="5"/>
  <c r="A771" i="5"/>
  <c r="E765" i="5"/>
  <c r="D765" i="5"/>
  <c r="E772" i="5"/>
  <c r="D772" i="5"/>
  <c r="A778" i="5"/>
  <c r="O772" i="5"/>
  <c r="C768" i="5"/>
  <c r="F762" i="5"/>
  <c r="C769" i="5"/>
  <c r="F763" i="5"/>
  <c r="E764" i="5"/>
  <c r="D764" i="5"/>
  <c r="O764" i="5"/>
  <c r="A770" i="5"/>
  <c r="E768" i="5"/>
  <c r="O768" i="5"/>
  <c r="A774" i="5"/>
  <c r="D768" i="5"/>
  <c r="F759" i="5"/>
  <c r="J759" i="5"/>
  <c r="C765" i="5"/>
  <c r="J763" i="5"/>
  <c r="D767" i="5"/>
  <c r="A773" i="5"/>
  <c r="E767" i="5"/>
  <c r="O767" i="5"/>
  <c r="F767" i="5"/>
  <c r="C773" i="5"/>
  <c r="J758" i="5"/>
  <c r="L758" i="5" s="1"/>
  <c r="M758" i="5" s="1"/>
  <c r="K758" i="5" s="1"/>
  <c r="B761" i="5" s="1"/>
  <c r="J762" i="5"/>
  <c r="O769" i="5"/>
  <c r="A775" i="5"/>
  <c r="D769" i="5"/>
  <c r="E769" i="5"/>
  <c r="C766" i="5"/>
  <c r="F760" i="5"/>
  <c r="J760" i="5"/>
  <c r="F292" i="2"/>
  <c r="H292" i="2"/>
  <c r="I292" i="2"/>
  <c r="L759" i="5"/>
  <c r="M759" i="5" s="1"/>
  <c r="K759" i="5" s="1"/>
  <c r="C772" i="5"/>
  <c r="F766" i="5"/>
  <c r="E774" i="5"/>
  <c r="J774" i="5" s="1"/>
  <c r="L774" i="5" s="1"/>
  <c r="M774" i="5" s="1"/>
  <c r="K774" i="5" s="1"/>
  <c r="A780" i="5"/>
  <c r="D774" i="5"/>
  <c r="O774" i="5"/>
  <c r="F769" i="5"/>
  <c r="C775" i="5"/>
  <c r="O778" i="5"/>
  <c r="E778" i="5"/>
  <c r="A784" i="5"/>
  <c r="D778" i="5"/>
  <c r="C770" i="5"/>
  <c r="F764" i="5"/>
  <c r="F765" i="5"/>
  <c r="C771" i="5"/>
  <c r="A777" i="5"/>
  <c r="O771" i="5"/>
  <c r="E771" i="5"/>
  <c r="J771" i="5" s="1"/>
  <c r="L771" i="5" s="1"/>
  <c r="M771" i="5" s="1"/>
  <c r="K771" i="5" s="1"/>
  <c r="D771" i="5"/>
  <c r="C774" i="5"/>
  <c r="F768" i="5"/>
  <c r="L762" i="5"/>
  <c r="M762" i="5" s="1"/>
  <c r="K762" i="5" s="1"/>
  <c r="L760" i="5"/>
  <c r="M760" i="5" s="1"/>
  <c r="K760" i="5" s="1"/>
  <c r="O775" i="5"/>
  <c r="E775" i="5"/>
  <c r="A781" i="5"/>
  <c r="D775" i="5"/>
  <c r="C779" i="5"/>
  <c r="F773" i="5"/>
  <c r="O773" i="5"/>
  <c r="D773" i="5"/>
  <c r="E773" i="5"/>
  <c r="J773" i="5" s="1"/>
  <c r="L773" i="5" s="1"/>
  <c r="M773" i="5" s="1"/>
  <c r="K773" i="5" s="1"/>
  <c r="A779" i="5"/>
  <c r="L763" i="5"/>
  <c r="M763" i="5" s="1"/>
  <c r="K763" i="5" s="1"/>
  <c r="A776" i="5"/>
  <c r="E770" i="5"/>
  <c r="J770" i="5" s="1"/>
  <c r="L770" i="5" s="1"/>
  <c r="M770" i="5" s="1"/>
  <c r="K770" i="5" s="1"/>
  <c r="B773" i="5" s="1"/>
  <c r="D770" i="5"/>
  <c r="O770" i="5"/>
  <c r="F294" i="2"/>
  <c r="H294" i="2"/>
  <c r="I294" i="2"/>
  <c r="O776" i="5"/>
  <c r="E776" i="5"/>
  <c r="J776" i="5" s="1"/>
  <c r="L776" i="5" s="1"/>
  <c r="M776" i="5" s="1"/>
  <c r="K776" i="5" s="1"/>
  <c r="A782" i="5"/>
  <c r="D776" i="5"/>
  <c r="C785" i="5"/>
  <c r="F779" i="5"/>
  <c r="C777" i="5"/>
  <c r="F771" i="5"/>
  <c r="C778" i="5"/>
  <c r="F772" i="5"/>
  <c r="J772" i="5"/>
  <c r="L772" i="5" s="1"/>
  <c r="C780" i="5"/>
  <c r="F774" i="5"/>
  <c r="F775" i="5"/>
  <c r="C781" i="5"/>
  <c r="O780" i="5"/>
  <c r="A786" i="5"/>
  <c r="E780" i="5"/>
  <c r="J780" i="5" s="1"/>
  <c r="L780" i="5" s="1"/>
  <c r="M780" i="5" s="1"/>
  <c r="D780" i="5"/>
  <c r="D781" i="5"/>
  <c r="O781" i="5"/>
  <c r="E781" i="5"/>
  <c r="J781" i="5" s="1"/>
  <c r="L781" i="5" s="1"/>
  <c r="M781" i="5" s="1"/>
  <c r="K781" i="5" s="1"/>
  <c r="A787" i="5"/>
  <c r="D784" i="5"/>
  <c r="A790" i="5"/>
  <c r="E784" i="5"/>
  <c r="J784" i="5" s="1"/>
  <c r="L784" i="5" s="1"/>
  <c r="M784" i="5" s="1"/>
  <c r="K784" i="5" s="1"/>
  <c r="O784" i="5"/>
  <c r="O779" i="5"/>
  <c r="D779" i="5"/>
  <c r="A785" i="5"/>
  <c r="E779" i="5"/>
  <c r="J779" i="5" s="1"/>
  <c r="L779" i="5"/>
  <c r="M779" i="5" s="1"/>
  <c r="J775" i="5"/>
  <c r="L775" i="5" s="1"/>
  <c r="M775" i="5" s="1"/>
  <c r="K775" i="5" s="1"/>
  <c r="A783" i="5"/>
  <c r="E777" i="5"/>
  <c r="J777" i="5" s="1"/>
  <c r="L777" i="5" s="1"/>
  <c r="M777" i="5" s="1"/>
  <c r="D777" i="5"/>
  <c r="O777" i="5"/>
  <c r="C776" i="5"/>
  <c r="F770" i="5"/>
  <c r="F296" i="2"/>
  <c r="H296" i="2"/>
  <c r="I296" i="2"/>
  <c r="A793" i="5"/>
  <c r="E787" i="5"/>
  <c r="J787" i="5" s="1"/>
  <c r="L787" i="5" s="1"/>
  <c r="D787" i="5"/>
  <c r="O787" i="5"/>
  <c r="F781" i="5"/>
  <c r="C787" i="5"/>
  <c r="C786" i="5"/>
  <c r="F780" i="5"/>
  <c r="F785" i="5"/>
  <c r="C791" i="5"/>
  <c r="M772" i="5"/>
  <c r="K772" i="5" s="1"/>
  <c r="C782" i="5"/>
  <c r="F776" i="5"/>
  <c r="O783" i="5"/>
  <c r="A789" i="5"/>
  <c r="E783" i="5"/>
  <c r="J783" i="5" s="1"/>
  <c r="L783" i="5" s="1"/>
  <c r="M783" i="5" s="1"/>
  <c r="K783" i="5" s="1"/>
  <c r="D783" i="5"/>
  <c r="D790" i="5"/>
  <c r="A796" i="5"/>
  <c r="E790" i="5"/>
  <c r="J790" i="5" s="1"/>
  <c r="O790" i="5"/>
  <c r="D786" i="5"/>
  <c r="O786" i="5"/>
  <c r="A792" i="5"/>
  <c r="E786" i="5"/>
  <c r="F778" i="5"/>
  <c r="J778" i="5"/>
  <c r="C784" i="5"/>
  <c r="C783" i="5"/>
  <c r="F777" i="5"/>
  <c r="A791" i="5"/>
  <c r="E785" i="5"/>
  <c r="J785" i="5"/>
  <c r="D785" i="5"/>
  <c r="O785" i="5"/>
  <c r="D782" i="5"/>
  <c r="A788" i="5"/>
  <c r="E782" i="5"/>
  <c r="O782" i="5"/>
  <c r="F298" i="2"/>
  <c r="H298" i="2"/>
  <c r="I298" i="2"/>
  <c r="F783" i="5"/>
  <c r="C789" i="5"/>
  <c r="D788" i="5"/>
  <c r="O788" i="5"/>
  <c r="A794" i="5"/>
  <c r="E788" i="5"/>
  <c r="L785" i="5"/>
  <c r="M785" i="5" s="1"/>
  <c r="K785" i="5" s="1"/>
  <c r="C790" i="5"/>
  <c r="F784" i="5"/>
  <c r="J786" i="5"/>
  <c r="C792" i="5"/>
  <c r="F786" i="5"/>
  <c r="O791" i="5"/>
  <c r="A797" i="5"/>
  <c r="E791" i="5"/>
  <c r="J791" i="5" s="1"/>
  <c r="L791" i="5" s="1"/>
  <c r="D791" i="5"/>
  <c r="L778" i="5"/>
  <c r="M778" i="5" s="1"/>
  <c r="K778" i="5" s="1"/>
  <c r="D792" i="5"/>
  <c r="A798" i="5"/>
  <c r="E792" i="5"/>
  <c r="J792" i="5" s="1"/>
  <c r="L792" i="5" s="1"/>
  <c r="M792" i="5" s="1"/>
  <c r="K792" i="5" s="1"/>
  <c r="O792" i="5"/>
  <c r="F782" i="5"/>
  <c r="J782" i="5"/>
  <c r="C788" i="5"/>
  <c r="F791" i="5"/>
  <c r="C797" i="5"/>
  <c r="F787" i="5"/>
  <c r="C793" i="5"/>
  <c r="D796" i="5"/>
  <c r="O796" i="5"/>
  <c r="A802" i="5"/>
  <c r="E796" i="5"/>
  <c r="J796" i="5" s="1"/>
  <c r="L796" i="5" s="1"/>
  <c r="M796" i="5" s="1"/>
  <c r="K796" i="5" s="1"/>
  <c r="D789" i="5"/>
  <c r="O789" i="5"/>
  <c r="E789" i="5"/>
  <c r="A795" i="5"/>
  <c r="A799" i="5"/>
  <c r="E793" i="5"/>
  <c r="J793" i="5" s="1"/>
  <c r="L793" i="5" s="1"/>
  <c r="M793" i="5" s="1"/>
  <c r="K793" i="5" s="1"/>
  <c r="D793" i="5"/>
  <c r="O793" i="5"/>
  <c r="F300" i="2"/>
  <c r="H300" i="2"/>
  <c r="I300" i="2"/>
  <c r="L782" i="5"/>
  <c r="M782" i="5" s="1"/>
  <c r="K782" i="5" s="1"/>
  <c r="B786" i="5" s="1"/>
  <c r="A801" i="5"/>
  <c r="E795" i="5"/>
  <c r="D795" i="5"/>
  <c r="O795" i="5"/>
  <c r="O799" i="5"/>
  <c r="A805" i="5"/>
  <c r="E799" i="5"/>
  <c r="J799" i="5" s="1"/>
  <c r="L799" i="5" s="1"/>
  <c r="D799" i="5"/>
  <c r="F797" i="5"/>
  <c r="C803" i="5"/>
  <c r="D798" i="5"/>
  <c r="A804" i="5"/>
  <c r="E798" i="5"/>
  <c r="J798" i="5" s="1"/>
  <c r="L798" i="5" s="1"/>
  <c r="M798" i="5" s="1"/>
  <c r="K798" i="5" s="1"/>
  <c r="O798" i="5"/>
  <c r="F790" i="5"/>
  <c r="C796" i="5"/>
  <c r="D794" i="5"/>
  <c r="O794" i="5"/>
  <c r="E794" i="5"/>
  <c r="A800" i="5"/>
  <c r="M787" i="5"/>
  <c r="K787" i="5" s="1"/>
  <c r="C798" i="5"/>
  <c r="F792" i="5"/>
  <c r="F793" i="5"/>
  <c r="C799" i="5"/>
  <c r="D797" i="5"/>
  <c r="O797" i="5"/>
  <c r="E797" i="5"/>
  <c r="J797" i="5" s="1"/>
  <c r="L797" i="5" s="1"/>
  <c r="A803" i="5"/>
  <c r="L786" i="5"/>
  <c r="M786" i="5"/>
  <c r="K786" i="5" s="1"/>
  <c r="F789" i="5"/>
  <c r="J789" i="5"/>
  <c r="L789" i="5" s="1"/>
  <c r="M789" i="5" s="1"/>
  <c r="K789" i="5" s="1"/>
  <c r="C795" i="5"/>
  <c r="D802" i="5"/>
  <c r="A808" i="5"/>
  <c r="O802" i="5"/>
  <c r="E802" i="5"/>
  <c r="C794" i="5"/>
  <c r="F788" i="5"/>
  <c r="J788" i="5"/>
  <c r="L788" i="5" s="1"/>
  <c r="M788" i="5" s="1"/>
  <c r="K788" i="5" s="1"/>
  <c r="B793" i="5" s="1"/>
  <c r="F302" i="2"/>
  <c r="H302" i="2"/>
  <c r="I302" i="2"/>
  <c r="C800" i="5"/>
  <c r="F794" i="5"/>
  <c r="F798" i="5"/>
  <c r="C804" i="5"/>
  <c r="F795" i="5"/>
  <c r="C801" i="5"/>
  <c r="E803" i="5"/>
  <c r="J803" i="5"/>
  <c r="A809" i="5"/>
  <c r="D803" i="5"/>
  <c r="O803" i="5"/>
  <c r="F799" i="5"/>
  <c r="C805" i="5"/>
  <c r="M791" i="5"/>
  <c r="K791" i="5" s="1"/>
  <c r="D800" i="5"/>
  <c r="A806" i="5"/>
  <c r="E800" i="5"/>
  <c r="O800" i="5"/>
  <c r="C802" i="5"/>
  <c r="F796" i="5"/>
  <c r="D804" i="5"/>
  <c r="O804" i="5"/>
  <c r="A810" i="5"/>
  <c r="E804" i="5"/>
  <c r="C809" i="5"/>
  <c r="F803" i="5"/>
  <c r="A811" i="5"/>
  <c r="D805" i="5"/>
  <c r="O805" i="5"/>
  <c r="E805" i="5"/>
  <c r="J795" i="5"/>
  <c r="L795" i="5" s="1"/>
  <c r="O808" i="5"/>
  <c r="E808" i="5"/>
  <c r="D808" i="5"/>
  <c r="A814" i="5"/>
  <c r="M797" i="5"/>
  <c r="K797" i="5" s="1"/>
  <c r="J794" i="5"/>
  <c r="L790" i="5"/>
  <c r="M790" i="5" s="1"/>
  <c r="K790" i="5" s="1"/>
  <c r="A807" i="5"/>
  <c r="E801" i="5"/>
  <c r="D801" i="5"/>
  <c r="O801" i="5"/>
  <c r="F304" i="2"/>
  <c r="H304" i="2"/>
  <c r="I304" i="2"/>
  <c r="M799" i="5"/>
  <c r="K799" i="5" s="1"/>
  <c r="O814" i="5"/>
  <c r="D814" i="5"/>
  <c r="E814" i="5"/>
  <c r="A820" i="5"/>
  <c r="L794" i="5"/>
  <c r="M794" i="5"/>
  <c r="K794" i="5" s="1"/>
  <c r="B794" i="5" s="1"/>
  <c r="F801" i="5"/>
  <c r="C807" i="5"/>
  <c r="M795" i="5"/>
  <c r="K795" i="5" s="1"/>
  <c r="A817" i="5"/>
  <c r="E811" i="5"/>
  <c r="O811" i="5"/>
  <c r="D811" i="5"/>
  <c r="D810" i="5"/>
  <c r="A816" i="5"/>
  <c r="E810" i="5"/>
  <c r="O810" i="5"/>
  <c r="F802" i="5"/>
  <c r="J802" i="5"/>
  <c r="L802" i="5" s="1"/>
  <c r="M802" i="5" s="1"/>
  <c r="K802" i="5" s="1"/>
  <c r="C808" i="5"/>
  <c r="L803" i="5"/>
  <c r="M803" i="5" s="1"/>
  <c r="K803" i="5" s="1"/>
  <c r="J801" i="5"/>
  <c r="A813" i="5"/>
  <c r="E807" i="5"/>
  <c r="D807" i="5"/>
  <c r="O807" i="5"/>
  <c r="C815" i="5"/>
  <c r="F809" i="5"/>
  <c r="C806" i="5"/>
  <c r="F800" i="5"/>
  <c r="J800" i="5"/>
  <c r="D806" i="5"/>
  <c r="O806" i="5"/>
  <c r="E806" i="5"/>
  <c r="A812" i="5"/>
  <c r="F805" i="5"/>
  <c r="J805" i="5"/>
  <c r="L805" i="5" s="1"/>
  <c r="M805" i="5" s="1"/>
  <c r="K805" i="5" s="1"/>
  <c r="C811" i="5"/>
  <c r="A815" i="5"/>
  <c r="E809" i="5"/>
  <c r="D809" i="5"/>
  <c r="O809" i="5"/>
  <c r="C810" i="5"/>
  <c r="F804" i="5"/>
  <c r="J804" i="5"/>
  <c r="F306" i="2"/>
  <c r="H306" i="2"/>
  <c r="I306" i="2"/>
  <c r="L800" i="5"/>
  <c r="M800" i="5"/>
  <c r="K800" i="5" s="1"/>
  <c r="B803" i="5" s="1"/>
  <c r="L804" i="5"/>
  <c r="M804" i="5"/>
  <c r="K804" i="5" s="1"/>
  <c r="F815" i="5"/>
  <c r="C821" i="5"/>
  <c r="F806" i="5"/>
  <c r="C812" i="5"/>
  <c r="E813" i="5"/>
  <c r="A819" i="5"/>
  <c r="O813" i="5"/>
  <c r="D813" i="5"/>
  <c r="F808" i="5"/>
  <c r="C814" i="5"/>
  <c r="D816" i="5"/>
  <c r="A822" i="5"/>
  <c r="O816" i="5"/>
  <c r="E816" i="5"/>
  <c r="F807" i="5"/>
  <c r="C813" i="5"/>
  <c r="D812" i="5"/>
  <c r="O812" i="5"/>
  <c r="A818" i="5"/>
  <c r="E812" i="5"/>
  <c r="J812" i="5" s="1"/>
  <c r="C816" i="5"/>
  <c r="F810" i="5"/>
  <c r="O815" i="5"/>
  <c r="E815" i="5"/>
  <c r="J815" i="5" s="1"/>
  <c r="L815" i="5" s="1"/>
  <c r="M815" i="5" s="1"/>
  <c r="K815" i="5" s="1"/>
  <c r="D815" i="5"/>
  <c r="A821" i="5"/>
  <c r="L801" i="5"/>
  <c r="M801" i="5" s="1"/>
  <c r="K801" i="5" s="1"/>
  <c r="E817" i="5"/>
  <c r="J817" i="5" s="1"/>
  <c r="L817" i="5" s="1"/>
  <c r="M817" i="5" s="1"/>
  <c r="K817" i="5" s="1"/>
  <c r="O817" i="5"/>
  <c r="A823" i="5"/>
  <c r="D817" i="5"/>
  <c r="D820" i="5"/>
  <c r="O820" i="5"/>
  <c r="A826" i="5"/>
  <c r="E820" i="5"/>
  <c r="F811" i="5"/>
  <c r="C817" i="5"/>
  <c r="F308" i="2"/>
  <c r="H308" i="2"/>
  <c r="I308" i="2"/>
  <c r="D818" i="5"/>
  <c r="A824" i="5"/>
  <c r="E818" i="5"/>
  <c r="O818" i="5"/>
  <c r="C820" i="5"/>
  <c r="F814" i="5"/>
  <c r="J814" i="5"/>
  <c r="A825" i="5"/>
  <c r="E819" i="5"/>
  <c r="D819" i="5"/>
  <c r="O819" i="5"/>
  <c r="F821" i="5"/>
  <c r="C827" i="5"/>
  <c r="A827" i="5"/>
  <c r="E821" i="5"/>
  <c r="J821" i="5"/>
  <c r="L821" i="5" s="1"/>
  <c r="D821" i="5"/>
  <c r="O821" i="5"/>
  <c r="F813" i="5"/>
  <c r="C819" i="5"/>
  <c r="J813" i="5"/>
  <c r="D826" i="5"/>
  <c r="A832" i="5"/>
  <c r="E826" i="5"/>
  <c r="J826" i="5" s="1"/>
  <c r="L826" i="5" s="1"/>
  <c r="O826" i="5"/>
  <c r="D823" i="5"/>
  <c r="O823" i="5"/>
  <c r="E823" i="5"/>
  <c r="J823" i="5" s="1"/>
  <c r="L823" i="5" s="1"/>
  <c r="A829" i="5"/>
  <c r="C823" i="5"/>
  <c r="F817" i="5"/>
  <c r="F816" i="5"/>
  <c r="J816" i="5"/>
  <c r="C822" i="5"/>
  <c r="D822" i="5"/>
  <c r="O822" i="5"/>
  <c r="A828" i="5"/>
  <c r="E822" i="5"/>
  <c r="F812" i="5"/>
  <c r="C818" i="5"/>
  <c r="F310" i="2"/>
  <c r="H310" i="2"/>
  <c r="I310" i="2"/>
  <c r="L816" i="5"/>
  <c r="M816" i="5" s="1"/>
  <c r="K816" i="5" s="1"/>
  <c r="L812" i="5"/>
  <c r="M812" i="5" s="1"/>
  <c r="K812" i="5" s="1"/>
  <c r="C824" i="5"/>
  <c r="F818" i="5"/>
  <c r="F823" i="5"/>
  <c r="C829" i="5"/>
  <c r="L813" i="5"/>
  <c r="M813" i="5" s="1"/>
  <c r="K813" i="5" s="1"/>
  <c r="A833" i="5"/>
  <c r="E827" i="5"/>
  <c r="J827" i="5"/>
  <c r="L827" i="5" s="1"/>
  <c r="M827" i="5" s="1"/>
  <c r="K827" i="5" s="1"/>
  <c r="D827" i="5"/>
  <c r="O827" i="5"/>
  <c r="F827" i="5"/>
  <c r="C833" i="5"/>
  <c r="J818" i="5"/>
  <c r="J822" i="5"/>
  <c r="C828" i="5"/>
  <c r="F822" i="5"/>
  <c r="A835" i="5"/>
  <c r="E829" i="5"/>
  <c r="J829" i="5" s="1"/>
  <c r="L829" i="5" s="1"/>
  <c r="M829" i="5" s="1"/>
  <c r="K829" i="5" s="1"/>
  <c r="D829" i="5"/>
  <c r="O829" i="5"/>
  <c r="O825" i="5"/>
  <c r="A831" i="5"/>
  <c r="E825" i="5"/>
  <c r="D825" i="5"/>
  <c r="D824" i="5"/>
  <c r="A830" i="5"/>
  <c r="E824" i="5"/>
  <c r="O824" i="5"/>
  <c r="L814" i="5"/>
  <c r="M814" i="5"/>
  <c r="K814" i="5" s="1"/>
  <c r="D828" i="5"/>
  <c r="O828" i="5"/>
  <c r="A834" i="5"/>
  <c r="E828" i="5"/>
  <c r="J828" i="5" s="1"/>
  <c r="L828" i="5" s="1"/>
  <c r="M828" i="5" s="1"/>
  <c r="K828" i="5" s="1"/>
  <c r="A838" i="5"/>
  <c r="D832" i="5"/>
  <c r="E832" i="5"/>
  <c r="O832" i="5"/>
  <c r="F819" i="5"/>
  <c r="J819" i="5"/>
  <c r="L819" i="5" s="1"/>
  <c r="M819" i="5" s="1"/>
  <c r="K819" i="5" s="1"/>
  <c r="C825" i="5"/>
  <c r="M821" i="5"/>
  <c r="K821" i="5" s="1"/>
  <c r="C826" i="5"/>
  <c r="F820" i="5"/>
  <c r="J820" i="5"/>
  <c r="F312" i="2"/>
  <c r="H312" i="2"/>
  <c r="I312" i="2"/>
  <c r="M823" i="5"/>
  <c r="K823" i="5" s="1"/>
  <c r="C834" i="5"/>
  <c r="F828" i="5"/>
  <c r="C839" i="5"/>
  <c r="F833" i="5"/>
  <c r="F829" i="5"/>
  <c r="C835" i="5"/>
  <c r="L820" i="5"/>
  <c r="M820" i="5"/>
  <c r="K820" i="5" s="1"/>
  <c r="F825" i="5"/>
  <c r="J825" i="5"/>
  <c r="C831" i="5"/>
  <c r="D830" i="5"/>
  <c r="O830" i="5"/>
  <c r="A836" i="5"/>
  <c r="E830" i="5"/>
  <c r="D831" i="5"/>
  <c r="O831" i="5"/>
  <c r="A837" i="5"/>
  <c r="E831" i="5"/>
  <c r="J831" i="5" s="1"/>
  <c r="L822" i="5"/>
  <c r="M822" i="5" s="1"/>
  <c r="K822" i="5" s="1"/>
  <c r="O833" i="5"/>
  <c r="E833" i="5"/>
  <c r="J833" i="5"/>
  <c r="D833" i="5"/>
  <c r="A839" i="5"/>
  <c r="C832" i="5"/>
  <c r="F826" i="5"/>
  <c r="O838" i="5"/>
  <c r="E838" i="5"/>
  <c r="A844" i="5"/>
  <c r="D838" i="5"/>
  <c r="D834" i="5"/>
  <c r="E834" i="5"/>
  <c r="J834" i="5" s="1"/>
  <c r="A840" i="5"/>
  <c r="O834" i="5"/>
  <c r="A841" i="5"/>
  <c r="E835" i="5"/>
  <c r="D835" i="5"/>
  <c r="O835" i="5"/>
  <c r="L818" i="5"/>
  <c r="M818" i="5" s="1"/>
  <c r="K818" i="5" s="1"/>
  <c r="B822" i="5" s="1"/>
  <c r="F824" i="5"/>
  <c r="J824" i="5"/>
  <c r="C830" i="5"/>
  <c r="F314" i="2"/>
  <c r="H314" i="2"/>
  <c r="I314" i="2"/>
  <c r="L825" i="5"/>
  <c r="M825" i="5" s="1"/>
  <c r="K825" i="5" s="1"/>
  <c r="L824" i="5"/>
  <c r="M824" i="5" s="1"/>
  <c r="K824" i="5" s="1"/>
  <c r="O840" i="5"/>
  <c r="E840" i="5"/>
  <c r="D840" i="5"/>
  <c r="A846" i="5"/>
  <c r="A850" i="5"/>
  <c r="E844" i="5"/>
  <c r="D844" i="5"/>
  <c r="O844" i="5"/>
  <c r="C838" i="5"/>
  <c r="F832" i="5"/>
  <c r="J832" i="5"/>
  <c r="L832" i="5" s="1"/>
  <c r="C840" i="5"/>
  <c r="F834" i="5"/>
  <c r="L833" i="5"/>
  <c r="M833" i="5" s="1"/>
  <c r="K833" i="5" s="1"/>
  <c r="C836" i="5"/>
  <c r="F830" i="5"/>
  <c r="J830" i="5"/>
  <c r="J835" i="5"/>
  <c r="A845" i="5"/>
  <c r="E839" i="5"/>
  <c r="D839" i="5"/>
  <c r="O839" i="5"/>
  <c r="A843" i="5"/>
  <c r="E837" i="5"/>
  <c r="D837" i="5"/>
  <c r="O837" i="5"/>
  <c r="D836" i="5"/>
  <c r="A842" i="5"/>
  <c r="O836" i="5"/>
  <c r="E836" i="5"/>
  <c r="F831" i="5"/>
  <c r="C837" i="5"/>
  <c r="F835" i="5"/>
  <c r="C841" i="5"/>
  <c r="A847" i="5"/>
  <c r="O841" i="5"/>
  <c r="E841" i="5"/>
  <c r="D841" i="5"/>
  <c r="C845" i="5"/>
  <c r="F839" i="5"/>
  <c r="M826" i="5"/>
  <c r="K826" i="5" s="1"/>
  <c r="F316" i="2"/>
  <c r="H316" i="2"/>
  <c r="I316" i="2"/>
  <c r="L831" i="5"/>
  <c r="M831" i="5" s="1"/>
  <c r="K831" i="5" s="1"/>
  <c r="L830" i="5"/>
  <c r="M830" i="5" s="1"/>
  <c r="K830" i="5" s="1"/>
  <c r="B835" i="5" s="1"/>
  <c r="L834" i="5"/>
  <c r="M834" i="5" s="1"/>
  <c r="K834" i="5" s="1"/>
  <c r="A852" i="5"/>
  <c r="E846" i="5"/>
  <c r="D846" i="5"/>
  <c r="O846" i="5"/>
  <c r="F841" i="5"/>
  <c r="C847" i="5"/>
  <c r="J836" i="5"/>
  <c r="L836" i="5" s="1"/>
  <c r="C842" i="5"/>
  <c r="F836" i="5"/>
  <c r="C851" i="5"/>
  <c r="F845" i="5"/>
  <c r="O847" i="5"/>
  <c r="E847" i="5"/>
  <c r="J847" i="5" s="1"/>
  <c r="L847" i="5" s="1"/>
  <c r="M847" i="5" s="1"/>
  <c r="K847" i="5" s="1"/>
  <c r="A853" i="5"/>
  <c r="D847" i="5"/>
  <c r="C846" i="5"/>
  <c r="F840" i="5"/>
  <c r="M832" i="5"/>
  <c r="K832" i="5" s="1"/>
  <c r="J840" i="5"/>
  <c r="L840" i="5"/>
  <c r="M840" i="5" s="1"/>
  <c r="J841" i="5"/>
  <c r="L841" i="5" s="1"/>
  <c r="O843" i="5"/>
  <c r="E843" i="5"/>
  <c r="J843" i="5" s="1"/>
  <c r="L843" i="5" s="1"/>
  <c r="M843" i="5" s="1"/>
  <c r="K843" i="5" s="1"/>
  <c r="D843" i="5"/>
  <c r="A849" i="5"/>
  <c r="O845" i="5"/>
  <c r="E845" i="5"/>
  <c r="J845" i="5" s="1"/>
  <c r="L845" i="5" s="1"/>
  <c r="M845" i="5" s="1"/>
  <c r="K845" i="5" s="1"/>
  <c r="A851" i="5"/>
  <c r="D845" i="5"/>
  <c r="F837" i="5"/>
  <c r="C843" i="5"/>
  <c r="O842" i="5"/>
  <c r="A848" i="5"/>
  <c r="E842" i="5"/>
  <c r="J842" i="5" s="1"/>
  <c r="D842" i="5"/>
  <c r="J837" i="5"/>
  <c r="L837" i="5" s="1"/>
  <c r="M837" i="5"/>
  <c r="J839" i="5"/>
  <c r="L839" i="5"/>
  <c r="M839" i="5" s="1"/>
  <c r="L835" i="5"/>
  <c r="M835" i="5" s="1"/>
  <c r="K835" i="5" s="1"/>
  <c r="C844" i="5"/>
  <c r="F838" i="5"/>
  <c r="J838" i="5"/>
  <c r="E850" i="5"/>
  <c r="D850" i="5"/>
  <c r="A856" i="5"/>
  <c r="O850" i="5"/>
  <c r="F318" i="2"/>
  <c r="H318" i="2"/>
  <c r="I318" i="2"/>
  <c r="L838" i="5"/>
  <c r="M838" i="5" s="1"/>
  <c r="K838" i="5" s="1"/>
  <c r="O856" i="5"/>
  <c r="E856" i="5"/>
  <c r="A862" i="5"/>
  <c r="D856" i="5"/>
  <c r="F844" i="5"/>
  <c r="J844" i="5"/>
  <c r="C850" i="5"/>
  <c r="C849" i="5"/>
  <c r="F843" i="5"/>
  <c r="C852" i="5"/>
  <c r="F846" i="5"/>
  <c r="F847" i="5"/>
  <c r="C853" i="5"/>
  <c r="J846" i="5"/>
  <c r="A858" i="5"/>
  <c r="E852" i="5"/>
  <c r="O852" i="5"/>
  <c r="D852" i="5"/>
  <c r="A854" i="5"/>
  <c r="O848" i="5"/>
  <c r="D848" i="5"/>
  <c r="E848" i="5"/>
  <c r="D849" i="5"/>
  <c r="O849" i="5"/>
  <c r="E849" i="5"/>
  <c r="A855" i="5"/>
  <c r="M841" i="5"/>
  <c r="K841" i="5" s="1"/>
  <c r="D853" i="5"/>
  <c r="O853" i="5"/>
  <c r="E853" i="5"/>
  <c r="A859" i="5"/>
  <c r="F851" i="5"/>
  <c r="C857" i="5"/>
  <c r="C848" i="5"/>
  <c r="F842" i="5"/>
  <c r="O851" i="5"/>
  <c r="E851" i="5"/>
  <c r="D851" i="5"/>
  <c r="A857" i="5"/>
  <c r="M836" i="5"/>
  <c r="K836" i="5" s="1"/>
  <c r="F320" i="2"/>
  <c r="H320" i="2"/>
  <c r="I320" i="2"/>
  <c r="L842" i="5"/>
  <c r="M842" i="5" s="1"/>
  <c r="K842" i="5" s="1"/>
  <c r="B847" i="5" s="1"/>
  <c r="L846" i="5"/>
  <c r="M846" i="5" s="1"/>
  <c r="K846" i="5" s="1"/>
  <c r="F852" i="5"/>
  <c r="C858" i="5"/>
  <c r="A863" i="5"/>
  <c r="D857" i="5"/>
  <c r="O857" i="5"/>
  <c r="E857" i="5"/>
  <c r="A865" i="5"/>
  <c r="O859" i="5"/>
  <c r="D859" i="5"/>
  <c r="E859" i="5"/>
  <c r="F848" i="5"/>
  <c r="C854" i="5"/>
  <c r="E854" i="5"/>
  <c r="O854" i="5"/>
  <c r="A860" i="5"/>
  <c r="D854" i="5"/>
  <c r="E858" i="5"/>
  <c r="J858" i="5" s="1"/>
  <c r="L858" i="5" s="1"/>
  <c r="O858" i="5"/>
  <c r="A864" i="5"/>
  <c r="D858" i="5"/>
  <c r="C859" i="5"/>
  <c r="F853" i="5"/>
  <c r="C855" i="5"/>
  <c r="F849" i="5"/>
  <c r="E862" i="5"/>
  <c r="O862" i="5"/>
  <c r="D862" i="5"/>
  <c r="A868" i="5"/>
  <c r="F857" i="5"/>
  <c r="C863" i="5"/>
  <c r="A861" i="5"/>
  <c r="O855" i="5"/>
  <c r="D855" i="5"/>
  <c r="E855" i="5"/>
  <c r="C856" i="5"/>
  <c r="F850" i="5"/>
  <c r="L844" i="5"/>
  <c r="M844" i="5" s="1"/>
  <c r="K844" i="5" s="1"/>
  <c r="F322" i="2"/>
  <c r="H322" i="2"/>
  <c r="I322" i="2"/>
  <c r="A870" i="5"/>
  <c r="E864" i="5"/>
  <c r="D864" i="5"/>
  <c r="O864" i="5"/>
  <c r="C860" i="5"/>
  <c r="F854" i="5"/>
  <c r="F863" i="5"/>
  <c r="C869" i="5"/>
  <c r="D868" i="5"/>
  <c r="O868" i="5"/>
  <c r="A874" i="5"/>
  <c r="E868" i="5"/>
  <c r="C861" i="5"/>
  <c r="F855" i="5"/>
  <c r="J855" i="5"/>
  <c r="L855" i="5" s="1"/>
  <c r="E860" i="5"/>
  <c r="J860" i="5" s="1"/>
  <c r="L860" i="5" s="1"/>
  <c r="D860" i="5"/>
  <c r="O860" i="5"/>
  <c r="A866" i="5"/>
  <c r="C862" i="5"/>
  <c r="F856" i="5"/>
  <c r="J856" i="5"/>
  <c r="A871" i="5"/>
  <c r="O865" i="5"/>
  <c r="E865" i="5"/>
  <c r="D865" i="5"/>
  <c r="A869" i="5"/>
  <c r="O863" i="5"/>
  <c r="E863" i="5"/>
  <c r="J863" i="5"/>
  <c r="L863" i="5" s="1"/>
  <c r="D863" i="5"/>
  <c r="A867" i="5"/>
  <c r="O861" i="5"/>
  <c r="E861" i="5"/>
  <c r="J861" i="5" s="1"/>
  <c r="L861" i="5" s="1"/>
  <c r="D861" i="5"/>
  <c r="C865" i="5"/>
  <c r="F859" i="5"/>
  <c r="J859" i="5"/>
  <c r="L859" i="5" s="1"/>
  <c r="J854" i="5"/>
  <c r="L854" i="5" s="1"/>
  <c r="M854" i="5" s="1"/>
  <c r="K854" i="5" s="1"/>
  <c r="B856" i="5" s="1"/>
  <c r="J857" i="5"/>
  <c r="C864" i="5"/>
  <c r="F858" i="5"/>
  <c r="F324" i="2"/>
  <c r="H324" i="2"/>
  <c r="I324" i="2"/>
  <c r="M859" i="5"/>
  <c r="K859" i="5" s="1"/>
  <c r="M855" i="5"/>
  <c r="K855" i="5" s="1"/>
  <c r="C870" i="5"/>
  <c r="F864" i="5"/>
  <c r="M858" i="5"/>
  <c r="K858" i="5" s="1"/>
  <c r="C871" i="5"/>
  <c r="F865" i="5"/>
  <c r="A873" i="5"/>
  <c r="O867" i="5"/>
  <c r="E867" i="5"/>
  <c r="D867" i="5"/>
  <c r="M863" i="5"/>
  <c r="K863" i="5" s="1"/>
  <c r="J865" i="5"/>
  <c r="C868" i="5"/>
  <c r="F862" i="5"/>
  <c r="J862" i="5"/>
  <c r="A880" i="5"/>
  <c r="E874" i="5"/>
  <c r="D874" i="5"/>
  <c r="O874" i="5"/>
  <c r="A872" i="5"/>
  <c r="E866" i="5"/>
  <c r="D866" i="5"/>
  <c r="O866" i="5"/>
  <c r="L857" i="5"/>
  <c r="M857" i="5"/>
  <c r="K857" i="5" s="1"/>
  <c r="A875" i="5"/>
  <c r="O869" i="5"/>
  <c r="E869" i="5"/>
  <c r="J869" i="5" s="1"/>
  <c r="L869" i="5" s="1"/>
  <c r="M869" i="5" s="1"/>
  <c r="K869" i="5" s="1"/>
  <c r="D869" i="5"/>
  <c r="A877" i="5"/>
  <c r="O871" i="5"/>
  <c r="E871" i="5"/>
  <c r="J871" i="5" s="1"/>
  <c r="L871" i="5" s="1"/>
  <c r="M871" i="5" s="1"/>
  <c r="K871" i="5" s="1"/>
  <c r="D871" i="5"/>
  <c r="F861" i="5"/>
  <c r="C867" i="5"/>
  <c r="J864" i="5"/>
  <c r="L864" i="5" s="1"/>
  <c r="M864" i="5" s="1"/>
  <c r="K864" i="5" s="1"/>
  <c r="L856" i="5"/>
  <c r="M856" i="5"/>
  <c r="K856" i="5" s="1"/>
  <c r="F869" i="5"/>
  <c r="C875" i="5"/>
  <c r="C866" i="5"/>
  <c r="F860" i="5"/>
  <c r="O870" i="5"/>
  <c r="A876" i="5"/>
  <c r="E870" i="5"/>
  <c r="D870" i="5"/>
  <c r="F326" i="2"/>
  <c r="H326" i="2"/>
  <c r="I326" i="2"/>
  <c r="M860" i="5"/>
  <c r="K860" i="5" s="1"/>
  <c r="D876" i="5"/>
  <c r="O876" i="5"/>
  <c r="A882" i="5"/>
  <c r="E876" i="5"/>
  <c r="C881" i="5"/>
  <c r="F875" i="5"/>
  <c r="M861" i="5"/>
  <c r="K861" i="5" s="1"/>
  <c r="C872" i="5"/>
  <c r="F866" i="5"/>
  <c r="A883" i="5"/>
  <c r="O877" i="5"/>
  <c r="E877" i="5"/>
  <c r="D877" i="5"/>
  <c r="A881" i="5"/>
  <c r="O875" i="5"/>
  <c r="E875" i="5"/>
  <c r="J875" i="5" s="1"/>
  <c r="L875" i="5" s="1"/>
  <c r="M875" i="5" s="1"/>
  <c r="K875" i="5" s="1"/>
  <c r="D875" i="5"/>
  <c r="A879" i="5"/>
  <c r="O873" i="5"/>
  <c r="E873" i="5"/>
  <c r="D873" i="5"/>
  <c r="C877" i="5"/>
  <c r="F871" i="5"/>
  <c r="C876" i="5"/>
  <c r="F870" i="5"/>
  <c r="J870" i="5"/>
  <c r="J866" i="5"/>
  <c r="L866" i="5" s="1"/>
  <c r="M866" i="5" s="1"/>
  <c r="K866" i="5" s="1"/>
  <c r="B868" i="5" s="1"/>
  <c r="C874" i="5"/>
  <c r="F868" i="5"/>
  <c r="J868" i="5"/>
  <c r="L862" i="5"/>
  <c r="M862" i="5" s="1"/>
  <c r="K862" i="5" s="1"/>
  <c r="C873" i="5"/>
  <c r="F867" i="5"/>
  <c r="J867" i="5"/>
  <c r="A878" i="5"/>
  <c r="E872" i="5"/>
  <c r="D872" i="5"/>
  <c r="O872" i="5"/>
  <c r="A886" i="5"/>
  <c r="E880" i="5"/>
  <c r="D880" i="5"/>
  <c r="O880" i="5"/>
  <c r="L865" i="5"/>
  <c r="M865" i="5"/>
  <c r="K865" i="5" s="1"/>
  <c r="F328" i="2"/>
  <c r="H328" i="2"/>
  <c r="I328" i="2"/>
  <c r="L870" i="5"/>
  <c r="M870" i="5" s="1"/>
  <c r="K870" i="5" s="1"/>
  <c r="L867" i="5"/>
  <c r="M867" i="5" s="1"/>
  <c r="K867" i="5" s="1"/>
  <c r="A892" i="5"/>
  <c r="D886" i="5"/>
  <c r="O886" i="5"/>
  <c r="E886" i="5"/>
  <c r="O878" i="5"/>
  <c r="E878" i="5"/>
  <c r="D878" i="5"/>
  <c r="A884" i="5"/>
  <c r="L868" i="5"/>
  <c r="M868" i="5" s="1"/>
  <c r="K868" i="5" s="1"/>
  <c r="C879" i="5"/>
  <c r="F873" i="5"/>
  <c r="C880" i="5"/>
  <c r="F874" i="5"/>
  <c r="J874" i="5"/>
  <c r="C882" i="5"/>
  <c r="F876" i="5"/>
  <c r="J873" i="5"/>
  <c r="C878" i="5"/>
  <c r="F872" i="5"/>
  <c r="J872" i="5"/>
  <c r="C887" i="5"/>
  <c r="F881" i="5"/>
  <c r="F877" i="5"/>
  <c r="J877" i="5"/>
  <c r="C883" i="5"/>
  <c r="A885" i="5"/>
  <c r="O879" i="5"/>
  <c r="E879" i="5"/>
  <c r="D879" i="5"/>
  <c r="A887" i="5"/>
  <c r="O881" i="5"/>
  <c r="E881" i="5"/>
  <c r="J881" i="5" s="1"/>
  <c r="L881" i="5" s="1"/>
  <c r="M881" i="5" s="1"/>
  <c r="K881" i="5" s="1"/>
  <c r="D881" i="5"/>
  <c r="A889" i="5"/>
  <c r="O883" i="5"/>
  <c r="E883" i="5"/>
  <c r="J883" i="5" s="1"/>
  <c r="L883" i="5" s="1"/>
  <c r="M883" i="5" s="1"/>
  <c r="K883" i="5" s="1"/>
  <c r="D883" i="5"/>
  <c r="J876" i="5"/>
  <c r="L876" i="5" s="1"/>
  <c r="M876" i="5" s="1"/>
  <c r="K876" i="5" s="1"/>
  <c r="E882" i="5"/>
  <c r="D882" i="5"/>
  <c r="A888" i="5"/>
  <c r="O882" i="5"/>
  <c r="F330" i="2"/>
  <c r="H330" i="2"/>
  <c r="I330" i="2"/>
  <c r="L877" i="5"/>
  <c r="M877" i="5" s="1"/>
  <c r="K877" i="5" s="1"/>
  <c r="L872" i="5"/>
  <c r="M872" i="5" s="1"/>
  <c r="K872" i="5" s="1"/>
  <c r="L874" i="5"/>
  <c r="M874" i="5" s="1"/>
  <c r="K874" i="5" s="1"/>
  <c r="C888" i="5"/>
  <c r="F882" i="5"/>
  <c r="J882" i="5"/>
  <c r="C885" i="5"/>
  <c r="F879" i="5"/>
  <c r="O889" i="5"/>
  <c r="E889" i="5"/>
  <c r="D889" i="5"/>
  <c r="A895" i="5"/>
  <c r="O887" i="5"/>
  <c r="E887" i="5"/>
  <c r="J887" i="5" s="1"/>
  <c r="L887" i="5" s="1"/>
  <c r="M887" i="5" s="1"/>
  <c r="K887" i="5" s="1"/>
  <c r="A893" i="5"/>
  <c r="D887" i="5"/>
  <c r="O885" i="5"/>
  <c r="E885" i="5"/>
  <c r="D885" i="5"/>
  <c r="A891" i="5"/>
  <c r="F883" i="5"/>
  <c r="C889" i="5"/>
  <c r="C884" i="5"/>
  <c r="F878" i="5"/>
  <c r="J878" i="5"/>
  <c r="L873" i="5"/>
  <c r="M873" i="5" s="1"/>
  <c r="K873" i="5" s="1"/>
  <c r="C886" i="5"/>
  <c r="F880" i="5"/>
  <c r="J880" i="5"/>
  <c r="E892" i="5"/>
  <c r="D892" i="5"/>
  <c r="A898" i="5"/>
  <c r="O892" i="5"/>
  <c r="D888" i="5"/>
  <c r="A894" i="5"/>
  <c r="E888" i="5"/>
  <c r="O888" i="5"/>
  <c r="J879" i="5"/>
  <c r="C893" i="5"/>
  <c r="F887" i="5"/>
  <c r="O884" i="5"/>
  <c r="E884" i="5"/>
  <c r="D884" i="5"/>
  <c r="A890" i="5"/>
  <c r="F332" i="2"/>
  <c r="H332" i="2"/>
  <c r="I332" i="2"/>
  <c r="L878" i="5"/>
  <c r="M878" i="5" s="1"/>
  <c r="K878" i="5" s="1"/>
  <c r="L882" i="5"/>
  <c r="M882" i="5" s="1"/>
  <c r="K882" i="5" s="1"/>
  <c r="C899" i="5"/>
  <c r="F893" i="5"/>
  <c r="O894" i="5"/>
  <c r="D894" i="5"/>
  <c r="A900" i="5"/>
  <c r="E894" i="5"/>
  <c r="L879" i="5"/>
  <c r="M879" i="5" s="1"/>
  <c r="K879" i="5" s="1"/>
  <c r="L880" i="5"/>
  <c r="M880" i="5" s="1"/>
  <c r="K880" i="5" s="1"/>
  <c r="C894" i="5"/>
  <c r="F888" i="5"/>
  <c r="J888" i="5"/>
  <c r="C895" i="5"/>
  <c r="F889" i="5"/>
  <c r="O893" i="5"/>
  <c r="E893" i="5"/>
  <c r="A899" i="5"/>
  <c r="D893" i="5"/>
  <c r="C891" i="5"/>
  <c r="F885" i="5"/>
  <c r="J885" i="5"/>
  <c r="J889" i="5"/>
  <c r="A896" i="5"/>
  <c r="O890" i="5"/>
  <c r="D890" i="5"/>
  <c r="E890" i="5"/>
  <c r="O898" i="5"/>
  <c r="D898" i="5"/>
  <c r="A904" i="5"/>
  <c r="E898" i="5"/>
  <c r="J898" i="5" s="1"/>
  <c r="L898" i="5" s="1"/>
  <c r="M898" i="5" s="1"/>
  <c r="K898" i="5" s="1"/>
  <c r="F886" i="5"/>
  <c r="J886" i="5"/>
  <c r="C892" i="5"/>
  <c r="C890" i="5"/>
  <c r="F884" i="5"/>
  <c r="J884" i="5"/>
  <c r="D891" i="5"/>
  <c r="A897" i="5"/>
  <c r="E891" i="5"/>
  <c r="O891" i="5"/>
  <c r="D895" i="5"/>
  <c r="E895" i="5"/>
  <c r="A901" i="5"/>
  <c r="O895" i="5"/>
  <c r="F334" i="2"/>
  <c r="H334" i="2"/>
  <c r="I334" i="2"/>
  <c r="L884" i="5"/>
  <c r="M884" i="5" s="1"/>
  <c r="K884" i="5" s="1"/>
  <c r="L885" i="5"/>
  <c r="M885" i="5" s="1"/>
  <c r="K885" i="5" s="1"/>
  <c r="L888" i="5"/>
  <c r="M888" i="5" s="1"/>
  <c r="K888" i="5" s="1"/>
  <c r="A907" i="5"/>
  <c r="O901" i="5"/>
  <c r="D901" i="5"/>
  <c r="E901" i="5"/>
  <c r="F890" i="5"/>
  <c r="C896" i="5"/>
  <c r="A910" i="5"/>
  <c r="O904" i="5"/>
  <c r="E904" i="5"/>
  <c r="J904" i="5" s="1"/>
  <c r="L904" i="5" s="1"/>
  <c r="M904" i="5" s="1"/>
  <c r="K904" i="5" s="1"/>
  <c r="D904" i="5"/>
  <c r="C897" i="5"/>
  <c r="F891" i="5"/>
  <c r="C900" i="5"/>
  <c r="F894" i="5"/>
  <c r="O900" i="5"/>
  <c r="A906" i="5"/>
  <c r="D900" i="5"/>
  <c r="E900" i="5"/>
  <c r="C905" i="5"/>
  <c r="F899" i="5"/>
  <c r="L886" i="5"/>
  <c r="M886" i="5" s="1"/>
  <c r="K886" i="5" s="1"/>
  <c r="L889" i="5"/>
  <c r="M889" i="5" s="1"/>
  <c r="K889" i="5" s="1"/>
  <c r="D897" i="5"/>
  <c r="O897" i="5"/>
  <c r="A903" i="5"/>
  <c r="E897" i="5"/>
  <c r="C898" i="5"/>
  <c r="F892" i="5"/>
  <c r="E896" i="5"/>
  <c r="J896" i="5" s="1"/>
  <c r="L896" i="5" s="1"/>
  <c r="M896" i="5" s="1"/>
  <c r="K896" i="5" s="1"/>
  <c r="B901" i="5" s="1"/>
  <c r="A902" i="5"/>
  <c r="O896" i="5"/>
  <c r="D896" i="5"/>
  <c r="O899" i="5"/>
  <c r="A905" i="5"/>
  <c r="D899" i="5"/>
  <c r="E899" i="5"/>
  <c r="J899" i="5"/>
  <c r="L899" i="5" s="1"/>
  <c r="M899" i="5" s="1"/>
  <c r="C901" i="5"/>
  <c r="F895" i="5"/>
  <c r="F336" i="2"/>
  <c r="H336" i="2"/>
  <c r="I336" i="2"/>
  <c r="D905" i="5"/>
  <c r="A911" i="5"/>
  <c r="O905" i="5"/>
  <c r="E905" i="5"/>
  <c r="J905" i="5"/>
  <c r="L905" i="5" s="1"/>
  <c r="M905" i="5" s="1"/>
  <c r="K905" i="5" s="1"/>
  <c r="A908" i="5"/>
  <c r="O902" i="5"/>
  <c r="E902" i="5"/>
  <c r="D902" i="5"/>
  <c r="C904" i="5"/>
  <c r="F898" i="5"/>
  <c r="F900" i="5"/>
  <c r="C906" i="5"/>
  <c r="D907" i="5"/>
  <c r="A913" i="5"/>
  <c r="O907" i="5"/>
  <c r="E907" i="5"/>
  <c r="J900" i="5"/>
  <c r="L900" i="5" s="1"/>
  <c r="M900" i="5" s="1"/>
  <c r="A912" i="5"/>
  <c r="O906" i="5"/>
  <c r="E906" i="5"/>
  <c r="D906" i="5"/>
  <c r="A916" i="5"/>
  <c r="O910" i="5"/>
  <c r="E910" i="5"/>
  <c r="D910" i="5"/>
  <c r="C907" i="5"/>
  <c r="F901" i="5"/>
  <c r="J901" i="5"/>
  <c r="L901" i="5" s="1"/>
  <c r="M901" i="5" s="1"/>
  <c r="K901" i="5" s="1"/>
  <c r="D903" i="5"/>
  <c r="A909" i="5"/>
  <c r="O903" i="5"/>
  <c r="E903" i="5"/>
  <c r="C911" i="5"/>
  <c r="F905" i="5"/>
  <c r="C903" i="5"/>
  <c r="F897" i="5"/>
  <c r="J897" i="5"/>
  <c r="L897" i="5" s="1"/>
  <c r="M897" i="5" s="1"/>
  <c r="C902" i="5"/>
  <c r="F896" i="5"/>
  <c r="F338" i="2"/>
  <c r="H338" i="2"/>
  <c r="I338" i="2"/>
  <c r="J902" i="5"/>
  <c r="F902" i="5"/>
  <c r="C908" i="5"/>
  <c r="C917" i="5"/>
  <c r="F911" i="5"/>
  <c r="C913" i="5"/>
  <c r="F907" i="5"/>
  <c r="J907" i="5"/>
  <c r="D913" i="5"/>
  <c r="A919" i="5"/>
  <c r="O913" i="5"/>
  <c r="E913" i="5"/>
  <c r="J913" i="5" s="1"/>
  <c r="L913" i="5" s="1"/>
  <c r="M913" i="5" s="1"/>
  <c r="K913" i="5" s="1"/>
  <c r="D911" i="5"/>
  <c r="A917" i="5"/>
  <c r="O911" i="5"/>
  <c r="E911" i="5"/>
  <c r="J911" i="5" s="1"/>
  <c r="L911" i="5" s="1"/>
  <c r="M911" i="5" s="1"/>
  <c r="K911" i="5" s="1"/>
  <c r="F906" i="5"/>
  <c r="C912" i="5"/>
  <c r="A922" i="5"/>
  <c r="O916" i="5"/>
  <c r="E916" i="5"/>
  <c r="D916" i="5"/>
  <c r="A918" i="5"/>
  <c r="O912" i="5"/>
  <c r="E912" i="5"/>
  <c r="J912" i="5" s="1"/>
  <c r="L912" i="5" s="1"/>
  <c r="M912" i="5" s="1"/>
  <c r="K912" i="5" s="1"/>
  <c r="D912" i="5"/>
  <c r="C909" i="5"/>
  <c r="F903" i="5"/>
  <c r="J903" i="5"/>
  <c r="D909" i="5"/>
  <c r="A915" i="5"/>
  <c r="O909" i="5"/>
  <c r="E909" i="5"/>
  <c r="J909" i="5" s="1"/>
  <c r="L909" i="5" s="1"/>
  <c r="M909" i="5" s="1"/>
  <c r="K909" i="5" s="1"/>
  <c r="J906" i="5"/>
  <c r="F904" i="5"/>
  <c r="C910" i="5"/>
  <c r="A914" i="5"/>
  <c r="O908" i="5"/>
  <c r="E908" i="5"/>
  <c r="D908" i="5"/>
  <c r="F340" i="2"/>
  <c r="H340" i="2"/>
  <c r="I340" i="2"/>
  <c r="L903" i="5"/>
  <c r="M903" i="5" s="1"/>
  <c r="K903" i="5" s="1"/>
  <c r="L907" i="5"/>
  <c r="M907" i="5" s="1"/>
  <c r="K907" i="5" s="1"/>
  <c r="F910" i="5"/>
  <c r="J910" i="5"/>
  <c r="C916" i="5"/>
  <c r="C919" i="5"/>
  <c r="F913" i="5"/>
  <c r="F908" i="5"/>
  <c r="J908" i="5"/>
  <c r="C914" i="5"/>
  <c r="A920" i="5"/>
  <c r="O914" i="5"/>
  <c r="E914" i="5"/>
  <c r="D914" i="5"/>
  <c r="D917" i="5"/>
  <c r="A923" i="5"/>
  <c r="O917" i="5"/>
  <c r="E917" i="5"/>
  <c r="J917" i="5" s="1"/>
  <c r="L917" i="5" s="1"/>
  <c r="M917" i="5" s="1"/>
  <c r="K917" i="5" s="1"/>
  <c r="C923" i="5"/>
  <c r="F917" i="5"/>
  <c r="C915" i="5"/>
  <c r="F909" i="5"/>
  <c r="A924" i="5"/>
  <c r="O918" i="5"/>
  <c r="E918" i="5"/>
  <c r="J918" i="5" s="1"/>
  <c r="L918" i="5" s="1"/>
  <c r="M918" i="5" s="1"/>
  <c r="K918" i="5" s="1"/>
  <c r="D918" i="5"/>
  <c r="A928" i="5"/>
  <c r="O922" i="5"/>
  <c r="E922" i="5"/>
  <c r="D922" i="5"/>
  <c r="D919" i="5"/>
  <c r="A925" i="5"/>
  <c r="O919" i="5"/>
  <c r="E919" i="5"/>
  <c r="L906" i="5"/>
  <c r="M906" i="5" s="1"/>
  <c r="K906" i="5" s="1"/>
  <c r="D915" i="5"/>
  <c r="A921" i="5"/>
  <c r="O915" i="5"/>
  <c r="E915" i="5"/>
  <c r="F912" i="5"/>
  <c r="C918" i="5"/>
  <c r="L902" i="5"/>
  <c r="M902" i="5"/>
  <c r="K902" i="5" s="1"/>
  <c r="B903" i="5" s="1"/>
  <c r="F342" i="2"/>
  <c r="H342" i="2"/>
  <c r="I342" i="2"/>
  <c r="L908" i="5"/>
  <c r="M908" i="5" s="1"/>
  <c r="K908" i="5" s="1"/>
  <c r="B912" i="5" s="1"/>
  <c r="C921" i="5"/>
  <c r="F915" i="5"/>
  <c r="C929" i="5"/>
  <c r="F923" i="5"/>
  <c r="D923" i="5"/>
  <c r="A929" i="5"/>
  <c r="O923" i="5"/>
  <c r="E923" i="5"/>
  <c r="J923" i="5"/>
  <c r="F916" i="5"/>
  <c r="J916" i="5"/>
  <c r="L916" i="5" s="1"/>
  <c r="M916" i="5" s="1"/>
  <c r="K916" i="5" s="1"/>
  <c r="C922" i="5"/>
  <c r="F918" i="5"/>
  <c r="C924" i="5"/>
  <c r="D921" i="5"/>
  <c r="A927" i="5"/>
  <c r="O921" i="5"/>
  <c r="E921" i="5"/>
  <c r="O928" i="5"/>
  <c r="E928" i="5"/>
  <c r="A934" i="5"/>
  <c r="D928" i="5"/>
  <c r="A930" i="5"/>
  <c r="O924" i="5"/>
  <c r="E924" i="5"/>
  <c r="D924" i="5"/>
  <c r="L910" i="5"/>
  <c r="M910" i="5"/>
  <c r="K910" i="5" s="1"/>
  <c r="F914" i="5"/>
  <c r="J914" i="5"/>
  <c r="C920" i="5"/>
  <c r="J915" i="5"/>
  <c r="L915" i="5" s="1"/>
  <c r="M915" i="5" s="1"/>
  <c r="K915" i="5" s="1"/>
  <c r="D925" i="5"/>
  <c r="A931" i="5"/>
  <c r="O925" i="5"/>
  <c r="E925" i="5"/>
  <c r="A926" i="5"/>
  <c r="O920" i="5"/>
  <c r="E920" i="5"/>
  <c r="D920" i="5"/>
  <c r="C925" i="5"/>
  <c r="F919" i="5"/>
  <c r="J919" i="5"/>
  <c r="L919" i="5" s="1"/>
  <c r="M919" i="5" s="1"/>
  <c r="K919" i="5" s="1"/>
  <c r="F344" i="2"/>
  <c r="H344" i="2"/>
  <c r="I344" i="2"/>
  <c r="L914" i="5"/>
  <c r="M914" i="5" s="1"/>
  <c r="K914" i="5" s="1"/>
  <c r="B914" i="5" s="1"/>
  <c r="F924" i="5"/>
  <c r="C930" i="5"/>
  <c r="C927" i="5"/>
  <c r="F921" i="5"/>
  <c r="J921" i="5"/>
  <c r="L921" i="5" s="1"/>
  <c r="M921" i="5" s="1"/>
  <c r="K921" i="5" s="1"/>
  <c r="F920" i="5"/>
  <c r="J920" i="5"/>
  <c r="C926" i="5"/>
  <c r="J924" i="5"/>
  <c r="D934" i="5"/>
  <c r="A940" i="5"/>
  <c r="O934" i="5"/>
  <c r="E934" i="5"/>
  <c r="D927" i="5"/>
  <c r="A933" i="5"/>
  <c r="O927" i="5"/>
  <c r="E927" i="5"/>
  <c r="J927" i="5" s="1"/>
  <c r="L927" i="5" s="1"/>
  <c r="M927" i="5" s="1"/>
  <c r="K927" i="5" s="1"/>
  <c r="F922" i="5"/>
  <c r="J922" i="5"/>
  <c r="C928" i="5"/>
  <c r="C935" i="5"/>
  <c r="F929" i="5"/>
  <c r="L923" i="5"/>
  <c r="M923" i="5" s="1"/>
  <c r="K923" i="5" s="1"/>
  <c r="C931" i="5"/>
  <c r="F925" i="5"/>
  <c r="J925" i="5"/>
  <c r="L925" i="5" s="1"/>
  <c r="M925" i="5" s="1"/>
  <c r="K925" i="5" s="1"/>
  <c r="A932" i="5"/>
  <c r="O926" i="5"/>
  <c r="E926" i="5"/>
  <c r="D926" i="5"/>
  <c r="D931" i="5"/>
  <c r="A937" i="5"/>
  <c r="O931" i="5"/>
  <c r="E931" i="5"/>
  <c r="J931" i="5" s="1"/>
  <c r="L931" i="5" s="1"/>
  <c r="M931" i="5" s="1"/>
  <c r="K931" i="5" s="1"/>
  <c r="A936" i="5"/>
  <c r="O930" i="5"/>
  <c r="E930" i="5"/>
  <c r="D930" i="5"/>
  <c r="A935" i="5"/>
  <c r="D929" i="5"/>
  <c r="O929" i="5"/>
  <c r="E929" i="5"/>
  <c r="F346" i="2"/>
  <c r="H346" i="2"/>
  <c r="I346" i="2"/>
  <c r="L920" i="5"/>
  <c r="M920" i="5" s="1"/>
  <c r="K920" i="5" s="1"/>
  <c r="B923" i="5" s="1"/>
  <c r="A941" i="5"/>
  <c r="E935" i="5"/>
  <c r="D935" i="5"/>
  <c r="O935" i="5"/>
  <c r="C941" i="5"/>
  <c r="F935" i="5"/>
  <c r="L924" i="5"/>
  <c r="M924" i="5" s="1"/>
  <c r="K924" i="5" s="1"/>
  <c r="F930" i="5"/>
  <c r="J930" i="5"/>
  <c r="C936" i="5"/>
  <c r="C937" i="5"/>
  <c r="F931" i="5"/>
  <c r="J929" i="5"/>
  <c r="L929" i="5" s="1"/>
  <c r="M929" i="5" s="1"/>
  <c r="K929" i="5" s="1"/>
  <c r="O936" i="5"/>
  <c r="E936" i="5"/>
  <c r="D936" i="5"/>
  <c r="A942" i="5"/>
  <c r="O932" i="5"/>
  <c r="E932" i="5"/>
  <c r="D932" i="5"/>
  <c r="A938" i="5"/>
  <c r="F928" i="5"/>
  <c r="J928" i="5"/>
  <c r="L928" i="5" s="1"/>
  <c r="M928" i="5" s="1"/>
  <c r="K928" i="5" s="1"/>
  <c r="C934" i="5"/>
  <c r="O933" i="5"/>
  <c r="A939" i="5"/>
  <c r="E933" i="5"/>
  <c r="D933" i="5"/>
  <c r="F926" i="5"/>
  <c r="J926" i="5"/>
  <c r="C932" i="5"/>
  <c r="C933" i="5"/>
  <c r="F927" i="5"/>
  <c r="O937" i="5"/>
  <c r="A943" i="5"/>
  <c r="E937" i="5"/>
  <c r="D937" i="5"/>
  <c r="L922" i="5"/>
  <c r="M922" i="5" s="1"/>
  <c r="K922" i="5" s="1"/>
  <c r="A946" i="5"/>
  <c r="E940" i="5"/>
  <c r="O940" i="5"/>
  <c r="D940" i="5"/>
  <c r="F348" i="2"/>
  <c r="H348" i="2"/>
  <c r="I348" i="2"/>
  <c r="L926" i="5"/>
  <c r="M926" i="5"/>
  <c r="K926" i="5" s="1"/>
  <c r="B930" i="5" s="1"/>
  <c r="L930" i="5"/>
  <c r="M930" i="5"/>
  <c r="K930" i="5" s="1"/>
  <c r="E943" i="5"/>
  <c r="A949" i="5"/>
  <c r="O943" i="5"/>
  <c r="D943" i="5"/>
  <c r="C943" i="5"/>
  <c r="F937" i="5"/>
  <c r="C947" i="5"/>
  <c r="F941" i="5"/>
  <c r="E941" i="5"/>
  <c r="O941" i="5"/>
  <c r="D941" i="5"/>
  <c r="A947" i="5"/>
  <c r="F934" i="5"/>
  <c r="C940" i="5"/>
  <c r="F932" i="5"/>
  <c r="C938" i="5"/>
  <c r="E939" i="5"/>
  <c r="A945" i="5"/>
  <c r="O939" i="5"/>
  <c r="D939" i="5"/>
  <c r="O938" i="5"/>
  <c r="D938" i="5"/>
  <c r="A944" i="5"/>
  <c r="E938" i="5"/>
  <c r="J938" i="5" s="1"/>
  <c r="L938" i="5" s="1"/>
  <c r="M938" i="5" s="1"/>
  <c r="K938" i="5" s="1"/>
  <c r="B943" i="5" s="1"/>
  <c r="O942" i="5"/>
  <c r="D942" i="5"/>
  <c r="A948" i="5"/>
  <c r="E942" i="5"/>
  <c r="J942" i="5" s="1"/>
  <c r="L942" i="5" s="1"/>
  <c r="M942" i="5" s="1"/>
  <c r="K942" i="5" s="1"/>
  <c r="C939" i="5"/>
  <c r="F933" i="5"/>
  <c r="A952" i="5"/>
  <c r="O946" i="5"/>
  <c r="E946" i="5"/>
  <c r="D946" i="5"/>
  <c r="F936" i="5"/>
  <c r="C942" i="5"/>
  <c r="F350" i="2"/>
  <c r="H350" i="2"/>
  <c r="I350" i="2"/>
  <c r="F942" i="5"/>
  <c r="C948" i="5"/>
  <c r="O952" i="5"/>
  <c r="E952" i="5"/>
  <c r="A958" i="5"/>
  <c r="D952" i="5"/>
  <c r="C945" i="5"/>
  <c r="F939" i="5"/>
  <c r="F938" i="5"/>
  <c r="C944" i="5"/>
  <c r="J939" i="5"/>
  <c r="D947" i="5"/>
  <c r="A953" i="5"/>
  <c r="O947" i="5"/>
  <c r="E947" i="5"/>
  <c r="J947" i="5"/>
  <c r="C953" i="5"/>
  <c r="F947" i="5"/>
  <c r="A954" i="5"/>
  <c r="O948" i="5"/>
  <c r="E948" i="5"/>
  <c r="J948" i="5" s="1"/>
  <c r="L948" i="5" s="1"/>
  <c r="M948" i="5" s="1"/>
  <c r="K948" i="5" s="1"/>
  <c r="D948" i="5"/>
  <c r="A950" i="5"/>
  <c r="O944" i="5"/>
  <c r="E944" i="5"/>
  <c r="J944" i="5" s="1"/>
  <c r="L944" i="5" s="1"/>
  <c r="M944" i="5" s="1"/>
  <c r="K944" i="5" s="1"/>
  <c r="B947" i="5" s="1"/>
  <c r="D944" i="5"/>
  <c r="F940" i="5"/>
  <c r="J940" i="5"/>
  <c r="C946" i="5"/>
  <c r="D949" i="5"/>
  <c r="A955" i="5"/>
  <c r="O949" i="5"/>
  <c r="E949" i="5"/>
  <c r="D945" i="5"/>
  <c r="A951" i="5"/>
  <c r="O945" i="5"/>
  <c r="E945" i="5"/>
  <c r="J945" i="5" s="1"/>
  <c r="L945" i="5" s="1"/>
  <c r="M945" i="5" s="1"/>
  <c r="K945" i="5" s="1"/>
  <c r="J941" i="5"/>
  <c r="C949" i="5"/>
  <c r="F943" i="5"/>
  <c r="J943" i="5"/>
  <c r="L943" i="5" s="1"/>
  <c r="M943" i="5" s="1"/>
  <c r="K943" i="5" s="1"/>
  <c r="F352" i="2"/>
  <c r="H352" i="2"/>
  <c r="I352" i="2"/>
  <c r="L947" i="5"/>
  <c r="M947" i="5" s="1"/>
  <c r="K947" i="5" s="1"/>
  <c r="L939" i="5"/>
  <c r="M939" i="5" s="1"/>
  <c r="K939" i="5" s="1"/>
  <c r="A964" i="5"/>
  <c r="O958" i="5"/>
  <c r="E958" i="5"/>
  <c r="J958" i="5" s="1"/>
  <c r="L958" i="5" s="1"/>
  <c r="M958" i="5" s="1"/>
  <c r="K958" i="5" s="1"/>
  <c r="D958" i="5"/>
  <c r="C955" i="5"/>
  <c r="F949" i="5"/>
  <c r="J949" i="5"/>
  <c r="L949" i="5" s="1"/>
  <c r="M949" i="5" s="1"/>
  <c r="K949" i="5" s="1"/>
  <c r="D955" i="5"/>
  <c r="A961" i="5"/>
  <c r="O955" i="5"/>
  <c r="E955" i="5"/>
  <c r="F946" i="5"/>
  <c r="J946" i="5"/>
  <c r="L946" i="5" s="1"/>
  <c r="M946" i="5" s="1"/>
  <c r="K946" i="5" s="1"/>
  <c r="C952" i="5"/>
  <c r="F948" i="5"/>
  <c r="C954" i="5"/>
  <c r="L941" i="5"/>
  <c r="M941" i="5"/>
  <c r="K941" i="5" s="1"/>
  <c r="D951" i="5"/>
  <c r="A957" i="5"/>
  <c r="O951" i="5"/>
  <c r="E951" i="5"/>
  <c r="J951" i="5" s="1"/>
  <c r="L951" i="5" s="1"/>
  <c r="M951" i="5" s="1"/>
  <c r="K951" i="5" s="1"/>
  <c r="L940" i="5"/>
  <c r="M940" i="5"/>
  <c r="K940" i="5" s="1"/>
  <c r="A956" i="5"/>
  <c r="O950" i="5"/>
  <c r="E950" i="5"/>
  <c r="D950" i="5"/>
  <c r="O954" i="5"/>
  <c r="E954" i="5"/>
  <c r="J954" i="5" s="1"/>
  <c r="L954" i="5" s="1"/>
  <c r="M954" i="5" s="1"/>
  <c r="K954" i="5" s="1"/>
  <c r="D954" i="5"/>
  <c r="A960" i="5"/>
  <c r="C959" i="5"/>
  <c r="F953" i="5"/>
  <c r="A959" i="5"/>
  <c r="D953" i="5"/>
  <c r="O953" i="5"/>
  <c r="E953" i="5"/>
  <c r="J953" i="5" s="1"/>
  <c r="L953" i="5" s="1"/>
  <c r="M953" i="5" s="1"/>
  <c r="K953" i="5" s="1"/>
  <c r="F944" i="5"/>
  <c r="C950" i="5"/>
  <c r="C951" i="5"/>
  <c r="F945" i="5"/>
  <c r="F354" i="2"/>
  <c r="H354" i="2"/>
  <c r="I354" i="2"/>
  <c r="C965" i="5"/>
  <c r="F959" i="5"/>
  <c r="F950" i="5"/>
  <c r="C956" i="5"/>
  <c r="A966" i="5"/>
  <c r="O960" i="5"/>
  <c r="D960" i="5"/>
  <c r="E960" i="5"/>
  <c r="O957" i="5"/>
  <c r="D957" i="5"/>
  <c r="A963" i="5"/>
  <c r="E957" i="5"/>
  <c r="J957" i="5" s="1"/>
  <c r="L957" i="5" s="1"/>
  <c r="M957" i="5" s="1"/>
  <c r="F954" i="5"/>
  <c r="C960" i="5"/>
  <c r="A970" i="5"/>
  <c r="O964" i="5"/>
  <c r="E964" i="5"/>
  <c r="D964" i="5"/>
  <c r="A962" i="5"/>
  <c r="O956" i="5"/>
  <c r="E956" i="5"/>
  <c r="D956" i="5"/>
  <c r="E959" i="5"/>
  <c r="J959" i="5"/>
  <c r="L959" i="5" s="1"/>
  <c r="M959" i="5" s="1"/>
  <c r="O959" i="5"/>
  <c r="D959" i="5"/>
  <c r="A965" i="5"/>
  <c r="J950" i="5"/>
  <c r="L950" i="5" s="1"/>
  <c r="M950" i="5" s="1"/>
  <c r="K950" i="5" s="1"/>
  <c r="C957" i="5"/>
  <c r="F951" i="5"/>
  <c r="C958" i="5"/>
  <c r="F952" i="5"/>
  <c r="J952" i="5"/>
  <c r="A967" i="5"/>
  <c r="O961" i="5"/>
  <c r="E961" i="5"/>
  <c r="D961" i="5"/>
  <c r="C961" i="5"/>
  <c r="F955" i="5"/>
  <c r="J955" i="5"/>
  <c r="F356" i="2"/>
  <c r="H356" i="2"/>
  <c r="I356" i="2"/>
  <c r="L955" i="5"/>
  <c r="M955" i="5" s="1"/>
  <c r="K955" i="5" s="1"/>
  <c r="A969" i="5"/>
  <c r="O963" i="5"/>
  <c r="E963" i="5"/>
  <c r="J963" i="5" s="1"/>
  <c r="L963" i="5" s="1"/>
  <c r="M963" i="5" s="1"/>
  <c r="K963" i="5" s="1"/>
  <c r="D963" i="5"/>
  <c r="F956" i="5"/>
  <c r="C962" i="5"/>
  <c r="F958" i="5"/>
  <c r="C964" i="5"/>
  <c r="J956" i="5"/>
  <c r="C966" i="5"/>
  <c r="F960" i="5"/>
  <c r="J960" i="5"/>
  <c r="L960" i="5" s="1"/>
  <c r="M960" i="5" s="1"/>
  <c r="L952" i="5"/>
  <c r="M952" i="5"/>
  <c r="K952" i="5" s="1"/>
  <c r="A971" i="5"/>
  <c r="O965" i="5"/>
  <c r="E965" i="5"/>
  <c r="D965" i="5"/>
  <c r="C967" i="5"/>
  <c r="F961" i="5"/>
  <c r="J961" i="5"/>
  <c r="A973" i="5"/>
  <c r="O967" i="5"/>
  <c r="E967" i="5"/>
  <c r="D967" i="5"/>
  <c r="C963" i="5"/>
  <c r="F957" i="5"/>
  <c r="A968" i="5"/>
  <c r="O962" i="5"/>
  <c r="E962" i="5"/>
  <c r="D962" i="5"/>
  <c r="O970" i="5"/>
  <c r="E970" i="5"/>
  <c r="J970" i="5" s="1"/>
  <c r="L970" i="5" s="1"/>
  <c r="D970" i="5"/>
  <c r="A976" i="5"/>
  <c r="A972" i="5"/>
  <c r="O966" i="5"/>
  <c r="E966" i="5"/>
  <c r="D966" i="5"/>
  <c r="C971" i="5"/>
  <c r="F965" i="5"/>
  <c r="F358" i="2"/>
  <c r="H358" i="2"/>
  <c r="I358" i="2"/>
  <c r="L961" i="5"/>
  <c r="M961" i="5" s="1"/>
  <c r="K961" i="5" s="1"/>
  <c r="C977" i="5"/>
  <c r="F971" i="5"/>
  <c r="A978" i="5"/>
  <c r="O972" i="5"/>
  <c r="E972" i="5"/>
  <c r="D972" i="5"/>
  <c r="A974" i="5"/>
  <c r="O968" i="5"/>
  <c r="E968" i="5"/>
  <c r="D968" i="5"/>
  <c r="C969" i="5"/>
  <c r="F963" i="5"/>
  <c r="A979" i="5"/>
  <c r="O973" i="5"/>
  <c r="E973" i="5"/>
  <c r="J973" i="5" s="1"/>
  <c r="L973" i="5" s="1"/>
  <c r="M973" i="5" s="1"/>
  <c r="K973" i="5" s="1"/>
  <c r="D973" i="5"/>
  <c r="L956" i="5"/>
  <c r="M956" i="5" s="1"/>
  <c r="K956" i="5" s="1"/>
  <c r="B956" i="5" s="1"/>
  <c r="O971" i="5"/>
  <c r="E971" i="5"/>
  <c r="J971" i="5"/>
  <c r="A977" i="5"/>
  <c r="D971" i="5"/>
  <c r="C972" i="5"/>
  <c r="F966" i="5"/>
  <c r="C968" i="5"/>
  <c r="F962" i="5"/>
  <c r="A982" i="5"/>
  <c r="O976" i="5"/>
  <c r="E976" i="5"/>
  <c r="D976" i="5"/>
  <c r="J962" i="5"/>
  <c r="C973" i="5"/>
  <c r="F967" i="5"/>
  <c r="J967" i="5"/>
  <c r="J965" i="5"/>
  <c r="C970" i="5"/>
  <c r="F964" i="5"/>
  <c r="J964" i="5"/>
  <c r="A975" i="5"/>
  <c r="O969" i="5"/>
  <c r="E969" i="5"/>
  <c r="D969" i="5"/>
  <c r="J966" i="5"/>
  <c r="F360" i="2"/>
  <c r="H360" i="2"/>
  <c r="I360" i="2"/>
  <c r="L967" i="5"/>
  <c r="M967" i="5" s="1"/>
  <c r="K967" i="5" s="1"/>
  <c r="L965" i="5"/>
  <c r="M965" i="5" s="1"/>
  <c r="K965" i="5" s="1"/>
  <c r="L964" i="5"/>
  <c r="M964" i="5" s="1"/>
  <c r="K964" i="5" s="1"/>
  <c r="F973" i="5"/>
  <c r="C979" i="5"/>
  <c r="C974" i="5"/>
  <c r="F968" i="5"/>
  <c r="D977" i="5"/>
  <c r="O977" i="5"/>
  <c r="A983" i="5"/>
  <c r="E977" i="5"/>
  <c r="J969" i="5"/>
  <c r="C976" i="5"/>
  <c r="F970" i="5"/>
  <c r="L971" i="5"/>
  <c r="M971" i="5" s="1"/>
  <c r="K971" i="5" s="1"/>
  <c r="L966" i="5"/>
  <c r="M966" i="5" s="1"/>
  <c r="K966" i="5" s="1"/>
  <c r="O975" i="5"/>
  <c r="A981" i="5"/>
  <c r="E975" i="5"/>
  <c r="D975" i="5"/>
  <c r="L962" i="5"/>
  <c r="M962" i="5" s="1"/>
  <c r="K962" i="5" s="1"/>
  <c r="A988" i="5"/>
  <c r="E982" i="5"/>
  <c r="O982" i="5"/>
  <c r="D982" i="5"/>
  <c r="C978" i="5"/>
  <c r="F972" i="5"/>
  <c r="J972" i="5"/>
  <c r="L972" i="5" s="1"/>
  <c r="M972" i="5" s="1"/>
  <c r="K972" i="5" s="1"/>
  <c r="F969" i="5"/>
  <c r="C975" i="5"/>
  <c r="E974" i="5"/>
  <c r="D974" i="5"/>
  <c r="A980" i="5"/>
  <c r="O974" i="5"/>
  <c r="E978" i="5"/>
  <c r="D978" i="5"/>
  <c r="A984" i="5"/>
  <c r="O978" i="5"/>
  <c r="O979" i="5"/>
  <c r="A985" i="5"/>
  <c r="E979" i="5"/>
  <c r="D979" i="5"/>
  <c r="J968" i="5"/>
  <c r="L968" i="5" s="1"/>
  <c r="M968" i="5" s="1"/>
  <c r="K968" i="5" s="1"/>
  <c r="C983" i="5"/>
  <c r="F977" i="5"/>
  <c r="F362" i="2"/>
  <c r="H362" i="2"/>
  <c r="I362" i="2"/>
  <c r="F976" i="5"/>
  <c r="C982" i="5"/>
  <c r="E985" i="5"/>
  <c r="A991" i="5"/>
  <c r="O985" i="5"/>
  <c r="D985" i="5"/>
  <c r="F975" i="5"/>
  <c r="C981" i="5"/>
  <c r="C984" i="5"/>
  <c r="F978" i="5"/>
  <c r="A994" i="5"/>
  <c r="O988" i="5"/>
  <c r="E988" i="5"/>
  <c r="D988" i="5"/>
  <c r="C989" i="5"/>
  <c r="F983" i="5"/>
  <c r="L969" i="5"/>
  <c r="M969" i="5" s="1"/>
  <c r="K969" i="5" s="1"/>
  <c r="F979" i="5"/>
  <c r="C985" i="5"/>
  <c r="A990" i="5"/>
  <c r="E984" i="5"/>
  <c r="J984" i="5" s="1"/>
  <c r="O984" i="5"/>
  <c r="D984" i="5"/>
  <c r="A986" i="5"/>
  <c r="E980" i="5"/>
  <c r="J980" i="5" s="1"/>
  <c r="L980" i="5" s="1"/>
  <c r="M980" i="5" s="1"/>
  <c r="K980" i="5" s="1"/>
  <c r="O980" i="5"/>
  <c r="D980" i="5"/>
  <c r="E981" i="5"/>
  <c r="J981" i="5" s="1"/>
  <c r="L981" i="5" s="1"/>
  <c r="A987" i="5"/>
  <c r="O981" i="5"/>
  <c r="D981" i="5"/>
  <c r="M970" i="5"/>
  <c r="K970" i="5" s="1"/>
  <c r="O983" i="5"/>
  <c r="D983" i="5"/>
  <c r="A989" i="5"/>
  <c r="E983" i="5"/>
  <c r="C980" i="5"/>
  <c r="F974" i="5"/>
  <c r="F364" i="2"/>
  <c r="H364" i="2"/>
  <c r="I364" i="2"/>
  <c r="F980" i="5"/>
  <c r="C986" i="5"/>
  <c r="J983" i="5"/>
  <c r="L983" i="5" s="1"/>
  <c r="M983" i="5" s="1"/>
  <c r="K983" i="5" s="1"/>
  <c r="A993" i="5"/>
  <c r="O987" i="5"/>
  <c r="E987" i="5"/>
  <c r="D987" i="5"/>
  <c r="C991" i="5"/>
  <c r="F985" i="5"/>
  <c r="C987" i="5"/>
  <c r="F981" i="5"/>
  <c r="A997" i="5"/>
  <c r="O991" i="5"/>
  <c r="E991" i="5"/>
  <c r="J991" i="5" s="1"/>
  <c r="L991" i="5" s="1"/>
  <c r="M991" i="5" s="1"/>
  <c r="K991" i="5" s="1"/>
  <c r="D991" i="5"/>
  <c r="C988" i="5"/>
  <c r="F982" i="5"/>
  <c r="J982" i="5"/>
  <c r="L982" i="5" s="1"/>
  <c r="M982" i="5" s="1"/>
  <c r="K982" i="5" s="1"/>
  <c r="A995" i="5"/>
  <c r="O989" i="5"/>
  <c r="E989" i="5"/>
  <c r="J989" i="5"/>
  <c r="L989" i="5" s="1"/>
  <c r="M989" i="5" s="1"/>
  <c r="K989" i="5" s="1"/>
  <c r="D989" i="5"/>
  <c r="A992" i="5"/>
  <c r="O986" i="5"/>
  <c r="E986" i="5"/>
  <c r="D986" i="5"/>
  <c r="A996" i="5"/>
  <c r="O990" i="5"/>
  <c r="E990" i="5"/>
  <c r="D990" i="5"/>
  <c r="A1000" i="5"/>
  <c r="O994" i="5"/>
  <c r="E994" i="5"/>
  <c r="D994" i="5"/>
  <c r="J985" i="5"/>
  <c r="L985" i="5" s="1"/>
  <c r="M985" i="5" s="1"/>
  <c r="K985" i="5" s="1"/>
  <c r="C995" i="5"/>
  <c r="F989" i="5"/>
  <c r="F984" i="5"/>
  <c r="C990" i="5"/>
  <c r="F366" i="2"/>
  <c r="H366" i="2"/>
  <c r="I366" i="2"/>
  <c r="L984" i="5"/>
  <c r="M984" i="5" s="1"/>
  <c r="K984" i="5" s="1"/>
  <c r="C994" i="5"/>
  <c r="F988" i="5"/>
  <c r="J988" i="5"/>
  <c r="L988" i="5" s="1"/>
  <c r="M988" i="5" s="1"/>
  <c r="K988" i="5" s="1"/>
  <c r="A1003" i="5"/>
  <c r="O997" i="5"/>
  <c r="E997" i="5"/>
  <c r="D997" i="5"/>
  <c r="A1002" i="5"/>
  <c r="O996" i="5"/>
  <c r="E996" i="5"/>
  <c r="J996" i="5" s="1"/>
  <c r="L996" i="5" s="1"/>
  <c r="M996" i="5" s="1"/>
  <c r="K996" i="5" s="1"/>
  <c r="D996" i="5"/>
  <c r="A998" i="5"/>
  <c r="O992" i="5"/>
  <c r="E992" i="5"/>
  <c r="J992" i="5" s="1"/>
  <c r="L992" i="5" s="1"/>
  <c r="M992" i="5" s="1"/>
  <c r="K992" i="5" s="1"/>
  <c r="D992" i="5"/>
  <c r="A999" i="5"/>
  <c r="O993" i="5"/>
  <c r="E993" i="5"/>
  <c r="J993" i="5" s="1"/>
  <c r="L993" i="5" s="1"/>
  <c r="M993" i="5" s="1"/>
  <c r="K993" i="5" s="1"/>
  <c r="D993" i="5"/>
  <c r="C996" i="5"/>
  <c r="F990" i="5"/>
  <c r="C1001" i="5"/>
  <c r="F995" i="5"/>
  <c r="M981" i="5"/>
  <c r="K981" i="5" s="1"/>
  <c r="A1001" i="5"/>
  <c r="O995" i="5"/>
  <c r="E995" i="5"/>
  <c r="J995" i="5"/>
  <c r="L995" i="5" s="1"/>
  <c r="M995" i="5" s="1"/>
  <c r="K995" i="5" s="1"/>
  <c r="D995" i="5"/>
  <c r="C993" i="5"/>
  <c r="F987" i="5"/>
  <c r="J987" i="5"/>
  <c r="L987" i="5" s="1"/>
  <c r="M987" i="5" s="1"/>
  <c r="K987" i="5" s="1"/>
  <c r="C997" i="5"/>
  <c r="F991" i="5"/>
  <c r="C992" i="5"/>
  <c r="F986" i="5"/>
  <c r="A1006" i="5"/>
  <c r="O1000" i="5"/>
  <c r="E1000" i="5"/>
  <c r="D1000" i="5"/>
  <c r="J990" i="5"/>
  <c r="L990" i="5" s="1"/>
  <c r="M990" i="5" s="1"/>
  <c r="K990" i="5" s="1"/>
  <c r="J986" i="5"/>
  <c r="F368" i="2"/>
  <c r="H368" i="2"/>
  <c r="I368" i="2"/>
  <c r="C1002" i="5"/>
  <c r="F996" i="5"/>
  <c r="A1005" i="5"/>
  <c r="O999" i="5"/>
  <c r="E999" i="5"/>
  <c r="J999" i="5" s="1"/>
  <c r="L999" i="5" s="1"/>
  <c r="M999" i="5" s="1"/>
  <c r="K999" i="5" s="1"/>
  <c r="D999" i="5"/>
  <c r="L986" i="5"/>
  <c r="M986" i="5" s="1"/>
  <c r="K986" i="5" s="1"/>
  <c r="B988" i="5" s="1"/>
  <c r="C999" i="5"/>
  <c r="F993" i="5"/>
  <c r="J997" i="5"/>
  <c r="L997" i="5" s="1"/>
  <c r="M997" i="5" s="1"/>
  <c r="K997" i="5" s="1"/>
  <c r="C1000" i="5"/>
  <c r="F994" i="5"/>
  <c r="J994" i="5"/>
  <c r="L994" i="5" s="1"/>
  <c r="M994" i="5" s="1"/>
  <c r="K994" i="5" s="1"/>
  <c r="C998" i="5"/>
  <c r="F992" i="5"/>
  <c r="A1012" i="5"/>
  <c r="O1006" i="5"/>
  <c r="E1006" i="5"/>
  <c r="D1006" i="5"/>
  <c r="A1007" i="5"/>
  <c r="O1001" i="5"/>
  <c r="E1001" i="5"/>
  <c r="J1001" i="5" s="1"/>
  <c r="D1001" i="5"/>
  <c r="C1007" i="5"/>
  <c r="F1001" i="5"/>
  <c r="A1004" i="5"/>
  <c r="O998" i="5"/>
  <c r="E998" i="5"/>
  <c r="D998" i="5"/>
  <c r="A1008" i="5"/>
  <c r="O1002" i="5"/>
  <c r="E1002" i="5"/>
  <c r="D1002" i="5"/>
  <c r="C1003" i="5"/>
  <c r="F997" i="5"/>
  <c r="A1009" i="5"/>
  <c r="O1003" i="5"/>
  <c r="E1003" i="5"/>
  <c r="D1003" i="5"/>
  <c r="F370" i="2"/>
  <c r="H370" i="2"/>
  <c r="I370" i="2"/>
  <c r="A1015" i="5"/>
  <c r="O1009" i="5"/>
  <c r="E1009" i="5"/>
  <c r="D1009" i="5"/>
  <c r="J998" i="5"/>
  <c r="L998" i="5" s="1"/>
  <c r="M998" i="5" s="1"/>
  <c r="K998" i="5" s="1"/>
  <c r="C1004" i="5"/>
  <c r="F998" i="5"/>
  <c r="C1008" i="5"/>
  <c r="F1002" i="5"/>
  <c r="J1002" i="5"/>
  <c r="L1001" i="5"/>
  <c r="M1001" i="5" s="1"/>
  <c r="K1001" i="5" s="1"/>
  <c r="J1003" i="5"/>
  <c r="C1009" i="5"/>
  <c r="F1003" i="5"/>
  <c r="C1013" i="5"/>
  <c r="F1007" i="5"/>
  <c r="A1013" i="5"/>
  <c r="O1007" i="5"/>
  <c r="E1007" i="5"/>
  <c r="J1007" i="5"/>
  <c r="L1007" i="5" s="1"/>
  <c r="M1007" i="5" s="1"/>
  <c r="K1007" i="5" s="1"/>
  <c r="D1007" i="5"/>
  <c r="O1012" i="5"/>
  <c r="E1012" i="5"/>
  <c r="D1012" i="5"/>
  <c r="A1018" i="5"/>
  <c r="C1005" i="5"/>
  <c r="F999" i="5"/>
  <c r="A1014" i="5"/>
  <c r="O1008" i="5"/>
  <c r="E1008" i="5"/>
  <c r="D1008" i="5"/>
  <c r="A1010" i="5"/>
  <c r="O1004" i="5"/>
  <c r="E1004" i="5"/>
  <c r="D1004" i="5"/>
  <c r="C1006" i="5"/>
  <c r="F1000" i="5"/>
  <c r="J1000" i="5"/>
  <c r="A1011" i="5"/>
  <c r="O1005" i="5"/>
  <c r="E1005" i="5"/>
  <c r="J1005" i="5" s="1"/>
  <c r="L1005" i="5" s="1"/>
  <c r="M1005" i="5" s="1"/>
  <c r="K1005" i="5" s="1"/>
  <c r="D1005" i="5"/>
  <c r="F372" i="2"/>
  <c r="H372" i="2"/>
  <c r="I372" i="2"/>
  <c r="L1002" i="5"/>
  <c r="M1002" i="5"/>
  <c r="K1002" i="5" s="1"/>
  <c r="C1011" i="5"/>
  <c r="F1005" i="5"/>
  <c r="F1013" i="5"/>
  <c r="C1019" i="5"/>
  <c r="L1000" i="5"/>
  <c r="M1000" i="5"/>
  <c r="K1000" i="5" s="1"/>
  <c r="A1021" i="5"/>
  <c r="O1015" i="5"/>
  <c r="E1015" i="5"/>
  <c r="D1015" i="5"/>
  <c r="A1017" i="5"/>
  <c r="O1011" i="5"/>
  <c r="E1011" i="5"/>
  <c r="J1011" i="5" s="1"/>
  <c r="L1011" i="5" s="1"/>
  <c r="M1011" i="5" s="1"/>
  <c r="K1011" i="5" s="1"/>
  <c r="D1011" i="5"/>
  <c r="A1019" i="5"/>
  <c r="O1013" i="5"/>
  <c r="E1013" i="5"/>
  <c r="J1013" i="5" s="1"/>
  <c r="D1013" i="5"/>
  <c r="C1015" i="5"/>
  <c r="F1009" i="5"/>
  <c r="C1014" i="5"/>
  <c r="F1008" i="5"/>
  <c r="J1008" i="5"/>
  <c r="C1012" i="5"/>
  <c r="F1006" i="5"/>
  <c r="J1006" i="5"/>
  <c r="A1016" i="5"/>
  <c r="O1010" i="5"/>
  <c r="E1010" i="5"/>
  <c r="D1010" i="5"/>
  <c r="O1014" i="5"/>
  <c r="E1014" i="5"/>
  <c r="D1014" i="5"/>
  <c r="A1020" i="5"/>
  <c r="D1018" i="5"/>
  <c r="O1018" i="5"/>
  <c r="A1024" i="5"/>
  <c r="E1018" i="5"/>
  <c r="L1003" i="5"/>
  <c r="M1003" i="5" s="1"/>
  <c r="K1003" i="5" s="1"/>
  <c r="C1010" i="5"/>
  <c r="F1004" i="5"/>
  <c r="J1004" i="5"/>
  <c r="L1004" i="5" s="1"/>
  <c r="M1004" i="5" s="1"/>
  <c r="K1004" i="5" s="1"/>
  <c r="B1008" i="5" s="1"/>
  <c r="J1009" i="5"/>
  <c r="F374" i="2"/>
  <c r="H374" i="2"/>
  <c r="I374" i="2"/>
  <c r="L1008" i="5"/>
  <c r="M1008" i="5" s="1"/>
  <c r="K1008" i="5" s="1"/>
  <c r="L1009" i="5"/>
  <c r="M1009" i="5" s="1"/>
  <c r="K1009" i="5" s="1"/>
  <c r="F1011" i="5"/>
  <c r="C1017" i="5"/>
  <c r="J1015" i="5"/>
  <c r="L1015" i="5" s="1"/>
  <c r="M1015" i="5" s="1"/>
  <c r="K1015" i="5" s="1"/>
  <c r="C1020" i="5"/>
  <c r="F1014" i="5"/>
  <c r="J1014" i="5"/>
  <c r="L1014" i="5" s="1"/>
  <c r="M1014" i="5" s="1"/>
  <c r="K1014" i="5" s="1"/>
  <c r="F1015" i="5"/>
  <c r="C1021" i="5"/>
  <c r="O1019" i="5"/>
  <c r="E1019" i="5"/>
  <c r="D1019" i="5"/>
  <c r="A1025" i="5"/>
  <c r="A1023" i="5"/>
  <c r="O1017" i="5"/>
  <c r="E1017" i="5"/>
  <c r="D1017" i="5"/>
  <c r="A1027" i="5"/>
  <c r="E1021" i="5"/>
  <c r="D1021" i="5"/>
  <c r="O1021" i="5"/>
  <c r="C1025" i="5"/>
  <c r="F1019" i="5"/>
  <c r="E1016" i="5"/>
  <c r="A1022" i="5"/>
  <c r="D1016" i="5"/>
  <c r="O1016" i="5"/>
  <c r="A1026" i="5"/>
  <c r="O1020" i="5"/>
  <c r="E1020" i="5"/>
  <c r="D1020" i="5"/>
  <c r="L1006" i="5"/>
  <c r="M1006" i="5" s="1"/>
  <c r="K1006" i="5" s="1"/>
  <c r="C1016" i="5"/>
  <c r="F1010" i="5"/>
  <c r="O1024" i="5"/>
  <c r="D1024" i="5"/>
  <c r="A1030" i="5"/>
  <c r="E1024" i="5"/>
  <c r="J1024" i="5" s="1"/>
  <c r="J1010" i="5"/>
  <c r="L1010" i="5" s="1"/>
  <c r="M1010" i="5" s="1"/>
  <c r="K1010" i="5" s="1"/>
  <c r="B1011" i="5" s="1"/>
  <c r="C1018" i="5"/>
  <c r="F1012" i="5"/>
  <c r="J1012" i="5"/>
  <c r="L1012" i="5" s="1"/>
  <c r="M1012" i="5" s="1"/>
  <c r="K1012" i="5" s="1"/>
  <c r="F376" i="2"/>
  <c r="H376" i="2"/>
  <c r="I376" i="2"/>
  <c r="D1030" i="5"/>
  <c r="A1036" i="5"/>
  <c r="O1030" i="5"/>
  <c r="E1030" i="5"/>
  <c r="C1022" i="5"/>
  <c r="F1016" i="5"/>
  <c r="E1026" i="5"/>
  <c r="J1026" i="5" s="1"/>
  <c r="L1026" i="5" s="1"/>
  <c r="M1026" i="5" s="1"/>
  <c r="K1026" i="5" s="1"/>
  <c r="O1026" i="5"/>
  <c r="D1026" i="5"/>
  <c r="A1032" i="5"/>
  <c r="E1022" i="5"/>
  <c r="J1022" i="5" s="1"/>
  <c r="L1022" i="5" s="1"/>
  <c r="M1022" i="5" s="1"/>
  <c r="K1022" i="5" s="1"/>
  <c r="O1022" i="5"/>
  <c r="D1022" i="5"/>
  <c r="A1028" i="5"/>
  <c r="A1031" i="5"/>
  <c r="E1025" i="5"/>
  <c r="J1025" i="5" s="1"/>
  <c r="L1025" i="5" s="1"/>
  <c r="M1025" i="5" s="1"/>
  <c r="K1025" i="5" s="1"/>
  <c r="O1025" i="5"/>
  <c r="D1025" i="5"/>
  <c r="C1027" i="5"/>
  <c r="F1021" i="5"/>
  <c r="L1013" i="5"/>
  <c r="M1013" i="5" s="1"/>
  <c r="K1013" i="5" s="1"/>
  <c r="F1017" i="5"/>
  <c r="C1023" i="5"/>
  <c r="C1024" i="5"/>
  <c r="F1018" i="5"/>
  <c r="F1025" i="5"/>
  <c r="C1031" i="5"/>
  <c r="E1027" i="5"/>
  <c r="J1027" i="5" s="1"/>
  <c r="L1027" i="5" s="1"/>
  <c r="M1027" i="5" s="1"/>
  <c r="K1027" i="5" s="1"/>
  <c r="A1033" i="5"/>
  <c r="O1027" i="5"/>
  <c r="D1027" i="5"/>
  <c r="E1023" i="5"/>
  <c r="J1023" i="5" s="1"/>
  <c r="A1029" i="5"/>
  <c r="O1023" i="5"/>
  <c r="D1023" i="5"/>
  <c r="F1020" i="5"/>
  <c r="C1026" i="5"/>
  <c r="F378" i="2"/>
  <c r="H378" i="2"/>
  <c r="I378" i="2"/>
  <c r="F1026" i="5"/>
  <c r="C1032" i="5"/>
  <c r="A1035" i="5"/>
  <c r="O1029" i="5"/>
  <c r="E1029" i="5"/>
  <c r="D1029" i="5"/>
  <c r="A1039" i="5"/>
  <c r="O1033" i="5"/>
  <c r="E1033" i="5"/>
  <c r="D1033" i="5"/>
  <c r="F1031" i="5"/>
  <c r="C1037" i="5"/>
  <c r="C1029" i="5"/>
  <c r="F1023" i="5"/>
  <c r="C1033" i="5"/>
  <c r="F1027" i="5"/>
  <c r="A1037" i="5"/>
  <c r="O1031" i="5"/>
  <c r="E1031" i="5"/>
  <c r="J1031" i="5"/>
  <c r="D1031" i="5"/>
  <c r="D1028" i="5"/>
  <c r="A1034" i="5"/>
  <c r="O1028" i="5"/>
  <c r="E1028" i="5"/>
  <c r="J1028" i="5" s="1"/>
  <c r="L1028" i="5" s="1"/>
  <c r="M1028" i="5" s="1"/>
  <c r="K1028" i="5" s="1"/>
  <c r="D1032" i="5"/>
  <c r="A1038" i="5"/>
  <c r="O1032" i="5"/>
  <c r="E1032" i="5"/>
  <c r="J1032" i="5" s="1"/>
  <c r="L1032" i="5" s="1"/>
  <c r="D1036" i="5"/>
  <c r="A1042" i="5"/>
  <c r="O1036" i="5"/>
  <c r="E1036" i="5"/>
  <c r="J1036" i="5" s="1"/>
  <c r="L1036" i="5" s="1"/>
  <c r="C1030" i="5"/>
  <c r="F1024" i="5"/>
  <c r="F1022" i="5"/>
  <c r="C1028" i="5"/>
  <c r="F380" i="2"/>
  <c r="H380" i="2"/>
  <c r="I380" i="2"/>
  <c r="C1034" i="5"/>
  <c r="F1028" i="5"/>
  <c r="C1036" i="5"/>
  <c r="F1030" i="5"/>
  <c r="J1030" i="5"/>
  <c r="L1023" i="5"/>
  <c r="M1023" i="5" s="1"/>
  <c r="K1023" i="5" s="1"/>
  <c r="L1024" i="5"/>
  <c r="M1024" i="5" s="1"/>
  <c r="K1024" i="5" s="1"/>
  <c r="A1043" i="5"/>
  <c r="O1037" i="5"/>
  <c r="E1037" i="5"/>
  <c r="D1037" i="5"/>
  <c r="F1029" i="5"/>
  <c r="J1029" i="5"/>
  <c r="L1029" i="5" s="1"/>
  <c r="M1029" i="5" s="1"/>
  <c r="K1029" i="5" s="1"/>
  <c r="C1035" i="5"/>
  <c r="A1045" i="5"/>
  <c r="O1039" i="5"/>
  <c r="E1039" i="5"/>
  <c r="J1039" i="5" s="1"/>
  <c r="L1039" i="5" s="1"/>
  <c r="M1039" i="5" s="1"/>
  <c r="K1039" i="5" s="1"/>
  <c r="D1039" i="5"/>
  <c r="A1041" i="5"/>
  <c r="O1035" i="5"/>
  <c r="E1035" i="5"/>
  <c r="J1035" i="5" s="1"/>
  <c r="L1035" i="5" s="1"/>
  <c r="M1035" i="5" s="1"/>
  <c r="K1035" i="5" s="1"/>
  <c r="D1035" i="5"/>
  <c r="F1037" i="5"/>
  <c r="C1043" i="5"/>
  <c r="C1038" i="5"/>
  <c r="F1032" i="5"/>
  <c r="D1042" i="5"/>
  <c r="A1048" i="5"/>
  <c r="O1042" i="5"/>
  <c r="E1042" i="5"/>
  <c r="D1038" i="5"/>
  <c r="A1044" i="5"/>
  <c r="O1038" i="5"/>
  <c r="E1038" i="5"/>
  <c r="D1034" i="5"/>
  <c r="A1040" i="5"/>
  <c r="O1034" i="5"/>
  <c r="E1034" i="5"/>
  <c r="L1031" i="5"/>
  <c r="M1031" i="5"/>
  <c r="K1031" i="5" s="1"/>
  <c r="F1033" i="5"/>
  <c r="C1039" i="5"/>
  <c r="J1033" i="5"/>
  <c r="F382" i="2"/>
  <c r="H382" i="2"/>
  <c r="I382" i="2"/>
  <c r="M1032" i="5"/>
  <c r="K1032" i="5" s="1"/>
  <c r="L1033" i="5"/>
  <c r="M1033" i="5"/>
  <c r="K1033" i="5" s="1"/>
  <c r="C1044" i="5"/>
  <c r="F1038" i="5"/>
  <c r="A1049" i="5"/>
  <c r="O1043" i="5"/>
  <c r="E1043" i="5"/>
  <c r="J1043" i="5" s="1"/>
  <c r="L1043" i="5" s="1"/>
  <c r="M1043" i="5" s="1"/>
  <c r="K1043" i="5" s="1"/>
  <c r="D1043" i="5"/>
  <c r="L1030" i="5"/>
  <c r="M1030" i="5" s="1"/>
  <c r="K1030" i="5" s="1"/>
  <c r="J1034" i="5"/>
  <c r="F1043" i="5"/>
  <c r="C1049" i="5"/>
  <c r="A1047" i="5"/>
  <c r="O1041" i="5"/>
  <c r="E1041" i="5"/>
  <c r="D1041" i="5"/>
  <c r="A1051" i="5"/>
  <c r="O1045" i="5"/>
  <c r="E1045" i="5"/>
  <c r="J1045" i="5" s="1"/>
  <c r="L1045" i="5" s="1"/>
  <c r="M1045" i="5" s="1"/>
  <c r="K1045" i="5" s="1"/>
  <c r="D1045" i="5"/>
  <c r="J1037" i="5"/>
  <c r="F1039" i="5"/>
  <c r="C1045" i="5"/>
  <c r="J1038" i="5"/>
  <c r="L1038" i="5" s="1"/>
  <c r="M1038" i="5" s="1"/>
  <c r="K1038" i="5" s="1"/>
  <c r="C1042" i="5"/>
  <c r="F1036" i="5"/>
  <c r="D1040" i="5"/>
  <c r="A1046" i="5"/>
  <c r="O1040" i="5"/>
  <c r="E1040" i="5"/>
  <c r="D1044" i="5"/>
  <c r="A1050" i="5"/>
  <c r="O1044" i="5"/>
  <c r="E1044" i="5"/>
  <c r="D1048" i="5"/>
  <c r="A1054" i="5"/>
  <c r="O1048" i="5"/>
  <c r="E1048" i="5"/>
  <c r="F1035" i="5"/>
  <c r="C1041" i="5"/>
  <c r="C1040" i="5"/>
  <c r="F1034" i="5"/>
  <c r="F384" i="2"/>
  <c r="H384" i="2"/>
  <c r="I384" i="2"/>
  <c r="D1046" i="5"/>
  <c r="A1052" i="5"/>
  <c r="O1046" i="5"/>
  <c r="E1046" i="5"/>
  <c r="L1034" i="5"/>
  <c r="M1034" i="5"/>
  <c r="K1034" i="5" s="1"/>
  <c r="C1050" i="5"/>
  <c r="F1044" i="5"/>
  <c r="J1044" i="5"/>
  <c r="J1040" i="5"/>
  <c r="M1036" i="5"/>
  <c r="K1036" i="5" s="1"/>
  <c r="L1037" i="5"/>
  <c r="M1037" i="5" s="1"/>
  <c r="K1037" i="5" s="1"/>
  <c r="A1057" i="5"/>
  <c r="O1051" i="5"/>
  <c r="E1051" i="5"/>
  <c r="J1051" i="5" s="1"/>
  <c r="L1051" i="5" s="1"/>
  <c r="M1051" i="5" s="1"/>
  <c r="K1051" i="5" s="1"/>
  <c r="D1051" i="5"/>
  <c r="A1053" i="5"/>
  <c r="O1047" i="5"/>
  <c r="E1047" i="5"/>
  <c r="D1047" i="5"/>
  <c r="A1055" i="5"/>
  <c r="O1049" i="5"/>
  <c r="E1049" i="5"/>
  <c r="J1049" i="5" s="1"/>
  <c r="L1049" i="5" s="1"/>
  <c r="M1049" i="5" s="1"/>
  <c r="K1049" i="5" s="1"/>
  <c r="D1049" i="5"/>
  <c r="F1041" i="5"/>
  <c r="C1047" i="5"/>
  <c r="D1054" i="5"/>
  <c r="A1060" i="5"/>
  <c r="O1054" i="5"/>
  <c r="E1054" i="5"/>
  <c r="D1050" i="5"/>
  <c r="A1056" i="5"/>
  <c r="O1050" i="5"/>
  <c r="E1050" i="5"/>
  <c r="J1050" i="5" s="1"/>
  <c r="L1050" i="5" s="1"/>
  <c r="M1050" i="5" s="1"/>
  <c r="K1050" i="5" s="1"/>
  <c r="J1041" i="5"/>
  <c r="L1041" i="5" s="1"/>
  <c r="M1041" i="5" s="1"/>
  <c r="K1041" i="5" s="1"/>
  <c r="F1045" i="5"/>
  <c r="C1051" i="5"/>
  <c r="F1049" i="5"/>
  <c r="C1055" i="5"/>
  <c r="C1046" i="5"/>
  <c r="F1040" i="5"/>
  <c r="C1048" i="5"/>
  <c r="F1042" i="5"/>
  <c r="J1042" i="5"/>
  <c r="F386" i="2"/>
  <c r="H386" i="2"/>
  <c r="I386" i="2"/>
  <c r="L1044" i="5"/>
  <c r="M1044" i="5" s="1"/>
  <c r="K1044" i="5" s="1"/>
  <c r="L1042" i="5"/>
  <c r="M1042" i="5"/>
  <c r="K1042" i="5" s="1"/>
  <c r="C1054" i="5"/>
  <c r="F1048" i="5"/>
  <c r="J1048" i="5"/>
  <c r="C1061" i="5"/>
  <c r="F1055" i="5"/>
  <c r="F1047" i="5"/>
  <c r="C1053" i="5"/>
  <c r="D1052" i="5"/>
  <c r="A1058" i="5"/>
  <c r="O1052" i="5"/>
  <c r="E1052" i="5"/>
  <c r="J1052" i="5" s="1"/>
  <c r="L1052" i="5" s="1"/>
  <c r="M1052" i="5" s="1"/>
  <c r="K1052" i="5" s="1"/>
  <c r="O1055" i="5"/>
  <c r="E1055" i="5"/>
  <c r="A1061" i="5"/>
  <c r="D1055" i="5"/>
  <c r="A1059" i="5"/>
  <c r="O1053" i="5"/>
  <c r="E1053" i="5"/>
  <c r="J1053" i="5" s="1"/>
  <c r="D1053" i="5"/>
  <c r="A1063" i="5"/>
  <c r="O1057" i="5"/>
  <c r="E1057" i="5"/>
  <c r="J1057" i="5" s="1"/>
  <c r="L1057" i="5" s="1"/>
  <c r="M1057" i="5" s="1"/>
  <c r="K1057" i="5" s="1"/>
  <c r="D1057" i="5"/>
  <c r="C1056" i="5"/>
  <c r="F1050" i="5"/>
  <c r="C1052" i="5"/>
  <c r="F1046" i="5"/>
  <c r="J1046" i="5"/>
  <c r="F1051" i="5"/>
  <c r="C1057" i="5"/>
  <c r="D1056" i="5"/>
  <c r="A1062" i="5"/>
  <c r="O1056" i="5"/>
  <c r="E1056" i="5"/>
  <c r="L1040" i="5"/>
  <c r="M1040" i="5" s="1"/>
  <c r="K1040" i="5" s="1"/>
  <c r="B1045" i="5" s="1"/>
  <c r="O1060" i="5"/>
  <c r="E1060" i="5"/>
  <c r="D1060" i="5"/>
  <c r="A1066" i="5"/>
  <c r="J1047" i="5"/>
  <c r="F388" i="2"/>
  <c r="H388" i="2"/>
  <c r="I388" i="2"/>
  <c r="L1046" i="5"/>
  <c r="M1046" i="5" s="1"/>
  <c r="K1046" i="5" s="1"/>
  <c r="A1072" i="5"/>
  <c r="O1066" i="5"/>
  <c r="D1066" i="5"/>
  <c r="E1066" i="5"/>
  <c r="J1066" i="5" s="1"/>
  <c r="L1066" i="5" s="1"/>
  <c r="M1066" i="5" s="1"/>
  <c r="K1066" i="5" s="1"/>
  <c r="D1062" i="5"/>
  <c r="A1068" i="5"/>
  <c r="O1062" i="5"/>
  <c r="E1062" i="5"/>
  <c r="L1047" i="5"/>
  <c r="M1047" i="5" s="1"/>
  <c r="K1047" i="5" s="1"/>
  <c r="C1062" i="5"/>
  <c r="F1056" i="5"/>
  <c r="E1063" i="5"/>
  <c r="A1069" i="5"/>
  <c r="D1063" i="5"/>
  <c r="O1063" i="5"/>
  <c r="A1065" i="5"/>
  <c r="E1059" i="5"/>
  <c r="D1059" i="5"/>
  <c r="O1059" i="5"/>
  <c r="F1054" i="5"/>
  <c r="J1054" i="5"/>
  <c r="C1060" i="5"/>
  <c r="C1058" i="5"/>
  <c r="F1052" i="5"/>
  <c r="O1061" i="5"/>
  <c r="A1067" i="5"/>
  <c r="E1061" i="5"/>
  <c r="D1061" i="5"/>
  <c r="C1067" i="5"/>
  <c r="F1061" i="5"/>
  <c r="J1056" i="5"/>
  <c r="L1056" i="5" s="1"/>
  <c r="M1056" i="5" s="1"/>
  <c r="K1056" i="5" s="1"/>
  <c r="F1057" i="5"/>
  <c r="C1063" i="5"/>
  <c r="J1055" i="5"/>
  <c r="D1058" i="5"/>
  <c r="A1064" i="5"/>
  <c r="O1058" i="5"/>
  <c r="E1058" i="5"/>
  <c r="F1053" i="5"/>
  <c r="C1059" i="5"/>
  <c r="L1048" i="5"/>
  <c r="M1048" i="5" s="1"/>
  <c r="K1048" i="5" s="1"/>
  <c r="F390" i="2"/>
  <c r="H390" i="2"/>
  <c r="I390" i="2"/>
  <c r="L1053" i="5"/>
  <c r="M1053" i="5" s="1"/>
  <c r="K1053" i="5" s="1"/>
  <c r="A1075" i="5"/>
  <c r="O1069" i="5"/>
  <c r="E1069" i="5"/>
  <c r="J1069" i="5" s="1"/>
  <c r="D1069" i="5"/>
  <c r="C1065" i="5"/>
  <c r="F1059" i="5"/>
  <c r="A1070" i="5"/>
  <c r="E1064" i="5"/>
  <c r="O1064" i="5"/>
  <c r="D1064" i="5"/>
  <c r="C1073" i="5"/>
  <c r="F1067" i="5"/>
  <c r="F1058" i="5"/>
  <c r="C1064" i="5"/>
  <c r="F1062" i="5"/>
  <c r="C1068" i="5"/>
  <c r="L1055" i="5"/>
  <c r="M1055" i="5" s="1"/>
  <c r="K1055" i="5" s="1"/>
  <c r="L1054" i="5"/>
  <c r="M1054" i="5" s="1"/>
  <c r="K1054" i="5" s="1"/>
  <c r="E1065" i="5"/>
  <c r="A1071" i="5"/>
  <c r="O1065" i="5"/>
  <c r="D1065" i="5"/>
  <c r="A1074" i="5"/>
  <c r="E1068" i="5"/>
  <c r="D1068" i="5"/>
  <c r="O1068" i="5"/>
  <c r="F1060" i="5"/>
  <c r="C1066" i="5"/>
  <c r="C1069" i="5"/>
  <c r="F1063" i="5"/>
  <c r="E1067" i="5"/>
  <c r="J1067" i="5" s="1"/>
  <c r="A1073" i="5"/>
  <c r="O1067" i="5"/>
  <c r="D1067" i="5"/>
  <c r="O1072" i="5"/>
  <c r="E1072" i="5"/>
  <c r="A1078" i="5"/>
  <c r="D1072" i="5"/>
  <c r="F392" i="2"/>
  <c r="H392" i="2"/>
  <c r="I392" i="2"/>
  <c r="C1079" i="5"/>
  <c r="F1073" i="5"/>
  <c r="A1076" i="5"/>
  <c r="O1070" i="5"/>
  <c r="E1070" i="5"/>
  <c r="J1070" i="5" s="1"/>
  <c r="L1070" i="5" s="1"/>
  <c r="M1070" i="5" s="1"/>
  <c r="K1070" i="5" s="1"/>
  <c r="B1070" i="5" s="1"/>
  <c r="D1070" i="5"/>
  <c r="E1073" i="5"/>
  <c r="J1073" i="5"/>
  <c r="L1073" i="5" s="1"/>
  <c r="M1073" i="5" s="1"/>
  <c r="K1073" i="5" s="1"/>
  <c r="O1073" i="5"/>
  <c r="D1073" i="5"/>
  <c r="A1079" i="5"/>
  <c r="C1072" i="5"/>
  <c r="F1066" i="5"/>
  <c r="L1067" i="5"/>
  <c r="M1067" i="5" s="1"/>
  <c r="K1067" i="5" s="1"/>
  <c r="C1071" i="5"/>
  <c r="F1065" i="5"/>
  <c r="J1065" i="5"/>
  <c r="E1075" i="5"/>
  <c r="J1075" i="5" s="1"/>
  <c r="A1081" i="5"/>
  <c r="O1075" i="5"/>
  <c r="D1075" i="5"/>
  <c r="A1084" i="5"/>
  <c r="O1078" i="5"/>
  <c r="E1078" i="5"/>
  <c r="D1078" i="5"/>
  <c r="C1075" i="5"/>
  <c r="F1069" i="5"/>
  <c r="O1074" i="5"/>
  <c r="E1074" i="5"/>
  <c r="A1080" i="5"/>
  <c r="D1074" i="5"/>
  <c r="E1071" i="5"/>
  <c r="J1071" i="5" s="1"/>
  <c r="A1077" i="5"/>
  <c r="O1071" i="5"/>
  <c r="D1071" i="5"/>
  <c r="F1064" i="5"/>
  <c r="J1064" i="5"/>
  <c r="L1064" i="5" s="1"/>
  <c r="C1070" i="5"/>
  <c r="J1068" i="5"/>
  <c r="F1068" i="5"/>
  <c r="C1074" i="5"/>
  <c r="F394" i="2"/>
  <c r="H394" i="2"/>
  <c r="I394" i="2"/>
  <c r="L1065" i="5"/>
  <c r="M1065" i="5" s="1"/>
  <c r="K1065" i="5" s="1"/>
  <c r="M1064" i="5"/>
  <c r="K1064" i="5" s="1"/>
  <c r="B1068" i="5" s="1"/>
  <c r="L1069" i="5"/>
  <c r="M1069" i="5"/>
  <c r="K1069" i="5" s="1"/>
  <c r="C1080" i="5"/>
  <c r="F1074" i="5"/>
  <c r="L1068" i="5"/>
  <c r="M1068" i="5"/>
  <c r="K1068" i="5" s="1"/>
  <c r="A1087" i="5"/>
  <c r="E1081" i="5"/>
  <c r="J1081" i="5" s="1"/>
  <c r="L1081" i="5" s="1"/>
  <c r="M1081" i="5" s="1"/>
  <c r="K1081" i="5" s="1"/>
  <c r="D1081" i="5"/>
  <c r="O1081" i="5"/>
  <c r="C1078" i="5"/>
  <c r="F1072" i="5"/>
  <c r="J1072" i="5"/>
  <c r="C1076" i="5"/>
  <c r="F1070" i="5"/>
  <c r="O1080" i="5"/>
  <c r="E1080" i="5"/>
  <c r="A1086" i="5"/>
  <c r="D1080" i="5"/>
  <c r="F1075" i="5"/>
  <c r="C1081" i="5"/>
  <c r="D1084" i="5"/>
  <c r="A1090" i="5"/>
  <c r="E1084" i="5"/>
  <c r="O1084" i="5"/>
  <c r="O1079" i="5"/>
  <c r="D1079" i="5"/>
  <c r="E1079" i="5"/>
  <c r="J1079" i="5"/>
  <c r="L1079" i="5" s="1"/>
  <c r="M1079" i="5" s="1"/>
  <c r="A1085" i="5"/>
  <c r="O1076" i="5"/>
  <c r="E1076" i="5"/>
  <c r="A1082" i="5"/>
  <c r="D1076" i="5"/>
  <c r="E1077" i="5"/>
  <c r="J1077" i="5" s="1"/>
  <c r="L1077" i="5" s="1"/>
  <c r="M1077" i="5" s="1"/>
  <c r="D1077" i="5"/>
  <c r="A1083" i="5"/>
  <c r="O1077" i="5"/>
  <c r="J1074" i="5"/>
  <c r="L1074" i="5" s="1"/>
  <c r="C1077" i="5"/>
  <c r="F1071" i="5"/>
  <c r="C1085" i="5"/>
  <c r="F1079" i="5"/>
  <c r="F396" i="2"/>
  <c r="H396" i="2"/>
  <c r="I396" i="2"/>
  <c r="L1071" i="5"/>
  <c r="M1071" i="5"/>
  <c r="K1071" i="5" s="1"/>
  <c r="L1075" i="5"/>
  <c r="M1075" i="5" s="1"/>
  <c r="K1075" i="5" s="1"/>
  <c r="F1085" i="5"/>
  <c r="C1091" i="5"/>
  <c r="D1082" i="5"/>
  <c r="O1082" i="5"/>
  <c r="A1088" i="5"/>
  <c r="E1082" i="5"/>
  <c r="F1081" i="5"/>
  <c r="C1087" i="5"/>
  <c r="D1083" i="5"/>
  <c r="O1083" i="5"/>
  <c r="A1089" i="5"/>
  <c r="E1083" i="5"/>
  <c r="D1090" i="5"/>
  <c r="O1090" i="5"/>
  <c r="A1096" i="5"/>
  <c r="E1090" i="5"/>
  <c r="J1090" i="5" s="1"/>
  <c r="L1090" i="5" s="1"/>
  <c r="L1072" i="5"/>
  <c r="M1072" i="5" s="1"/>
  <c r="K1072" i="5" s="1"/>
  <c r="M1074" i="5"/>
  <c r="K1074" i="5" s="1"/>
  <c r="O1085" i="5"/>
  <c r="A1091" i="5"/>
  <c r="E1085" i="5"/>
  <c r="J1085" i="5"/>
  <c r="L1085" i="5" s="1"/>
  <c r="M1085" i="5" s="1"/>
  <c r="K1085" i="5" s="1"/>
  <c r="D1085" i="5"/>
  <c r="D1086" i="5"/>
  <c r="A1092" i="5"/>
  <c r="E1086" i="5"/>
  <c r="O1086" i="5"/>
  <c r="F1076" i="5"/>
  <c r="J1076" i="5"/>
  <c r="L1076" i="5" s="1"/>
  <c r="C1082" i="5"/>
  <c r="F1078" i="5"/>
  <c r="J1078" i="5"/>
  <c r="L1078" i="5" s="1"/>
  <c r="M1078" i="5" s="1"/>
  <c r="K1078" i="5" s="1"/>
  <c r="C1084" i="5"/>
  <c r="A1093" i="5"/>
  <c r="E1087" i="5"/>
  <c r="D1087" i="5"/>
  <c r="O1087" i="5"/>
  <c r="C1086" i="5"/>
  <c r="F1080" i="5"/>
  <c r="J1080" i="5"/>
  <c r="L1080" i="5" s="1"/>
  <c r="M1080" i="5" s="1"/>
  <c r="C1083" i="5"/>
  <c r="F1077" i="5"/>
  <c r="F398" i="2"/>
  <c r="H398" i="2"/>
  <c r="I398" i="2"/>
  <c r="M1076" i="5"/>
  <c r="K1076" i="5" s="1"/>
  <c r="B1078" i="5" s="1"/>
  <c r="F1091" i="5"/>
  <c r="C1097" i="5"/>
  <c r="F1083" i="5"/>
  <c r="C1089" i="5"/>
  <c r="F1084" i="5"/>
  <c r="J1084" i="5"/>
  <c r="L1084" i="5" s="1"/>
  <c r="M1084" i="5" s="1"/>
  <c r="K1084" i="5" s="1"/>
  <c r="C1090" i="5"/>
  <c r="D1096" i="5"/>
  <c r="A1102" i="5"/>
  <c r="O1096" i="5"/>
  <c r="E1096" i="5"/>
  <c r="A1095" i="5"/>
  <c r="E1089" i="5"/>
  <c r="D1089" i="5"/>
  <c r="O1089" i="5"/>
  <c r="F1087" i="5"/>
  <c r="C1093" i="5"/>
  <c r="O1093" i="5"/>
  <c r="A1099" i="5"/>
  <c r="E1093" i="5"/>
  <c r="J1093" i="5" s="1"/>
  <c r="L1093" i="5" s="1"/>
  <c r="M1093" i="5" s="1"/>
  <c r="K1093" i="5" s="1"/>
  <c r="D1093" i="5"/>
  <c r="C1092" i="5"/>
  <c r="F1086" i="5"/>
  <c r="J1083" i="5"/>
  <c r="L1083" i="5" s="1"/>
  <c r="D1088" i="5"/>
  <c r="O1088" i="5"/>
  <c r="A1094" i="5"/>
  <c r="E1088" i="5"/>
  <c r="J1086" i="5"/>
  <c r="L1086" i="5" s="1"/>
  <c r="M1086" i="5" s="1"/>
  <c r="K1086" i="5" s="1"/>
  <c r="J1087" i="5"/>
  <c r="C1088" i="5"/>
  <c r="F1082" i="5"/>
  <c r="D1092" i="5"/>
  <c r="A1098" i="5"/>
  <c r="E1092" i="5"/>
  <c r="J1092" i="5" s="1"/>
  <c r="O1092" i="5"/>
  <c r="D1091" i="5"/>
  <c r="O1091" i="5"/>
  <c r="A1097" i="5"/>
  <c r="E1091" i="5"/>
  <c r="J1091" i="5" s="1"/>
  <c r="J1082" i="5"/>
  <c r="F400" i="2"/>
  <c r="H400" i="2"/>
  <c r="I400" i="2"/>
  <c r="F1092" i="5"/>
  <c r="C1098" i="5"/>
  <c r="D1098" i="5"/>
  <c r="A1104" i="5"/>
  <c r="O1098" i="5"/>
  <c r="E1098" i="5"/>
  <c r="L1087" i="5"/>
  <c r="M1087" i="5" s="1"/>
  <c r="K1087" i="5" s="1"/>
  <c r="L1082" i="5"/>
  <c r="M1082" i="5" s="1"/>
  <c r="K1082" i="5" s="1"/>
  <c r="B1085" i="5" s="1"/>
  <c r="F1093" i="5"/>
  <c r="C1099" i="5"/>
  <c r="O1102" i="5"/>
  <c r="A1108" i="5"/>
  <c r="E1102" i="5"/>
  <c r="D1102" i="5"/>
  <c r="F1089" i="5"/>
  <c r="J1089" i="5"/>
  <c r="C1095" i="5"/>
  <c r="L1091" i="5"/>
  <c r="M1091" i="5" s="1"/>
  <c r="K1091" i="5" s="1"/>
  <c r="M1083" i="5"/>
  <c r="K1083" i="5" s="1"/>
  <c r="A1101" i="5"/>
  <c r="E1095" i="5"/>
  <c r="D1095" i="5"/>
  <c r="O1095" i="5"/>
  <c r="E1097" i="5"/>
  <c r="J1097" i="5" s="1"/>
  <c r="L1097" i="5" s="1"/>
  <c r="D1097" i="5"/>
  <c r="A1103" i="5"/>
  <c r="O1097" i="5"/>
  <c r="C1094" i="5"/>
  <c r="F1088" i="5"/>
  <c r="J1088" i="5"/>
  <c r="D1094" i="5"/>
  <c r="A1100" i="5"/>
  <c r="E1094" i="5"/>
  <c r="O1094" i="5"/>
  <c r="A1105" i="5"/>
  <c r="D1099" i="5"/>
  <c r="O1099" i="5"/>
  <c r="E1099" i="5"/>
  <c r="C1096" i="5"/>
  <c r="F1090" i="5"/>
  <c r="C1103" i="5"/>
  <c r="F1097" i="5"/>
  <c r="L1088" i="5"/>
  <c r="M1088" i="5" s="1"/>
  <c r="K1088" i="5" s="1"/>
  <c r="L1089" i="5"/>
  <c r="M1089" i="5"/>
  <c r="K1089" i="5" s="1"/>
  <c r="A1111" i="5"/>
  <c r="E1105" i="5"/>
  <c r="O1105" i="5"/>
  <c r="D1105" i="5"/>
  <c r="C1100" i="5"/>
  <c r="F1094" i="5"/>
  <c r="F1096" i="5"/>
  <c r="J1096" i="5"/>
  <c r="L1096" i="5" s="1"/>
  <c r="C1102" i="5"/>
  <c r="D1100" i="5"/>
  <c r="A1106" i="5"/>
  <c r="O1100" i="5"/>
  <c r="E1100" i="5"/>
  <c r="D1103" i="5"/>
  <c r="E1103" i="5"/>
  <c r="A1109" i="5"/>
  <c r="O1103" i="5"/>
  <c r="C1109" i="5"/>
  <c r="F1103" i="5"/>
  <c r="L1092" i="5"/>
  <c r="M1092" i="5" s="1"/>
  <c r="K1092" i="5" s="1"/>
  <c r="M1097" i="5"/>
  <c r="K1097" i="5" s="1"/>
  <c r="A1107" i="5"/>
  <c r="E1101" i="5"/>
  <c r="D1101" i="5"/>
  <c r="O1101" i="5"/>
  <c r="F1099" i="5"/>
  <c r="J1099" i="5"/>
  <c r="C1105" i="5"/>
  <c r="D1104" i="5"/>
  <c r="E1104" i="5"/>
  <c r="A1110" i="5"/>
  <c r="O1104" i="5"/>
  <c r="C1104" i="5"/>
  <c r="F1098" i="5"/>
  <c r="J1098" i="5"/>
  <c r="L1098" i="5" s="1"/>
  <c r="M1090" i="5"/>
  <c r="K1090" i="5" s="1"/>
  <c r="J1094" i="5"/>
  <c r="L1094" i="5" s="1"/>
  <c r="M1094" i="5" s="1"/>
  <c r="K1094" i="5" s="1"/>
  <c r="B1095" i="5" s="1"/>
  <c r="F1095" i="5"/>
  <c r="J1095" i="5"/>
  <c r="L1095" i="5" s="1"/>
  <c r="M1095" i="5" s="1"/>
  <c r="K1095" i="5" s="1"/>
  <c r="C1101" i="5"/>
  <c r="O1108" i="5"/>
  <c r="D1108" i="5"/>
  <c r="A1114" i="5"/>
  <c r="E1108" i="5"/>
  <c r="L1099" i="5"/>
  <c r="M1099" i="5" s="1"/>
  <c r="K1099" i="5" s="1"/>
  <c r="M1098" i="5"/>
  <c r="K1098" i="5" s="1"/>
  <c r="D1114" i="5"/>
  <c r="A1120" i="5"/>
  <c r="O1114" i="5"/>
  <c r="E1114" i="5"/>
  <c r="F1105" i="5"/>
  <c r="C1111" i="5"/>
  <c r="C1115" i="5"/>
  <c r="F1109" i="5"/>
  <c r="A1112" i="5"/>
  <c r="D1106" i="5"/>
  <c r="O1106" i="5"/>
  <c r="E1106" i="5"/>
  <c r="J1106" i="5" s="1"/>
  <c r="L1106" i="5" s="1"/>
  <c r="E1107" i="5"/>
  <c r="A1113" i="5"/>
  <c r="O1107" i="5"/>
  <c r="D1107" i="5"/>
  <c r="F1102" i="5"/>
  <c r="C1108" i="5"/>
  <c r="C1106" i="5"/>
  <c r="F1100" i="5"/>
  <c r="E1111" i="5"/>
  <c r="O1111" i="5"/>
  <c r="D1111" i="5"/>
  <c r="A1117" i="5"/>
  <c r="F1101" i="5"/>
  <c r="C1107" i="5"/>
  <c r="C1110" i="5"/>
  <c r="F1104" i="5"/>
  <c r="O1109" i="5"/>
  <c r="D1109" i="5"/>
  <c r="A1115" i="5"/>
  <c r="E1109" i="5"/>
  <c r="M1096" i="5"/>
  <c r="K1096" i="5" s="1"/>
  <c r="A1116" i="5"/>
  <c r="D1110" i="5"/>
  <c r="O1110" i="5"/>
  <c r="E1110" i="5"/>
  <c r="J1110" i="5" s="1"/>
  <c r="L1110" i="5" s="1"/>
  <c r="M1110" i="5" s="1"/>
  <c r="K1110" i="5" s="1"/>
  <c r="F1108" i="5"/>
  <c r="J1108" i="5"/>
  <c r="L1108" i="5" s="1"/>
  <c r="C1114" i="5"/>
  <c r="O1113" i="5"/>
  <c r="E1113" i="5"/>
  <c r="A1119" i="5"/>
  <c r="D1113" i="5"/>
  <c r="D1115" i="5"/>
  <c r="A1121" i="5"/>
  <c r="O1115" i="5"/>
  <c r="E1115" i="5"/>
  <c r="F1110" i="5"/>
  <c r="C1116" i="5"/>
  <c r="C1117" i="5"/>
  <c r="F1111" i="5"/>
  <c r="D1120" i="5"/>
  <c r="A1126" i="5"/>
  <c r="O1120" i="5"/>
  <c r="E1120" i="5"/>
  <c r="J1111" i="5"/>
  <c r="D1116" i="5"/>
  <c r="A1122" i="5"/>
  <c r="O1116" i="5"/>
  <c r="E1116" i="5"/>
  <c r="E1117" i="5"/>
  <c r="J1117" i="5" s="1"/>
  <c r="L1117" i="5" s="1"/>
  <c r="D1117" i="5"/>
  <c r="A1123" i="5"/>
  <c r="O1117" i="5"/>
  <c r="J1109" i="5"/>
  <c r="L1109" i="5" s="1"/>
  <c r="M1109" i="5" s="1"/>
  <c r="K1109" i="5" s="1"/>
  <c r="C1113" i="5"/>
  <c r="F1107" i="5"/>
  <c r="J1107" i="5"/>
  <c r="L1107" i="5" s="1"/>
  <c r="M1107" i="5" s="1"/>
  <c r="K1107" i="5" s="1"/>
  <c r="F1106" i="5"/>
  <c r="C1112" i="5"/>
  <c r="D1112" i="5"/>
  <c r="A1118" i="5"/>
  <c r="O1112" i="5"/>
  <c r="E1112" i="5"/>
  <c r="J1112" i="5" s="1"/>
  <c r="F1115" i="5"/>
  <c r="C1121" i="5"/>
  <c r="M1106" i="5"/>
  <c r="K1106" i="5" s="1"/>
  <c r="C1118" i="5"/>
  <c r="F1112" i="5"/>
  <c r="A1129" i="5"/>
  <c r="O1123" i="5"/>
  <c r="E1123" i="5"/>
  <c r="J1123" i="5" s="1"/>
  <c r="L1123" i="5" s="1"/>
  <c r="M1123" i="5" s="1"/>
  <c r="K1123" i="5" s="1"/>
  <c r="D1123" i="5"/>
  <c r="D1126" i="5"/>
  <c r="A1132" i="5"/>
  <c r="O1126" i="5"/>
  <c r="E1126" i="5"/>
  <c r="C1122" i="5"/>
  <c r="F1116" i="5"/>
  <c r="J1116" i="5"/>
  <c r="D1121" i="5"/>
  <c r="A1127" i="5"/>
  <c r="O1121" i="5"/>
  <c r="E1121" i="5"/>
  <c r="J1121" i="5" s="1"/>
  <c r="F1114" i="5"/>
  <c r="J1114" i="5"/>
  <c r="C1120" i="5"/>
  <c r="F1121" i="5"/>
  <c r="C1127" i="5"/>
  <c r="D1118" i="5"/>
  <c r="A1124" i="5"/>
  <c r="O1118" i="5"/>
  <c r="E1118" i="5"/>
  <c r="J1115" i="5"/>
  <c r="A1125" i="5"/>
  <c r="O1119" i="5"/>
  <c r="E1119" i="5"/>
  <c r="D1119" i="5"/>
  <c r="D1122" i="5"/>
  <c r="A1128" i="5"/>
  <c r="O1122" i="5"/>
  <c r="E1122" i="5"/>
  <c r="J1122" i="5" s="1"/>
  <c r="M1108" i="5"/>
  <c r="K1108" i="5" s="1"/>
  <c r="F1113" i="5"/>
  <c r="J1113" i="5"/>
  <c r="L1113" i="5" s="1"/>
  <c r="M1113" i="5" s="1"/>
  <c r="K1113" i="5" s="1"/>
  <c r="C1119" i="5"/>
  <c r="L1111" i="5"/>
  <c r="M1111" i="5" s="1"/>
  <c r="K1111" i="5" s="1"/>
  <c r="F1117" i="5"/>
  <c r="C1123" i="5"/>
  <c r="L1116" i="5"/>
  <c r="M1116" i="5" s="1"/>
  <c r="K1116" i="5" s="1"/>
  <c r="M1117" i="5"/>
  <c r="K1117" i="5" s="1"/>
  <c r="A1138" i="5"/>
  <c r="D1132" i="5"/>
  <c r="O1132" i="5"/>
  <c r="E1132" i="5"/>
  <c r="D1125" i="5"/>
  <c r="A1131" i="5"/>
  <c r="O1125" i="5"/>
  <c r="E1125" i="5"/>
  <c r="F1127" i="5"/>
  <c r="C1133" i="5"/>
  <c r="C1126" i="5"/>
  <c r="F1120" i="5"/>
  <c r="J1120" i="5"/>
  <c r="A1133" i="5"/>
  <c r="O1127" i="5"/>
  <c r="E1127" i="5"/>
  <c r="J1127" i="5"/>
  <c r="L1127" i="5" s="1"/>
  <c r="D1127" i="5"/>
  <c r="L1112" i="5"/>
  <c r="M1112" i="5" s="1"/>
  <c r="K1112" i="5" s="1"/>
  <c r="F1123" i="5"/>
  <c r="C1129" i="5"/>
  <c r="F1119" i="5"/>
  <c r="C1125" i="5"/>
  <c r="L1115" i="5"/>
  <c r="M1115" i="5" s="1"/>
  <c r="K1115" i="5" s="1"/>
  <c r="L1114" i="5"/>
  <c r="M1114" i="5" s="1"/>
  <c r="K1114" i="5" s="1"/>
  <c r="J1119" i="5"/>
  <c r="L1119" i="5" s="1"/>
  <c r="D1124" i="5"/>
  <c r="A1130" i="5"/>
  <c r="O1124" i="5"/>
  <c r="E1124" i="5"/>
  <c r="J1124" i="5" s="1"/>
  <c r="L1124" i="5" s="1"/>
  <c r="M1124" i="5" s="1"/>
  <c r="K1124" i="5" s="1"/>
  <c r="D1128" i="5"/>
  <c r="A1134" i="5"/>
  <c r="O1128" i="5"/>
  <c r="E1128" i="5"/>
  <c r="J1128" i="5" s="1"/>
  <c r="L1128" i="5" s="1"/>
  <c r="M1128" i="5" s="1"/>
  <c r="K1128" i="5" s="1"/>
  <c r="F1122" i="5"/>
  <c r="C1128" i="5"/>
  <c r="D1129" i="5"/>
  <c r="A1135" i="5"/>
  <c r="O1129" i="5"/>
  <c r="E1129" i="5"/>
  <c r="J1129" i="5" s="1"/>
  <c r="F1118" i="5"/>
  <c r="J1118" i="5"/>
  <c r="L1118" i="5" s="1"/>
  <c r="M1118" i="5" s="1"/>
  <c r="K1118" i="5" s="1"/>
  <c r="B1120" i="5" s="1"/>
  <c r="C1124" i="5"/>
  <c r="L1122" i="5"/>
  <c r="M1122" i="5" s="1"/>
  <c r="K1122" i="5" s="1"/>
  <c r="F1129" i="5"/>
  <c r="C1135" i="5"/>
  <c r="A1139" i="5"/>
  <c r="D1133" i="5"/>
  <c r="O1133" i="5"/>
  <c r="E1133" i="5"/>
  <c r="J1133" i="5" s="1"/>
  <c r="L1133" i="5" s="1"/>
  <c r="M1133" i="5" s="1"/>
  <c r="K1133" i="5" s="1"/>
  <c r="A1137" i="5"/>
  <c r="O1131" i="5"/>
  <c r="E1131" i="5"/>
  <c r="D1131" i="5"/>
  <c r="F1125" i="5"/>
  <c r="C1131" i="5"/>
  <c r="C1130" i="5"/>
  <c r="F1124" i="5"/>
  <c r="A1141" i="5"/>
  <c r="O1135" i="5"/>
  <c r="E1135" i="5"/>
  <c r="D1135" i="5"/>
  <c r="M1119" i="5"/>
  <c r="K1119" i="5" s="1"/>
  <c r="C1139" i="5"/>
  <c r="F1133" i="5"/>
  <c r="C1134" i="5"/>
  <c r="F1128" i="5"/>
  <c r="D1134" i="5"/>
  <c r="O1134" i="5"/>
  <c r="E1134" i="5"/>
  <c r="J1134" i="5" s="1"/>
  <c r="L1134" i="5" s="1"/>
  <c r="M1134" i="5" s="1"/>
  <c r="K1134" i="5" s="1"/>
  <c r="A1140" i="5"/>
  <c r="D1130" i="5"/>
  <c r="A1136" i="5"/>
  <c r="O1130" i="5"/>
  <c r="E1130" i="5"/>
  <c r="L1120" i="5"/>
  <c r="M1120" i="5"/>
  <c r="K1120" i="5" s="1"/>
  <c r="A1144" i="5"/>
  <c r="O1138" i="5"/>
  <c r="E1138" i="5"/>
  <c r="J1138" i="5" s="1"/>
  <c r="L1138" i="5" s="1"/>
  <c r="M1138" i="5" s="1"/>
  <c r="K1138" i="5" s="1"/>
  <c r="D1138" i="5"/>
  <c r="M1127" i="5"/>
  <c r="K1127" i="5" s="1"/>
  <c r="F1126" i="5"/>
  <c r="J1126" i="5"/>
  <c r="C1132" i="5"/>
  <c r="J1125" i="5"/>
  <c r="L1121" i="5"/>
  <c r="M1121" i="5" s="1"/>
  <c r="K1121" i="5" s="1"/>
  <c r="E1144" i="5"/>
  <c r="O1144" i="5"/>
  <c r="D1144" i="5"/>
  <c r="A1150" i="5"/>
  <c r="L1126" i="5"/>
  <c r="M1126" i="5" s="1"/>
  <c r="K1126" i="5" s="1"/>
  <c r="C1140" i="5"/>
  <c r="F1134" i="5"/>
  <c r="F1135" i="5"/>
  <c r="C1141" i="5"/>
  <c r="D1136" i="5"/>
  <c r="O1136" i="5"/>
  <c r="E1136" i="5"/>
  <c r="J1136" i="5" s="1"/>
  <c r="L1136" i="5" s="1"/>
  <c r="M1136" i="5" s="1"/>
  <c r="K1136" i="5" s="1"/>
  <c r="B1138" i="5" s="1"/>
  <c r="A1142" i="5"/>
  <c r="L1129" i="5"/>
  <c r="M1129" i="5" s="1"/>
  <c r="K1129" i="5" s="1"/>
  <c r="J1135" i="5"/>
  <c r="L1135" i="5" s="1"/>
  <c r="M1135" i="5" s="1"/>
  <c r="K1135" i="5" s="1"/>
  <c r="F1130" i="5"/>
  <c r="J1130" i="5"/>
  <c r="L1130" i="5" s="1"/>
  <c r="M1130" i="5" s="1"/>
  <c r="K1130" i="5" s="1"/>
  <c r="B1135" i="5" s="1"/>
  <c r="C1136" i="5"/>
  <c r="L1125" i="5"/>
  <c r="M1125" i="5" s="1"/>
  <c r="K1125" i="5" s="1"/>
  <c r="F1131" i="5"/>
  <c r="J1131" i="5"/>
  <c r="C1137" i="5"/>
  <c r="C1138" i="5"/>
  <c r="F1132" i="5"/>
  <c r="J1132" i="5"/>
  <c r="A1146" i="5"/>
  <c r="O1140" i="5"/>
  <c r="D1140" i="5"/>
  <c r="E1140" i="5"/>
  <c r="C1145" i="5"/>
  <c r="F1139" i="5"/>
  <c r="O1141" i="5"/>
  <c r="E1141" i="5"/>
  <c r="A1147" i="5"/>
  <c r="D1141" i="5"/>
  <c r="A1143" i="5"/>
  <c r="O1137" i="5"/>
  <c r="D1137" i="5"/>
  <c r="E1137" i="5"/>
  <c r="O1139" i="5"/>
  <c r="D1139" i="5"/>
  <c r="E1139" i="5"/>
  <c r="J1139" i="5" s="1"/>
  <c r="L1139" i="5" s="1"/>
  <c r="M1139" i="5" s="1"/>
  <c r="A1145" i="5"/>
  <c r="L1131" i="5"/>
  <c r="M1131" i="5"/>
  <c r="K1131" i="5" s="1"/>
  <c r="A1148" i="5"/>
  <c r="D1142" i="5"/>
  <c r="O1142" i="5"/>
  <c r="E1142" i="5"/>
  <c r="F1141" i="5"/>
  <c r="C1147" i="5"/>
  <c r="C1146" i="5"/>
  <c r="F1140" i="5"/>
  <c r="J1141" i="5"/>
  <c r="J1140" i="5"/>
  <c r="L1140" i="5" s="1"/>
  <c r="M1140" i="5" s="1"/>
  <c r="C1142" i="5"/>
  <c r="F1136" i="5"/>
  <c r="O1145" i="5"/>
  <c r="E1145" i="5"/>
  <c r="A1151" i="5"/>
  <c r="D1145" i="5"/>
  <c r="F1138" i="5"/>
  <c r="C1144" i="5"/>
  <c r="O1150" i="5"/>
  <c r="D1150" i="5"/>
  <c r="E1150" i="5"/>
  <c r="A1156" i="5"/>
  <c r="D1143" i="5"/>
  <c r="A1149" i="5"/>
  <c r="E1143" i="5"/>
  <c r="O1143" i="5"/>
  <c r="L1132" i="5"/>
  <c r="M1132" i="5"/>
  <c r="K1132" i="5" s="1"/>
  <c r="D1147" i="5"/>
  <c r="A1153" i="5"/>
  <c r="E1147" i="5"/>
  <c r="O1147" i="5"/>
  <c r="F1145" i="5"/>
  <c r="C1151" i="5"/>
  <c r="A1152" i="5"/>
  <c r="D1146" i="5"/>
  <c r="O1146" i="5"/>
  <c r="E1146" i="5"/>
  <c r="F1137" i="5"/>
  <c r="J1137" i="5"/>
  <c r="L1137" i="5" s="1"/>
  <c r="M1137" i="5" s="1"/>
  <c r="C1143" i="5"/>
  <c r="E1152" i="5"/>
  <c r="J1152" i="5" s="1"/>
  <c r="L1152" i="5" s="1"/>
  <c r="M1152" i="5" s="1"/>
  <c r="K1152" i="5" s="1"/>
  <c r="O1152" i="5"/>
  <c r="D1152" i="5"/>
  <c r="A1158" i="5"/>
  <c r="C1150" i="5"/>
  <c r="F1144" i="5"/>
  <c r="A1157" i="5"/>
  <c r="O1151" i="5"/>
  <c r="E1151" i="5"/>
  <c r="J1151" i="5" s="1"/>
  <c r="L1151" i="5" s="1"/>
  <c r="M1151" i="5" s="1"/>
  <c r="K1151" i="5" s="1"/>
  <c r="D1151" i="5"/>
  <c r="F1151" i="5"/>
  <c r="C1157" i="5"/>
  <c r="A1159" i="5"/>
  <c r="O1153" i="5"/>
  <c r="D1153" i="5"/>
  <c r="E1153" i="5"/>
  <c r="D1156" i="5"/>
  <c r="A1162" i="5"/>
  <c r="E1156" i="5"/>
  <c r="O1156" i="5"/>
  <c r="F1142" i="5"/>
  <c r="C1148" i="5"/>
  <c r="F1146" i="5"/>
  <c r="C1152" i="5"/>
  <c r="F1147" i="5"/>
  <c r="C1153" i="5"/>
  <c r="F1143" i="5"/>
  <c r="C1149" i="5"/>
  <c r="A1155" i="5"/>
  <c r="O1149" i="5"/>
  <c r="D1149" i="5"/>
  <c r="E1149" i="5"/>
  <c r="L1141" i="5"/>
  <c r="M1141" i="5" s="1"/>
  <c r="K1141" i="5" s="1"/>
  <c r="E1148" i="5"/>
  <c r="O1148" i="5"/>
  <c r="D1148" i="5"/>
  <c r="A1154" i="5"/>
  <c r="D1154" i="5"/>
  <c r="E1154" i="5"/>
  <c r="A1160" i="5"/>
  <c r="O1154" i="5"/>
  <c r="C1155" i="5"/>
  <c r="F1149" i="5"/>
  <c r="J1149" i="5"/>
  <c r="L1149" i="5" s="1"/>
  <c r="M1149" i="5" s="1"/>
  <c r="K1149" i="5" s="1"/>
  <c r="C1159" i="5"/>
  <c r="F1153" i="5"/>
  <c r="C1158" i="5"/>
  <c r="F1152" i="5"/>
  <c r="C1156" i="5"/>
  <c r="F1150" i="5"/>
  <c r="J1150" i="5"/>
  <c r="L1150" i="5" s="1"/>
  <c r="M1150" i="5" s="1"/>
  <c r="K1150" i="5" s="1"/>
  <c r="D1162" i="5"/>
  <c r="A1168" i="5"/>
  <c r="O1162" i="5"/>
  <c r="E1162" i="5"/>
  <c r="C1154" i="5"/>
  <c r="F1148" i="5"/>
  <c r="J1148" i="5"/>
  <c r="L1148" i="5" s="1"/>
  <c r="M1148" i="5" s="1"/>
  <c r="K1148" i="5" s="1"/>
  <c r="A1165" i="5"/>
  <c r="O1159" i="5"/>
  <c r="E1159" i="5"/>
  <c r="J1159" i="5" s="1"/>
  <c r="L1159" i="5" s="1"/>
  <c r="M1159" i="5" s="1"/>
  <c r="K1159" i="5" s="1"/>
  <c r="D1159" i="5"/>
  <c r="A1163" i="5"/>
  <c r="O1157" i="5"/>
  <c r="E1157" i="5"/>
  <c r="J1157" i="5"/>
  <c r="L1157" i="5" s="1"/>
  <c r="M1157" i="5" s="1"/>
  <c r="K1157" i="5" s="1"/>
  <c r="D1157" i="5"/>
  <c r="D1158" i="5"/>
  <c r="E1158" i="5"/>
  <c r="A1164" i="5"/>
  <c r="O1158" i="5"/>
  <c r="A1161" i="5"/>
  <c r="O1155" i="5"/>
  <c r="E1155" i="5"/>
  <c r="J1155" i="5" s="1"/>
  <c r="L1155" i="5" s="1"/>
  <c r="M1155" i="5" s="1"/>
  <c r="K1155" i="5" s="1"/>
  <c r="D1155" i="5"/>
  <c r="J1153" i="5"/>
  <c r="L1153" i="5" s="1"/>
  <c r="M1153" i="5" s="1"/>
  <c r="K1153" i="5" s="1"/>
  <c r="F1157" i="5"/>
  <c r="C1163" i="5"/>
  <c r="D1164" i="5"/>
  <c r="O1164" i="5"/>
  <c r="E1164" i="5"/>
  <c r="J1164" i="5" s="1"/>
  <c r="L1164" i="5" s="1"/>
  <c r="M1164" i="5" s="1"/>
  <c r="K1164" i="5" s="1"/>
  <c r="A1170" i="5"/>
  <c r="C1160" i="5"/>
  <c r="F1154" i="5"/>
  <c r="J1154" i="5"/>
  <c r="L1154" i="5" s="1"/>
  <c r="M1154" i="5" s="1"/>
  <c r="K1154" i="5" s="1"/>
  <c r="B1158" i="5" s="1"/>
  <c r="C1162" i="5"/>
  <c r="F1156" i="5"/>
  <c r="J1156" i="5"/>
  <c r="A1167" i="5"/>
  <c r="O1161" i="5"/>
  <c r="E1161" i="5"/>
  <c r="D1161" i="5"/>
  <c r="A1169" i="5"/>
  <c r="O1163" i="5"/>
  <c r="E1163" i="5"/>
  <c r="J1163" i="5"/>
  <c r="L1163" i="5" s="1"/>
  <c r="M1163" i="5" s="1"/>
  <c r="K1163" i="5" s="1"/>
  <c r="D1163" i="5"/>
  <c r="A1171" i="5"/>
  <c r="O1165" i="5"/>
  <c r="E1165" i="5"/>
  <c r="J1165" i="5" s="1"/>
  <c r="L1165" i="5" s="1"/>
  <c r="M1165" i="5" s="1"/>
  <c r="K1165" i="5" s="1"/>
  <c r="D1165" i="5"/>
  <c r="C1164" i="5"/>
  <c r="F1158" i="5"/>
  <c r="J1158" i="5"/>
  <c r="L1158" i="5" s="1"/>
  <c r="M1158" i="5" s="1"/>
  <c r="K1158" i="5" s="1"/>
  <c r="F1155" i="5"/>
  <c r="C1161" i="5"/>
  <c r="F1163" i="5"/>
  <c r="C1169" i="5"/>
  <c r="D1168" i="5"/>
  <c r="O1168" i="5"/>
  <c r="E1168" i="5"/>
  <c r="A1174" i="5"/>
  <c r="F1159" i="5"/>
  <c r="C1165" i="5"/>
  <c r="D1160" i="5"/>
  <c r="A1166" i="5"/>
  <c r="O1160" i="5"/>
  <c r="E1160" i="5"/>
  <c r="J1160" i="5" s="1"/>
  <c r="L1160" i="5" s="1"/>
  <c r="M1160" i="5" s="1"/>
  <c r="K1160" i="5" s="1"/>
  <c r="D1174" i="5"/>
  <c r="A1180" i="5"/>
  <c r="E1174" i="5"/>
  <c r="O1174" i="5"/>
  <c r="F1161" i="5"/>
  <c r="C1167" i="5"/>
  <c r="A1177" i="5"/>
  <c r="O1171" i="5"/>
  <c r="E1171" i="5"/>
  <c r="D1171" i="5"/>
  <c r="A1175" i="5"/>
  <c r="O1169" i="5"/>
  <c r="E1169" i="5"/>
  <c r="J1169" i="5"/>
  <c r="L1169" i="5" s="1"/>
  <c r="M1169" i="5" s="1"/>
  <c r="K1169" i="5" s="1"/>
  <c r="D1169" i="5"/>
  <c r="A1173" i="5"/>
  <c r="O1167" i="5"/>
  <c r="E1167" i="5"/>
  <c r="J1167" i="5" s="1"/>
  <c r="L1167" i="5" s="1"/>
  <c r="M1167" i="5" s="1"/>
  <c r="K1167" i="5" s="1"/>
  <c r="D1167" i="5"/>
  <c r="L1156" i="5"/>
  <c r="M1156" i="5" s="1"/>
  <c r="K1156" i="5" s="1"/>
  <c r="F1165" i="5"/>
  <c r="C1171" i="5"/>
  <c r="J1161" i="5"/>
  <c r="L1161" i="5" s="1"/>
  <c r="M1161" i="5" s="1"/>
  <c r="K1161" i="5" s="1"/>
  <c r="D1166" i="5"/>
  <c r="A1172" i="5"/>
  <c r="O1166" i="5"/>
  <c r="E1166" i="5"/>
  <c r="J1166" i="5" s="1"/>
  <c r="L1166" i="5" s="1"/>
  <c r="M1166" i="5" s="1"/>
  <c r="K1166" i="5" s="1"/>
  <c r="B1169" i="5" s="1"/>
  <c r="C1168" i="5"/>
  <c r="F1162" i="5"/>
  <c r="J1162" i="5"/>
  <c r="L1162" i="5" s="1"/>
  <c r="M1162" i="5" s="1"/>
  <c r="K1162" i="5" s="1"/>
  <c r="D1170" i="5"/>
  <c r="O1170" i="5"/>
  <c r="A1176" i="5"/>
  <c r="E1170" i="5"/>
  <c r="J1170" i="5" s="1"/>
  <c r="L1170" i="5" s="1"/>
  <c r="M1170" i="5" s="1"/>
  <c r="K1170" i="5" s="1"/>
  <c r="F1169" i="5"/>
  <c r="C1175" i="5"/>
  <c r="C1170" i="5"/>
  <c r="F1164" i="5"/>
  <c r="C1166" i="5"/>
  <c r="F1160" i="5"/>
  <c r="C1172" i="5"/>
  <c r="F1166" i="5"/>
  <c r="A1179" i="5"/>
  <c r="O1173" i="5"/>
  <c r="E1173" i="5"/>
  <c r="J1173" i="5" s="1"/>
  <c r="L1173" i="5" s="1"/>
  <c r="M1173" i="5" s="1"/>
  <c r="K1173" i="5" s="1"/>
  <c r="D1173" i="5"/>
  <c r="A1181" i="5"/>
  <c r="O1175" i="5"/>
  <c r="E1175" i="5"/>
  <c r="J1175" i="5" s="1"/>
  <c r="L1175" i="5" s="1"/>
  <c r="M1175" i="5" s="1"/>
  <c r="K1175" i="5" s="1"/>
  <c r="D1175" i="5"/>
  <c r="A1183" i="5"/>
  <c r="O1177" i="5"/>
  <c r="E1177" i="5"/>
  <c r="J1177" i="5" s="1"/>
  <c r="L1177" i="5" s="1"/>
  <c r="M1177" i="5" s="1"/>
  <c r="K1177" i="5" s="1"/>
  <c r="D1177" i="5"/>
  <c r="C1176" i="5"/>
  <c r="F1170" i="5"/>
  <c r="D1176" i="5"/>
  <c r="A1182" i="5"/>
  <c r="E1176" i="5"/>
  <c r="J1176" i="5" s="1"/>
  <c r="L1176" i="5" s="1"/>
  <c r="M1176" i="5" s="1"/>
  <c r="K1176" i="5" s="1"/>
  <c r="O1176" i="5"/>
  <c r="C1174" i="5"/>
  <c r="F1168" i="5"/>
  <c r="J1168" i="5"/>
  <c r="L1168" i="5" s="1"/>
  <c r="M1168" i="5" s="1"/>
  <c r="K1168" i="5" s="1"/>
  <c r="D1172" i="5"/>
  <c r="O1172" i="5"/>
  <c r="A1178" i="5"/>
  <c r="E1172" i="5"/>
  <c r="J1172" i="5" s="1"/>
  <c r="L1172" i="5" s="1"/>
  <c r="M1172" i="5" s="1"/>
  <c r="K1172" i="5" s="1"/>
  <c r="B1172" i="5" s="1"/>
  <c r="F1171" i="5"/>
  <c r="J1171" i="5"/>
  <c r="L1171" i="5" s="1"/>
  <c r="M1171" i="5" s="1"/>
  <c r="K1171" i="5" s="1"/>
  <c r="C1177" i="5"/>
  <c r="F1167" i="5"/>
  <c r="C1173" i="5"/>
  <c r="A1186" i="5"/>
  <c r="D1180" i="5"/>
  <c r="O1180" i="5"/>
  <c r="E1180" i="5"/>
  <c r="J1180" i="5" s="1"/>
  <c r="L1180" i="5" s="1"/>
  <c r="M1180" i="5" s="1"/>
  <c r="K1180" i="5" s="1"/>
  <c r="F1175" i="5"/>
  <c r="C1181" i="5"/>
  <c r="C1187" i="5"/>
  <c r="F1181" i="5"/>
  <c r="E1186" i="5"/>
  <c r="D1186" i="5"/>
  <c r="O1186" i="5"/>
  <c r="A1192" i="5"/>
  <c r="C1182" i="5"/>
  <c r="F1176" i="5"/>
  <c r="O1183" i="5"/>
  <c r="E1183" i="5"/>
  <c r="D1183" i="5"/>
  <c r="A1189" i="5"/>
  <c r="O1181" i="5"/>
  <c r="E1181" i="5"/>
  <c r="A1187" i="5"/>
  <c r="D1181" i="5"/>
  <c r="O1179" i="5"/>
  <c r="E1179" i="5"/>
  <c r="D1179" i="5"/>
  <c r="A1185" i="5"/>
  <c r="D1178" i="5"/>
  <c r="O1178" i="5"/>
  <c r="A1184" i="5"/>
  <c r="E1178" i="5"/>
  <c r="C1180" i="5"/>
  <c r="F1174" i="5"/>
  <c r="J1174" i="5"/>
  <c r="F1173" i="5"/>
  <c r="C1179" i="5"/>
  <c r="D1182" i="5"/>
  <c r="A1188" i="5"/>
  <c r="E1182" i="5"/>
  <c r="O1182" i="5"/>
  <c r="F1177" i="5"/>
  <c r="C1183" i="5"/>
  <c r="C1178" i="5"/>
  <c r="F1172" i="5"/>
  <c r="A1194" i="5"/>
  <c r="O1188" i="5"/>
  <c r="D1188" i="5"/>
  <c r="E1188" i="5"/>
  <c r="D1185" i="5"/>
  <c r="A1191" i="5"/>
  <c r="E1185" i="5"/>
  <c r="O1185" i="5"/>
  <c r="D1189" i="5"/>
  <c r="A1195" i="5"/>
  <c r="E1189" i="5"/>
  <c r="O1189" i="5"/>
  <c r="F1187" i="5"/>
  <c r="C1193" i="5"/>
  <c r="F1180" i="5"/>
  <c r="C1186" i="5"/>
  <c r="A1198" i="5"/>
  <c r="O1192" i="5"/>
  <c r="D1192" i="5"/>
  <c r="E1192" i="5"/>
  <c r="J1192" i="5" s="1"/>
  <c r="L1192" i="5" s="1"/>
  <c r="M1192" i="5" s="1"/>
  <c r="K1192" i="5" s="1"/>
  <c r="C1185" i="5"/>
  <c r="F1179" i="5"/>
  <c r="J1179" i="5"/>
  <c r="A1190" i="5"/>
  <c r="O1184" i="5"/>
  <c r="D1184" i="5"/>
  <c r="E1184" i="5"/>
  <c r="C1188" i="5"/>
  <c r="F1182" i="5"/>
  <c r="J1182" i="5"/>
  <c r="L1182" i="5" s="1"/>
  <c r="M1182" i="5" s="1"/>
  <c r="K1182" i="5" s="1"/>
  <c r="C1184" i="5"/>
  <c r="F1178" i="5"/>
  <c r="J1178" i="5"/>
  <c r="O1187" i="5"/>
  <c r="A1193" i="5"/>
  <c r="E1187" i="5"/>
  <c r="D1187" i="5"/>
  <c r="C1189" i="5"/>
  <c r="F1183" i="5"/>
  <c r="L1174" i="5"/>
  <c r="M1174" i="5" s="1"/>
  <c r="K1174" i="5" s="1"/>
  <c r="J1181" i="5"/>
  <c r="L1181" i="5" s="1"/>
  <c r="M1181" i="5" s="1"/>
  <c r="K1181" i="5" s="1"/>
  <c r="J1183" i="5"/>
  <c r="L1178" i="5"/>
  <c r="M1178" i="5" s="1"/>
  <c r="K1178" i="5" s="1"/>
  <c r="B1181" i="5" s="1"/>
  <c r="L1179" i="5"/>
  <c r="M1179" i="5" s="1"/>
  <c r="K1179" i="5" s="1"/>
  <c r="L1183" i="5"/>
  <c r="M1183" i="5" s="1"/>
  <c r="K1183" i="5" s="1"/>
  <c r="A1199" i="5"/>
  <c r="E1193" i="5"/>
  <c r="J1193" i="5"/>
  <c r="L1193" i="5" s="1"/>
  <c r="M1193" i="5" s="1"/>
  <c r="K1193" i="5" s="1"/>
  <c r="D1193" i="5"/>
  <c r="O1193" i="5"/>
  <c r="C1192" i="5"/>
  <c r="F1186" i="5"/>
  <c r="A1200" i="5"/>
  <c r="E1194" i="5"/>
  <c r="O1194" i="5"/>
  <c r="D1194" i="5"/>
  <c r="C1195" i="5"/>
  <c r="F1189" i="5"/>
  <c r="F1188" i="5"/>
  <c r="C1194" i="5"/>
  <c r="E1190" i="5"/>
  <c r="O1190" i="5"/>
  <c r="D1190" i="5"/>
  <c r="A1196" i="5"/>
  <c r="F1193" i="5"/>
  <c r="C1199" i="5"/>
  <c r="O1195" i="5"/>
  <c r="D1195" i="5"/>
  <c r="A1201" i="5"/>
  <c r="E1195" i="5"/>
  <c r="A1197" i="5"/>
  <c r="O1191" i="5"/>
  <c r="D1191" i="5"/>
  <c r="E1191" i="5"/>
  <c r="F1184" i="5"/>
  <c r="C1190" i="5"/>
  <c r="C1191" i="5"/>
  <c r="F1185" i="5"/>
  <c r="D1198" i="5"/>
  <c r="A1204" i="5"/>
  <c r="O1198" i="5"/>
  <c r="E1198" i="5"/>
  <c r="E1197" i="5"/>
  <c r="O1197" i="5"/>
  <c r="D1197" i="5"/>
  <c r="A1203" i="5"/>
  <c r="A1202" i="5"/>
  <c r="D1196" i="5"/>
  <c r="O1196" i="5"/>
  <c r="E1196" i="5"/>
  <c r="C1200" i="5"/>
  <c r="F1194" i="5"/>
  <c r="C1198" i="5"/>
  <c r="F1192" i="5"/>
  <c r="C1197" i="5"/>
  <c r="F1191" i="5"/>
  <c r="A1210" i="5"/>
  <c r="O1204" i="5"/>
  <c r="E1204" i="5"/>
  <c r="D1204" i="5"/>
  <c r="C1196" i="5"/>
  <c r="F1190" i="5"/>
  <c r="F1199" i="5"/>
  <c r="C1205" i="5"/>
  <c r="D1201" i="5"/>
  <c r="A1207" i="5"/>
  <c r="O1201" i="5"/>
  <c r="E1201" i="5"/>
  <c r="J1194" i="5"/>
  <c r="E1199" i="5"/>
  <c r="J1199" i="5"/>
  <c r="L1199" i="5" s="1"/>
  <c r="M1199" i="5" s="1"/>
  <c r="O1199" i="5"/>
  <c r="A1205" i="5"/>
  <c r="D1199" i="5"/>
  <c r="J1191" i="5"/>
  <c r="J1190" i="5"/>
  <c r="C1201" i="5"/>
  <c r="F1195" i="5"/>
  <c r="J1195" i="5"/>
  <c r="L1195" i="5" s="1"/>
  <c r="M1195" i="5" s="1"/>
  <c r="K1195" i="5" s="1"/>
  <c r="E1200" i="5"/>
  <c r="A1206" i="5"/>
  <c r="O1200" i="5"/>
  <c r="D1200" i="5"/>
  <c r="C1207" i="5"/>
  <c r="F1201" i="5"/>
  <c r="J1201" i="5"/>
  <c r="A1212" i="5"/>
  <c r="O1206" i="5"/>
  <c r="E1206" i="5"/>
  <c r="J1206" i="5" s="1"/>
  <c r="L1206" i="5" s="1"/>
  <c r="M1206" i="5" s="1"/>
  <c r="K1206" i="5" s="1"/>
  <c r="D1206" i="5"/>
  <c r="L1190" i="5"/>
  <c r="M1190" i="5" s="1"/>
  <c r="K1190" i="5" s="1"/>
  <c r="B1193" i="5" s="1"/>
  <c r="L1191" i="5"/>
  <c r="M1191" i="5" s="1"/>
  <c r="K1191" i="5" s="1"/>
  <c r="L1194" i="5"/>
  <c r="M1194" i="5" s="1"/>
  <c r="K1194" i="5" s="1"/>
  <c r="D1203" i="5"/>
  <c r="A1209" i="5"/>
  <c r="O1203" i="5"/>
  <c r="E1203" i="5"/>
  <c r="F1196" i="5"/>
  <c r="C1202" i="5"/>
  <c r="A1216" i="5"/>
  <c r="O1210" i="5"/>
  <c r="E1210" i="5"/>
  <c r="D1210" i="5"/>
  <c r="C1204" i="5"/>
  <c r="F1198" i="5"/>
  <c r="J1198" i="5"/>
  <c r="C1206" i="5"/>
  <c r="F1200" i="5"/>
  <c r="J1200" i="5"/>
  <c r="L1200" i="5"/>
  <c r="M1200" i="5" s="1"/>
  <c r="A1208" i="5"/>
  <c r="O1202" i="5"/>
  <c r="E1202" i="5"/>
  <c r="J1202" i="5" s="1"/>
  <c r="L1202" i="5" s="1"/>
  <c r="M1202" i="5" s="1"/>
  <c r="K1202" i="5" s="1"/>
  <c r="D1202" i="5"/>
  <c r="J1196" i="5"/>
  <c r="D1205" i="5"/>
  <c r="A1211" i="5"/>
  <c r="O1205" i="5"/>
  <c r="E1205" i="5"/>
  <c r="J1205" i="5" s="1"/>
  <c r="L1205" i="5" s="1"/>
  <c r="M1205" i="5" s="1"/>
  <c r="K1205" i="5" s="1"/>
  <c r="C1211" i="5"/>
  <c r="F1205" i="5"/>
  <c r="D1207" i="5"/>
  <c r="A1213" i="5"/>
  <c r="O1207" i="5"/>
  <c r="E1207" i="5"/>
  <c r="C1203" i="5"/>
  <c r="F1197" i="5"/>
  <c r="J1197" i="5"/>
  <c r="L1197" i="5" s="1"/>
  <c r="M1197" i="5" s="1"/>
  <c r="L1201" i="5"/>
  <c r="M1201" i="5"/>
  <c r="K1201" i="5" s="1"/>
  <c r="F1206" i="5"/>
  <c r="C1212" i="5"/>
  <c r="F1204" i="5"/>
  <c r="J1204" i="5"/>
  <c r="C1210" i="5"/>
  <c r="C1217" i="5"/>
  <c r="F1211" i="5"/>
  <c r="D1211" i="5"/>
  <c r="A1217" i="5"/>
  <c r="O1211" i="5"/>
  <c r="E1211" i="5"/>
  <c r="J1211" i="5"/>
  <c r="L1211" i="5" s="1"/>
  <c r="M1211" i="5" s="1"/>
  <c r="K1211" i="5" s="1"/>
  <c r="C1209" i="5"/>
  <c r="F1203" i="5"/>
  <c r="J1203" i="5"/>
  <c r="D1213" i="5"/>
  <c r="A1219" i="5"/>
  <c r="O1213" i="5"/>
  <c r="E1213" i="5"/>
  <c r="L1198" i="5"/>
  <c r="M1198" i="5" s="1"/>
  <c r="K1198" i="5" s="1"/>
  <c r="A1218" i="5"/>
  <c r="O1212" i="5"/>
  <c r="E1212" i="5"/>
  <c r="D1212" i="5"/>
  <c r="L1196" i="5"/>
  <c r="M1196" i="5" s="1"/>
  <c r="K1196" i="5" s="1"/>
  <c r="A1214" i="5"/>
  <c r="O1208" i="5"/>
  <c r="E1208" i="5"/>
  <c r="J1208" i="5" s="1"/>
  <c r="L1208" i="5" s="1"/>
  <c r="M1208" i="5" s="1"/>
  <c r="K1208" i="5" s="1"/>
  <c r="B1212" i="5" s="1"/>
  <c r="D1208" i="5"/>
  <c r="A1222" i="5"/>
  <c r="O1216" i="5"/>
  <c r="E1216" i="5"/>
  <c r="D1216" i="5"/>
  <c r="F1202" i="5"/>
  <c r="C1208" i="5"/>
  <c r="D1209" i="5"/>
  <c r="A1215" i="5"/>
  <c r="O1209" i="5"/>
  <c r="E1209" i="5"/>
  <c r="J1209" i="5" s="1"/>
  <c r="L1209" i="5" s="1"/>
  <c r="M1209" i="5" s="1"/>
  <c r="K1209" i="5" s="1"/>
  <c r="C1213" i="5"/>
  <c r="F1207" i="5"/>
  <c r="J1207" i="5"/>
  <c r="L1207" i="5" s="1"/>
  <c r="M1207" i="5" s="1"/>
  <c r="K1207" i="5" s="1"/>
  <c r="L1203" i="5"/>
  <c r="M1203" i="5"/>
  <c r="K1203" i="5" s="1"/>
  <c r="D1219" i="5"/>
  <c r="A1225" i="5"/>
  <c r="O1219" i="5"/>
  <c r="E1219" i="5"/>
  <c r="J1219" i="5" s="1"/>
  <c r="L1219" i="5" s="1"/>
  <c r="M1219" i="5" s="1"/>
  <c r="K1219" i="5" s="1"/>
  <c r="A1224" i="5"/>
  <c r="O1218" i="5"/>
  <c r="E1218" i="5"/>
  <c r="D1218" i="5"/>
  <c r="D1217" i="5"/>
  <c r="A1223" i="5"/>
  <c r="O1217" i="5"/>
  <c r="E1217" i="5"/>
  <c r="F1210" i="5"/>
  <c r="J1210" i="5"/>
  <c r="L1210" i="5" s="1"/>
  <c r="M1210" i="5" s="1"/>
  <c r="K1210" i="5" s="1"/>
  <c r="C1216" i="5"/>
  <c r="F1208" i="5"/>
  <c r="C1214" i="5"/>
  <c r="C1215" i="5"/>
  <c r="F1209" i="5"/>
  <c r="L1204" i="5"/>
  <c r="M1204" i="5" s="1"/>
  <c r="K1204" i="5" s="1"/>
  <c r="F1212" i="5"/>
  <c r="C1218" i="5"/>
  <c r="O1222" i="5"/>
  <c r="E1222" i="5"/>
  <c r="D1222" i="5"/>
  <c r="A1228" i="5"/>
  <c r="A1220" i="5"/>
  <c r="O1214" i="5"/>
  <c r="E1214" i="5"/>
  <c r="J1214" i="5" s="1"/>
  <c r="L1214" i="5" s="1"/>
  <c r="M1214" i="5" s="1"/>
  <c r="K1214" i="5" s="1"/>
  <c r="B1216" i="5" s="1"/>
  <c r="D1214" i="5"/>
  <c r="J1212" i="5"/>
  <c r="L1212" i="5" s="1"/>
  <c r="M1212" i="5" s="1"/>
  <c r="K1212" i="5" s="1"/>
  <c r="C1219" i="5"/>
  <c r="F1213" i="5"/>
  <c r="J1213" i="5"/>
  <c r="D1215" i="5"/>
  <c r="A1221" i="5"/>
  <c r="O1215" i="5"/>
  <c r="E1215" i="5"/>
  <c r="C1223" i="5"/>
  <c r="F1217" i="5"/>
  <c r="L1213" i="5"/>
  <c r="M1213" i="5" s="1"/>
  <c r="K1213" i="5" s="1"/>
  <c r="J1217" i="5"/>
  <c r="L1217" i="5" s="1"/>
  <c r="M1217" i="5" s="1"/>
  <c r="K1217" i="5" s="1"/>
  <c r="A1230" i="5"/>
  <c r="O1224" i="5"/>
  <c r="E1224" i="5"/>
  <c r="D1224" i="5"/>
  <c r="C1221" i="5"/>
  <c r="F1215" i="5"/>
  <c r="J1215" i="5"/>
  <c r="L1215" i="5" s="1"/>
  <c r="M1215" i="5" s="1"/>
  <c r="K1215" i="5" s="1"/>
  <c r="F1216" i="5"/>
  <c r="J1216" i="5"/>
  <c r="L1216" i="5" s="1"/>
  <c r="M1216" i="5" s="1"/>
  <c r="K1216" i="5" s="1"/>
  <c r="C1222" i="5"/>
  <c r="A1229" i="5"/>
  <c r="D1223" i="5"/>
  <c r="O1223" i="5"/>
  <c r="E1223" i="5"/>
  <c r="J1223" i="5"/>
  <c r="L1223" i="5" s="1"/>
  <c r="M1223" i="5" s="1"/>
  <c r="K1223" i="5" s="1"/>
  <c r="C1225" i="5"/>
  <c r="F1219" i="5"/>
  <c r="F1214" i="5"/>
  <c r="C1220" i="5"/>
  <c r="D1221" i="5"/>
  <c r="A1227" i="5"/>
  <c r="O1221" i="5"/>
  <c r="E1221" i="5"/>
  <c r="C1229" i="5"/>
  <c r="F1223" i="5"/>
  <c r="D1228" i="5"/>
  <c r="A1234" i="5"/>
  <c r="O1228" i="5"/>
  <c r="E1228" i="5"/>
  <c r="F1218" i="5"/>
  <c r="J1218" i="5"/>
  <c r="C1224" i="5"/>
  <c r="D1225" i="5"/>
  <c r="A1231" i="5"/>
  <c r="O1225" i="5"/>
  <c r="E1225" i="5"/>
  <c r="A1226" i="5"/>
  <c r="O1220" i="5"/>
  <c r="E1220" i="5"/>
  <c r="D1220" i="5"/>
  <c r="L1218" i="5"/>
  <c r="M1218" i="5"/>
  <c r="K1218" i="5" s="1"/>
  <c r="F1220" i="5"/>
  <c r="C1226" i="5"/>
  <c r="C1231" i="5"/>
  <c r="F1225" i="5"/>
  <c r="J1220" i="5"/>
  <c r="C1235" i="5"/>
  <c r="F1229" i="5"/>
  <c r="J1225" i="5"/>
  <c r="F1224" i="5"/>
  <c r="C1230" i="5"/>
  <c r="A1240" i="5"/>
  <c r="E1234" i="5"/>
  <c r="O1234" i="5"/>
  <c r="D1234" i="5"/>
  <c r="O1227" i="5"/>
  <c r="A1233" i="5"/>
  <c r="E1227" i="5"/>
  <c r="D1227" i="5"/>
  <c r="O1230" i="5"/>
  <c r="E1230" i="5"/>
  <c r="D1230" i="5"/>
  <c r="A1236" i="5"/>
  <c r="O1226" i="5"/>
  <c r="E1226" i="5"/>
  <c r="D1226" i="5"/>
  <c r="A1232" i="5"/>
  <c r="O1231" i="5"/>
  <c r="A1237" i="5"/>
  <c r="E1231" i="5"/>
  <c r="D1231" i="5"/>
  <c r="A1235" i="5"/>
  <c r="E1229" i="5"/>
  <c r="D1229" i="5"/>
  <c r="O1229" i="5"/>
  <c r="C1227" i="5"/>
  <c r="F1221" i="5"/>
  <c r="J1221" i="5"/>
  <c r="J1224" i="5"/>
  <c r="F1222" i="5"/>
  <c r="J1222" i="5"/>
  <c r="L1222" i="5" s="1"/>
  <c r="M1222" i="5" s="1"/>
  <c r="K1222" i="5" s="1"/>
  <c r="C1228" i="5"/>
  <c r="L1221" i="5"/>
  <c r="M1221" i="5" s="1"/>
  <c r="K1221" i="5" s="1"/>
  <c r="F1230" i="5"/>
  <c r="C1236" i="5"/>
  <c r="C1241" i="5"/>
  <c r="F1235" i="5"/>
  <c r="F1228" i="5"/>
  <c r="C1234" i="5"/>
  <c r="L1220" i="5"/>
  <c r="M1220" i="5" s="1"/>
  <c r="K1220" i="5" s="1"/>
  <c r="C1237" i="5"/>
  <c r="F1231" i="5"/>
  <c r="L1224" i="5"/>
  <c r="M1224" i="5" s="1"/>
  <c r="K1224" i="5" s="1"/>
  <c r="E1237" i="5"/>
  <c r="J1237" i="5" s="1"/>
  <c r="L1237" i="5" s="1"/>
  <c r="M1237" i="5" s="1"/>
  <c r="K1237" i="5" s="1"/>
  <c r="A1243" i="5"/>
  <c r="O1237" i="5"/>
  <c r="D1237" i="5"/>
  <c r="O1232" i="5"/>
  <c r="D1232" i="5"/>
  <c r="A1238" i="5"/>
  <c r="E1232" i="5"/>
  <c r="O1236" i="5"/>
  <c r="D1236" i="5"/>
  <c r="A1242" i="5"/>
  <c r="E1236" i="5"/>
  <c r="E1233" i="5"/>
  <c r="J1233" i="5" s="1"/>
  <c r="L1233" i="5" s="1"/>
  <c r="M1233" i="5" s="1"/>
  <c r="K1233" i="5" s="1"/>
  <c r="A1239" i="5"/>
  <c r="O1233" i="5"/>
  <c r="D1233" i="5"/>
  <c r="L1225" i="5"/>
  <c r="M1225" i="5" s="1"/>
  <c r="K1225" i="5" s="1"/>
  <c r="F1226" i="5"/>
  <c r="C1232" i="5"/>
  <c r="C1233" i="5"/>
  <c r="F1227" i="5"/>
  <c r="E1235" i="5"/>
  <c r="J1235" i="5" s="1"/>
  <c r="L1235" i="5" s="1"/>
  <c r="M1235" i="5" s="1"/>
  <c r="K1235" i="5" s="1"/>
  <c r="O1235" i="5"/>
  <c r="D1235" i="5"/>
  <c r="A1241" i="5"/>
  <c r="A1246" i="5"/>
  <c r="O1240" i="5"/>
  <c r="E1240" i="5"/>
  <c r="D1240" i="5"/>
  <c r="A1252" i="5"/>
  <c r="O1246" i="5"/>
  <c r="E1246" i="5"/>
  <c r="D1246" i="5"/>
  <c r="F1234" i="5"/>
  <c r="J1234" i="5"/>
  <c r="L1234" i="5" s="1"/>
  <c r="M1234" i="5" s="1"/>
  <c r="K1234" i="5" s="1"/>
  <c r="C1240" i="5"/>
  <c r="F1236" i="5"/>
  <c r="J1236" i="5"/>
  <c r="C1242" i="5"/>
  <c r="A1244" i="5"/>
  <c r="O1238" i="5"/>
  <c r="E1238" i="5"/>
  <c r="D1238" i="5"/>
  <c r="A1248" i="5"/>
  <c r="O1242" i="5"/>
  <c r="E1242" i="5"/>
  <c r="D1242" i="5"/>
  <c r="C1239" i="5"/>
  <c r="F1233" i="5"/>
  <c r="D1239" i="5"/>
  <c r="A1245" i="5"/>
  <c r="O1239" i="5"/>
  <c r="E1239" i="5"/>
  <c r="J1239" i="5" s="1"/>
  <c r="L1239" i="5" s="1"/>
  <c r="M1239" i="5" s="1"/>
  <c r="K1239" i="5" s="1"/>
  <c r="D1243" i="5"/>
  <c r="A1249" i="5"/>
  <c r="O1243" i="5"/>
  <c r="E1243" i="5"/>
  <c r="D1241" i="5"/>
  <c r="A1247" i="5"/>
  <c r="O1241" i="5"/>
  <c r="E1241" i="5"/>
  <c r="F1232" i="5"/>
  <c r="J1232" i="5"/>
  <c r="C1238" i="5"/>
  <c r="C1243" i="5"/>
  <c r="F1237" i="5"/>
  <c r="C1247" i="5"/>
  <c r="F1241" i="5"/>
  <c r="L1232" i="5"/>
  <c r="M1232" i="5" s="1"/>
  <c r="K1232" i="5" s="1"/>
  <c r="B1232" i="5" s="1"/>
  <c r="L1236" i="5"/>
  <c r="M1236" i="5" s="1"/>
  <c r="K1236" i="5" s="1"/>
  <c r="J1241" i="5"/>
  <c r="C1245" i="5"/>
  <c r="F1239" i="5"/>
  <c r="F1242" i="5"/>
  <c r="J1242" i="5"/>
  <c r="C1248" i="5"/>
  <c r="C1249" i="5"/>
  <c r="F1243" i="5"/>
  <c r="J1243" i="5"/>
  <c r="F1240" i="5"/>
  <c r="J1240" i="5"/>
  <c r="C1246" i="5"/>
  <c r="C1253" i="5"/>
  <c r="F1247" i="5"/>
  <c r="F1238" i="5"/>
  <c r="J1238" i="5"/>
  <c r="L1238" i="5" s="1"/>
  <c r="M1238" i="5" s="1"/>
  <c r="K1238" i="5" s="1"/>
  <c r="B1241" i="5" s="1"/>
  <c r="C1244" i="5"/>
  <c r="D1247" i="5"/>
  <c r="A1253" i="5"/>
  <c r="O1247" i="5"/>
  <c r="E1247" i="5"/>
  <c r="J1247" i="5"/>
  <c r="L1247" i="5" s="1"/>
  <c r="M1247" i="5" s="1"/>
  <c r="K1247" i="5" s="1"/>
  <c r="D1249" i="5"/>
  <c r="A1255" i="5"/>
  <c r="O1249" i="5"/>
  <c r="E1249" i="5"/>
  <c r="D1245" i="5"/>
  <c r="A1251" i="5"/>
  <c r="O1245" i="5"/>
  <c r="E1245" i="5"/>
  <c r="A1254" i="5"/>
  <c r="O1248" i="5"/>
  <c r="E1248" i="5"/>
  <c r="D1248" i="5"/>
  <c r="A1250" i="5"/>
  <c r="O1244" i="5"/>
  <c r="E1244" i="5"/>
  <c r="D1244" i="5"/>
  <c r="O1252" i="5"/>
  <c r="E1252" i="5"/>
  <c r="A1258" i="5"/>
  <c r="D1252" i="5"/>
  <c r="L1243" i="5"/>
  <c r="M1243" i="5"/>
  <c r="K1243" i="5" s="1"/>
  <c r="L1242" i="5"/>
  <c r="M1242" i="5"/>
  <c r="K1242" i="5" s="1"/>
  <c r="D1251" i="5"/>
  <c r="A1257" i="5"/>
  <c r="O1251" i="5"/>
  <c r="E1251" i="5"/>
  <c r="J1251" i="5" s="1"/>
  <c r="D1255" i="5"/>
  <c r="A1261" i="5"/>
  <c r="O1255" i="5"/>
  <c r="E1255" i="5"/>
  <c r="J1255" i="5" s="1"/>
  <c r="A1259" i="5"/>
  <c r="D1253" i="5"/>
  <c r="O1253" i="5"/>
  <c r="E1253" i="5"/>
  <c r="L1240" i="5"/>
  <c r="M1240" i="5"/>
  <c r="K1240" i="5" s="1"/>
  <c r="C1251" i="5"/>
  <c r="F1245" i="5"/>
  <c r="A1256" i="5"/>
  <c r="O1250" i="5"/>
  <c r="E1250" i="5"/>
  <c r="D1250" i="5"/>
  <c r="O1254" i="5"/>
  <c r="E1254" i="5"/>
  <c r="J1254" i="5" s="1"/>
  <c r="D1254" i="5"/>
  <c r="A1260" i="5"/>
  <c r="C1259" i="5"/>
  <c r="F1253" i="5"/>
  <c r="F1248" i="5"/>
  <c r="J1248" i="5"/>
  <c r="C1254" i="5"/>
  <c r="J1245" i="5"/>
  <c r="F1244" i="5"/>
  <c r="J1244" i="5"/>
  <c r="C1250" i="5"/>
  <c r="C1255" i="5"/>
  <c r="F1249" i="5"/>
  <c r="J1249" i="5"/>
  <c r="L1249" i="5" s="1"/>
  <c r="M1249" i="5" s="1"/>
  <c r="K1249" i="5" s="1"/>
  <c r="A1264" i="5"/>
  <c r="O1258" i="5"/>
  <c r="E1258" i="5"/>
  <c r="D1258" i="5"/>
  <c r="F1246" i="5"/>
  <c r="J1246" i="5"/>
  <c r="L1246" i="5" s="1"/>
  <c r="M1246" i="5" s="1"/>
  <c r="K1246" i="5" s="1"/>
  <c r="C1252" i="5"/>
  <c r="L1241" i="5"/>
  <c r="M1241" i="5" s="1"/>
  <c r="K1241" i="5" s="1"/>
  <c r="L1248" i="5"/>
  <c r="M1248" i="5" s="1"/>
  <c r="K1248" i="5" s="1"/>
  <c r="L1244" i="5"/>
  <c r="M1244" i="5" s="1"/>
  <c r="K1244" i="5" s="1"/>
  <c r="B1246" i="5" s="1"/>
  <c r="A1267" i="5"/>
  <c r="O1261" i="5"/>
  <c r="E1261" i="5"/>
  <c r="D1261" i="5"/>
  <c r="O1257" i="5"/>
  <c r="D1257" i="5"/>
  <c r="A1263" i="5"/>
  <c r="E1257" i="5"/>
  <c r="F1254" i="5"/>
  <c r="C1260" i="5"/>
  <c r="A1266" i="5"/>
  <c r="O1260" i="5"/>
  <c r="D1260" i="5"/>
  <c r="E1260" i="5"/>
  <c r="J1260" i="5" s="1"/>
  <c r="E1259" i="5"/>
  <c r="J1259" i="5" s="1"/>
  <c r="O1259" i="5"/>
  <c r="D1259" i="5"/>
  <c r="A1265" i="5"/>
  <c r="L1245" i="5"/>
  <c r="M1245" i="5" s="1"/>
  <c r="K1245" i="5" s="1"/>
  <c r="C1265" i="5"/>
  <c r="F1259" i="5"/>
  <c r="C1258" i="5"/>
  <c r="F1252" i="5"/>
  <c r="J1252" i="5"/>
  <c r="O1264" i="5"/>
  <c r="E1264" i="5"/>
  <c r="J1264" i="5" s="1"/>
  <c r="L1264" i="5" s="1"/>
  <c r="D1264" i="5"/>
  <c r="A1270" i="5"/>
  <c r="C1261" i="5"/>
  <c r="F1255" i="5"/>
  <c r="J1253" i="5"/>
  <c r="L1253" i="5" s="1"/>
  <c r="M1253" i="5" s="1"/>
  <c r="K1253" i="5" s="1"/>
  <c r="A1262" i="5"/>
  <c r="O1256" i="5"/>
  <c r="E1256" i="5"/>
  <c r="J1256" i="5" s="1"/>
  <c r="D1256" i="5"/>
  <c r="F1250" i="5"/>
  <c r="J1250" i="5"/>
  <c r="C1256" i="5"/>
  <c r="C1257" i="5"/>
  <c r="F1251" i="5"/>
  <c r="L1255" i="5"/>
  <c r="M1255" i="5" s="1"/>
  <c r="K1255" i="5" s="1"/>
  <c r="L1250" i="5"/>
  <c r="M1250" i="5" s="1"/>
  <c r="K1250" i="5" s="1"/>
  <c r="B1253" i="5" s="1"/>
  <c r="L1254" i="5"/>
  <c r="M1254" i="5" s="1"/>
  <c r="K1254" i="5" s="1"/>
  <c r="C1267" i="5"/>
  <c r="F1261" i="5"/>
  <c r="F1258" i="5"/>
  <c r="J1258" i="5"/>
  <c r="C1264" i="5"/>
  <c r="L1259" i="5"/>
  <c r="M1259" i="5" s="1"/>
  <c r="A1272" i="5"/>
  <c r="O1266" i="5"/>
  <c r="E1266" i="5"/>
  <c r="J1266" i="5" s="1"/>
  <c r="D1266" i="5"/>
  <c r="A1269" i="5"/>
  <c r="O1263" i="5"/>
  <c r="E1263" i="5"/>
  <c r="D1263" i="5"/>
  <c r="J1261" i="5"/>
  <c r="O1265" i="5"/>
  <c r="E1265" i="5"/>
  <c r="A1271" i="5"/>
  <c r="D1265" i="5"/>
  <c r="C1266" i="5"/>
  <c r="F1260" i="5"/>
  <c r="L1260" i="5"/>
  <c r="M1260" i="5" s="1"/>
  <c r="L1251" i="5"/>
  <c r="M1251" i="5" s="1"/>
  <c r="K1251" i="5" s="1"/>
  <c r="L1252" i="5"/>
  <c r="M1252" i="5" s="1"/>
  <c r="K1252" i="5" s="1"/>
  <c r="F1256" i="5"/>
  <c r="C1262" i="5"/>
  <c r="A1268" i="5"/>
  <c r="O1262" i="5"/>
  <c r="E1262" i="5"/>
  <c r="D1262" i="5"/>
  <c r="A1276" i="5"/>
  <c r="O1270" i="5"/>
  <c r="E1270" i="5"/>
  <c r="D1270" i="5"/>
  <c r="C1263" i="5"/>
  <c r="F1257" i="5"/>
  <c r="J1257" i="5"/>
  <c r="L1257" i="5"/>
  <c r="M1257" i="5" s="1"/>
  <c r="C1271" i="5"/>
  <c r="F1265" i="5"/>
  <c r="A1273" i="5"/>
  <c r="O1267" i="5"/>
  <c r="E1267" i="5"/>
  <c r="J1267" i="5" s="1"/>
  <c r="L1267" i="5" s="1"/>
  <c r="M1267" i="5" s="1"/>
  <c r="K1267" i="5" s="1"/>
  <c r="D1267" i="5"/>
  <c r="L1256" i="5"/>
  <c r="M1256" i="5" s="1"/>
  <c r="K1256" i="5" s="1"/>
  <c r="B1256" i="5" s="1"/>
  <c r="D1271" i="5"/>
  <c r="O1271" i="5"/>
  <c r="A1277" i="5"/>
  <c r="E1271" i="5"/>
  <c r="F1267" i="5"/>
  <c r="C1273" i="5"/>
  <c r="E1268" i="5"/>
  <c r="D1268" i="5"/>
  <c r="A1274" i="5"/>
  <c r="O1268" i="5"/>
  <c r="C1272" i="5"/>
  <c r="F1266" i="5"/>
  <c r="J1265" i="5"/>
  <c r="C1270" i="5"/>
  <c r="F1264" i="5"/>
  <c r="L1258" i="5"/>
  <c r="M1258" i="5" s="1"/>
  <c r="K1258" i="5" s="1"/>
  <c r="C1277" i="5"/>
  <c r="F1271" i="5"/>
  <c r="C1268" i="5"/>
  <c r="F1262" i="5"/>
  <c r="J1262" i="5"/>
  <c r="O1273" i="5"/>
  <c r="A1279" i="5"/>
  <c r="E1273" i="5"/>
  <c r="D1273" i="5"/>
  <c r="F1263" i="5"/>
  <c r="J1263" i="5"/>
  <c r="C1269" i="5"/>
  <c r="A1282" i="5"/>
  <c r="E1276" i="5"/>
  <c r="O1276" i="5"/>
  <c r="D1276" i="5"/>
  <c r="L1261" i="5"/>
  <c r="M1261" i="5" s="1"/>
  <c r="K1261" i="5" s="1"/>
  <c r="O1269" i="5"/>
  <c r="A1275" i="5"/>
  <c r="E1269" i="5"/>
  <c r="D1269" i="5"/>
  <c r="E1272" i="5"/>
  <c r="D1272" i="5"/>
  <c r="A1278" i="5"/>
  <c r="O1272" i="5"/>
  <c r="L1263" i="5"/>
  <c r="M1263" i="5" s="1"/>
  <c r="K1263" i="5" s="1"/>
  <c r="L1266" i="5"/>
  <c r="M1266" i="5" s="1"/>
  <c r="K1266" i="5" s="1"/>
  <c r="L1262" i="5"/>
  <c r="M1262" i="5" s="1"/>
  <c r="K1262" i="5" s="1"/>
  <c r="C1283" i="5"/>
  <c r="F1277" i="5"/>
  <c r="L1265" i="5"/>
  <c r="M1265" i="5" s="1"/>
  <c r="K1265" i="5" s="1"/>
  <c r="A1280" i="5"/>
  <c r="E1274" i="5"/>
  <c r="O1274" i="5"/>
  <c r="D1274" i="5"/>
  <c r="E1275" i="5"/>
  <c r="J1275" i="5" s="1"/>
  <c r="L1275" i="5" s="1"/>
  <c r="A1281" i="5"/>
  <c r="O1275" i="5"/>
  <c r="D1275" i="5"/>
  <c r="A1288" i="5"/>
  <c r="O1282" i="5"/>
  <c r="E1282" i="5"/>
  <c r="J1282" i="5" s="1"/>
  <c r="D1282" i="5"/>
  <c r="C1274" i="5"/>
  <c r="F1268" i="5"/>
  <c r="F1270" i="5"/>
  <c r="C1276" i="5"/>
  <c r="A1284" i="5"/>
  <c r="E1278" i="5"/>
  <c r="O1278" i="5"/>
  <c r="D1278" i="5"/>
  <c r="F1269" i="5"/>
  <c r="C1275" i="5"/>
  <c r="E1279" i="5"/>
  <c r="J1279" i="5" s="1"/>
  <c r="A1285" i="5"/>
  <c r="O1279" i="5"/>
  <c r="D1279" i="5"/>
  <c r="C1278" i="5"/>
  <c r="F1272" i="5"/>
  <c r="O1277" i="5"/>
  <c r="D1277" i="5"/>
  <c r="A1283" i="5"/>
  <c r="E1277" i="5"/>
  <c r="J1277" i="5"/>
  <c r="L1277" i="5" s="1"/>
  <c r="M1277" i="5" s="1"/>
  <c r="K1277" i="5" s="1"/>
  <c r="F1273" i="5"/>
  <c r="C1279" i="5"/>
  <c r="M1264" i="5"/>
  <c r="K1264" i="5" s="1"/>
  <c r="C1285" i="5"/>
  <c r="F1279" i="5"/>
  <c r="F1278" i="5"/>
  <c r="C1284" i="5"/>
  <c r="F1274" i="5"/>
  <c r="C1280" i="5"/>
  <c r="A1287" i="5"/>
  <c r="O1281" i="5"/>
  <c r="E1281" i="5"/>
  <c r="D1281" i="5"/>
  <c r="J1274" i="5"/>
  <c r="C1281" i="5"/>
  <c r="F1275" i="5"/>
  <c r="C1282" i="5"/>
  <c r="F1276" i="5"/>
  <c r="J1276" i="5"/>
  <c r="L1276" i="5" s="1"/>
  <c r="A1294" i="5"/>
  <c r="O1288" i="5"/>
  <c r="E1288" i="5"/>
  <c r="D1288" i="5"/>
  <c r="A1286" i="5"/>
  <c r="O1280" i="5"/>
  <c r="E1280" i="5"/>
  <c r="D1280" i="5"/>
  <c r="C1289" i="5"/>
  <c r="F1283" i="5"/>
  <c r="J1278" i="5"/>
  <c r="A1289" i="5"/>
  <c r="O1283" i="5"/>
  <c r="E1283" i="5"/>
  <c r="J1283" i="5" s="1"/>
  <c r="L1283" i="5" s="1"/>
  <c r="D1283" i="5"/>
  <c r="A1291" i="5"/>
  <c r="O1285" i="5"/>
  <c r="E1285" i="5"/>
  <c r="D1285" i="5"/>
  <c r="A1290" i="5"/>
  <c r="O1284" i="5"/>
  <c r="E1284" i="5"/>
  <c r="D1284" i="5"/>
  <c r="M1275" i="5"/>
  <c r="K1275" i="5" s="1"/>
  <c r="M1276" i="5"/>
  <c r="K1276" i="5" s="1"/>
  <c r="C1290" i="5"/>
  <c r="F1284" i="5"/>
  <c r="M1283" i="5"/>
  <c r="K1283" i="5" s="1"/>
  <c r="C1288" i="5"/>
  <c r="F1282" i="5"/>
  <c r="L1278" i="5"/>
  <c r="M1278" i="5" s="1"/>
  <c r="K1278" i="5" s="1"/>
  <c r="C1295" i="5"/>
  <c r="F1289" i="5"/>
  <c r="A1292" i="5"/>
  <c r="O1286" i="5"/>
  <c r="E1286" i="5"/>
  <c r="J1286" i="5" s="1"/>
  <c r="L1286" i="5" s="1"/>
  <c r="M1286" i="5" s="1"/>
  <c r="K1286" i="5" s="1"/>
  <c r="B1287" i="5" s="1"/>
  <c r="D1286" i="5"/>
  <c r="L1274" i="5"/>
  <c r="M1274" i="5" s="1"/>
  <c r="K1274" i="5" s="1"/>
  <c r="B1279" i="5" s="1"/>
  <c r="A1293" i="5"/>
  <c r="O1287" i="5"/>
  <c r="E1287" i="5"/>
  <c r="D1287" i="5"/>
  <c r="J1284" i="5"/>
  <c r="L1284" i="5" s="1"/>
  <c r="A1296" i="5"/>
  <c r="O1290" i="5"/>
  <c r="E1290" i="5"/>
  <c r="D1290" i="5"/>
  <c r="A1297" i="5"/>
  <c r="O1291" i="5"/>
  <c r="E1291" i="5"/>
  <c r="D1291" i="5"/>
  <c r="A1295" i="5"/>
  <c r="O1289" i="5"/>
  <c r="E1289" i="5"/>
  <c r="J1289" i="5"/>
  <c r="L1289" i="5" s="1"/>
  <c r="M1289" i="5" s="1"/>
  <c r="K1289" i="5" s="1"/>
  <c r="D1289" i="5"/>
  <c r="A1300" i="5"/>
  <c r="O1294" i="5"/>
  <c r="E1294" i="5"/>
  <c r="J1294" i="5" s="1"/>
  <c r="L1294" i="5" s="1"/>
  <c r="M1294" i="5" s="1"/>
  <c r="K1294" i="5" s="1"/>
  <c r="D1294" i="5"/>
  <c r="C1287" i="5"/>
  <c r="F1281" i="5"/>
  <c r="J1281" i="5"/>
  <c r="L1281" i="5" s="1"/>
  <c r="M1281" i="5" s="1"/>
  <c r="K1281" i="5" s="1"/>
  <c r="C1286" i="5"/>
  <c r="F1280" i="5"/>
  <c r="J1280" i="5"/>
  <c r="L1280" i="5" s="1"/>
  <c r="L1279" i="5"/>
  <c r="M1279" i="5" s="1"/>
  <c r="K1279" i="5" s="1"/>
  <c r="C1291" i="5"/>
  <c r="F1285" i="5"/>
  <c r="J1285" i="5"/>
  <c r="L1285" i="5" s="1"/>
  <c r="M1280" i="5"/>
  <c r="K1280" i="5" s="1"/>
  <c r="M1285" i="5"/>
  <c r="K1285" i="5" s="1"/>
  <c r="A1306" i="5"/>
  <c r="O1300" i="5"/>
  <c r="E1300" i="5"/>
  <c r="D1300" i="5"/>
  <c r="A1301" i="5"/>
  <c r="O1295" i="5"/>
  <c r="E1295" i="5"/>
  <c r="D1295" i="5"/>
  <c r="A1303" i="5"/>
  <c r="O1297" i="5"/>
  <c r="E1297" i="5"/>
  <c r="D1297" i="5"/>
  <c r="A1302" i="5"/>
  <c r="O1296" i="5"/>
  <c r="E1296" i="5"/>
  <c r="D1296" i="5"/>
  <c r="A1298" i="5"/>
  <c r="O1292" i="5"/>
  <c r="E1292" i="5"/>
  <c r="J1292" i="5" s="1"/>
  <c r="D1292" i="5"/>
  <c r="C1294" i="5"/>
  <c r="F1288" i="5"/>
  <c r="J1288" i="5"/>
  <c r="C1296" i="5"/>
  <c r="F1290" i="5"/>
  <c r="C1293" i="5"/>
  <c r="F1287" i="5"/>
  <c r="J1287" i="5"/>
  <c r="C1297" i="5"/>
  <c r="F1291" i="5"/>
  <c r="C1292" i="5"/>
  <c r="F1286" i="5"/>
  <c r="J1291" i="5"/>
  <c r="J1290" i="5"/>
  <c r="L1290" i="5" s="1"/>
  <c r="M1290" i="5" s="1"/>
  <c r="K1290" i="5" s="1"/>
  <c r="M1284" i="5"/>
  <c r="K1284" i="5" s="1"/>
  <c r="A1299" i="5"/>
  <c r="O1293" i="5"/>
  <c r="E1293" i="5"/>
  <c r="D1293" i="5"/>
  <c r="C1301" i="5"/>
  <c r="F1295" i="5"/>
  <c r="L1282" i="5"/>
  <c r="M1282" i="5" s="1"/>
  <c r="K1282" i="5" s="1"/>
  <c r="L1287" i="5"/>
  <c r="M1287" i="5" s="1"/>
  <c r="K1287" i="5" s="1"/>
  <c r="C1298" i="5"/>
  <c r="F1292" i="5"/>
  <c r="C1299" i="5"/>
  <c r="F1293" i="5"/>
  <c r="C1300" i="5"/>
  <c r="F1294" i="5"/>
  <c r="A1304" i="5"/>
  <c r="O1298" i="5"/>
  <c r="E1298" i="5"/>
  <c r="D1298" i="5"/>
  <c r="A1308" i="5"/>
  <c r="O1302" i="5"/>
  <c r="E1302" i="5"/>
  <c r="D1302" i="5"/>
  <c r="A1309" i="5"/>
  <c r="O1303" i="5"/>
  <c r="E1303" i="5"/>
  <c r="D1303" i="5"/>
  <c r="A1307" i="5"/>
  <c r="O1301" i="5"/>
  <c r="E1301" i="5"/>
  <c r="D1301" i="5"/>
  <c r="O1306" i="5"/>
  <c r="E1306" i="5"/>
  <c r="J1306" i="5" s="1"/>
  <c r="A1312" i="5"/>
  <c r="D1306" i="5"/>
  <c r="J1293" i="5"/>
  <c r="C1303" i="5"/>
  <c r="F1297" i="5"/>
  <c r="C1302" i="5"/>
  <c r="F1296" i="5"/>
  <c r="J1296" i="5"/>
  <c r="C1307" i="5"/>
  <c r="F1301" i="5"/>
  <c r="A1305" i="5"/>
  <c r="O1299" i="5"/>
  <c r="E1299" i="5"/>
  <c r="J1299" i="5" s="1"/>
  <c r="L1299" i="5" s="1"/>
  <c r="M1299" i="5" s="1"/>
  <c r="K1299" i="5" s="1"/>
  <c r="D1299" i="5"/>
  <c r="L1291" i="5"/>
  <c r="M1291" i="5" s="1"/>
  <c r="K1291" i="5" s="1"/>
  <c r="L1288" i="5"/>
  <c r="M1288" i="5" s="1"/>
  <c r="K1288" i="5" s="1"/>
  <c r="J1297" i="5"/>
  <c r="L1297" i="5" s="1"/>
  <c r="M1297" i="5" s="1"/>
  <c r="K1297" i="5" s="1"/>
  <c r="J1295" i="5"/>
  <c r="L1296" i="5"/>
  <c r="M1296" i="5" s="1"/>
  <c r="K1296" i="5" s="1"/>
  <c r="C1308" i="5"/>
  <c r="F1302" i="5"/>
  <c r="A1311" i="5"/>
  <c r="O1305" i="5"/>
  <c r="E1305" i="5"/>
  <c r="J1305" i="5" s="1"/>
  <c r="L1305" i="5" s="1"/>
  <c r="M1305" i="5" s="1"/>
  <c r="K1305" i="5" s="1"/>
  <c r="D1305" i="5"/>
  <c r="C1313" i="5"/>
  <c r="F1307" i="5"/>
  <c r="L1293" i="5"/>
  <c r="M1293" i="5" s="1"/>
  <c r="K1293" i="5" s="1"/>
  <c r="A1313" i="5"/>
  <c r="O1307" i="5"/>
  <c r="E1307" i="5"/>
  <c r="J1307" i="5" s="1"/>
  <c r="D1307" i="5"/>
  <c r="A1315" i="5"/>
  <c r="O1309" i="5"/>
  <c r="E1309" i="5"/>
  <c r="D1309" i="5"/>
  <c r="O1308" i="5"/>
  <c r="E1308" i="5"/>
  <c r="J1308" i="5" s="1"/>
  <c r="D1308" i="5"/>
  <c r="A1314" i="5"/>
  <c r="A1310" i="5"/>
  <c r="O1304" i="5"/>
  <c r="E1304" i="5"/>
  <c r="D1304" i="5"/>
  <c r="C1305" i="5"/>
  <c r="F1299" i="5"/>
  <c r="L1292" i="5"/>
  <c r="M1292" i="5" s="1"/>
  <c r="K1292" i="5" s="1"/>
  <c r="B1292" i="5" s="1"/>
  <c r="C1309" i="5"/>
  <c r="F1303" i="5"/>
  <c r="L1295" i="5"/>
  <c r="M1295" i="5" s="1"/>
  <c r="K1295" i="5" s="1"/>
  <c r="A1318" i="5"/>
  <c r="O1312" i="5"/>
  <c r="E1312" i="5"/>
  <c r="D1312" i="5"/>
  <c r="J1301" i="5"/>
  <c r="L1301" i="5" s="1"/>
  <c r="J1303" i="5"/>
  <c r="L1303" i="5" s="1"/>
  <c r="J1302" i="5"/>
  <c r="L1302" i="5" s="1"/>
  <c r="M1302" i="5" s="1"/>
  <c r="K1302" i="5" s="1"/>
  <c r="C1306" i="5"/>
  <c r="F1300" i="5"/>
  <c r="J1300" i="5"/>
  <c r="C1304" i="5"/>
  <c r="F1298" i="5"/>
  <c r="J1298" i="5"/>
  <c r="L1298" i="5" s="1"/>
  <c r="M1298" i="5"/>
  <c r="K1298" i="5" s="1"/>
  <c r="L1300" i="5"/>
  <c r="M1300" i="5"/>
  <c r="K1300" i="5" s="1"/>
  <c r="M1303" i="5"/>
  <c r="K1303" i="5" s="1"/>
  <c r="M1301" i="5"/>
  <c r="K1301" i="5" s="1"/>
  <c r="C1310" i="5"/>
  <c r="F1304" i="5"/>
  <c r="C1315" i="5"/>
  <c r="F1309" i="5"/>
  <c r="F1305" i="5"/>
  <c r="C1311" i="5"/>
  <c r="E1310" i="5"/>
  <c r="D1310" i="5"/>
  <c r="A1316" i="5"/>
  <c r="O1310" i="5"/>
  <c r="E1315" i="5"/>
  <c r="D1315" i="5"/>
  <c r="A1321" i="5"/>
  <c r="O1315" i="5"/>
  <c r="O1313" i="5"/>
  <c r="D1313" i="5"/>
  <c r="A1319" i="5"/>
  <c r="E1313" i="5"/>
  <c r="C1319" i="5"/>
  <c r="F1313" i="5"/>
  <c r="A1317" i="5"/>
  <c r="E1311" i="5"/>
  <c r="D1311" i="5"/>
  <c r="O1311" i="5"/>
  <c r="D1314" i="5"/>
  <c r="O1314" i="5"/>
  <c r="E1314" i="5"/>
  <c r="A1320" i="5"/>
  <c r="C1312" i="5"/>
  <c r="F1306" i="5"/>
  <c r="E1318" i="5"/>
  <c r="J1318" i="5" s="1"/>
  <c r="O1318" i="5"/>
  <c r="A1324" i="5"/>
  <c r="D1318" i="5"/>
  <c r="J1304" i="5"/>
  <c r="L1304" i="5" s="1"/>
  <c r="M1304" i="5" s="1"/>
  <c r="K1304" i="5" s="1"/>
  <c r="B1304" i="5" s="1"/>
  <c r="J1309" i="5"/>
  <c r="L1307" i="5"/>
  <c r="M1307" i="5" s="1"/>
  <c r="K1307" i="5" s="1"/>
  <c r="C1314" i="5"/>
  <c r="F1308" i="5"/>
  <c r="L1308" i="5"/>
  <c r="M1308" i="5" s="1"/>
  <c r="K1308" i="5" s="1"/>
  <c r="C1320" i="5"/>
  <c r="F1314" i="5"/>
  <c r="L1309" i="5"/>
  <c r="M1309" i="5" s="1"/>
  <c r="K1309" i="5" s="1"/>
  <c r="D1320" i="5"/>
  <c r="O1320" i="5"/>
  <c r="A1326" i="5"/>
  <c r="E1320" i="5"/>
  <c r="C1325" i="5"/>
  <c r="F1319" i="5"/>
  <c r="C1321" i="5"/>
  <c r="F1315" i="5"/>
  <c r="L1306" i="5"/>
  <c r="M1306" i="5" s="1"/>
  <c r="K1306" i="5" s="1"/>
  <c r="C1317" i="5"/>
  <c r="F1311" i="5"/>
  <c r="C1316" i="5"/>
  <c r="F1310" i="5"/>
  <c r="A1330" i="5"/>
  <c r="E1324" i="5"/>
  <c r="O1324" i="5"/>
  <c r="D1324" i="5"/>
  <c r="F1312" i="5"/>
  <c r="C1318" i="5"/>
  <c r="A1323" i="5"/>
  <c r="E1317" i="5"/>
  <c r="O1317" i="5"/>
  <c r="D1317" i="5"/>
  <c r="A1325" i="5"/>
  <c r="D1319" i="5"/>
  <c r="E1319" i="5"/>
  <c r="J1319" i="5" s="1"/>
  <c r="L1319" i="5"/>
  <c r="M1319" i="5" s="1"/>
  <c r="O1319" i="5"/>
  <c r="A1327" i="5"/>
  <c r="O1321" i="5"/>
  <c r="D1321" i="5"/>
  <c r="E1321" i="5"/>
  <c r="J1321" i="5" s="1"/>
  <c r="E1316" i="5"/>
  <c r="D1316" i="5"/>
  <c r="A1322" i="5"/>
  <c r="O1316" i="5"/>
  <c r="A1333" i="5"/>
  <c r="O1327" i="5"/>
  <c r="E1327" i="5"/>
  <c r="D1327" i="5"/>
  <c r="A1331" i="5"/>
  <c r="O1325" i="5"/>
  <c r="E1325" i="5"/>
  <c r="D1325" i="5"/>
  <c r="A1329" i="5"/>
  <c r="O1323" i="5"/>
  <c r="E1323" i="5"/>
  <c r="D1323" i="5"/>
  <c r="C1322" i="5"/>
  <c r="F1316" i="5"/>
  <c r="J1316" i="5"/>
  <c r="F1321" i="5"/>
  <c r="C1327" i="5"/>
  <c r="C1331" i="5"/>
  <c r="F1325" i="5"/>
  <c r="E1326" i="5"/>
  <c r="O1326" i="5"/>
  <c r="D1326" i="5"/>
  <c r="A1332" i="5"/>
  <c r="C1324" i="5"/>
  <c r="F1318" i="5"/>
  <c r="E1322" i="5"/>
  <c r="J1322" i="5" s="1"/>
  <c r="A1328" i="5"/>
  <c r="O1322" i="5"/>
  <c r="D1322" i="5"/>
  <c r="A1336" i="5"/>
  <c r="E1330" i="5"/>
  <c r="D1330" i="5"/>
  <c r="O1330" i="5"/>
  <c r="C1323" i="5"/>
  <c r="F1317" i="5"/>
  <c r="J1317" i="5"/>
  <c r="L1317" i="5" s="1"/>
  <c r="M1317" i="5"/>
  <c r="C1326" i="5"/>
  <c r="F1320" i="5"/>
  <c r="J1320" i="5"/>
  <c r="L1320" i="5"/>
  <c r="M1320" i="5" s="1"/>
  <c r="L1316" i="5"/>
  <c r="M1316" i="5" s="1"/>
  <c r="K1316" i="5" s="1"/>
  <c r="B1317" i="5" s="1"/>
  <c r="L1321" i="5"/>
  <c r="M1321" i="5" s="1"/>
  <c r="K1321" i="5" s="1"/>
  <c r="F1323" i="5"/>
  <c r="C1329" i="5"/>
  <c r="O1336" i="5"/>
  <c r="A1342" i="5"/>
  <c r="E1336" i="5"/>
  <c r="J1336" i="5" s="1"/>
  <c r="D1336" i="5"/>
  <c r="C1330" i="5"/>
  <c r="F1324" i="5"/>
  <c r="J1324" i="5"/>
  <c r="A1338" i="5"/>
  <c r="E1332" i="5"/>
  <c r="J1332" i="5" s="1"/>
  <c r="L1332" i="5" s="1"/>
  <c r="M1332" i="5" s="1"/>
  <c r="K1332" i="5" s="1"/>
  <c r="D1332" i="5"/>
  <c r="O1332" i="5"/>
  <c r="C1332" i="5"/>
  <c r="F1326" i="5"/>
  <c r="O1328" i="5"/>
  <c r="A1334" i="5"/>
  <c r="E1328" i="5"/>
  <c r="D1328" i="5"/>
  <c r="C1337" i="5"/>
  <c r="F1331" i="5"/>
  <c r="C1328" i="5"/>
  <c r="F1322" i="5"/>
  <c r="A1335" i="5"/>
  <c r="O1329" i="5"/>
  <c r="E1329" i="5"/>
  <c r="D1329" i="5"/>
  <c r="A1337" i="5"/>
  <c r="O1331" i="5"/>
  <c r="E1331" i="5"/>
  <c r="J1331" i="5" s="1"/>
  <c r="L1331" i="5" s="1"/>
  <c r="D1331" i="5"/>
  <c r="A1339" i="5"/>
  <c r="O1333" i="5"/>
  <c r="E1333" i="5"/>
  <c r="J1333" i="5" s="1"/>
  <c r="L1333" i="5" s="1"/>
  <c r="M1333" i="5" s="1"/>
  <c r="K1333" i="5" s="1"/>
  <c r="D1333" i="5"/>
  <c r="F1327" i="5"/>
  <c r="C1333" i="5"/>
  <c r="L1318" i="5"/>
  <c r="M1318" i="5" s="1"/>
  <c r="K1318" i="5" s="1"/>
  <c r="J1326" i="5"/>
  <c r="J1323" i="5"/>
  <c r="J1325" i="5"/>
  <c r="J1327" i="5"/>
  <c r="L1322" i="5"/>
  <c r="M1322" i="5" s="1"/>
  <c r="K1322" i="5" s="1"/>
  <c r="B1323" i="5" s="1"/>
  <c r="L1323" i="5"/>
  <c r="M1323" i="5" s="1"/>
  <c r="K1323" i="5" s="1"/>
  <c r="C1339" i="5"/>
  <c r="F1333" i="5"/>
  <c r="D1334" i="5"/>
  <c r="O1334" i="5"/>
  <c r="A1340" i="5"/>
  <c r="E1334" i="5"/>
  <c r="L1324" i="5"/>
  <c r="M1324" i="5" s="1"/>
  <c r="K1324" i="5" s="1"/>
  <c r="D1342" i="5"/>
  <c r="O1342" i="5"/>
  <c r="A1348" i="5"/>
  <c r="E1342" i="5"/>
  <c r="L1326" i="5"/>
  <c r="M1326" i="5" s="1"/>
  <c r="K1326" i="5" s="1"/>
  <c r="A1345" i="5"/>
  <c r="O1339" i="5"/>
  <c r="E1339" i="5"/>
  <c r="D1339" i="5"/>
  <c r="A1343" i="5"/>
  <c r="O1337" i="5"/>
  <c r="E1337" i="5"/>
  <c r="J1337" i="5" s="1"/>
  <c r="D1337" i="5"/>
  <c r="A1341" i="5"/>
  <c r="O1335" i="5"/>
  <c r="E1335" i="5"/>
  <c r="D1335" i="5"/>
  <c r="C1343" i="5"/>
  <c r="F1337" i="5"/>
  <c r="C1338" i="5"/>
  <c r="F1332" i="5"/>
  <c r="C1336" i="5"/>
  <c r="F1330" i="5"/>
  <c r="J1330" i="5"/>
  <c r="C1335" i="5"/>
  <c r="F1329" i="5"/>
  <c r="L1327" i="5"/>
  <c r="M1327" i="5" s="1"/>
  <c r="K1327" i="5" s="1"/>
  <c r="L1325" i="5"/>
  <c r="M1325" i="5" s="1"/>
  <c r="K1325" i="5" s="1"/>
  <c r="J1329" i="5"/>
  <c r="L1329" i="5" s="1"/>
  <c r="M1329" i="5" s="1"/>
  <c r="K1329" i="5" s="1"/>
  <c r="C1334" i="5"/>
  <c r="F1328" i="5"/>
  <c r="J1328" i="5"/>
  <c r="A1344" i="5"/>
  <c r="E1338" i="5"/>
  <c r="D1338" i="5"/>
  <c r="O1338" i="5"/>
  <c r="L1328" i="5"/>
  <c r="M1328" i="5" s="1"/>
  <c r="K1328" i="5" s="1"/>
  <c r="B1332" i="5" s="1"/>
  <c r="F1335" i="5"/>
  <c r="C1341" i="5"/>
  <c r="C1340" i="5"/>
  <c r="F1334" i="5"/>
  <c r="J1334" i="5"/>
  <c r="L1334" i="5" s="1"/>
  <c r="M1334" i="5" s="1"/>
  <c r="K1334" i="5" s="1"/>
  <c r="B1335" i="5" s="1"/>
  <c r="O1344" i="5"/>
  <c r="A1350" i="5"/>
  <c r="E1344" i="5"/>
  <c r="D1344" i="5"/>
  <c r="M1331" i="5"/>
  <c r="K1331" i="5" s="1"/>
  <c r="C1344" i="5"/>
  <c r="F1338" i="5"/>
  <c r="J1338" i="5"/>
  <c r="J1335" i="5"/>
  <c r="L1335" i="5" s="1"/>
  <c r="A1346" i="5"/>
  <c r="E1340" i="5"/>
  <c r="D1340" i="5"/>
  <c r="O1340" i="5"/>
  <c r="C1345" i="5"/>
  <c r="F1339" i="5"/>
  <c r="J1339" i="5"/>
  <c r="L1339" i="5" s="1"/>
  <c r="L1330" i="5"/>
  <c r="M1330" i="5"/>
  <c r="K1330" i="5" s="1"/>
  <c r="C1342" i="5"/>
  <c r="F1336" i="5"/>
  <c r="F1343" i="5"/>
  <c r="C1349" i="5"/>
  <c r="A1347" i="5"/>
  <c r="O1341" i="5"/>
  <c r="E1341" i="5"/>
  <c r="J1341" i="5" s="1"/>
  <c r="L1341" i="5" s="1"/>
  <c r="M1341" i="5" s="1"/>
  <c r="K1341" i="5" s="1"/>
  <c r="D1341" i="5"/>
  <c r="A1349" i="5"/>
  <c r="O1343" i="5"/>
  <c r="E1343" i="5"/>
  <c r="J1343" i="5" s="1"/>
  <c r="D1343" i="5"/>
  <c r="A1351" i="5"/>
  <c r="O1345" i="5"/>
  <c r="E1345" i="5"/>
  <c r="D1345" i="5"/>
  <c r="A1354" i="5"/>
  <c r="E1348" i="5"/>
  <c r="D1348" i="5"/>
  <c r="O1348" i="5"/>
  <c r="M1339" i="5"/>
  <c r="K1339" i="5" s="1"/>
  <c r="L1338" i="5"/>
  <c r="M1338" i="5"/>
  <c r="K1338" i="5" s="1"/>
  <c r="C1355" i="5"/>
  <c r="F1349" i="5"/>
  <c r="C1351" i="5"/>
  <c r="F1345" i="5"/>
  <c r="A1352" i="5"/>
  <c r="E1346" i="5"/>
  <c r="J1346" i="5" s="1"/>
  <c r="L1346" i="5" s="1"/>
  <c r="M1346" i="5" s="1"/>
  <c r="K1346" i="5" s="1"/>
  <c r="D1346" i="5"/>
  <c r="O1346" i="5"/>
  <c r="C1347" i="5"/>
  <c r="F1341" i="5"/>
  <c r="J1345" i="5"/>
  <c r="L1343" i="5"/>
  <c r="M1343" i="5" s="1"/>
  <c r="K1343" i="5" s="1"/>
  <c r="C1350" i="5"/>
  <c r="F1344" i="5"/>
  <c r="J1344" i="5"/>
  <c r="C1346" i="5"/>
  <c r="F1340" i="5"/>
  <c r="L1336" i="5"/>
  <c r="M1336" i="5" s="1"/>
  <c r="K1336" i="5" s="1"/>
  <c r="L1337" i="5"/>
  <c r="M1337" i="5" s="1"/>
  <c r="K1337" i="5" s="1"/>
  <c r="D1350" i="5"/>
  <c r="O1350" i="5"/>
  <c r="A1356" i="5"/>
  <c r="E1350" i="5"/>
  <c r="E1354" i="5"/>
  <c r="A1360" i="5"/>
  <c r="O1354" i="5"/>
  <c r="D1354" i="5"/>
  <c r="O1351" i="5"/>
  <c r="E1351" i="5"/>
  <c r="D1351" i="5"/>
  <c r="A1357" i="5"/>
  <c r="O1349" i="5"/>
  <c r="E1349" i="5"/>
  <c r="J1349" i="5"/>
  <c r="A1355" i="5"/>
  <c r="D1349" i="5"/>
  <c r="O1347" i="5"/>
  <c r="E1347" i="5"/>
  <c r="J1347" i="5" s="1"/>
  <c r="A1353" i="5"/>
  <c r="D1347" i="5"/>
  <c r="C1348" i="5"/>
  <c r="F1342" i="5"/>
  <c r="J1342" i="5"/>
  <c r="J1340" i="5"/>
  <c r="L1340" i="5" s="1"/>
  <c r="M1335" i="5"/>
  <c r="K1335" i="5" s="1"/>
  <c r="D1357" i="5"/>
  <c r="A1363" i="5"/>
  <c r="E1357" i="5"/>
  <c r="O1357" i="5"/>
  <c r="M1340" i="5"/>
  <c r="K1340" i="5" s="1"/>
  <c r="B1342" i="5" s="1"/>
  <c r="D1353" i="5"/>
  <c r="A1359" i="5"/>
  <c r="O1353" i="5"/>
  <c r="E1353" i="5"/>
  <c r="A1361" i="5"/>
  <c r="E1355" i="5"/>
  <c r="O1355" i="5"/>
  <c r="D1355" i="5"/>
  <c r="C1356" i="5"/>
  <c r="F1350" i="5"/>
  <c r="J1350" i="5"/>
  <c r="L1345" i="5"/>
  <c r="M1345" i="5" s="1"/>
  <c r="K1345" i="5" s="1"/>
  <c r="C1357" i="5"/>
  <c r="F1351" i="5"/>
  <c r="L1342" i="5"/>
  <c r="M1342" i="5" s="1"/>
  <c r="K1342" i="5" s="1"/>
  <c r="L1349" i="5"/>
  <c r="M1349" i="5" s="1"/>
  <c r="K1349" i="5" s="1"/>
  <c r="J1351" i="5"/>
  <c r="L1351" i="5" s="1"/>
  <c r="M1351" i="5" s="1"/>
  <c r="K1351" i="5" s="1"/>
  <c r="A1366" i="5"/>
  <c r="O1360" i="5"/>
  <c r="E1360" i="5"/>
  <c r="D1360" i="5"/>
  <c r="O1356" i="5"/>
  <c r="A1362" i="5"/>
  <c r="E1356" i="5"/>
  <c r="D1356" i="5"/>
  <c r="C1352" i="5"/>
  <c r="F1346" i="5"/>
  <c r="C1354" i="5"/>
  <c r="F1348" i="5"/>
  <c r="J1348" i="5"/>
  <c r="L1344" i="5"/>
  <c r="M1344" i="5"/>
  <c r="K1344" i="5" s="1"/>
  <c r="C1353" i="5"/>
  <c r="F1347" i="5"/>
  <c r="A1358" i="5"/>
  <c r="E1352" i="5"/>
  <c r="O1352" i="5"/>
  <c r="D1352" i="5"/>
  <c r="F1355" i="5"/>
  <c r="C1361" i="5"/>
  <c r="L1347" i="5"/>
  <c r="M1347" i="5" s="1"/>
  <c r="K1347" i="5" s="1"/>
  <c r="L1350" i="5"/>
  <c r="M1350" i="5" s="1"/>
  <c r="K1350" i="5" s="1"/>
  <c r="A1369" i="5"/>
  <c r="O1363" i="5"/>
  <c r="D1363" i="5"/>
  <c r="E1363" i="5"/>
  <c r="F1361" i="5"/>
  <c r="C1367" i="5"/>
  <c r="C1359" i="5"/>
  <c r="F1353" i="5"/>
  <c r="L1348" i="5"/>
  <c r="M1348" i="5" s="1"/>
  <c r="K1348" i="5" s="1"/>
  <c r="C1360" i="5"/>
  <c r="F1354" i="5"/>
  <c r="O1362" i="5"/>
  <c r="D1362" i="5"/>
  <c r="E1362" i="5"/>
  <c r="A1368" i="5"/>
  <c r="O1358" i="5"/>
  <c r="D1358" i="5"/>
  <c r="E1358" i="5"/>
  <c r="J1358" i="5" s="1"/>
  <c r="L1358" i="5" s="1"/>
  <c r="A1364" i="5"/>
  <c r="C1358" i="5"/>
  <c r="F1352" i="5"/>
  <c r="D1366" i="5"/>
  <c r="A1372" i="5"/>
  <c r="O1366" i="5"/>
  <c r="E1366" i="5"/>
  <c r="C1363" i="5"/>
  <c r="F1357" i="5"/>
  <c r="F1356" i="5"/>
  <c r="C1362" i="5"/>
  <c r="A1365" i="5"/>
  <c r="O1359" i="5"/>
  <c r="D1359" i="5"/>
  <c r="E1359" i="5"/>
  <c r="E1361" i="5"/>
  <c r="J1361" i="5" s="1"/>
  <c r="L1361" i="5" s="1"/>
  <c r="A1367" i="5"/>
  <c r="O1361" i="5"/>
  <c r="D1361" i="5"/>
  <c r="C1373" i="5"/>
  <c r="F1367" i="5"/>
  <c r="O1364" i="5"/>
  <c r="E1364" i="5"/>
  <c r="A1370" i="5"/>
  <c r="D1364" i="5"/>
  <c r="E1368" i="5"/>
  <c r="J1368" i="5" s="1"/>
  <c r="D1368" i="5"/>
  <c r="A1374" i="5"/>
  <c r="O1368" i="5"/>
  <c r="D1367" i="5"/>
  <c r="A1373" i="5"/>
  <c r="O1367" i="5"/>
  <c r="E1367" i="5"/>
  <c r="J1367" i="5"/>
  <c r="L1367" i="5" s="1"/>
  <c r="M1367" i="5" s="1"/>
  <c r="K1367" i="5" s="1"/>
  <c r="C1369" i="5"/>
  <c r="F1363" i="5"/>
  <c r="F1360" i="5"/>
  <c r="J1360" i="5"/>
  <c r="L1360" i="5" s="1"/>
  <c r="M1360" i="5" s="1"/>
  <c r="K1360" i="5" s="1"/>
  <c r="C1366" i="5"/>
  <c r="D1365" i="5"/>
  <c r="A1371" i="5"/>
  <c r="O1365" i="5"/>
  <c r="E1365" i="5"/>
  <c r="A1378" i="5"/>
  <c r="D1372" i="5"/>
  <c r="O1372" i="5"/>
  <c r="E1372" i="5"/>
  <c r="J1362" i="5"/>
  <c r="L1362" i="5" s="1"/>
  <c r="C1368" i="5"/>
  <c r="F1362" i="5"/>
  <c r="F1359" i="5"/>
  <c r="J1359" i="5"/>
  <c r="C1365" i="5"/>
  <c r="D1369" i="5"/>
  <c r="A1375" i="5"/>
  <c r="O1369" i="5"/>
  <c r="E1369" i="5"/>
  <c r="C1364" i="5"/>
  <c r="F1358" i="5"/>
  <c r="J1363" i="5"/>
  <c r="L1363" i="5" s="1"/>
  <c r="L1359" i="5"/>
  <c r="M1359" i="5"/>
  <c r="K1359" i="5" s="1"/>
  <c r="M1358" i="5"/>
  <c r="K1358" i="5" s="1"/>
  <c r="B1361" i="5" s="1"/>
  <c r="M1361" i="5"/>
  <c r="K1361" i="5" s="1"/>
  <c r="A1379" i="5"/>
  <c r="D1373" i="5"/>
  <c r="O1373" i="5"/>
  <c r="E1373" i="5"/>
  <c r="M1362" i="5"/>
  <c r="K1362" i="5" s="1"/>
  <c r="D1371" i="5"/>
  <c r="A1377" i="5"/>
  <c r="O1371" i="5"/>
  <c r="E1371" i="5"/>
  <c r="A1384" i="5"/>
  <c r="D1378" i="5"/>
  <c r="O1378" i="5"/>
  <c r="E1378" i="5"/>
  <c r="M1363" i="5"/>
  <c r="K1363" i="5" s="1"/>
  <c r="D1375" i="5"/>
  <c r="O1375" i="5"/>
  <c r="E1375" i="5"/>
  <c r="A1381" i="5"/>
  <c r="F1364" i="5"/>
  <c r="J1364" i="5"/>
  <c r="C1370" i="5"/>
  <c r="J1369" i="5"/>
  <c r="L1369" i="5" s="1"/>
  <c r="M1369" i="5" s="1"/>
  <c r="K1369" i="5" s="1"/>
  <c r="F1365" i="5"/>
  <c r="J1365" i="5"/>
  <c r="L1365" i="5" s="1"/>
  <c r="M1365" i="5" s="1"/>
  <c r="K1365" i="5" s="1"/>
  <c r="C1371" i="5"/>
  <c r="F1368" i="5"/>
  <c r="C1374" i="5"/>
  <c r="F1366" i="5"/>
  <c r="J1366" i="5"/>
  <c r="C1372" i="5"/>
  <c r="F1369" i="5"/>
  <c r="C1375" i="5"/>
  <c r="A1380" i="5"/>
  <c r="O1374" i="5"/>
  <c r="E1374" i="5"/>
  <c r="J1374" i="5" s="1"/>
  <c r="L1374" i="5" s="1"/>
  <c r="D1374" i="5"/>
  <c r="A1376" i="5"/>
  <c r="O1370" i="5"/>
  <c r="E1370" i="5"/>
  <c r="D1370" i="5"/>
  <c r="C1379" i="5"/>
  <c r="F1373" i="5"/>
  <c r="L1368" i="5"/>
  <c r="M1368" i="5" s="1"/>
  <c r="K1368" i="5" s="1"/>
  <c r="L1364" i="5"/>
  <c r="M1364" i="5" s="1"/>
  <c r="K1364" i="5" s="1"/>
  <c r="B1364" i="5" s="1"/>
  <c r="C1378" i="5"/>
  <c r="F1372" i="5"/>
  <c r="J1372" i="5"/>
  <c r="L1372" i="5" s="1"/>
  <c r="M1372" i="5" s="1"/>
  <c r="K1372" i="5" s="1"/>
  <c r="F1374" i="5"/>
  <c r="C1380" i="5"/>
  <c r="C1385" i="5"/>
  <c r="F1379" i="5"/>
  <c r="A1386" i="5"/>
  <c r="O1380" i="5"/>
  <c r="D1380" i="5"/>
  <c r="E1380" i="5"/>
  <c r="J1380" i="5" s="1"/>
  <c r="A1382" i="5"/>
  <c r="D1376" i="5"/>
  <c r="O1376" i="5"/>
  <c r="E1376" i="5"/>
  <c r="J1376" i="5" s="1"/>
  <c r="C1381" i="5"/>
  <c r="F1375" i="5"/>
  <c r="C1377" i="5"/>
  <c r="F1371" i="5"/>
  <c r="A1390" i="5"/>
  <c r="O1384" i="5"/>
  <c r="E1384" i="5"/>
  <c r="D1384" i="5"/>
  <c r="O1377" i="5"/>
  <c r="D1377" i="5"/>
  <c r="E1377" i="5"/>
  <c r="A1383" i="5"/>
  <c r="E1379" i="5"/>
  <c r="J1379" i="5"/>
  <c r="L1379" i="5" s="1"/>
  <c r="M1379" i="5"/>
  <c r="A1385" i="5"/>
  <c r="O1379" i="5"/>
  <c r="D1379" i="5"/>
  <c r="L1366" i="5"/>
  <c r="M1366" i="5" s="1"/>
  <c r="K1366" i="5" s="1"/>
  <c r="F1370" i="5"/>
  <c r="C1376" i="5"/>
  <c r="J1370" i="5"/>
  <c r="L1370" i="5" s="1"/>
  <c r="D1381" i="5"/>
  <c r="A1387" i="5"/>
  <c r="O1381" i="5"/>
  <c r="E1381" i="5"/>
  <c r="J1373" i="5"/>
  <c r="L1373" i="5" s="1"/>
  <c r="J1375" i="5"/>
  <c r="J1371" i="5"/>
  <c r="L1371" i="5" s="1"/>
  <c r="M1370" i="5"/>
  <c r="K1370" i="5" s="1"/>
  <c r="B1371" i="5" s="1"/>
  <c r="M1373" i="5"/>
  <c r="K1373" i="5" s="1"/>
  <c r="D1387" i="5"/>
  <c r="A1393" i="5"/>
  <c r="O1387" i="5"/>
  <c r="E1387" i="5"/>
  <c r="F1376" i="5"/>
  <c r="C1382" i="5"/>
  <c r="D1383" i="5"/>
  <c r="A1389" i="5"/>
  <c r="O1383" i="5"/>
  <c r="E1383" i="5"/>
  <c r="J1383" i="5" s="1"/>
  <c r="L1383" i="5" s="1"/>
  <c r="C1386" i="5"/>
  <c r="F1380" i="5"/>
  <c r="L1375" i="5"/>
  <c r="M1375" i="5" s="1"/>
  <c r="K1375" i="5" s="1"/>
  <c r="C1383" i="5"/>
  <c r="F1377" i="5"/>
  <c r="J1377" i="5"/>
  <c r="L1377" i="5" s="1"/>
  <c r="M1377" i="5" s="1"/>
  <c r="A1392" i="5"/>
  <c r="O1386" i="5"/>
  <c r="E1386" i="5"/>
  <c r="D1386" i="5"/>
  <c r="M1371" i="5"/>
  <c r="K1371" i="5" s="1"/>
  <c r="M1374" i="5"/>
  <c r="K1374" i="5" s="1"/>
  <c r="D1385" i="5"/>
  <c r="A1391" i="5"/>
  <c r="O1385" i="5"/>
  <c r="E1385" i="5"/>
  <c r="J1385" i="5" s="1"/>
  <c r="L1380" i="5"/>
  <c r="M1380" i="5" s="1"/>
  <c r="O1390" i="5"/>
  <c r="E1390" i="5"/>
  <c r="A1396" i="5"/>
  <c r="D1390" i="5"/>
  <c r="C1387" i="5"/>
  <c r="F1381" i="5"/>
  <c r="J1381" i="5"/>
  <c r="L1381" i="5" s="1"/>
  <c r="M1381" i="5" s="1"/>
  <c r="K1381" i="5" s="1"/>
  <c r="A1388" i="5"/>
  <c r="O1382" i="5"/>
  <c r="E1382" i="5"/>
  <c r="J1382" i="5" s="1"/>
  <c r="L1382" i="5" s="1"/>
  <c r="M1382" i="5" s="1"/>
  <c r="K1382" i="5" s="1"/>
  <c r="B1385" i="5" s="1"/>
  <c r="D1382" i="5"/>
  <c r="C1391" i="5"/>
  <c r="F1385" i="5"/>
  <c r="F1378" i="5"/>
  <c r="J1378" i="5"/>
  <c r="L1378" i="5" s="1"/>
  <c r="M1378" i="5" s="1"/>
  <c r="K1378" i="5" s="1"/>
  <c r="C1384" i="5"/>
  <c r="C1397" i="5"/>
  <c r="F1391" i="5"/>
  <c r="A1394" i="5"/>
  <c r="O1388" i="5"/>
  <c r="E1388" i="5"/>
  <c r="J1388" i="5" s="1"/>
  <c r="L1388" i="5" s="1"/>
  <c r="D1388" i="5"/>
  <c r="A1402" i="5"/>
  <c r="D1396" i="5"/>
  <c r="E1396" i="5"/>
  <c r="O1396" i="5"/>
  <c r="A1397" i="5"/>
  <c r="D1391" i="5"/>
  <c r="O1391" i="5"/>
  <c r="E1391" i="5"/>
  <c r="J1391" i="5"/>
  <c r="L1391" i="5" s="1"/>
  <c r="C1393" i="5"/>
  <c r="F1387" i="5"/>
  <c r="F1384" i="5"/>
  <c r="J1384" i="5"/>
  <c r="L1384" i="5" s="1"/>
  <c r="C1390" i="5"/>
  <c r="A1398" i="5"/>
  <c r="O1392" i="5"/>
  <c r="E1392" i="5"/>
  <c r="J1392" i="5" s="1"/>
  <c r="D1392" i="5"/>
  <c r="F1386" i="5"/>
  <c r="C1392" i="5"/>
  <c r="D1389" i="5"/>
  <c r="A1395" i="5"/>
  <c r="O1389" i="5"/>
  <c r="E1389" i="5"/>
  <c r="J1387" i="5"/>
  <c r="L1387" i="5" s="1"/>
  <c r="M1387" i="5" s="1"/>
  <c r="K1387" i="5" s="1"/>
  <c r="L1376" i="5"/>
  <c r="M1376" i="5" s="1"/>
  <c r="K1376" i="5" s="1"/>
  <c r="J1386" i="5"/>
  <c r="L1386" i="5" s="1"/>
  <c r="C1389" i="5"/>
  <c r="F1383" i="5"/>
  <c r="F1382" i="5"/>
  <c r="C1388" i="5"/>
  <c r="D1393" i="5"/>
  <c r="A1399" i="5"/>
  <c r="O1393" i="5"/>
  <c r="E1393" i="5"/>
  <c r="J1393" i="5" s="1"/>
  <c r="L1393" i="5" s="1"/>
  <c r="M1393" i="5" s="1"/>
  <c r="K1393" i="5" s="1"/>
  <c r="O1399" i="5"/>
  <c r="D1399" i="5"/>
  <c r="A1405" i="5"/>
  <c r="E1399" i="5"/>
  <c r="F1392" i="5"/>
  <c r="C1398" i="5"/>
  <c r="M1384" i="5"/>
  <c r="K1384" i="5" s="1"/>
  <c r="E1398" i="5"/>
  <c r="O1398" i="5"/>
  <c r="A1404" i="5"/>
  <c r="D1398" i="5"/>
  <c r="D1397" i="5"/>
  <c r="A1403" i="5"/>
  <c r="E1397" i="5"/>
  <c r="O1397" i="5"/>
  <c r="A1408" i="5"/>
  <c r="E1402" i="5"/>
  <c r="O1402" i="5"/>
  <c r="D1402" i="5"/>
  <c r="E1394" i="5"/>
  <c r="O1394" i="5"/>
  <c r="A1400" i="5"/>
  <c r="D1394" i="5"/>
  <c r="F1388" i="5"/>
  <c r="C1394" i="5"/>
  <c r="C1395" i="5"/>
  <c r="F1389" i="5"/>
  <c r="J1389" i="5"/>
  <c r="L1385" i="5"/>
  <c r="M1385" i="5" s="1"/>
  <c r="K1385" i="5" s="1"/>
  <c r="O1395" i="5"/>
  <c r="D1395" i="5"/>
  <c r="A1401" i="5"/>
  <c r="E1395" i="5"/>
  <c r="C1399" i="5"/>
  <c r="F1393" i="5"/>
  <c r="M1391" i="5"/>
  <c r="K1391" i="5" s="1"/>
  <c r="M1383" i="5"/>
  <c r="K1383" i="5" s="1"/>
  <c r="M1386" i="5"/>
  <c r="K1386" i="5" s="1"/>
  <c r="C1396" i="5"/>
  <c r="F1390" i="5"/>
  <c r="J1390" i="5"/>
  <c r="L1390" i="5" s="1"/>
  <c r="M1390" i="5" s="1"/>
  <c r="K1390" i="5" s="1"/>
  <c r="C1403" i="5"/>
  <c r="F1397" i="5"/>
  <c r="L1389" i="5"/>
  <c r="M1389" i="5" s="1"/>
  <c r="K1389" i="5" s="1"/>
  <c r="C1400" i="5"/>
  <c r="F1394" i="5"/>
  <c r="A1406" i="5"/>
  <c r="O1400" i="5"/>
  <c r="D1400" i="5"/>
  <c r="E1400" i="5"/>
  <c r="A1410" i="5"/>
  <c r="O1404" i="5"/>
  <c r="D1404" i="5"/>
  <c r="E1404" i="5"/>
  <c r="A1407" i="5"/>
  <c r="O1401" i="5"/>
  <c r="E1401" i="5"/>
  <c r="D1401" i="5"/>
  <c r="O1403" i="5"/>
  <c r="D1403" i="5"/>
  <c r="E1403" i="5"/>
  <c r="J1403" i="5" s="1"/>
  <c r="L1403" i="5" s="1"/>
  <c r="M1403" i="5" s="1"/>
  <c r="K1403" i="5" s="1"/>
  <c r="A1409" i="5"/>
  <c r="C1404" i="5"/>
  <c r="F1398" i="5"/>
  <c r="O1405" i="5"/>
  <c r="E1405" i="5"/>
  <c r="J1405" i="5" s="1"/>
  <c r="L1405" i="5" s="1"/>
  <c r="M1405" i="5" s="1"/>
  <c r="K1405" i="5" s="1"/>
  <c r="D1405" i="5"/>
  <c r="A1411" i="5"/>
  <c r="C1409" i="5"/>
  <c r="F1403" i="5"/>
  <c r="C1402" i="5"/>
  <c r="F1396" i="5"/>
  <c r="M1388" i="5"/>
  <c r="K1388" i="5" s="1"/>
  <c r="L1392" i="5"/>
  <c r="M1392" i="5"/>
  <c r="K1392" i="5" s="1"/>
  <c r="A1414" i="5"/>
  <c r="O1408" i="5"/>
  <c r="E1408" i="5"/>
  <c r="D1408" i="5"/>
  <c r="F1399" i="5"/>
  <c r="C1405" i="5"/>
  <c r="F1395" i="5"/>
  <c r="C1401" i="5"/>
  <c r="A1417" i="5"/>
  <c r="D1411" i="5"/>
  <c r="E1411" i="5"/>
  <c r="O1411" i="5"/>
  <c r="C1406" i="5"/>
  <c r="F1400" i="5"/>
  <c r="C1411" i="5"/>
  <c r="F1405" i="5"/>
  <c r="F1402" i="5"/>
  <c r="J1402" i="5"/>
  <c r="L1402" i="5" s="1"/>
  <c r="M1402" i="5" s="1"/>
  <c r="K1402" i="5" s="1"/>
  <c r="C1408" i="5"/>
  <c r="C1410" i="5"/>
  <c r="F1404" i="5"/>
  <c r="A1416" i="5"/>
  <c r="O1410" i="5"/>
  <c r="E1410" i="5"/>
  <c r="D1410" i="5"/>
  <c r="C1407" i="5"/>
  <c r="F1401" i="5"/>
  <c r="J1401" i="5"/>
  <c r="A1420" i="5"/>
  <c r="O1414" i="5"/>
  <c r="E1414" i="5"/>
  <c r="D1414" i="5"/>
  <c r="A1415" i="5"/>
  <c r="D1409" i="5"/>
  <c r="O1409" i="5"/>
  <c r="E1409" i="5"/>
  <c r="A1413" i="5"/>
  <c r="D1407" i="5"/>
  <c r="O1407" i="5"/>
  <c r="E1407" i="5"/>
  <c r="J1404" i="5"/>
  <c r="A1412" i="5"/>
  <c r="O1406" i="5"/>
  <c r="E1406" i="5"/>
  <c r="D1406" i="5"/>
  <c r="C1415" i="5"/>
  <c r="F1409" i="5"/>
  <c r="J1400" i="5"/>
  <c r="L1401" i="5"/>
  <c r="M1401" i="5" s="1"/>
  <c r="K1401" i="5" s="1"/>
  <c r="L1404" i="5"/>
  <c r="M1404" i="5" s="1"/>
  <c r="K1404" i="5" s="1"/>
  <c r="A1419" i="5"/>
  <c r="O1413" i="5"/>
  <c r="E1413" i="5"/>
  <c r="J1413" i="5" s="1"/>
  <c r="L1413" i="5" s="1"/>
  <c r="M1413" i="5" s="1"/>
  <c r="K1413" i="5" s="1"/>
  <c r="D1413" i="5"/>
  <c r="A1421" i="5"/>
  <c r="O1415" i="5"/>
  <c r="E1415" i="5"/>
  <c r="D1415" i="5"/>
  <c r="C1416" i="5"/>
  <c r="F1410" i="5"/>
  <c r="J1410" i="5"/>
  <c r="C1417" i="5"/>
  <c r="F1411" i="5"/>
  <c r="F1406" i="5"/>
  <c r="C1412" i="5"/>
  <c r="A1418" i="5"/>
  <c r="O1412" i="5"/>
  <c r="E1412" i="5"/>
  <c r="D1412" i="5"/>
  <c r="J1409" i="5"/>
  <c r="A1426" i="5"/>
  <c r="O1420" i="5"/>
  <c r="E1420" i="5"/>
  <c r="D1420" i="5"/>
  <c r="C1414" i="5"/>
  <c r="F1408" i="5"/>
  <c r="J1408" i="5"/>
  <c r="A1423" i="5"/>
  <c r="O1417" i="5"/>
  <c r="E1417" i="5"/>
  <c r="J1417" i="5" s="1"/>
  <c r="L1417" i="5" s="1"/>
  <c r="M1417" i="5" s="1"/>
  <c r="K1417" i="5" s="1"/>
  <c r="D1417" i="5"/>
  <c r="A1422" i="5"/>
  <c r="O1416" i="5"/>
  <c r="E1416" i="5"/>
  <c r="J1416" i="5" s="1"/>
  <c r="L1416" i="5" s="1"/>
  <c r="M1416" i="5" s="1"/>
  <c r="K1416" i="5" s="1"/>
  <c r="D1416" i="5"/>
  <c r="L1400" i="5"/>
  <c r="M1400" i="5"/>
  <c r="K1400" i="5" s="1"/>
  <c r="B1404" i="5" s="1"/>
  <c r="C1421" i="5"/>
  <c r="F1415" i="5"/>
  <c r="J1406" i="5"/>
  <c r="C1413" i="5"/>
  <c r="F1407" i="5"/>
  <c r="J1407" i="5"/>
  <c r="J1411" i="5"/>
  <c r="L1410" i="5"/>
  <c r="M1410" i="5" s="1"/>
  <c r="K1410" i="5" s="1"/>
  <c r="L1407" i="5"/>
  <c r="M1407" i="5" s="1"/>
  <c r="K1407" i="5" s="1"/>
  <c r="A1428" i="5"/>
  <c r="O1422" i="5"/>
  <c r="E1422" i="5"/>
  <c r="J1422" i="5" s="1"/>
  <c r="L1422" i="5" s="1"/>
  <c r="M1422" i="5" s="1"/>
  <c r="K1422" i="5" s="1"/>
  <c r="D1422" i="5"/>
  <c r="A1429" i="5"/>
  <c r="O1423" i="5"/>
  <c r="E1423" i="5"/>
  <c r="J1423" i="5" s="1"/>
  <c r="L1423" i="5" s="1"/>
  <c r="M1423" i="5" s="1"/>
  <c r="K1423" i="5" s="1"/>
  <c r="D1423" i="5"/>
  <c r="C1419" i="5"/>
  <c r="F1413" i="5"/>
  <c r="C1427" i="5"/>
  <c r="F1421" i="5"/>
  <c r="C1420" i="5"/>
  <c r="F1414" i="5"/>
  <c r="J1414" i="5"/>
  <c r="L1414" i="5" s="1"/>
  <c r="M1414" i="5" s="1"/>
  <c r="K1414" i="5" s="1"/>
  <c r="A1432" i="5"/>
  <c r="O1426" i="5"/>
  <c r="E1426" i="5"/>
  <c r="D1426" i="5"/>
  <c r="A1424" i="5"/>
  <c r="O1418" i="5"/>
  <c r="E1418" i="5"/>
  <c r="D1418" i="5"/>
  <c r="C1423" i="5"/>
  <c r="F1417" i="5"/>
  <c r="C1418" i="5"/>
  <c r="F1412" i="5"/>
  <c r="J1415" i="5"/>
  <c r="L1415" i="5" s="1"/>
  <c r="M1415" i="5" s="1"/>
  <c r="K1415" i="5" s="1"/>
  <c r="L1411" i="5"/>
  <c r="M1411" i="5" s="1"/>
  <c r="K1411" i="5" s="1"/>
  <c r="L1406" i="5"/>
  <c r="M1406" i="5" s="1"/>
  <c r="K1406" i="5" s="1"/>
  <c r="B1410" i="5" s="1"/>
  <c r="J1412" i="5"/>
  <c r="C1422" i="5"/>
  <c r="F1416" i="5"/>
  <c r="L1408" i="5"/>
  <c r="M1408" i="5" s="1"/>
  <c r="K1408" i="5" s="1"/>
  <c r="L1409" i="5"/>
  <c r="M1409" i="5" s="1"/>
  <c r="K1409" i="5" s="1"/>
  <c r="A1427" i="5"/>
  <c r="O1421" i="5"/>
  <c r="E1421" i="5"/>
  <c r="J1421" i="5" s="1"/>
  <c r="L1421" i="5" s="1"/>
  <c r="M1421" i="5" s="1"/>
  <c r="K1421" i="5" s="1"/>
  <c r="D1421" i="5"/>
  <c r="A1425" i="5"/>
  <c r="O1419" i="5"/>
  <c r="E1419" i="5"/>
  <c r="D1419" i="5"/>
  <c r="C1428" i="5"/>
  <c r="F1422" i="5"/>
  <c r="C1424" i="5"/>
  <c r="F1418" i="5"/>
  <c r="J1418" i="5"/>
  <c r="C1426" i="5"/>
  <c r="F1420" i="5"/>
  <c r="J1420" i="5"/>
  <c r="L1420" i="5" s="1"/>
  <c r="M1420" i="5" s="1"/>
  <c r="K1420" i="5" s="1"/>
  <c r="C1433" i="5"/>
  <c r="F1427" i="5"/>
  <c r="L1412" i="5"/>
  <c r="M1412" i="5" s="1"/>
  <c r="K1412" i="5" s="1"/>
  <c r="B1412" i="5" s="1"/>
  <c r="A1431" i="5"/>
  <c r="O1425" i="5"/>
  <c r="E1425" i="5"/>
  <c r="D1425" i="5"/>
  <c r="A1433" i="5"/>
  <c r="O1427" i="5"/>
  <c r="E1427" i="5"/>
  <c r="J1427" i="5" s="1"/>
  <c r="L1427" i="5" s="1"/>
  <c r="M1427" i="5" s="1"/>
  <c r="K1427" i="5" s="1"/>
  <c r="D1427" i="5"/>
  <c r="C1429" i="5"/>
  <c r="F1423" i="5"/>
  <c r="A1430" i="5"/>
  <c r="O1424" i="5"/>
  <c r="E1424" i="5"/>
  <c r="D1424" i="5"/>
  <c r="O1432" i="5"/>
  <c r="E1432" i="5"/>
  <c r="D1432" i="5"/>
  <c r="A1438" i="5"/>
  <c r="C1425" i="5"/>
  <c r="F1419" i="5"/>
  <c r="J1419" i="5"/>
  <c r="L1419" i="5" s="1"/>
  <c r="M1419" i="5" s="1"/>
  <c r="K1419" i="5" s="1"/>
  <c r="A1435" i="5"/>
  <c r="O1429" i="5"/>
  <c r="E1429" i="5"/>
  <c r="D1429" i="5"/>
  <c r="A1434" i="5"/>
  <c r="O1428" i="5"/>
  <c r="E1428" i="5"/>
  <c r="D1428" i="5"/>
  <c r="L1418" i="5"/>
  <c r="M1418" i="5"/>
  <c r="K1418" i="5" s="1"/>
  <c r="B1420" i="5" s="1"/>
  <c r="C1431" i="5"/>
  <c r="F1425" i="5"/>
  <c r="A1436" i="5"/>
  <c r="O1430" i="5"/>
  <c r="E1430" i="5"/>
  <c r="D1430" i="5"/>
  <c r="A1439" i="5"/>
  <c r="O1433" i="5"/>
  <c r="E1433" i="5"/>
  <c r="J1433" i="5"/>
  <c r="D1433" i="5"/>
  <c r="A1437" i="5"/>
  <c r="O1431" i="5"/>
  <c r="E1431" i="5"/>
  <c r="D1431" i="5"/>
  <c r="F1433" i="5"/>
  <c r="C1439" i="5"/>
  <c r="C1434" i="5"/>
  <c r="F1428" i="5"/>
  <c r="J1428" i="5"/>
  <c r="L1428" i="5" s="1"/>
  <c r="M1428" i="5" s="1"/>
  <c r="K1428" i="5" s="1"/>
  <c r="D1438" i="5"/>
  <c r="O1438" i="5"/>
  <c r="A1444" i="5"/>
  <c r="E1438" i="5"/>
  <c r="O1434" i="5"/>
  <c r="E1434" i="5"/>
  <c r="J1434" i="5" s="1"/>
  <c r="L1434" i="5" s="1"/>
  <c r="M1434" i="5" s="1"/>
  <c r="K1434" i="5" s="1"/>
  <c r="D1434" i="5"/>
  <c r="A1440" i="5"/>
  <c r="A1441" i="5"/>
  <c r="O1435" i="5"/>
  <c r="E1435" i="5"/>
  <c r="J1435" i="5" s="1"/>
  <c r="L1435" i="5" s="1"/>
  <c r="M1435" i="5" s="1"/>
  <c r="K1435" i="5" s="1"/>
  <c r="D1435" i="5"/>
  <c r="C1435" i="5"/>
  <c r="F1429" i="5"/>
  <c r="J1429" i="5"/>
  <c r="J1425" i="5"/>
  <c r="C1432" i="5"/>
  <c r="F1426" i="5"/>
  <c r="J1426" i="5"/>
  <c r="C1430" i="5"/>
  <c r="F1424" i="5"/>
  <c r="J1424" i="5"/>
  <c r="L1424" i="5" s="1"/>
  <c r="M1424" i="5" s="1"/>
  <c r="K1424" i="5" s="1"/>
  <c r="L1429" i="5"/>
  <c r="M1429" i="5"/>
  <c r="K1429" i="5" s="1"/>
  <c r="C1445" i="5"/>
  <c r="F1439" i="5"/>
  <c r="A1447" i="5"/>
  <c r="E1441" i="5"/>
  <c r="D1441" i="5"/>
  <c r="O1441" i="5"/>
  <c r="L1426" i="5"/>
  <c r="M1426" i="5"/>
  <c r="K1426" i="5" s="1"/>
  <c r="A1446" i="5"/>
  <c r="O1440" i="5"/>
  <c r="E1440" i="5"/>
  <c r="D1440" i="5"/>
  <c r="C1438" i="5"/>
  <c r="F1432" i="5"/>
  <c r="J1432" i="5"/>
  <c r="A1443" i="5"/>
  <c r="O1437" i="5"/>
  <c r="E1437" i="5"/>
  <c r="D1437" i="5"/>
  <c r="O1439" i="5"/>
  <c r="E1439" i="5"/>
  <c r="D1439" i="5"/>
  <c r="A1445" i="5"/>
  <c r="E1436" i="5"/>
  <c r="A1442" i="5"/>
  <c r="D1436" i="5"/>
  <c r="O1436" i="5"/>
  <c r="L1425" i="5"/>
  <c r="M1425" i="5" s="1"/>
  <c r="K1425" i="5" s="1"/>
  <c r="F1435" i="5"/>
  <c r="C1441" i="5"/>
  <c r="C1436" i="5"/>
  <c r="F1430" i="5"/>
  <c r="O1444" i="5"/>
  <c r="D1444" i="5"/>
  <c r="A1450" i="5"/>
  <c r="E1444" i="5"/>
  <c r="J1444" i="5" s="1"/>
  <c r="L1444" i="5" s="1"/>
  <c r="M1444" i="5" s="1"/>
  <c r="K1444" i="5" s="1"/>
  <c r="C1440" i="5"/>
  <c r="F1434" i="5"/>
  <c r="L1433" i="5"/>
  <c r="M1433" i="5" s="1"/>
  <c r="K1433" i="5" s="1"/>
  <c r="J1430" i="5"/>
  <c r="F1431" i="5"/>
  <c r="J1431" i="5"/>
  <c r="C1437" i="5"/>
  <c r="L1431" i="5"/>
  <c r="M1431" i="5" s="1"/>
  <c r="K1431" i="5" s="1"/>
  <c r="F1440" i="5"/>
  <c r="C1446" i="5"/>
  <c r="C1447" i="5"/>
  <c r="F1441" i="5"/>
  <c r="E1443" i="5"/>
  <c r="A1449" i="5"/>
  <c r="O1443" i="5"/>
  <c r="D1443" i="5"/>
  <c r="F1437" i="5"/>
  <c r="C1443" i="5"/>
  <c r="A1451" i="5"/>
  <c r="E1445" i="5"/>
  <c r="J1445" i="5" s="1"/>
  <c r="L1445" i="5" s="1"/>
  <c r="M1445" i="5" s="1"/>
  <c r="K1445" i="5" s="1"/>
  <c r="O1445" i="5"/>
  <c r="D1445" i="5"/>
  <c r="E1447" i="5"/>
  <c r="A1453" i="5"/>
  <c r="O1447" i="5"/>
  <c r="D1447" i="5"/>
  <c r="O1450" i="5"/>
  <c r="D1450" i="5"/>
  <c r="A1456" i="5"/>
  <c r="E1450" i="5"/>
  <c r="C1442" i="5"/>
  <c r="F1436" i="5"/>
  <c r="L1432" i="5"/>
  <c r="M1432" i="5" s="1"/>
  <c r="K1432" i="5" s="1"/>
  <c r="L1430" i="5"/>
  <c r="M1430" i="5" s="1"/>
  <c r="K1430" i="5" s="1"/>
  <c r="B1435" i="5" s="1"/>
  <c r="E1442" i="5"/>
  <c r="J1442" i="5" s="1"/>
  <c r="L1442" i="5" s="1"/>
  <c r="M1442" i="5" s="1"/>
  <c r="K1442" i="5" s="1"/>
  <c r="B1443" i="5" s="1"/>
  <c r="O1442" i="5"/>
  <c r="D1442" i="5"/>
  <c r="A1448" i="5"/>
  <c r="C1444" i="5"/>
  <c r="F1438" i="5"/>
  <c r="A1452" i="5"/>
  <c r="E1446" i="5"/>
  <c r="O1446" i="5"/>
  <c r="D1446" i="5"/>
  <c r="C1451" i="5"/>
  <c r="F1445" i="5"/>
  <c r="F1451" i="5"/>
  <c r="C1457" i="5"/>
  <c r="D1452" i="5"/>
  <c r="A1458" i="5"/>
  <c r="E1452" i="5"/>
  <c r="O1452" i="5"/>
  <c r="O1453" i="5"/>
  <c r="A1459" i="5"/>
  <c r="E1453" i="5"/>
  <c r="D1453" i="5"/>
  <c r="C1449" i="5"/>
  <c r="F1443" i="5"/>
  <c r="J1443" i="5"/>
  <c r="F1446" i="5"/>
  <c r="C1452" i="5"/>
  <c r="C1450" i="5"/>
  <c r="F1444" i="5"/>
  <c r="F1442" i="5"/>
  <c r="C1448" i="5"/>
  <c r="J1447" i="5"/>
  <c r="L1447" i="5" s="1"/>
  <c r="M1447" i="5" s="1"/>
  <c r="K1447" i="5" s="1"/>
  <c r="D1451" i="5"/>
  <c r="O1451" i="5"/>
  <c r="A1457" i="5"/>
  <c r="E1451" i="5"/>
  <c r="J1451" i="5"/>
  <c r="J1446" i="5"/>
  <c r="L1446" i="5" s="1"/>
  <c r="M1446" i="5" s="1"/>
  <c r="K1446" i="5" s="1"/>
  <c r="D1448" i="5"/>
  <c r="A1454" i="5"/>
  <c r="O1448" i="5"/>
  <c r="E1448" i="5"/>
  <c r="J1448" i="5" s="1"/>
  <c r="L1448" i="5" s="1"/>
  <c r="M1448" i="5" s="1"/>
  <c r="K1448" i="5" s="1"/>
  <c r="B1449" i="5" s="1"/>
  <c r="D1456" i="5"/>
  <c r="O1456" i="5"/>
  <c r="A1462" i="5"/>
  <c r="E1456" i="5"/>
  <c r="J1456" i="5" s="1"/>
  <c r="L1456" i="5" s="1"/>
  <c r="M1456" i="5" s="1"/>
  <c r="K1456" i="5" s="1"/>
  <c r="A1455" i="5"/>
  <c r="O1449" i="5"/>
  <c r="E1449" i="5"/>
  <c r="J1449" i="5" s="1"/>
  <c r="L1449" i="5" s="1"/>
  <c r="M1449" i="5" s="1"/>
  <c r="K1449" i="5" s="1"/>
  <c r="D1449" i="5"/>
  <c r="C1453" i="5"/>
  <c r="F1447" i="5"/>
  <c r="F1457" i="5"/>
  <c r="C1463" i="5"/>
  <c r="D1462" i="5"/>
  <c r="A1468" i="5"/>
  <c r="E1462" i="5"/>
  <c r="O1462" i="5"/>
  <c r="C1454" i="5"/>
  <c r="F1448" i="5"/>
  <c r="L1443" i="5"/>
  <c r="M1443" i="5" s="1"/>
  <c r="K1443" i="5" s="1"/>
  <c r="A1461" i="5"/>
  <c r="E1455" i="5"/>
  <c r="D1455" i="5"/>
  <c r="O1455" i="5"/>
  <c r="D1454" i="5"/>
  <c r="A1460" i="5"/>
  <c r="E1454" i="5"/>
  <c r="J1454" i="5" s="1"/>
  <c r="L1454" i="5" s="1"/>
  <c r="M1454" i="5" s="1"/>
  <c r="K1454" i="5" s="1"/>
  <c r="O1454" i="5"/>
  <c r="L1451" i="5"/>
  <c r="M1451" i="5" s="1"/>
  <c r="K1451" i="5" s="1"/>
  <c r="C1456" i="5"/>
  <c r="F1450" i="5"/>
  <c r="J1450" i="5"/>
  <c r="D1459" i="5"/>
  <c r="O1459" i="5"/>
  <c r="A1465" i="5"/>
  <c r="E1459" i="5"/>
  <c r="J1459" i="5" s="1"/>
  <c r="L1459" i="5" s="1"/>
  <c r="M1459" i="5" s="1"/>
  <c r="K1459" i="5" s="1"/>
  <c r="D1458" i="5"/>
  <c r="O1458" i="5"/>
  <c r="A1464" i="5"/>
  <c r="E1458" i="5"/>
  <c r="F1453" i="5"/>
  <c r="J1453" i="5"/>
  <c r="L1453" i="5" s="1"/>
  <c r="M1453" i="5" s="1"/>
  <c r="K1453" i="5" s="1"/>
  <c r="C1459" i="5"/>
  <c r="A1463" i="5"/>
  <c r="E1457" i="5"/>
  <c r="J1457" i="5"/>
  <c r="D1457" i="5"/>
  <c r="O1457" i="5"/>
  <c r="F1452" i="5"/>
  <c r="J1452" i="5"/>
  <c r="L1452" i="5" s="1"/>
  <c r="M1452" i="5" s="1"/>
  <c r="K1452" i="5" s="1"/>
  <c r="C1458" i="5"/>
  <c r="F1449" i="5"/>
  <c r="C1455" i="5"/>
  <c r="A1469" i="5"/>
  <c r="E1463" i="5"/>
  <c r="J1463" i="5" s="1"/>
  <c r="L1463" i="5" s="1"/>
  <c r="M1463" i="5" s="1"/>
  <c r="K1463" i="5" s="1"/>
  <c r="D1463" i="5"/>
  <c r="O1463" i="5"/>
  <c r="D1464" i="5"/>
  <c r="O1464" i="5"/>
  <c r="A1470" i="5"/>
  <c r="E1464" i="5"/>
  <c r="J1464" i="5" s="1"/>
  <c r="L1464" i="5" s="1"/>
  <c r="M1464" i="5" s="1"/>
  <c r="K1464" i="5" s="1"/>
  <c r="A1471" i="5"/>
  <c r="E1465" i="5"/>
  <c r="J1465" i="5" s="1"/>
  <c r="L1465" i="5" s="1"/>
  <c r="M1465" i="5" s="1"/>
  <c r="K1465" i="5" s="1"/>
  <c r="D1465" i="5"/>
  <c r="O1465" i="5"/>
  <c r="C1462" i="5"/>
  <c r="F1456" i="5"/>
  <c r="F1455" i="5"/>
  <c r="C1461" i="5"/>
  <c r="C1464" i="5"/>
  <c r="F1458" i="5"/>
  <c r="D1460" i="5"/>
  <c r="A1466" i="5"/>
  <c r="E1460" i="5"/>
  <c r="J1460" i="5" s="1"/>
  <c r="L1460" i="5" s="1"/>
  <c r="M1460" i="5" s="1"/>
  <c r="K1460" i="5" s="1"/>
  <c r="O1460" i="5"/>
  <c r="J1455" i="5"/>
  <c r="L1455" i="5" s="1"/>
  <c r="M1455" i="5" s="1"/>
  <c r="K1455" i="5" s="1"/>
  <c r="F1459" i="5"/>
  <c r="C1465" i="5"/>
  <c r="O1461" i="5"/>
  <c r="A1467" i="5"/>
  <c r="E1461" i="5"/>
  <c r="D1461" i="5"/>
  <c r="C1460" i="5"/>
  <c r="F1454" i="5"/>
  <c r="L1457" i="5"/>
  <c r="M1457" i="5" s="1"/>
  <c r="K1457" i="5" s="1"/>
  <c r="J1458" i="5"/>
  <c r="L1458" i="5" s="1"/>
  <c r="M1458" i="5" s="1"/>
  <c r="K1458" i="5" s="1"/>
  <c r="L1450" i="5"/>
  <c r="M1450" i="5" s="1"/>
  <c r="K1450" i="5" s="1"/>
  <c r="D1468" i="5"/>
  <c r="A1474" i="5"/>
  <c r="E1468" i="5"/>
  <c r="O1468" i="5"/>
  <c r="F1463" i="5"/>
  <c r="C1469" i="5"/>
  <c r="F1465" i="5"/>
  <c r="C1471" i="5"/>
  <c r="C1470" i="5"/>
  <c r="F1464" i="5"/>
  <c r="F1469" i="5"/>
  <c r="C1475" i="5"/>
  <c r="D1474" i="5"/>
  <c r="O1474" i="5"/>
  <c r="E1474" i="5"/>
  <c r="J1474" i="5" s="1"/>
  <c r="L1474" i="5" s="1"/>
  <c r="M1474" i="5" s="1"/>
  <c r="K1474" i="5" s="1"/>
  <c r="A1480" i="5"/>
  <c r="J1461" i="5"/>
  <c r="D1466" i="5"/>
  <c r="O1466" i="5"/>
  <c r="A1472" i="5"/>
  <c r="E1466" i="5"/>
  <c r="F1461" i="5"/>
  <c r="C1467" i="5"/>
  <c r="C1468" i="5"/>
  <c r="F1462" i="5"/>
  <c r="J1462" i="5"/>
  <c r="A1477" i="5"/>
  <c r="E1471" i="5"/>
  <c r="D1471" i="5"/>
  <c r="O1471" i="5"/>
  <c r="O1469" i="5"/>
  <c r="A1475" i="5"/>
  <c r="E1469" i="5"/>
  <c r="J1469" i="5" s="1"/>
  <c r="L1469" i="5" s="1"/>
  <c r="M1469" i="5" s="1"/>
  <c r="K1469" i="5" s="1"/>
  <c r="D1469" i="5"/>
  <c r="D1467" i="5"/>
  <c r="O1467" i="5"/>
  <c r="A1473" i="5"/>
  <c r="E1467" i="5"/>
  <c r="J1467" i="5" s="1"/>
  <c r="L1467" i="5" s="1"/>
  <c r="M1467" i="5" s="1"/>
  <c r="K1467" i="5" s="1"/>
  <c r="F1460" i="5"/>
  <c r="C1466" i="5"/>
  <c r="D1470" i="5"/>
  <c r="A1476" i="5"/>
  <c r="E1470" i="5"/>
  <c r="J1470" i="5" s="1"/>
  <c r="L1470" i="5" s="1"/>
  <c r="M1470" i="5" s="1"/>
  <c r="K1470" i="5" s="1"/>
  <c r="O1470" i="5"/>
  <c r="A1481" i="5"/>
  <c r="D1475" i="5"/>
  <c r="O1475" i="5"/>
  <c r="E1475" i="5"/>
  <c r="J1475" i="5" s="1"/>
  <c r="L1475" i="5" s="1"/>
  <c r="M1475" i="5" s="1"/>
  <c r="K1475" i="5" s="1"/>
  <c r="J1471" i="5"/>
  <c r="F1467" i="5"/>
  <c r="C1473" i="5"/>
  <c r="C1476" i="5"/>
  <c r="F1470" i="5"/>
  <c r="F1471" i="5"/>
  <c r="C1477" i="5"/>
  <c r="D1476" i="5"/>
  <c r="A1482" i="5"/>
  <c r="E1476" i="5"/>
  <c r="O1476" i="5"/>
  <c r="A1479" i="5"/>
  <c r="E1473" i="5"/>
  <c r="D1473" i="5"/>
  <c r="O1473" i="5"/>
  <c r="A1483" i="5"/>
  <c r="O1477" i="5"/>
  <c r="E1477" i="5"/>
  <c r="D1477" i="5"/>
  <c r="O1480" i="5"/>
  <c r="A1486" i="5"/>
  <c r="E1480" i="5"/>
  <c r="D1480" i="5"/>
  <c r="C1481" i="5"/>
  <c r="F1475" i="5"/>
  <c r="L1462" i="5"/>
  <c r="M1462" i="5" s="1"/>
  <c r="K1462" i="5" s="1"/>
  <c r="L1461" i="5"/>
  <c r="M1461" i="5" s="1"/>
  <c r="K1461" i="5" s="1"/>
  <c r="C1472" i="5"/>
  <c r="F1466" i="5"/>
  <c r="J1466" i="5"/>
  <c r="F1468" i="5"/>
  <c r="J1468" i="5"/>
  <c r="C1474" i="5"/>
  <c r="D1472" i="5"/>
  <c r="O1472" i="5"/>
  <c r="A1478" i="5"/>
  <c r="E1472" i="5"/>
  <c r="L1466" i="5"/>
  <c r="M1466" i="5" s="1"/>
  <c r="K1466" i="5" s="1"/>
  <c r="B1471" i="5" s="1"/>
  <c r="L1468" i="5"/>
  <c r="M1468" i="5" s="1"/>
  <c r="K1468" i="5" s="1"/>
  <c r="C1478" i="5"/>
  <c r="F1472" i="5"/>
  <c r="C1487" i="5"/>
  <c r="F1481" i="5"/>
  <c r="A1489" i="5"/>
  <c r="E1483" i="5"/>
  <c r="O1483" i="5"/>
  <c r="D1483" i="5"/>
  <c r="A1485" i="5"/>
  <c r="E1479" i="5"/>
  <c r="D1479" i="5"/>
  <c r="O1479" i="5"/>
  <c r="C1482" i="5"/>
  <c r="F1476" i="5"/>
  <c r="J1476" i="5"/>
  <c r="L1476" i="5" s="1"/>
  <c r="M1476" i="5" s="1"/>
  <c r="K1476" i="5" s="1"/>
  <c r="D1482" i="5"/>
  <c r="A1488" i="5"/>
  <c r="O1482" i="5"/>
  <c r="E1482" i="5"/>
  <c r="F1473" i="5"/>
  <c r="C1479" i="5"/>
  <c r="J1477" i="5"/>
  <c r="J1472" i="5"/>
  <c r="F1474" i="5"/>
  <c r="C1480" i="5"/>
  <c r="D1478" i="5"/>
  <c r="A1484" i="5"/>
  <c r="O1478" i="5"/>
  <c r="E1478" i="5"/>
  <c r="O1486" i="5"/>
  <c r="D1486" i="5"/>
  <c r="A1492" i="5"/>
  <c r="E1486" i="5"/>
  <c r="J1473" i="5"/>
  <c r="F1477" i="5"/>
  <c r="C1483" i="5"/>
  <c r="L1471" i="5"/>
  <c r="M1471" i="5" s="1"/>
  <c r="K1471" i="5" s="1"/>
  <c r="A1487" i="5"/>
  <c r="E1481" i="5"/>
  <c r="O1481" i="5"/>
  <c r="D1481" i="5"/>
  <c r="F1483" i="5"/>
  <c r="C1489" i="5"/>
  <c r="A1498" i="5"/>
  <c r="D1492" i="5"/>
  <c r="O1492" i="5"/>
  <c r="E1492" i="5"/>
  <c r="C1485" i="5"/>
  <c r="F1479" i="5"/>
  <c r="O1488" i="5"/>
  <c r="A1494" i="5"/>
  <c r="E1488" i="5"/>
  <c r="J1488" i="5" s="1"/>
  <c r="L1488" i="5" s="1"/>
  <c r="M1488" i="5" s="1"/>
  <c r="K1488" i="5" s="1"/>
  <c r="D1488" i="5"/>
  <c r="F1482" i="5"/>
  <c r="C1488" i="5"/>
  <c r="L1477" i="5"/>
  <c r="M1477" i="5" s="1"/>
  <c r="K1477" i="5" s="1"/>
  <c r="F1480" i="5"/>
  <c r="C1486" i="5"/>
  <c r="C1493" i="5"/>
  <c r="F1487" i="5"/>
  <c r="E1487" i="5"/>
  <c r="J1487" i="5" s="1"/>
  <c r="L1487" i="5" s="1"/>
  <c r="M1487" i="5" s="1"/>
  <c r="K1487" i="5" s="1"/>
  <c r="O1487" i="5"/>
  <c r="D1487" i="5"/>
  <c r="A1493" i="5"/>
  <c r="O1484" i="5"/>
  <c r="A1490" i="5"/>
  <c r="E1484" i="5"/>
  <c r="D1484" i="5"/>
  <c r="L1472" i="5"/>
  <c r="M1472" i="5"/>
  <c r="K1472" i="5" s="1"/>
  <c r="B1472" i="5" s="1"/>
  <c r="E1485" i="5"/>
  <c r="D1485" i="5"/>
  <c r="O1485" i="5"/>
  <c r="A1491" i="5"/>
  <c r="E1489" i="5"/>
  <c r="A1495" i="5"/>
  <c r="D1489" i="5"/>
  <c r="O1489" i="5"/>
  <c r="C1484" i="5"/>
  <c r="F1478" i="5"/>
  <c r="L1473" i="5"/>
  <c r="M1473" i="5"/>
  <c r="K1473" i="5" s="1"/>
  <c r="F1484" i="5"/>
  <c r="C1490" i="5"/>
  <c r="J1484" i="5"/>
  <c r="C1499" i="5"/>
  <c r="F1493" i="5"/>
  <c r="F1489" i="5"/>
  <c r="J1489" i="5"/>
  <c r="C1495" i="5"/>
  <c r="D1491" i="5"/>
  <c r="O1491" i="5"/>
  <c r="E1491" i="5"/>
  <c r="A1497" i="5"/>
  <c r="D1490" i="5"/>
  <c r="O1490" i="5"/>
  <c r="E1490" i="5"/>
  <c r="J1490" i="5" s="1"/>
  <c r="L1490" i="5" s="1"/>
  <c r="M1490" i="5" s="1"/>
  <c r="K1490" i="5" s="1"/>
  <c r="B1495" i="5" s="1"/>
  <c r="A1496" i="5"/>
  <c r="F1486" i="5"/>
  <c r="J1486" i="5"/>
  <c r="C1492" i="5"/>
  <c r="F1485" i="5"/>
  <c r="J1485" i="5"/>
  <c r="L1485" i="5" s="1"/>
  <c r="M1485" i="5" s="1"/>
  <c r="K1485" i="5" s="1"/>
  <c r="C1491" i="5"/>
  <c r="F1488" i="5"/>
  <c r="C1494" i="5"/>
  <c r="D1494" i="5"/>
  <c r="E1494" i="5"/>
  <c r="A1500" i="5"/>
  <c r="O1494" i="5"/>
  <c r="A1501" i="5"/>
  <c r="O1495" i="5"/>
  <c r="E1495" i="5"/>
  <c r="J1495" i="5" s="1"/>
  <c r="L1495" i="5" s="1"/>
  <c r="M1495" i="5" s="1"/>
  <c r="K1495" i="5" s="1"/>
  <c r="D1495" i="5"/>
  <c r="O1493" i="5"/>
  <c r="A1499" i="5"/>
  <c r="E1493" i="5"/>
  <c r="J1493" i="5" s="1"/>
  <c r="L1493" i="5" s="1"/>
  <c r="M1493" i="5" s="1"/>
  <c r="K1493" i="5" s="1"/>
  <c r="D1493" i="5"/>
  <c r="O1498" i="5"/>
  <c r="E1498" i="5"/>
  <c r="J1498" i="5" s="1"/>
  <c r="L1498" i="5" s="1"/>
  <c r="M1498" i="5" s="1"/>
  <c r="K1498" i="5" s="1"/>
  <c r="A1504" i="5"/>
  <c r="D1498" i="5"/>
  <c r="L1489" i="5"/>
  <c r="M1489" i="5"/>
  <c r="K1489" i="5" s="1"/>
  <c r="D1504" i="5"/>
  <c r="A1510" i="5"/>
  <c r="O1504" i="5"/>
  <c r="E1504" i="5"/>
  <c r="J1504" i="5" s="1"/>
  <c r="L1504" i="5" s="1"/>
  <c r="M1504" i="5" s="1"/>
  <c r="K1504" i="5" s="1"/>
  <c r="D1496" i="5"/>
  <c r="O1496" i="5"/>
  <c r="A1502" i="5"/>
  <c r="E1496" i="5"/>
  <c r="J1496" i="5" s="1"/>
  <c r="L1496" i="5" s="1"/>
  <c r="M1496" i="5" s="1"/>
  <c r="K1496" i="5" s="1"/>
  <c r="A1503" i="5"/>
  <c r="E1497" i="5"/>
  <c r="O1497" i="5"/>
  <c r="D1497" i="5"/>
  <c r="F1495" i="5"/>
  <c r="C1501" i="5"/>
  <c r="A1505" i="5"/>
  <c r="E1499" i="5"/>
  <c r="O1499" i="5"/>
  <c r="D1499" i="5"/>
  <c r="C1500" i="5"/>
  <c r="F1494" i="5"/>
  <c r="A1507" i="5"/>
  <c r="O1501" i="5"/>
  <c r="E1501" i="5"/>
  <c r="J1501" i="5" s="1"/>
  <c r="L1501" i="5" s="1"/>
  <c r="M1501" i="5" s="1"/>
  <c r="K1501" i="5" s="1"/>
  <c r="D1501" i="5"/>
  <c r="A1506" i="5"/>
  <c r="O1500" i="5"/>
  <c r="E1500" i="5"/>
  <c r="D1500" i="5"/>
  <c r="C1498" i="5"/>
  <c r="F1492" i="5"/>
  <c r="J1492" i="5"/>
  <c r="C1505" i="5"/>
  <c r="F1499" i="5"/>
  <c r="C1496" i="5"/>
  <c r="F1490" i="5"/>
  <c r="J1494" i="5"/>
  <c r="L1494" i="5" s="1"/>
  <c r="M1494" i="5" s="1"/>
  <c r="K1494" i="5" s="1"/>
  <c r="F1491" i="5"/>
  <c r="J1491" i="5"/>
  <c r="C1497" i="5"/>
  <c r="L1486" i="5"/>
  <c r="M1486" i="5" s="1"/>
  <c r="K1486" i="5" s="1"/>
  <c r="L1484" i="5"/>
  <c r="M1484" i="5" s="1"/>
  <c r="K1484" i="5" s="1"/>
  <c r="B1489" i="5" s="1"/>
  <c r="L1491" i="5"/>
  <c r="M1491" i="5" s="1"/>
  <c r="K1491" i="5" s="1"/>
  <c r="O1502" i="5"/>
  <c r="D1502" i="5"/>
  <c r="A1508" i="5"/>
  <c r="E1502" i="5"/>
  <c r="O1510" i="5"/>
  <c r="E1510" i="5"/>
  <c r="D1510" i="5"/>
  <c r="A1516" i="5"/>
  <c r="L1492" i="5"/>
  <c r="M1492" i="5" s="1"/>
  <c r="K1492" i="5" s="1"/>
  <c r="F1501" i="5"/>
  <c r="C1507" i="5"/>
  <c r="J1499" i="5"/>
  <c r="L1499" i="5" s="1"/>
  <c r="M1499" i="5" s="1"/>
  <c r="A1509" i="5"/>
  <c r="O1503" i="5"/>
  <c r="E1503" i="5"/>
  <c r="D1503" i="5"/>
  <c r="F1497" i="5"/>
  <c r="J1497" i="5"/>
  <c r="L1497" i="5" s="1"/>
  <c r="M1497" i="5" s="1"/>
  <c r="C1503" i="5"/>
  <c r="C1502" i="5"/>
  <c r="F1496" i="5"/>
  <c r="C1504" i="5"/>
  <c r="F1498" i="5"/>
  <c r="A1512" i="5"/>
  <c r="E1506" i="5"/>
  <c r="D1506" i="5"/>
  <c r="O1506" i="5"/>
  <c r="A1513" i="5"/>
  <c r="O1507" i="5"/>
  <c r="E1507" i="5"/>
  <c r="J1507" i="5" s="1"/>
  <c r="L1507" i="5" s="1"/>
  <c r="M1507" i="5" s="1"/>
  <c r="K1507" i="5" s="1"/>
  <c r="D1507" i="5"/>
  <c r="C1511" i="5"/>
  <c r="F1505" i="5"/>
  <c r="C1506" i="5"/>
  <c r="F1500" i="5"/>
  <c r="J1500" i="5"/>
  <c r="L1500" i="5" s="1"/>
  <c r="M1500" i="5" s="1"/>
  <c r="A1511" i="5"/>
  <c r="O1505" i="5"/>
  <c r="E1505" i="5"/>
  <c r="J1505" i="5"/>
  <c r="D1505" i="5"/>
  <c r="C1510" i="5"/>
  <c r="F1504" i="5"/>
  <c r="A1517" i="5"/>
  <c r="O1511" i="5"/>
  <c r="E1511" i="5"/>
  <c r="J1511" i="5" s="1"/>
  <c r="L1511" i="5" s="1"/>
  <c r="M1511" i="5" s="1"/>
  <c r="K1511" i="5" s="1"/>
  <c r="D1511" i="5"/>
  <c r="A1519" i="5"/>
  <c r="O1513" i="5"/>
  <c r="E1513" i="5"/>
  <c r="J1513" i="5" s="1"/>
  <c r="L1513" i="5" s="1"/>
  <c r="M1513" i="5" s="1"/>
  <c r="K1513" i="5" s="1"/>
  <c r="D1513" i="5"/>
  <c r="O1512" i="5"/>
  <c r="E1512" i="5"/>
  <c r="D1512" i="5"/>
  <c r="A1518" i="5"/>
  <c r="C1508" i="5"/>
  <c r="F1502" i="5"/>
  <c r="J1502" i="5"/>
  <c r="C1513" i="5"/>
  <c r="F1507" i="5"/>
  <c r="A1522" i="5"/>
  <c r="D1516" i="5"/>
  <c r="O1516" i="5"/>
  <c r="E1516" i="5"/>
  <c r="L1505" i="5"/>
  <c r="M1505" i="5" s="1"/>
  <c r="K1505" i="5" s="1"/>
  <c r="C1512" i="5"/>
  <c r="F1506" i="5"/>
  <c r="J1506" i="5"/>
  <c r="L1506" i="5" s="1"/>
  <c r="M1506" i="5" s="1"/>
  <c r="K1506" i="5" s="1"/>
  <c r="F1511" i="5"/>
  <c r="C1517" i="5"/>
  <c r="C1509" i="5"/>
  <c r="F1503" i="5"/>
  <c r="J1503" i="5"/>
  <c r="A1515" i="5"/>
  <c r="O1509" i="5"/>
  <c r="E1509" i="5"/>
  <c r="D1509" i="5"/>
  <c r="D1508" i="5"/>
  <c r="E1508" i="5"/>
  <c r="J1508" i="5" s="1"/>
  <c r="L1508" i="5" s="1"/>
  <c r="M1508" i="5" s="1"/>
  <c r="K1508" i="5" s="1"/>
  <c r="B1512" i="5" s="1"/>
  <c r="A1514" i="5"/>
  <c r="O1508" i="5"/>
  <c r="L1502" i="5"/>
  <c r="M1502" i="5" s="1"/>
  <c r="K1502" i="5" s="1"/>
  <c r="B1505" i="5" s="1"/>
  <c r="L1503" i="5"/>
  <c r="M1503" i="5" s="1"/>
  <c r="K1503" i="5" s="1"/>
  <c r="C1518" i="5"/>
  <c r="F1512" i="5"/>
  <c r="O1518" i="5"/>
  <c r="A1524" i="5"/>
  <c r="E1518" i="5"/>
  <c r="J1518" i="5" s="1"/>
  <c r="L1518" i="5" s="1"/>
  <c r="M1518" i="5" s="1"/>
  <c r="K1518" i="5" s="1"/>
  <c r="D1518" i="5"/>
  <c r="O1515" i="5"/>
  <c r="E1515" i="5"/>
  <c r="D1515" i="5"/>
  <c r="A1521" i="5"/>
  <c r="C1523" i="5"/>
  <c r="F1517" i="5"/>
  <c r="C1516" i="5"/>
  <c r="F1510" i="5"/>
  <c r="J1510" i="5"/>
  <c r="F1513" i="5"/>
  <c r="C1519" i="5"/>
  <c r="A1520" i="5"/>
  <c r="E1514" i="5"/>
  <c r="J1514" i="5" s="1"/>
  <c r="L1514" i="5" s="1"/>
  <c r="M1514" i="5" s="1"/>
  <c r="K1514" i="5" s="1"/>
  <c r="B1518" i="5" s="1"/>
  <c r="O1514" i="5"/>
  <c r="D1514" i="5"/>
  <c r="F1509" i="5"/>
  <c r="C1515" i="5"/>
  <c r="J1512" i="5"/>
  <c r="J1509" i="5"/>
  <c r="E1522" i="5"/>
  <c r="D1522" i="5"/>
  <c r="A1528" i="5"/>
  <c r="O1522" i="5"/>
  <c r="C1514" i="5"/>
  <c r="F1508" i="5"/>
  <c r="O1519" i="5"/>
  <c r="E1519" i="5"/>
  <c r="J1519" i="5" s="1"/>
  <c r="L1519" i="5" s="1"/>
  <c r="M1519" i="5" s="1"/>
  <c r="K1519" i="5" s="1"/>
  <c r="D1519" i="5"/>
  <c r="A1525" i="5"/>
  <c r="O1517" i="5"/>
  <c r="E1517" i="5"/>
  <c r="J1517" i="5"/>
  <c r="L1517" i="5" s="1"/>
  <c r="M1517" i="5" s="1"/>
  <c r="K1517" i="5" s="1"/>
  <c r="A1523" i="5"/>
  <c r="D1517" i="5"/>
  <c r="A1526" i="5"/>
  <c r="O1520" i="5"/>
  <c r="E1520" i="5"/>
  <c r="D1520" i="5"/>
  <c r="F1516" i="5"/>
  <c r="J1516" i="5"/>
  <c r="L1516" i="5" s="1"/>
  <c r="M1516" i="5" s="1"/>
  <c r="K1516" i="5" s="1"/>
  <c r="C1522" i="5"/>
  <c r="F1523" i="5"/>
  <c r="C1529" i="5"/>
  <c r="L1509" i="5"/>
  <c r="M1509" i="5" s="1"/>
  <c r="K1509" i="5" s="1"/>
  <c r="F1519" i="5"/>
  <c r="C1525" i="5"/>
  <c r="D1521" i="5"/>
  <c r="E1521" i="5"/>
  <c r="A1527" i="5"/>
  <c r="O1521" i="5"/>
  <c r="E1528" i="5"/>
  <c r="O1528" i="5"/>
  <c r="D1528" i="5"/>
  <c r="A1534" i="5"/>
  <c r="D1525" i="5"/>
  <c r="O1525" i="5"/>
  <c r="E1525" i="5"/>
  <c r="A1531" i="5"/>
  <c r="L1512" i="5"/>
  <c r="M1512" i="5"/>
  <c r="K1512" i="5" s="1"/>
  <c r="O1523" i="5"/>
  <c r="A1529" i="5"/>
  <c r="D1523" i="5"/>
  <c r="E1523" i="5"/>
  <c r="C1520" i="5"/>
  <c r="F1514" i="5"/>
  <c r="F1515" i="5"/>
  <c r="C1521" i="5"/>
  <c r="L1510" i="5"/>
  <c r="M1510" i="5" s="1"/>
  <c r="K1510" i="5" s="1"/>
  <c r="J1515" i="5"/>
  <c r="A1530" i="5"/>
  <c r="O1524" i="5"/>
  <c r="D1524" i="5"/>
  <c r="E1524" i="5"/>
  <c r="C1524" i="5"/>
  <c r="F1518" i="5"/>
  <c r="C1530" i="5"/>
  <c r="F1524" i="5"/>
  <c r="E1530" i="5"/>
  <c r="D1530" i="5"/>
  <c r="O1530" i="5"/>
  <c r="A1536" i="5"/>
  <c r="A1535" i="5"/>
  <c r="O1529" i="5"/>
  <c r="E1529" i="5"/>
  <c r="J1529" i="5" s="1"/>
  <c r="L1529" i="5" s="1"/>
  <c r="M1529" i="5" s="1"/>
  <c r="K1529" i="5" s="1"/>
  <c r="D1529" i="5"/>
  <c r="A1537" i="5"/>
  <c r="O1531" i="5"/>
  <c r="D1531" i="5"/>
  <c r="E1531" i="5"/>
  <c r="A1540" i="5"/>
  <c r="E1534" i="5"/>
  <c r="D1534" i="5"/>
  <c r="O1534" i="5"/>
  <c r="C1528" i="5"/>
  <c r="F1522" i="5"/>
  <c r="A1533" i="5"/>
  <c r="O1527" i="5"/>
  <c r="D1527" i="5"/>
  <c r="E1527" i="5"/>
  <c r="E1526" i="5"/>
  <c r="J1526" i="5" s="1"/>
  <c r="L1526" i="5" s="1"/>
  <c r="M1526" i="5" s="1"/>
  <c r="K1526" i="5" s="1"/>
  <c r="B1530" i="5" s="1"/>
  <c r="D1526" i="5"/>
  <c r="O1526" i="5"/>
  <c r="A1532" i="5"/>
  <c r="L1515" i="5"/>
  <c r="M1515" i="5" s="1"/>
  <c r="K1515" i="5" s="1"/>
  <c r="F1521" i="5"/>
  <c r="C1527" i="5"/>
  <c r="F1520" i="5"/>
  <c r="C1526" i="5"/>
  <c r="F1525" i="5"/>
  <c r="C1531" i="5"/>
  <c r="F1529" i="5"/>
  <c r="C1535" i="5"/>
  <c r="E1536" i="5"/>
  <c r="A1542" i="5"/>
  <c r="O1536" i="5"/>
  <c r="D1536" i="5"/>
  <c r="F1531" i="5"/>
  <c r="C1537" i="5"/>
  <c r="F1527" i="5"/>
  <c r="C1533" i="5"/>
  <c r="E1532" i="5"/>
  <c r="J1532" i="5" s="1"/>
  <c r="L1532" i="5" s="1"/>
  <c r="M1532" i="5" s="1"/>
  <c r="K1532" i="5" s="1"/>
  <c r="A1538" i="5"/>
  <c r="D1532" i="5"/>
  <c r="O1532" i="5"/>
  <c r="C1541" i="5"/>
  <c r="F1535" i="5"/>
  <c r="A1539" i="5"/>
  <c r="O1533" i="5"/>
  <c r="E1533" i="5"/>
  <c r="J1533" i="5" s="1"/>
  <c r="L1533" i="5" s="1"/>
  <c r="M1533" i="5" s="1"/>
  <c r="K1533" i="5" s="1"/>
  <c r="D1533" i="5"/>
  <c r="A1541" i="5"/>
  <c r="O1535" i="5"/>
  <c r="E1535" i="5"/>
  <c r="J1535" i="5" s="1"/>
  <c r="L1535" i="5" s="1"/>
  <c r="M1535" i="5" s="1"/>
  <c r="K1535" i="5" s="1"/>
  <c r="D1535" i="5"/>
  <c r="C1536" i="5"/>
  <c r="F1530" i="5"/>
  <c r="C1532" i="5"/>
  <c r="F1526" i="5"/>
  <c r="J1527" i="5"/>
  <c r="C1534" i="5"/>
  <c r="F1528" i="5"/>
  <c r="J1528" i="5"/>
  <c r="L1528" i="5" s="1"/>
  <c r="M1528" i="5" s="1"/>
  <c r="K1528" i="5" s="1"/>
  <c r="A1546" i="5"/>
  <c r="O1540" i="5"/>
  <c r="E1540" i="5"/>
  <c r="D1540" i="5"/>
  <c r="A1543" i="5"/>
  <c r="O1537" i="5"/>
  <c r="E1537" i="5"/>
  <c r="D1537" i="5"/>
  <c r="J1531" i="5"/>
  <c r="L1531" i="5" s="1"/>
  <c r="M1531" i="5" s="1"/>
  <c r="K1531" i="5" s="1"/>
  <c r="J1530" i="5"/>
  <c r="L1530" i="5" s="1"/>
  <c r="M1530" i="5" s="1"/>
  <c r="K1530" i="5" s="1"/>
  <c r="C1538" i="5"/>
  <c r="F1532" i="5"/>
  <c r="O1538" i="5"/>
  <c r="A1544" i="5"/>
  <c r="E1538" i="5"/>
  <c r="D1538" i="5"/>
  <c r="F1537" i="5"/>
  <c r="C1543" i="5"/>
  <c r="A1548" i="5"/>
  <c r="E1542" i="5"/>
  <c r="O1542" i="5"/>
  <c r="D1542" i="5"/>
  <c r="J1537" i="5"/>
  <c r="C1540" i="5"/>
  <c r="F1534" i="5"/>
  <c r="J1534" i="5"/>
  <c r="L1534" i="5" s="1"/>
  <c r="M1534" i="5" s="1"/>
  <c r="K1534" i="5" s="1"/>
  <c r="A1545" i="5"/>
  <c r="O1539" i="5"/>
  <c r="E1539" i="5"/>
  <c r="D1539" i="5"/>
  <c r="C1547" i="5"/>
  <c r="F1541" i="5"/>
  <c r="L1527" i="5"/>
  <c r="M1527" i="5" s="1"/>
  <c r="K1527" i="5" s="1"/>
  <c r="C1542" i="5"/>
  <c r="F1536" i="5"/>
  <c r="J1536" i="5"/>
  <c r="A1547" i="5"/>
  <c r="O1541" i="5"/>
  <c r="E1541" i="5"/>
  <c r="D1541" i="5"/>
  <c r="F1533" i="5"/>
  <c r="C1539" i="5"/>
  <c r="A1549" i="5"/>
  <c r="O1543" i="5"/>
  <c r="E1543" i="5"/>
  <c r="D1543" i="5"/>
  <c r="O1546" i="5"/>
  <c r="D1546" i="5"/>
  <c r="A1552" i="5"/>
  <c r="E1546" i="5"/>
  <c r="J1546" i="5" s="1"/>
  <c r="L1546" i="5" s="1"/>
  <c r="M1546" i="5" s="1"/>
  <c r="K1546" i="5" s="1"/>
  <c r="L1536" i="5"/>
  <c r="M1536" i="5" s="1"/>
  <c r="K1536" i="5" s="1"/>
  <c r="O1552" i="5"/>
  <c r="E1552" i="5"/>
  <c r="A1558" i="5"/>
  <c r="D1552" i="5"/>
  <c r="C1549" i="5"/>
  <c r="F1543" i="5"/>
  <c r="J1543" i="5"/>
  <c r="L1543" i="5" s="1"/>
  <c r="M1543" i="5" s="1"/>
  <c r="K1543" i="5" s="1"/>
  <c r="D1544" i="5"/>
  <c r="A1550" i="5"/>
  <c r="O1544" i="5"/>
  <c r="E1544" i="5"/>
  <c r="J1544" i="5" s="1"/>
  <c r="L1544" i="5" s="1"/>
  <c r="M1544" i="5" s="1"/>
  <c r="K1544" i="5" s="1"/>
  <c r="B1546" i="5" s="1"/>
  <c r="A1555" i="5"/>
  <c r="O1549" i="5"/>
  <c r="E1549" i="5"/>
  <c r="D1549" i="5"/>
  <c r="J1541" i="5"/>
  <c r="C1548" i="5"/>
  <c r="F1542" i="5"/>
  <c r="C1546" i="5"/>
  <c r="F1540" i="5"/>
  <c r="J1540" i="5"/>
  <c r="L1540" i="5" s="1"/>
  <c r="M1540" i="5" s="1"/>
  <c r="K1540" i="5" s="1"/>
  <c r="C1544" i="5"/>
  <c r="F1538" i="5"/>
  <c r="C1545" i="5"/>
  <c r="F1539" i="5"/>
  <c r="J1539" i="5"/>
  <c r="L1539" i="5" s="1"/>
  <c r="M1539" i="5" s="1"/>
  <c r="K1539" i="5" s="1"/>
  <c r="J1542" i="5"/>
  <c r="L1542" i="5" s="1"/>
  <c r="M1542" i="5" s="1"/>
  <c r="K1542" i="5" s="1"/>
  <c r="A1553" i="5"/>
  <c r="O1547" i="5"/>
  <c r="E1547" i="5"/>
  <c r="J1547" i="5"/>
  <c r="L1547" i="5" s="1"/>
  <c r="M1547" i="5" s="1"/>
  <c r="K1547" i="5" s="1"/>
  <c r="D1547" i="5"/>
  <c r="C1553" i="5"/>
  <c r="F1547" i="5"/>
  <c r="A1551" i="5"/>
  <c r="O1545" i="5"/>
  <c r="E1545" i="5"/>
  <c r="J1545" i="5" s="1"/>
  <c r="L1545" i="5" s="1"/>
  <c r="M1545" i="5" s="1"/>
  <c r="K1545" i="5" s="1"/>
  <c r="D1545" i="5"/>
  <c r="L1537" i="5"/>
  <c r="M1537" i="5" s="1"/>
  <c r="K1537" i="5" s="1"/>
  <c r="A1554" i="5"/>
  <c r="D1548" i="5"/>
  <c r="O1548" i="5"/>
  <c r="E1548" i="5"/>
  <c r="J1538" i="5"/>
  <c r="L1538" i="5" s="1"/>
  <c r="M1538" i="5" s="1"/>
  <c r="K1538" i="5" s="1"/>
  <c r="B1540" i="5" s="1"/>
  <c r="A1557" i="5"/>
  <c r="O1551" i="5"/>
  <c r="E1551" i="5"/>
  <c r="D1551" i="5"/>
  <c r="C1551" i="5"/>
  <c r="F1545" i="5"/>
  <c r="C1555" i="5"/>
  <c r="F1549" i="5"/>
  <c r="D1558" i="5"/>
  <c r="A1564" i="5"/>
  <c r="E1558" i="5"/>
  <c r="O1558" i="5"/>
  <c r="C1552" i="5"/>
  <c r="F1546" i="5"/>
  <c r="J1549" i="5"/>
  <c r="L1549" i="5" s="1"/>
  <c r="M1549" i="5" s="1"/>
  <c r="K1549" i="5" s="1"/>
  <c r="A1560" i="5"/>
  <c r="D1554" i="5"/>
  <c r="O1554" i="5"/>
  <c r="E1554" i="5"/>
  <c r="J1554" i="5" s="1"/>
  <c r="L1554" i="5" s="1"/>
  <c r="M1554" i="5" s="1"/>
  <c r="K1554" i="5" s="1"/>
  <c r="C1559" i="5"/>
  <c r="F1553" i="5"/>
  <c r="O1553" i="5"/>
  <c r="E1553" i="5"/>
  <c r="A1559" i="5"/>
  <c r="D1553" i="5"/>
  <c r="C1554" i="5"/>
  <c r="F1548" i="5"/>
  <c r="J1548" i="5"/>
  <c r="D1550" i="5"/>
  <c r="A1556" i="5"/>
  <c r="E1550" i="5"/>
  <c r="O1550" i="5"/>
  <c r="C1550" i="5"/>
  <c r="F1544" i="5"/>
  <c r="L1541" i="5"/>
  <c r="M1541" i="5" s="1"/>
  <c r="K1541" i="5" s="1"/>
  <c r="O1555" i="5"/>
  <c r="E1555" i="5"/>
  <c r="A1561" i="5"/>
  <c r="D1555" i="5"/>
  <c r="L1548" i="5"/>
  <c r="M1548" i="5" s="1"/>
  <c r="K1548" i="5" s="1"/>
  <c r="D1561" i="5"/>
  <c r="O1561" i="5"/>
  <c r="A1567" i="5"/>
  <c r="E1561" i="5"/>
  <c r="D1564" i="5"/>
  <c r="A1570" i="5"/>
  <c r="O1564" i="5"/>
  <c r="E1564" i="5"/>
  <c r="A1565" i="5"/>
  <c r="O1559" i="5"/>
  <c r="D1559" i="5"/>
  <c r="E1559" i="5"/>
  <c r="J1559" i="5"/>
  <c r="L1559" i="5" s="1"/>
  <c r="M1559" i="5" s="1"/>
  <c r="F1559" i="5"/>
  <c r="C1565" i="5"/>
  <c r="F1551" i="5"/>
  <c r="C1557" i="5"/>
  <c r="J1551" i="5"/>
  <c r="E1556" i="5"/>
  <c r="J1556" i="5" s="1"/>
  <c r="L1556" i="5" s="1"/>
  <c r="M1556" i="5" s="1"/>
  <c r="K1556" i="5" s="1"/>
  <c r="A1562" i="5"/>
  <c r="O1556" i="5"/>
  <c r="D1556" i="5"/>
  <c r="C1556" i="5"/>
  <c r="F1550" i="5"/>
  <c r="J1553" i="5"/>
  <c r="L1553" i="5" s="1"/>
  <c r="M1553" i="5" s="1"/>
  <c r="K1553" i="5" s="1"/>
  <c r="E1560" i="5"/>
  <c r="A1566" i="5"/>
  <c r="D1560" i="5"/>
  <c r="O1560" i="5"/>
  <c r="J1550" i="5"/>
  <c r="L1550" i="5" s="1"/>
  <c r="M1550" i="5" s="1"/>
  <c r="K1550" i="5" s="1"/>
  <c r="B1553" i="5" s="1"/>
  <c r="F1554" i="5"/>
  <c r="C1560" i="5"/>
  <c r="C1558" i="5"/>
  <c r="F1552" i="5"/>
  <c r="J1552" i="5"/>
  <c r="F1555" i="5"/>
  <c r="J1555" i="5"/>
  <c r="L1555" i="5" s="1"/>
  <c r="M1555" i="5" s="1"/>
  <c r="K1555" i="5" s="1"/>
  <c r="C1561" i="5"/>
  <c r="E1557" i="5"/>
  <c r="O1557" i="5"/>
  <c r="D1557" i="5"/>
  <c r="A1563" i="5"/>
  <c r="L1552" i="5"/>
  <c r="M1552" i="5"/>
  <c r="K1552" i="5" s="1"/>
  <c r="C1566" i="5"/>
  <c r="F1560" i="5"/>
  <c r="J1560" i="5"/>
  <c r="L1560" i="5"/>
  <c r="M1560" i="5" s="1"/>
  <c r="O1562" i="5"/>
  <c r="D1562" i="5"/>
  <c r="A1568" i="5"/>
  <c r="E1562" i="5"/>
  <c r="A1571" i="5"/>
  <c r="E1565" i="5"/>
  <c r="D1565" i="5"/>
  <c r="O1565" i="5"/>
  <c r="A1576" i="5"/>
  <c r="O1570" i="5"/>
  <c r="E1570" i="5"/>
  <c r="J1570" i="5" s="1"/>
  <c r="L1570" i="5" s="1"/>
  <c r="M1570" i="5" s="1"/>
  <c r="K1570" i="5" s="1"/>
  <c r="D1570" i="5"/>
  <c r="A1569" i="5"/>
  <c r="E1563" i="5"/>
  <c r="O1563" i="5"/>
  <c r="D1563" i="5"/>
  <c r="C1567" i="5"/>
  <c r="F1561" i="5"/>
  <c r="C1564" i="5"/>
  <c r="F1558" i="5"/>
  <c r="J1558" i="5"/>
  <c r="L1551" i="5"/>
  <c r="M1551" i="5"/>
  <c r="K1551" i="5" s="1"/>
  <c r="J1561" i="5"/>
  <c r="J1557" i="5"/>
  <c r="L1557" i="5" s="1"/>
  <c r="M1557" i="5" s="1"/>
  <c r="C1562" i="5"/>
  <c r="F1556" i="5"/>
  <c r="O1566" i="5"/>
  <c r="E1566" i="5"/>
  <c r="A1572" i="5"/>
  <c r="D1566" i="5"/>
  <c r="C1563" i="5"/>
  <c r="F1557" i="5"/>
  <c r="F1565" i="5"/>
  <c r="C1571" i="5"/>
  <c r="A1573" i="5"/>
  <c r="E1567" i="5"/>
  <c r="O1567" i="5"/>
  <c r="D1567" i="5"/>
  <c r="A1579" i="5"/>
  <c r="E1573" i="5"/>
  <c r="D1573" i="5"/>
  <c r="O1573" i="5"/>
  <c r="C1569" i="5"/>
  <c r="F1563" i="5"/>
  <c r="O1572" i="5"/>
  <c r="D1572" i="5"/>
  <c r="A1578" i="5"/>
  <c r="E1572" i="5"/>
  <c r="F1562" i="5"/>
  <c r="C1568" i="5"/>
  <c r="L1558" i="5"/>
  <c r="M1558" i="5" s="1"/>
  <c r="K1558" i="5" s="1"/>
  <c r="C1570" i="5"/>
  <c r="F1564" i="5"/>
  <c r="O1568" i="5"/>
  <c r="D1568" i="5"/>
  <c r="A1574" i="5"/>
  <c r="E1568" i="5"/>
  <c r="L1561" i="5"/>
  <c r="M1561" i="5" s="1"/>
  <c r="K1561" i="5" s="1"/>
  <c r="F1566" i="5"/>
  <c r="C1572" i="5"/>
  <c r="C1577" i="5"/>
  <c r="F1571" i="5"/>
  <c r="C1573" i="5"/>
  <c r="F1567" i="5"/>
  <c r="E1569" i="5"/>
  <c r="D1569" i="5"/>
  <c r="A1575" i="5"/>
  <c r="O1569" i="5"/>
  <c r="A1582" i="5"/>
  <c r="E1576" i="5"/>
  <c r="D1576" i="5"/>
  <c r="O1576" i="5"/>
  <c r="E1571" i="5"/>
  <c r="J1571" i="5" s="1"/>
  <c r="L1571" i="5" s="1"/>
  <c r="M1571" i="5" s="1"/>
  <c r="K1571" i="5" s="1"/>
  <c r="D1571" i="5"/>
  <c r="A1577" i="5"/>
  <c r="O1571" i="5"/>
  <c r="O1582" i="5"/>
  <c r="A1588" i="5"/>
  <c r="E1582" i="5"/>
  <c r="D1582" i="5"/>
  <c r="O1574" i="5"/>
  <c r="A1580" i="5"/>
  <c r="E1574" i="5"/>
  <c r="D1574" i="5"/>
  <c r="A1584" i="5"/>
  <c r="E1578" i="5"/>
  <c r="D1578" i="5"/>
  <c r="O1578" i="5"/>
  <c r="F1569" i="5"/>
  <c r="J1569" i="5"/>
  <c r="L1569" i="5" s="1"/>
  <c r="M1569" i="5" s="1"/>
  <c r="K1569" i="5" s="1"/>
  <c r="C1575" i="5"/>
  <c r="D1579" i="5"/>
  <c r="O1579" i="5"/>
  <c r="A1585" i="5"/>
  <c r="E1579" i="5"/>
  <c r="F1570" i="5"/>
  <c r="C1576" i="5"/>
  <c r="C1574" i="5"/>
  <c r="F1568" i="5"/>
  <c r="J1568" i="5"/>
  <c r="L1568" i="5" s="1"/>
  <c r="M1568" i="5" s="1"/>
  <c r="K1568" i="5" s="1"/>
  <c r="B1573" i="5" s="1"/>
  <c r="C1583" i="5"/>
  <c r="F1577" i="5"/>
  <c r="D1577" i="5"/>
  <c r="O1577" i="5"/>
  <c r="A1583" i="5"/>
  <c r="E1577" i="5"/>
  <c r="J1577" i="5"/>
  <c r="D1575" i="5"/>
  <c r="A1581" i="5"/>
  <c r="E1575" i="5"/>
  <c r="O1575" i="5"/>
  <c r="F1573" i="5"/>
  <c r="J1573" i="5"/>
  <c r="L1573" i="5" s="1"/>
  <c r="M1573" i="5" s="1"/>
  <c r="K1573" i="5" s="1"/>
  <c r="C1579" i="5"/>
  <c r="C1578" i="5"/>
  <c r="F1572" i="5"/>
  <c r="J1572" i="5"/>
  <c r="L1572" i="5" s="1"/>
  <c r="M1572" i="5" s="1"/>
  <c r="K1572" i="5" s="1"/>
  <c r="C1581" i="5"/>
  <c r="F1575" i="5"/>
  <c r="J1575" i="5"/>
  <c r="D1581" i="5"/>
  <c r="A1587" i="5"/>
  <c r="E1581" i="5"/>
  <c r="J1581" i="5" s="1"/>
  <c r="L1581" i="5" s="1"/>
  <c r="M1581" i="5" s="1"/>
  <c r="K1581" i="5" s="1"/>
  <c r="O1581" i="5"/>
  <c r="F1574" i="5"/>
  <c r="C1580" i="5"/>
  <c r="L1577" i="5"/>
  <c r="M1577" i="5" s="1"/>
  <c r="K1577" i="5" s="1"/>
  <c r="F1576" i="5"/>
  <c r="J1576" i="5"/>
  <c r="C1582" i="5"/>
  <c r="F1578" i="5"/>
  <c r="J1578" i="5"/>
  <c r="C1584" i="5"/>
  <c r="D1583" i="5"/>
  <c r="A1589" i="5"/>
  <c r="E1583" i="5"/>
  <c r="J1583" i="5" s="1"/>
  <c r="L1583" i="5" s="1"/>
  <c r="M1583" i="5" s="1"/>
  <c r="K1583" i="5" s="1"/>
  <c r="O1583" i="5"/>
  <c r="C1589" i="5"/>
  <c r="F1583" i="5"/>
  <c r="D1585" i="5"/>
  <c r="O1585" i="5"/>
  <c r="A1591" i="5"/>
  <c r="E1585" i="5"/>
  <c r="A1590" i="5"/>
  <c r="E1584" i="5"/>
  <c r="D1584" i="5"/>
  <c r="O1584" i="5"/>
  <c r="J1574" i="5"/>
  <c r="L1574" i="5" s="1"/>
  <c r="M1574" i="5" s="1"/>
  <c r="K1574" i="5" s="1"/>
  <c r="B1574" i="5" s="1"/>
  <c r="A1594" i="5"/>
  <c r="D1588" i="5"/>
  <c r="O1588" i="5"/>
  <c r="E1588" i="5"/>
  <c r="C1585" i="5"/>
  <c r="F1579" i="5"/>
  <c r="J1579" i="5"/>
  <c r="D1580" i="5"/>
  <c r="O1580" i="5"/>
  <c r="A1586" i="5"/>
  <c r="E1580" i="5"/>
  <c r="L1578" i="5"/>
  <c r="M1578" i="5" s="1"/>
  <c r="K1578" i="5" s="1"/>
  <c r="L1579" i="5"/>
  <c r="M1579" i="5" s="1"/>
  <c r="K1579" i="5" s="1"/>
  <c r="L1575" i="5"/>
  <c r="M1575" i="5" s="1"/>
  <c r="K1575" i="5" s="1"/>
  <c r="F1582" i="5"/>
  <c r="J1582" i="5"/>
  <c r="C1588" i="5"/>
  <c r="F1580" i="5"/>
  <c r="C1586" i="5"/>
  <c r="D1587" i="5"/>
  <c r="A1593" i="5"/>
  <c r="O1587" i="5"/>
  <c r="E1587" i="5"/>
  <c r="J1587" i="5" s="1"/>
  <c r="L1587" i="5" s="1"/>
  <c r="M1587" i="5" s="1"/>
  <c r="K1587" i="5" s="1"/>
  <c r="D1591" i="5"/>
  <c r="A1597" i="5"/>
  <c r="O1591" i="5"/>
  <c r="E1591" i="5"/>
  <c r="F1584" i="5"/>
  <c r="C1590" i="5"/>
  <c r="L1576" i="5"/>
  <c r="M1576" i="5" s="1"/>
  <c r="K1576" i="5" s="1"/>
  <c r="J1580" i="5"/>
  <c r="L1580" i="5" s="1"/>
  <c r="M1580" i="5" s="1"/>
  <c r="K1580" i="5" s="1"/>
  <c r="B1580" i="5" s="1"/>
  <c r="E1586" i="5"/>
  <c r="D1586" i="5"/>
  <c r="O1586" i="5"/>
  <c r="A1592" i="5"/>
  <c r="C1591" i="5"/>
  <c r="F1585" i="5"/>
  <c r="J1585" i="5"/>
  <c r="D1594" i="5"/>
  <c r="O1594" i="5"/>
  <c r="A1600" i="5"/>
  <c r="E1594" i="5"/>
  <c r="J1584" i="5"/>
  <c r="L1584" i="5" s="1"/>
  <c r="M1584" i="5" s="1"/>
  <c r="K1584" i="5" s="1"/>
  <c r="D1589" i="5"/>
  <c r="E1589" i="5"/>
  <c r="A1595" i="5"/>
  <c r="O1589" i="5"/>
  <c r="F1581" i="5"/>
  <c r="C1587" i="5"/>
  <c r="O1590" i="5"/>
  <c r="A1596" i="5"/>
  <c r="E1590" i="5"/>
  <c r="D1590" i="5"/>
  <c r="F1589" i="5"/>
  <c r="C1595" i="5"/>
  <c r="L1585" i="5"/>
  <c r="M1585" i="5" s="1"/>
  <c r="K1585" i="5" s="1"/>
  <c r="C1593" i="5"/>
  <c r="F1587" i="5"/>
  <c r="J1589" i="5"/>
  <c r="D1600" i="5"/>
  <c r="A1606" i="5"/>
  <c r="O1600" i="5"/>
  <c r="E1600" i="5"/>
  <c r="C1597" i="5"/>
  <c r="F1591" i="5"/>
  <c r="F1590" i="5"/>
  <c r="C1596" i="5"/>
  <c r="D1592" i="5"/>
  <c r="E1592" i="5"/>
  <c r="O1592" i="5"/>
  <c r="A1598" i="5"/>
  <c r="D1597" i="5"/>
  <c r="O1597" i="5"/>
  <c r="A1603" i="5"/>
  <c r="E1597" i="5"/>
  <c r="J1597" i="5" s="1"/>
  <c r="L1597" i="5" s="1"/>
  <c r="M1597" i="5" s="1"/>
  <c r="K1597" i="5" s="1"/>
  <c r="D1593" i="5"/>
  <c r="E1593" i="5"/>
  <c r="O1593" i="5"/>
  <c r="A1599" i="5"/>
  <c r="F1588" i="5"/>
  <c r="J1588" i="5"/>
  <c r="L1588" i="5" s="1"/>
  <c r="M1588" i="5" s="1"/>
  <c r="K1588" i="5" s="1"/>
  <c r="C1594" i="5"/>
  <c r="L1582" i="5"/>
  <c r="M1582" i="5" s="1"/>
  <c r="K1582" i="5" s="1"/>
  <c r="J1590" i="5"/>
  <c r="L1590" i="5" s="1"/>
  <c r="M1590" i="5" s="1"/>
  <c r="K1590" i="5" s="1"/>
  <c r="F1595" i="5"/>
  <c r="C1601" i="5"/>
  <c r="D1596" i="5"/>
  <c r="E1596" i="5"/>
  <c r="O1596" i="5"/>
  <c r="A1602" i="5"/>
  <c r="D1595" i="5"/>
  <c r="A1601" i="5"/>
  <c r="O1595" i="5"/>
  <c r="E1595" i="5"/>
  <c r="J1595" i="5" s="1"/>
  <c r="L1595" i="5" s="1"/>
  <c r="M1595" i="5" s="1"/>
  <c r="K1595" i="5" s="1"/>
  <c r="J1591" i="5"/>
  <c r="F1586" i="5"/>
  <c r="J1586" i="5"/>
  <c r="L1586" i="5" s="1"/>
  <c r="M1586" i="5" s="1"/>
  <c r="K1586" i="5" s="1"/>
  <c r="B1587" i="5" s="1"/>
  <c r="C1592" i="5"/>
  <c r="A1607" i="5"/>
  <c r="D1601" i="5"/>
  <c r="E1601" i="5"/>
  <c r="J1601" i="5"/>
  <c r="O1601" i="5"/>
  <c r="F1592" i="5"/>
  <c r="C1598" i="5"/>
  <c r="D1602" i="5"/>
  <c r="A1608" i="5"/>
  <c r="E1602" i="5"/>
  <c r="J1602" i="5" s="1"/>
  <c r="L1602" i="5" s="1"/>
  <c r="M1602" i="5" s="1"/>
  <c r="K1602" i="5" s="1"/>
  <c r="O1602" i="5"/>
  <c r="C1607" i="5"/>
  <c r="F1601" i="5"/>
  <c r="D1603" i="5"/>
  <c r="A1609" i="5"/>
  <c r="O1603" i="5"/>
  <c r="E1603" i="5"/>
  <c r="L1589" i="5"/>
  <c r="M1589" i="5" s="1"/>
  <c r="K1589" i="5" s="1"/>
  <c r="F1594" i="5"/>
  <c r="J1594" i="5"/>
  <c r="C1600" i="5"/>
  <c r="D1598" i="5"/>
  <c r="A1604" i="5"/>
  <c r="E1598" i="5"/>
  <c r="O1598" i="5"/>
  <c r="A1612" i="5"/>
  <c r="D1606" i="5"/>
  <c r="O1606" i="5"/>
  <c r="E1606" i="5"/>
  <c r="F1593" i="5"/>
  <c r="J1593" i="5"/>
  <c r="L1593" i="5" s="1"/>
  <c r="M1593" i="5" s="1"/>
  <c r="K1593" i="5" s="1"/>
  <c r="C1599" i="5"/>
  <c r="L1591" i="5"/>
  <c r="M1591" i="5" s="1"/>
  <c r="K1591" i="5" s="1"/>
  <c r="D1599" i="5"/>
  <c r="A1605" i="5"/>
  <c r="O1599" i="5"/>
  <c r="E1599" i="5"/>
  <c r="J1592" i="5"/>
  <c r="L1592" i="5" s="1"/>
  <c r="M1592" i="5" s="1"/>
  <c r="K1592" i="5" s="1"/>
  <c r="F1596" i="5"/>
  <c r="J1596" i="5"/>
  <c r="L1596" i="5" s="1"/>
  <c r="M1596" i="5" s="1"/>
  <c r="K1596" i="5" s="1"/>
  <c r="C1602" i="5"/>
  <c r="F1597" i="5"/>
  <c r="C1603" i="5"/>
  <c r="E1605" i="5"/>
  <c r="O1605" i="5"/>
  <c r="A1611" i="5"/>
  <c r="D1605" i="5"/>
  <c r="A1614" i="5"/>
  <c r="O1608" i="5"/>
  <c r="D1608" i="5"/>
  <c r="E1608" i="5"/>
  <c r="F1598" i="5"/>
  <c r="J1598" i="5"/>
  <c r="C1604" i="5"/>
  <c r="F1602" i="5"/>
  <c r="C1608" i="5"/>
  <c r="C1605" i="5"/>
  <c r="F1599" i="5"/>
  <c r="J1599" i="5"/>
  <c r="F1600" i="5"/>
  <c r="J1600" i="5"/>
  <c r="C1606" i="5"/>
  <c r="C1613" i="5"/>
  <c r="F1607" i="5"/>
  <c r="E1607" i="5"/>
  <c r="A1613" i="5"/>
  <c r="O1607" i="5"/>
  <c r="D1607" i="5"/>
  <c r="E1612" i="5"/>
  <c r="A1618" i="5"/>
  <c r="D1612" i="5"/>
  <c r="O1612" i="5"/>
  <c r="A1610" i="5"/>
  <c r="O1604" i="5"/>
  <c r="D1604" i="5"/>
  <c r="E1604" i="5"/>
  <c r="L1594" i="5"/>
  <c r="M1594" i="5" s="1"/>
  <c r="K1594" i="5" s="1"/>
  <c r="O1609" i="5"/>
  <c r="E1609" i="5"/>
  <c r="A1615" i="5"/>
  <c r="D1609" i="5"/>
  <c r="C1609" i="5"/>
  <c r="F1603" i="5"/>
  <c r="J1603" i="5"/>
  <c r="L1603" i="5" s="1"/>
  <c r="M1603" i="5" s="1"/>
  <c r="K1603" i="5" s="1"/>
  <c r="L1601" i="5"/>
  <c r="M1601" i="5" s="1"/>
  <c r="K1601" i="5" s="1"/>
  <c r="L1599" i="5"/>
  <c r="M1599" i="5" s="1"/>
  <c r="K1599" i="5" s="1"/>
  <c r="L1598" i="5"/>
  <c r="M1598" i="5" s="1"/>
  <c r="K1598" i="5" s="1"/>
  <c r="B1602" i="5" s="1"/>
  <c r="E1615" i="5"/>
  <c r="J1615" i="5" s="1"/>
  <c r="L1615" i="5" s="1"/>
  <c r="M1615" i="5" s="1"/>
  <c r="K1615" i="5" s="1"/>
  <c r="A1621" i="5"/>
  <c r="O1615" i="5"/>
  <c r="D1615" i="5"/>
  <c r="A1616" i="5"/>
  <c r="D1610" i="5"/>
  <c r="O1610" i="5"/>
  <c r="E1610" i="5"/>
  <c r="L1600" i="5"/>
  <c r="M1600" i="5" s="1"/>
  <c r="K1600" i="5" s="1"/>
  <c r="A1620" i="5"/>
  <c r="D1614" i="5"/>
  <c r="O1614" i="5"/>
  <c r="E1614" i="5"/>
  <c r="C1614" i="5"/>
  <c r="F1608" i="5"/>
  <c r="C1615" i="5"/>
  <c r="F1609" i="5"/>
  <c r="C1619" i="5"/>
  <c r="F1613" i="5"/>
  <c r="A1624" i="5"/>
  <c r="D1618" i="5"/>
  <c r="O1618" i="5"/>
  <c r="E1618" i="5"/>
  <c r="O1613" i="5"/>
  <c r="D1613" i="5"/>
  <c r="A1619" i="5"/>
  <c r="E1613" i="5"/>
  <c r="J1613" i="5"/>
  <c r="L1613" i="5" s="1"/>
  <c r="M1613" i="5" s="1"/>
  <c r="K1613" i="5" s="1"/>
  <c r="C1612" i="5"/>
  <c r="F1606" i="5"/>
  <c r="C1611" i="5"/>
  <c r="F1605" i="5"/>
  <c r="C1610" i="5"/>
  <c r="F1604" i="5"/>
  <c r="E1611" i="5"/>
  <c r="A1617" i="5"/>
  <c r="O1611" i="5"/>
  <c r="D1611" i="5"/>
  <c r="F1615" i="5"/>
  <c r="C1621" i="5"/>
  <c r="O1617" i="5"/>
  <c r="A1623" i="5"/>
  <c r="E1617" i="5"/>
  <c r="D1617" i="5"/>
  <c r="C1617" i="5"/>
  <c r="F1611" i="5"/>
  <c r="J1611" i="5"/>
  <c r="O1619" i="5"/>
  <c r="D1619" i="5"/>
  <c r="E1619" i="5"/>
  <c r="A1625" i="5"/>
  <c r="C1625" i="5"/>
  <c r="F1619" i="5"/>
  <c r="D1624" i="5"/>
  <c r="A1630" i="5"/>
  <c r="O1624" i="5"/>
  <c r="E1624" i="5"/>
  <c r="J1624" i="5" s="1"/>
  <c r="L1624" i="5" s="1"/>
  <c r="M1624" i="5" s="1"/>
  <c r="K1624" i="5" s="1"/>
  <c r="C1620" i="5"/>
  <c r="F1614" i="5"/>
  <c r="D1620" i="5"/>
  <c r="A1626" i="5"/>
  <c r="O1620" i="5"/>
  <c r="E1620" i="5"/>
  <c r="A1627" i="5"/>
  <c r="E1621" i="5"/>
  <c r="O1621" i="5"/>
  <c r="D1621" i="5"/>
  <c r="F1610" i="5"/>
  <c r="J1610" i="5"/>
  <c r="C1616" i="5"/>
  <c r="F1612" i="5"/>
  <c r="J1612" i="5"/>
  <c r="C1618" i="5"/>
  <c r="J1614" i="5"/>
  <c r="O1616" i="5"/>
  <c r="E1616" i="5"/>
  <c r="D1616" i="5"/>
  <c r="A1622" i="5"/>
  <c r="L1610" i="5"/>
  <c r="M1610" i="5" s="1"/>
  <c r="K1610" i="5" s="1"/>
  <c r="L1611" i="5"/>
  <c r="M1611" i="5" s="1"/>
  <c r="K1611" i="5" s="1"/>
  <c r="F1616" i="5"/>
  <c r="C1622" i="5"/>
  <c r="J1616" i="5"/>
  <c r="L1616" i="5" s="1"/>
  <c r="M1616" i="5" s="1"/>
  <c r="K1616" i="5" s="1"/>
  <c r="O1625" i="5"/>
  <c r="A1631" i="5"/>
  <c r="E1625" i="5"/>
  <c r="D1625" i="5"/>
  <c r="F1621" i="5"/>
  <c r="C1627" i="5"/>
  <c r="D1627" i="5"/>
  <c r="A1633" i="5"/>
  <c r="E1627" i="5"/>
  <c r="O1627" i="5"/>
  <c r="F1618" i="5"/>
  <c r="J1618" i="5"/>
  <c r="L1618" i="5" s="1"/>
  <c r="M1618" i="5" s="1"/>
  <c r="K1618" i="5" s="1"/>
  <c r="C1624" i="5"/>
  <c r="D1630" i="5"/>
  <c r="O1630" i="5"/>
  <c r="A1636" i="5"/>
  <c r="E1630" i="5"/>
  <c r="J1619" i="5"/>
  <c r="L1619" i="5" s="1"/>
  <c r="M1619" i="5" s="1"/>
  <c r="F1617" i="5"/>
  <c r="J1617" i="5"/>
  <c r="L1617" i="5" s="1"/>
  <c r="M1617" i="5" s="1"/>
  <c r="C1623" i="5"/>
  <c r="D1622" i="5"/>
  <c r="O1622" i="5"/>
  <c r="A1628" i="5"/>
  <c r="E1622" i="5"/>
  <c r="L1614" i="5"/>
  <c r="M1614" i="5" s="1"/>
  <c r="K1614" i="5" s="1"/>
  <c r="L1612" i="5"/>
  <c r="M1612" i="5" s="1"/>
  <c r="K1612" i="5" s="1"/>
  <c r="F1620" i="5"/>
  <c r="J1620" i="5"/>
  <c r="L1620" i="5"/>
  <c r="M1620" i="5" s="1"/>
  <c r="C1626" i="5"/>
  <c r="D1623" i="5"/>
  <c r="A1629" i="5"/>
  <c r="O1623" i="5"/>
  <c r="E1623" i="5"/>
  <c r="J1621" i="5"/>
  <c r="D1626" i="5"/>
  <c r="A1632" i="5"/>
  <c r="E1626" i="5"/>
  <c r="O1626" i="5"/>
  <c r="F1625" i="5"/>
  <c r="C1631" i="5"/>
  <c r="J1625" i="5"/>
  <c r="C1628" i="5"/>
  <c r="F1622" i="5"/>
  <c r="J1622" i="5"/>
  <c r="F1631" i="5"/>
  <c r="C1637" i="5"/>
  <c r="A1635" i="5"/>
  <c r="E1629" i="5"/>
  <c r="O1629" i="5"/>
  <c r="D1629" i="5"/>
  <c r="L1621" i="5"/>
  <c r="M1621" i="5" s="1"/>
  <c r="K1621" i="5" s="1"/>
  <c r="D1628" i="5"/>
  <c r="E1628" i="5"/>
  <c r="O1628" i="5"/>
  <c r="A1634" i="5"/>
  <c r="F1623" i="5"/>
  <c r="C1629" i="5"/>
  <c r="D1636" i="5"/>
  <c r="O1636" i="5"/>
  <c r="A1642" i="5"/>
  <c r="E1636" i="5"/>
  <c r="F1624" i="5"/>
  <c r="C1630" i="5"/>
  <c r="F1627" i="5"/>
  <c r="C1633" i="5"/>
  <c r="D1631" i="5"/>
  <c r="E1631" i="5"/>
  <c r="J1631" i="5" s="1"/>
  <c r="L1631" i="5" s="1"/>
  <c r="M1631" i="5" s="1"/>
  <c r="K1631" i="5" s="1"/>
  <c r="O1631" i="5"/>
  <c r="A1637" i="5"/>
  <c r="J1623" i="5"/>
  <c r="C1632" i="5"/>
  <c r="F1626" i="5"/>
  <c r="J1627" i="5"/>
  <c r="J1626" i="5"/>
  <c r="L1626" i="5" s="1"/>
  <c r="M1626" i="5" s="1"/>
  <c r="K1626" i="5" s="1"/>
  <c r="D1632" i="5"/>
  <c r="E1632" i="5"/>
  <c r="O1632" i="5"/>
  <c r="A1638" i="5"/>
  <c r="O1633" i="5"/>
  <c r="A1639" i="5"/>
  <c r="E1633" i="5"/>
  <c r="D1633" i="5"/>
  <c r="L1622" i="5"/>
  <c r="M1622" i="5"/>
  <c r="K1622" i="5" s="1"/>
  <c r="B1627" i="5" s="1"/>
  <c r="D1639" i="5"/>
  <c r="O1639" i="5"/>
  <c r="A1645" i="5"/>
  <c r="E1639" i="5"/>
  <c r="D1638" i="5"/>
  <c r="O1638" i="5"/>
  <c r="A1644" i="5"/>
  <c r="E1638" i="5"/>
  <c r="J1638" i="5" s="1"/>
  <c r="L1638" i="5" s="1"/>
  <c r="M1638" i="5" s="1"/>
  <c r="K1638" i="5" s="1"/>
  <c r="D1642" i="5"/>
  <c r="E1642" i="5"/>
  <c r="J1642" i="5" s="1"/>
  <c r="L1642" i="5" s="1"/>
  <c r="M1642" i="5" s="1"/>
  <c r="K1642" i="5" s="1"/>
  <c r="O1642" i="5"/>
  <c r="A1648" i="5"/>
  <c r="L1627" i="5"/>
  <c r="M1627" i="5"/>
  <c r="K1627" i="5" s="1"/>
  <c r="F1632" i="5"/>
  <c r="J1632" i="5"/>
  <c r="C1638" i="5"/>
  <c r="C1636" i="5"/>
  <c r="F1630" i="5"/>
  <c r="J1630" i="5"/>
  <c r="D1634" i="5"/>
  <c r="A1640" i="5"/>
  <c r="E1634" i="5"/>
  <c r="J1634" i="5" s="1"/>
  <c r="L1634" i="5" s="1"/>
  <c r="M1634" i="5" s="1"/>
  <c r="K1634" i="5" s="1"/>
  <c r="B1637" i="5" s="1"/>
  <c r="O1634" i="5"/>
  <c r="J1629" i="5"/>
  <c r="L1623" i="5"/>
  <c r="M1623" i="5" s="1"/>
  <c r="K1623" i="5" s="1"/>
  <c r="D1635" i="5"/>
  <c r="E1635" i="5"/>
  <c r="O1635" i="5"/>
  <c r="A1641" i="5"/>
  <c r="F1628" i="5"/>
  <c r="J1628" i="5"/>
  <c r="C1634" i="5"/>
  <c r="A1643" i="5"/>
  <c r="E1637" i="5"/>
  <c r="O1637" i="5"/>
  <c r="D1637" i="5"/>
  <c r="F1633" i="5"/>
  <c r="J1633" i="5"/>
  <c r="C1639" i="5"/>
  <c r="F1629" i="5"/>
  <c r="C1635" i="5"/>
  <c r="F1637" i="5"/>
  <c r="C1643" i="5"/>
  <c r="L1625" i="5"/>
  <c r="M1625" i="5" s="1"/>
  <c r="K1625" i="5" s="1"/>
  <c r="L1628" i="5"/>
  <c r="M1628" i="5" s="1"/>
  <c r="K1628" i="5" s="1"/>
  <c r="B1629" i="5" s="1"/>
  <c r="L1633" i="5"/>
  <c r="M1633" i="5" s="1"/>
  <c r="K1633" i="5" s="1"/>
  <c r="L1632" i="5"/>
  <c r="M1632" i="5" s="1"/>
  <c r="K1632" i="5" s="1"/>
  <c r="F1639" i="5"/>
  <c r="C1645" i="5"/>
  <c r="F1635" i="5"/>
  <c r="C1641" i="5"/>
  <c r="A1649" i="5"/>
  <c r="D1643" i="5"/>
  <c r="O1643" i="5"/>
  <c r="E1643" i="5"/>
  <c r="J1643" i="5" s="1"/>
  <c r="L1643" i="5" s="1"/>
  <c r="M1643" i="5" s="1"/>
  <c r="K1643" i="5" s="1"/>
  <c r="L1630" i="5"/>
  <c r="M1630" i="5" s="1"/>
  <c r="K1630" i="5" s="1"/>
  <c r="C1644" i="5"/>
  <c r="F1638" i="5"/>
  <c r="D1644" i="5"/>
  <c r="A1650" i="5"/>
  <c r="E1644" i="5"/>
  <c r="J1644" i="5" s="1"/>
  <c r="L1644" i="5" s="1"/>
  <c r="M1644" i="5" s="1"/>
  <c r="K1644" i="5" s="1"/>
  <c r="O1644" i="5"/>
  <c r="J1639" i="5"/>
  <c r="C1649" i="5"/>
  <c r="F1643" i="5"/>
  <c r="C1640" i="5"/>
  <c r="F1634" i="5"/>
  <c r="J1635" i="5"/>
  <c r="F1636" i="5"/>
  <c r="J1636" i="5"/>
  <c r="C1642" i="5"/>
  <c r="O1648" i="5"/>
  <c r="A1654" i="5"/>
  <c r="E1648" i="5"/>
  <c r="D1648" i="5"/>
  <c r="A1651" i="5"/>
  <c r="E1645" i="5"/>
  <c r="J1645" i="5" s="1"/>
  <c r="L1645" i="5" s="1"/>
  <c r="M1645" i="5" s="1"/>
  <c r="K1645" i="5" s="1"/>
  <c r="O1645" i="5"/>
  <c r="D1645" i="5"/>
  <c r="D1640" i="5"/>
  <c r="A1646" i="5"/>
  <c r="O1640" i="5"/>
  <c r="E1640" i="5"/>
  <c r="J1637" i="5"/>
  <c r="A1647" i="5"/>
  <c r="O1641" i="5"/>
  <c r="E1641" i="5"/>
  <c r="D1641" i="5"/>
  <c r="L1629" i="5"/>
  <c r="M1629" i="5"/>
  <c r="K1629" i="5" s="1"/>
  <c r="L1636" i="5"/>
  <c r="M1636" i="5" s="1"/>
  <c r="K1636" i="5" s="1"/>
  <c r="F1640" i="5"/>
  <c r="J1640" i="5"/>
  <c r="C1646" i="5"/>
  <c r="F1641" i="5"/>
  <c r="J1641" i="5"/>
  <c r="C1647" i="5"/>
  <c r="A1653" i="5"/>
  <c r="E1647" i="5"/>
  <c r="D1647" i="5"/>
  <c r="O1647" i="5"/>
  <c r="D1646" i="5"/>
  <c r="O1646" i="5"/>
  <c r="E1646" i="5"/>
  <c r="A1652" i="5"/>
  <c r="O1654" i="5"/>
  <c r="D1654" i="5"/>
  <c r="E1654" i="5"/>
  <c r="J1654" i="5" s="1"/>
  <c r="L1654" i="5" s="1"/>
  <c r="M1654" i="5" s="1"/>
  <c r="K1654" i="5" s="1"/>
  <c r="A1660" i="5"/>
  <c r="C1650" i="5"/>
  <c r="F1644" i="5"/>
  <c r="L1637" i="5"/>
  <c r="M1637" i="5" s="1"/>
  <c r="K1637" i="5" s="1"/>
  <c r="A1657" i="5"/>
  <c r="E1651" i="5"/>
  <c r="D1651" i="5"/>
  <c r="O1651" i="5"/>
  <c r="L1635" i="5"/>
  <c r="M1635" i="5" s="1"/>
  <c r="K1635" i="5" s="1"/>
  <c r="C1655" i="5"/>
  <c r="F1649" i="5"/>
  <c r="D1650" i="5"/>
  <c r="O1650" i="5"/>
  <c r="E1650" i="5"/>
  <c r="A1656" i="5"/>
  <c r="F1645" i="5"/>
  <c r="C1651" i="5"/>
  <c r="C1648" i="5"/>
  <c r="F1642" i="5"/>
  <c r="L1639" i="5"/>
  <c r="M1639" i="5" s="1"/>
  <c r="K1639" i="5" s="1"/>
  <c r="O1649" i="5"/>
  <c r="D1649" i="5"/>
  <c r="A1655" i="5"/>
  <c r="E1649" i="5"/>
  <c r="L1641" i="5"/>
  <c r="M1641" i="5" s="1"/>
  <c r="K1641" i="5" s="1"/>
  <c r="L1640" i="5"/>
  <c r="M1640" i="5" s="1"/>
  <c r="K1640" i="5" s="1"/>
  <c r="B1643" i="5" s="1"/>
  <c r="A1661" i="5"/>
  <c r="D1655" i="5"/>
  <c r="O1655" i="5"/>
  <c r="E1655" i="5"/>
  <c r="E1657" i="5"/>
  <c r="J1657" i="5" s="1"/>
  <c r="L1657" i="5" s="1"/>
  <c r="M1657" i="5" s="1"/>
  <c r="K1657" i="5" s="1"/>
  <c r="O1657" i="5"/>
  <c r="A1663" i="5"/>
  <c r="D1657" i="5"/>
  <c r="D1660" i="5"/>
  <c r="A1666" i="5"/>
  <c r="E1660" i="5"/>
  <c r="O1660" i="5"/>
  <c r="E1653" i="5"/>
  <c r="A1659" i="5"/>
  <c r="O1653" i="5"/>
  <c r="D1653" i="5"/>
  <c r="C1652" i="5"/>
  <c r="F1646" i="5"/>
  <c r="C1657" i="5"/>
  <c r="F1651" i="5"/>
  <c r="E1656" i="5"/>
  <c r="J1656" i="5" s="1"/>
  <c r="L1656" i="5" s="1"/>
  <c r="M1656" i="5" s="1"/>
  <c r="K1656" i="5" s="1"/>
  <c r="D1656" i="5"/>
  <c r="A1662" i="5"/>
  <c r="O1656" i="5"/>
  <c r="A1658" i="5"/>
  <c r="E1652" i="5"/>
  <c r="D1652" i="5"/>
  <c r="O1652" i="5"/>
  <c r="C1653" i="5"/>
  <c r="F1647" i="5"/>
  <c r="F1648" i="5"/>
  <c r="C1654" i="5"/>
  <c r="F1655" i="5"/>
  <c r="C1661" i="5"/>
  <c r="C1656" i="5"/>
  <c r="F1650" i="5"/>
  <c r="F1652" i="5"/>
  <c r="C1658" i="5"/>
  <c r="C1659" i="5"/>
  <c r="F1653" i="5"/>
  <c r="J1653" i="5"/>
  <c r="L1653" i="5" s="1"/>
  <c r="M1653" i="5" s="1"/>
  <c r="K1653" i="5" s="1"/>
  <c r="D1658" i="5"/>
  <c r="A1664" i="5"/>
  <c r="E1658" i="5"/>
  <c r="O1658" i="5"/>
  <c r="J1655" i="5"/>
  <c r="F1656" i="5"/>
  <c r="C1662" i="5"/>
  <c r="F1654" i="5"/>
  <c r="C1660" i="5"/>
  <c r="C1663" i="5"/>
  <c r="F1657" i="5"/>
  <c r="A1669" i="5"/>
  <c r="E1663" i="5"/>
  <c r="D1663" i="5"/>
  <c r="O1663" i="5"/>
  <c r="O1659" i="5"/>
  <c r="A1665" i="5"/>
  <c r="E1659" i="5"/>
  <c r="J1659" i="5" s="1"/>
  <c r="L1659" i="5" s="1"/>
  <c r="M1659" i="5" s="1"/>
  <c r="K1659" i="5" s="1"/>
  <c r="D1659" i="5"/>
  <c r="D1666" i="5"/>
  <c r="A1672" i="5"/>
  <c r="E1666" i="5"/>
  <c r="J1666" i="5" s="1"/>
  <c r="L1666" i="5" s="1"/>
  <c r="M1666" i="5" s="1"/>
  <c r="K1666" i="5" s="1"/>
  <c r="O1666" i="5"/>
  <c r="F1661" i="5"/>
  <c r="C1667" i="5"/>
  <c r="J1652" i="5"/>
  <c r="L1652" i="5" s="1"/>
  <c r="M1652" i="5" s="1"/>
  <c r="K1652" i="5" s="1"/>
  <c r="D1662" i="5"/>
  <c r="O1662" i="5"/>
  <c r="A1668" i="5"/>
  <c r="E1662" i="5"/>
  <c r="A1667" i="5"/>
  <c r="E1661" i="5"/>
  <c r="D1661" i="5"/>
  <c r="O1661" i="5"/>
  <c r="J1661" i="5"/>
  <c r="L1661" i="5" s="1"/>
  <c r="M1661" i="5" s="1"/>
  <c r="K1661" i="5" s="1"/>
  <c r="D1668" i="5"/>
  <c r="A1674" i="5"/>
  <c r="E1668" i="5"/>
  <c r="O1668" i="5"/>
  <c r="F1667" i="5"/>
  <c r="C1673" i="5"/>
  <c r="A1678" i="5"/>
  <c r="D1672" i="5"/>
  <c r="O1672" i="5"/>
  <c r="E1672" i="5"/>
  <c r="D1665" i="5"/>
  <c r="O1665" i="5"/>
  <c r="A1671" i="5"/>
  <c r="E1665" i="5"/>
  <c r="J1665" i="5" s="1"/>
  <c r="L1665" i="5" s="1"/>
  <c r="M1665" i="5" s="1"/>
  <c r="K1665" i="5" s="1"/>
  <c r="F1663" i="5"/>
  <c r="J1663" i="5"/>
  <c r="C1669" i="5"/>
  <c r="C1668" i="5"/>
  <c r="F1662" i="5"/>
  <c r="O1667" i="5"/>
  <c r="A1673" i="5"/>
  <c r="E1667" i="5"/>
  <c r="D1667" i="5"/>
  <c r="A1675" i="5"/>
  <c r="E1669" i="5"/>
  <c r="D1669" i="5"/>
  <c r="O1669" i="5"/>
  <c r="F1659" i="5"/>
  <c r="C1665" i="5"/>
  <c r="C1666" i="5"/>
  <c r="F1660" i="5"/>
  <c r="J1660" i="5"/>
  <c r="D1664" i="5"/>
  <c r="O1664" i="5"/>
  <c r="A1670" i="5"/>
  <c r="E1664" i="5"/>
  <c r="F1658" i="5"/>
  <c r="J1658" i="5"/>
  <c r="C1664" i="5"/>
  <c r="J1662" i="5"/>
  <c r="L1662" i="5" s="1"/>
  <c r="M1662" i="5" s="1"/>
  <c r="K1662" i="5" s="1"/>
  <c r="L1655" i="5"/>
  <c r="M1655" i="5" s="1"/>
  <c r="K1655" i="5" s="1"/>
  <c r="L1663" i="5"/>
  <c r="M1663" i="5" s="1"/>
  <c r="K1663" i="5" s="1"/>
  <c r="L1658" i="5"/>
  <c r="M1658" i="5" s="1"/>
  <c r="K1658" i="5" s="1"/>
  <c r="B1659" i="5" s="1"/>
  <c r="L1660" i="5"/>
  <c r="M1660" i="5" s="1"/>
  <c r="K1660" i="5" s="1"/>
  <c r="F1665" i="5"/>
  <c r="C1671" i="5"/>
  <c r="D1670" i="5"/>
  <c r="O1670" i="5"/>
  <c r="E1670" i="5"/>
  <c r="J1670" i="5" s="1"/>
  <c r="L1670" i="5" s="1"/>
  <c r="M1670" i="5" s="1"/>
  <c r="K1670" i="5" s="1"/>
  <c r="A1676" i="5"/>
  <c r="F1666" i="5"/>
  <c r="C1672" i="5"/>
  <c r="O1678" i="5"/>
  <c r="E1678" i="5"/>
  <c r="J1678" i="5" s="1"/>
  <c r="L1678" i="5" s="1"/>
  <c r="M1678" i="5" s="1"/>
  <c r="K1678" i="5" s="1"/>
  <c r="D1678" i="5"/>
  <c r="A1684" i="5"/>
  <c r="J1668" i="5"/>
  <c r="L1668" i="5" s="1"/>
  <c r="M1668" i="5" s="1"/>
  <c r="K1668" i="5" s="1"/>
  <c r="C1670" i="5"/>
  <c r="F1664" i="5"/>
  <c r="J1667" i="5"/>
  <c r="C1674" i="5"/>
  <c r="F1668" i="5"/>
  <c r="C1679" i="5"/>
  <c r="F1673" i="5"/>
  <c r="D1674" i="5"/>
  <c r="E1674" i="5"/>
  <c r="A1680" i="5"/>
  <c r="O1674" i="5"/>
  <c r="A1679" i="5"/>
  <c r="D1673" i="5"/>
  <c r="O1673" i="5"/>
  <c r="E1673" i="5"/>
  <c r="J1673" i="5"/>
  <c r="L1673" i="5" s="1"/>
  <c r="M1673" i="5" s="1"/>
  <c r="K1673" i="5" s="1"/>
  <c r="F1669" i="5"/>
  <c r="J1669" i="5"/>
  <c r="L1669" i="5" s="1"/>
  <c r="M1669" i="5" s="1"/>
  <c r="K1669" i="5" s="1"/>
  <c r="C1675" i="5"/>
  <c r="A1677" i="5"/>
  <c r="E1671" i="5"/>
  <c r="D1671" i="5"/>
  <c r="O1671" i="5"/>
  <c r="J1664" i="5"/>
  <c r="A1681" i="5"/>
  <c r="O1675" i="5"/>
  <c r="E1675" i="5"/>
  <c r="D1675" i="5"/>
  <c r="A1685" i="5"/>
  <c r="O1679" i="5"/>
  <c r="E1679" i="5"/>
  <c r="D1679" i="5"/>
  <c r="C1676" i="5"/>
  <c r="F1670" i="5"/>
  <c r="D1676" i="5"/>
  <c r="E1676" i="5"/>
  <c r="J1676" i="5" s="1"/>
  <c r="L1676" i="5" s="1"/>
  <c r="M1676" i="5" s="1"/>
  <c r="K1676" i="5" s="1"/>
  <c r="B1679" i="5" s="1"/>
  <c r="A1682" i="5"/>
  <c r="O1676" i="5"/>
  <c r="F1671" i="5"/>
  <c r="J1671" i="5"/>
  <c r="L1671" i="5" s="1"/>
  <c r="M1671" i="5" s="1"/>
  <c r="K1671" i="5" s="1"/>
  <c r="C1677" i="5"/>
  <c r="A1687" i="5"/>
  <c r="O1681" i="5"/>
  <c r="E1681" i="5"/>
  <c r="J1681" i="5" s="1"/>
  <c r="L1681" i="5" s="1"/>
  <c r="M1681" i="5" s="1"/>
  <c r="K1681" i="5" s="1"/>
  <c r="D1681" i="5"/>
  <c r="A1686" i="5"/>
  <c r="D1680" i="5"/>
  <c r="O1680" i="5"/>
  <c r="E1680" i="5"/>
  <c r="F1679" i="5"/>
  <c r="C1685" i="5"/>
  <c r="F1674" i="5"/>
  <c r="J1674" i="5"/>
  <c r="C1680" i="5"/>
  <c r="L1664" i="5"/>
  <c r="M1664" i="5" s="1"/>
  <c r="K1664" i="5" s="1"/>
  <c r="B1665" i="5" s="1"/>
  <c r="A1683" i="5"/>
  <c r="O1677" i="5"/>
  <c r="E1677" i="5"/>
  <c r="J1677" i="5" s="1"/>
  <c r="L1677" i="5" s="1"/>
  <c r="M1677" i="5" s="1"/>
  <c r="D1677" i="5"/>
  <c r="L1667" i="5"/>
  <c r="M1667" i="5" s="1"/>
  <c r="K1667" i="5" s="1"/>
  <c r="A1690" i="5"/>
  <c r="O1684" i="5"/>
  <c r="E1684" i="5"/>
  <c r="D1684" i="5"/>
  <c r="C1678" i="5"/>
  <c r="F1672" i="5"/>
  <c r="J1672" i="5"/>
  <c r="F1675" i="5"/>
  <c r="J1675" i="5"/>
  <c r="L1675" i="5" s="1"/>
  <c r="M1675" i="5" s="1"/>
  <c r="K1675" i="5" s="1"/>
  <c r="C1681" i="5"/>
  <c r="L1674" i="5"/>
  <c r="M1674" i="5" s="1"/>
  <c r="K1674" i="5" s="1"/>
  <c r="C1687" i="5"/>
  <c r="F1681" i="5"/>
  <c r="D1682" i="5"/>
  <c r="O1682" i="5"/>
  <c r="A1688" i="5"/>
  <c r="E1682" i="5"/>
  <c r="L1672" i="5"/>
  <c r="M1672" i="5" s="1"/>
  <c r="K1672" i="5" s="1"/>
  <c r="O1683" i="5"/>
  <c r="E1683" i="5"/>
  <c r="A1689" i="5"/>
  <c r="D1683" i="5"/>
  <c r="C1691" i="5"/>
  <c r="F1685" i="5"/>
  <c r="O1687" i="5"/>
  <c r="E1687" i="5"/>
  <c r="A1693" i="5"/>
  <c r="D1687" i="5"/>
  <c r="F1677" i="5"/>
  <c r="C1683" i="5"/>
  <c r="C1682" i="5"/>
  <c r="F1676" i="5"/>
  <c r="O1685" i="5"/>
  <c r="E1685" i="5"/>
  <c r="J1685" i="5"/>
  <c r="A1691" i="5"/>
  <c r="D1685" i="5"/>
  <c r="C1684" i="5"/>
  <c r="F1678" i="5"/>
  <c r="E1690" i="5"/>
  <c r="D1690" i="5"/>
  <c r="A1696" i="5"/>
  <c r="O1690" i="5"/>
  <c r="A1692" i="5"/>
  <c r="E1686" i="5"/>
  <c r="D1686" i="5"/>
  <c r="O1686" i="5"/>
  <c r="C1686" i="5"/>
  <c r="F1680" i="5"/>
  <c r="J1680" i="5"/>
  <c r="L1680" i="5" s="1"/>
  <c r="M1680" i="5" s="1"/>
  <c r="J1679" i="5"/>
  <c r="L1679" i="5" s="1"/>
  <c r="M1679" i="5" s="1"/>
  <c r="A1702" i="5"/>
  <c r="D1696" i="5"/>
  <c r="O1696" i="5"/>
  <c r="E1696" i="5"/>
  <c r="J1696" i="5" s="1"/>
  <c r="L1696" i="5" s="1"/>
  <c r="M1696" i="5" s="1"/>
  <c r="K1696" i="5" s="1"/>
  <c r="F1684" i="5"/>
  <c r="J1684" i="5"/>
  <c r="L1684" i="5" s="1"/>
  <c r="M1684" i="5" s="1"/>
  <c r="K1684" i="5" s="1"/>
  <c r="C1690" i="5"/>
  <c r="F1683" i="5"/>
  <c r="C1689" i="5"/>
  <c r="A1694" i="5"/>
  <c r="E1688" i="5"/>
  <c r="O1688" i="5"/>
  <c r="D1688" i="5"/>
  <c r="D1689" i="5"/>
  <c r="A1695" i="5"/>
  <c r="O1689" i="5"/>
  <c r="E1689" i="5"/>
  <c r="C1692" i="5"/>
  <c r="F1686" i="5"/>
  <c r="J1686" i="5"/>
  <c r="L1686" i="5" s="1"/>
  <c r="M1686" i="5" s="1"/>
  <c r="K1686" i="5" s="1"/>
  <c r="A1698" i="5"/>
  <c r="E1692" i="5"/>
  <c r="O1692" i="5"/>
  <c r="D1692" i="5"/>
  <c r="O1691" i="5"/>
  <c r="E1691" i="5"/>
  <c r="D1691" i="5"/>
  <c r="A1697" i="5"/>
  <c r="C1688" i="5"/>
  <c r="F1682" i="5"/>
  <c r="J1683" i="5"/>
  <c r="L1685" i="5"/>
  <c r="M1685" i="5" s="1"/>
  <c r="K1685" i="5" s="1"/>
  <c r="D1693" i="5"/>
  <c r="A1699" i="5"/>
  <c r="O1693" i="5"/>
  <c r="E1693" i="5"/>
  <c r="F1691" i="5"/>
  <c r="C1697" i="5"/>
  <c r="J1682" i="5"/>
  <c r="C1693" i="5"/>
  <c r="F1687" i="5"/>
  <c r="J1687" i="5"/>
  <c r="L1687" i="5"/>
  <c r="M1687" i="5" s="1"/>
  <c r="K1687" i="5" s="1"/>
  <c r="L1683" i="5"/>
  <c r="M1683" i="5" s="1"/>
  <c r="K1683" i="5" s="1"/>
  <c r="A1701" i="5"/>
  <c r="O1695" i="5"/>
  <c r="D1695" i="5"/>
  <c r="E1695" i="5"/>
  <c r="F1689" i="5"/>
  <c r="C1695" i="5"/>
  <c r="C1698" i="5"/>
  <c r="F1692" i="5"/>
  <c r="L1682" i="5"/>
  <c r="M1682" i="5" s="1"/>
  <c r="K1682" i="5" s="1"/>
  <c r="B1687" i="5" s="1"/>
  <c r="C1699" i="5"/>
  <c r="F1693" i="5"/>
  <c r="F1697" i="5"/>
  <c r="C1703" i="5"/>
  <c r="A1705" i="5"/>
  <c r="O1699" i="5"/>
  <c r="D1699" i="5"/>
  <c r="E1699" i="5"/>
  <c r="C1694" i="5"/>
  <c r="F1688" i="5"/>
  <c r="E1694" i="5"/>
  <c r="J1694" i="5" s="1"/>
  <c r="L1694" i="5" s="1"/>
  <c r="M1694" i="5" s="1"/>
  <c r="K1694" i="5" s="1"/>
  <c r="B1697" i="5" s="1"/>
  <c r="O1694" i="5"/>
  <c r="A1700" i="5"/>
  <c r="D1694" i="5"/>
  <c r="C1696" i="5"/>
  <c r="F1690" i="5"/>
  <c r="A1703" i="5"/>
  <c r="E1697" i="5"/>
  <c r="J1697" i="5"/>
  <c r="L1697" i="5" s="1"/>
  <c r="M1697" i="5" s="1"/>
  <c r="K1697" i="5" s="1"/>
  <c r="D1697" i="5"/>
  <c r="O1697" i="5"/>
  <c r="E1698" i="5"/>
  <c r="O1698" i="5"/>
  <c r="A1704" i="5"/>
  <c r="D1698" i="5"/>
  <c r="E1702" i="5"/>
  <c r="O1702" i="5"/>
  <c r="D1702" i="5"/>
  <c r="A1708" i="5"/>
  <c r="A1714" i="5"/>
  <c r="E1708" i="5"/>
  <c r="D1708" i="5"/>
  <c r="O1708" i="5"/>
  <c r="A1709" i="5"/>
  <c r="O1703" i="5"/>
  <c r="E1703" i="5"/>
  <c r="D1703" i="5"/>
  <c r="A1706" i="5"/>
  <c r="O1700" i="5"/>
  <c r="D1700" i="5"/>
  <c r="E1700" i="5"/>
  <c r="O1704" i="5"/>
  <c r="D1704" i="5"/>
  <c r="A1710" i="5"/>
  <c r="E1704" i="5"/>
  <c r="J1704" i="5" s="1"/>
  <c r="L1704" i="5" s="1"/>
  <c r="M1704" i="5" s="1"/>
  <c r="K1704" i="5" s="1"/>
  <c r="C1702" i="5"/>
  <c r="F1696" i="5"/>
  <c r="C1700" i="5"/>
  <c r="F1694" i="5"/>
  <c r="A1711" i="5"/>
  <c r="O1705" i="5"/>
  <c r="E1705" i="5"/>
  <c r="D1705" i="5"/>
  <c r="F1699" i="5"/>
  <c r="C1705" i="5"/>
  <c r="F1695" i="5"/>
  <c r="C1701" i="5"/>
  <c r="J1699" i="5"/>
  <c r="F1703" i="5"/>
  <c r="C1709" i="5"/>
  <c r="C1704" i="5"/>
  <c r="F1698" i="5"/>
  <c r="J1698" i="5"/>
  <c r="A1707" i="5"/>
  <c r="O1701" i="5"/>
  <c r="E1701" i="5"/>
  <c r="D1701" i="5"/>
  <c r="J1695" i="5"/>
  <c r="L1698" i="5"/>
  <c r="M1698" i="5" s="1"/>
  <c r="K1698" i="5" s="1"/>
  <c r="A1717" i="5"/>
  <c r="O1711" i="5"/>
  <c r="E1711" i="5"/>
  <c r="J1711" i="5" s="1"/>
  <c r="L1711" i="5" s="1"/>
  <c r="M1711" i="5" s="1"/>
  <c r="K1711" i="5" s="1"/>
  <c r="D1711" i="5"/>
  <c r="J1703" i="5"/>
  <c r="L1703" i="5" s="1"/>
  <c r="M1703" i="5" s="1"/>
  <c r="K1703" i="5" s="1"/>
  <c r="C1707" i="5"/>
  <c r="F1701" i="5"/>
  <c r="J1701" i="5"/>
  <c r="C1708" i="5"/>
  <c r="F1702" i="5"/>
  <c r="J1702" i="5"/>
  <c r="L1702" i="5" s="1"/>
  <c r="M1702" i="5" s="1"/>
  <c r="K1702" i="5" s="1"/>
  <c r="A1720" i="5"/>
  <c r="E1714" i="5"/>
  <c r="D1714" i="5"/>
  <c r="O1714" i="5"/>
  <c r="C1710" i="5"/>
  <c r="F1704" i="5"/>
  <c r="C1715" i="5"/>
  <c r="F1709" i="5"/>
  <c r="C1706" i="5"/>
  <c r="F1700" i="5"/>
  <c r="A1712" i="5"/>
  <c r="E1706" i="5"/>
  <c r="D1706" i="5"/>
  <c r="O1706" i="5"/>
  <c r="A1715" i="5"/>
  <c r="O1709" i="5"/>
  <c r="E1709" i="5"/>
  <c r="J1709" i="5" s="1"/>
  <c r="L1709" i="5" s="1"/>
  <c r="M1709" i="5" s="1"/>
  <c r="K1709" i="5" s="1"/>
  <c r="D1709" i="5"/>
  <c r="L1699" i="5"/>
  <c r="M1699" i="5"/>
  <c r="K1699" i="5" s="1"/>
  <c r="L1695" i="5"/>
  <c r="M1695" i="5"/>
  <c r="K1695" i="5" s="1"/>
  <c r="A1713" i="5"/>
  <c r="O1707" i="5"/>
  <c r="E1707" i="5"/>
  <c r="D1707" i="5"/>
  <c r="C1711" i="5"/>
  <c r="F1705" i="5"/>
  <c r="J1705" i="5"/>
  <c r="L1705" i="5" s="1"/>
  <c r="M1705" i="5" s="1"/>
  <c r="K1705" i="5" s="1"/>
  <c r="D1710" i="5"/>
  <c r="O1710" i="5"/>
  <c r="A1716" i="5"/>
  <c r="E1710" i="5"/>
  <c r="J1710" i="5" s="1"/>
  <c r="L1710" i="5" s="1"/>
  <c r="M1710" i="5" s="1"/>
  <c r="K1710" i="5" s="1"/>
  <c r="J1700" i="5"/>
  <c r="L1700" i="5" s="1"/>
  <c r="M1700" i="5" s="1"/>
  <c r="K1700" i="5" s="1"/>
  <c r="B1700" i="5" s="1"/>
  <c r="L1701" i="5"/>
  <c r="M1701" i="5"/>
  <c r="K1701" i="5" s="1"/>
  <c r="A1722" i="5"/>
  <c r="E1716" i="5"/>
  <c r="D1716" i="5"/>
  <c r="O1716" i="5"/>
  <c r="F1711" i="5"/>
  <c r="C1717" i="5"/>
  <c r="A1719" i="5"/>
  <c r="O1713" i="5"/>
  <c r="E1713" i="5"/>
  <c r="D1713" i="5"/>
  <c r="A1721" i="5"/>
  <c r="O1715" i="5"/>
  <c r="E1715" i="5"/>
  <c r="D1715" i="5"/>
  <c r="O1712" i="5"/>
  <c r="A1718" i="5"/>
  <c r="E1712" i="5"/>
  <c r="D1712" i="5"/>
  <c r="C1716" i="5"/>
  <c r="F1710" i="5"/>
  <c r="O1720" i="5"/>
  <c r="A1726" i="5"/>
  <c r="E1720" i="5"/>
  <c r="D1720" i="5"/>
  <c r="C1713" i="5"/>
  <c r="F1707" i="5"/>
  <c r="A1723" i="5"/>
  <c r="O1717" i="5"/>
  <c r="E1717" i="5"/>
  <c r="J1717" i="5" s="1"/>
  <c r="L1717" i="5" s="1"/>
  <c r="M1717" i="5" s="1"/>
  <c r="K1717" i="5" s="1"/>
  <c r="D1717" i="5"/>
  <c r="J1707" i="5"/>
  <c r="L1707" i="5" s="1"/>
  <c r="M1707" i="5" s="1"/>
  <c r="K1707" i="5" s="1"/>
  <c r="C1721" i="5"/>
  <c r="F1715" i="5"/>
  <c r="J1706" i="5"/>
  <c r="C1712" i="5"/>
  <c r="F1706" i="5"/>
  <c r="C1714" i="5"/>
  <c r="F1708" i="5"/>
  <c r="J1708" i="5"/>
  <c r="C1718" i="5"/>
  <c r="F1712" i="5"/>
  <c r="L1706" i="5"/>
  <c r="M1706" i="5" s="1"/>
  <c r="K1706" i="5" s="1"/>
  <c r="B1710" i="5" s="1"/>
  <c r="C1727" i="5"/>
  <c r="F1721" i="5"/>
  <c r="A1732" i="5"/>
  <c r="D1726" i="5"/>
  <c r="O1726" i="5"/>
  <c r="E1726" i="5"/>
  <c r="J1712" i="5"/>
  <c r="L1712" i="5" s="1"/>
  <c r="M1712" i="5" s="1"/>
  <c r="K1712" i="5" s="1"/>
  <c r="J1715" i="5"/>
  <c r="A1728" i="5"/>
  <c r="E1722" i="5"/>
  <c r="D1722" i="5"/>
  <c r="O1722" i="5"/>
  <c r="C1719" i="5"/>
  <c r="F1713" i="5"/>
  <c r="J1713" i="5"/>
  <c r="L1713" i="5" s="1"/>
  <c r="M1713" i="5" s="1"/>
  <c r="K1713" i="5" s="1"/>
  <c r="D1718" i="5"/>
  <c r="O1718" i="5"/>
  <c r="E1718" i="5"/>
  <c r="A1724" i="5"/>
  <c r="C1722" i="5"/>
  <c r="F1716" i="5"/>
  <c r="A1727" i="5"/>
  <c r="O1721" i="5"/>
  <c r="E1721" i="5"/>
  <c r="J1721" i="5"/>
  <c r="D1721" i="5"/>
  <c r="A1725" i="5"/>
  <c r="O1719" i="5"/>
  <c r="E1719" i="5"/>
  <c r="D1719" i="5"/>
  <c r="L1708" i="5"/>
  <c r="M1708" i="5" s="1"/>
  <c r="K1708" i="5" s="1"/>
  <c r="C1720" i="5"/>
  <c r="F1714" i="5"/>
  <c r="J1714" i="5"/>
  <c r="A1729" i="5"/>
  <c r="O1723" i="5"/>
  <c r="E1723" i="5"/>
  <c r="D1723" i="5"/>
  <c r="C1723" i="5"/>
  <c r="F1717" i="5"/>
  <c r="J1716" i="5"/>
  <c r="C1729" i="5"/>
  <c r="F1723" i="5"/>
  <c r="J1723" i="5"/>
  <c r="O1728" i="5"/>
  <c r="A1734" i="5"/>
  <c r="E1728" i="5"/>
  <c r="J1728" i="5" s="1"/>
  <c r="L1728" i="5" s="1"/>
  <c r="M1728" i="5" s="1"/>
  <c r="K1728" i="5" s="1"/>
  <c r="D1728" i="5"/>
  <c r="L1714" i="5"/>
  <c r="M1714" i="5" s="1"/>
  <c r="K1714" i="5" s="1"/>
  <c r="O1729" i="5"/>
  <c r="E1729" i="5"/>
  <c r="D1729" i="5"/>
  <c r="A1735" i="5"/>
  <c r="L1721" i="5"/>
  <c r="M1721" i="5" s="1"/>
  <c r="K1721" i="5" s="1"/>
  <c r="C1728" i="5"/>
  <c r="F1722" i="5"/>
  <c r="C1733" i="5"/>
  <c r="F1727" i="5"/>
  <c r="C1724" i="5"/>
  <c r="F1718" i="5"/>
  <c r="A1730" i="5"/>
  <c r="E1724" i="5"/>
  <c r="D1724" i="5"/>
  <c r="O1724" i="5"/>
  <c r="L1715" i="5"/>
  <c r="M1715" i="5" s="1"/>
  <c r="K1715" i="5" s="1"/>
  <c r="L1716" i="5"/>
  <c r="M1716" i="5" s="1"/>
  <c r="K1716" i="5" s="1"/>
  <c r="C1726" i="5"/>
  <c r="F1720" i="5"/>
  <c r="J1720" i="5"/>
  <c r="L1720" i="5" s="1"/>
  <c r="M1720" i="5" s="1"/>
  <c r="K1720" i="5" s="1"/>
  <c r="O1725" i="5"/>
  <c r="E1725" i="5"/>
  <c r="J1725" i="5" s="1"/>
  <c r="L1725" i="5" s="1"/>
  <c r="M1725" i="5" s="1"/>
  <c r="K1725" i="5" s="1"/>
  <c r="A1731" i="5"/>
  <c r="D1725" i="5"/>
  <c r="O1727" i="5"/>
  <c r="E1727" i="5"/>
  <c r="J1727" i="5" s="1"/>
  <c r="L1727" i="5" s="1"/>
  <c r="M1727" i="5" s="1"/>
  <c r="K1727" i="5" s="1"/>
  <c r="A1733" i="5"/>
  <c r="D1727" i="5"/>
  <c r="J1718" i="5"/>
  <c r="L1718" i="5" s="1"/>
  <c r="M1718" i="5" s="1"/>
  <c r="K1718" i="5" s="1"/>
  <c r="F1719" i="5"/>
  <c r="J1719" i="5"/>
  <c r="L1719" i="5" s="1"/>
  <c r="M1719" i="5" s="1"/>
  <c r="K1719" i="5" s="1"/>
  <c r="C1725" i="5"/>
  <c r="J1722" i="5"/>
  <c r="L1722" i="5" s="1"/>
  <c r="M1722" i="5" s="1"/>
  <c r="K1722" i="5" s="1"/>
  <c r="E1732" i="5"/>
  <c r="A1738" i="5"/>
  <c r="D1732" i="5"/>
  <c r="O1732" i="5"/>
  <c r="L1723" i="5"/>
  <c r="M1723" i="5"/>
  <c r="K1723" i="5" s="1"/>
  <c r="C1730" i="5"/>
  <c r="F1724" i="5"/>
  <c r="C1734" i="5"/>
  <c r="F1728" i="5"/>
  <c r="D1735" i="5"/>
  <c r="O1735" i="5"/>
  <c r="E1735" i="5"/>
  <c r="A1741" i="5"/>
  <c r="C1735" i="5"/>
  <c r="F1729" i="5"/>
  <c r="J1724" i="5"/>
  <c r="A1740" i="5"/>
  <c r="O1734" i="5"/>
  <c r="D1734" i="5"/>
  <c r="E1734" i="5"/>
  <c r="O1738" i="5"/>
  <c r="D1738" i="5"/>
  <c r="E1738" i="5"/>
  <c r="A1744" i="5"/>
  <c r="F1725" i="5"/>
  <c r="C1731" i="5"/>
  <c r="O1733" i="5"/>
  <c r="A1739" i="5"/>
  <c r="E1733" i="5"/>
  <c r="D1733" i="5"/>
  <c r="D1731" i="5"/>
  <c r="A1737" i="5"/>
  <c r="O1731" i="5"/>
  <c r="E1731" i="5"/>
  <c r="F1726" i="5"/>
  <c r="J1726" i="5"/>
  <c r="C1732" i="5"/>
  <c r="A1736" i="5"/>
  <c r="E1730" i="5"/>
  <c r="O1730" i="5"/>
  <c r="D1730" i="5"/>
  <c r="C1739" i="5"/>
  <c r="F1733" i="5"/>
  <c r="J1729" i="5"/>
  <c r="L1726" i="5"/>
  <c r="M1726" i="5" s="1"/>
  <c r="K1726" i="5" s="1"/>
  <c r="D1744" i="5"/>
  <c r="O1744" i="5"/>
  <c r="A1750" i="5"/>
  <c r="E1744" i="5"/>
  <c r="L1724" i="5"/>
  <c r="M1724" i="5" s="1"/>
  <c r="K1724" i="5" s="1"/>
  <c r="D1741" i="5"/>
  <c r="O1741" i="5"/>
  <c r="A1747" i="5"/>
  <c r="E1741" i="5"/>
  <c r="F1731" i="5"/>
  <c r="C1737" i="5"/>
  <c r="C1740" i="5"/>
  <c r="F1734" i="5"/>
  <c r="C1745" i="5"/>
  <c r="F1739" i="5"/>
  <c r="E1736" i="5"/>
  <c r="J1736" i="5" s="1"/>
  <c r="L1736" i="5" s="1"/>
  <c r="M1736" i="5" s="1"/>
  <c r="K1736" i="5" s="1"/>
  <c r="B1738" i="5" s="1"/>
  <c r="D1736" i="5"/>
  <c r="O1736" i="5"/>
  <c r="A1742" i="5"/>
  <c r="C1741" i="5"/>
  <c r="F1735" i="5"/>
  <c r="L1729" i="5"/>
  <c r="M1729" i="5" s="1"/>
  <c r="K1729" i="5" s="1"/>
  <c r="F1732" i="5"/>
  <c r="C1738" i="5"/>
  <c r="D1737" i="5"/>
  <c r="A1743" i="5"/>
  <c r="O1737" i="5"/>
  <c r="E1737" i="5"/>
  <c r="O1739" i="5"/>
  <c r="A1745" i="5"/>
  <c r="D1739" i="5"/>
  <c r="E1739" i="5"/>
  <c r="O1740" i="5"/>
  <c r="A1746" i="5"/>
  <c r="E1740" i="5"/>
  <c r="J1740" i="5" s="1"/>
  <c r="L1740" i="5" s="1"/>
  <c r="M1740" i="5" s="1"/>
  <c r="D1740" i="5"/>
  <c r="F1730" i="5"/>
  <c r="C1736" i="5"/>
  <c r="C1742" i="5"/>
  <c r="F1736" i="5"/>
  <c r="D1745" i="5"/>
  <c r="A1751" i="5"/>
  <c r="E1745" i="5"/>
  <c r="J1745" i="5" s="1"/>
  <c r="L1745" i="5" s="1"/>
  <c r="M1745" i="5" s="1"/>
  <c r="K1745" i="5" s="1"/>
  <c r="O1745" i="5"/>
  <c r="A1748" i="5"/>
  <c r="E1742" i="5"/>
  <c r="D1742" i="5"/>
  <c r="O1742" i="5"/>
  <c r="J1739" i="5"/>
  <c r="L1739" i="5" s="1"/>
  <c r="M1739" i="5" s="1"/>
  <c r="F1738" i="5"/>
  <c r="J1738" i="5"/>
  <c r="C1744" i="5"/>
  <c r="F1745" i="5"/>
  <c r="C1751" i="5"/>
  <c r="D1747" i="5"/>
  <c r="A1753" i="5"/>
  <c r="E1747" i="5"/>
  <c r="J1747" i="5" s="1"/>
  <c r="L1747" i="5" s="1"/>
  <c r="M1747" i="5" s="1"/>
  <c r="K1747" i="5" s="1"/>
  <c r="O1747" i="5"/>
  <c r="O1746" i="5"/>
  <c r="A1752" i="5"/>
  <c r="E1746" i="5"/>
  <c r="D1746" i="5"/>
  <c r="D1743" i="5"/>
  <c r="O1743" i="5"/>
  <c r="A1749" i="5"/>
  <c r="E1743" i="5"/>
  <c r="C1747" i="5"/>
  <c r="F1741" i="5"/>
  <c r="J1741" i="5"/>
  <c r="F1737" i="5"/>
  <c r="J1737" i="5"/>
  <c r="L1737" i="5" s="1"/>
  <c r="M1737" i="5" s="1"/>
  <c r="C1743" i="5"/>
  <c r="C1746" i="5"/>
  <c r="F1740" i="5"/>
  <c r="A1756" i="5"/>
  <c r="E1750" i="5"/>
  <c r="D1750" i="5"/>
  <c r="O1750" i="5"/>
  <c r="L1741" i="5"/>
  <c r="M1741" i="5" s="1"/>
  <c r="K1741" i="5" s="1"/>
  <c r="L1738" i="5"/>
  <c r="M1738" i="5" s="1"/>
  <c r="K1738" i="5" s="1"/>
  <c r="C1753" i="5"/>
  <c r="F1747" i="5"/>
  <c r="J1743" i="5"/>
  <c r="C1757" i="5"/>
  <c r="F1751" i="5"/>
  <c r="F1742" i="5"/>
  <c r="C1748" i="5"/>
  <c r="F1746" i="5"/>
  <c r="C1752" i="5"/>
  <c r="C1749" i="5"/>
  <c r="F1743" i="5"/>
  <c r="D1749" i="5"/>
  <c r="O1749" i="5"/>
  <c r="A1755" i="5"/>
  <c r="E1749" i="5"/>
  <c r="J1749" i="5" s="1"/>
  <c r="L1749" i="5" s="1"/>
  <c r="M1749" i="5" s="1"/>
  <c r="K1749" i="5" s="1"/>
  <c r="J1746" i="5"/>
  <c r="J1742" i="5"/>
  <c r="D1751" i="5"/>
  <c r="O1751" i="5"/>
  <c r="A1757" i="5"/>
  <c r="E1751" i="5"/>
  <c r="J1751" i="5" s="1"/>
  <c r="L1751" i="5" s="1"/>
  <c r="M1751" i="5" s="1"/>
  <c r="K1751" i="5" s="1"/>
  <c r="E1756" i="5"/>
  <c r="D1756" i="5"/>
  <c r="A1762" i="5"/>
  <c r="O1756" i="5"/>
  <c r="D1752" i="5"/>
  <c r="O1752" i="5"/>
  <c r="A1758" i="5"/>
  <c r="E1752" i="5"/>
  <c r="D1753" i="5"/>
  <c r="A1759" i="5"/>
  <c r="E1753" i="5"/>
  <c r="J1753" i="5" s="1"/>
  <c r="L1753" i="5" s="1"/>
  <c r="M1753" i="5" s="1"/>
  <c r="K1753" i="5" s="1"/>
  <c r="O1753" i="5"/>
  <c r="F1744" i="5"/>
  <c r="J1744" i="5"/>
  <c r="C1750" i="5"/>
  <c r="A1754" i="5"/>
  <c r="E1748" i="5"/>
  <c r="D1748" i="5"/>
  <c r="O1748" i="5"/>
  <c r="F1750" i="5"/>
  <c r="J1750" i="5"/>
  <c r="L1750" i="5" s="1"/>
  <c r="M1750" i="5" s="1"/>
  <c r="K1750" i="5" s="1"/>
  <c r="C1756" i="5"/>
  <c r="D1759" i="5"/>
  <c r="A1765" i="5"/>
  <c r="O1759" i="5"/>
  <c r="E1759" i="5"/>
  <c r="F1748" i="5"/>
  <c r="C1754" i="5"/>
  <c r="F1757" i="5"/>
  <c r="C1763" i="5"/>
  <c r="L1744" i="5"/>
  <c r="M1744" i="5" s="1"/>
  <c r="K1744" i="5" s="1"/>
  <c r="D1762" i="5"/>
  <c r="A1768" i="5"/>
  <c r="O1762" i="5"/>
  <c r="E1762" i="5"/>
  <c r="L1742" i="5"/>
  <c r="M1742" i="5" s="1"/>
  <c r="K1742" i="5" s="1"/>
  <c r="B1744" i="5" s="1"/>
  <c r="J1748" i="5"/>
  <c r="L1748" i="5" s="1"/>
  <c r="M1748" i="5" s="1"/>
  <c r="K1748" i="5" s="1"/>
  <c r="J1752" i="5"/>
  <c r="D1757" i="5"/>
  <c r="A1763" i="5"/>
  <c r="O1757" i="5"/>
  <c r="E1757" i="5"/>
  <c r="J1757" i="5"/>
  <c r="L1757" i="5" s="1"/>
  <c r="M1757" i="5" s="1"/>
  <c r="K1757" i="5" s="1"/>
  <c r="F1752" i="5"/>
  <c r="C1758" i="5"/>
  <c r="D1755" i="5"/>
  <c r="E1755" i="5"/>
  <c r="J1755" i="5" s="1"/>
  <c r="L1755" i="5" s="1"/>
  <c r="M1755" i="5" s="1"/>
  <c r="K1755" i="5" s="1"/>
  <c r="A1761" i="5"/>
  <c r="O1755" i="5"/>
  <c r="C1755" i="5"/>
  <c r="F1749" i="5"/>
  <c r="L1743" i="5"/>
  <c r="M1743" i="5" s="1"/>
  <c r="K1743" i="5" s="1"/>
  <c r="O1754" i="5"/>
  <c r="A1760" i="5"/>
  <c r="E1754" i="5"/>
  <c r="J1754" i="5" s="1"/>
  <c r="L1754" i="5" s="1"/>
  <c r="M1754" i="5" s="1"/>
  <c r="K1754" i="5" s="1"/>
  <c r="B1758" i="5" s="1"/>
  <c r="D1754" i="5"/>
  <c r="E1758" i="5"/>
  <c r="A1764" i="5"/>
  <c r="D1758" i="5"/>
  <c r="O1758" i="5"/>
  <c r="L1746" i="5"/>
  <c r="M1746" i="5" s="1"/>
  <c r="K1746" i="5" s="1"/>
  <c r="F1753" i="5"/>
  <c r="C1759" i="5"/>
  <c r="F1759" i="5"/>
  <c r="C1765" i="5"/>
  <c r="F1754" i="5"/>
  <c r="C1760" i="5"/>
  <c r="D1764" i="5"/>
  <c r="E1764" i="5"/>
  <c r="A1770" i="5"/>
  <c r="O1764" i="5"/>
  <c r="D1761" i="5"/>
  <c r="A1767" i="5"/>
  <c r="O1761" i="5"/>
  <c r="E1761" i="5"/>
  <c r="D1765" i="5"/>
  <c r="A1771" i="5"/>
  <c r="O1765" i="5"/>
  <c r="E1765" i="5"/>
  <c r="J1765" i="5" s="1"/>
  <c r="L1765" i="5" s="1"/>
  <c r="M1765" i="5" s="1"/>
  <c r="K1765" i="5" s="1"/>
  <c r="F1758" i="5"/>
  <c r="C1764" i="5"/>
  <c r="J1758" i="5"/>
  <c r="L1758" i="5" s="1"/>
  <c r="M1758" i="5" s="1"/>
  <c r="K1758" i="5" s="1"/>
  <c r="D1760" i="5"/>
  <c r="A1766" i="5"/>
  <c r="O1760" i="5"/>
  <c r="E1760" i="5"/>
  <c r="D1763" i="5"/>
  <c r="A1769" i="5"/>
  <c r="O1763" i="5"/>
  <c r="E1763" i="5"/>
  <c r="D1768" i="5"/>
  <c r="A1774" i="5"/>
  <c r="O1768" i="5"/>
  <c r="E1768" i="5"/>
  <c r="F1763" i="5"/>
  <c r="C1769" i="5"/>
  <c r="L1752" i="5"/>
  <c r="M1752" i="5"/>
  <c r="K1752" i="5" s="1"/>
  <c r="C1761" i="5"/>
  <c r="F1755" i="5"/>
  <c r="J1759" i="5"/>
  <c r="L1759" i="5" s="1"/>
  <c r="M1759" i="5" s="1"/>
  <c r="K1759" i="5" s="1"/>
  <c r="F1756" i="5"/>
  <c r="J1756" i="5"/>
  <c r="L1756" i="5" s="1"/>
  <c r="M1756" i="5" s="1"/>
  <c r="K1756" i="5" s="1"/>
  <c r="C1762" i="5"/>
  <c r="D1767" i="5"/>
  <c r="A1773" i="5"/>
  <c r="O1767" i="5"/>
  <c r="E1767" i="5"/>
  <c r="J1767" i="5" s="1"/>
  <c r="L1767" i="5" s="1"/>
  <c r="M1767" i="5" s="1"/>
  <c r="K1767" i="5" s="1"/>
  <c r="D1766" i="5"/>
  <c r="A1772" i="5"/>
  <c r="O1766" i="5"/>
  <c r="E1766" i="5"/>
  <c r="C1775" i="5"/>
  <c r="F1769" i="5"/>
  <c r="D1774" i="5"/>
  <c r="O1774" i="5"/>
  <c r="A1780" i="5"/>
  <c r="E1774" i="5"/>
  <c r="A1775" i="5"/>
  <c r="D1769" i="5"/>
  <c r="O1769" i="5"/>
  <c r="E1769" i="5"/>
  <c r="J1769" i="5"/>
  <c r="L1769" i="5" s="1"/>
  <c r="M1769" i="5" s="1"/>
  <c r="K1769" i="5" s="1"/>
  <c r="F1762" i="5"/>
  <c r="J1762" i="5"/>
  <c r="L1762" i="5" s="1"/>
  <c r="M1762" i="5" s="1"/>
  <c r="K1762" i="5" s="1"/>
  <c r="C1768" i="5"/>
  <c r="J1763" i="5"/>
  <c r="L1763" i="5" s="1"/>
  <c r="M1763" i="5" s="1"/>
  <c r="K1763" i="5" s="1"/>
  <c r="F1764" i="5"/>
  <c r="C1770" i="5"/>
  <c r="D1771" i="5"/>
  <c r="A1777" i="5"/>
  <c r="O1771" i="5"/>
  <c r="E1771" i="5"/>
  <c r="J1771" i="5" s="1"/>
  <c r="L1771" i="5" s="1"/>
  <c r="M1771" i="5" s="1"/>
  <c r="K1771" i="5" s="1"/>
  <c r="F1765" i="5"/>
  <c r="C1771" i="5"/>
  <c r="J1764" i="5"/>
  <c r="L1764" i="5" s="1"/>
  <c r="M1764" i="5" s="1"/>
  <c r="K1764" i="5" s="1"/>
  <c r="F1760" i="5"/>
  <c r="C1766" i="5"/>
  <c r="F1761" i="5"/>
  <c r="J1761" i="5"/>
  <c r="L1761" i="5" s="1"/>
  <c r="M1761" i="5" s="1"/>
  <c r="K1761" i="5" s="1"/>
  <c r="C1767" i="5"/>
  <c r="J1760" i="5"/>
  <c r="L1760" i="5" s="1"/>
  <c r="M1760" i="5" s="1"/>
  <c r="K1760" i="5" s="1"/>
  <c r="D1770" i="5"/>
  <c r="A1776" i="5"/>
  <c r="O1770" i="5"/>
  <c r="E1770" i="5"/>
  <c r="J1770" i="5" s="1"/>
  <c r="L1770" i="5" s="1"/>
  <c r="M1770" i="5" s="1"/>
  <c r="K1770" i="5" s="1"/>
  <c r="O1776" i="5"/>
  <c r="D1776" i="5"/>
  <c r="A1782" i="5"/>
  <c r="E1776" i="5"/>
  <c r="C1773" i="5"/>
  <c r="F1767" i="5"/>
  <c r="F1766" i="5"/>
  <c r="J1766" i="5"/>
  <c r="C1772" i="5"/>
  <c r="A1781" i="5"/>
  <c r="E1775" i="5"/>
  <c r="O1775" i="5"/>
  <c r="D1775" i="5"/>
  <c r="A1783" i="5"/>
  <c r="E1777" i="5"/>
  <c r="O1777" i="5"/>
  <c r="D1777" i="5"/>
  <c r="F1768" i="5"/>
  <c r="J1768" i="5"/>
  <c r="L1768" i="5" s="1"/>
  <c r="M1768" i="5" s="1"/>
  <c r="K1768" i="5" s="1"/>
  <c r="C1774" i="5"/>
  <c r="F1770" i="5"/>
  <c r="C1776" i="5"/>
  <c r="O1772" i="5"/>
  <c r="D1772" i="5"/>
  <c r="A1778" i="5"/>
  <c r="E1772" i="5"/>
  <c r="A1779" i="5"/>
  <c r="E1773" i="5"/>
  <c r="O1773" i="5"/>
  <c r="D1773" i="5"/>
  <c r="C1777" i="5"/>
  <c r="F1771" i="5"/>
  <c r="A1786" i="5"/>
  <c r="O1780" i="5"/>
  <c r="D1780" i="5"/>
  <c r="E1780" i="5"/>
  <c r="C1781" i="5"/>
  <c r="F1775" i="5"/>
  <c r="L1766" i="5"/>
  <c r="M1766" i="5" s="1"/>
  <c r="K1766" i="5" s="1"/>
  <c r="B1767" i="5" s="1"/>
  <c r="E1779" i="5"/>
  <c r="J1779" i="5" s="1"/>
  <c r="L1779" i="5" s="1"/>
  <c r="M1779" i="5" s="1"/>
  <c r="K1779" i="5" s="1"/>
  <c r="A1785" i="5"/>
  <c r="O1779" i="5"/>
  <c r="D1779" i="5"/>
  <c r="F1776" i="5"/>
  <c r="C1782" i="5"/>
  <c r="C1779" i="5"/>
  <c r="F1773" i="5"/>
  <c r="C1787" i="5"/>
  <c r="F1781" i="5"/>
  <c r="A1792" i="5"/>
  <c r="O1786" i="5"/>
  <c r="E1786" i="5"/>
  <c r="J1786" i="5" s="1"/>
  <c r="L1786" i="5" s="1"/>
  <c r="M1786" i="5" s="1"/>
  <c r="K1786" i="5" s="1"/>
  <c r="D1786" i="5"/>
  <c r="C1783" i="5"/>
  <c r="F1777" i="5"/>
  <c r="O1778" i="5"/>
  <c r="D1778" i="5"/>
  <c r="A1784" i="5"/>
  <c r="E1778" i="5"/>
  <c r="F1774" i="5"/>
  <c r="C1780" i="5"/>
  <c r="F1772" i="5"/>
  <c r="C1778" i="5"/>
  <c r="E1783" i="5"/>
  <c r="J1783" i="5" s="1"/>
  <c r="L1783" i="5" s="1"/>
  <c r="M1783" i="5" s="1"/>
  <c r="K1783" i="5" s="1"/>
  <c r="A1789" i="5"/>
  <c r="O1783" i="5"/>
  <c r="D1783" i="5"/>
  <c r="E1781" i="5"/>
  <c r="J1781" i="5" s="1"/>
  <c r="L1781" i="5" s="1"/>
  <c r="M1781" i="5" s="1"/>
  <c r="K1781" i="5" s="1"/>
  <c r="A1787" i="5"/>
  <c r="O1781" i="5"/>
  <c r="D1781" i="5"/>
  <c r="O1782" i="5"/>
  <c r="D1782" i="5"/>
  <c r="A1788" i="5"/>
  <c r="E1782" i="5"/>
  <c r="J1782" i="5" s="1"/>
  <c r="L1782" i="5" s="1"/>
  <c r="M1782" i="5" s="1"/>
  <c r="K1782" i="5" s="1"/>
  <c r="D1787" i="5"/>
  <c r="O1787" i="5"/>
  <c r="A1793" i="5"/>
  <c r="E1787" i="5"/>
  <c r="D1789" i="5"/>
  <c r="O1789" i="5"/>
  <c r="A1795" i="5"/>
  <c r="E1789" i="5"/>
  <c r="J1789" i="5" s="1"/>
  <c r="L1789" i="5" s="1"/>
  <c r="M1789" i="5" s="1"/>
  <c r="K1789" i="5" s="1"/>
  <c r="F1782" i="5"/>
  <c r="C1788" i="5"/>
  <c r="D1785" i="5"/>
  <c r="A1791" i="5"/>
  <c r="O1785" i="5"/>
  <c r="E1785" i="5"/>
  <c r="A1790" i="5"/>
  <c r="O1784" i="5"/>
  <c r="E1784" i="5"/>
  <c r="D1784" i="5"/>
  <c r="C1789" i="5"/>
  <c r="F1783" i="5"/>
  <c r="O1792" i="5"/>
  <c r="E1792" i="5"/>
  <c r="J1792" i="5" s="1"/>
  <c r="L1792" i="5" s="1"/>
  <c r="M1792" i="5" s="1"/>
  <c r="K1792" i="5" s="1"/>
  <c r="A1798" i="5"/>
  <c r="D1792" i="5"/>
  <c r="C1785" i="5"/>
  <c r="F1779" i="5"/>
  <c r="F1778" i="5"/>
  <c r="J1778" i="5"/>
  <c r="C1784" i="5"/>
  <c r="F1780" i="5"/>
  <c r="J1780" i="5"/>
  <c r="L1780" i="5" s="1"/>
  <c r="M1780" i="5" s="1"/>
  <c r="K1780" i="5" s="1"/>
  <c r="C1786" i="5"/>
  <c r="A1794" i="5"/>
  <c r="O1788" i="5"/>
  <c r="E1788" i="5"/>
  <c r="D1788" i="5"/>
  <c r="C1793" i="5"/>
  <c r="F1787" i="5"/>
  <c r="L1778" i="5"/>
  <c r="M1778" i="5" s="1"/>
  <c r="K1778" i="5" s="1"/>
  <c r="O1794" i="5"/>
  <c r="E1794" i="5"/>
  <c r="D1794" i="5"/>
  <c r="A1800" i="5"/>
  <c r="D1791" i="5"/>
  <c r="O1791" i="5"/>
  <c r="A1797" i="5"/>
  <c r="E1791" i="5"/>
  <c r="C1799" i="5"/>
  <c r="F1793" i="5"/>
  <c r="F1786" i="5"/>
  <c r="C1792" i="5"/>
  <c r="A1804" i="5"/>
  <c r="O1798" i="5"/>
  <c r="E1798" i="5"/>
  <c r="D1798" i="5"/>
  <c r="C1795" i="5"/>
  <c r="F1789" i="5"/>
  <c r="A1796" i="5"/>
  <c r="O1790" i="5"/>
  <c r="E1790" i="5"/>
  <c r="J1790" i="5" s="1"/>
  <c r="L1790" i="5" s="1"/>
  <c r="M1790" i="5" s="1"/>
  <c r="K1790" i="5" s="1"/>
  <c r="B1795" i="5" s="1"/>
  <c r="D1790" i="5"/>
  <c r="J1787" i="5"/>
  <c r="F1788" i="5"/>
  <c r="J1788" i="5"/>
  <c r="L1788" i="5" s="1"/>
  <c r="M1788" i="5" s="1"/>
  <c r="K1788" i="5" s="1"/>
  <c r="C1794" i="5"/>
  <c r="D1795" i="5"/>
  <c r="A1801" i="5"/>
  <c r="E1795" i="5"/>
  <c r="O1795" i="5"/>
  <c r="A1799" i="5"/>
  <c r="D1793" i="5"/>
  <c r="E1793" i="5"/>
  <c r="J1793" i="5" s="1"/>
  <c r="L1793" i="5" s="1"/>
  <c r="M1793" i="5" s="1"/>
  <c r="K1793" i="5" s="1"/>
  <c r="O1793" i="5"/>
  <c r="F1784" i="5"/>
  <c r="J1784" i="5"/>
  <c r="L1784" i="5" s="1"/>
  <c r="M1784" i="5" s="1"/>
  <c r="K1784" i="5" s="1"/>
  <c r="B1785" i="5" s="1"/>
  <c r="C1790" i="5"/>
  <c r="C1791" i="5"/>
  <c r="F1785" i="5"/>
  <c r="J1785" i="5"/>
  <c r="L1785" i="5" s="1"/>
  <c r="M1785" i="5" s="1"/>
  <c r="K1785" i="5" s="1"/>
  <c r="A1802" i="5"/>
  <c r="O1796" i="5"/>
  <c r="E1796" i="5"/>
  <c r="D1796" i="5"/>
  <c r="O1797" i="5"/>
  <c r="D1797" i="5"/>
  <c r="A1803" i="5"/>
  <c r="E1797" i="5"/>
  <c r="C1798" i="5"/>
  <c r="F1792" i="5"/>
  <c r="A1806" i="5"/>
  <c r="O1800" i="5"/>
  <c r="D1800" i="5"/>
  <c r="E1800" i="5"/>
  <c r="A1807" i="5"/>
  <c r="O1801" i="5"/>
  <c r="E1801" i="5"/>
  <c r="D1801" i="5"/>
  <c r="C1797" i="5"/>
  <c r="F1791" i="5"/>
  <c r="J1791" i="5"/>
  <c r="L1791" i="5" s="1"/>
  <c r="M1791" i="5" s="1"/>
  <c r="K1791" i="5" s="1"/>
  <c r="E1799" i="5"/>
  <c r="J1799" i="5"/>
  <c r="L1799" i="5" s="1"/>
  <c r="M1799" i="5" s="1"/>
  <c r="O1799" i="5"/>
  <c r="D1799" i="5"/>
  <c r="A1805" i="5"/>
  <c r="L1787" i="5"/>
  <c r="M1787" i="5" s="1"/>
  <c r="K1787" i="5" s="1"/>
  <c r="F1790" i="5"/>
  <c r="C1796" i="5"/>
  <c r="F1794" i="5"/>
  <c r="J1794" i="5"/>
  <c r="C1800" i="5"/>
  <c r="C1801" i="5"/>
  <c r="F1795" i="5"/>
  <c r="J1795" i="5"/>
  <c r="L1795" i="5" s="1"/>
  <c r="A1810" i="5"/>
  <c r="O1804" i="5"/>
  <c r="E1804" i="5"/>
  <c r="D1804" i="5"/>
  <c r="C1805" i="5"/>
  <c r="F1799" i="5"/>
  <c r="M1795" i="5"/>
  <c r="K1795" i="5" s="1"/>
  <c r="L1794" i="5"/>
  <c r="M1794" i="5"/>
  <c r="K1794" i="5" s="1"/>
  <c r="F1798" i="5"/>
  <c r="J1798" i="5"/>
  <c r="L1798" i="5" s="1"/>
  <c r="C1804" i="5"/>
  <c r="C1811" i="5"/>
  <c r="F1805" i="5"/>
  <c r="O1810" i="5"/>
  <c r="E1810" i="5"/>
  <c r="D1810" i="5"/>
  <c r="A1816" i="5"/>
  <c r="C1806" i="5"/>
  <c r="F1800" i="5"/>
  <c r="J1800" i="5"/>
  <c r="L1800" i="5" s="1"/>
  <c r="M1800" i="5"/>
  <c r="A1811" i="5"/>
  <c r="O1805" i="5"/>
  <c r="E1805" i="5"/>
  <c r="J1805" i="5"/>
  <c r="L1805" i="5" s="1"/>
  <c r="D1805" i="5"/>
  <c r="C1807" i="5"/>
  <c r="F1801" i="5"/>
  <c r="J1801" i="5"/>
  <c r="L1801" i="5" s="1"/>
  <c r="M1801" i="5" s="1"/>
  <c r="K1801" i="5" s="1"/>
  <c r="F1796" i="5"/>
  <c r="J1796" i="5"/>
  <c r="L1796" i="5" s="1"/>
  <c r="C1802" i="5"/>
  <c r="C1803" i="5"/>
  <c r="F1797" i="5"/>
  <c r="J1797" i="5"/>
  <c r="L1797" i="5" s="1"/>
  <c r="M1797" i="5" s="1"/>
  <c r="A1813" i="5"/>
  <c r="O1807" i="5"/>
  <c r="E1807" i="5"/>
  <c r="J1807" i="5" s="1"/>
  <c r="L1807" i="5" s="1"/>
  <c r="M1807" i="5" s="1"/>
  <c r="K1807" i="5" s="1"/>
  <c r="D1807" i="5"/>
  <c r="A1812" i="5"/>
  <c r="O1806" i="5"/>
  <c r="E1806" i="5"/>
  <c r="D1806" i="5"/>
  <c r="A1809" i="5"/>
  <c r="O1803" i="5"/>
  <c r="E1803" i="5"/>
  <c r="D1803" i="5"/>
  <c r="A1808" i="5"/>
  <c r="O1802" i="5"/>
  <c r="E1802" i="5"/>
  <c r="D1802" i="5"/>
  <c r="M1796" i="5"/>
  <c r="K1796" i="5" s="1"/>
  <c r="B1801" i="5" s="1"/>
  <c r="C1808" i="5"/>
  <c r="F1802" i="5"/>
  <c r="J1802" i="5"/>
  <c r="C1817" i="5"/>
  <c r="F1811" i="5"/>
  <c r="A1818" i="5"/>
  <c r="O1812" i="5"/>
  <c r="E1812" i="5"/>
  <c r="J1812" i="5" s="1"/>
  <c r="D1812" i="5"/>
  <c r="O1811" i="5"/>
  <c r="E1811" i="5"/>
  <c r="J1811" i="5"/>
  <c r="L1811" i="5" s="1"/>
  <c r="M1811" i="5" s="1"/>
  <c r="K1811" i="5" s="1"/>
  <c r="D1811" i="5"/>
  <c r="A1817" i="5"/>
  <c r="M1798" i="5"/>
  <c r="K1798" i="5" s="1"/>
  <c r="A1819" i="5"/>
  <c r="O1813" i="5"/>
  <c r="E1813" i="5"/>
  <c r="D1813" i="5"/>
  <c r="A1814" i="5"/>
  <c r="O1808" i="5"/>
  <c r="E1808" i="5"/>
  <c r="D1808" i="5"/>
  <c r="A1815" i="5"/>
  <c r="O1809" i="5"/>
  <c r="E1809" i="5"/>
  <c r="D1809" i="5"/>
  <c r="M1805" i="5"/>
  <c r="K1805" i="5" s="1"/>
  <c r="C1812" i="5"/>
  <c r="F1806" i="5"/>
  <c r="J1806" i="5"/>
  <c r="C1809" i="5"/>
  <c r="F1803" i="5"/>
  <c r="J1803" i="5"/>
  <c r="L1803" i="5" s="1"/>
  <c r="M1803" i="5" s="1"/>
  <c r="K1803" i="5" s="1"/>
  <c r="C1813" i="5"/>
  <c r="F1807" i="5"/>
  <c r="A1822" i="5"/>
  <c r="O1816" i="5"/>
  <c r="E1816" i="5"/>
  <c r="D1816" i="5"/>
  <c r="C1810" i="5"/>
  <c r="F1804" i="5"/>
  <c r="J1804" i="5"/>
  <c r="L1802" i="5"/>
  <c r="M1802" i="5"/>
  <c r="K1802" i="5" s="1"/>
  <c r="L1806" i="5"/>
  <c r="M1806" i="5"/>
  <c r="K1806" i="5" s="1"/>
  <c r="D1817" i="5"/>
  <c r="O1817" i="5"/>
  <c r="A1823" i="5"/>
  <c r="E1817" i="5"/>
  <c r="E1818" i="5"/>
  <c r="D1818" i="5"/>
  <c r="A1824" i="5"/>
  <c r="O1818" i="5"/>
  <c r="C1814" i="5"/>
  <c r="F1808" i="5"/>
  <c r="J1808" i="5"/>
  <c r="L1804" i="5"/>
  <c r="M1804" i="5" s="1"/>
  <c r="K1804" i="5" s="1"/>
  <c r="O1815" i="5"/>
  <c r="A1821" i="5"/>
  <c r="E1815" i="5"/>
  <c r="D1815" i="5"/>
  <c r="E1814" i="5"/>
  <c r="D1814" i="5"/>
  <c r="A1820" i="5"/>
  <c r="O1814" i="5"/>
  <c r="O1819" i="5"/>
  <c r="A1825" i="5"/>
  <c r="E1819" i="5"/>
  <c r="D1819" i="5"/>
  <c r="F1813" i="5"/>
  <c r="J1813" i="5"/>
  <c r="C1819" i="5"/>
  <c r="C1816" i="5"/>
  <c r="F1810" i="5"/>
  <c r="J1810" i="5"/>
  <c r="F1809" i="5"/>
  <c r="J1809" i="5"/>
  <c r="C1815" i="5"/>
  <c r="C1823" i="5"/>
  <c r="F1817" i="5"/>
  <c r="A1828" i="5"/>
  <c r="E1822" i="5"/>
  <c r="J1822" i="5" s="1"/>
  <c r="L1822" i="5" s="1"/>
  <c r="O1822" i="5"/>
  <c r="D1822" i="5"/>
  <c r="C1818" i="5"/>
  <c r="F1812" i="5"/>
  <c r="L1812" i="5"/>
  <c r="M1812" i="5" s="1"/>
  <c r="K1812" i="5" s="1"/>
  <c r="L1808" i="5"/>
  <c r="M1808" i="5" s="1"/>
  <c r="K1808" i="5" s="1"/>
  <c r="L1809" i="5"/>
  <c r="M1809" i="5" s="1"/>
  <c r="K1809" i="5" s="1"/>
  <c r="L1813" i="5"/>
  <c r="M1813" i="5" s="1"/>
  <c r="K1813" i="5" s="1"/>
  <c r="C1824" i="5"/>
  <c r="F1818" i="5"/>
  <c r="A1834" i="5"/>
  <c r="O1828" i="5"/>
  <c r="E1828" i="5"/>
  <c r="J1828" i="5" s="1"/>
  <c r="L1828" i="5" s="1"/>
  <c r="M1828" i="5" s="1"/>
  <c r="K1828" i="5" s="1"/>
  <c r="D1828" i="5"/>
  <c r="L1810" i="5"/>
  <c r="M1810" i="5" s="1"/>
  <c r="K1810" i="5" s="1"/>
  <c r="C1820" i="5"/>
  <c r="F1814" i="5"/>
  <c r="E1825" i="5"/>
  <c r="A1831" i="5"/>
  <c r="O1825" i="5"/>
  <c r="D1825" i="5"/>
  <c r="E1821" i="5"/>
  <c r="J1821" i="5" s="1"/>
  <c r="L1821" i="5" s="1"/>
  <c r="A1827" i="5"/>
  <c r="O1821" i="5"/>
  <c r="D1821" i="5"/>
  <c r="F1816" i="5"/>
  <c r="C1822" i="5"/>
  <c r="C1829" i="5"/>
  <c r="F1823" i="5"/>
  <c r="F1815" i="5"/>
  <c r="C1821" i="5"/>
  <c r="F1819" i="5"/>
  <c r="C1825" i="5"/>
  <c r="A1826" i="5"/>
  <c r="E1820" i="5"/>
  <c r="D1820" i="5"/>
  <c r="O1820" i="5"/>
  <c r="A1830" i="5"/>
  <c r="E1824" i="5"/>
  <c r="D1824" i="5"/>
  <c r="O1824" i="5"/>
  <c r="O1823" i="5"/>
  <c r="D1823" i="5"/>
  <c r="A1829" i="5"/>
  <c r="E1823" i="5"/>
  <c r="A1840" i="5"/>
  <c r="O1834" i="5"/>
  <c r="E1834" i="5"/>
  <c r="J1834" i="5" s="1"/>
  <c r="D1834" i="5"/>
  <c r="A1836" i="5"/>
  <c r="O1830" i="5"/>
  <c r="E1830" i="5"/>
  <c r="D1830" i="5"/>
  <c r="J1823" i="5"/>
  <c r="L1823" i="5" s="1"/>
  <c r="A1832" i="5"/>
  <c r="O1826" i="5"/>
  <c r="E1826" i="5"/>
  <c r="D1826" i="5"/>
  <c r="C1827" i="5"/>
  <c r="F1821" i="5"/>
  <c r="C1828" i="5"/>
  <c r="F1822" i="5"/>
  <c r="A1833" i="5"/>
  <c r="O1827" i="5"/>
  <c r="E1827" i="5"/>
  <c r="J1827" i="5" s="1"/>
  <c r="L1827" i="5" s="1"/>
  <c r="M1827" i="5" s="1"/>
  <c r="K1827" i="5" s="1"/>
  <c r="D1827" i="5"/>
  <c r="A1837" i="5"/>
  <c r="O1831" i="5"/>
  <c r="E1831" i="5"/>
  <c r="J1831" i="5" s="1"/>
  <c r="L1831" i="5" s="1"/>
  <c r="M1831" i="5" s="1"/>
  <c r="K1831" i="5" s="1"/>
  <c r="D1831" i="5"/>
  <c r="F1820" i="5"/>
  <c r="C1826" i="5"/>
  <c r="C1831" i="5"/>
  <c r="F1825" i="5"/>
  <c r="J1825" i="5"/>
  <c r="L1825" i="5" s="1"/>
  <c r="M1825" i="5" s="1"/>
  <c r="K1825" i="5" s="1"/>
  <c r="J1820" i="5"/>
  <c r="C1835" i="5"/>
  <c r="F1829" i="5"/>
  <c r="A1835" i="5"/>
  <c r="O1829" i="5"/>
  <c r="E1829" i="5"/>
  <c r="J1829" i="5" s="1"/>
  <c r="L1829" i="5" s="1"/>
  <c r="M1829" i="5" s="1"/>
  <c r="K1829" i="5" s="1"/>
  <c r="D1829" i="5"/>
  <c r="F1824" i="5"/>
  <c r="J1824" i="5"/>
  <c r="C1830" i="5"/>
  <c r="L1824" i="5"/>
  <c r="M1824" i="5"/>
  <c r="K1824" i="5" s="1"/>
  <c r="M1823" i="5"/>
  <c r="K1823" i="5" s="1"/>
  <c r="A1842" i="5"/>
  <c r="O1836" i="5"/>
  <c r="E1836" i="5"/>
  <c r="D1836" i="5"/>
  <c r="C1837" i="5"/>
  <c r="F1831" i="5"/>
  <c r="C1834" i="5"/>
  <c r="F1828" i="5"/>
  <c r="A1846" i="5"/>
  <c r="O1840" i="5"/>
  <c r="E1840" i="5"/>
  <c r="D1840" i="5"/>
  <c r="C1836" i="5"/>
  <c r="F1830" i="5"/>
  <c r="M1822" i="5"/>
  <c r="K1822" i="5" s="1"/>
  <c r="M1821" i="5"/>
  <c r="K1821" i="5" s="1"/>
  <c r="C1841" i="5"/>
  <c r="F1835" i="5"/>
  <c r="C1832" i="5"/>
  <c r="F1826" i="5"/>
  <c r="J1826" i="5"/>
  <c r="J1830" i="5"/>
  <c r="L1830" i="5" s="1"/>
  <c r="M1830" i="5" s="1"/>
  <c r="K1830" i="5" s="1"/>
  <c r="A1841" i="5"/>
  <c r="O1835" i="5"/>
  <c r="E1835" i="5"/>
  <c r="J1835" i="5"/>
  <c r="L1835" i="5" s="1"/>
  <c r="M1835" i="5" s="1"/>
  <c r="K1835" i="5" s="1"/>
  <c r="D1835" i="5"/>
  <c r="L1820" i="5"/>
  <c r="M1820" i="5" s="1"/>
  <c r="K1820" i="5" s="1"/>
  <c r="B1824" i="5" s="1"/>
  <c r="A1843" i="5"/>
  <c r="O1837" i="5"/>
  <c r="E1837" i="5"/>
  <c r="D1837" i="5"/>
  <c r="A1839" i="5"/>
  <c r="O1833" i="5"/>
  <c r="E1833" i="5"/>
  <c r="J1833" i="5" s="1"/>
  <c r="L1833" i="5" s="1"/>
  <c r="D1833" i="5"/>
  <c r="C1833" i="5"/>
  <c r="F1827" i="5"/>
  <c r="A1838" i="5"/>
  <c r="O1832" i="5"/>
  <c r="E1832" i="5"/>
  <c r="D1832" i="5"/>
  <c r="L1826" i="5"/>
  <c r="M1826" i="5"/>
  <c r="K1826" i="5" s="1"/>
  <c r="J1832" i="5"/>
  <c r="C1839" i="5"/>
  <c r="F1833" i="5"/>
  <c r="A1845" i="5"/>
  <c r="O1839" i="5"/>
  <c r="E1839" i="5"/>
  <c r="D1839" i="5"/>
  <c r="A1849" i="5"/>
  <c r="O1843" i="5"/>
  <c r="E1843" i="5"/>
  <c r="J1843" i="5" s="1"/>
  <c r="D1843" i="5"/>
  <c r="C1847" i="5"/>
  <c r="F1841" i="5"/>
  <c r="C1842" i="5"/>
  <c r="F1836" i="5"/>
  <c r="J1836" i="5"/>
  <c r="L1836" i="5" s="1"/>
  <c r="M1836" i="5" s="1"/>
  <c r="K1836" i="5" s="1"/>
  <c r="C1838" i="5"/>
  <c r="F1832" i="5"/>
  <c r="A1852" i="5"/>
  <c r="O1846" i="5"/>
  <c r="E1846" i="5"/>
  <c r="D1846" i="5"/>
  <c r="A1844" i="5"/>
  <c r="O1838" i="5"/>
  <c r="E1838" i="5"/>
  <c r="D1838" i="5"/>
  <c r="A1847" i="5"/>
  <c r="O1841" i="5"/>
  <c r="E1841" i="5"/>
  <c r="J1841" i="5" s="1"/>
  <c r="D1841" i="5"/>
  <c r="C1840" i="5"/>
  <c r="F1834" i="5"/>
  <c r="C1843" i="5"/>
  <c r="F1837" i="5"/>
  <c r="J1837" i="5"/>
  <c r="L1837" i="5" s="1"/>
  <c r="A1848" i="5"/>
  <c r="O1842" i="5"/>
  <c r="E1842" i="5"/>
  <c r="D1842" i="5"/>
  <c r="M1837" i="5"/>
  <c r="K1837" i="5" s="1"/>
  <c r="C1849" i="5"/>
  <c r="F1843" i="5"/>
  <c r="M1833" i="5"/>
  <c r="K1833" i="5" s="1"/>
  <c r="A1854" i="5"/>
  <c r="O1848" i="5"/>
  <c r="E1848" i="5"/>
  <c r="D1848" i="5"/>
  <c r="C1846" i="5"/>
  <c r="F1840" i="5"/>
  <c r="J1840" i="5"/>
  <c r="A1853" i="5"/>
  <c r="O1847" i="5"/>
  <c r="E1847" i="5"/>
  <c r="J1847" i="5" s="1"/>
  <c r="L1847" i="5" s="1"/>
  <c r="M1847" i="5" s="1"/>
  <c r="K1847" i="5" s="1"/>
  <c r="D1847" i="5"/>
  <c r="J1838" i="5"/>
  <c r="L1838" i="5" s="1"/>
  <c r="O1852" i="5"/>
  <c r="E1852" i="5"/>
  <c r="J1852" i="5" s="1"/>
  <c r="L1852" i="5" s="1"/>
  <c r="M1852" i="5" s="1"/>
  <c r="K1852" i="5" s="1"/>
  <c r="D1852" i="5"/>
  <c r="A1858" i="5"/>
  <c r="C1845" i="5"/>
  <c r="F1839" i="5"/>
  <c r="J1839" i="5"/>
  <c r="L1832" i="5"/>
  <c r="M1832" i="5"/>
  <c r="K1832" i="5" s="1"/>
  <c r="B1834" i="5" s="1"/>
  <c r="A1850" i="5"/>
  <c r="O1844" i="5"/>
  <c r="E1844" i="5"/>
  <c r="D1844" i="5"/>
  <c r="A1855" i="5"/>
  <c r="O1849" i="5"/>
  <c r="E1849" i="5"/>
  <c r="D1849" i="5"/>
  <c r="A1851" i="5"/>
  <c r="O1845" i="5"/>
  <c r="E1845" i="5"/>
  <c r="D1845" i="5"/>
  <c r="C1844" i="5"/>
  <c r="F1838" i="5"/>
  <c r="C1848" i="5"/>
  <c r="F1842" i="5"/>
  <c r="J1842" i="5"/>
  <c r="L1841" i="5"/>
  <c r="M1841" i="5" s="1"/>
  <c r="K1841" i="5" s="1"/>
  <c r="L1834" i="5"/>
  <c r="M1834" i="5" s="1"/>
  <c r="K1834" i="5" s="1"/>
  <c r="C1853" i="5"/>
  <c r="F1847" i="5"/>
  <c r="L1842" i="5"/>
  <c r="M1842" i="5" s="1"/>
  <c r="K1842" i="5" s="1"/>
  <c r="L1839" i="5"/>
  <c r="M1839" i="5" s="1"/>
  <c r="K1839" i="5" s="1"/>
  <c r="C1854" i="5"/>
  <c r="F1848" i="5"/>
  <c r="J1848" i="5"/>
  <c r="A1857" i="5"/>
  <c r="O1851" i="5"/>
  <c r="E1851" i="5"/>
  <c r="D1851" i="5"/>
  <c r="A1861" i="5"/>
  <c r="O1855" i="5"/>
  <c r="E1855" i="5"/>
  <c r="D1855" i="5"/>
  <c r="A1856" i="5"/>
  <c r="O1850" i="5"/>
  <c r="E1850" i="5"/>
  <c r="D1850" i="5"/>
  <c r="C1851" i="5"/>
  <c r="F1845" i="5"/>
  <c r="L1840" i="5"/>
  <c r="M1840" i="5"/>
  <c r="K1840" i="5" s="1"/>
  <c r="A1864" i="5"/>
  <c r="D1858" i="5"/>
  <c r="O1858" i="5"/>
  <c r="E1858" i="5"/>
  <c r="M1838" i="5"/>
  <c r="K1838" i="5" s="1"/>
  <c r="A1859" i="5"/>
  <c r="O1853" i="5"/>
  <c r="E1853" i="5"/>
  <c r="D1853" i="5"/>
  <c r="F1853" i="5"/>
  <c r="C1859" i="5"/>
  <c r="C1852" i="5"/>
  <c r="F1846" i="5"/>
  <c r="J1846" i="5"/>
  <c r="O1854" i="5"/>
  <c r="E1854" i="5"/>
  <c r="J1854" i="5" s="1"/>
  <c r="D1854" i="5"/>
  <c r="A1860" i="5"/>
  <c r="C1855" i="5"/>
  <c r="F1849" i="5"/>
  <c r="C1850" i="5"/>
  <c r="F1844" i="5"/>
  <c r="J1845" i="5"/>
  <c r="J1849" i="5"/>
  <c r="L1849" i="5" s="1"/>
  <c r="J1844" i="5"/>
  <c r="L1843" i="5"/>
  <c r="M1843" i="5" s="1"/>
  <c r="K1843" i="5" s="1"/>
  <c r="L1848" i="5"/>
  <c r="M1848" i="5" s="1"/>
  <c r="K1848" i="5" s="1"/>
  <c r="C1858" i="5"/>
  <c r="F1852" i="5"/>
  <c r="M1849" i="5"/>
  <c r="K1849" i="5" s="1"/>
  <c r="O1859" i="5"/>
  <c r="E1859" i="5"/>
  <c r="D1859" i="5"/>
  <c r="A1865" i="5"/>
  <c r="J1855" i="5"/>
  <c r="L1855" i="5" s="1"/>
  <c r="M1855" i="5" s="1"/>
  <c r="K1855" i="5" s="1"/>
  <c r="C1860" i="5"/>
  <c r="F1854" i="5"/>
  <c r="L1845" i="5"/>
  <c r="M1845" i="5"/>
  <c r="K1845" i="5" s="1"/>
  <c r="C1861" i="5"/>
  <c r="F1855" i="5"/>
  <c r="L1844" i="5"/>
  <c r="M1844" i="5"/>
  <c r="K1844" i="5" s="1"/>
  <c r="C1856" i="5"/>
  <c r="F1850" i="5"/>
  <c r="J1850" i="5"/>
  <c r="O1860" i="5"/>
  <c r="E1860" i="5"/>
  <c r="D1860" i="5"/>
  <c r="A1866" i="5"/>
  <c r="L1846" i="5"/>
  <c r="M1846" i="5" s="1"/>
  <c r="K1846" i="5" s="1"/>
  <c r="C1865" i="5"/>
  <c r="F1859" i="5"/>
  <c r="J1853" i="5"/>
  <c r="L1853" i="5" s="1"/>
  <c r="M1853" i="5" s="1"/>
  <c r="K1853" i="5" s="1"/>
  <c r="O1864" i="5"/>
  <c r="D1864" i="5"/>
  <c r="E1864" i="5"/>
  <c r="J1864" i="5" s="1"/>
  <c r="L1864" i="5" s="1"/>
  <c r="M1864" i="5" s="1"/>
  <c r="K1864" i="5" s="1"/>
  <c r="A1870" i="5"/>
  <c r="F1851" i="5"/>
  <c r="J1851" i="5"/>
  <c r="C1857" i="5"/>
  <c r="E1856" i="5"/>
  <c r="D1856" i="5"/>
  <c r="A1862" i="5"/>
  <c r="O1856" i="5"/>
  <c r="A1867" i="5"/>
  <c r="E1861" i="5"/>
  <c r="D1861" i="5"/>
  <c r="O1861" i="5"/>
  <c r="A1863" i="5"/>
  <c r="O1857" i="5"/>
  <c r="E1857" i="5"/>
  <c r="D1857" i="5"/>
  <c r="L1851" i="5"/>
  <c r="M1851" i="5" s="1"/>
  <c r="K1851" i="5" s="1"/>
  <c r="L1850" i="5"/>
  <c r="M1850" i="5" s="1"/>
  <c r="K1850" i="5" s="1"/>
  <c r="F1865" i="5"/>
  <c r="C1871" i="5"/>
  <c r="C1862" i="5"/>
  <c r="F1856" i="5"/>
  <c r="L1854" i="5"/>
  <c r="M1854" i="5" s="1"/>
  <c r="K1854" i="5" s="1"/>
  <c r="A1868" i="5"/>
  <c r="E1862" i="5"/>
  <c r="D1862" i="5"/>
  <c r="O1862" i="5"/>
  <c r="C1864" i="5"/>
  <c r="F1858" i="5"/>
  <c r="C1863" i="5"/>
  <c r="F1857" i="5"/>
  <c r="C1867" i="5"/>
  <c r="F1861" i="5"/>
  <c r="F1860" i="5"/>
  <c r="C1866" i="5"/>
  <c r="A1871" i="5"/>
  <c r="D1865" i="5"/>
  <c r="O1865" i="5"/>
  <c r="E1865" i="5"/>
  <c r="J1865" i="5"/>
  <c r="L1865" i="5" s="1"/>
  <c r="D1870" i="5"/>
  <c r="A1876" i="5"/>
  <c r="E1870" i="5"/>
  <c r="O1870" i="5"/>
  <c r="E1863" i="5"/>
  <c r="A1869" i="5"/>
  <c r="O1863" i="5"/>
  <c r="D1863" i="5"/>
  <c r="E1867" i="5"/>
  <c r="O1867" i="5"/>
  <c r="A1873" i="5"/>
  <c r="D1867" i="5"/>
  <c r="E1866" i="5"/>
  <c r="D1866" i="5"/>
  <c r="A1872" i="5"/>
  <c r="O1866" i="5"/>
  <c r="A1879" i="5"/>
  <c r="E1873" i="5"/>
  <c r="D1873" i="5"/>
  <c r="O1873" i="5"/>
  <c r="C1873" i="5"/>
  <c r="F1867" i="5"/>
  <c r="O1869" i="5"/>
  <c r="A1875" i="5"/>
  <c r="E1869" i="5"/>
  <c r="D1869" i="5"/>
  <c r="M1865" i="5"/>
  <c r="K1865" i="5" s="1"/>
  <c r="F1866" i="5"/>
  <c r="J1866" i="5"/>
  <c r="L1866" i="5" s="1"/>
  <c r="M1866" i="5" s="1"/>
  <c r="K1866" i="5" s="1"/>
  <c r="C1872" i="5"/>
  <c r="F1864" i="5"/>
  <c r="C1870" i="5"/>
  <c r="F1871" i="5"/>
  <c r="C1877" i="5"/>
  <c r="D1872" i="5"/>
  <c r="O1872" i="5"/>
  <c r="A1878" i="5"/>
  <c r="E1872" i="5"/>
  <c r="D1868" i="5"/>
  <c r="A1874" i="5"/>
  <c r="E1868" i="5"/>
  <c r="J1868" i="5" s="1"/>
  <c r="L1868" i="5" s="1"/>
  <c r="M1868" i="5" s="1"/>
  <c r="K1868" i="5" s="1"/>
  <c r="B1870" i="5" s="1"/>
  <c r="O1868" i="5"/>
  <c r="A1877" i="5"/>
  <c r="E1871" i="5"/>
  <c r="J1871" i="5" s="1"/>
  <c r="L1871" i="5" s="1"/>
  <c r="D1871" i="5"/>
  <c r="O1871" i="5"/>
  <c r="J1867" i="5"/>
  <c r="L1867" i="5" s="1"/>
  <c r="M1867" i="5" s="1"/>
  <c r="K1867" i="5" s="1"/>
  <c r="D1876" i="5"/>
  <c r="A1882" i="5"/>
  <c r="E1876" i="5"/>
  <c r="O1876" i="5"/>
  <c r="C1869" i="5"/>
  <c r="F1863" i="5"/>
  <c r="J1863" i="5"/>
  <c r="F1862" i="5"/>
  <c r="J1862" i="5"/>
  <c r="C1868" i="5"/>
  <c r="L1863" i="5"/>
  <c r="M1863" i="5"/>
  <c r="K1863" i="5" s="1"/>
  <c r="L1862" i="5"/>
  <c r="M1862" i="5"/>
  <c r="K1862" i="5" s="1"/>
  <c r="M1871" i="5"/>
  <c r="K1871" i="5" s="1"/>
  <c r="D1874" i="5"/>
  <c r="O1874" i="5"/>
  <c r="A1880" i="5"/>
  <c r="E1874" i="5"/>
  <c r="J1874" i="5" s="1"/>
  <c r="L1874" i="5" s="1"/>
  <c r="M1874" i="5" s="1"/>
  <c r="K1874" i="5" s="1"/>
  <c r="O1877" i="5"/>
  <c r="A1883" i="5"/>
  <c r="E1877" i="5"/>
  <c r="J1877" i="5"/>
  <c r="L1877" i="5" s="1"/>
  <c r="D1877" i="5"/>
  <c r="D1875" i="5"/>
  <c r="O1875" i="5"/>
  <c r="A1881" i="5"/>
  <c r="E1875" i="5"/>
  <c r="J1875" i="5" s="1"/>
  <c r="L1875" i="5" s="1"/>
  <c r="M1875" i="5" s="1"/>
  <c r="K1875" i="5" s="1"/>
  <c r="J1873" i="5"/>
  <c r="L1873" i="5" s="1"/>
  <c r="F1869" i="5"/>
  <c r="J1869" i="5"/>
  <c r="L1869" i="5" s="1"/>
  <c r="C1875" i="5"/>
  <c r="F1868" i="5"/>
  <c r="C1874" i="5"/>
  <c r="F1873" i="5"/>
  <c r="C1879" i="5"/>
  <c r="A1885" i="5"/>
  <c r="E1879" i="5"/>
  <c r="D1879" i="5"/>
  <c r="O1879" i="5"/>
  <c r="J1872" i="5"/>
  <c r="L1872" i="5" s="1"/>
  <c r="M1872" i="5" s="1"/>
  <c r="K1872" i="5" s="1"/>
  <c r="F1877" i="5"/>
  <c r="C1883" i="5"/>
  <c r="D1882" i="5"/>
  <c r="O1882" i="5"/>
  <c r="A1888" i="5"/>
  <c r="E1882" i="5"/>
  <c r="J1882" i="5" s="1"/>
  <c r="L1882" i="5" s="1"/>
  <c r="M1882" i="5" s="1"/>
  <c r="K1882" i="5" s="1"/>
  <c r="D1878" i="5"/>
  <c r="A1884" i="5"/>
  <c r="E1878" i="5"/>
  <c r="J1878" i="5" s="1"/>
  <c r="L1878" i="5" s="1"/>
  <c r="O1878" i="5"/>
  <c r="C1876" i="5"/>
  <c r="F1870" i="5"/>
  <c r="J1870" i="5"/>
  <c r="L1870" i="5" s="1"/>
  <c r="C1878" i="5"/>
  <c r="F1872" i="5"/>
  <c r="M1869" i="5"/>
  <c r="K1869" i="5" s="1"/>
  <c r="M1873" i="5"/>
  <c r="K1873" i="5" s="1"/>
  <c r="F1879" i="5"/>
  <c r="C1885" i="5"/>
  <c r="D1880" i="5"/>
  <c r="O1880" i="5"/>
  <c r="E1880" i="5"/>
  <c r="J1880" i="5" s="1"/>
  <c r="L1880" i="5" s="1"/>
  <c r="M1880" i="5" s="1"/>
  <c r="K1880" i="5" s="1"/>
  <c r="A1886" i="5"/>
  <c r="F1876" i="5"/>
  <c r="J1876" i="5"/>
  <c r="L1876" i="5" s="1"/>
  <c r="C1882" i="5"/>
  <c r="O1885" i="5"/>
  <c r="A1891" i="5"/>
  <c r="E1885" i="5"/>
  <c r="D1885" i="5"/>
  <c r="C1880" i="5"/>
  <c r="F1874" i="5"/>
  <c r="C1884" i="5"/>
  <c r="F1878" i="5"/>
  <c r="F1883" i="5"/>
  <c r="C1889" i="5"/>
  <c r="F1875" i="5"/>
  <c r="C1881" i="5"/>
  <c r="A1887" i="5"/>
  <c r="E1881" i="5"/>
  <c r="J1881" i="5" s="1"/>
  <c r="L1881" i="5" s="1"/>
  <c r="D1881" i="5"/>
  <c r="O1881" i="5"/>
  <c r="M1877" i="5"/>
  <c r="K1877" i="5" s="1"/>
  <c r="M1870" i="5"/>
  <c r="K1870" i="5" s="1"/>
  <c r="D1884" i="5"/>
  <c r="A1890" i="5"/>
  <c r="E1884" i="5"/>
  <c r="O1884" i="5"/>
  <c r="D1888" i="5"/>
  <c r="O1888" i="5"/>
  <c r="E1888" i="5"/>
  <c r="A1894" i="5"/>
  <c r="J1879" i="5"/>
  <c r="D1883" i="5"/>
  <c r="O1883" i="5"/>
  <c r="E1883" i="5"/>
  <c r="J1883" i="5" s="1"/>
  <c r="A1889" i="5"/>
  <c r="M1878" i="5"/>
  <c r="K1878" i="5" s="1"/>
  <c r="D1890" i="5"/>
  <c r="O1890" i="5"/>
  <c r="A1896" i="5"/>
  <c r="E1890" i="5"/>
  <c r="J1890" i="5" s="1"/>
  <c r="L1890" i="5" s="1"/>
  <c r="M1890" i="5" s="1"/>
  <c r="K1890" i="5" s="1"/>
  <c r="M1876" i="5"/>
  <c r="K1876" i="5" s="1"/>
  <c r="A1895" i="5"/>
  <c r="E1889" i="5"/>
  <c r="J1889" i="5" s="1"/>
  <c r="L1889" i="5" s="1"/>
  <c r="D1889" i="5"/>
  <c r="O1889" i="5"/>
  <c r="L1879" i="5"/>
  <c r="M1879" i="5" s="1"/>
  <c r="K1879" i="5" s="1"/>
  <c r="A1893" i="5"/>
  <c r="E1887" i="5"/>
  <c r="D1887" i="5"/>
  <c r="O1887" i="5"/>
  <c r="F1884" i="5"/>
  <c r="C1890" i="5"/>
  <c r="D1891" i="5"/>
  <c r="O1891" i="5"/>
  <c r="E1891" i="5"/>
  <c r="A1897" i="5"/>
  <c r="D1886" i="5"/>
  <c r="A1892" i="5"/>
  <c r="E1886" i="5"/>
  <c r="O1886" i="5"/>
  <c r="L1883" i="5"/>
  <c r="M1883" i="5" s="1"/>
  <c r="K1883" i="5" s="1"/>
  <c r="D1894" i="5"/>
  <c r="E1894" i="5"/>
  <c r="A1900" i="5"/>
  <c r="O1894" i="5"/>
  <c r="F1881" i="5"/>
  <c r="C1887" i="5"/>
  <c r="C1886" i="5"/>
  <c r="F1880" i="5"/>
  <c r="F1885" i="5"/>
  <c r="C1891" i="5"/>
  <c r="F1889" i="5"/>
  <c r="C1895" i="5"/>
  <c r="J1885" i="5"/>
  <c r="L1885" i="5" s="1"/>
  <c r="J1884" i="5"/>
  <c r="L1884" i="5" s="1"/>
  <c r="C1888" i="5"/>
  <c r="F1882" i="5"/>
  <c r="M1881" i="5"/>
  <c r="K1881" i="5" s="1"/>
  <c r="C1901" i="5"/>
  <c r="F1895" i="5"/>
  <c r="M1889" i="5"/>
  <c r="K1889" i="5" s="1"/>
  <c r="E1895" i="5"/>
  <c r="J1895" i="5"/>
  <c r="A1901" i="5"/>
  <c r="D1895" i="5"/>
  <c r="O1895" i="5"/>
  <c r="D1896" i="5"/>
  <c r="O1896" i="5"/>
  <c r="E1896" i="5"/>
  <c r="J1896" i="5" s="1"/>
  <c r="A1902" i="5"/>
  <c r="C1894" i="5"/>
  <c r="F1888" i="5"/>
  <c r="J1888" i="5"/>
  <c r="L1888" i="5" s="1"/>
  <c r="F1891" i="5"/>
  <c r="J1891" i="5"/>
  <c r="L1891" i="5" s="1"/>
  <c r="C1897" i="5"/>
  <c r="C1892" i="5"/>
  <c r="F1886" i="5"/>
  <c r="O1900" i="5"/>
  <c r="A1906" i="5"/>
  <c r="E1900" i="5"/>
  <c r="D1900" i="5"/>
  <c r="A1903" i="5"/>
  <c r="E1897" i="5"/>
  <c r="D1897" i="5"/>
  <c r="O1897" i="5"/>
  <c r="C1896" i="5"/>
  <c r="F1890" i="5"/>
  <c r="D1892" i="5"/>
  <c r="A1898" i="5"/>
  <c r="E1892" i="5"/>
  <c r="O1892" i="5"/>
  <c r="M1884" i="5"/>
  <c r="K1884" i="5" s="1"/>
  <c r="M1885" i="5"/>
  <c r="K1885" i="5" s="1"/>
  <c r="F1887" i="5"/>
  <c r="J1887" i="5"/>
  <c r="L1887" i="5" s="1"/>
  <c r="C1893" i="5"/>
  <c r="J1886" i="5"/>
  <c r="L1886" i="5" s="1"/>
  <c r="A1899" i="5"/>
  <c r="O1893" i="5"/>
  <c r="E1893" i="5"/>
  <c r="D1893" i="5"/>
  <c r="M1891" i="5"/>
  <c r="K1891" i="5" s="1"/>
  <c r="M1887" i="5"/>
  <c r="K1887" i="5" s="1"/>
  <c r="M1888" i="5"/>
  <c r="K1888" i="5" s="1"/>
  <c r="O1901" i="5"/>
  <c r="D1901" i="5"/>
  <c r="A1907" i="5"/>
  <c r="E1901" i="5"/>
  <c r="A1905" i="5"/>
  <c r="E1899" i="5"/>
  <c r="D1899" i="5"/>
  <c r="O1899" i="5"/>
  <c r="F1893" i="5"/>
  <c r="C1899" i="5"/>
  <c r="D1898" i="5"/>
  <c r="O1898" i="5"/>
  <c r="E1898" i="5"/>
  <c r="A1904" i="5"/>
  <c r="C1902" i="5"/>
  <c r="F1896" i="5"/>
  <c r="A1909" i="5"/>
  <c r="E1903" i="5"/>
  <c r="D1903" i="5"/>
  <c r="O1903" i="5"/>
  <c r="J1893" i="5"/>
  <c r="M1886" i="5"/>
  <c r="K1886" i="5" s="1"/>
  <c r="B1890" i="5" s="1"/>
  <c r="F1892" i="5"/>
  <c r="C1898" i="5"/>
  <c r="C1900" i="5"/>
  <c r="F1894" i="5"/>
  <c r="J1894" i="5"/>
  <c r="L1895" i="5"/>
  <c r="M1895" i="5" s="1"/>
  <c r="K1895" i="5" s="1"/>
  <c r="J1892" i="5"/>
  <c r="O1906" i="5"/>
  <c r="D1906" i="5"/>
  <c r="E1906" i="5"/>
  <c r="A1912" i="5"/>
  <c r="F1897" i="5"/>
  <c r="J1897" i="5"/>
  <c r="C1903" i="5"/>
  <c r="D1902" i="5"/>
  <c r="O1902" i="5"/>
  <c r="E1902" i="5"/>
  <c r="A1908" i="5"/>
  <c r="C1907" i="5"/>
  <c r="F1901" i="5"/>
  <c r="L1897" i="5"/>
  <c r="M1897" i="5" s="1"/>
  <c r="K1897" i="5" s="1"/>
  <c r="L1896" i="5"/>
  <c r="M1896" i="5" s="1"/>
  <c r="K1896" i="5" s="1"/>
  <c r="F1900" i="5"/>
  <c r="C1906" i="5"/>
  <c r="C1908" i="5"/>
  <c r="F1902" i="5"/>
  <c r="A1913" i="5"/>
  <c r="D1907" i="5"/>
  <c r="O1907" i="5"/>
  <c r="E1907" i="5"/>
  <c r="F1898" i="5"/>
  <c r="C1904" i="5"/>
  <c r="F1907" i="5"/>
  <c r="C1913" i="5"/>
  <c r="L1893" i="5"/>
  <c r="M1893" i="5" s="1"/>
  <c r="K1893" i="5" s="1"/>
  <c r="A1910" i="5"/>
  <c r="E1904" i="5"/>
  <c r="D1904" i="5"/>
  <c r="O1904" i="5"/>
  <c r="C1905" i="5"/>
  <c r="F1899" i="5"/>
  <c r="A1918" i="5"/>
  <c r="D1912" i="5"/>
  <c r="E1912" i="5"/>
  <c r="O1912" i="5"/>
  <c r="L1892" i="5"/>
  <c r="M1892" i="5" s="1"/>
  <c r="K1892" i="5" s="1"/>
  <c r="E1908" i="5"/>
  <c r="J1908" i="5" s="1"/>
  <c r="L1908" i="5" s="1"/>
  <c r="M1908" i="5" s="1"/>
  <c r="K1908" i="5" s="1"/>
  <c r="D1908" i="5"/>
  <c r="A1914" i="5"/>
  <c r="O1908" i="5"/>
  <c r="C1909" i="5"/>
  <c r="F1903" i="5"/>
  <c r="L1894" i="5"/>
  <c r="M1894" i="5" s="1"/>
  <c r="K1894" i="5" s="1"/>
  <c r="E1909" i="5"/>
  <c r="O1909" i="5"/>
  <c r="A1915" i="5"/>
  <c r="D1909" i="5"/>
  <c r="E1905" i="5"/>
  <c r="A1911" i="5"/>
  <c r="O1905" i="5"/>
  <c r="D1905" i="5"/>
  <c r="O1918" i="5"/>
  <c r="E1918" i="5"/>
  <c r="D1918" i="5"/>
  <c r="A1924" i="5"/>
  <c r="E1913" i="5"/>
  <c r="J1913" i="5" s="1"/>
  <c r="L1913" i="5" s="1"/>
  <c r="M1913" i="5" s="1"/>
  <c r="K1913" i="5" s="1"/>
  <c r="A1919" i="5"/>
  <c r="D1913" i="5"/>
  <c r="O1913" i="5"/>
  <c r="J1909" i="5"/>
  <c r="C1915" i="5"/>
  <c r="F1909" i="5"/>
  <c r="F1904" i="5"/>
  <c r="C1910" i="5"/>
  <c r="J1907" i="5"/>
  <c r="F1908" i="5"/>
  <c r="C1914" i="5"/>
  <c r="J1904" i="5"/>
  <c r="O1911" i="5"/>
  <c r="A1917" i="5"/>
  <c r="E1911" i="5"/>
  <c r="J1911" i="5" s="1"/>
  <c r="L1911" i="5" s="1"/>
  <c r="M1911" i="5" s="1"/>
  <c r="K1911" i="5" s="1"/>
  <c r="D1911" i="5"/>
  <c r="A1921" i="5"/>
  <c r="E1915" i="5"/>
  <c r="J1915" i="5" s="1"/>
  <c r="L1915" i="5" s="1"/>
  <c r="D1915" i="5"/>
  <c r="O1915" i="5"/>
  <c r="D1914" i="5"/>
  <c r="A1920" i="5"/>
  <c r="O1914" i="5"/>
  <c r="E1914" i="5"/>
  <c r="C1911" i="5"/>
  <c r="F1905" i="5"/>
  <c r="J1905" i="5"/>
  <c r="L1905" i="5" s="1"/>
  <c r="M1905" i="5" s="1"/>
  <c r="K1905" i="5" s="1"/>
  <c r="D1910" i="5"/>
  <c r="A1916" i="5"/>
  <c r="E1910" i="5"/>
  <c r="O1910" i="5"/>
  <c r="C1919" i="5"/>
  <c r="F1913" i="5"/>
  <c r="F1906" i="5"/>
  <c r="J1906" i="5"/>
  <c r="C1912" i="5"/>
  <c r="L1909" i="5"/>
  <c r="M1909" i="5" s="1"/>
  <c r="K1909" i="5" s="1"/>
  <c r="F1919" i="5"/>
  <c r="C1925" i="5"/>
  <c r="A1925" i="5"/>
  <c r="D1919" i="5"/>
  <c r="O1919" i="5"/>
  <c r="E1919" i="5"/>
  <c r="J1919" i="5" s="1"/>
  <c r="L1919" i="5"/>
  <c r="M1919" i="5" s="1"/>
  <c r="L1907" i="5"/>
  <c r="M1907" i="5" s="1"/>
  <c r="K1907" i="5" s="1"/>
  <c r="D1916" i="5"/>
  <c r="A1922" i="5"/>
  <c r="O1916" i="5"/>
  <c r="E1916" i="5"/>
  <c r="J1916" i="5" s="1"/>
  <c r="L1904" i="5"/>
  <c r="M1904" i="5"/>
  <c r="K1904" i="5" s="1"/>
  <c r="B1907" i="5" s="1"/>
  <c r="F1912" i="5"/>
  <c r="J1912" i="5"/>
  <c r="L1912" i="5" s="1"/>
  <c r="C1918" i="5"/>
  <c r="O1920" i="5"/>
  <c r="E1920" i="5"/>
  <c r="A1926" i="5"/>
  <c r="D1920" i="5"/>
  <c r="A1923" i="5"/>
  <c r="D1917" i="5"/>
  <c r="O1917" i="5"/>
  <c r="E1917" i="5"/>
  <c r="L1906" i="5"/>
  <c r="M1906" i="5" s="1"/>
  <c r="K1906" i="5" s="1"/>
  <c r="F1911" i="5"/>
  <c r="C1917" i="5"/>
  <c r="A1927" i="5"/>
  <c r="O1921" i="5"/>
  <c r="E1921" i="5"/>
  <c r="D1921" i="5"/>
  <c r="F1914" i="5"/>
  <c r="J1914" i="5"/>
  <c r="C1920" i="5"/>
  <c r="F1910" i="5"/>
  <c r="J1910" i="5"/>
  <c r="L1910" i="5" s="1"/>
  <c r="C1916" i="5"/>
  <c r="F1915" i="5"/>
  <c r="C1921" i="5"/>
  <c r="A1930" i="5"/>
  <c r="E1924" i="5"/>
  <c r="J1924" i="5" s="1"/>
  <c r="D1924" i="5"/>
  <c r="O1924" i="5"/>
  <c r="M1910" i="5"/>
  <c r="K1910" i="5" s="1"/>
  <c r="B1914" i="5" s="1"/>
  <c r="M1915" i="5"/>
  <c r="K1915" i="5" s="1"/>
  <c r="L1914" i="5"/>
  <c r="M1914" i="5"/>
  <c r="K1914" i="5" s="1"/>
  <c r="F1917" i="5"/>
  <c r="C1923" i="5"/>
  <c r="A1929" i="5"/>
  <c r="O1923" i="5"/>
  <c r="E1923" i="5"/>
  <c r="D1923" i="5"/>
  <c r="A1936" i="5"/>
  <c r="E1930" i="5"/>
  <c r="J1930" i="5" s="1"/>
  <c r="D1930" i="5"/>
  <c r="O1930" i="5"/>
  <c r="J1917" i="5"/>
  <c r="L1917" i="5"/>
  <c r="M1917" i="5" s="1"/>
  <c r="C1927" i="5"/>
  <c r="F1921" i="5"/>
  <c r="J1921" i="5"/>
  <c r="C1926" i="5"/>
  <c r="F1920" i="5"/>
  <c r="C1924" i="5"/>
  <c r="F1918" i="5"/>
  <c r="J1918" i="5"/>
  <c r="A1931" i="5"/>
  <c r="O1925" i="5"/>
  <c r="E1925" i="5"/>
  <c r="D1925" i="5"/>
  <c r="C1922" i="5"/>
  <c r="F1916" i="5"/>
  <c r="J1920" i="5"/>
  <c r="L1920" i="5" s="1"/>
  <c r="M1920" i="5" s="1"/>
  <c r="C1931" i="5"/>
  <c r="F1925" i="5"/>
  <c r="A1933" i="5"/>
  <c r="O1927" i="5"/>
  <c r="E1927" i="5"/>
  <c r="D1927" i="5"/>
  <c r="D1926" i="5"/>
  <c r="O1926" i="5"/>
  <c r="E1926" i="5"/>
  <c r="A1932" i="5"/>
  <c r="M1912" i="5"/>
  <c r="K1912" i="5" s="1"/>
  <c r="A1928" i="5"/>
  <c r="E1922" i="5"/>
  <c r="D1922" i="5"/>
  <c r="O1922" i="5"/>
  <c r="L1921" i="5"/>
  <c r="M1921" i="5" s="1"/>
  <c r="K1921" i="5" s="1"/>
  <c r="L1918" i="5"/>
  <c r="M1918" i="5" s="1"/>
  <c r="K1918" i="5" s="1"/>
  <c r="O1928" i="5"/>
  <c r="A1934" i="5"/>
  <c r="E1928" i="5"/>
  <c r="J1928" i="5" s="1"/>
  <c r="L1928" i="5" s="1"/>
  <c r="M1928" i="5" s="1"/>
  <c r="K1928" i="5" s="1"/>
  <c r="B1932" i="5" s="1"/>
  <c r="D1928" i="5"/>
  <c r="C1928" i="5"/>
  <c r="F1922" i="5"/>
  <c r="A1939" i="5"/>
  <c r="O1933" i="5"/>
  <c r="E1933" i="5"/>
  <c r="J1933" i="5" s="1"/>
  <c r="D1933" i="5"/>
  <c r="A1937" i="5"/>
  <c r="O1931" i="5"/>
  <c r="E1931" i="5"/>
  <c r="J1931" i="5" s="1"/>
  <c r="L1931" i="5" s="1"/>
  <c r="M1931" i="5" s="1"/>
  <c r="K1931" i="5" s="1"/>
  <c r="D1931" i="5"/>
  <c r="C1932" i="5"/>
  <c r="F1926" i="5"/>
  <c r="A1942" i="5"/>
  <c r="O1936" i="5"/>
  <c r="E1936" i="5"/>
  <c r="D1936" i="5"/>
  <c r="A1935" i="5"/>
  <c r="O1929" i="5"/>
  <c r="E1929" i="5"/>
  <c r="D1929" i="5"/>
  <c r="A1938" i="5"/>
  <c r="E1932" i="5"/>
  <c r="D1932" i="5"/>
  <c r="O1932" i="5"/>
  <c r="C1929" i="5"/>
  <c r="F1923" i="5"/>
  <c r="J1922" i="5"/>
  <c r="L1916" i="5"/>
  <c r="M1916" i="5" s="1"/>
  <c r="K1916" i="5" s="1"/>
  <c r="B1918" i="5" s="1"/>
  <c r="J1926" i="5"/>
  <c r="J1927" i="5"/>
  <c r="L1927" i="5" s="1"/>
  <c r="C1937" i="5"/>
  <c r="F1931" i="5"/>
  <c r="J1925" i="5"/>
  <c r="L1925" i="5" s="1"/>
  <c r="M1925" i="5" s="1"/>
  <c r="K1925" i="5" s="1"/>
  <c r="C1930" i="5"/>
  <c r="F1924" i="5"/>
  <c r="F1927" i="5"/>
  <c r="C1933" i="5"/>
  <c r="J1923" i="5"/>
  <c r="M1927" i="5"/>
  <c r="K1927" i="5" s="1"/>
  <c r="O1935" i="5"/>
  <c r="E1935" i="5"/>
  <c r="J1935" i="5" s="1"/>
  <c r="A1941" i="5"/>
  <c r="D1935" i="5"/>
  <c r="C1934" i="5"/>
  <c r="F1928" i="5"/>
  <c r="D1934" i="5"/>
  <c r="O1934" i="5"/>
  <c r="E1934" i="5"/>
  <c r="A1940" i="5"/>
  <c r="C1938" i="5"/>
  <c r="F1932" i="5"/>
  <c r="O1937" i="5"/>
  <c r="E1937" i="5"/>
  <c r="J1937" i="5" s="1"/>
  <c r="A1943" i="5"/>
  <c r="D1937" i="5"/>
  <c r="O1939" i="5"/>
  <c r="E1939" i="5"/>
  <c r="A1945" i="5"/>
  <c r="D1939" i="5"/>
  <c r="C1936" i="5"/>
  <c r="F1930" i="5"/>
  <c r="L1924" i="5"/>
  <c r="M1924" i="5" s="1"/>
  <c r="K1924" i="5" s="1"/>
  <c r="F1937" i="5"/>
  <c r="C1943" i="5"/>
  <c r="J1932" i="5"/>
  <c r="L1923" i="5"/>
  <c r="M1923" i="5" s="1"/>
  <c r="K1923" i="5" s="1"/>
  <c r="L1922" i="5"/>
  <c r="M1922" i="5" s="1"/>
  <c r="K1922" i="5" s="1"/>
  <c r="C1935" i="5"/>
  <c r="F1929" i="5"/>
  <c r="J1929" i="5"/>
  <c r="L1929" i="5" s="1"/>
  <c r="M1929" i="5" s="1"/>
  <c r="K1929" i="5" s="1"/>
  <c r="A1944" i="5"/>
  <c r="E1938" i="5"/>
  <c r="J1938" i="5" s="1"/>
  <c r="L1938" i="5" s="1"/>
  <c r="M1938" i="5" s="1"/>
  <c r="K1938" i="5" s="1"/>
  <c r="D1938" i="5"/>
  <c r="O1938" i="5"/>
  <c r="E1942" i="5"/>
  <c r="D1942" i="5"/>
  <c r="A1948" i="5"/>
  <c r="O1942" i="5"/>
  <c r="C1939" i="5"/>
  <c r="F1933" i="5"/>
  <c r="L1926" i="5"/>
  <c r="M1926" i="5" s="1"/>
  <c r="K1926" i="5" s="1"/>
  <c r="L1933" i="5"/>
  <c r="M1933" i="5" s="1"/>
  <c r="K1933" i="5" s="1"/>
  <c r="F1935" i="5"/>
  <c r="C1941" i="5"/>
  <c r="C1945" i="5"/>
  <c r="F1939" i="5"/>
  <c r="A1950" i="5"/>
  <c r="E1944" i="5"/>
  <c r="D1944" i="5"/>
  <c r="O1944" i="5"/>
  <c r="L1932" i="5"/>
  <c r="M1932" i="5" s="1"/>
  <c r="K1932" i="5" s="1"/>
  <c r="F1936" i="5"/>
  <c r="J1936" i="5"/>
  <c r="C1942" i="5"/>
  <c r="A1954" i="5"/>
  <c r="D1948" i="5"/>
  <c r="O1948" i="5"/>
  <c r="E1948" i="5"/>
  <c r="O1943" i="5"/>
  <c r="E1943" i="5"/>
  <c r="D1943" i="5"/>
  <c r="A1949" i="5"/>
  <c r="C1944" i="5"/>
  <c r="F1938" i="5"/>
  <c r="F1943" i="5"/>
  <c r="C1949" i="5"/>
  <c r="A1946" i="5"/>
  <c r="E1940" i="5"/>
  <c r="O1940" i="5"/>
  <c r="D1940" i="5"/>
  <c r="D1941" i="5"/>
  <c r="A1947" i="5"/>
  <c r="O1941" i="5"/>
  <c r="E1941" i="5"/>
  <c r="D1945" i="5"/>
  <c r="A1951" i="5"/>
  <c r="E1945" i="5"/>
  <c r="O1945" i="5"/>
  <c r="J1934" i="5"/>
  <c r="C1940" i="5"/>
  <c r="F1934" i="5"/>
  <c r="L1930" i="5"/>
  <c r="M1930" i="5" s="1"/>
  <c r="K1930" i="5" s="1"/>
  <c r="J1939" i="5"/>
  <c r="C1946" i="5"/>
  <c r="F1940" i="5"/>
  <c r="A1957" i="5"/>
  <c r="O1951" i="5"/>
  <c r="D1951" i="5"/>
  <c r="E1951" i="5"/>
  <c r="A1953" i="5"/>
  <c r="O1947" i="5"/>
  <c r="D1947" i="5"/>
  <c r="E1947" i="5"/>
  <c r="J1947" i="5" s="1"/>
  <c r="C1951" i="5"/>
  <c r="F1945" i="5"/>
  <c r="L1934" i="5"/>
  <c r="M1934" i="5" s="1"/>
  <c r="K1934" i="5" s="1"/>
  <c r="E1946" i="5"/>
  <c r="J1946" i="5" s="1"/>
  <c r="L1946" i="5" s="1"/>
  <c r="M1946" i="5" s="1"/>
  <c r="K1946" i="5" s="1"/>
  <c r="O1946" i="5"/>
  <c r="A1952" i="5"/>
  <c r="D1946" i="5"/>
  <c r="C1950" i="5"/>
  <c r="F1944" i="5"/>
  <c r="A1960" i="5"/>
  <c r="E1954" i="5"/>
  <c r="O1954" i="5"/>
  <c r="D1954" i="5"/>
  <c r="E1950" i="5"/>
  <c r="J1950" i="5" s="1"/>
  <c r="L1950" i="5" s="1"/>
  <c r="M1950" i="5" s="1"/>
  <c r="K1950" i="5" s="1"/>
  <c r="A1956" i="5"/>
  <c r="O1950" i="5"/>
  <c r="D1950" i="5"/>
  <c r="F1941" i="5"/>
  <c r="C1947" i="5"/>
  <c r="L1939" i="5"/>
  <c r="M1939" i="5" s="1"/>
  <c r="K1939" i="5" s="1"/>
  <c r="L1935" i="5"/>
  <c r="M1935" i="5"/>
  <c r="K1935" i="5" s="1"/>
  <c r="F1949" i="5"/>
  <c r="C1955" i="5"/>
  <c r="A1955" i="5"/>
  <c r="E1949" i="5"/>
  <c r="J1949" i="5" s="1"/>
  <c r="D1949" i="5"/>
  <c r="O1949" i="5"/>
  <c r="C1948" i="5"/>
  <c r="F1942" i="5"/>
  <c r="L1937" i="5"/>
  <c r="M1937" i="5" s="1"/>
  <c r="K1937" i="5" s="1"/>
  <c r="L1936" i="5"/>
  <c r="M1936" i="5" s="1"/>
  <c r="K1936" i="5" s="1"/>
  <c r="C1961" i="5"/>
  <c r="F1955" i="5"/>
  <c r="A1966" i="5"/>
  <c r="O1960" i="5"/>
  <c r="E1960" i="5"/>
  <c r="D1960" i="5"/>
  <c r="A1958" i="5"/>
  <c r="O1952" i="5"/>
  <c r="D1952" i="5"/>
  <c r="E1952" i="5"/>
  <c r="A1959" i="5"/>
  <c r="O1953" i="5"/>
  <c r="E1953" i="5"/>
  <c r="J1953" i="5" s="1"/>
  <c r="L1953" i="5" s="1"/>
  <c r="M1953" i="5" s="1"/>
  <c r="K1953" i="5" s="1"/>
  <c r="D1953" i="5"/>
  <c r="A1963" i="5"/>
  <c r="O1957" i="5"/>
  <c r="E1957" i="5"/>
  <c r="D1957" i="5"/>
  <c r="C1954" i="5"/>
  <c r="F1948" i="5"/>
  <c r="J1948" i="5"/>
  <c r="L1948" i="5" s="1"/>
  <c r="C1956" i="5"/>
  <c r="F1950" i="5"/>
  <c r="C1957" i="5"/>
  <c r="F1951" i="5"/>
  <c r="J1951" i="5"/>
  <c r="L1951" i="5" s="1"/>
  <c r="M1951" i="5" s="1"/>
  <c r="K1951" i="5" s="1"/>
  <c r="A1961" i="5"/>
  <c r="O1955" i="5"/>
  <c r="E1955" i="5"/>
  <c r="J1955" i="5" s="1"/>
  <c r="L1955" i="5" s="1"/>
  <c r="M1955" i="5" s="1"/>
  <c r="K1955" i="5" s="1"/>
  <c r="D1955" i="5"/>
  <c r="F1947" i="5"/>
  <c r="C1953" i="5"/>
  <c r="A1962" i="5"/>
  <c r="O1956" i="5"/>
  <c r="E1956" i="5"/>
  <c r="D1956" i="5"/>
  <c r="C1952" i="5"/>
  <c r="F1946" i="5"/>
  <c r="L1947" i="5"/>
  <c r="M1947" i="5" s="1"/>
  <c r="K1947" i="5" s="1"/>
  <c r="L1949" i="5"/>
  <c r="M1949" i="5" s="1"/>
  <c r="K1949" i="5" s="1"/>
  <c r="C1962" i="5"/>
  <c r="F1956" i="5"/>
  <c r="J1956" i="5"/>
  <c r="M1948" i="5"/>
  <c r="K1948" i="5" s="1"/>
  <c r="C1967" i="5"/>
  <c r="F1961" i="5"/>
  <c r="A1968" i="5"/>
  <c r="O1962" i="5"/>
  <c r="E1962" i="5"/>
  <c r="D1962" i="5"/>
  <c r="C1963" i="5"/>
  <c r="F1957" i="5"/>
  <c r="J1957" i="5"/>
  <c r="L1957" i="5" s="1"/>
  <c r="M1957" i="5" s="1"/>
  <c r="K1957" i="5" s="1"/>
  <c r="C1960" i="5"/>
  <c r="F1954" i="5"/>
  <c r="J1954" i="5"/>
  <c r="A1969" i="5"/>
  <c r="O1963" i="5"/>
  <c r="E1963" i="5"/>
  <c r="J1963" i="5" s="1"/>
  <c r="L1963" i="5" s="1"/>
  <c r="M1963" i="5" s="1"/>
  <c r="K1963" i="5" s="1"/>
  <c r="D1963" i="5"/>
  <c r="A1965" i="5"/>
  <c r="O1959" i="5"/>
  <c r="E1959" i="5"/>
  <c r="D1959" i="5"/>
  <c r="A1964" i="5"/>
  <c r="O1958" i="5"/>
  <c r="E1958" i="5"/>
  <c r="D1958" i="5"/>
  <c r="A1972" i="5"/>
  <c r="O1966" i="5"/>
  <c r="E1966" i="5"/>
  <c r="D1966" i="5"/>
  <c r="A1967" i="5"/>
  <c r="O1961" i="5"/>
  <c r="E1961" i="5"/>
  <c r="J1961" i="5" s="1"/>
  <c r="L1961" i="5" s="1"/>
  <c r="M1961" i="5" s="1"/>
  <c r="K1961" i="5" s="1"/>
  <c r="D1961" i="5"/>
  <c r="C1958" i="5"/>
  <c r="F1952" i="5"/>
  <c r="C1959" i="5"/>
  <c r="F1953" i="5"/>
  <c r="J1952" i="5"/>
  <c r="L1956" i="5"/>
  <c r="M1956" i="5"/>
  <c r="K1956" i="5" s="1"/>
  <c r="C1973" i="5"/>
  <c r="F1967" i="5"/>
  <c r="C1968" i="5"/>
  <c r="F1962" i="5"/>
  <c r="J1962" i="5"/>
  <c r="L1952" i="5"/>
  <c r="M1952" i="5" s="1"/>
  <c r="K1952" i="5" s="1"/>
  <c r="C1965" i="5"/>
  <c r="F1959" i="5"/>
  <c r="J1959" i="5"/>
  <c r="L1959" i="5" s="1"/>
  <c r="M1959" i="5" s="1"/>
  <c r="K1959" i="5" s="1"/>
  <c r="C1964" i="5"/>
  <c r="F1958" i="5"/>
  <c r="A1973" i="5"/>
  <c r="O1967" i="5"/>
  <c r="E1967" i="5"/>
  <c r="J1967" i="5"/>
  <c r="L1967" i="5" s="1"/>
  <c r="M1967" i="5" s="1"/>
  <c r="K1967" i="5" s="1"/>
  <c r="D1967" i="5"/>
  <c r="O1972" i="5"/>
  <c r="E1972" i="5"/>
  <c r="A1978" i="5"/>
  <c r="D1972" i="5"/>
  <c r="A1970" i="5"/>
  <c r="O1964" i="5"/>
  <c r="E1964" i="5"/>
  <c r="J1964" i="5" s="1"/>
  <c r="L1964" i="5" s="1"/>
  <c r="M1964" i="5" s="1"/>
  <c r="K1964" i="5" s="1"/>
  <c r="D1964" i="5"/>
  <c r="A1971" i="5"/>
  <c r="O1965" i="5"/>
  <c r="E1965" i="5"/>
  <c r="D1965" i="5"/>
  <c r="A1975" i="5"/>
  <c r="O1969" i="5"/>
  <c r="E1969" i="5"/>
  <c r="J1969" i="5" s="1"/>
  <c r="L1969" i="5" s="1"/>
  <c r="M1969" i="5" s="1"/>
  <c r="K1969" i="5" s="1"/>
  <c r="D1969" i="5"/>
  <c r="C1969" i="5"/>
  <c r="F1963" i="5"/>
  <c r="J1958" i="5"/>
  <c r="L1958" i="5" s="1"/>
  <c r="M1958" i="5" s="1"/>
  <c r="K1958" i="5" s="1"/>
  <c r="C1966" i="5"/>
  <c r="F1960" i="5"/>
  <c r="J1960" i="5"/>
  <c r="L1954" i="5"/>
  <c r="M1954" i="5"/>
  <c r="K1954" i="5" s="1"/>
  <c r="A1974" i="5"/>
  <c r="O1968" i="5"/>
  <c r="E1968" i="5"/>
  <c r="D1968" i="5"/>
  <c r="L1962" i="5"/>
  <c r="M1962" i="5"/>
  <c r="K1962" i="5" s="1"/>
  <c r="D1978" i="5"/>
  <c r="O1978" i="5"/>
  <c r="A1984" i="5"/>
  <c r="E1978" i="5"/>
  <c r="C1979" i="5"/>
  <c r="F1973" i="5"/>
  <c r="J1968" i="5"/>
  <c r="C1972" i="5"/>
  <c r="F1966" i="5"/>
  <c r="J1966" i="5"/>
  <c r="L1966" i="5" s="1"/>
  <c r="M1966" i="5" s="1"/>
  <c r="K1966" i="5" s="1"/>
  <c r="A1980" i="5"/>
  <c r="O1974" i="5"/>
  <c r="E1974" i="5"/>
  <c r="D1974" i="5"/>
  <c r="C1975" i="5"/>
  <c r="F1969" i="5"/>
  <c r="O1975" i="5"/>
  <c r="E1975" i="5"/>
  <c r="D1975" i="5"/>
  <c r="A1981" i="5"/>
  <c r="A1977" i="5"/>
  <c r="O1971" i="5"/>
  <c r="E1971" i="5"/>
  <c r="J1971" i="5" s="1"/>
  <c r="L1971" i="5" s="1"/>
  <c r="M1971" i="5" s="1"/>
  <c r="K1971" i="5" s="1"/>
  <c r="D1971" i="5"/>
  <c r="A1976" i="5"/>
  <c r="O1970" i="5"/>
  <c r="E1970" i="5"/>
  <c r="D1970" i="5"/>
  <c r="O1973" i="5"/>
  <c r="E1973" i="5"/>
  <c r="J1973" i="5"/>
  <c r="L1973" i="5" s="1"/>
  <c r="M1973" i="5" s="1"/>
  <c r="K1973" i="5" s="1"/>
  <c r="A1979" i="5"/>
  <c r="D1973" i="5"/>
  <c r="C1970" i="5"/>
  <c r="F1964" i="5"/>
  <c r="L1960" i="5"/>
  <c r="M1960" i="5" s="1"/>
  <c r="K1960" i="5" s="1"/>
  <c r="C1971" i="5"/>
  <c r="F1965" i="5"/>
  <c r="J1965" i="5"/>
  <c r="L1965" i="5" s="1"/>
  <c r="M1965" i="5" s="1"/>
  <c r="K1965" i="5" s="1"/>
  <c r="C1974" i="5"/>
  <c r="F1968" i="5"/>
  <c r="C1981" i="5"/>
  <c r="F1975" i="5"/>
  <c r="J1975" i="5"/>
  <c r="L1968" i="5"/>
  <c r="M1968" i="5" s="1"/>
  <c r="K1968" i="5" s="1"/>
  <c r="C1976" i="5"/>
  <c r="F1970" i="5"/>
  <c r="J1970" i="5"/>
  <c r="L1970" i="5" s="1"/>
  <c r="M1970" i="5" s="1"/>
  <c r="K1970" i="5" s="1"/>
  <c r="B1973" i="5" s="1"/>
  <c r="A1982" i="5"/>
  <c r="O1976" i="5"/>
  <c r="E1976" i="5"/>
  <c r="D1976" i="5"/>
  <c r="E1977" i="5"/>
  <c r="O1977" i="5"/>
  <c r="D1977" i="5"/>
  <c r="A1983" i="5"/>
  <c r="E1980" i="5"/>
  <c r="A1986" i="5"/>
  <c r="O1980" i="5"/>
  <c r="D1980" i="5"/>
  <c r="F1979" i="5"/>
  <c r="C1985" i="5"/>
  <c r="C1977" i="5"/>
  <c r="F1971" i="5"/>
  <c r="A1985" i="5"/>
  <c r="E1979" i="5"/>
  <c r="J1979" i="5"/>
  <c r="L1979" i="5" s="1"/>
  <c r="M1979" i="5" s="1"/>
  <c r="O1979" i="5"/>
  <c r="D1979" i="5"/>
  <c r="F1974" i="5"/>
  <c r="J1974" i="5"/>
  <c r="L1974" i="5" s="1"/>
  <c r="M1974" i="5" s="1"/>
  <c r="K1974" i="5" s="1"/>
  <c r="C1980" i="5"/>
  <c r="D1981" i="5"/>
  <c r="A1987" i="5"/>
  <c r="E1981" i="5"/>
  <c r="J1981" i="5" s="1"/>
  <c r="L1981" i="5" s="1"/>
  <c r="M1981" i="5" s="1"/>
  <c r="K1981" i="5" s="1"/>
  <c r="O1981" i="5"/>
  <c r="C1978" i="5"/>
  <c r="F1972" i="5"/>
  <c r="J1972" i="5"/>
  <c r="L1972" i="5" s="1"/>
  <c r="M1972" i="5" s="1"/>
  <c r="K1972" i="5" s="1"/>
  <c r="D1984" i="5"/>
  <c r="A1990" i="5"/>
  <c r="O1984" i="5"/>
  <c r="E1984" i="5"/>
  <c r="L1975" i="5"/>
  <c r="M1975" i="5"/>
  <c r="K1975" i="5" s="1"/>
  <c r="O1982" i="5"/>
  <c r="E1982" i="5"/>
  <c r="D1982" i="5"/>
  <c r="A1988" i="5"/>
  <c r="O1987" i="5"/>
  <c r="E1987" i="5"/>
  <c r="D1987" i="5"/>
  <c r="A1993" i="5"/>
  <c r="A1991" i="5"/>
  <c r="E1985" i="5"/>
  <c r="D1985" i="5"/>
  <c r="O1985" i="5"/>
  <c r="C1991" i="5"/>
  <c r="F1985" i="5"/>
  <c r="O1983" i="5"/>
  <c r="A1989" i="5"/>
  <c r="E1983" i="5"/>
  <c r="D1983" i="5"/>
  <c r="C1987" i="5"/>
  <c r="F1981" i="5"/>
  <c r="C1984" i="5"/>
  <c r="F1978" i="5"/>
  <c r="J1978" i="5"/>
  <c r="L1978" i="5" s="1"/>
  <c r="M1978" i="5" s="1"/>
  <c r="K1978" i="5" s="1"/>
  <c r="E1990" i="5"/>
  <c r="O1990" i="5"/>
  <c r="D1990" i="5"/>
  <c r="A1996" i="5"/>
  <c r="C1986" i="5"/>
  <c r="F1980" i="5"/>
  <c r="J1980" i="5"/>
  <c r="L1980" i="5"/>
  <c r="M1980" i="5" s="1"/>
  <c r="C1983" i="5"/>
  <c r="F1977" i="5"/>
  <c r="J1977" i="5"/>
  <c r="L1977" i="5" s="1"/>
  <c r="M1977" i="5" s="1"/>
  <c r="O1986" i="5"/>
  <c r="E1986" i="5"/>
  <c r="D1986" i="5"/>
  <c r="A1992" i="5"/>
  <c r="F1976" i="5"/>
  <c r="J1976" i="5"/>
  <c r="L1976" i="5" s="1"/>
  <c r="M1976" i="5" s="1"/>
  <c r="K1976" i="5" s="1"/>
  <c r="C1982" i="5"/>
  <c r="F1986" i="5"/>
  <c r="C1992" i="5"/>
  <c r="A1995" i="5"/>
  <c r="E1989" i="5"/>
  <c r="D1989" i="5"/>
  <c r="O1989" i="5"/>
  <c r="A1999" i="5"/>
  <c r="O1993" i="5"/>
  <c r="D1993" i="5"/>
  <c r="E1993" i="5"/>
  <c r="A1997" i="5"/>
  <c r="E1991" i="5"/>
  <c r="J1991" i="5"/>
  <c r="O1991" i="5"/>
  <c r="D1991" i="5"/>
  <c r="C1989" i="5"/>
  <c r="F1983" i="5"/>
  <c r="F1984" i="5"/>
  <c r="C1990" i="5"/>
  <c r="C1993" i="5"/>
  <c r="F1987" i="5"/>
  <c r="O1988" i="5"/>
  <c r="D1988" i="5"/>
  <c r="A1994" i="5"/>
  <c r="E1988" i="5"/>
  <c r="J1988" i="5" s="1"/>
  <c r="L1988" i="5" s="1"/>
  <c r="M1988" i="5" s="1"/>
  <c r="K1988" i="5" s="1"/>
  <c r="B1989" i="5" s="1"/>
  <c r="C1997" i="5"/>
  <c r="F1991" i="5"/>
  <c r="O1992" i="5"/>
  <c r="D1992" i="5"/>
  <c r="A1998" i="5"/>
  <c r="E1992" i="5"/>
  <c r="E1996" i="5"/>
  <c r="O1996" i="5"/>
  <c r="D1996" i="5"/>
  <c r="A2002" i="5"/>
  <c r="F1982" i="5"/>
  <c r="C1988" i="5"/>
  <c r="E1994" i="5"/>
  <c r="O1994" i="5"/>
  <c r="A2000" i="5"/>
  <c r="D1994" i="5"/>
  <c r="C1995" i="5"/>
  <c r="F1989" i="5"/>
  <c r="J1989" i="5"/>
  <c r="C1996" i="5"/>
  <c r="F1990" i="5"/>
  <c r="J1990" i="5"/>
  <c r="F1997" i="5"/>
  <c r="C2003" i="5"/>
  <c r="C1999" i="5"/>
  <c r="F1993" i="5"/>
  <c r="J1993" i="5"/>
  <c r="C1998" i="5"/>
  <c r="F1992" i="5"/>
  <c r="A2004" i="5"/>
  <c r="E1998" i="5"/>
  <c r="D1998" i="5"/>
  <c r="O1998" i="5"/>
  <c r="L1991" i="5"/>
  <c r="M1991" i="5" s="1"/>
  <c r="K1991" i="5" s="1"/>
  <c r="C1994" i="5"/>
  <c r="F1988" i="5"/>
  <c r="A2003" i="5"/>
  <c r="O1997" i="5"/>
  <c r="E1997" i="5"/>
  <c r="J1997" i="5" s="1"/>
  <c r="L1997" i="5" s="1"/>
  <c r="M1997" i="5" s="1"/>
  <c r="K1997" i="5" s="1"/>
  <c r="D1997" i="5"/>
  <c r="D2002" i="5"/>
  <c r="O2002" i="5"/>
  <c r="E2002" i="5"/>
  <c r="J2002" i="5" s="1"/>
  <c r="L2002" i="5" s="1"/>
  <c r="M2002" i="5" s="1"/>
  <c r="K2002" i="5" s="1"/>
  <c r="A2008" i="5"/>
  <c r="J1992" i="5"/>
  <c r="A2005" i="5"/>
  <c r="O1999" i="5"/>
  <c r="E1999" i="5"/>
  <c r="D1999" i="5"/>
  <c r="A2001" i="5"/>
  <c r="O1995" i="5"/>
  <c r="E1995" i="5"/>
  <c r="J1995" i="5" s="1"/>
  <c r="L1995" i="5" s="1"/>
  <c r="M1995" i="5" s="1"/>
  <c r="K1995" i="5" s="1"/>
  <c r="D1995" i="5"/>
  <c r="L1993" i="5"/>
  <c r="M1993" i="5" s="1"/>
  <c r="K1993" i="5" s="1"/>
  <c r="L1989" i="5"/>
  <c r="M1989" i="5" s="1"/>
  <c r="K1989" i="5" s="1"/>
  <c r="A2014" i="5"/>
  <c r="E2008" i="5"/>
  <c r="D2008" i="5"/>
  <c r="O2008" i="5"/>
  <c r="L1990" i="5"/>
  <c r="M1990" i="5" s="1"/>
  <c r="K1990" i="5" s="1"/>
  <c r="F1995" i="5"/>
  <c r="C2001" i="5"/>
  <c r="J1994" i="5"/>
  <c r="A2009" i="5"/>
  <c r="O2003" i="5"/>
  <c r="E2003" i="5"/>
  <c r="D2003" i="5"/>
  <c r="C2004" i="5"/>
  <c r="F1998" i="5"/>
  <c r="J1998" i="5"/>
  <c r="L1998" i="5" s="1"/>
  <c r="M1998" i="5" s="1"/>
  <c r="K1998" i="5" s="1"/>
  <c r="A2007" i="5"/>
  <c r="O2001" i="5"/>
  <c r="E2001" i="5"/>
  <c r="D2001" i="5"/>
  <c r="A2011" i="5"/>
  <c r="O2005" i="5"/>
  <c r="E2005" i="5"/>
  <c r="D2005" i="5"/>
  <c r="C2000" i="5"/>
  <c r="F1994" i="5"/>
  <c r="O2004" i="5"/>
  <c r="A2010" i="5"/>
  <c r="E2004" i="5"/>
  <c r="J2004" i="5" s="1"/>
  <c r="L2004" i="5" s="1"/>
  <c r="M2004" i="5" s="1"/>
  <c r="K2004" i="5" s="1"/>
  <c r="D2004" i="5"/>
  <c r="C2005" i="5"/>
  <c r="F1999" i="5"/>
  <c r="J1999" i="5"/>
  <c r="C2002" i="5"/>
  <c r="F1996" i="5"/>
  <c r="J1996" i="5"/>
  <c r="L1992" i="5"/>
  <c r="M1992" i="5" s="1"/>
  <c r="K1992" i="5" s="1"/>
  <c r="F2003" i="5"/>
  <c r="C2009" i="5"/>
  <c r="A2006" i="5"/>
  <c r="E2000" i="5"/>
  <c r="D2000" i="5"/>
  <c r="O2000" i="5"/>
  <c r="L1999" i="5"/>
  <c r="M1999" i="5" s="1"/>
  <c r="K1999" i="5" s="1"/>
  <c r="D2010" i="5"/>
  <c r="O2010" i="5"/>
  <c r="A2016" i="5"/>
  <c r="E2010" i="5"/>
  <c r="L1994" i="5"/>
  <c r="M1994" i="5" s="1"/>
  <c r="K1994" i="5" s="1"/>
  <c r="A2012" i="5"/>
  <c r="E2006" i="5"/>
  <c r="D2006" i="5"/>
  <c r="O2006" i="5"/>
  <c r="C2011" i="5"/>
  <c r="F2005" i="5"/>
  <c r="A2017" i="5"/>
  <c r="O2011" i="5"/>
  <c r="E2011" i="5"/>
  <c r="J2011" i="5" s="1"/>
  <c r="L2011" i="5" s="1"/>
  <c r="M2011" i="5" s="1"/>
  <c r="K2011" i="5" s="1"/>
  <c r="D2011" i="5"/>
  <c r="A2013" i="5"/>
  <c r="O2007" i="5"/>
  <c r="E2007" i="5"/>
  <c r="J2007" i="5" s="1"/>
  <c r="L2007" i="5" s="1"/>
  <c r="M2007" i="5" s="1"/>
  <c r="K2007" i="5" s="1"/>
  <c r="D2007" i="5"/>
  <c r="J2003" i="5"/>
  <c r="L2003" i="5" s="1"/>
  <c r="M2003" i="5" s="1"/>
  <c r="K2003" i="5" s="1"/>
  <c r="C2007" i="5"/>
  <c r="F2001" i="5"/>
  <c r="A2020" i="5"/>
  <c r="E2014" i="5"/>
  <c r="J2014" i="5" s="1"/>
  <c r="L2014" i="5" s="1"/>
  <c r="M2014" i="5" s="1"/>
  <c r="K2014" i="5" s="1"/>
  <c r="D2014" i="5"/>
  <c r="O2014" i="5"/>
  <c r="C2015" i="5"/>
  <c r="F2009" i="5"/>
  <c r="L1996" i="5"/>
  <c r="M1996" i="5"/>
  <c r="K1996" i="5" s="1"/>
  <c r="C2008" i="5"/>
  <c r="F2002" i="5"/>
  <c r="C2006" i="5"/>
  <c r="F2000" i="5"/>
  <c r="J2000" i="5"/>
  <c r="J2005" i="5"/>
  <c r="J2001" i="5"/>
  <c r="C2010" i="5"/>
  <c r="F2004" i="5"/>
  <c r="A2015" i="5"/>
  <c r="O2009" i="5"/>
  <c r="E2009" i="5"/>
  <c r="J2009" i="5" s="1"/>
  <c r="L2009" i="5" s="1"/>
  <c r="M2009" i="5" s="1"/>
  <c r="K2009" i="5" s="1"/>
  <c r="D2009" i="5"/>
  <c r="L2000" i="5"/>
  <c r="M2000" i="5" s="1"/>
  <c r="K2000" i="5" s="1"/>
  <c r="B2002" i="5" s="1"/>
  <c r="C2014" i="5"/>
  <c r="F2008" i="5"/>
  <c r="J2008" i="5"/>
  <c r="C2021" i="5"/>
  <c r="F2015" i="5"/>
  <c r="A2019" i="5"/>
  <c r="O2013" i="5"/>
  <c r="E2013" i="5"/>
  <c r="D2013" i="5"/>
  <c r="A2023" i="5"/>
  <c r="O2017" i="5"/>
  <c r="E2017" i="5"/>
  <c r="D2017" i="5"/>
  <c r="C2016" i="5"/>
  <c r="F2010" i="5"/>
  <c r="C2012" i="5"/>
  <c r="F2006" i="5"/>
  <c r="A2026" i="5"/>
  <c r="O2020" i="5"/>
  <c r="E2020" i="5"/>
  <c r="D2020" i="5"/>
  <c r="J2006" i="5"/>
  <c r="L2006" i="5" s="1"/>
  <c r="M2006" i="5" s="1"/>
  <c r="K2006" i="5" s="1"/>
  <c r="A2022" i="5"/>
  <c r="E2016" i="5"/>
  <c r="J2016" i="5" s="1"/>
  <c r="L2016" i="5" s="1"/>
  <c r="M2016" i="5" s="1"/>
  <c r="K2016" i="5" s="1"/>
  <c r="D2016" i="5"/>
  <c r="O2016" i="5"/>
  <c r="J2010" i="5"/>
  <c r="L2001" i="5"/>
  <c r="M2001" i="5" s="1"/>
  <c r="K2001" i="5" s="1"/>
  <c r="F2011" i="5"/>
  <c r="C2017" i="5"/>
  <c r="O2012" i="5"/>
  <c r="A2018" i="5"/>
  <c r="E2012" i="5"/>
  <c r="D2012" i="5"/>
  <c r="A2021" i="5"/>
  <c r="O2015" i="5"/>
  <c r="E2015" i="5"/>
  <c r="D2015" i="5"/>
  <c r="L2005" i="5"/>
  <c r="M2005" i="5"/>
  <c r="K2005" i="5" s="1"/>
  <c r="C2013" i="5"/>
  <c r="F2007" i="5"/>
  <c r="C2019" i="5"/>
  <c r="F2013" i="5"/>
  <c r="J2013" i="5"/>
  <c r="O2021" i="5"/>
  <c r="E2021" i="5"/>
  <c r="J2021" i="5" s="1"/>
  <c r="L2021" i="5" s="1"/>
  <c r="M2021" i="5" s="1"/>
  <c r="K2021" i="5" s="1"/>
  <c r="A2027" i="5"/>
  <c r="D2021" i="5"/>
  <c r="D2018" i="5"/>
  <c r="O2018" i="5"/>
  <c r="A2024" i="5"/>
  <c r="E2018" i="5"/>
  <c r="L2010" i="5"/>
  <c r="M2010" i="5"/>
  <c r="K2010" i="5" s="1"/>
  <c r="O2023" i="5"/>
  <c r="E2023" i="5"/>
  <c r="J2023" i="5" s="1"/>
  <c r="L2023" i="5" s="1"/>
  <c r="M2023" i="5" s="1"/>
  <c r="K2023" i="5" s="1"/>
  <c r="A2029" i="5"/>
  <c r="D2023" i="5"/>
  <c r="O2019" i="5"/>
  <c r="E2019" i="5"/>
  <c r="A2025" i="5"/>
  <c r="D2019" i="5"/>
  <c r="F2021" i="5"/>
  <c r="C2027" i="5"/>
  <c r="E2026" i="5"/>
  <c r="D2026" i="5"/>
  <c r="A2032" i="5"/>
  <c r="O2026" i="5"/>
  <c r="C2022" i="5"/>
  <c r="F2016" i="5"/>
  <c r="C2018" i="5"/>
  <c r="F2012" i="5"/>
  <c r="L2008" i="5"/>
  <c r="M2008" i="5" s="1"/>
  <c r="K2008" i="5" s="1"/>
  <c r="J2012" i="5"/>
  <c r="J2015" i="5"/>
  <c r="C2023" i="5"/>
  <c r="F2017" i="5"/>
  <c r="J2017" i="5"/>
  <c r="A2028" i="5"/>
  <c r="E2022" i="5"/>
  <c r="J2022" i="5" s="1"/>
  <c r="L2022" i="5" s="1"/>
  <c r="M2022" i="5" s="1"/>
  <c r="K2022" i="5" s="1"/>
  <c r="D2022" i="5"/>
  <c r="O2022" i="5"/>
  <c r="C2020" i="5"/>
  <c r="F2014" i="5"/>
  <c r="L2017" i="5"/>
  <c r="M2017" i="5" s="1"/>
  <c r="K2017" i="5" s="1"/>
  <c r="L2013" i="5"/>
  <c r="M2013" i="5" s="1"/>
  <c r="K2013" i="5" s="1"/>
  <c r="D2032" i="5"/>
  <c r="A2038" i="5"/>
  <c r="O2032" i="5"/>
  <c r="E2032" i="5"/>
  <c r="D2025" i="5"/>
  <c r="A2031" i="5"/>
  <c r="O2025" i="5"/>
  <c r="E2025" i="5"/>
  <c r="D2029" i="5"/>
  <c r="A2035" i="5"/>
  <c r="O2029" i="5"/>
  <c r="E2029" i="5"/>
  <c r="A2030" i="5"/>
  <c r="E2024" i="5"/>
  <c r="O2024" i="5"/>
  <c r="D2024" i="5"/>
  <c r="O2027" i="5"/>
  <c r="E2027" i="5"/>
  <c r="D2027" i="5"/>
  <c r="A2033" i="5"/>
  <c r="F2019" i="5"/>
  <c r="C2025" i="5"/>
  <c r="L2015" i="5"/>
  <c r="M2015" i="5" s="1"/>
  <c r="K2015" i="5" s="1"/>
  <c r="F2027" i="5"/>
  <c r="C2033" i="5"/>
  <c r="J2019" i="5"/>
  <c r="F2020" i="5"/>
  <c r="J2020" i="5"/>
  <c r="C2026" i="5"/>
  <c r="C2029" i="5"/>
  <c r="F2023" i="5"/>
  <c r="A2034" i="5"/>
  <c r="E2028" i="5"/>
  <c r="O2028" i="5"/>
  <c r="D2028" i="5"/>
  <c r="L2012" i="5"/>
  <c r="M2012" i="5" s="1"/>
  <c r="K2012" i="5" s="1"/>
  <c r="B2013" i="5" s="1"/>
  <c r="C2024" i="5"/>
  <c r="F2018" i="5"/>
  <c r="J2018" i="5"/>
  <c r="L2018" i="5" s="1"/>
  <c r="M2018" i="5" s="1"/>
  <c r="K2018" i="5" s="1"/>
  <c r="B2023" i="5" s="1"/>
  <c r="C2028" i="5"/>
  <c r="F2022" i="5"/>
  <c r="C2030" i="5"/>
  <c r="F2024" i="5"/>
  <c r="E2030" i="5"/>
  <c r="J2030" i="5" s="1"/>
  <c r="L2030" i="5" s="1"/>
  <c r="M2030" i="5" s="1"/>
  <c r="K2030" i="5" s="1"/>
  <c r="B2033" i="5" s="1"/>
  <c r="O2030" i="5"/>
  <c r="A2036" i="5"/>
  <c r="D2030" i="5"/>
  <c r="F2025" i="5"/>
  <c r="C2031" i="5"/>
  <c r="O2035" i="5"/>
  <c r="D2035" i="5"/>
  <c r="E2035" i="5"/>
  <c r="A2041" i="5"/>
  <c r="A2037" i="5"/>
  <c r="O2031" i="5"/>
  <c r="D2031" i="5"/>
  <c r="E2031" i="5"/>
  <c r="L2019" i="5"/>
  <c r="M2019" i="5" s="1"/>
  <c r="K2019" i="5" s="1"/>
  <c r="C2034" i="5"/>
  <c r="F2028" i="5"/>
  <c r="A2040" i="5"/>
  <c r="E2034" i="5"/>
  <c r="O2034" i="5"/>
  <c r="D2034" i="5"/>
  <c r="L2020" i="5"/>
  <c r="M2020" i="5" s="1"/>
  <c r="K2020" i="5" s="1"/>
  <c r="F2033" i="5"/>
  <c r="C2039" i="5"/>
  <c r="E2033" i="5"/>
  <c r="J2033" i="5" s="1"/>
  <c r="L2033" i="5" s="1"/>
  <c r="M2033" i="5" s="1"/>
  <c r="K2033" i="5" s="1"/>
  <c r="D2033" i="5"/>
  <c r="A2039" i="5"/>
  <c r="O2033" i="5"/>
  <c r="C2035" i="5"/>
  <c r="F2029" i="5"/>
  <c r="D2038" i="5"/>
  <c r="O2038" i="5"/>
  <c r="E2038" i="5"/>
  <c r="A2044" i="5"/>
  <c r="C2032" i="5"/>
  <c r="F2026" i="5"/>
  <c r="A2050" i="5"/>
  <c r="E2044" i="5"/>
  <c r="J2044" i="5" s="1"/>
  <c r="L2044" i="5" s="1"/>
  <c r="M2044" i="5" s="1"/>
  <c r="K2044" i="5" s="1"/>
  <c r="D2044" i="5"/>
  <c r="O2044" i="5"/>
  <c r="F2035" i="5"/>
  <c r="C2041" i="5"/>
  <c r="D2039" i="5"/>
  <c r="A2045" i="5"/>
  <c r="O2039" i="5"/>
  <c r="E2039" i="5"/>
  <c r="J2039" i="5" s="1"/>
  <c r="L2039" i="5" s="1"/>
  <c r="M2039" i="5" s="1"/>
  <c r="F2034" i="5"/>
  <c r="C2040" i="5"/>
  <c r="E2037" i="5"/>
  <c r="D2037" i="5"/>
  <c r="A2043" i="5"/>
  <c r="O2037" i="5"/>
  <c r="A2042" i="5"/>
  <c r="O2036" i="5"/>
  <c r="D2036" i="5"/>
  <c r="E2036" i="5"/>
  <c r="J2034" i="5"/>
  <c r="D2041" i="5"/>
  <c r="A2047" i="5"/>
  <c r="E2041" i="5"/>
  <c r="O2041" i="5"/>
  <c r="F2031" i="5"/>
  <c r="J2031" i="5"/>
  <c r="C2037" i="5"/>
  <c r="F2039" i="5"/>
  <c r="C2045" i="5"/>
  <c r="F2032" i="5"/>
  <c r="J2032" i="5"/>
  <c r="L2032" i="5" s="1"/>
  <c r="M2032" i="5" s="1"/>
  <c r="K2032" i="5" s="1"/>
  <c r="C2038" i="5"/>
  <c r="E2040" i="5"/>
  <c r="J2040" i="5" s="1"/>
  <c r="L2040" i="5" s="1"/>
  <c r="M2040" i="5" s="1"/>
  <c r="O2040" i="5"/>
  <c r="A2046" i="5"/>
  <c r="D2040" i="5"/>
  <c r="J2035" i="5"/>
  <c r="L2035" i="5" s="1"/>
  <c r="M2035" i="5" s="1"/>
  <c r="K2035" i="5" s="1"/>
  <c r="C2036" i="5"/>
  <c r="F2030" i="5"/>
  <c r="L2031" i="5"/>
  <c r="M2031" i="5" s="1"/>
  <c r="K2031" i="5" s="1"/>
  <c r="C2046" i="5"/>
  <c r="F2040" i="5"/>
  <c r="D2045" i="5"/>
  <c r="O2045" i="5"/>
  <c r="A2051" i="5"/>
  <c r="E2045" i="5"/>
  <c r="J2045" i="5" s="1"/>
  <c r="L2045" i="5" s="1"/>
  <c r="M2045" i="5" s="1"/>
  <c r="K2045" i="5" s="1"/>
  <c r="L2034" i="5"/>
  <c r="M2034" i="5"/>
  <c r="K2034" i="5" s="1"/>
  <c r="J2037" i="5"/>
  <c r="L2037" i="5"/>
  <c r="M2037" i="5" s="1"/>
  <c r="D2043" i="5"/>
  <c r="O2043" i="5"/>
  <c r="A2049" i="5"/>
  <c r="E2043" i="5"/>
  <c r="C2047" i="5"/>
  <c r="F2041" i="5"/>
  <c r="J2041" i="5"/>
  <c r="A2048" i="5"/>
  <c r="E2042" i="5"/>
  <c r="J2042" i="5" s="1"/>
  <c r="L2042" i="5" s="1"/>
  <c r="M2042" i="5" s="1"/>
  <c r="K2042" i="5" s="1"/>
  <c r="B2044" i="5" s="1"/>
  <c r="D2042" i="5"/>
  <c r="O2042" i="5"/>
  <c r="C2043" i="5"/>
  <c r="F2037" i="5"/>
  <c r="D2047" i="5"/>
  <c r="E2047" i="5"/>
  <c r="J2047" i="5" s="1"/>
  <c r="L2047" i="5" s="1"/>
  <c r="M2047" i="5" s="1"/>
  <c r="K2047" i="5" s="1"/>
  <c r="A2053" i="5"/>
  <c r="O2047" i="5"/>
  <c r="F2036" i="5"/>
  <c r="J2036" i="5"/>
  <c r="L2036" i="5" s="1"/>
  <c r="M2036" i="5" s="1"/>
  <c r="K2036" i="5" s="1"/>
  <c r="B2036" i="5" s="1"/>
  <c r="C2042" i="5"/>
  <c r="A2052" i="5"/>
  <c r="D2046" i="5"/>
  <c r="O2046" i="5"/>
  <c r="E2046" i="5"/>
  <c r="F2038" i="5"/>
  <c r="J2038" i="5"/>
  <c r="C2044" i="5"/>
  <c r="C2051" i="5"/>
  <c r="F2045" i="5"/>
  <c r="A2056" i="5"/>
  <c r="E2050" i="5"/>
  <c r="D2050" i="5"/>
  <c r="O2050" i="5"/>
  <c r="L2041" i="5"/>
  <c r="M2041" i="5" s="1"/>
  <c r="K2041" i="5" s="1"/>
  <c r="C2057" i="5"/>
  <c r="F2051" i="5"/>
  <c r="F2046" i="5"/>
  <c r="C2052" i="5"/>
  <c r="F2044" i="5"/>
  <c r="C2050" i="5"/>
  <c r="D2049" i="5"/>
  <c r="E2049" i="5"/>
  <c r="A2055" i="5"/>
  <c r="O2049" i="5"/>
  <c r="A2062" i="5"/>
  <c r="O2056" i="5"/>
  <c r="E2056" i="5"/>
  <c r="D2056" i="5"/>
  <c r="L2038" i="5"/>
  <c r="M2038" i="5"/>
  <c r="K2038" i="5" s="1"/>
  <c r="A2058" i="5"/>
  <c r="O2052" i="5"/>
  <c r="E2052" i="5"/>
  <c r="D2052" i="5"/>
  <c r="D2053" i="5"/>
  <c r="O2053" i="5"/>
  <c r="E2053" i="5"/>
  <c r="A2059" i="5"/>
  <c r="C2049" i="5"/>
  <c r="F2043" i="5"/>
  <c r="J2043" i="5"/>
  <c r="A2054" i="5"/>
  <c r="O2048" i="5"/>
  <c r="E2048" i="5"/>
  <c r="J2048" i="5" s="1"/>
  <c r="L2048" i="5" s="1"/>
  <c r="M2048" i="5" s="1"/>
  <c r="K2048" i="5" s="1"/>
  <c r="B2051" i="5" s="1"/>
  <c r="D2048" i="5"/>
  <c r="D2051" i="5"/>
  <c r="A2057" i="5"/>
  <c r="E2051" i="5"/>
  <c r="J2051" i="5" s="1"/>
  <c r="L2051" i="5" s="1"/>
  <c r="M2051" i="5" s="1"/>
  <c r="K2051" i="5" s="1"/>
  <c r="O2051" i="5"/>
  <c r="J2046" i="5"/>
  <c r="F2042" i="5"/>
  <c r="C2048" i="5"/>
  <c r="C2053" i="5"/>
  <c r="F2047" i="5"/>
  <c r="L2043" i="5"/>
  <c r="M2043" i="5"/>
  <c r="K2043" i="5" s="1"/>
  <c r="C2059" i="5"/>
  <c r="F2053" i="5"/>
  <c r="L2046" i="5"/>
  <c r="M2046" i="5"/>
  <c r="K2046" i="5" s="1"/>
  <c r="A2060" i="5"/>
  <c r="O2054" i="5"/>
  <c r="E2054" i="5"/>
  <c r="D2054" i="5"/>
  <c r="J2053" i="5"/>
  <c r="O2062" i="5"/>
  <c r="E2062" i="5"/>
  <c r="D2062" i="5"/>
  <c r="A2068" i="5"/>
  <c r="J2049" i="5"/>
  <c r="C2063" i="5"/>
  <c r="F2057" i="5"/>
  <c r="F2052" i="5"/>
  <c r="J2052" i="5"/>
  <c r="L2052" i="5" s="1"/>
  <c r="M2052" i="5" s="1"/>
  <c r="K2052" i="5" s="1"/>
  <c r="C2058" i="5"/>
  <c r="C2055" i="5"/>
  <c r="F2049" i="5"/>
  <c r="A2064" i="5"/>
  <c r="O2058" i="5"/>
  <c r="E2058" i="5"/>
  <c r="D2058" i="5"/>
  <c r="F2048" i="5"/>
  <c r="C2054" i="5"/>
  <c r="D2057" i="5"/>
  <c r="A2063" i="5"/>
  <c r="E2057" i="5"/>
  <c r="J2057" i="5"/>
  <c r="L2057" i="5" s="1"/>
  <c r="M2057" i="5" s="1"/>
  <c r="K2057" i="5" s="1"/>
  <c r="O2057" i="5"/>
  <c r="D2059" i="5"/>
  <c r="O2059" i="5"/>
  <c r="A2065" i="5"/>
  <c r="E2059" i="5"/>
  <c r="D2055" i="5"/>
  <c r="A2061" i="5"/>
  <c r="E2055" i="5"/>
  <c r="J2055" i="5" s="1"/>
  <c r="L2055" i="5" s="1"/>
  <c r="M2055" i="5" s="1"/>
  <c r="K2055" i="5" s="1"/>
  <c r="O2055" i="5"/>
  <c r="F2050" i="5"/>
  <c r="J2050" i="5"/>
  <c r="C2056" i="5"/>
  <c r="D2065" i="5"/>
  <c r="A2071" i="5"/>
  <c r="E2065" i="5"/>
  <c r="O2065" i="5"/>
  <c r="D2061" i="5"/>
  <c r="A2067" i="5"/>
  <c r="O2061" i="5"/>
  <c r="E2061" i="5"/>
  <c r="J2061" i="5" s="1"/>
  <c r="L2061" i="5" s="1"/>
  <c r="M2061" i="5" s="1"/>
  <c r="K2061" i="5" s="1"/>
  <c r="L2050" i="5"/>
  <c r="M2050" i="5"/>
  <c r="K2050" i="5" s="1"/>
  <c r="C2069" i="5"/>
  <c r="F2063" i="5"/>
  <c r="D2068" i="5"/>
  <c r="A2074" i="5"/>
  <c r="O2068" i="5"/>
  <c r="E2068" i="5"/>
  <c r="F2054" i="5"/>
  <c r="C2060" i="5"/>
  <c r="C2061" i="5"/>
  <c r="F2055" i="5"/>
  <c r="L2053" i="5"/>
  <c r="M2053" i="5" s="1"/>
  <c r="K2053" i="5" s="1"/>
  <c r="A2066" i="5"/>
  <c r="O2060" i="5"/>
  <c r="E2060" i="5"/>
  <c r="D2060" i="5"/>
  <c r="C2065" i="5"/>
  <c r="F2059" i="5"/>
  <c r="J2059" i="5"/>
  <c r="L2059" i="5" s="1"/>
  <c r="M2059" i="5" s="1"/>
  <c r="K2059" i="5" s="1"/>
  <c r="F2056" i="5"/>
  <c r="J2056" i="5"/>
  <c r="L2056" i="5" s="1"/>
  <c r="M2056" i="5" s="1"/>
  <c r="K2056" i="5" s="1"/>
  <c r="C2062" i="5"/>
  <c r="A2069" i="5"/>
  <c r="D2063" i="5"/>
  <c r="E2063" i="5"/>
  <c r="J2063" i="5" s="1"/>
  <c r="L2063" i="5" s="1"/>
  <c r="M2063" i="5" s="1"/>
  <c r="K2063" i="5" s="1"/>
  <c r="O2063" i="5"/>
  <c r="A2070" i="5"/>
  <c r="O2064" i="5"/>
  <c r="E2064" i="5"/>
  <c r="D2064" i="5"/>
  <c r="F2058" i="5"/>
  <c r="J2058" i="5"/>
  <c r="L2058" i="5" s="1"/>
  <c r="M2058" i="5" s="1"/>
  <c r="K2058" i="5" s="1"/>
  <c r="C2064" i="5"/>
  <c r="L2049" i="5"/>
  <c r="M2049" i="5" s="1"/>
  <c r="K2049" i="5" s="1"/>
  <c r="J2054" i="5"/>
  <c r="F2064" i="5"/>
  <c r="C2070" i="5"/>
  <c r="C2071" i="5"/>
  <c r="F2065" i="5"/>
  <c r="A2072" i="5"/>
  <c r="O2066" i="5"/>
  <c r="E2066" i="5"/>
  <c r="D2066" i="5"/>
  <c r="C2067" i="5"/>
  <c r="F2061" i="5"/>
  <c r="O2074" i="5"/>
  <c r="E2074" i="5"/>
  <c r="A2080" i="5"/>
  <c r="D2074" i="5"/>
  <c r="O2067" i="5"/>
  <c r="E2067" i="5"/>
  <c r="A2073" i="5"/>
  <c r="D2067" i="5"/>
  <c r="O2071" i="5"/>
  <c r="E2071" i="5"/>
  <c r="A2077" i="5"/>
  <c r="D2071" i="5"/>
  <c r="L2054" i="5"/>
  <c r="M2054" i="5" s="1"/>
  <c r="K2054" i="5" s="1"/>
  <c r="B2059" i="5" s="1"/>
  <c r="A2076" i="5"/>
  <c r="O2070" i="5"/>
  <c r="E2070" i="5"/>
  <c r="D2070" i="5"/>
  <c r="F2062" i="5"/>
  <c r="J2062" i="5"/>
  <c r="C2068" i="5"/>
  <c r="F2060" i="5"/>
  <c r="J2060" i="5"/>
  <c r="C2066" i="5"/>
  <c r="E2069" i="5"/>
  <c r="D2069" i="5"/>
  <c r="A2075" i="5"/>
  <c r="O2069" i="5"/>
  <c r="J2064" i="5"/>
  <c r="C2075" i="5"/>
  <c r="F2069" i="5"/>
  <c r="J2065" i="5"/>
  <c r="L2060" i="5"/>
  <c r="M2060" i="5" s="1"/>
  <c r="K2060" i="5" s="1"/>
  <c r="B2060" i="5" s="1"/>
  <c r="L2064" i="5"/>
  <c r="M2064" i="5" s="1"/>
  <c r="K2064" i="5" s="1"/>
  <c r="F2070" i="5"/>
  <c r="C2076" i="5"/>
  <c r="L2065" i="5"/>
  <c r="M2065" i="5" s="1"/>
  <c r="K2065" i="5" s="1"/>
  <c r="E2076" i="5"/>
  <c r="J2076" i="5" s="1"/>
  <c r="L2076" i="5" s="1"/>
  <c r="M2076" i="5" s="1"/>
  <c r="K2076" i="5" s="1"/>
  <c r="O2076" i="5"/>
  <c r="A2082" i="5"/>
  <c r="D2076" i="5"/>
  <c r="A2083" i="5"/>
  <c r="O2077" i="5"/>
  <c r="D2077" i="5"/>
  <c r="E2077" i="5"/>
  <c r="A2079" i="5"/>
  <c r="O2073" i="5"/>
  <c r="D2073" i="5"/>
  <c r="E2073" i="5"/>
  <c r="E2080" i="5"/>
  <c r="J2080" i="5" s="1"/>
  <c r="L2080" i="5" s="1"/>
  <c r="M2080" i="5" s="1"/>
  <c r="K2080" i="5" s="1"/>
  <c r="O2080" i="5"/>
  <c r="D2080" i="5"/>
  <c r="A2086" i="5"/>
  <c r="C2073" i="5"/>
  <c r="F2067" i="5"/>
  <c r="E2072" i="5"/>
  <c r="O2072" i="5"/>
  <c r="A2078" i="5"/>
  <c r="D2072" i="5"/>
  <c r="A2081" i="5"/>
  <c r="D2075" i="5"/>
  <c r="O2075" i="5"/>
  <c r="E2075" i="5"/>
  <c r="C2074" i="5"/>
  <c r="F2068" i="5"/>
  <c r="F2075" i="5"/>
  <c r="C2081" i="5"/>
  <c r="F2066" i="5"/>
  <c r="C2072" i="5"/>
  <c r="L2062" i="5"/>
  <c r="M2062" i="5" s="1"/>
  <c r="K2062" i="5" s="1"/>
  <c r="C2077" i="5"/>
  <c r="F2071" i="5"/>
  <c r="F2081" i="5"/>
  <c r="C2087" i="5"/>
  <c r="C2080" i="5"/>
  <c r="F2074" i="5"/>
  <c r="J2074" i="5"/>
  <c r="A2088" i="5"/>
  <c r="E2082" i="5"/>
  <c r="J2082" i="5" s="1"/>
  <c r="L2082" i="5" s="1"/>
  <c r="M2082" i="5" s="1"/>
  <c r="K2082" i="5" s="1"/>
  <c r="D2082" i="5"/>
  <c r="O2082" i="5"/>
  <c r="A2087" i="5"/>
  <c r="O2081" i="5"/>
  <c r="E2081" i="5"/>
  <c r="J2081" i="5"/>
  <c r="L2081" i="5" s="1"/>
  <c r="M2081" i="5" s="1"/>
  <c r="K2081" i="5" s="1"/>
  <c r="D2081" i="5"/>
  <c r="C2083" i="5"/>
  <c r="F2077" i="5"/>
  <c r="J2077" i="5"/>
  <c r="L2077" i="5" s="1"/>
  <c r="M2077" i="5" s="1"/>
  <c r="K2077" i="5" s="1"/>
  <c r="C2082" i="5"/>
  <c r="F2076" i="5"/>
  <c r="D2086" i="5"/>
  <c r="O2086" i="5"/>
  <c r="E2086" i="5"/>
  <c r="A2092" i="5"/>
  <c r="J2075" i="5"/>
  <c r="C2078" i="5"/>
  <c r="F2072" i="5"/>
  <c r="J2072" i="5"/>
  <c r="L2072" i="5" s="1"/>
  <c r="M2072" i="5" s="1"/>
  <c r="K2072" i="5" s="1"/>
  <c r="B2074" i="5" s="1"/>
  <c r="E2078" i="5"/>
  <c r="O2078" i="5"/>
  <c r="A2084" i="5"/>
  <c r="D2078" i="5"/>
  <c r="C2079" i="5"/>
  <c r="F2073" i="5"/>
  <c r="J2073" i="5"/>
  <c r="A2085" i="5"/>
  <c r="O2079" i="5"/>
  <c r="E2079" i="5"/>
  <c r="D2079" i="5"/>
  <c r="A2089" i="5"/>
  <c r="O2083" i="5"/>
  <c r="E2083" i="5"/>
  <c r="J2083" i="5" s="1"/>
  <c r="L2083" i="5" s="1"/>
  <c r="M2083" i="5" s="1"/>
  <c r="K2083" i="5" s="1"/>
  <c r="D2083" i="5"/>
  <c r="L2073" i="5"/>
  <c r="M2073" i="5"/>
  <c r="K2073" i="5" s="1"/>
  <c r="O2088" i="5"/>
  <c r="A2094" i="5"/>
  <c r="E2088" i="5"/>
  <c r="D2088" i="5"/>
  <c r="F2087" i="5"/>
  <c r="C2093" i="5"/>
  <c r="E2092" i="5"/>
  <c r="A2098" i="5"/>
  <c r="D2092" i="5"/>
  <c r="O2092" i="5"/>
  <c r="C2088" i="5"/>
  <c r="F2082" i="5"/>
  <c r="A2091" i="5"/>
  <c r="O2085" i="5"/>
  <c r="E2085" i="5"/>
  <c r="D2085" i="5"/>
  <c r="C2089" i="5"/>
  <c r="F2083" i="5"/>
  <c r="A2093" i="5"/>
  <c r="O2087" i="5"/>
  <c r="E2087" i="5"/>
  <c r="J2087" i="5"/>
  <c r="L2087" i="5" s="1"/>
  <c r="M2087" i="5" s="1"/>
  <c r="K2087" i="5" s="1"/>
  <c r="D2087" i="5"/>
  <c r="L2074" i="5"/>
  <c r="M2074" i="5" s="1"/>
  <c r="K2074" i="5" s="1"/>
  <c r="L2075" i="5"/>
  <c r="M2075" i="5"/>
  <c r="K2075" i="5" s="1"/>
  <c r="F2079" i="5"/>
  <c r="J2079" i="5"/>
  <c r="L2079" i="5" s="1"/>
  <c r="M2079" i="5" s="1"/>
  <c r="K2079" i="5" s="1"/>
  <c r="C2085" i="5"/>
  <c r="A2095" i="5"/>
  <c r="O2089" i="5"/>
  <c r="E2089" i="5"/>
  <c r="J2089" i="5" s="1"/>
  <c r="L2089" i="5" s="1"/>
  <c r="M2089" i="5" s="1"/>
  <c r="K2089" i="5" s="1"/>
  <c r="D2089" i="5"/>
  <c r="A2090" i="5"/>
  <c r="E2084" i="5"/>
  <c r="D2084" i="5"/>
  <c r="O2084" i="5"/>
  <c r="C2084" i="5"/>
  <c r="F2078" i="5"/>
  <c r="J2078" i="5"/>
  <c r="L2078" i="5" s="1"/>
  <c r="M2078" i="5" s="1"/>
  <c r="K2078" i="5" s="1"/>
  <c r="B2079" i="5" s="1"/>
  <c r="C2086" i="5"/>
  <c r="F2080" i="5"/>
  <c r="A2097" i="5"/>
  <c r="O2091" i="5"/>
  <c r="E2091" i="5"/>
  <c r="D2091" i="5"/>
  <c r="C2099" i="5"/>
  <c r="F2093" i="5"/>
  <c r="A2100" i="5"/>
  <c r="D2094" i="5"/>
  <c r="O2094" i="5"/>
  <c r="E2094" i="5"/>
  <c r="J2094" i="5" s="1"/>
  <c r="L2094" i="5" s="1"/>
  <c r="M2094" i="5" s="1"/>
  <c r="K2094" i="5" s="1"/>
  <c r="O2093" i="5"/>
  <c r="E2093" i="5"/>
  <c r="J2093" i="5" s="1"/>
  <c r="L2093" i="5" s="1"/>
  <c r="M2093" i="5" s="1"/>
  <c r="K2093" i="5" s="1"/>
  <c r="A2099" i="5"/>
  <c r="D2093" i="5"/>
  <c r="C2092" i="5"/>
  <c r="F2086" i="5"/>
  <c r="J2086" i="5"/>
  <c r="C2091" i="5"/>
  <c r="F2085" i="5"/>
  <c r="J2085" i="5"/>
  <c r="D2098" i="5"/>
  <c r="O2098" i="5"/>
  <c r="E2098" i="5"/>
  <c r="J2098" i="5" s="1"/>
  <c r="L2098" i="5" s="1"/>
  <c r="M2098" i="5" s="1"/>
  <c r="K2098" i="5" s="1"/>
  <c r="A2104" i="5"/>
  <c r="C2090" i="5"/>
  <c r="F2084" i="5"/>
  <c r="J2084" i="5"/>
  <c r="L2084" i="5" s="1"/>
  <c r="M2084" i="5" s="1"/>
  <c r="K2084" i="5" s="1"/>
  <c r="B2086" i="5" s="1"/>
  <c r="A2096" i="5"/>
  <c r="E2090" i="5"/>
  <c r="D2090" i="5"/>
  <c r="O2090" i="5"/>
  <c r="O2095" i="5"/>
  <c r="E2095" i="5"/>
  <c r="J2095" i="5" s="1"/>
  <c r="L2095" i="5" s="1"/>
  <c r="M2095" i="5" s="1"/>
  <c r="K2095" i="5" s="1"/>
  <c r="D2095" i="5"/>
  <c r="A2101" i="5"/>
  <c r="C2095" i="5"/>
  <c r="F2089" i="5"/>
  <c r="C2094" i="5"/>
  <c r="F2088" i="5"/>
  <c r="J2088" i="5"/>
  <c r="L2088" i="5" s="1"/>
  <c r="M2088" i="5" s="1"/>
  <c r="K2088" i="5" s="1"/>
  <c r="F2094" i="5"/>
  <c r="C2100" i="5"/>
  <c r="C2097" i="5"/>
  <c r="F2091" i="5"/>
  <c r="A2102" i="5"/>
  <c r="O2096" i="5"/>
  <c r="E2096" i="5"/>
  <c r="D2096" i="5"/>
  <c r="D2101" i="5"/>
  <c r="A2107" i="5"/>
  <c r="E2101" i="5"/>
  <c r="O2101" i="5"/>
  <c r="E2100" i="5"/>
  <c r="O2100" i="5"/>
  <c r="A2106" i="5"/>
  <c r="D2100" i="5"/>
  <c r="J2091" i="5"/>
  <c r="F2095" i="5"/>
  <c r="C2101" i="5"/>
  <c r="C2096" i="5"/>
  <c r="F2090" i="5"/>
  <c r="E2104" i="5"/>
  <c r="J2104" i="5" s="1"/>
  <c r="L2104" i="5" s="1"/>
  <c r="M2104" i="5" s="1"/>
  <c r="K2104" i="5" s="1"/>
  <c r="D2104" i="5"/>
  <c r="O2104" i="5"/>
  <c r="A2110" i="5"/>
  <c r="L2085" i="5"/>
  <c r="M2085" i="5" s="1"/>
  <c r="K2085" i="5" s="1"/>
  <c r="L2086" i="5"/>
  <c r="M2086" i="5" s="1"/>
  <c r="K2086" i="5" s="1"/>
  <c r="J2090" i="5"/>
  <c r="C2098" i="5"/>
  <c r="F2092" i="5"/>
  <c r="J2092" i="5"/>
  <c r="D2099" i="5"/>
  <c r="A2105" i="5"/>
  <c r="O2099" i="5"/>
  <c r="E2099" i="5"/>
  <c r="F2099" i="5"/>
  <c r="C2105" i="5"/>
  <c r="E2097" i="5"/>
  <c r="D2097" i="5"/>
  <c r="A2103" i="5"/>
  <c r="O2097" i="5"/>
  <c r="C2111" i="5"/>
  <c r="F2105" i="5"/>
  <c r="A2111" i="5"/>
  <c r="D2105" i="5"/>
  <c r="O2105" i="5"/>
  <c r="E2105" i="5"/>
  <c r="J2105" i="5"/>
  <c r="L2105" i="5" s="1"/>
  <c r="M2105" i="5" s="1"/>
  <c r="K2105" i="5" s="1"/>
  <c r="C2107" i="5"/>
  <c r="F2101" i="5"/>
  <c r="D2106" i="5"/>
  <c r="O2106" i="5"/>
  <c r="A2112" i="5"/>
  <c r="E2106" i="5"/>
  <c r="J2106" i="5" s="1"/>
  <c r="L2106" i="5" s="1"/>
  <c r="M2106" i="5" s="1"/>
  <c r="K2106" i="5" s="1"/>
  <c r="J2101" i="5"/>
  <c r="F2098" i="5"/>
  <c r="C2104" i="5"/>
  <c r="F2096" i="5"/>
  <c r="J2096" i="5"/>
  <c r="L2096" i="5" s="1"/>
  <c r="M2096" i="5" s="1"/>
  <c r="K2096" i="5" s="1"/>
  <c r="B2098" i="5" s="1"/>
  <c r="C2102" i="5"/>
  <c r="C2106" i="5"/>
  <c r="F2100" i="5"/>
  <c r="D2103" i="5"/>
  <c r="O2103" i="5"/>
  <c r="A2109" i="5"/>
  <c r="E2103" i="5"/>
  <c r="J2103" i="5" s="1"/>
  <c r="L2103" i="5" s="1"/>
  <c r="M2103" i="5" s="1"/>
  <c r="K2103" i="5" s="1"/>
  <c r="L2090" i="5"/>
  <c r="M2090" i="5" s="1"/>
  <c r="K2090" i="5" s="1"/>
  <c r="B2091" i="5" s="1"/>
  <c r="D2107" i="5"/>
  <c r="A2113" i="5"/>
  <c r="E2107" i="5"/>
  <c r="J2107" i="5" s="1"/>
  <c r="L2107" i="5" s="1"/>
  <c r="M2107" i="5" s="1"/>
  <c r="K2107" i="5" s="1"/>
  <c r="O2107" i="5"/>
  <c r="J2099" i="5"/>
  <c r="L2099" i="5" s="1"/>
  <c r="M2099" i="5" s="1"/>
  <c r="L2092" i="5"/>
  <c r="M2092" i="5"/>
  <c r="K2092" i="5" s="1"/>
  <c r="D2110" i="5"/>
  <c r="A2116" i="5"/>
  <c r="O2110" i="5"/>
  <c r="E2110" i="5"/>
  <c r="L2091" i="5"/>
  <c r="M2091" i="5"/>
  <c r="K2091" i="5" s="1"/>
  <c r="J2100" i="5"/>
  <c r="L2100" i="5"/>
  <c r="M2100" i="5" s="1"/>
  <c r="A2108" i="5"/>
  <c r="E2102" i="5"/>
  <c r="D2102" i="5"/>
  <c r="O2102" i="5"/>
  <c r="C2103" i="5"/>
  <c r="F2097" i="5"/>
  <c r="J2097" i="5"/>
  <c r="L2097" i="5" s="1"/>
  <c r="M2097" i="5" s="1"/>
  <c r="O2116" i="5"/>
  <c r="E2116" i="5"/>
  <c r="D2116" i="5"/>
  <c r="A2122" i="5"/>
  <c r="F2104" i="5"/>
  <c r="C2110" i="5"/>
  <c r="L2101" i="5"/>
  <c r="M2101" i="5"/>
  <c r="K2101" i="5" s="1"/>
  <c r="C2117" i="5"/>
  <c r="F2111" i="5"/>
  <c r="E2113" i="5"/>
  <c r="O2113" i="5"/>
  <c r="D2113" i="5"/>
  <c r="A2119" i="5"/>
  <c r="O2109" i="5"/>
  <c r="D2109" i="5"/>
  <c r="E2109" i="5"/>
  <c r="A2115" i="5"/>
  <c r="F2106" i="5"/>
  <c r="C2112" i="5"/>
  <c r="C2109" i="5"/>
  <c r="F2103" i="5"/>
  <c r="O2108" i="5"/>
  <c r="A2114" i="5"/>
  <c r="E2108" i="5"/>
  <c r="D2108" i="5"/>
  <c r="F2102" i="5"/>
  <c r="J2102" i="5"/>
  <c r="C2108" i="5"/>
  <c r="O2112" i="5"/>
  <c r="E2112" i="5"/>
  <c r="A2118" i="5"/>
  <c r="D2112" i="5"/>
  <c r="C2113" i="5"/>
  <c r="F2107" i="5"/>
  <c r="A2117" i="5"/>
  <c r="E2111" i="5"/>
  <c r="D2111" i="5"/>
  <c r="O2111" i="5"/>
  <c r="L2102" i="5"/>
  <c r="M2102" i="5" s="1"/>
  <c r="K2102" i="5" s="1"/>
  <c r="C2119" i="5"/>
  <c r="F2113" i="5"/>
  <c r="E2115" i="5"/>
  <c r="J2115" i="5" s="1"/>
  <c r="L2115" i="5" s="1"/>
  <c r="M2115" i="5" s="1"/>
  <c r="K2115" i="5" s="1"/>
  <c r="D2115" i="5"/>
  <c r="A2121" i="5"/>
  <c r="O2115" i="5"/>
  <c r="A2125" i="5"/>
  <c r="E2119" i="5"/>
  <c r="D2119" i="5"/>
  <c r="O2119" i="5"/>
  <c r="F2110" i="5"/>
  <c r="C2116" i="5"/>
  <c r="A2128" i="5"/>
  <c r="E2122" i="5"/>
  <c r="D2122" i="5"/>
  <c r="O2122" i="5"/>
  <c r="E2117" i="5"/>
  <c r="J2117" i="5" s="1"/>
  <c r="L2117" i="5" s="1"/>
  <c r="M2117" i="5" s="1"/>
  <c r="K2117" i="5" s="1"/>
  <c r="D2117" i="5"/>
  <c r="A2123" i="5"/>
  <c r="O2117" i="5"/>
  <c r="O2118" i="5"/>
  <c r="D2118" i="5"/>
  <c r="A2124" i="5"/>
  <c r="E2118" i="5"/>
  <c r="O2114" i="5"/>
  <c r="D2114" i="5"/>
  <c r="A2120" i="5"/>
  <c r="E2114" i="5"/>
  <c r="J2114" i="5" s="1"/>
  <c r="L2114" i="5" s="1"/>
  <c r="M2114" i="5" s="1"/>
  <c r="K2114" i="5" s="1"/>
  <c r="F2112" i="5"/>
  <c r="C2118" i="5"/>
  <c r="F2108" i="5"/>
  <c r="C2114" i="5"/>
  <c r="C2115" i="5"/>
  <c r="F2109" i="5"/>
  <c r="F2117" i="5"/>
  <c r="C2123" i="5"/>
  <c r="F2114" i="5"/>
  <c r="C2120" i="5"/>
  <c r="A2134" i="5"/>
  <c r="E2128" i="5"/>
  <c r="D2128" i="5"/>
  <c r="O2128" i="5"/>
  <c r="D2121" i="5"/>
  <c r="O2121" i="5"/>
  <c r="E2121" i="5"/>
  <c r="J2121" i="5" s="1"/>
  <c r="L2121" i="5" s="1"/>
  <c r="M2121" i="5" s="1"/>
  <c r="K2121" i="5" s="1"/>
  <c r="A2127" i="5"/>
  <c r="C2125" i="5"/>
  <c r="F2119" i="5"/>
  <c r="J2119" i="5"/>
  <c r="L2119" i="5" s="1"/>
  <c r="M2119" i="5" s="1"/>
  <c r="K2119" i="5" s="1"/>
  <c r="F2116" i="5"/>
  <c r="J2116" i="5"/>
  <c r="L2116" i="5" s="1"/>
  <c r="M2116" i="5" s="1"/>
  <c r="K2116" i="5" s="1"/>
  <c r="C2122" i="5"/>
  <c r="C2124" i="5"/>
  <c r="F2118" i="5"/>
  <c r="J2118" i="5"/>
  <c r="L2118" i="5" s="1"/>
  <c r="M2118" i="5" s="1"/>
  <c r="K2118" i="5" s="1"/>
  <c r="C2129" i="5"/>
  <c r="F2123" i="5"/>
  <c r="C2121" i="5"/>
  <c r="F2115" i="5"/>
  <c r="A2126" i="5"/>
  <c r="E2120" i="5"/>
  <c r="D2120" i="5"/>
  <c r="O2120" i="5"/>
  <c r="D2124" i="5"/>
  <c r="O2124" i="5"/>
  <c r="A2130" i="5"/>
  <c r="E2124" i="5"/>
  <c r="D2123" i="5"/>
  <c r="O2123" i="5"/>
  <c r="A2129" i="5"/>
  <c r="E2123" i="5"/>
  <c r="J2123" i="5"/>
  <c r="L2123" i="5" s="1"/>
  <c r="M2123" i="5" s="1"/>
  <c r="K2123" i="5" s="1"/>
  <c r="D2125" i="5"/>
  <c r="A2131" i="5"/>
  <c r="E2125" i="5"/>
  <c r="O2125" i="5"/>
  <c r="F2125" i="5"/>
  <c r="C2131" i="5"/>
  <c r="A2140" i="5"/>
  <c r="O2134" i="5"/>
  <c r="E2134" i="5"/>
  <c r="D2134" i="5"/>
  <c r="D2131" i="5"/>
  <c r="O2131" i="5"/>
  <c r="E2131" i="5"/>
  <c r="A2137" i="5"/>
  <c r="D2129" i="5"/>
  <c r="A2135" i="5"/>
  <c r="O2129" i="5"/>
  <c r="E2129" i="5"/>
  <c r="J2129" i="5" s="1"/>
  <c r="L2129" i="5" s="1"/>
  <c r="M2129" i="5" s="1"/>
  <c r="K2129" i="5" s="1"/>
  <c r="E2130" i="5"/>
  <c r="D2130" i="5"/>
  <c r="A2136" i="5"/>
  <c r="O2130" i="5"/>
  <c r="C2127" i="5"/>
  <c r="F2121" i="5"/>
  <c r="F2124" i="5"/>
  <c r="J2124" i="5"/>
  <c r="L2124" i="5" s="1"/>
  <c r="M2124" i="5" s="1"/>
  <c r="K2124" i="5" s="1"/>
  <c r="C2130" i="5"/>
  <c r="D2127" i="5"/>
  <c r="A2133" i="5"/>
  <c r="E2127" i="5"/>
  <c r="J2127" i="5" s="1"/>
  <c r="L2127" i="5" s="1"/>
  <c r="M2127" i="5" s="1"/>
  <c r="K2127" i="5" s="1"/>
  <c r="O2127" i="5"/>
  <c r="J2125" i="5"/>
  <c r="L2125" i="5" s="1"/>
  <c r="M2125" i="5" s="1"/>
  <c r="K2125" i="5" s="1"/>
  <c r="O2126" i="5"/>
  <c r="A2132" i="5"/>
  <c r="E2126" i="5"/>
  <c r="D2126" i="5"/>
  <c r="C2135" i="5"/>
  <c r="F2129" i="5"/>
  <c r="F2122" i="5"/>
  <c r="J2122" i="5"/>
  <c r="L2122" i="5" s="1"/>
  <c r="M2122" i="5" s="1"/>
  <c r="K2122" i="5" s="1"/>
  <c r="C2128" i="5"/>
  <c r="J2120" i="5"/>
  <c r="F2120" i="5"/>
  <c r="C2126" i="5"/>
  <c r="D2133" i="5"/>
  <c r="A2139" i="5"/>
  <c r="E2133" i="5"/>
  <c r="O2133" i="5"/>
  <c r="F2126" i="5"/>
  <c r="C2132" i="5"/>
  <c r="A2138" i="5"/>
  <c r="D2132" i="5"/>
  <c r="O2132" i="5"/>
  <c r="E2132" i="5"/>
  <c r="F2135" i="5"/>
  <c r="C2141" i="5"/>
  <c r="F2130" i="5"/>
  <c r="C2136" i="5"/>
  <c r="D2137" i="5"/>
  <c r="A2143" i="5"/>
  <c r="O2137" i="5"/>
  <c r="E2137" i="5"/>
  <c r="J2137" i="5" s="1"/>
  <c r="L2137" i="5" s="1"/>
  <c r="M2137" i="5" s="1"/>
  <c r="K2137" i="5" s="1"/>
  <c r="F2131" i="5"/>
  <c r="J2131" i="5"/>
  <c r="L2131" i="5" s="1"/>
  <c r="M2131" i="5" s="1"/>
  <c r="K2131" i="5" s="1"/>
  <c r="C2137" i="5"/>
  <c r="L2120" i="5"/>
  <c r="M2120" i="5" s="1"/>
  <c r="K2120" i="5" s="1"/>
  <c r="F2128" i="5"/>
  <c r="J2128" i="5"/>
  <c r="C2134" i="5"/>
  <c r="D2136" i="5"/>
  <c r="A2142" i="5"/>
  <c r="O2136" i="5"/>
  <c r="E2136" i="5"/>
  <c r="D2135" i="5"/>
  <c r="E2135" i="5"/>
  <c r="J2135" i="5" s="1"/>
  <c r="L2135" i="5" s="1"/>
  <c r="M2135" i="5" s="1"/>
  <c r="K2135" i="5" s="1"/>
  <c r="A2141" i="5"/>
  <c r="O2135" i="5"/>
  <c r="J2126" i="5"/>
  <c r="L2126" i="5" s="1"/>
  <c r="M2126" i="5" s="1"/>
  <c r="K2126" i="5" s="1"/>
  <c r="C2133" i="5"/>
  <c r="F2127" i="5"/>
  <c r="J2130" i="5"/>
  <c r="L2130" i="5" s="1"/>
  <c r="M2130" i="5" s="1"/>
  <c r="K2130" i="5" s="1"/>
  <c r="D2140" i="5"/>
  <c r="A2146" i="5"/>
  <c r="O2140" i="5"/>
  <c r="E2140" i="5"/>
  <c r="D2142" i="5"/>
  <c r="A2148" i="5"/>
  <c r="O2142" i="5"/>
  <c r="E2142" i="5"/>
  <c r="J2142" i="5" s="1"/>
  <c r="F2141" i="5"/>
  <c r="C2147" i="5"/>
  <c r="F2134" i="5"/>
  <c r="J2134" i="5"/>
  <c r="L2134" i="5" s="1"/>
  <c r="M2134" i="5" s="1"/>
  <c r="K2134" i="5" s="1"/>
  <c r="C2140" i="5"/>
  <c r="D2138" i="5"/>
  <c r="A2144" i="5"/>
  <c r="O2138" i="5"/>
  <c r="E2138" i="5"/>
  <c r="D2146" i="5"/>
  <c r="A2152" i="5"/>
  <c r="O2146" i="5"/>
  <c r="E2146" i="5"/>
  <c r="C2139" i="5"/>
  <c r="F2133" i="5"/>
  <c r="J2133" i="5"/>
  <c r="L2133" i="5" s="1"/>
  <c r="M2133" i="5" s="1"/>
  <c r="K2133" i="5" s="1"/>
  <c r="L2128" i="5"/>
  <c r="M2128" i="5"/>
  <c r="K2128" i="5" s="1"/>
  <c r="F2136" i="5"/>
  <c r="J2136" i="5"/>
  <c r="L2136" i="5" s="1"/>
  <c r="M2136" i="5" s="1"/>
  <c r="K2136" i="5" s="1"/>
  <c r="C2142" i="5"/>
  <c r="J2132" i="5"/>
  <c r="F2132" i="5"/>
  <c r="C2138" i="5"/>
  <c r="D2139" i="5"/>
  <c r="O2139" i="5"/>
  <c r="E2139" i="5"/>
  <c r="A2145" i="5"/>
  <c r="D2141" i="5"/>
  <c r="A2147" i="5"/>
  <c r="O2141" i="5"/>
  <c r="E2141" i="5"/>
  <c r="J2141" i="5" s="1"/>
  <c r="L2141" i="5" s="1"/>
  <c r="M2141" i="5" s="1"/>
  <c r="K2141" i="5" s="1"/>
  <c r="F2137" i="5"/>
  <c r="C2143" i="5"/>
  <c r="D2143" i="5"/>
  <c r="A2149" i="5"/>
  <c r="O2143" i="5"/>
  <c r="E2143" i="5"/>
  <c r="F2142" i="5"/>
  <c r="C2148" i="5"/>
  <c r="D2152" i="5"/>
  <c r="A2158" i="5"/>
  <c r="O2152" i="5"/>
  <c r="E2152" i="5"/>
  <c r="D2149" i="5"/>
  <c r="A2155" i="5"/>
  <c r="O2149" i="5"/>
  <c r="E2149" i="5"/>
  <c r="F2138" i="5"/>
  <c r="C2144" i="5"/>
  <c r="F2139" i="5"/>
  <c r="C2145" i="5"/>
  <c r="D2144" i="5"/>
  <c r="A2150" i="5"/>
  <c r="O2144" i="5"/>
  <c r="E2144" i="5"/>
  <c r="D2145" i="5"/>
  <c r="A2151" i="5"/>
  <c r="O2145" i="5"/>
  <c r="E2145" i="5"/>
  <c r="J2139" i="5"/>
  <c r="F2140" i="5"/>
  <c r="J2140" i="5"/>
  <c r="L2140" i="5" s="1"/>
  <c r="M2140" i="5" s="1"/>
  <c r="K2140" i="5" s="1"/>
  <c r="C2146" i="5"/>
  <c r="C2153" i="5"/>
  <c r="F2147" i="5"/>
  <c r="D2148" i="5"/>
  <c r="A2154" i="5"/>
  <c r="O2148" i="5"/>
  <c r="E2148" i="5"/>
  <c r="J2143" i="5"/>
  <c r="L2143" i="5" s="1"/>
  <c r="M2143" i="5" s="1"/>
  <c r="K2143" i="5" s="1"/>
  <c r="F2143" i="5"/>
  <c r="C2149" i="5"/>
  <c r="A2153" i="5"/>
  <c r="D2147" i="5"/>
  <c r="O2147" i="5"/>
  <c r="E2147" i="5"/>
  <c r="J2147" i="5" s="1"/>
  <c r="L2147" i="5" s="1"/>
  <c r="M2147" i="5" s="1"/>
  <c r="K2147" i="5" s="1"/>
  <c r="L2132" i="5"/>
  <c r="M2132" i="5" s="1"/>
  <c r="K2132" i="5" s="1"/>
  <c r="B2132" i="5" s="1"/>
  <c r="J2138" i="5"/>
  <c r="F2148" i="5"/>
  <c r="C2154" i="5"/>
  <c r="E2153" i="5"/>
  <c r="A2159" i="5"/>
  <c r="O2153" i="5"/>
  <c r="D2153" i="5"/>
  <c r="J2148" i="5"/>
  <c r="A2157" i="5"/>
  <c r="E2151" i="5"/>
  <c r="O2151" i="5"/>
  <c r="D2151" i="5"/>
  <c r="O2150" i="5"/>
  <c r="D2150" i="5"/>
  <c r="A2156" i="5"/>
  <c r="E2150" i="5"/>
  <c r="F2144" i="5"/>
  <c r="C2150" i="5"/>
  <c r="A2161" i="5"/>
  <c r="E2155" i="5"/>
  <c r="O2155" i="5"/>
  <c r="D2155" i="5"/>
  <c r="C2155" i="5"/>
  <c r="F2149" i="5"/>
  <c r="F2153" i="5"/>
  <c r="C2159" i="5"/>
  <c r="L2139" i="5"/>
  <c r="M2139" i="5" s="1"/>
  <c r="K2139" i="5" s="1"/>
  <c r="A2164" i="5"/>
  <c r="E2158" i="5"/>
  <c r="O2158" i="5"/>
  <c r="D2158" i="5"/>
  <c r="L2138" i="5"/>
  <c r="M2138" i="5" s="1"/>
  <c r="K2138" i="5" s="1"/>
  <c r="B2141" i="5" s="1"/>
  <c r="O2154" i="5"/>
  <c r="A2160" i="5"/>
  <c r="D2154" i="5"/>
  <c r="E2154" i="5"/>
  <c r="F2146" i="5"/>
  <c r="J2146" i="5"/>
  <c r="C2152" i="5"/>
  <c r="J2144" i="5"/>
  <c r="C2151" i="5"/>
  <c r="F2145" i="5"/>
  <c r="J2145" i="5"/>
  <c r="J2149" i="5"/>
  <c r="L2142" i="5"/>
  <c r="M2142" i="5" s="1"/>
  <c r="K2142" i="5" s="1"/>
  <c r="L2145" i="5"/>
  <c r="M2145" i="5" s="1"/>
  <c r="K2145" i="5" s="1"/>
  <c r="F2150" i="5"/>
  <c r="C2156" i="5"/>
  <c r="C2158" i="5"/>
  <c r="F2152" i="5"/>
  <c r="L2146" i="5"/>
  <c r="M2146" i="5" s="1"/>
  <c r="K2146" i="5" s="1"/>
  <c r="C2161" i="5"/>
  <c r="F2155" i="5"/>
  <c r="O2157" i="5"/>
  <c r="A2163" i="5"/>
  <c r="E2157" i="5"/>
  <c r="D2157" i="5"/>
  <c r="E2159" i="5"/>
  <c r="A2165" i="5"/>
  <c r="D2159" i="5"/>
  <c r="O2159" i="5"/>
  <c r="F2154" i="5"/>
  <c r="C2160" i="5"/>
  <c r="C2157" i="5"/>
  <c r="F2151" i="5"/>
  <c r="L2144" i="5"/>
  <c r="M2144" i="5" s="1"/>
  <c r="K2144" i="5" s="1"/>
  <c r="B2147" i="5" s="1"/>
  <c r="C2165" i="5"/>
  <c r="F2159" i="5"/>
  <c r="L2148" i="5"/>
  <c r="M2148" i="5" s="1"/>
  <c r="K2148" i="5" s="1"/>
  <c r="A2166" i="5"/>
  <c r="E2160" i="5"/>
  <c r="D2160" i="5"/>
  <c r="O2160" i="5"/>
  <c r="L2149" i="5"/>
  <c r="M2149" i="5" s="1"/>
  <c r="K2149" i="5" s="1"/>
  <c r="A2170" i="5"/>
  <c r="O2164" i="5"/>
  <c r="E2164" i="5"/>
  <c r="J2164" i="5" s="1"/>
  <c r="D2164" i="5"/>
  <c r="E2161" i="5"/>
  <c r="J2161" i="5" s="1"/>
  <c r="L2161" i="5" s="1"/>
  <c r="M2161" i="5" s="1"/>
  <c r="K2161" i="5" s="1"/>
  <c r="A2167" i="5"/>
  <c r="O2161" i="5"/>
  <c r="D2161" i="5"/>
  <c r="A2162" i="5"/>
  <c r="O2156" i="5"/>
  <c r="D2156" i="5"/>
  <c r="E2156" i="5"/>
  <c r="J2159" i="5"/>
  <c r="L2159" i="5" s="1"/>
  <c r="M2159" i="5" s="1"/>
  <c r="C2162" i="5"/>
  <c r="F2156" i="5"/>
  <c r="C2171" i="5"/>
  <c r="F2165" i="5"/>
  <c r="A2168" i="5"/>
  <c r="O2162" i="5"/>
  <c r="E2162" i="5"/>
  <c r="D2162" i="5"/>
  <c r="A2176" i="5"/>
  <c r="O2170" i="5"/>
  <c r="E2170" i="5"/>
  <c r="D2170" i="5"/>
  <c r="A2172" i="5"/>
  <c r="O2166" i="5"/>
  <c r="E2166" i="5"/>
  <c r="D2166" i="5"/>
  <c r="A2173" i="5"/>
  <c r="O2167" i="5"/>
  <c r="E2167" i="5"/>
  <c r="D2167" i="5"/>
  <c r="J2156" i="5"/>
  <c r="C2163" i="5"/>
  <c r="F2157" i="5"/>
  <c r="J2157" i="5"/>
  <c r="L2157" i="5" s="1"/>
  <c r="M2157" i="5" s="1"/>
  <c r="C2167" i="5"/>
  <c r="F2161" i="5"/>
  <c r="F2158" i="5"/>
  <c r="J2158" i="5"/>
  <c r="C2164" i="5"/>
  <c r="F2160" i="5"/>
  <c r="J2160" i="5"/>
  <c r="L2160" i="5" s="1"/>
  <c r="M2160" i="5" s="1"/>
  <c r="C2166" i="5"/>
  <c r="A2171" i="5"/>
  <c r="O2165" i="5"/>
  <c r="E2165" i="5"/>
  <c r="J2165" i="5" s="1"/>
  <c r="L2165" i="5" s="1"/>
  <c r="M2165" i="5" s="1"/>
  <c r="K2165" i="5" s="1"/>
  <c r="D2165" i="5"/>
  <c r="A2169" i="5"/>
  <c r="O2163" i="5"/>
  <c r="E2163" i="5"/>
  <c r="D2163" i="5"/>
  <c r="C2172" i="5"/>
  <c r="F2166" i="5"/>
  <c r="C2169" i="5"/>
  <c r="F2163" i="5"/>
  <c r="C2177" i="5"/>
  <c r="F2171" i="5"/>
  <c r="C2168" i="5"/>
  <c r="F2162" i="5"/>
  <c r="J2162" i="5"/>
  <c r="J2163" i="5"/>
  <c r="C2173" i="5"/>
  <c r="F2167" i="5"/>
  <c r="L2156" i="5"/>
  <c r="M2156" i="5"/>
  <c r="K2156" i="5" s="1"/>
  <c r="B2158" i="5" s="1"/>
  <c r="A2179" i="5"/>
  <c r="O2173" i="5"/>
  <c r="E2173" i="5"/>
  <c r="D2173" i="5"/>
  <c r="A2178" i="5"/>
  <c r="O2172" i="5"/>
  <c r="E2172" i="5"/>
  <c r="D2172" i="5"/>
  <c r="A2182" i="5"/>
  <c r="O2176" i="5"/>
  <c r="E2176" i="5"/>
  <c r="D2176" i="5"/>
  <c r="A2174" i="5"/>
  <c r="O2168" i="5"/>
  <c r="E2168" i="5"/>
  <c r="J2168" i="5" s="1"/>
  <c r="D2168" i="5"/>
  <c r="C2170" i="5"/>
  <c r="F2164" i="5"/>
  <c r="A2175" i="5"/>
  <c r="O2169" i="5"/>
  <c r="E2169" i="5"/>
  <c r="D2169" i="5"/>
  <c r="A2177" i="5"/>
  <c r="O2171" i="5"/>
  <c r="E2171" i="5"/>
  <c r="J2171" i="5" s="1"/>
  <c r="L2171" i="5" s="1"/>
  <c r="M2171" i="5" s="1"/>
  <c r="K2171" i="5" s="1"/>
  <c r="D2171" i="5"/>
  <c r="L2158" i="5"/>
  <c r="M2158" i="5"/>
  <c r="K2158" i="5" s="1"/>
  <c r="J2167" i="5"/>
  <c r="J2166" i="5"/>
  <c r="L2162" i="5"/>
  <c r="M2162" i="5"/>
  <c r="K2162" i="5" s="1"/>
  <c r="C2174" i="5"/>
  <c r="F2168" i="5"/>
  <c r="A2183" i="5"/>
  <c r="O2177" i="5"/>
  <c r="E2177" i="5"/>
  <c r="D2177" i="5"/>
  <c r="A2181" i="5"/>
  <c r="O2175" i="5"/>
  <c r="E2175" i="5"/>
  <c r="D2175" i="5"/>
  <c r="C2175" i="5"/>
  <c r="F2169" i="5"/>
  <c r="L2163" i="5"/>
  <c r="M2163" i="5" s="1"/>
  <c r="K2163" i="5" s="1"/>
  <c r="C2183" i="5"/>
  <c r="F2177" i="5"/>
  <c r="L2166" i="5"/>
  <c r="M2166" i="5" s="1"/>
  <c r="K2166" i="5" s="1"/>
  <c r="L2164" i="5"/>
  <c r="M2164" i="5" s="1"/>
  <c r="K2164" i="5" s="1"/>
  <c r="L2167" i="5"/>
  <c r="M2167" i="5" s="1"/>
  <c r="K2167" i="5" s="1"/>
  <c r="J2169" i="5"/>
  <c r="L2169" i="5" s="1"/>
  <c r="C2176" i="5"/>
  <c r="F2170" i="5"/>
  <c r="J2170" i="5"/>
  <c r="A2180" i="5"/>
  <c r="O2174" i="5"/>
  <c r="E2174" i="5"/>
  <c r="J2174" i="5" s="1"/>
  <c r="D2174" i="5"/>
  <c r="A2188" i="5"/>
  <c r="O2182" i="5"/>
  <c r="E2182" i="5"/>
  <c r="D2182" i="5"/>
  <c r="A2184" i="5"/>
  <c r="O2178" i="5"/>
  <c r="E2178" i="5"/>
  <c r="J2178" i="5" s="1"/>
  <c r="D2178" i="5"/>
  <c r="A2185" i="5"/>
  <c r="O2179" i="5"/>
  <c r="E2179" i="5"/>
  <c r="D2179" i="5"/>
  <c r="C2179" i="5"/>
  <c r="F2173" i="5"/>
  <c r="J2173" i="5"/>
  <c r="L2173" i="5" s="1"/>
  <c r="M2173" i="5" s="1"/>
  <c r="K2173" i="5" s="1"/>
  <c r="C2178" i="5"/>
  <c r="F2172" i="5"/>
  <c r="J2172" i="5"/>
  <c r="L2172" i="5"/>
  <c r="M2172" i="5" s="1"/>
  <c r="K2172" i="5" s="1"/>
  <c r="C2185" i="5"/>
  <c r="F2179" i="5"/>
  <c r="A2191" i="5"/>
  <c r="O2185" i="5"/>
  <c r="E2185" i="5"/>
  <c r="D2185" i="5"/>
  <c r="A2190" i="5"/>
  <c r="O2184" i="5"/>
  <c r="E2184" i="5"/>
  <c r="J2184" i="5" s="1"/>
  <c r="L2184" i="5" s="1"/>
  <c r="M2184" i="5" s="1"/>
  <c r="K2184" i="5" s="1"/>
  <c r="D2184" i="5"/>
  <c r="O2188" i="5"/>
  <c r="E2188" i="5"/>
  <c r="D2188" i="5"/>
  <c r="A2194" i="5"/>
  <c r="A2186" i="5"/>
  <c r="O2180" i="5"/>
  <c r="E2180" i="5"/>
  <c r="D2180" i="5"/>
  <c r="L2170" i="5"/>
  <c r="M2170" i="5" s="1"/>
  <c r="K2170" i="5" s="1"/>
  <c r="C2189" i="5"/>
  <c r="F2183" i="5"/>
  <c r="C2181" i="5"/>
  <c r="F2175" i="5"/>
  <c r="L2168" i="5"/>
  <c r="M2168" i="5" s="1"/>
  <c r="K2168" i="5" s="1"/>
  <c r="B2173" i="5" s="1"/>
  <c r="A2187" i="5"/>
  <c r="O2181" i="5"/>
  <c r="E2181" i="5"/>
  <c r="J2181" i="5" s="1"/>
  <c r="L2181" i="5" s="1"/>
  <c r="D2181" i="5"/>
  <c r="A2189" i="5"/>
  <c r="O2183" i="5"/>
  <c r="E2183" i="5"/>
  <c r="J2183" i="5" s="1"/>
  <c r="L2183" i="5" s="1"/>
  <c r="D2183" i="5"/>
  <c r="C2184" i="5"/>
  <c r="F2178" i="5"/>
  <c r="J2179" i="5"/>
  <c r="L2179" i="5" s="1"/>
  <c r="C2182" i="5"/>
  <c r="F2176" i="5"/>
  <c r="J2176" i="5"/>
  <c r="L2176" i="5" s="1"/>
  <c r="M2176" i="5" s="1"/>
  <c r="K2176" i="5" s="1"/>
  <c r="M2169" i="5"/>
  <c r="K2169" i="5" s="1"/>
  <c r="J2175" i="5"/>
  <c r="J2177" i="5"/>
  <c r="C2180" i="5"/>
  <c r="F2174" i="5"/>
  <c r="L2174" i="5"/>
  <c r="M2174" i="5" s="1"/>
  <c r="K2174" i="5" s="1"/>
  <c r="B2176" i="5" s="1"/>
  <c r="L2175" i="5"/>
  <c r="M2175" i="5" s="1"/>
  <c r="K2175" i="5" s="1"/>
  <c r="C2188" i="5"/>
  <c r="F2182" i="5"/>
  <c r="J2182" i="5"/>
  <c r="L2182" i="5" s="1"/>
  <c r="M2179" i="5"/>
  <c r="K2179" i="5" s="1"/>
  <c r="C2195" i="5"/>
  <c r="F2189" i="5"/>
  <c r="A2192" i="5"/>
  <c r="O2186" i="5"/>
  <c r="E2186" i="5"/>
  <c r="J2186" i="5" s="1"/>
  <c r="D2186" i="5"/>
  <c r="A2196" i="5"/>
  <c r="O2190" i="5"/>
  <c r="E2190" i="5"/>
  <c r="D2190" i="5"/>
  <c r="A2197" i="5"/>
  <c r="O2191" i="5"/>
  <c r="E2191" i="5"/>
  <c r="J2191" i="5" s="1"/>
  <c r="D2191" i="5"/>
  <c r="L2178" i="5"/>
  <c r="M2178" i="5" s="1"/>
  <c r="K2178" i="5" s="1"/>
  <c r="A2200" i="5"/>
  <c r="O2194" i="5"/>
  <c r="E2194" i="5"/>
  <c r="D2194" i="5"/>
  <c r="L2177" i="5"/>
  <c r="M2177" i="5" s="1"/>
  <c r="K2177" i="5" s="1"/>
  <c r="C2186" i="5"/>
  <c r="F2180" i="5"/>
  <c r="C2190" i="5"/>
  <c r="F2184" i="5"/>
  <c r="O2189" i="5"/>
  <c r="E2189" i="5"/>
  <c r="J2189" i="5"/>
  <c r="L2189" i="5" s="1"/>
  <c r="D2189" i="5"/>
  <c r="A2195" i="5"/>
  <c r="A2193" i="5"/>
  <c r="O2187" i="5"/>
  <c r="E2187" i="5"/>
  <c r="D2187" i="5"/>
  <c r="C2187" i="5"/>
  <c r="F2181" i="5"/>
  <c r="J2180" i="5"/>
  <c r="L2180" i="5" s="1"/>
  <c r="M2180" i="5" s="1"/>
  <c r="K2180" i="5" s="1"/>
  <c r="B2181" i="5" s="1"/>
  <c r="J2185" i="5"/>
  <c r="C2191" i="5"/>
  <c r="F2185" i="5"/>
  <c r="M2181" i="5"/>
  <c r="K2181" i="5" s="1"/>
  <c r="A2206" i="5"/>
  <c r="E2200" i="5"/>
  <c r="J2200" i="5" s="1"/>
  <c r="L2200" i="5" s="1"/>
  <c r="M2200" i="5" s="1"/>
  <c r="K2200" i="5" s="1"/>
  <c r="O2200" i="5"/>
  <c r="D2200" i="5"/>
  <c r="M2182" i="5"/>
  <c r="K2182" i="5" s="1"/>
  <c r="C2196" i="5"/>
  <c r="F2190" i="5"/>
  <c r="F2191" i="5"/>
  <c r="C2197" i="5"/>
  <c r="M2189" i="5"/>
  <c r="K2189" i="5" s="1"/>
  <c r="O2197" i="5"/>
  <c r="A2203" i="5"/>
  <c r="E2197" i="5"/>
  <c r="D2197" i="5"/>
  <c r="E2196" i="5"/>
  <c r="D2196" i="5"/>
  <c r="A2202" i="5"/>
  <c r="O2196" i="5"/>
  <c r="E2192" i="5"/>
  <c r="D2192" i="5"/>
  <c r="A2198" i="5"/>
  <c r="O2192" i="5"/>
  <c r="M2183" i="5"/>
  <c r="K2183" i="5" s="1"/>
  <c r="C2194" i="5"/>
  <c r="F2188" i="5"/>
  <c r="J2188" i="5"/>
  <c r="L2185" i="5"/>
  <c r="M2185" i="5" s="1"/>
  <c r="K2185" i="5" s="1"/>
  <c r="F2187" i="5"/>
  <c r="J2187" i="5"/>
  <c r="C2193" i="5"/>
  <c r="O2193" i="5"/>
  <c r="A2199" i="5"/>
  <c r="E2193" i="5"/>
  <c r="D2193" i="5"/>
  <c r="C2192" i="5"/>
  <c r="F2186" i="5"/>
  <c r="D2195" i="5"/>
  <c r="O2195" i="5"/>
  <c r="A2201" i="5"/>
  <c r="E2195" i="5"/>
  <c r="J2190" i="5"/>
  <c r="L2190" i="5" s="1"/>
  <c r="M2190" i="5" s="1"/>
  <c r="K2190" i="5" s="1"/>
  <c r="C2201" i="5"/>
  <c r="F2195" i="5"/>
  <c r="L2187" i="5"/>
  <c r="M2187" i="5" s="1"/>
  <c r="K2187" i="5" s="1"/>
  <c r="A2212" i="5"/>
  <c r="O2206" i="5"/>
  <c r="E2206" i="5"/>
  <c r="J2206" i="5" s="1"/>
  <c r="D2206" i="5"/>
  <c r="E2199" i="5"/>
  <c r="J2199" i="5" s="1"/>
  <c r="L2199" i="5" s="1"/>
  <c r="M2199" i="5" s="1"/>
  <c r="K2199" i="5" s="1"/>
  <c r="A2205" i="5"/>
  <c r="O2199" i="5"/>
  <c r="D2199" i="5"/>
  <c r="C2207" i="5"/>
  <c r="F2201" i="5"/>
  <c r="F2193" i="5"/>
  <c r="C2199" i="5"/>
  <c r="L2188" i="5"/>
  <c r="M2188" i="5" s="1"/>
  <c r="K2188" i="5" s="1"/>
  <c r="L2191" i="5"/>
  <c r="M2191" i="5" s="1"/>
  <c r="K2191" i="5" s="1"/>
  <c r="C2198" i="5"/>
  <c r="F2192" i="5"/>
  <c r="L2186" i="5"/>
  <c r="M2186" i="5" s="1"/>
  <c r="K2186" i="5" s="1"/>
  <c r="B2186" i="5" s="1"/>
  <c r="O2201" i="5"/>
  <c r="D2201" i="5"/>
  <c r="A2207" i="5"/>
  <c r="E2201" i="5"/>
  <c r="J2201" i="5"/>
  <c r="L2201" i="5" s="1"/>
  <c r="F2194" i="5"/>
  <c r="C2200" i="5"/>
  <c r="A2204" i="5"/>
  <c r="E2198" i="5"/>
  <c r="D2198" i="5"/>
  <c r="O2198" i="5"/>
  <c r="A2208" i="5"/>
  <c r="E2202" i="5"/>
  <c r="J2202" i="5" s="1"/>
  <c r="D2202" i="5"/>
  <c r="O2202" i="5"/>
  <c r="C2202" i="5"/>
  <c r="F2196" i="5"/>
  <c r="E2203" i="5"/>
  <c r="O2203" i="5"/>
  <c r="D2203" i="5"/>
  <c r="A2209" i="5"/>
  <c r="F2197" i="5"/>
  <c r="C2203" i="5"/>
  <c r="A2211" i="5"/>
  <c r="O2205" i="5"/>
  <c r="E2205" i="5"/>
  <c r="D2205" i="5"/>
  <c r="M2201" i="5"/>
  <c r="K2201" i="5" s="1"/>
  <c r="F2198" i="5"/>
  <c r="C2204" i="5"/>
  <c r="C2213" i="5"/>
  <c r="F2207" i="5"/>
  <c r="O2212" i="5"/>
  <c r="E2212" i="5"/>
  <c r="J2212" i="5" s="1"/>
  <c r="L2212" i="5" s="1"/>
  <c r="A2218" i="5"/>
  <c r="D2212" i="5"/>
  <c r="C2208" i="5"/>
  <c r="F2202" i="5"/>
  <c r="J2198" i="5"/>
  <c r="L2198" i="5" s="1"/>
  <c r="M2198" i="5" s="1"/>
  <c r="K2198" i="5" s="1"/>
  <c r="A2213" i="5"/>
  <c r="E2207" i="5"/>
  <c r="J2207" i="5" s="1"/>
  <c r="D2207" i="5"/>
  <c r="O2207" i="5"/>
  <c r="C2205" i="5"/>
  <c r="F2199" i="5"/>
  <c r="C2206" i="5"/>
  <c r="F2200" i="5"/>
  <c r="E2209" i="5"/>
  <c r="O2209" i="5"/>
  <c r="D2209" i="5"/>
  <c r="A2215" i="5"/>
  <c r="C2209" i="5"/>
  <c r="F2203" i="5"/>
  <c r="J2203" i="5"/>
  <c r="L2203" i="5" s="1"/>
  <c r="M2203" i="5" s="1"/>
  <c r="K2203" i="5" s="1"/>
  <c r="A2214" i="5"/>
  <c r="O2208" i="5"/>
  <c r="E2208" i="5"/>
  <c r="J2208" i="5" s="1"/>
  <c r="D2208" i="5"/>
  <c r="A2210" i="5"/>
  <c r="O2204" i="5"/>
  <c r="E2204" i="5"/>
  <c r="D2204" i="5"/>
  <c r="E2215" i="5"/>
  <c r="D2215" i="5"/>
  <c r="A2221" i="5"/>
  <c r="O2215" i="5"/>
  <c r="E2218" i="5"/>
  <c r="D2218" i="5"/>
  <c r="O2218" i="5"/>
  <c r="A2224" i="5"/>
  <c r="A2216" i="5"/>
  <c r="O2210" i="5"/>
  <c r="E2210" i="5"/>
  <c r="D2210" i="5"/>
  <c r="O2214" i="5"/>
  <c r="E2214" i="5"/>
  <c r="A2220" i="5"/>
  <c r="D2214" i="5"/>
  <c r="C2212" i="5"/>
  <c r="F2206" i="5"/>
  <c r="C2214" i="5"/>
  <c r="F2208" i="5"/>
  <c r="C2219" i="5"/>
  <c r="F2213" i="5"/>
  <c r="O2211" i="5"/>
  <c r="A2217" i="5"/>
  <c r="E2211" i="5"/>
  <c r="J2211" i="5" s="1"/>
  <c r="D2211" i="5"/>
  <c r="L2207" i="5"/>
  <c r="M2207" i="5" s="1"/>
  <c r="K2207" i="5" s="1"/>
  <c r="C2210" i="5"/>
  <c r="F2204" i="5"/>
  <c r="J2204" i="5"/>
  <c r="L2204" i="5" s="1"/>
  <c r="C2215" i="5"/>
  <c r="F2209" i="5"/>
  <c r="J2209" i="5"/>
  <c r="L2209" i="5" s="1"/>
  <c r="M2209" i="5" s="1"/>
  <c r="K2209" i="5" s="1"/>
  <c r="C2211" i="5"/>
  <c r="F2205" i="5"/>
  <c r="E2213" i="5"/>
  <c r="J2213" i="5"/>
  <c r="L2213" i="5" s="1"/>
  <c r="A2219" i="5"/>
  <c r="D2213" i="5"/>
  <c r="O2213" i="5"/>
  <c r="L2202" i="5"/>
  <c r="M2202" i="5" s="1"/>
  <c r="K2202" i="5" s="1"/>
  <c r="J2205" i="5"/>
  <c r="L2205" i="5" s="1"/>
  <c r="C2221" i="5"/>
  <c r="F2215" i="5"/>
  <c r="F2210" i="5"/>
  <c r="C2216" i="5"/>
  <c r="D2224" i="5"/>
  <c r="A2230" i="5"/>
  <c r="E2224" i="5"/>
  <c r="O2224" i="5"/>
  <c r="O2219" i="5"/>
  <c r="D2219" i="5"/>
  <c r="A2225" i="5"/>
  <c r="E2219" i="5"/>
  <c r="M2204" i="5"/>
  <c r="K2204" i="5" s="1"/>
  <c r="M2205" i="5"/>
  <c r="K2205" i="5" s="1"/>
  <c r="C2217" i="5"/>
  <c r="F2211" i="5"/>
  <c r="L2208" i="5"/>
  <c r="M2208" i="5" s="1"/>
  <c r="K2208" i="5" s="1"/>
  <c r="C2220" i="5"/>
  <c r="F2214" i="5"/>
  <c r="O2220" i="5"/>
  <c r="E2220" i="5"/>
  <c r="A2226" i="5"/>
  <c r="D2220" i="5"/>
  <c r="J2210" i="5"/>
  <c r="L2210" i="5" s="1"/>
  <c r="J2215" i="5"/>
  <c r="F2219" i="5"/>
  <c r="C2225" i="5"/>
  <c r="L2206" i="5"/>
  <c r="M2206" i="5" s="1"/>
  <c r="K2206" i="5" s="1"/>
  <c r="J2214" i="5"/>
  <c r="L2214" i="5" s="1"/>
  <c r="M2214" i="5" s="1"/>
  <c r="K2214" i="5" s="1"/>
  <c r="M2213" i="5"/>
  <c r="K2213" i="5" s="1"/>
  <c r="D2217" i="5"/>
  <c r="A2223" i="5"/>
  <c r="O2217" i="5"/>
  <c r="E2217" i="5"/>
  <c r="C2218" i="5"/>
  <c r="F2212" i="5"/>
  <c r="O2216" i="5"/>
  <c r="E2216" i="5"/>
  <c r="A2222" i="5"/>
  <c r="D2216" i="5"/>
  <c r="A2227" i="5"/>
  <c r="D2221" i="5"/>
  <c r="O2221" i="5"/>
  <c r="E2221" i="5"/>
  <c r="L2211" i="5"/>
  <c r="M2211" i="5" s="1"/>
  <c r="K2211" i="5" s="1"/>
  <c r="L2215" i="5"/>
  <c r="M2215" i="5" s="1"/>
  <c r="K2215" i="5" s="1"/>
  <c r="O2230" i="5"/>
  <c r="A2236" i="5"/>
  <c r="D2230" i="5"/>
  <c r="E2230" i="5"/>
  <c r="D2227" i="5"/>
  <c r="O2227" i="5"/>
  <c r="A2233" i="5"/>
  <c r="E2227" i="5"/>
  <c r="F2225" i="5"/>
  <c r="C2231" i="5"/>
  <c r="F2221" i="5"/>
  <c r="J2221" i="5"/>
  <c r="C2227" i="5"/>
  <c r="M2210" i="5"/>
  <c r="K2210" i="5" s="1"/>
  <c r="B2215" i="5" s="1"/>
  <c r="M2212" i="5"/>
  <c r="K2212" i="5" s="1"/>
  <c r="A2229" i="5"/>
  <c r="O2223" i="5"/>
  <c r="E2223" i="5"/>
  <c r="D2223" i="5"/>
  <c r="J2219" i="5"/>
  <c r="L2219" i="5" s="1"/>
  <c r="M2219" i="5" s="1"/>
  <c r="F2216" i="5"/>
  <c r="J2216" i="5"/>
  <c r="L2216" i="5" s="1"/>
  <c r="M2216" i="5" s="1"/>
  <c r="K2216" i="5" s="1"/>
  <c r="B2221" i="5" s="1"/>
  <c r="C2222" i="5"/>
  <c r="D2222" i="5"/>
  <c r="E2222" i="5"/>
  <c r="A2228" i="5"/>
  <c r="O2222" i="5"/>
  <c r="F2218" i="5"/>
  <c r="J2218" i="5"/>
  <c r="L2218" i="5" s="1"/>
  <c r="M2218" i="5" s="1"/>
  <c r="K2218" i="5" s="1"/>
  <c r="C2224" i="5"/>
  <c r="A2232" i="5"/>
  <c r="D2226" i="5"/>
  <c r="O2226" i="5"/>
  <c r="E2226" i="5"/>
  <c r="C2226" i="5"/>
  <c r="F2220" i="5"/>
  <c r="J2220" i="5"/>
  <c r="L2220" i="5" s="1"/>
  <c r="M2220" i="5" s="1"/>
  <c r="C2223" i="5"/>
  <c r="F2217" i="5"/>
  <c r="J2217" i="5"/>
  <c r="L2217" i="5" s="1"/>
  <c r="M2217" i="5" s="1"/>
  <c r="A2231" i="5"/>
  <c r="E2225" i="5"/>
  <c r="J2225" i="5" s="1"/>
  <c r="L2225" i="5" s="1"/>
  <c r="M2225" i="5" s="1"/>
  <c r="K2225" i="5" s="1"/>
  <c r="D2225" i="5"/>
  <c r="O2225" i="5"/>
  <c r="L2221" i="5"/>
  <c r="M2221" i="5" s="1"/>
  <c r="K2221" i="5" s="1"/>
  <c r="D2229" i="5"/>
  <c r="A2235" i="5"/>
  <c r="E2229" i="5"/>
  <c r="O2229" i="5"/>
  <c r="D2233" i="5"/>
  <c r="O2233" i="5"/>
  <c r="E2233" i="5"/>
  <c r="A2239" i="5"/>
  <c r="F2223" i="5"/>
  <c r="C2229" i="5"/>
  <c r="C2237" i="5"/>
  <c r="F2231" i="5"/>
  <c r="D2236" i="5"/>
  <c r="A2242" i="5"/>
  <c r="E2236" i="5"/>
  <c r="O2236" i="5"/>
  <c r="A2237" i="5"/>
  <c r="D2231" i="5"/>
  <c r="E2231" i="5"/>
  <c r="J2231" i="5" s="1"/>
  <c r="L2231" i="5" s="1"/>
  <c r="M2231" i="5" s="1"/>
  <c r="K2231" i="5" s="1"/>
  <c r="O2231" i="5"/>
  <c r="C2232" i="5"/>
  <c r="F2226" i="5"/>
  <c r="A2238" i="5"/>
  <c r="E2232" i="5"/>
  <c r="D2232" i="5"/>
  <c r="O2232" i="5"/>
  <c r="D2228" i="5"/>
  <c r="O2228" i="5"/>
  <c r="A2234" i="5"/>
  <c r="E2228" i="5"/>
  <c r="J2228" i="5" s="1"/>
  <c r="L2228" i="5" s="1"/>
  <c r="M2228" i="5" s="1"/>
  <c r="K2228" i="5" s="1"/>
  <c r="B2230" i="5" s="1"/>
  <c r="C2228" i="5"/>
  <c r="F2222" i="5"/>
  <c r="J2223" i="5"/>
  <c r="J2226" i="5"/>
  <c r="C2230" i="5"/>
  <c r="F2224" i="5"/>
  <c r="J2224" i="5"/>
  <c r="J2222" i="5"/>
  <c r="L2222" i="5" s="1"/>
  <c r="M2222" i="5" s="1"/>
  <c r="K2222" i="5" s="1"/>
  <c r="B2227" i="5" s="1"/>
  <c r="C2233" i="5"/>
  <c r="F2227" i="5"/>
  <c r="J2227" i="5"/>
  <c r="D2242" i="5"/>
  <c r="A2248" i="5"/>
  <c r="O2242" i="5"/>
  <c r="E2242" i="5"/>
  <c r="C2235" i="5"/>
  <c r="F2229" i="5"/>
  <c r="J2229" i="5"/>
  <c r="L2229" i="5" s="1"/>
  <c r="M2229" i="5" s="1"/>
  <c r="K2229" i="5" s="1"/>
  <c r="A2241" i="5"/>
  <c r="E2235" i="5"/>
  <c r="O2235" i="5"/>
  <c r="D2235" i="5"/>
  <c r="F2232" i="5"/>
  <c r="C2238" i="5"/>
  <c r="A2243" i="5"/>
  <c r="E2237" i="5"/>
  <c r="D2237" i="5"/>
  <c r="O2237" i="5"/>
  <c r="C2239" i="5"/>
  <c r="F2233" i="5"/>
  <c r="J2233" i="5"/>
  <c r="L2226" i="5"/>
  <c r="M2226" i="5" s="1"/>
  <c r="K2226" i="5" s="1"/>
  <c r="O2234" i="5"/>
  <c r="E2234" i="5"/>
  <c r="D2234" i="5"/>
  <c r="A2240" i="5"/>
  <c r="O2239" i="5"/>
  <c r="D2239" i="5"/>
  <c r="A2245" i="5"/>
  <c r="E2239" i="5"/>
  <c r="L2223" i="5"/>
  <c r="M2223" i="5" s="1"/>
  <c r="K2223" i="5" s="1"/>
  <c r="L2227" i="5"/>
  <c r="M2227" i="5" s="1"/>
  <c r="K2227" i="5" s="1"/>
  <c r="L2224" i="5"/>
  <c r="M2224" i="5" s="1"/>
  <c r="K2224" i="5" s="1"/>
  <c r="J2232" i="5"/>
  <c r="F2230" i="5"/>
  <c r="J2230" i="5"/>
  <c r="L2230" i="5" s="1"/>
  <c r="M2230" i="5" s="1"/>
  <c r="K2230" i="5" s="1"/>
  <c r="C2236" i="5"/>
  <c r="F2228" i="5"/>
  <c r="C2234" i="5"/>
  <c r="O2238" i="5"/>
  <c r="D2238" i="5"/>
  <c r="A2244" i="5"/>
  <c r="E2238" i="5"/>
  <c r="F2237" i="5"/>
  <c r="C2243" i="5"/>
  <c r="L2233" i="5"/>
  <c r="M2233" i="5" s="1"/>
  <c r="K2233" i="5" s="1"/>
  <c r="O2248" i="5"/>
  <c r="A2254" i="5"/>
  <c r="E2248" i="5"/>
  <c r="D2248" i="5"/>
  <c r="O2244" i="5"/>
  <c r="D2244" i="5"/>
  <c r="A2250" i="5"/>
  <c r="E2244" i="5"/>
  <c r="O2245" i="5"/>
  <c r="A2251" i="5"/>
  <c r="E2245" i="5"/>
  <c r="D2245" i="5"/>
  <c r="C2245" i="5"/>
  <c r="F2239" i="5"/>
  <c r="E2243" i="5"/>
  <c r="O2243" i="5"/>
  <c r="D2243" i="5"/>
  <c r="A2249" i="5"/>
  <c r="C2241" i="5"/>
  <c r="F2235" i="5"/>
  <c r="F2234" i="5"/>
  <c r="C2240" i="5"/>
  <c r="L2232" i="5"/>
  <c r="M2232" i="5" s="1"/>
  <c r="K2232" i="5" s="1"/>
  <c r="C2242" i="5"/>
  <c r="F2236" i="5"/>
  <c r="F2238" i="5"/>
  <c r="C2244" i="5"/>
  <c r="O2240" i="5"/>
  <c r="D2240" i="5"/>
  <c r="E2240" i="5"/>
  <c r="A2246" i="5"/>
  <c r="C2249" i="5"/>
  <c r="F2243" i="5"/>
  <c r="A2247" i="5"/>
  <c r="O2241" i="5"/>
  <c r="E2241" i="5"/>
  <c r="J2241" i="5" s="1"/>
  <c r="L2241" i="5" s="1"/>
  <c r="M2241" i="5" s="1"/>
  <c r="K2241" i="5" s="1"/>
  <c r="D2241" i="5"/>
  <c r="D2247" i="5"/>
  <c r="A2253" i="5"/>
  <c r="E2247" i="5"/>
  <c r="J2247" i="5" s="1"/>
  <c r="L2247" i="5" s="1"/>
  <c r="M2247" i="5" s="1"/>
  <c r="K2247" i="5" s="1"/>
  <c r="O2247" i="5"/>
  <c r="C2255" i="5"/>
  <c r="F2249" i="5"/>
  <c r="D2254" i="5"/>
  <c r="O2254" i="5"/>
  <c r="A2260" i="5"/>
  <c r="E2254" i="5"/>
  <c r="J2254" i="5" s="1"/>
  <c r="L2254" i="5" s="1"/>
  <c r="M2254" i="5" s="1"/>
  <c r="K2254" i="5" s="1"/>
  <c r="C2250" i="5"/>
  <c r="F2244" i="5"/>
  <c r="F2242" i="5"/>
  <c r="J2242" i="5"/>
  <c r="L2242" i="5" s="1"/>
  <c r="M2242" i="5" s="1"/>
  <c r="K2242" i="5" s="1"/>
  <c r="C2248" i="5"/>
  <c r="C2246" i="5"/>
  <c r="F2240" i="5"/>
  <c r="F2241" i="5"/>
  <c r="C2247" i="5"/>
  <c r="J2243" i="5"/>
  <c r="L2243" i="5" s="1"/>
  <c r="M2243" i="5" s="1"/>
  <c r="K2243" i="5" s="1"/>
  <c r="A2256" i="5"/>
  <c r="E2250" i="5"/>
  <c r="J2250" i="5" s="1"/>
  <c r="L2250" i="5" s="1"/>
  <c r="M2250" i="5" s="1"/>
  <c r="K2250" i="5" s="1"/>
  <c r="D2250" i="5"/>
  <c r="O2250" i="5"/>
  <c r="D2249" i="5"/>
  <c r="A2255" i="5"/>
  <c r="E2249" i="5"/>
  <c r="J2249" i="5" s="1"/>
  <c r="L2249" i="5" s="1"/>
  <c r="M2249" i="5" s="1"/>
  <c r="K2249" i="5" s="1"/>
  <c r="O2249" i="5"/>
  <c r="D2251" i="5"/>
  <c r="O2251" i="5"/>
  <c r="A2257" i="5"/>
  <c r="E2251" i="5"/>
  <c r="C2251" i="5"/>
  <c r="F2245" i="5"/>
  <c r="J2245" i="5"/>
  <c r="D2246" i="5"/>
  <c r="O2246" i="5"/>
  <c r="A2252" i="5"/>
  <c r="E2246" i="5"/>
  <c r="J2240" i="5"/>
  <c r="J2244" i="5"/>
  <c r="L2244" i="5" s="1"/>
  <c r="M2244" i="5" s="1"/>
  <c r="K2244" i="5" s="1"/>
  <c r="L2245" i="5"/>
  <c r="M2245" i="5" s="1"/>
  <c r="K2245" i="5" s="1"/>
  <c r="A2258" i="5"/>
  <c r="E2252" i="5"/>
  <c r="J2252" i="5" s="1"/>
  <c r="L2252" i="5" s="1"/>
  <c r="M2252" i="5" s="1"/>
  <c r="K2252" i="5" s="1"/>
  <c r="B2255" i="5" s="1"/>
  <c r="D2252" i="5"/>
  <c r="O2252" i="5"/>
  <c r="C2257" i="5"/>
  <c r="F2251" i="5"/>
  <c r="L2240" i="5"/>
  <c r="M2240" i="5" s="1"/>
  <c r="K2240" i="5" s="1"/>
  <c r="B2245" i="5" s="1"/>
  <c r="J2251" i="5"/>
  <c r="L2251" i="5" s="1"/>
  <c r="M2251" i="5" s="1"/>
  <c r="K2251" i="5" s="1"/>
  <c r="F2246" i="5"/>
  <c r="C2252" i="5"/>
  <c r="F2250" i="5"/>
  <c r="C2256" i="5"/>
  <c r="D2257" i="5"/>
  <c r="A2263" i="5"/>
  <c r="E2257" i="5"/>
  <c r="J2257" i="5" s="1"/>
  <c r="L2257" i="5" s="1"/>
  <c r="M2257" i="5" s="1"/>
  <c r="K2257" i="5" s="1"/>
  <c r="O2257" i="5"/>
  <c r="F2247" i="5"/>
  <c r="C2253" i="5"/>
  <c r="F2248" i="5"/>
  <c r="J2248" i="5"/>
  <c r="C2254" i="5"/>
  <c r="D2253" i="5"/>
  <c r="O2253" i="5"/>
  <c r="A2259" i="5"/>
  <c r="E2253" i="5"/>
  <c r="J2246" i="5"/>
  <c r="L2246" i="5" s="1"/>
  <c r="M2246" i="5" s="1"/>
  <c r="K2246" i="5" s="1"/>
  <c r="D2255" i="5"/>
  <c r="A2261" i="5"/>
  <c r="E2255" i="5"/>
  <c r="O2255" i="5"/>
  <c r="O2256" i="5"/>
  <c r="E2256" i="5"/>
  <c r="A2262" i="5"/>
  <c r="D2256" i="5"/>
  <c r="E2260" i="5"/>
  <c r="D2260" i="5"/>
  <c r="O2260" i="5"/>
  <c r="A2266" i="5"/>
  <c r="F2255" i="5"/>
  <c r="C2261" i="5"/>
  <c r="D2262" i="5"/>
  <c r="A2268" i="5"/>
  <c r="O2262" i="5"/>
  <c r="E2262" i="5"/>
  <c r="J2255" i="5"/>
  <c r="D2266" i="5"/>
  <c r="A2272" i="5"/>
  <c r="O2266" i="5"/>
  <c r="E2266" i="5"/>
  <c r="D2261" i="5"/>
  <c r="A2267" i="5"/>
  <c r="O2261" i="5"/>
  <c r="E2261" i="5"/>
  <c r="D2259" i="5"/>
  <c r="O2259" i="5"/>
  <c r="A2265" i="5"/>
  <c r="E2259" i="5"/>
  <c r="F2254" i="5"/>
  <c r="C2260" i="5"/>
  <c r="F2252" i="5"/>
  <c r="C2258" i="5"/>
  <c r="L2248" i="5"/>
  <c r="M2248" i="5" s="1"/>
  <c r="K2248" i="5" s="1"/>
  <c r="D2263" i="5"/>
  <c r="A2269" i="5"/>
  <c r="O2263" i="5"/>
  <c r="E2263" i="5"/>
  <c r="F2261" i="5"/>
  <c r="C2267" i="5"/>
  <c r="C2259" i="5"/>
  <c r="F2253" i="5"/>
  <c r="J2253" i="5"/>
  <c r="F2256" i="5"/>
  <c r="J2256" i="5"/>
  <c r="L2256" i="5" s="1"/>
  <c r="M2256" i="5" s="1"/>
  <c r="K2256" i="5" s="1"/>
  <c r="C2262" i="5"/>
  <c r="F2257" i="5"/>
  <c r="C2263" i="5"/>
  <c r="A2264" i="5"/>
  <c r="E2258" i="5"/>
  <c r="D2258" i="5"/>
  <c r="O2258" i="5"/>
  <c r="L2253" i="5"/>
  <c r="M2253" i="5" s="1"/>
  <c r="K2253" i="5" s="1"/>
  <c r="D2264" i="5"/>
  <c r="A2270" i="5"/>
  <c r="O2264" i="5"/>
  <c r="E2264" i="5"/>
  <c r="J2264" i="5" s="1"/>
  <c r="L2264" i="5" s="1"/>
  <c r="M2264" i="5" s="1"/>
  <c r="K2264" i="5" s="1"/>
  <c r="B2265" i="5" s="1"/>
  <c r="D2269" i="5"/>
  <c r="A2275" i="5"/>
  <c r="O2269" i="5"/>
  <c r="E2269" i="5"/>
  <c r="J2269" i="5" s="1"/>
  <c r="L2269" i="5" s="1"/>
  <c r="M2269" i="5" s="1"/>
  <c r="K2269" i="5" s="1"/>
  <c r="A2278" i="5"/>
  <c r="D2272" i="5"/>
  <c r="O2272" i="5"/>
  <c r="E2272" i="5"/>
  <c r="F2263" i="5"/>
  <c r="C2269" i="5"/>
  <c r="F2267" i="5"/>
  <c r="C2273" i="5"/>
  <c r="J2261" i="5"/>
  <c r="F2262" i="5"/>
  <c r="J2262" i="5"/>
  <c r="C2268" i="5"/>
  <c r="F2260" i="5"/>
  <c r="J2260" i="5"/>
  <c r="C2266" i="5"/>
  <c r="D2267" i="5"/>
  <c r="A2273" i="5"/>
  <c r="O2267" i="5"/>
  <c r="E2267" i="5"/>
  <c r="J2267" i="5" s="1"/>
  <c r="L2267" i="5" s="1"/>
  <c r="M2267" i="5" s="1"/>
  <c r="K2267" i="5" s="1"/>
  <c r="C2265" i="5"/>
  <c r="F2259" i="5"/>
  <c r="J2259" i="5"/>
  <c r="J2263" i="5"/>
  <c r="F2258" i="5"/>
  <c r="J2258" i="5"/>
  <c r="L2258" i="5" s="1"/>
  <c r="M2258" i="5" s="1"/>
  <c r="K2258" i="5" s="1"/>
  <c r="C2264" i="5"/>
  <c r="D2265" i="5"/>
  <c r="A2271" i="5"/>
  <c r="O2265" i="5"/>
  <c r="E2265" i="5"/>
  <c r="J2265" i="5" s="1"/>
  <c r="L2265" i="5" s="1"/>
  <c r="M2265" i="5" s="1"/>
  <c r="K2265" i="5" s="1"/>
  <c r="L2255" i="5"/>
  <c r="M2255" i="5" s="1"/>
  <c r="K2255" i="5" s="1"/>
  <c r="D2268" i="5"/>
  <c r="E2268" i="5"/>
  <c r="J2268" i="5" s="1"/>
  <c r="L2268" i="5" s="1"/>
  <c r="M2268" i="5" s="1"/>
  <c r="K2268" i="5" s="1"/>
  <c r="A2274" i="5"/>
  <c r="O2268" i="5"/>
  <c r="L2262" i="5"/>
  <c r="M2262" i="5" s="1"/>
  <c r="K2262" i="5" s="1"/>
  <c r="L2259" i="5"/>
  <c r="M2259" i="5" s="1"/>
  <c r="K2259" i="5" s="1"/>
  <c r="L2260" i="5"/>
  <c r="M2260" i="5" s="1"/>
  <c r="K2260" i="5" s="1"/>
  <c r="L2261" i="5"/>
  <c r="M2261" i="5" s="1"/>
  <c r="K2261" i="5" s="1"/>
  <c r="F2269" i="5"/>
  <c r="C2275" i="5"/>
  <c r="D2275" i="5"/>
  <c r="A2281" i="5"/>
  <c r="O2275" i="5"/>
  <c r="E2275" i="5"/>
  <c r="J2275" i="5" s="1"/>
  <c r="L2275" i="5" s="1"/>
  <c r="M2275" i="5" s="1"/>
  <c r="K2275" i="5" s="1"/>
  <c r="D2274" i="5"/>
  <c r="O2274" i="5"/>
  <c r="E2274" i="5"/>
  <c r="J2274" i="5" s="1"/>
  <c r="L2274" i="5" s="1"/>
  <c r="M2274" i="5" s="1"/>
  <c r="K2274" i="5" s="1"/>
  <c r="A2280" i="5"/>
  <c r="D2271" i="5"/>
  <c r="A2277" i="5"/>
  <c r="O2271" i="5"/>
  <c r="E2271" i="5"/>
  <c r="D2273" i="5"/>
  <c r="O2273" i="5"/>
  <c r="E2273" i="5"/>
  <c r="J2273" i="5" s="1"/>
  <c r="L2273" i="5" s="1"/>
  <c r="M2273" i="5" s="1"/>
  <c r="K2273" i="5" s="1"/>
  <c r="A2279" i="5"/>
  <c r="F2268" i="5"/>
  <c r="C2274" i="5"/>
  <c r="F2266" i="5"/>
  <c r="J2266" i="5"/>
  <c r="L2266" i="5" s="1"/>
  <c r="M2266" i="5" s="1"/>
  <c r="K2266" i="5" s="1"/>
  <c r="C2272" i="5"/>
  <c r="D2270" i="5"/>
  <c r="A2276" i="5"/>
  <c r="O2270" i="5"/>
  <c r="E2270" i="5"/>
  <c r="J2270" i="5" s="1"/>
  <c r="L2270" i="5" s="1"/>
  <c r="M2270" i="5" s="1"/>
  <c r="K2270" i="5" s="1"/>
  <c r="L2263" i="5"/>
  <c r="M2263" i="5" s="1"/>
  <c r="K2263" i="5" s="1"/>
  <c r="F2264" i="5"/>
  <c r="C2270" i="5"/>
  <c r="F2265" i="5"/>
  <c r="C2271" i="5"/>
  <c r="F2273" i="5"/>
  <c r="C2279" i="5"/>
  <c r="A2284" i="5"/>
  <c r="E2278" i="5"/>
  <c r="D2278" i="5"/>
  <c r="O2278" i="5"/>
  <c r="O2276" i="5"/>
  <c r="A2282" i="5"/>
  <c r="D2276" i="5"/>
  <c r="E2276" i="5"/>
  <c r="O2277" i="5"/>
  <c r="E2277" i="5"/>
  <c r="A2283" i="5"/>
  <c r="D2277" i="5"/>
  <c r="F2279" i="5"/>
  <c r="C2285" i="5"/>
  <c r="F2270" i="5"/>
  <c r="C2276" i="5"/>
  <c r="D2279" i="5"/>
  <c r="E2279" i="5"/>
  <c r="A2285" i="5"/>
  <c r="O2279" i="5"/>
  <c r="O2281" i="5"/>
  <c r="A2287" i="5"/>
  <c r="D2281" i="5"/>
  <c r="E2281" i="5"/>
  <c r="D2280" i="5"/>
  <c r="A2286" i="5"/>
  <c r="E2280" i="5"/>
  <c r="O2280" i="5"/>
  <c r="F2275" i="5"/>
  <c r="C2281" i="5"/>
  <c r="A2290" i="5"/>
  <c r="E2284" i="5"/>
  <c r="O2284" i="5"/>
  <c r="D2284" i="5"/>
  <c r="C2277" i="5"/>
  <c r="F2271" i="5"/>
  <c r="J2271" i="5"/>
  <c r="L2271" i="5" s="1"/>
  <c r="M2271" i="5" s="1"/>
  <c r="K2271" i="5" s="1"/>
  <c r="F2272" i="5"/>
  <c r="J2272" i="5"/>
  <c r="C2278" i="5"/>
  <c r="F2274" i="5"/>
  <c r="C2280" i="5"/>
  <c r="E2287" i="5"/>
  <c r="A2293" i="5"/>
  <c r="O2287" i="5"/>
  <c r="D2287" i="5"/>
  <c r="C2282" i="5"/>
  <c r="F2276" i="5"/>
  <c r="C2284" i="5"/>
  <c r="F2278" i="5"/>
  <c r="A2296" i="5"/>
  <c r="O2290" i="5"/>
  <c r="E2290" i="5"/>
  <c r="D2290" i="5"/>
  <c r="A2289" i="5"/>
  <c r="O2283" i="5"/>
  <c r="D2283" i="5"/>
  <c r="E2283" i="5"/>
  <c r="J2283" i="5" s="1"/>
  <c r="L2283" i="5" s="1"/>
  <c r="M2283" i="5" s="1"/>
  <c r="K2283" i="5" s="1"/>
  <c r="C2283" i="5"/>
  <c r="F2277" i="5"/>
  <c r="A2288" i="5"/>
  <c r="E2282" i="5"/>
  <c r="D2282" i="5"/>
  <c r="O2282" i="5"/>
  <c r="L2272" i="5"/>
  <c r="M2272" i="5"/>
  <c r="K2272" i="5" s="1"/>
  <c r="F2281" i="5"/>
  <c r="C2287" i="5"/>
  <c r="C2291" i="5"/>
  <c r="F2285" i="5"/>
  <c r="C2286" i="5"/>
  <c r="F2280" i="5"/>
  <c r="A2292" i="5"/>
  <c r="E2286" i="5"/>
  <c r="D2286" i="5"/>
  <c r="O2286" i="5"/>
  <c r="O2285" i="5"/>
  <c r="D2285" i="5"/>
  <c r="A2291" i="5"/>
  <c r="E2285" i="5"/>
  <c r="J2285" i="5" s="1"/>
  <c r="L2285" i="5" s="1"/>
  <c r="M2285" i="5" s="1"/>
  <c r="K2285" i="5" s="1"/>
  <c r="A2294" i="5"/>
  <c r="O2288" i="5"/>
  <c r="E2288" i="5"/>
  <c r="D2288" i="5"/>
  <c r="C2289" i="5"/>
  <c r="F2283" i="5"/>
  <c r="A2295" i="5"/>
  <c r="O2289" i="5"/>
  <c r="E2289" i="5"/>
  <c r="J2289" i="5" s="1"/>
  <c r="L2289" i="5" s="1"/>
  <c r="M2289" i="5" s="1"/>
  <c r="K2289" i="5" s="1"/>
  <c r="D2289" i="5"/>
  <c r="C2290" i="5"/>
  <c r="F2284" i="5"/>
  <c r="J2284" i="5"/>
  <c r="L2284" i="5" s="1"/>
  <c r="M2284" i="5" s="1"/>
  <c r="K2284" i="5" s="1"/>
  <c r="C2293" i="5"/>
  <c r="F2287" i="5"/>
  <c r="A2299" i="5"/>
  <c r="O2293" i="5"/>
  <c r="E2293" i="5"/>
  <c r="D2293" i="5"/>
  <c r="A2298" i="5"/>
  <c r="O2292" i="5"/>
  <c r="E2292" i="5"/>
  <c r="D2292" i="5"/>
  <c r="O2296" i="5"/>
  <c r="E2296" i="5"/>
  <c r="D2296" i="5"/>
  <c r="A2302" i="5"/>
  <c r="C2288" i="5"/>
  <c r="F2282" i="5"/>
  <c r="J2287" i="5"/>
  <c r="A2297" i="5"/>
  <c r="O2291" i="5"/>
  <c r="E2291" i="5"/>
  <c r="D2291" i="5"/>
  <c r="F2286" i="5"/>
  <c r="J2286" i="5"/>
  <c r="L2286" i="5" s="1"/>
  <c r="M2286" i="5" s="1"/>
  <c r="K2286" i="5" s="1"/>
  <c r="C2292" i="5"/>
  <c r="C2297" i="5"/>
  <c r="F2291" i="5"/>
  <c r="J2282" i="5"/>
  <c r="C2298" i="5"/>
  <c r="F2292" i="5"/>
  <c r="C2294" i="5"/>
  <c r="F2288" i="5"/>
  <c r="O2298" i="5"/>
  <c r="E2298" i="5"/>
  <c r="D2298" i="5"/>
  <c r="A2304" i="5"/>
  <c r="A2305" i="5"/>
  <c r="O2299" i="5"/>
  <c r="E2299" i="5"/>
  <c r="D2299" i="5"/>
  <c r="A2303" i="5"/>
  <c r="O2297" i="5"/>
  <c r="E2297" i="5"/>
  <c r="D2297" i="5"/>
  <c r="E2302" i="5"/>
  <c r="D2302" i="5"/>
  <c r="O2302" i="5"/>
  <c r="A2308" i="5"/>
  <c r="C2295" i="5"/>
  <c r="F2289" i="5"/>
  <c r="A2300" i="5"/>
  <c r="O2294" i="5"/>
  <c r="E2294" i="5"/>
  <c r="J2294" i="5" s="1"/>
  <c r="L2294" i="5" s="1"/>
  <c r="M2294" i="5" s="1"/>
  <c r="K2294" i="5" s="1"/>
  <c r="B2299" i="5" s="1"/>
  <c r="D2294" i="5"/>
  <c r="L2287" i="5"/>
  <c r="M2287" i="5" s="1"/>
  <c r="K2287" i="5" s="1"/>
  <c r="J2292" i="5"/>
  <c r="C2296" i="5"/>
  <c r="F2290" i="5"/>
  <c r="J2290" i="5"/>
  <c r="L2290" i="5" s="1"/>
  <c r="M2290" i="5" s="1"/>
  <c r="K2290" i="5" s="1"/>
  <c r="L2282" i="5"/>
  <c r="M2282" i="5" s="1"/>
  <c r="K2282" i="5" s="1"/>
  <c r="B2287" i="5" s="1"/>
  <c r="F2297" i="5"/>
  <c r="C2303" i="5"/>
  <c r="J2291" i="5"/>
  <c r="L2291" i="5" s="1"/>
  <c r="M2291" i="5" s="1"/>
  <c r="K2291" i="5" s="1"/>
  <c r="C2299" i="5"/>
  <c r="F2293" i="5"/>
  <c r="J2293" i="5"/>
  <c r="L2293" i="5" s="1"/>
  <c r="M2293" i="5" s="1"/>
  <c r="K2293" i="5" s="1"/>
  <c r="A2301" i="5"/>
  <c r="O2295" i="5"/>
  <c r="E2295" i="5"/>
  <c r="J2295" i="5" s="1"/>
  <c r="L2295" i="5" s="1"/>
  <c r="M2295" i="5" s="1"/>
  <c r="K2295" i="5" s="1"/>
  <c r="D2295" i="5"/>
  <c r="J2288" i="5"/>
  <c r="L2288" i="5" s="1"/>
  <c r="M2288" i="5" s="1"/>
  <c r="K2288" i="5" s="1"/>
  <c r="B2293" i="5" s="1"/>
  <c r="F2303" i="5"/>
  <c r="C2309" i="5"/>
  <c r="F2299" i="5"/>
  <c r="C2305" i="5"/>
  <c r="C2302" i="5"/>
  <c r="F2296" i="5"/>
  <c r="J2296" i="5"/>
  <c r="L2292" i="5"/>
  <c r="M2292" i="5" s="1"/>
  <c r="K2292" i="5" s="1"/>
  <c r="C2301" i="5"/>
  <c r="F2295" i="5"/>
  <c r="D2303" i="5"/>
  <c r="A2309" i="5"/>
  <c r="O2303" i="5"/>
  <c r="E2303" i="5"/>
  <c r="J2303" i="5" s="1"/>
  <c r="L2303" i="5" s="1"/>
  <c r="M2303" i="5" s="1"/>
  <c r="K2303" i="5" s="1"/>
  <c r="D2305" i="5"/>
  <c r="A2311" i="5"/>
  <c r="O2305" i="5"/>
  <c r="E2305" i="5"/>
  <c r="C2304" i="5"/>
  <c r="F2298" i="5"/>
  <c r="J2298" i="5"/>
  <c r="O2300" i="5"/>
  <c r="E2300" i="5"/>
  <c r="A2306" i="5"/>
  <c r="D2300" i="5"/>
  <c r="D2308" i="5"/>
  <c r="A2314" i="5"/>
  <c r="O2308" i="5"/>
  <c r="E2308" i="5"/>
  <c r="D2304" i="5"/>
  <c r="A2310" i="5"/>
  <c r="O2304" i="5"/>
  <c r="E2304" i="5"/>
  <c r="D2301" i="5"/>
  <c r="O2301" i="5"/>
  <c r="A2307" i="5"/>
  <c r="E2301" i="5"/>
  <c r="J2301" i="5" s="1"/>
  <c r="L2301" i="5" s="1"/>
  <c r="M2301" i="5" s="1"/>
  <c r="K2301" i="5" s="1"/>
  <c r="J2297" i="5"/>
  <c r="J2299" i="5"/>
  <c r="C2300" i="5"/>
  <c r="F2294" i="5"/>
  <c r="L2298" i="5"/>
  <c r="M2298" i="5" s="1"/>
  <c r="K2298" i="5" s="1"/>
  <c r="C2306" i="5"/>
  <c r="F2300" i="5"/>
  <c r="L2297" i="5"/>
  <c r="M2297" i="5" s="1"/>
  <c r="K2297" i="5" s="1"/>
  <c r="D2310" i="5"/>
  <c r="E2310" i="5"/>
  <c r="A2316" i="5"/>
  <c r="O2310" i="5"/>
  <c r="D2314" i="5"/>
  <c r="A2320" i="5"/>
  <c r="O2314" i="5"/>
  <c r="E2314" i="5"/>
  <c r="J2300" i="5"/>
  <c r="L2300" i="5" s="1"/>
  <c r="M2300" i="5" s="1"/>
  <c r="K2300" i="5" s="1"/>
  <c r="B2302" i="5" s="1"/>
  <c r="D2311" i="5"/>
  <c r="A2317" i="5"/>
  <c r="O2311" i="5"/>
  <c r="E2311" i="5"/>
  <c r="D2309" i="5"/>
  <c r="A2315" i="5"/>
  <c r="O2309" i="5"/>
  <c r="E2309" i="5"/>
  <c r="J2309" i="5" s="1"/>
  <c r="L2309" i="5" s="1"/>
  <c r="M2309" i="5" s="1"/>
  <c r="K2309" i="5" s="1"/>
  <c r="D2307" i="5"/>
  <c r="A2313" i="5"/>
  <c r="O2307" i="5"/>
  <c r="E2307" i="5"/>
  <c r="J2307" i="5" s="1"/>
  <c r="L2307" i="5" s="1"/>
  <c r="M2307" i="5" s="1"/>
  <c r="K2307" i="5" s="1"/>
  <c r="F2304" i="5"/>
  <c r="C2310" i="5"/>
  <c r="C2307" i="5"/>
  <c r="F2301" i="5"/>
  <c r="L2296" i="5"/>
  <c r="M2296" i="5" s="1"/>
  <c r="K2296" i="5" s="1"/>
  <c r="L2299" i="5"/>
  <c r="M2299" i="5" s="1"/>
  <c r="K2299" i="5" s="1"/>
  <c r="J2304" i="5"/>
  <c r="L2304" i="5" s="1"/>
  <c r="M2304" i="5" s="1"/>
  <c r="K2304" i="5" s="1"/>
  <c r="F2302" i="5"/>
  <c r="J2302" i="5"/>
  <c r="L2302" i="5" s="1"/>
  <c r="M2302" i="5" s="1"/>
  <c r="K2302" i="5" s="1"/>
  <c r="C2308" i="5"/>
  <c r="F2309" i="5"/>
  <c r="C2315" i="5"/>
  <c r="D2306" i="5"/>
  <c r="A2312" i="5"/>
  <c r="O2306" i="5"/>
  <c r="E2306" i="5"/>
  <c r="F2305" i="5"/>
  <c r="J2305" i="5"/>
  <c r="C2311" i="5"/>
  <c r="L2305" i="5"/>
  <c r="M2305" i="5"/>
  <c r="K2305" i="5" s="1"/>
  <c r="C2321" i="5"/>
  <c r="F2315" i="5"/>
  <c r="F2310" i="5"/>
  <c r="C2316" i="5"/>
  <c r="D2313" i="5"/>
  <c r="A2319" i="5"/>
  <c r="O2313" i="5"/>
  <c r="E2313" i="5"/>
  <c r="A2321" i="5"/>
  <c r="D2315" i="5"/>
  <c r="O2315" i="5"/>
  <c r="E2315" i="5"/>
  <c r="J2315" i="5" s="1"/>
  <c r="L2315" i="5" s="1"/>
  <c r="M2315" i="5" s="1"/>
  <c r="K2315" i="5" s="1"/>
  <c r="D2317" i="5"/>
  <c r="A2323" i="5"/>
  <c r="O2317" i="5"/>
  <c r="E2317" i="5"/>
  <c r="D2316" i="5"/>
  <c r="A2322" i="5"/>
  <c r="O2316" i="5"/>
  <c r="E2316" i="5"/>
  <c r="D2320" i="5"/>
  <c r="O2320" i="5"/>
  <c r="A2326" i="5"/>
  <c r="E2320" i="5"/>
  <c r="J2310" i="5"/>
  <c r="L2310" i="5" s="1"/>
  <c r="M2310" i="5" s="1"/>
  <c r="K2310" i="5" s="1"/>
  <c r="J2311" i="5"/>
  <c r="L2311" i="5" s="1"/>
  <c r="M2311" i="5" s="1"/>
  <c r="K2311" i="5" s="1"/>
  <c r="F2311" i="5"/>
  <c r="C2317" i="5"/>
  <c r="D2312" i="5"/>
  <c r="A2318" i="5"/>
  <c r="O2312" i="5"/>
  <c r="E2312" i="5"/>
  <c r="J2312" i="5" s="1"/>
  <c r="L2312" i="5" s="1"/>
  <c r="M2312" i="5" s="1"/>
  <c r="K2312" i="5" s="1"/>
  <c r="B2315" i="5" s="1"/>
  <c r="F2308" i="5"/>
  <c r="J2308" i="5"/>
  <c r="L2308" i="5" s="1"/>
  <c r="M2308" i="5" s="1"/>
  <c r="K2308" i="5" s="1"/>
  <c r="C2314" i="5"/>
  <c r="F2307" i="5"/>
  <c r="C2313" i="5"/>
  <c r="F2306" i="5"/>
  <c r="J2306" i="5"/>
  <c r="L2306" i="5" s="1"/>
  <c r="M2306" i="5" s="1"/>
  <c r="K2306" i="5" s="1"/>
  <c r="C2312" i="5"/>
  <c r="F2314" i="5"/>
  <c r="J2314" i="5"/>
  <c r="C2320" i="5"/>
  <c r="O2318" i="5"/>
  <c r="D2318" i="5"/>
  <c r="A2324" i="5"/>
  <c r="E2318" i="5"/>
  <c r="J2316" i="5"/>
  <c r="L2316" i="5" s="1"/>
  <c r="M2316" i="5" s="1"/>
  <c r="K2316" i="5" s="1"/>
  <c r="J2313" i="5"/>
  <c r="L2313" i="5" s="1"/>
  <c r="M2313" i="5" s="1"/>
  <c r="K2313" i="5" s="1"/>
  <c r="F2316" i="5"/>
  <c r="C2322" i="5"/>
  <c r="O2326" i="5"/>
  <c r="D2326" i="5"/>
  <c r="E2326" i="5"/>
  <c r="J2326" i="5" s="1"/>
  <c r="L2326" i="5" s="1"/>
  <c r="M2326" i="5" s="1"/>
  <c r="K2326" i="5" s="1"/>
  <c r="A2332" i="5"/>
  <c r="C2327" i="5"/>
  <c r="F2321" i="5"/>
  <c r="C2319" i="5"/>
  <c r="F2313" i="5"/>
  <c r="C2323" i="5"/>
  <c r="F2317" i="5"/>
  <c r="J2317" i="5"/>
  <c r="L2317" i="5" s="1"/>
  <c r="M2317" i="5" s="1"/>
  <c r="K2317" i="5" s="1"/>
  <c r="F2312" i="5"/>
  <c r="C2318" i="5"/>
  <c r="O2322" i="5"/>
  <c r="D2322" i="5"/>
  <c r="E2322" i="5"/>
  <c r="A2328" i="5"/>
  <c r="A2329" i="5"/>
  <c r="E2323" i="5"/>
  <c r="O2323" i="5"/>
  <c r="D2323" i="5"/>
  <c r="A2325" i="5"/>
  <c r="E2319" i="5"/>
  <c r="O2319" i="5"/>
  <c r="D2319" i="5"/>
  <c r="A2327" i="5"/>
  <c r="E2321" i="5"/>
  <c r="O2321" i="5"/>
  <c r="D2321" i="5"/>
  <c r="C2325" i="5"/>
  <c r="F2319" i="5"/>
  <c r="E2325" i="5"/>
  <c r="A2331" i="5"/>
  <c r="O2325" i="5"/>
  <c r="D2325" i="5"/>
  <c r="E2329" i="5"/>
  <c r="A2335" i="5"/>
  <c r="D2329" i="5"/>
  <c r="O2329" i="5"/>
  <c r="C2329" i="5"/>
  <c r="F2323" i="5"/>
  <c r="F2327" i="5"/>
  <c r="C2333" i="5"/>
  <c r="C2328" i="5"/>
  <c r="F2322" i="5"/>
  <c r="F2320" i="5"/>
  <c r="C2326" i="5"/>
  <c r="A2333" i="5"/>
  <c r="D2327" i="5"/>
  <c r="O2327" i="5"/>
  <c r="E2327" i="5"/>
  <c r="J2327" i="5" s="1"/>
  <c r="L2327" i="5" s="1"/>
  <c r="M2327" i="5" s="1"/>
  <c r="K2327" i="5" s="1"/>
  <c r="A2334" i="5"/>
  <c r="E2328" i="5"/>
  <c r="D2328" i="5"/>
  <c r="O2328" i="5"/>
  <c r="F2318" i="5"/>
  <c r="C2324" i="5"/>
  <c r="A2338" i="5"/>
  <c r="D2332" i="5"/>
  <c r="O2332" i="5"/>
  <c r="E2332" i="5"/>
  <c r="O2324" i="5"/>
  <c r="D2324" i="5"/>
  <c r="A2330" i="5"/>
  <c r="E2324" i="5"/>
  <c r="L2314" i="5"/>
  <c r="M2314" i="5"/>
  <c r="K2314" i="5" s="1"/>
  <c r="D2330" i="5"/>
  <c r="A2336" i="5"/>
  <c r="E2330" i="5"/>
  <c r="O2330" i="5"/>
  <c r="D2334" i="5"/>
  <c r="A2340" i="5"/>
  <c r="E2334" i="5"/>
  <c r="O2334" i="5"/>
  <c r="A2339" i="5"/>
  <c r="D2333" i="5"/>
  <c r="E2333" i="5"/>
  <c r="O2333" i="5"/>
  <c r="A2341" i="5"/>
  <c r="O2335" i="5"/>
  <c r="E2335" i="5"/>
  <c r="D2335" i="5"/>
  <c r="A2337" i="5"/>
  <c r="E2331" i="5"/>
  <c r="O2331" i="5"/>
  <c r="D2331" i="5"/>
  <c r="O2338" i="5"/>
  <c r="E2338" i="5"/>
  <c r="A2344" i="5"/>
  <c r="D2338" i="5"/>
  <c r="F2326" i="5"/>
  <c r="C2332" i="5"/>
  <c r="F2328" i="5"/>
  <c r="C2334" i="5"/>
  <c r="C2335" i="5"/>
  <c r="F2329" i="5"/>
  <c r="J2329" i="5"/>
  <c r="L2329" i="5" s="1"/>
  <c r="M2329" i="5" s="1"/>
  <c r="K2329" i="5" s="1"/>
  <c r="C2339" i="5"/>
  <c r="F2333" i="5"/>
  <c r="C2331" i="5"/>
  <c r="F2325" i="5"/>
  <c r="J2325" i="5"/>
  <c r="L2325" i="5" s="1"/>
  <c r="M2325" i="5" s="1"/>
  <c r="K2325" i="5" s="1"/>
  <c r="C2330" i="5"/>
  <c r="F2324" i="5"/>
  <c r="J2324" i="5"/>
  <c r="J2328" i="5"/>
  <c r="L2324" i="5"/>
  <c r="M2324" i="5"/>
  <c r="K2324" i="5" s="1"/>
  <c r="A2350" i="5"/>
  <c r="O2344" i="5"/>
  <c r="E2344" i="5"/>
  <c r="D2344" i="5"/>
  <c r="J2333" i="5"/>
  <c r="F2335" i="5"/>
  <c r="J2335" i="5"/>
  <c r="C2341" i="5"/>
  <c r="A2346" i="5"/>
  <c r="D2340" i="5"/>
  <c r="O2340" i="5"/>
  <c r="E2340" i="5"/>
  <c r="D2336" i="5"/>
  <c r="E2336" i="5"/>
  <c r="J2336" i="5" s="1"/>
  <c r="L2336" i="5" s="1"/>
  <c r="M2336" i="5" s="1"/>
  <c r="K2336" i="5" s="1"/>
  <c r="B2340" i="5" s="1"/>
  <c r="A2342" i="5"/>
  <c r="O2336" i="5"/>
  <c r="C2338" i="5"/>
  <c r="F2332" i="5"/>
  <c r="J2332" i="5"/>
  <c r="F2330" i="5"/>
  <c r="J2330" i="5"/>
  <c r="C2336" i="5"/>
  <c r="F2334" i="5"/>
  <c r="J2334" i="5"/>
  <c r="C2340" i="5"/>
  <c r="L2328" i="5"/>
  <c r="M2328" i="5" s="1"/>
  <c r="K2328" i="5" s="1"/>
  <c r="F2331" i="5"/>
  <c r="J2331" i="5"/>
  <c r="C2337" i="5"/>
  <c r="C2345" i="5"/>
  <c r="F2339" i="5"/>
  <c r="A2343" i="5"/>
  <c r="O2337" i="5"/>
  <c r="D2337" i="5"/>
  <c r="E2337" i="5"/>
  <c r="J2337" i="5" s="1"/>
  <c r="L2337" i="5" s="1"/>
  <c r="M2337" i="5" s="1"/>
  <c r="A2347" i="5"/>
  <c r="O2341" i="5"/>
  <c r="E2341" i="5"/>
  <c r="D2341" i="5"/>
  <c r="A2345" i="5"/>
  <c r="O2339" i="5"/>
  <c r="D2339" i="5"/>
  <c r="E2339" i="5"/>
  <c r="J2339" i="5" s="1"/>
  <c r="L2339" i="5" s="1"/>
  <c r="M2339" i="5" s="1"/>
  <c r="L2335" i="5"/>
  <c r="M2335" i="5" s="1"/>
  <c r="K2335" i="5" s="1"/>
  <c r="L2331" i="5"/>
  <c r="M2331" i="5" s="1"/>
  <c r="K2331" i="5" s="1"/>
  <c r="L2334" i="5"/>
  <c r="M2334" i="5" s="1"/>
  <c r="K2334" i="5" s="1"/>
  <c r="L2330" i="5"/>
  <c r="M2330" i="5" s="1"/>
  <c r="K2330" i="5" s="1"/>
  <c r="B2335" i="5" s="1"/>
  <c r="C2346" i="5"/>
  <c r="F2340" i="5"/>
  <c r="L2332" i="5"/>
  <c r="M2332" i="5" s="1"/>
  <c r="K2332" i="5" s="1"/>
  <c r="C2347" i="5"/>
  <c r="F2341" i="5"/>
  <c r="J2341" i="5"/>
  <c r="L2341" i="5" s="1"/>
  <c r="M2341" i="5" s="1"/>
  <c r="K2341" i="5" s="1"/>
  <c r="L2333" i="5"/>
  <c r="M2333" i="5"/>
  <c r="K2333" i="5" s="1"/>
  <c r="C2351" i="5"/>
  <c r="F2345" i="5"/>
  <c r="C2344" i="5"/>
  <c r="F2338" i="5"/>
  <c r="J2338" i="5"/>
  <c r="A2352" i="5"/>
  <c r="O2346" i="5"/>
  <c r="E2346" i="5"/>
  <c r="D2346" i="5"/>
  <c r="A2356" i="5"/>
  <c r="O2350" i="5"/>
  <c r="E2350" i="5"/>
  <c r="J2350" i="5" s="1"/>
  <c r="L2350" i="5" s="1"/>
  <c r="M2350" i="5" s="1"/>
  <c r="K2350" i="5" s="1"/>
  <c r="D2350" i="5"/>
  <c r="F2337" i="5"/>
  <c r="C2343" i="5"/>
  <c r="C2342" i="5"/>
  <c r="F2336" i="5"/>
  <c r="J2340" i="5"/>
  <c r="L2340" i="5" s="1"/>
  <c r="M2340" i="5" s="1"/>
  <c r="A2351" i="5"/>
  <c r="O2345" i="5"/>
  <c r="E2345" i="5"/>
  <c r="D2345" i="5"/>
  <c r="A2353" i="5"/>
  <c r="O2347" i="5"/>
  <c r="E2347" i="5"/>
  <c r="D2347" i="5"/>
  <c r="A2349" i="5"/>
  <c r="O2343" i="5"/>
  <c r="E2343" i="5"/>
  <c r="D2343" i="5"/>
  <c r="A2348" i="5"/>
  <c r="O2342" i="5"/>
  <c r="D2342" i="5"/>
  <c r="E2342" i="5"/>
  <c r="J2342" i="5" s="1"/>
  <c r="L2342" i="5" s="1"/>
  <c r="M2342" i="5" s="1"/>
  <c r="K2342" i="5" s="1"/>
  <c r="C2348" i="5"/>
  <c r="F2342" i="5"/>
  <c r="C2350" i="5"/>
  <c r="F2344" i="5"/>
  <c r="J2344" i="5"/>
  <c r="C2352" i="5"/>
  <c r="F2346" i="5"/>
  <c r="J2346" i="5"/>
  <c r="L2346" i="5" s="1"/>
  <c r="M2346" i="5" s="1"/>
  <c r="K2346" i="5" s="1"/>
  <c r="A2354" i="5"/>
  <c r="O2348" i="5"/>
  <c r="E2348" i="5"/>
  <c r="D2348" i="5"/>
  <c r="A2355" i="5"/>
  <c r="O2349" i="5"/>
  <c r="E2349" i="5"/>
  <c r="D2349" i="5"/>
  <c r="A2359" i="5"/>
  <c r="O2353" i="5"/>
  <c r="E2353" i="5"/>
  <c r="D2353" i="5"/>
  <c r="A2357" i="5"/>
  <c r="O2351" i="5"/>
  <c r="E2351" i="5"/>
  <c r="D2351" i="5"/>
  <c r="C2349" i="5"/>
  <c r="F2343" i="5"/>
  <c r="A2362" i="5"/>
  <c r="O2356" i="5"/>
  <c r="E2356" i="5"/>
  <c r="D2356" i="5"/>
  <c r="A2358" i="5"/>
  <c r="O2352" i="5"/>
  <c r="E2352" i="5"/>
  <c r="D2352" i="5"/>
  <c r="C2357" i="5"/>
  <c r="F2351" i="5"/>
  <c r="J2343" i="5"/>
  <c r="L2343" i="5" s="1"/>
  <c r="M2343" i="5" s="1"/>
  <c r="K2343" i="5" s="1"/>
  <c r="J2345" i="5"/>
  <c r="L2338" i="5"/>
  <c r="M2338" i="5" s="1"/>
  <c r="K2338" i="5" s="1"/>
  <c r="C2353" i="5"/>
  <c r="F2347" i="5"/>
  <c r="J2347" i="5"/>
  <c r="L2347" i="5" s="1"/>
  <c r="M2347" i="5" s="1"/>
  <c r="K2347" i="5" s="1"/>
  <c r="L2344" i="5"/>
  <c r="M2344" i="5"/>
  <c r="K2344" i="5" s="1"/>
  <c r="C2355" i="5"/>
  <c r="F2349" i="5"/>
  <c r="O2357" i="5"/>
  <c r="E2357" i="5"/>
  <c r="J2357" i="5" s="1"/>
  <c r="L2357" i="5" s="1"/>
  <c r="M2357" i="5" s="1"/>
  <c r="K2357" i="5" s="1"/>
  <c r="A2363" i="5"/>
  <c r="D2357" i="5"/>
  <c r="O2359" i="5"/>
  <c r="E2359" i="5"/>
  <c r="A2365" i="5"/>
  <c r="D2359" i="5"/>
  <c r="O2355" i="5"/>
  <c r="E2355" i="5"/>
  <c r="J2355" i="5" s="1"/>
  <c r="L2355" i="5" s="1"/>
  <c r="M2355" i="5" s="1"/>
  <c r="K2355" i="5" s="1"/>
  <c r="A2361" i="5"/>
  <c r="D2355" i="5"/>
  <c r="A2360" i="5"/>
  <c r="O2354" i="5"/>
  <c r="E2354" i="5"/>
  <c r="D2354" i="5"/>
  <c r="C2356" i="5"/>
  <c r="F2350" i="5"/>
  <c r="C2354" i="5"/>
  <c r="F2348" i="5"/>
  <c r="C2363" i="5"/>
  <c r="F2357" i="5"/>
  <c r="A2368" i="5"/>
  <c r="E2362" i="5"/>
  <c r="D2362" i="5"/>
  <c r="O2362" i="5"/>
  <c r="L2345" i="5"/>
  <c r="M2345" i="5" s="1"/>
  <c r="K2345" i="5" s="1"/>
  <c r="A2364" i="5"/>
  <c r="O2358" i="5"/>
  <c r="E2358" i="5"/>
  <c r="J2358" i="5" s="1"/>
  <c r="L2358" i="5" s="1"/>
  <c r="M2358" i="5" s="1"/>
  <c r="K2358" i="5" s="1"/>
  <c r="D2358" i="5"/>
  <c r="C2359" i="5"/>
  <c r="F2353" i="5"/>
  <c r="J2351" i="5"/>
  <c r="L2351" i="5" s="1"/>
  <c r="M2351" i="5" s="1"/>
  <c r="K2351" i="5" s="1"/>
  <c r="J2353" i="5"/>
  <c r="J2349" i="5"/>
  <c r="J2348" i="5"/>
  <c r="C2358" i="5"/>
  <c r="F2352" i="5"/>
  <c r="J2352" i="5"/>
  <c r="L2352" i="5" s="1"/>
  <c r="M2352" i="5" s="1"/>
  <c r="K2352" i="5" s="1"/>
  <c r="L2353" i="5"/>
  <c r="M2353" i="5"/>
  <c r="K2353" i="5" s="1"/>
  <c r="A2374" i="5"/>
  <c r="E2368" i="5"/>
  <c r="J2368" i="5" s="1"/>
  <c r="L2368" i="5" s="1"/>
  <c r="M2368" i="5" s="1"/>
  <c r="K2368" i="5" s="1"/>
  <c r="D2368" i="5"/>
  <c r="O2368" i="5"/>
  <c r="C2364" i="5"/>
  <c r="F2358" i="5"/>
  <c r="C2365" i="5"/>
  <c r="F2359" i="5"/>
  <c r="E2364" i="5"/>
  <c r="A2370" i="5"/>
  <c r="O2364" i="5"/>
  <c r="D2364" i="5"/>
  <c r="C2360" i="5"/>
  <c r="F2354" i="5"/>
  <c r="J2354" i="5"/>
  <c r="L2354" i="5" s="1"/>
  <c r="M2354" i="5" s="1"/>
  <c r="K2354" i="5" s="1"/>
  <c r="A2367" i="5"/>
  <c r="D2361" i="5"/>
  <c r="O2361" i="5"/>
  <c r="E2361" i="5"/>
  <c r="O2365" i="5"/>
  <c r="A2371" i="5"/>
  <c r="D2365" i="5"/>
  <c r="E2365" i="5"/>
  <c r="D2363" i="5"/>
  <c r="A2369" i="5"/>
  <c r="O2363" i="5"/>
  <c r="E2363" i="5"/>
  <c r="F2355" i="5"/>
  <c r="C2361" i="5"/>
  <c r="C2369" i="5"/>
  <c r="F2363" i="5"/>
  <c r="J2359" i="5"/>
  <c r="L2359" i="5" s="1"/>
  <c r="M2359" i="5" s="1"/>
  <c r="K2359" i="5" s="1"/>
  <c r="L2348" i="5"/>
  <c r="M2348" i="5" s="1"/>
  <c r="K2348" i="5" s="1"/>
  <c r="L2349" i="5"/>
  <c r="M2349" i="5" s="1"/>
  <c r="K2349" i="5" s="1"/>
  <c r="C2362" i="5"/>
  <c r="F2356" i="5"/>
  <c r="J2356" i="5"/>
  <c r="L2356" i="5" s="1"/>
  <c r="M2356" i="5" s="1"/>
  <c r="K2356" i="5" s="1"/>
  <c r="A2366" i="5"/>
  <c r="E2360" i="5"/>
  <c r="D2360" i="5"/>
  <c r="O2360" i="5"/>
  <c r="A2372" i="5"/>
  <c r="E2366" i="5"/>
  <c r="D2366" i="5"/>
  <c r="O2366" i="5"/>
  <c r="F2365" i="5"/>
  <c r="C2371" i="5"/>
  <c r="C2370" i="5"/>
  <c r="F2364" i="5"/>
  <c r="A2380" i="5"/>
  <c r="O2374" i="5"/>
  <c r="E2374" i="5"/>
  <c r="D2374" i="5"/>
  <c r="C2375" i="5"/>
  <c r="F2369" i="5"/>
  <c r="A2376" i="5"/>
  <c r="E2370" i="5"/>
  <c r="J2370" i="5" s="1"/>
  <c r="L2370" i="5" s="1"/>
  <c r="M2370" i="5" s="1"/>
  <c r="K2370" i="5" s="1"/>
  <c r="O2370" i="5"/>
  <c r="D2370" i="5"/>
  <c r="C2368" i="5"/>
  <c r="F2362" i="5"/>
  <c r="F2361" i="5"/>
  <c r="C2367" i="5"/>
  <c r="O2369" i="5"/>
  <c r="D2369" i="5"/>
  <c r="A2375" i="5"/>
  <c r="E2369" i="5"/>
  <c r="J2369" i="5" s="1"/>
  <c r="L2369" i="5" s="1"/>
  <c r="M2369" i="5" s="1"/>
  <c r="K2369" i="5" s="1"/>
  <c r="A2377" i="5"/>
  <c r="O2371" i="5"/>
  <c r="D2371" i="5"/>
  <c r="E2371" i="5"/>
  <c r="C2366" i="5"/>
  <c r="F2360" i="5"/>
  <c r="A2373" i="5"/>
  <c r="O2367" i="5"/>
  <c r="D2367" i="5"/>
  <c r="E2367" i="5"/>
  <c r="A2379" i="5"/>
  <c r="O2373" i="5"/>
  <c r="E2373" i="5"/>
  <c r="J2373" i="5" s="1"/>
  <c r="L2373" i="5" s="1"/>
  <c r="M2373" i="5" s="1"/>
  <c r="K2373" i="5" s="1"/>
  <c r="D2373" i="5"/>
  <c r="C2372" i="5"/>
  <c r="F2366" i="5"/>
  <c r="A2383" i="5"/>
  <c r="O2377" i="5"/>
  <c r="E2377" i="5"/>
  <c r="D2377" i="5"/>
  <c r="C2374" i="5"/>
  <c r="F2368" i="5"/>
  <c r="A2382" i="5"/>
  <c r="O2376" i="5"/>
  <c r="E2376" i="5"/>
  <c r="D2376" i="5"/>
  <c r="C2376" i="5"/>
  <c r="F2370" i="5"/>
  <c r="J2367" i="5"/>
  <c r="C2373" i="5"/>
  <c r="F2367" i="5"/>
  <c r="C2377" i="5"/>
  <c r="F2371" i="5"/>
  <c r="J2371" i="5"/>
  <c r="L2371" i="5" s="1"/>
  <c r="M2371" i="5" s="1"/>
  <c r="K2371" i="5" s="1"/>
  <c r="A2381" i="5"/>
  <c r="O2375" i="5"/>
  <c r="E2375" i="5"/>
  <c r="J2375" i="5"/>
  <c r="L2375" i="5" s="1"/>
  <c r="M2375" i="5" s="1"/>
  <c r="K2375" i="5" s="1"/>
  <c r="D2375" i="5"/>
  <c r="C2381" i="5"/>
  <c r="F2375" i="5"/>
  <c r="A2386" i="5"/>
  <c r="O2380" i="5"/>
  <c r="E2380" i="5"/>
  <c r="J2380" i="5" s="1"/>
  <c r="L2380" i="5" s="1"/>
  <c r="M2380" i="5" s="1"/>
  <c r="K2380" i="5" s="1"/>
  <c r="D2380" i="5"/>
  <c r="J2366" i="5"/>
  <c r="A2378" i="5"/>
  <c r="O2372" i="5"/>
  <c r="E2372" i="5"/>
  <c r="J2372" i="5" s="1"/>
  <c r="L2372" i="5" s="1"/>
  <c r="M2372" i="5" s="1"/>
  <c r="K2372" i="5" s="1"/>
  <c r="D2372" i="5"/>
  <c r="A2384" i="5"/>
  <c r="O2378" i="5"/>
  <c r="E2378" i="5"/>
  <c r="D2378" i="5"/>
  <c r="L2366" i="5"/>
  <c r="M2366" i="5" s="1"/>
  <c r="K2366" i="5" s="1"/>
  <c r="A2392" i="5"/>
  <c r="O2386" i="5"/>
  <c r="E2386" i="5"/>
  <c r="J2386" i="5" s="1"/>
  <c r="L2386" i="5" s="1"/>
  <c r="M2386" i="5" s="1"/>
  <c r="K2386" i="5" s="1"/>
  <c r="D2386" i="5"/>
  <c r="C2387" i="5"/>
  <c r="F2381" i="5"/>
  <c r="A2387" i="5"/>
  <c r="O2381" i="5"/>
  <c r="E2381" i="5"/>
  <c r="D2381" i="5"/>
  <c r="C2379" i="5"/>
  <c r="F2373" i="5"/>
  <c r="L2367" i="5"/>
  <c r="M2367" i="5" s="1"/>
  <c r="K2367" i="5" s="1"/>
  <c r="C2380" i="5"/>
  <c r="F2374" i="5"/>
  <c r="J2374" i="5"/>
  <c r="L2374" i="5" s="1"/>
  <c r="M2374" i="5" s="1"/>
  <c r="K2374" i="5" s="1"/>
  <c r="A2389" i="5"/>
  <c r="O2383" i="5"/>
  <c r="E2383" i="5"/>
  <c r="D2383" i="5"/>
  <c r="C2383" i="5"/>
  <c r="F2377" i="5"/>
  <c r="J2377" i="5"/>
  <c r="L2377" i="5" s="1"/>
  <c r="M2377" i="5" s="1"/>
  <c r="K2377" i="5" s="1"/>
  <c r="C2382" i="5"/>
  <c r="F2376" i="5"/>
  <c r="J2376" i="5"/>
  <c r="A2388" i="5"/>
  <c r="O2382" i="5"/>
  <c r="E2382" i="5"/>
  <c r="J2382" i="5" s="1"/>
  <c r="L2382" i="5" s="1"/>
  <c r="M2382" i="5" s="1"/>
  <c r="K2382" i="5" s="1"/>
  <c r="D2382" i="5"/>
  <c r="C2378" i="5"/>
  <c r="F2372" i="5"/>
  <c r="A2385" i="5"/>
  <c r="O2379" i="5"/>
  <c r="E2379" i="5"/>
  <c r="D2379" i="5"/>
  <c r="L2376" i="5"/>
  <c r="M2376" i="5"/>
  <c r="K2376" i="5" s="1"/>
  <c r="A2395" i="5"/>
  <c r="O2389" i="5"/>
  <c r="E2389" i="5"/>
  <c r="D2389" i="5"/>
  <c r="A2391" i="5"/>
  <c r="O2385" i="5"/>
  <c r="E2385" i="5"/>
  <c r="D2385" i="5"/>
  <c r="C2389" i="5"/>
  <c r="F2383" i="5"/>
  <c r="J2383" i="5"/>
  <c r="C2385" i="5"/>
  <c r="F2379" i="5"/>
  <c r="D2387" i="5"/>
  <c r="O2387" i="5"/>
  <c r="E2387" i="5"/>
  <c r="J2387" i="5" s="1"/>
  <c r="L2387" i="5" s="1"/>
  <c r="M2387" i="5" s="1"/>
  <c r="K2387" i="5" s="1"/>
  <c r="A2393" i="5"/>
  <c r="O2392" i="5"/>
  <c r="E2392" i="5"/>
  <c r="A2398" i="5"/>
  <c r="D2392" i="5"/>
  <c r="J2378" i="5"/>
  <c r="L2378" i="5" s="1"/>
  <c r="M2378" i="5" s="1"/>
  <c r="K2378" i="5" s="1"/>
  <c r="B2378" i="5" s="1"/>
  <c r="C2386" i="5"/>
  <c r="F2380" i="5"/>
  <c r="J2379" i="5"/>
  <c r="L2379" i="5" s="1"/>
  <c r="M2379" i="5" s="1"/>
  <c r="K2379" i="5" s="1"/>
  <c r="C2384" i="5"/>
  <c r="F2378" i="5"/>
  <c r="A2394" i="5"/>
  <c r="O2388" i="5"/>
  <c r="E2388" i="5"/>
  <c r="D2388" i="5"/>
  <c r="C2388" i="5"/>
  <c r="F2382" i="5"/>
  <c r="J2381" i="5"/>
  <c r="L2381" i="5" s="1"/>
  <c r="M2381" i="5" s="1"/>
  <c r="K2381" i="5" s="1"/>
  <c r="C2393" i="5"/>
  <c r="F2387" i="5"/>
  <c r="A2390" i="5"/>
  <c r="O2384" i="5"/>
  <c r="E2384" i="5"/>
  <c r="D2384" i="5"/>
  <c r="L2383" i="5"/>
  <c r="M2383" i="5"/>
  <c r="K2383" i="5" s="1"/>
  <c r="F2388" i="5"/>
  <c r="C2394" i="5"/>
  <c r="O2394" i="5"/>
  <c r="E2394" i="5"/>
  <c r="J2394" i="5" s="1"/>
  <c r="L2394" i="5" s="1"/>
  <c r="M2394" i="5" s="1"/>
  <c r="K2394" i="5" s="1"/>
  <c r="A2400" i="5"/>
  <c r="D2394" i="5"/>
  <c r="C2399" i="5"/>
  <c r="F2399" i="5"/>
  <c r="F2393" i="5"/>
  <c r="C2392" i="5"/>
  <c r="F2386" i="5"/>
  <c r="D2398" i="5"/>
  <c r="O2398" i="5"/>
  <c r="E2398" i="5"/>
  <c r="C2391" i="5"/>
  <c r="F2385" i="5"/>
  <c r="C2395" i="5"/>
  <c r="F2389" i="5"/>
  <c r="A2396" i="5"/>
  <c r="O2390" i="5"/>
  <c r="E2390" i="5"/>
  <c r="D2390" i="5"/>
  <c r="J2388" i="5"/>
  <c r="C2390" i="5"/>
  <c r="F2384" i="5"/>
  <c r="J2384" i="5"/>
  <c r="L2384" i="5" s="1"/>
  <c r="M2384" i="5" s="1"/>
  <c r="K2384" i="5" s="1"/>
  <c r="A2397" i="5"/>
  <c r="E2391" i="5"/>
  <c r="J2391" i="5" s="1"/>
  <c r="L2391" i="5" s="1"/>
  <c r="M2391" i="5" s="1"/>
  <c r="K2391" i="5" s="1"/>
  <c r="D2391" i="5"/>
  <c r="O2391" i="5"/>
  <c r="O2395" i="5"/>
  <c r="E2395" i="5"/>
  <c r="A2401" i="5"/>
  <c r="D2395" i="5"/>
  <c r="E2393" i="5"/>
  <c r="J2393" i="5"/>
  <c r="A2399" i="5"/>
  <c r="D2393" i="5"/>
  <c r="O2393" i="5"/>
  <c r="J2385" i="5"/>
  <c r="J2389" i="5"/>
  <c r="E2397" i="5"/>
  <c r="J2397" i="5" s="1"/>
  <c r="L2397" i="5" s="1"/>
  <c r="M2397" i="5" s="1"/>
  <c r="O2397" i="5"/>
  <c r="D2397" i="5"/>
  <c r="L2388" i="5"/>
  <c r="M2388" i="5"/>
  <c r="K2388" i="5" s="1"/>
  <c r="F2395" i="5"/>
  <c r="C2401" i="5"/>
  <c r="F2401" i="5"/>
  <c r="F2392" i="5"/>
  <c r="J2392" i="5"/>
  <c r="C2398" i="5"/>
  <c r="F2398" i="5"/>
  <c r="J2398" i="5"/>
  <c r="E2400" i="5"/>
  <c r="O2400" i="5"/>
  <c r="D2400" i="5"/>
  <c r="L2389" i="5"/>
  <c r="M2389" i="5" s="1"/>
  <c r="K2389" i="5" s="1"/>
  <c r="O2399" i="5"/>
  <c r="D2399" i="5"/>
  <c r="E2399" i="5"/>
  <c r="J2399" i="5" s="1"/>
  <c r="L2399" i="5" s="1"/>
  <c r="M2399" i="5" s="1"/>
  <c r="L2393" i="5"/>
  <c r="M2393" i="5" s="1"/>
  <c r="K2393" i="5" s="1"/>
  <c r="D2401" i="5"/>
  <c r="O2401" i="5"/>
  <c r="E2401" i="5"/>
  <c r="J2401" i="5" s="1"/>
  <c r="L2401" i="5" s="1"/>
  <c r="M2401" i="5" s="1"/>
  <c r="K2401" i="5" s="1"/>
  <c r="O2396" i="5"/>
  <c r="E2396" i="5"/>
  <c r="J2396" i="5" s="1"/>
  <c r="L2396" i="5" s="1"/>
  <c r="M2396" i="5" s="1"/>
  <c r="K2396" i="5" s="1"/>
  <c r="D2396" i="5"/>
  <c r="C2397" i="5"/>
  <c r="F2397" i="5"/>
  <c r="F2391" i="5"/>
  <c r="L2385" i="5"/>
  <c r="M2385" i="5" s="1"/>
  <c r="K2385" i="5" s="1"/>
  <c r="J2395" i="5"/>
  <c r="C2396" i="5"/>
  <c r="F2396" i="5"/>
  <c r="F2390" i="5"/>
  <c r="J2390" i="5"/>
  <c r="C2400" i="5"/>
  <c r="F2400" i="5"/>
  <c r="F2394" i="5"/>
  <c r="L2398" i="5"/>
  <c r="M2398" i="5" s="1"/>
  <c r="K2398" i="5" s="1"/>
  <c r="L2390" i="5"/>
  <c r="M2390" i="5" s="1"/>
  <c r="K2390" i="5" s="1"/>
  <c r="J2400" i="5"/>
  <c r="L2400" i="5" s="1"/>
  <c r="M2400" i="5" s="1"/>
  <c r="L2392" i="5"/>
  <c r="M2392" i="5" s="1"/>
  <c r="K2392" i="5" s="1"/>
  <c r="L2395" i="5"/>
  <c r="M2395" i="5" s="1"/>
  <c r="K2395" i="5" s="1"/>
  <c r="B312" i="5" l="1"/>
  <c r="B309" i="5"/>
  <c r="A6851" i="1"/>
  <c r="G6845" i="1"/>
  <c r="A6856" i="1"/>
  <c r="G6850" i="1"/>
  <c r="A6854" i="1"/>
  <c r="G6848" i="1"/>
  <c r="A6855" i="1"/>
  <c r="G6849" i="1"/>
  <c r="A6853" i="1"/>
  <c r="G6847" i="1"/>
  <c r="A6852" i="1"/>
  <c r="G6846" i="1"/>
  <c r="G6216" i="1"/>
  <c r="G6217" i="1"/>
  <c r="G6219" i="1"/>
  <c r="A6232" i="1"/>
  <c r="A6221" i="1"/>
  <c r="G6215" i="1"/>
  <c r="A6237" i="1"/>
  <c r="A2440" i="1"/>
  <c r="D2383" i="1"/>
  <c r="A2504" i="1"/>
  <c r="D2447" i="1"/>
  <c r="A2472" i="1"/>
  <c r="D2415" i="1"/>
  <c r="A2536" i="1"/>
  <c r="D2479" i="1"/>
  <c r="A2486" i="1"/>
  <c r="D2429" i="1"/>
  <c r="A2524" i="1"/>
  <c r="D2467" i="1"/>
  <c r="A2528" i="1"/>
  <c r="D2471" i="1"/>
  <c r="A2583" i="1"/>
  <c r="D2526" i="1"/>
  <c r="A2547" i="1"/>
  <c r="D2490" i="1"/>
  <c r="A2444" i="1"/>
  <c r="D2387" i="1"/>
  <c r="A2503" i="1"/>
  <c r="D2446" i="1"/>
  <c r="D2411" i="1"/>
  <c r="A2468" i="1"/>
  <c r="A2432" i="1"/>
  <c r="D2375" i="1"/>
  <c r="A2508" i="1"/>
  <c r="D2451" i="1"/>
  <c r="A2579" i="1"/>
  <c r="D2522" i="1"/>
  <c r="A2531" i="1"/>
  <c r="D2474" i="1"/>
  <c r="A6228" i="1"/>
  <c r="A2495" i="1"/>
  <c r="D2438" i="1"/>
  <c r="A2496" i="1"/>
  <c r="D2439" i="1"/>
  <c r="A6224" i="1"/>
  <c r="G6218" i="1"/>
  <c r="A2456" i="1"/>
  <c r="D2399" i="1"/>
  <c r="A2512" i="1"/>
  <c r="D2455" i="1"/>
  <c r="A2452" i="1"/>
  <c r="D2395" i="1"/>
  <c r="A2520" i="1"/>
  <c r="D2463" i="1"/>
  <c r="A2476" i="1"/>
  <c r="D2419" i="1"/>
  <c r="D2491" i="1"/>
  <c r="A2548" i="1"/>
  <c r="A2563" i="1"/>
  <c r="D2506" i="1"/>
  <c r="A2544" i="1"/>
  <c r="D2487" i="1"/>
  <c r="A2559" i="1"/>
  <c r="D2502" i="1"/>
  <c r="A2564" i="1"/>
  <c r="D2507" i="1"/>
  <c r="D2539" i="1"/>
  <c r="A2596" i="1"/>
  <c r="A2499" i="1"/>
  <c r="D2442" i="1"/>
  <c r="A2464" i="1"/>
  <c r="D2407" i="1"/>
  <c r="D2379" i="1"/>
  <c r="A2436" i="1"/>
  <c r="A2595" i="1"/>
  <c r="D2538" i="1"/>
  <c r="A2500" i="1"/>
  <c r="D2443" i="1"/>
  <c r="A2540" i="1"/>
  <c r="D2483" i="1"/>
  <c r="A2655" i="1"/>
  <c r="D2598" i="1"/>
  <c r="A2591" i="1"/>
  <c r="D2534" i="1"/>
  <c r="A2575" i="1"/>
  <c r="D2518" i="1"/>
  <c r="A2555" i="1"/>
  <c r="D2498" i="1"/>
  <c r="A2460" i="1"/>
  <c r="D2403" i="1"/>
  <c r="A2428" i="1"/>
  <c r="D2371" i="1"/>
  <c r="A2480" i="1"/>
  <c r="D2423" i="1"/>
  <c r="A2448" i="1"/>
  <c r="D2391" i="1"/>
  <c r="A2532" i="1"/>
  <c r="D2475" i="1"/>
  <c r="A2516" i="1"/>
  <c r="D2459" i="1"/>
  <c r="A2488" i="1"/>
  <c r="D2431" i="1"/>
  <c r="A2587" i="1"/>
  <c r="D2530" i="1"/>
  <c r="A2567" i="1"/>
  <c r="D2510" i="1"/>
  <c r="A2551" i="1"/>
  <c r="D2494" i="1"/>
  <c r="A2527" i="1"/>
  <c r="D2470" i="1"/>
  <c r="A2511" i="1"/>
  <c r="D2454" i="1"/>
  <c r="A2519" i="1"/>
  <c r="D2462" i="1"/>
  <c r="A2515" i="1"/>
  <c r="D2458" i="1"/>
  <c r="A2492" i="1"/>
  <c r="D2435" i="1"/>
  <c r="A2535" i="1"/>
  <c r="D2478" i="1"/>
  <c r="A2571" i="1"/>
  <c r="D2514" i="1"/>
  <c r="A2523" i="1"/>
  <c r="D2466" i="1"/>
  <c r="A6241" i="1"/>
  <c r="E506" i="7"/>
  <c r="G506" i="7" s="1"/>
  <c r="G6226" i="1" s="1"/>
  <c r="F507" i="7"/>
  <c r="G6151" i="1"/>
  <c r="G6103" i="1"/>
  <c r="G6055" i="1"/>
  <c r="G6007" i="1"/>
  <c r="G5959" i="1"/>
  <c r="G5911" i="1"/>
  <c r="G5861" i="1"/>
  <c r="G5816" i="1"/>
  <c r="G5768" i="1"/>
  <c r="G5720" i="1"/>
  <c r="G5672" i="1"/>
  <c r="G5624" i="1"/>
  <c r="G3556" i="1"/>
  <c r="G3540" i="1"/>
  <c r="G3508" i="1"/>
  <c r="G3491" i="1"/>
  <c r="G3455" i="1"/>
  <c r="G3446" i="1"/>
  <c r="G3407" i="1"/>
  <c r="G3396" i="1"/>
  <c r="G3359" i="1"/>
  <c r="G3351" i="1"/>
  <c r="G3311" i="1"/>
  <c r="G3299" i="1"/>
  <c r="G3263" i="1"/>
  <c r="G3254" i="1"/>
  <c r="G3215" i="1"/>
  <c r="G5585" i="1"/>
  <c r="G5562" i="1"/>
  <c r="G5542" i="1"/>
  <c r="G5513" i="1"/>
  <c r="G5490" i="1"/>
  <c r="G5466" i="1"/>
  <c r="G5453" i="1"/>
  <c r="G5417" i="1"/>
  <c r="G5410" i="1"/>
  <c r="G5370" i="1"/>
  <c r="G5359" i="1"/>
  <c r="G5321" i="1"/>
  <c r="G5314" i="1"/>
  <c r="G5297" i="1"/>
  <c r="G5273" i="1"/>
  <c r="G5250" i="1"/>
  <c r="G5225" i="1"/>
  <c r="G5206" i="1"/>
  <c r="G5177" i="1"/>
  <c r="G5155" i="1"/>
  <c r="G5129" i="1"/>
  <c r="G5108" i="1"/>
  <c r="G5081" i="1"/>
  <c r="G5061" i="1"/>
  <c r="G5033" i="1"/>
  <c r="G5012" i="1"/>
  <c r="G4987" i="1"/>
  <c r="G4975" i="1"/>
  <c r="G4963" i="1"/>
  <c r="G4951" i="1"/>
  <c r="G4937" i="1"/>
  <c r="G4929" i="1"/>
  <c r="G4914" i="1"/>
  <c r="G4905" i="1"/>
  <c r="G4894" i="1"/>
  <c r="G4878" i="1"/>
  <c r="G4854" i="1"/>
  <c r="G4843" i="1"/>
  <c r="G4831" i="1"/>
  <c r="G4821" i="1"/>
  <c r="G4807" i="1"/>
  <c r="G4795" i="1"/>
  <c r="G4783" i="1"/>
  <c r="G4769" i="1"/>
  <c r="G4758" i="1"/>
  <c r="G4750" i="1"/>
  <c r="G4735" i="1"/>
  <c r="G4711" i="1"/>
  <c r="G4699" i="1"/>
  <c r="G4687" i="1"/>
  <c r="G4662" i="1"/>
  <c r="G4651" i="1"/>
  <c r="G4625" i="1"/>
  <c r="G4615" i="1"/>
  <c r="G4603" i="1"/>
  <c r="G4591" i="1"/>
  <c r="G4581" i="1"/>
  <c r="G4566" i="1"/>
  <c r="G4555" i="1"/>
  <c r="G4543" i="1"/>
  <c r="G4529" i="1"/>
  <c r="G4518" i="1"/>
  <c r="G4506" i="1"/>
  <c r="G4494" i="1"/>
  <c r="G4483" i="1"/>
  <c r="G4469" i="1"/>
  <c r="G4458" i="1"/>
  <c r="G4446" i="1"/>
  <c r="G4438" i="1"/>
  <c r="G4422" i="1"/>
  <c r="G4410" i="1"/>
  <c r="G4394" i="1"/>
  <c r="G4355" i="1"/>
  <c r="G4307" i="1"/>
  <c r="G4295" i="1"/>
  <c r="G4259" i="1"/>
  <c r="G4249" i="1"/>
  <c r="G4212" i="1"/>
  <c r="G4202" i="1"/>
  <c r="G4191" i="1"/>
  <c r="G4164" i="1"/>
  <c r="G4156" i="1"/>
  <c r="G4116" i="1"/>
  <c r="G4103" i="1"/>
  <c r="G4068" i="1"/>
  <c r="G4058" i="1"/>
  <c r="G4020" i="1"/>
  <c r="G4008" i="1"/>
  <c r="G3972" i="1"/>
  <c r="G3964" i="1"/>
  <c r="G3924" i="1"/>
  <c r="G3911" i="1"/>
  <c r="G3876" i="1"/>
  <c r="G3865" i="1"/>
  <c r="G3828" i="1"/>
  <c r="G3816" i="1"/>
  <c r="G3780" i="1"/>
  <c r="G3772" i="1"/>
  <c r="G3755" i="1"/>
  <c r="G3732" i="1"/>
  <c r="G3719" i="1"/>
  <c r="G3709" i="1"/>
  <c r="G3684" i="1"/>
  <c r="G3673" i="1"/>
  <c r="G3636" i="1"/>
  <c r="G3624" i="1"/>
  <c r="G3611" i="1"/>
  <c r="G3588" i="1"/>
  <c r="G5581" i="1"/>
  <c r="G5560" i="1"/>
  <c r="G5531" i="1"/>
  <c r="G5522" i="1"/>
  <c r="G5484" i="1"/>
  <c r="G5464" i="1"/>
  <c r="G5452" i="1"/>
  <c r="G4404" i="1"/>
  <c r="G4403" i="1"/>
  <c r="G4407" i="1"/>
  <c r="G4406" i="1"/>
  <c r="G4405" i="1"/>
  <c r="G4408" i="1"/>
  <c r="G5391" i="1"/>
  <c r="G5377" i="1"/>
  <c r="G5344" i="1"/>
  <c r="G5331" i="1"/>
  <c r="G5296" i="1"/>
  <c r="G5270" i="1"/>
  <c r="G5248" i="1"/>
  <c r="G5223" i="1"/>
  <c r="G5200" i="1"/>
  <c r="G5174" i="1"/>
  <c r="G5152" i="1"/>
  <c r="G5127" i="1"/>
  <c r="G5104" i="1"/>
  <c r="G5092" i="1"/>
  <c r="G5056" i="1"/>
  <c r="G5004" i="1"/>
  <c r="G4992" i="1"/>
  <c r="G4967" i="1"/>
  <c r="G4946" i="1"/>
  <c r="G4924" i="1"/>
  <c r="G4907" i="1"/>
  <c r="G4897" i="1"/>
  <c r="G4883" i="1"/>
  <c r="G4873" i="1"/>
  <c r="G4847" i="1"/>
  <c r="G4828" i="1"/>
  <c r="G4814" i="1"/>
  <c r="G4803" i="1"/>
  <c r="G4792" i="1"/>
  <c r="G4777" i="1"/>
  <c r="G4763" i="1"/>
  <c r="G4756" i="1"/>
  <c r="G4732" i="1"/>
  <c r="G4718" i="1"/>
  <c r="G4707" i="1"/>
  <c r="G4679" i="1"/>
  <c r="G4667" i="1"/>
  <c r="G4657" i="1"/>
  <c r="G4636" i="1"/>
  <c r="G4619" i="1"/>
  <c r="G4607" i="1"/>
  <c r="G4598" i="1"/>
  <c r="G4585" i="1"/>
  <c r="G4571" i="1"/>
  <c r="G4564" i="1"/>
  <c r="G4540" i="1"/>
  <c r="G4526" i="1"/>
  <c r="G4514" i="1"/>
  <c r="G4499" i="1"/>
  <c r="G4487" i="1"/>
  <c r="G4478" i="1"/>
  <c r="G4467" i="1"/>
  <c r="G4444" i="1"/>
  <c r="G4418" i="1"/>
  <c r="G4377" i="1"/>
  <c r="G4365" i="1"/>
  <c r="G4330" i="1"/>
  <c r="G4317" i="1"/>
  <c r="G4282" i="1"/>
  <c r="G4267" i="1"/>
  <c r="G4231" i="1"/>
  <c r="G4218" i="1"/>
  <c r="G4184" i="1"/>
  <c r="G4158" i="1"/>
  <c r="G4150" i="1"/>
  <c r="G4136" i="1"/>
  <c r="G4101" i="1"/>
  <c r="G4088" i="1"/>
  <c r="G4065" i="1"/>
  <c r="G4051" i="1"/>
  <c r="G4040" i="1"/>
  <c r="G4030" i="1"/>
  <c r="G4003" i="1"/>
  <c r="G3992" i="1"/>
  <c r="G3981" i="1"/>
  <c r="G3955" i="1"/>
  <c r="G3944" i="1"/>
  <c r="G3907" i="1"/>
  <c r="G3896" i="1"/>
  <c r="G3883" i="1"/>
  <c r="G3859" i="1"/>
  <c r="G3848" i="1"/>
  <c r="G3836" i="1"/>
  <c r="G3821" i="1"/>
  <c r="G3811" i="1"/>
  <c r="G3800" i="1"/>
  <c r="G3786" i="1"/>
  <c r="G3776" i="1"/>
  <c r="G3763" i="1"/>
  <c r="G3752" i="1"/>
  <c r="G3740" i="1"/>
  <c r="G3725" i="1"/>
  <c r="G3715" i="1"/>
  <c r="G3704" i="1"/>
  <c r="G3690" i="1"/>
  <c r="G3667" i="1"/>
  <c r="G3656" i="1"/>
  <c r="G3642" i="1"/>
  <c r="G3619" i="1"/>
  <c r="G3608" i="1"/>
  <c r="G3594" i="1"/>
  <c r="G3550" i="1"/>
  <c r="G3502" i="1"/>
  <c r="G3451" i="1"/>
  <c r="G3441" i="1"/>
  <c r="G3403" i="1"/>
  <c r="G3391" i="1"/>
  <c r="G3355" i="1"/>
  <c r="G3344" i="1"/>
  <c r="G3307" i="1"/>
  <c r="G3259" i="1"/>
  <c r="G3249" i="1"/>
  <c r="G3211" i="1"/>
  <c r="G6179" i="1"/>
  <c r="G6183" i="1"/>
  <c r="G6184" i="1"/>
  <c r="G6180" i="1"/>
  <c r="G6181" i="1"/>
  <c r="G6182" i="1"/>
  <c r="G6155" i="1"/>
  <c r="G6159" i="1"/>
  <c r="G6157" i="1"/>
  <c r="G6156" i="1"/>
  <c r="G6158" i="1"/>
  <c r="G6160" i="1"/>
  <c r="G6131" i="1"/>
  <c r="G6135" i="1"/>
  <c r="G6136" i="1"/>
  <c r="G6133" i="1"/>
  <c r="G6134" i="1"/>
  <c r="G6132" i="1"/>
  <c r="G6107" i="1"/>
  <c r="G6111" i="1"/>
  <c r="G6109" i="1"/>
  <c r="G6112" i="1"/>
  <c r="G6110" i="1"/>
  <c r="G6108" i="1"/>
  <c r="G6083" i="1"/>
  <c r="G6087" i="1"/>
  <c r="G6084" i="1"/>
  <c r="G6088" i="1"/>
  <c r="G6086" i="1"/>
  <c r="G6085" i="1"/>
  <c r="G6059" i="1"/>
  <c r="G6063" i="1"/>
  <c r="G6060" i="1"/>
  <c r="G6064" i="1"/>
  <c r="G6061" i="1"/>
  <c r="G6062" i="1"/>
  <c r="G6035" i="1"/>
  <c r="G6039" i="1"/>
  <c r="G6036" i="1"/>
  <c r="G6040" i="1"/>
  <c r="G6038" i="1"/>
  <c r="G6037" i="1"/>
  <c r="G6011" i="1"/>
  <c r="G6015" i="1"/>
  <c r="G6012" i="1"/>
  <c r="G6016" i="1"/>
  <c r="G6013" i="1"/>
  <c r="G6014" i="1"/>
  <c r="G5987" i="1"/>
  <c r="G5991" i="1"/>
  <c r="G5988" i="1"/>
  <c r="G5992" i="1"/>
  <c r="G5990" i="1"/>
  <c r="G5989" i="1"/>
  <c r="G5963" i="1"/>
  <c r="G5967" i="1"/>
  <c r="G5964" i="1"/>
  <c r="G5968" i="1"/>
  <c r="G5965" i="1"/>
  <c r="G5966" i="1"/>
  <c r="G5939" i="1"/>
  <c r="G5943" i="1"/>
  <c r="G5940" i="1"/>
  <c r="G5944" i="1"/>
  <c r="G5942" i="1"/>
  <c r="G5941" i="1"/>
  <c r="G5915" i="1"/>
  <c r="G5919" i="1"/>
  <c r="G5916" i="1"/>
  <c r="G5920" i="1"/>
  <c r="G5917" i="1"/>
  <c r="G5918" i="1"/>
  <c r="G5893" i="1"/>
  <c r="G5891" i="1"/>
  <c r="G5896" i="1"/>
  <c r="G5892" i="1"/>
  <c r="G5895" i="1"/>
  <c r="G5894" i="1"/>
  <c r="G5869" i="1"/>
  <c r="G5870" i="1"/>
  <c r="G5871" i="1"/>
  <c r="G5868" i="1"/>
  <c r="G5872" i="1"/>
  <c r="G5867" i="1"/>
  <c r="G5845" i="1"/>
  <c r="G5843" i="1"/>
  <c r="G5848" i="1"/>
  <c r="G5844" i="1"/>
  <c r="G5847" i="1"/>
  <c r="G5846" i="1"/>
  <c r="G5808" i="1"/>
  <c r="G5812" i="1"/>
  <c r="G5809" i="1"/>
  <c r="G5811" i="1"/>
  <c r="G5807" i="1"/>
  <c r="G5810" i="1"/>
  <c r="G5796" i="1"/>
  <c r="G5800" i="1"/>
  <c r="G5797" i="1"/>
  <c r="G5795" i="1"/>
  <c r="G5798" i="1"/>
  <c r="G5799" i="1"/>
  <c r="G5772" i="1"/>
  <c r="G5776" i="1"/>
  <c r="G5773" i="1"/>
  <c r="G5771" i="1"/>
  <c r="G5774" i="1"/>
  <c r="G5775" i="1"/>
  <c r="G5736" i="1"/>
  <c r="G5740" i="1"/>
  <c r="G5737" i="1"/>
  <c r="G5739" i="1"/>
  <c r="G5738" i="1"/>
  <c r="G5735" i="1"/>
  <c r="G5712" i="1"/>
  <c r="G5716" i="1"/>
  <c r="G5713" i="1"/>
  <c r="G5715" i="1"/>
  <c r="G5711" i="1"/>
  <c r="G5714" i="1"/>
  <c r="G5688" i="1"/>
  <c r="G5692" i="1"/>
  <c r="G5689" i="1"/>
  <c r="G5691" i="1"/>
  <c r="G5690" i="1"/>
  <c r="G5687" i="1"/>
  <c r="G5664" i="1"/>
  <c r="G5668" i="1"/>
  <c r="G5665" i="1"/>
  <c r="G5667" i="1"/>
  <c r="G5666" i="1"/>
  <c r="G5663" i="1"/>
  <c r="G5640" i="1"/>
  <c r="G5644" i="1"/>
  <c r="G5641" i="1"/>
  <c r="G5643" i="1"/>
  <c r="G5642" i="1"/>
  <c r="G5639" i="1"/>
  <c r="G5616" i="1"/>
  <c r="G5620" i="1"/>
  <c r="G5617" i="1"/>
  <c r="G5619" i="1"/>
  <c r="G5615" i="1"/>
  <c r="G5618" i="1"/>
  <c r="G5592" i="1"/>
  <c r="G5596" i="1"/>
  <c r="G5593" i="1"/>
  <c r="G5595" i="1"/>
  <c r="G5594" i="1"/>
  <c r="G5591" i="1"/>
  <c r="G5543" i="1"/>
  <c r="G5547" i="1"/>
  <c r="G5548" i="1"/>
  <c r="G5544" i="1"/>
  <c r="G5545" i="1"/>
  <c r="G5546" i="1"/>
  <c r="G5495" i="1"/>
  <c r="G5499" i="1"/>
  <c r="G5500" i="1"/>
  <c r="G5496" i="1"/>
  <c r="G5498" i="1"/>
  <c r="G5497" i="1"/>
  <c r="G5447" i="1"/>
  <c r="G5449" i="1"/>
  <c r="G5399" i="1"/>
  <c r="G5403" i="1"/>
  <c r="G5375" i="1"/>
  <c r="G5376" i="1"/>
  <c r="G5353" i="1"/>
  <c r="G5354" i="1"/>
  <c r="G5330" i="1"/>
  <c r="G5332" i="1"/>
  <c r="G5306" i="1"/>
  <c r="G5303" i="1"/>
  <c r="G5282" i="1"/>
  <c r="G5279" i="1"/>
  <c r="G5283" i="1"/>
  <c r="G5281" i="1"/>
  <c r="G5284" i="1"/>
  <c r="G5280" i="1"/>
  <c r="G5260" i="1"/>
  <c r="G5256" i="1"/>
  <c r="G5234" i="1"/>
  <c r="G5231" i="1"/>
  <c r="G5235" i="1"/>
  <c r="G5233" i="1"/>
  <c r="G5236" i="1"/>
  <c r="G5232" i="1"/>
  <c r="G5210" i="1"/>
  <c r="G5207" i="1"/>
  <c r="G5186" i="1"/>
  <c r="G5183" i="1"/>
  <c r="G5187" i="1"/>
  <c r="G5185" i="1"/>
  <c r="G5188" i="1"/>
  <c r="G5184" i="1"/>
  <c r="G5164" i="1"/>
  <c r="G5160" i="1"/>
  <c r="G5138" i="1"/>
  <c r="G5135" i="1"/>
  <c r="G5139" i="1"/>
  <c r="G5137" i="1"/>
  <c r="G5140" i="1"/>
  <c r="G5136" i="1"/>
  <c r="G5114" i="1"/>
  <c r="G5111" i="1"/>
  <c r="G5090" i="1"/>
  <c r="G5079" i="1"/>
  <c r="G5067" i="1"/>
  <c r="G5065" i="1"/>
  <c r="G6191" i="1"/>
  <c r="G6195" i="1"/>
  <c r="G6194" i="1"/>
  <c r="G6196" i="1"/>
  <c r="G6192" i="1"/>
  <c r="G6193" i="1"/>
  <c r="G6167" i="1"/>
  <c r="G6171" i="1"/>
  <c r="G6168" i="1"/>
  <c r="G6169" i="1"/>
  <c r="G6170" i="1"/>
  <c r="G6172" i="1"/>
  <c r="G6143" i="1"/>
  <c r="G6147" i="1"/>
  <c r="G6146" i="1"/>
  <c r="G6144" i="1"/>
  <c r="G6145" i="1"/>
  <c r="G6148" i="1"/>
  <c r="G6119" i="1"/>
  <c r="G6123" i="1"/>
  <c r="G6120" i="1"/>
  <c r="G6122" i="1"/>
  <c r="G6124" i="1"/>
  <c r="G6121" i="1"/>
  <c r="G6095" i="1"/>
  <c r="G6099" i="1"/>
  <c r="G6096" i="1"/>
  <c r="G6098" i="1"/>
  <c r="G6100" i="1"/>
  <c r="G6097" i="1"/>
  <c r="G6071" i="1"/>
  <c r="G6075" i="1"/>
  <c r="G6072" i="1"/>
  <c r="G6076" i="1"/>
  <c r="G6074" i="1"/>
  <c r="G6073" i="1"/>
  <c r="G6047" i="1"/>
  <c r="G6051" i="1"/>
  <c r="G6048" i="1"/>
  <c r="G6052" i="1"/>
  <c r="G6050" i="1"/>
  <c r="G6049" i="1"/>
  <c r="G6023" i="1"/>
  <c r="G6027" i="1"/>
  <c r="G6024" i="1"/>
  <c r="G6028" i="1"/>
  <c r="G6026" i="1"/>
  <c r="G6025" i="1"/>
  <c r="G5999" i="1"/>
  <c r="G6003" i="1"/>
  <c r="G6000" i="1"/>
  <c r="G6004" i="1"/>
  <c r="G6002" i="1"/>
  <c r="G6001" i="1"/>
  <c r="G5975" i="1"/>
  <c r="G5979" i="1"/>
  <c r="G5976" i="1"/>
  <c r="G5980" i="1"/>
  <c r="G5978" i="1"/>
  <c r="G5977" i="1"/>
  <c r="G5951" i="1"/>
  <c r="G5955" i="1"/>
  <c r="G5952" i="1"/>
  <c r="G5956" i="1"/>
  <c r="G5954" i="1"/>
  <c r="G5953" i="1"/>
  <c r="G5927" i="1"/>
  <c r="G5931" i="1"/>
  <c r="G5928" i="1"/>
  <c r="G5932" i="1"/>
  <c r="G5930" i="1"/>
  <c r="G5929" i="1"/>
  <c r="G5905" i="1"/>
  <c r="G5907" i="1"/>
  <c r="G5903" i="1"/>
  <c r="G5908" i="1"/>
  <c r="G5906" i="1"/>
  <c r="G5904" i="1"/>
  <c r="G5881" i="1"/>
  <c r="G5880" i="1"/>
  <c r="G5882" i="1"/>
  <c r="G5884" i="1"/>
  <c r="G5879" i="1"/>
  <c r="G5883" i="1"/>
  <c r="G5857" i="1"/>
  <c r="G5859" i="1"/>
  <c r="G5855" i="1"/>
  <c r="G5860" i="1"/>
  <c r="G5856" i="1"/>
  <c r="G5858" i="1"/>
  <c r="G5833" i="1"/>
  <c r="G5832" i="1"/>
  <c r="G5834" i="1"/>
  <c r="G5831" i="1"/>
  <c r="G5835" i="1"/>
  <c r="G5836" i="1"/>
  <c r="G5820" i="1"/>
  <c r="G5824" i="1"/>
  <c r="G5821" i="1"/>
  <c r="G5819" i="1"/>
  <c r="G5822" i="1"/>
  <c r="G5823" i="1"/>
  <c r="G5784" i="1"/>
  <c r="G5788" i="1"/>
  <c r="G5785" i="1"/>
  <c r="G5787" i="1"/>
  <c r="G5786" i="1"/>
  <c r="G5783" i="1"/>
  <c r="G5760" i="1"/>
  <c r="G5764" i="1"/>
  <c r="G5761" i="1"/>
  <c r="G5763" i="1"/>
  <c r="G5762" i="1"/>
  <c r="G5759" i="1"/>
  <c r="G5748" i="1"/>
  <c r="G5752" i="1"/>
  <c r="G5749" i="1"/>
  <c r="G5747" i="1"/>
  <c r="G5750" i="1"/>
  <c r="G5751" i="1"/>
  <c r="G5724" i="1"/>
  <c r="G5728" i="1"/>
  <c r="G5725" i="1"/>
  <c r="G5723" i="1"/>
  <c r="G5726" i="1"/>
  <c r="G5727" i="1"/>
  <c r="G5700" i="1"/>
  <c r="G5704" i="1"/>
  <c r="G5701" i="1"/>
  <c r="G5699" i="1"/>
  <c r="G5702" i="1"/>
  <c r="G5703" i="1"/>
  <c r="G5676" i="1"/>
  <c r="G5680" i="1"/>
  <c r="G5677" i="1"/>
  <c r="G5675" i="1"/>
  <c r="G5678" i="1"/>
  <c r="G5679" i="1"/>
  <c r="G5652" i="1"/>
  <c r="G5656" i="1"/>
  <c r="G5653" i="1"/>
  <c r="G5651" i="1"/>
  <c r="G5654" i="1"/>
  <c r="G5655" i="1"/>
  <c r="G5628" i="1"/>
  <c r="G5632" i="1"/>
  <c r="G5629" i="1"/>
  <c r="G5627" i="1"/>
  <c r="G5630" i="1"/>
  <c r="G5631" i="1"/>
  <c r="G5604" i="1"/>
  <c r="G5608" i="1"/>
  <c r="G5605" i="1"/>
  <c r="G5603" i="1"/>
  <c r="G5606" i="1"/>
  <c r="G5607" i="1"/>
  <c r="G5584" i="1"/>
  <c r="G5583" i="1"/>
  <c r="G5533" i="1"/>
  <c r="G5487" i="1"/>
  <c r="G5486" i="1"/>
  <c r="G5435" i="1"/>
  <c r="G5439" i="1"/>
  <c r="G5436" i="1"/>
  <c r="G5437" i="1"/>
  <c r="G5438" i="1"/>
  <c r="G5440" i="1"/>
  <c r="G5411" i="1"/>
  <c r="G5415" i="1"/>
  <c r="G5414" i="1"/>
  <c r="G5416" i="1"/>
  <c r="G5413" i="1"/>
  <c r="G5412" i="1"/>
  <c r="G5363" i="1"/>
  <c r="G5367" i="1"/>
  <c r="G5366" i="1"/>
  <c r="G5368" i="1"/>
  <c r="G5364" i="1"/>
  <c r="G5365" i="1"/>
  <c r="G5318" i="1"/>
  <c r="G5315" i="1"/>
  <c r="G5319" i="1"/>
  <c r="G5316" i="1"/>
  <c r="G5320" i="1"/>
  <c r="G5317" i="1"/>
  <c r="G5267" i="1"/>
  <c r="G5268" i="1"/>
  <c r="G5269" i="1"/>
  <c r="G5219" i="1"/>
  <c r="G5220" i="1"/>
  <c r="G5221" i="1"/>
  <c r="G5171" i="1"/>
  <c r="G5172" i="1"/>
  <c r="G5173" i="1"/>
  <c r="G5123" i="1"/>
  <c r="G5124" i="1"/>
  <c r="G5125" i="1"/>
  <c r="G5099" i="1"/>
  <c r="G5019" i="1"/>
  <c r="G5017" i="1"/>
  <c r="G6187" i="1"/>
  <c r="G6189" i="1"/>
  <c r="G6186" i="1"/>
  <c r="G6188" i="1"/>
  <c r="G6185" i="1"/>
  <c r="G6190" i="1"/>
  <c r="G6175" i="1"/>
  <c r="G6173" i="1"/>
  <c r="G6178" i="1"/>
  <c r="G6176" i="1"/>
  <c r="G6177" i="1"/>
  <c r="G6174" i="1"/>
  <c r="G6163" i="1"/>
  <c r="G6162" i="1"/>
  <c r="G6165" i="1"/>
  <c r="G6166" i="1"/>
  <c r="G6164" i="1"/>
  <c r="G6161" i="1"/>
  <c r="G6153" i="1"/>
  <c r="G6139" i="1"/>
  <c r="G6141" i="1"/>
  <c r="G6137" i="1"/>
  <c r="G6142" i="1"/>
  <c r="G6138" i="1"/>
  <c r="G6140" i="1"/>
  <c r="G6127" i="1"/>
  <c r="G6125" i="1"/>
  <c r="G6130" i="1"/>
  <c r="G6126" i="1"/>
  <c r="G6128" i="1"/>
  <c r="G6129" i="1"/>
  <c r="G6115" i="1"/>
  <c r="G6114" i="1"/>
  <c r="G6113" i="1"/>
  <c r="G6116" i="1"/>
  <c r="G6117" i="1"/>
  <c r="G6118" i="1"/>
  <c r="G6102" i="1"/>
  <c r="G6091" i="1"/>
  <c r="G6092" i="1"/>
  <c r="G6090" i="1"/>
  <c r="G6089" i="1"/>
  <c r="G6093" i="1"/>
  <c r="G6094" i="1"/>
  <c r="G6079" i="1"/>
  <c r="G6080" i="1"/>
  <c r="G6082" i="1"/>
  <c r="G6077" i="1"/>
  <c r="G6078" i="1"/>
  <c r="G6081" i="1"/>
  <c r="G6067" i="1"/>
  <c r="G6068" i="1"/>
  <c r="G6066" i="1"/>
  <c r="G6070" i="1"/>
  <c r="G6069" i="1"/>
  <c r="G6065" i="1"/>
  <c r="G6054" i="1"/>
  <c r="G6043" i="1"/>
  <c r="G6044" i="1"/>
  <c r="G6042" i="1"/>
  <c r="G6041" i="1"/>
  <c r="G6045" i="1"/>
  <c r="G6046" i="1"/>
  <c r="G6031" i="1"/>
  <c r="G6032" i="1"/>
  <c r="G6034" i="1"/>
  <c r="G6029" i="1"/>
  <c r="G6030" i="1"/>
  <c r="G6033" i="1"/>
  <c r="G6019" i="1"/>
  <c r="G6020" i="1"/>
  <c r="G6018" i="1"/>
  <c r="G6022" i="1"/>
  <c r="G6021" i="1"/>
  <c r="G6017" i="1"/>
  <c r="G6006" i="1"/>
  <c r="G5995" i="1"/>
  <c r="G5996" i="1"/>
  <c r="G5994" i="1"/>
  <c r="G5993" i="1"/>
  <c r="G5997" i="1"/>
  <c r="G5998" i="1"/>
  <c r="G5983" i="1"/>
  <c r="G5984" i="1"/>
  <c r="G5986" i="1"/>
  <c r="G5981" i="1"/>
  <c r="G5982" i="1"/>
  <c r="G5985" i="1"/>
  <c r="G5971" i="1"/>
  <c r="G5972" i="1"/>
  <c r="G5970" i="1"/>
  <c r="G5974" i="1"/>
  <c r="G5973" i="1"/>
  <c r="G5969" i="1"/>
  <c r="G5958" i="1"/>
  <c r="G5947" i="1"/>
  <c r="G5948" i="1"/>
  <c r="G5946" i="1"/>
  <c r="G5945" i="1"/>
  <c r="G5949" i="1"/>
  <c r="G5950" i="1"/>
  <c r="G5935" i="1"/>
  <c r="G5936" i="1"/>
  <c r="G5938" i="1"/>
  <c r="G5933" i="1"/>
  <c r="G5934" i="1"/>
  <c r="G5937" i="1"/>
  <c r="G5923" i="1"/>
  <c r="G5924" i="1"/>
  <c r="G5922" i="1"/>
  <c r="G5926" i="1"/>
  <c r="G5925" i="1"/>
  <c r="G5921" i="1"/>
  <c r="G5910" i="1"/>
  <c r="G5897" i="1"/>
  <c r="G5901" i="1"/>
  <c r="G5902" i="1"/>
  <c r="G5898" i="1"/>
  <c r="G5899" i="1"/>
  <c r="G5900" i="1"/>
  <c r="G5885" i="1"/>
  <c r="G5889" i="1"/>
  <c r="G5886" i="1"/>
  <c r="G5887" i="1"/>
  <c r="G5890" i="1"/>
  <c r="G5888" i="1"/>
  <c r="G5873" i="1"/>
  <c r="G5877" i="1"/>
  <c r="G5875" i="1"/>
  <c r="G5876" i="1"/>
  <c r="G5874" i="1"/>
  <c r="G5878" i="1"/>
  <c r="G5866" i="1"/>
  <c r="G5849" i="1"/>
  <c r="G5853" i="1"/>
  <c r="G5854" i="1"/>
  <c r="G5850" i="1"/>
  <c r="G5852" i="1"/>
  <c r="G5851" i="1"/>
  <c r="G5837" i="1"/>
  <c r="G5841" i="1"/>
  <c r="G5838" i="1"/>
  <c r="G5839" i="1"/>
  <c r="G5842" i="1"/>
  <c r="G5840" i="1"/>
  <c r="G5825" i="1"/>
  <c r="G5829" i="1"/>
  <c r="G5827" i="1"/>
  <c r="G5828" i="1"/>
  <c r="G5826" i="1"/>
  <c r="G5830" i="1"/>
  <c r="G5814" i="1"/>
  <c r="G5804" i="1"/>
  <c r="G5801" i="1"/>
  <c r="G5805" i="1"/>
  <c r="G5803" i="1"/>
  <c r="G5806" i="1"/>
  <c r="G5802" i="1"/>
  <c r="G5792" i="1"/>
  <c r="G5789" i="1"/>
  <c r="G5793" i="1"/>
  <c r="G5790" i="1"/>
  <c r="G5794" i="1"/>
  <c r="G5791" i="1"/>
  <c r="G5780" i="1"/>
  <c r="G5777" i="1"/>
  <c r="G5781" i="1"/>
  <c r="G5779" i="1"/>
  <c r="G5782" i="1"/>
  <c r="G5778" i="1"/>
  <c r="G5766" i="1"/>
  <c r="G5756" i="1"/>
  <c r="G5753" i="1"/>
  <c r="G5757" i="1"/>
  <c r="G5755" i="1"/>
  <c r="G5758" i="1"/>
  <c r="G5754" i="1"/>
  <c r="G5744" i="1"/>
  <c r="G5741" i="1"/>
  <c r="G5745" i="1"/>
  <c r="G5742" i="1"/>
  <c r="G5743" i="1"/>
  <c r="G5746" i="1"/>
  <c r="G5732" i="1"/>
  <c r="G5729" i="1"/>
  <c r="G5733" i="1"/>
  <c r="G5731" i="1"/>
  <c r="G5734" i="1"/>
  <c r="G5730" i="1"/>
  <c r="G5718" i="1"/>
  <c r="G5708" i="1"/>
  <c r="G5705" i="1"/>
  <c r="G5709" i="1"/>
  <c r="G5707" i="1"/>
  <c r="G5710" i="1"/>
  <c r="G5706" i="1"/>
  <c r="G5696" i="1"/>
  <c r="G5693" i="1"/>
  <c r="G5697" i="1"/>
  <c r="G5694" i="1"/>
  <c r="G5698" i="1"/>
  <c r="G5695" i="1"/>
  <c r="G5684" i="1"/>
  <c r="G5681" i="1"/>
  <c r="G5685" i="1"/>
  <c r="G5683" i="1"/>
  <c r="G5686" i="1"/>
  <c r="G5682" i="1"/>
  <c r="G5670" i="1"/>
  <c r="G5660" i="1"/>
  <c r="G5657" i="1"/>
  <c r="G5661" i="1"/>
  <c r="G5659" i="1"/>
  <c r="G5662" i="1"/>
  <c r="G5658" i="1"/>
  <c r="G5648" i="1"/>
  <c r="G5645" i="1"/>
  <c r="G5649" i="1"/>
  <c r="G5646" i="1"/>
  <c r="G5647" i="1"/>
  <c r="G5650" i="1"/>
  <c r="G5636" i="1"/>
  <c r="G5633" i="1"/>
  <c r="G5637" i="1"/>
  <c r="G5635" i="1"/>
  <c r="G5638" i="1"/>
  <c r="G5634" i="1"/>
  <c r="G5622" i="1"/>
  <c r="G5612" i="1"/>
  <c r="G5609" i="1"/>
  <c r="G5613" i="1"/>
  <c r="G5611" i="1"/>
  <c r="G5614" i="1"/>
  <c r="G5610" i="1"/>
  <c r="G5600" i="1"/>
  <c r="G5597" i="1"/>
  <c r="G5601" i="1"/>
  <c r="G5598" i="1"/>
  <c r="G5602" i="1"/>
  <c r="G5599" i="1"/>
  <c r="G5588" i="1"/>
  <c r="G5590" i="1"/>
  <c r="G5576" i="1"/>
  <c r="G5573" i="1"/>
  <c r="G5577" i="1"/>
  <c r="G5574" i="1"/>
  <c r="G5578" i="1"/>
  <c r="G5575" i="1"/>
  <c r="G5561" i="1"/>
  <c r="G5551" i="1"/>
  <c r="G5553" i="1"/>
  <c r="G5549" i="1"/>
  <c r="G5554" i="1"/>
  <c r="G5552" i="1"/>
  <c r="G5550" i="1"/>
  <c r="G5537" i="1"/>
  <c r="G5540" i="1"/>
  <c r="G5527" i="1"/>
  <c r="G5526" i="1"/>
  <c r="G5528" i="1"/>
  <c r="G5530" i="1"/>
  <c r="G5529" i="1"/>
  <c r="G5525" i="1"/>
  <c r="G5514" i="1"/>
  <c r="G5503" i="1"/>
  <c r="G5505" i="1"/>
  <c r="G5501" i="1"/>
  <c r="G5506" i="1"/>
  <c r="G5502" i="1"/>
  <c r="G5504" i="1"/>
  <c r="G5494" i="1"/>
  <c r="G5479" i="1"/>
  <c r="G5478" i="1"/>
  <c r="G5480" i="1"/>
  <c r="G5477" i="1"/>
  <c r="G5481" i="1"/>
  <c r="G5482" i="1"/>
  <c r="G5465" i="1"/>
  <c r="G5455" i="1"/>
  <c r="G5456" i="1"/>
  <c r="G5443" i="1"/>
  <c r="G5441" i="1"/>
  <c r="G5446" i="1"/>
  <c r="G5442" i="1"/>
  <c r="G5445" i="1"/>
  <c r="G5444" i="1"/>
  <c r="G5431" i="1"/>
  <c r="G5430" i="1"/>
  <c r="G5432" i="1"/>
  <c r="G5434" i="1"/>
  <c r="G5433" i="1"/>
  <c r="G5429" i="1"/>
  <c r="G5422" i="1"/>
  <c r="G5409" i="1"/>
  <c r="G5408" i="1"/>
  <c r="G5395" i="1"/>
  <c r="G5393" i="1"/>
  <c r="G5398" i="1"/>
  <c r="G5394" i="1"/>
  <c r="G5396" i="1"/>
  <c r="G5397" i="1"/>
  <c r="G5383" i="1"/>
  <c r="G5382" i="1"/>
  <c r="G5384" i="1"/>
  <c r="G5381" i="1"/>
  <c r="G5385" i="1"/>
  <c r="G5386" i="1"/>
  <c r="G5369" i="1"/>
  <c r="G5357" i="1"/>
  <c r="G5347" i="1"/>
  <c r="G5345" i="1"/>
  <c r="G5350" i="1"/>
  <c r="G5346" i="1"/>
  <c r="G5349" i="1"/>
  <c r="G5348" i="1"/>
  <c r="G5334" i="1"/>
  <c r="G5338" i="1"/>
  <c r="G5335" i="1"/>
  <c r="G5337" i="1"/>
  <c r="G5336" i="1"/>
  <c r="G5333" i="1"/>
  <c r="G5325" i="1"/>
  <c r="G5313" i="1"/>
  <c r="G5298" i="1"/>
  <c r="G5299" i="1"/>
  <c r="G5300" i="1"/>
  <c r="G5286" i="1"/>
  <c r="G5290" i="1"/>
  <c r="G5287" i="1"/>
  <c r="G5289" i="1"/>
  <c r="G5288" i="1"/>
  <c r="G5285" i="1"/>
  <c r="G5277" i="1"/>
  <c r="G5262" i="1"/>
  <c r="G5266" i="1"/>
  <c r="G5263" i="1"/>
  <c r="G5265" i="1"/>
  <c r="G5261" i="1"/>
  <c r="G5264" i="1"/>
  <c r="G5254" i="1"/>
  <c r="G5249" i="1"/>
  <c r="G5253" i="1"/>
  <c r="G5238" i="1"/>
  <c r="G5242" i="1"/>
  <c r="G5239" i="1"/>
  <c r="G5241" i="1"/>
  <c r="G5240" i="1"/>
  <c r="G5237" i="1"/>
  <c r="G5214" i="1"/>
  <c r="G5218" i="1"/>
  <c r="G5215" i="1"/>
  <c r="G5217" i="1"/>
  <c r="G5213" i="1"/>
  <c r="G5216" i="1"/>
  <c r="G5202" i="1"/>
  <c r="G5203" i="1"/>
  <c r="G5204" i="1"/>
  <c r="G5190" i="1"/>
  <c r="G5194" i="1"/>
  <c r="G5191" i="1"/>
  <c r="G5193" i="1"/>
  <c r="G5192" i="1"/>
  <c r="G5189" i="1"/>
  <c r="G5181" i="1"/>
  <c r="G5166" i="1"/>
  <c r="G5170" i="1"/>
  <c r="G5167" i="1"/>
  <c r="G5169" i="1"/>
  <c r="G5165" i="1"/>
  <c r="G5168" i="1"/>
  <c r="G5158" i="1"/>
  <c r="G5153" i="1"/>
  <c r="G5157" i="1"/>
  <c r="G5142" i="1"/>
  <c r="G5146" i="1"/>
  <c r="G5143" i="1"/>
  <c r="G5145" i="1"/>
  <c r="G5144" i="1"/>
  <c r="G5141" i="1"/>
  <c r="G5118" i="1"/>
  <c r="G5122" i="1"/>
  <c r="G5119" i="1"/>
  <c r="G5121" i="1"/>
  <c r="G5117" i="1"/>
  <c r="G5120" i="1"/>
  <c r="G5094" i="1"/>
  <c r="G5098" i="1"/>
  <c r="G5095" i="1"/>
  <c r="G5097" i="1"/>
  <c r="G5096" i="1"/>
  <c r="G5093" i="1"/>
  <c r="G5073" i="1"/>
  <c r="G5046" i="1"/>
  <c r="G5050" i="1"/>
  <c r="G5047" i="1"/>
  <c r="G5049" i="1"/>
  <c r="G5048" i="1"/>
  <c r="G5045" i="1"/>
  <c r="G5025" i="1"/>
  <c r="G5000" i="1"/>
  <c r="G4997" i="1"/>
  <c r="G5001" i="1"/>
  <c r="G4998" i="1"/>
  <c r="G5002" i="1"/>
  <c r="G4999" i="1"/>
  <c r="G4971" i="1"/>
  <c r="G4920" i="1"/>
  <c r="G4874" i="1"/>
  <c r="G4824" i="1"/>
  <c r="G4779" i="1"/>
  <c r="G4728" i="1"/>
  <c r="G4681" i="1"/>
  <c r="G4632" i="1"/>
  <c r="G4583" i="1"/>
  <c r="G4536" i="1"/>
  <c r="G4491" i="1"/>
  <c r="G4440" i="1"/>
  <c r="G4430" i="1"/>
  <c r="G4986" i="1"/>
  <c r="G4985" i="1"/>
  <c r="G4952" i="1"/>
  <c r="G4949" i="1"/>
  <c r="G4950" i="1"/>
  <c r="G4939" i="1"/>
  <c r="G4942" i="1"/>
  <c r="G4904" i="1"/>
  <c r="G4901" i="1"/>
  <c r="G4906" i="1"/>
  <c r="G4891" i="1"/>
  <c r="G4890" i="1"/>
  <c r="G4865" i="1"/>
  <c r="G4856" i="1"/>
  <c r="G4858" i="1"/>
  <c r="G4853" i="1"/>
  <c r="G4842" i="1"/>
  <c r="G4808" i="1"/>
  <c r="G4810" i="1"/>
  <c r="G4805" i="1"/>
  <c r="G4797" i="1"/>
  <c r="G4760" i="1"/>
  <c r="G4762" i="1"/>
  <c r="G4757" i="1"/>
  <c r="G4749" i="1"/>
  <c r="G4725" i="1"/>
  <c r="G4712" i="1"/>
  <c r="G4714" i="1"/>
  <c r="G4713" i="1"/>
  <c r="G4698" i="1"/>
  <c r="G4677" i="1"/>
  <c r="G4664" i="1"/>
  <c r="G4666" i="1"/>
  <c r="G4665" i="1"/>
  <c r="G4653" i="1"/>
  <c r="G4639" i="1"/>
  <c r="G4616" i="1"/>
  <c r="G4618" i="1"/>
  <c r="G4617" i="1"/>
  <c r="G4602" i="1"/>
  <c r="G4605" i="1"/>
  <c r="G4568" i="1"/>
  <c r="G4570" i="1"/>
  <c r="G4569" i="1"/>
  <c r="G4554" i="1"/>
  <c r="G4557" i="1"/>
  <c r="G4520" i="1"/>
  <c r="G4521" i="1"/>
  <c r="G4522" i="1"/>
  <c r="G4505" i="1"/>
  <c r="G4507" i="1"/>
  <c r="G4472" i="1"/>
  <c r="G4473" i="1"/>
  <c r="G4474" i="1"/>
  <c r="G4457" i="1"/>
  <c r="G4459" i="1"/>
  <c r="G4424" i="1"/>
  <c r="G4425" i="1"/>
  <c r="G4426" i="1"/>
  <c r="G4409" i="1"/>
  <c r="G4411" i="1"/>
  <c r="G4390" i="1"/>
  <c r="G4385" i="1"/>
  <c r="G4292" i="1"/>
  <c r="G4293" i="1"/>
  <c r="G4198" i="1"/>
  <c r="G4197" i="1"/>
  <c r="G4174" i="1"/>
  <c r="G4148" i="1"/>
  <c r="G4146" i="1"/>
  <c r="G4145" i="1"/>
  <c r="G4149" i="1"/>
  <c r="G4123" i="1"/>
  <c r="G4100" i="1"/>
  <c r="G4098" i="1"/>
  <c r="G4097" i="1"/>
  <c r="G4099" i="1"/>
  <c r="G4075" i="1"/>
  <c r="G4052" i="1"/>
  <c r="G4050" i="1"/>
  <c r="G4054" i="1"/>
  <c r="G4049" i="1"/>
  <c r="G4041" i="1"/>
  <c r="G4029" i="1"/>
  <c r="G4004" i="1"/>
  <c r="G4002" i="1"/>
  <c r="G4006" i="1"/>
  <c r="G4001" i="1"/>
  <c r="G3956" i="1"/>
  <c r="G3954" i="1"/>
  <c r="G3957" i="1"/>
  <c r="G3958" i="1"/>
  <c r="G3931" i="1"/>
  <c r="G3908" i="1"/>
  <c r="G3906" i="1"/>
  <c r="G3910" i="1"/>
  <c r="G3905" i="1"/>
  <c r="G3881" i="1"/>
  <c r="G3860" i="1"/>
  <c r="G3858" i="1"/>
  <c r="G3857" i="1"/>
  <c r="G3862" i="1"/>
  <c r="G3845" i="1"/>
  <c r="G3835" i="1"/>
  <c r="G3812" i="1"/>
  <c r="G3810" i="1"/>
  <c r="G3814" i="1"/>
  <c r="G3809" i="1"/>
  <c r="G3789" i="1"/>
  <c r="G3764" i="1"/>
  <c r="G3762" i="1"/>
  <c r="G3765" i="1"/>
  <c r="G3766" i="1"/>
  <c r="G3716" i="1"/>
  <c r="G3714" i="1"/>
  <c r="G3718" i="1"/>
  <c r="G3713" i="1"/>
  <c r="G3680" i="1"/>
  <c r="G3668" i="1"/>
  <c r="G3666" i="1"/>
  <c r="G3669" i="1"/>
  <c r="G3670" i="1"/>
  <c r="G3653" i="1"/>
  <c r="G3620" i="1"/>
  <c r="G3618" i="1"/>
  <c r="G3622" i="1"/>
  <c r="G3617" i="1"/>
  <c r="G3572" i="1"/>
  <c r="G3570" i="1"/>
  <c r="G3571" i="1"/>
  <c r="G3573" i="1"/>
  <c r="G3569" i="1"/>
  <c r="G3574" i="1"/>
  <c r="G4380" i="1"/>
  <c r="G4367" i="1"/>
  <c r="G4371" i="1"/>
  <c r="G4369" i="1"/>
  <c r="G4368" i="1"/>
  <c r="G4372" i="1"/>
  <c r="G4370" i="1"/>
  <c r="G4356" i="1"/>
  <c r="G4319" i="1"/>
  <c r="G4323" i="1"/>
  <c r="G4321" i="1"/>
  <c r="G4320" i="1"/>
  <c r="G4324" i="1"/>
  <c r="G4322" i="1"/>
  <c r="G4308" i="1"/>
  <c r="G4284" i="1"/>
  <c r="G4271" i="1"/>
  <c r="G4275" i="1"/>
  <c r="G4273" i="1"/>
  <c r="G4272" i="1"/>
  <c r="G4276" i="1"/>
  <c r="G4274" i="1"/>
  <c r="G4260" i="1"/>
  <c r="G4235" i="1"/>
  <c r="G4224" i="1"/>
  <c r="G4228" i="1"/>
  <c r="G4227" i="1"/>
  <c r="G4223" i="1"/>
  <c r="G4225" i="1"/>
  <c r="G4226" i="1"/>
  <c r="G4211" i="1"/>
  <c r="G4204" i="1"/>
  <c r="G4176" i="1"/>
  <c r="G4180" i="1"/>
  <c r="G4178" i="1"/>
  <c r="G4179" i="1"/>
  <c r="G4175" i="1"/>
  <c r="G4177" i="1"/>
  <c r="G4167" i="1"/>
  <c r="G4153" i="1"/>
  <c r="G4128" i="1"/>
  <c r="G4132" i="1"/>
  <c r="G4130" i="1"/>
  <c r="G4129" i="1"/>
  <c r="G4131" i="1"/>
  <c r="G4127" i="1"/>
  <c r="G4119" i="1"/>
  <c r="G4104" i="1"/>
  <c r="G4105" i="1"/>
  <c r="G4080" i="1"/>
  <c r="G4084" i="1"/>
  <c r="G4082" i="1"/>
  <c r="G4079" i="1"/>
  <c r="G4081" i="1"/>
  <c r="G4083" i="1"/>
  <c r="G4071" i="1"/>
  <c r="G4060" i="1"/>
  <c r="G4057" i="1"/>
  <c r="G4032" i="1"/>
  <c r="G4036" i="1"/>
  <c r="G4034" i="1"/>
  <c r="G4031" i="1"/>
  <c r="G4033" i="1"/>
  <c r="G4035" i="1"/>
  <c r="G4023" i="1"/>
  <c r="G4007" i="1"/>
  <c r="G3984" i="1"/>
  <c r="G3988" i="1"/>
  <c r="G3986" i="1"/>
  <c r="G3987" i="1"/>
  <c r="G3983" i="1"/>
  <c r="G3985" i="1"/>
  <c r="G3975" i="1"/>
  <c r="G3961" i="1"/>
  <c r="G3951" i="1"/>
  <c r="G3936" i="1"/>
  <c r="G3940" i="1"/>
  <c r="G3938" i="1"/>
  <c r="G3939" i="1"/>
  <c r="G3935" i="1"/>
  <c r="G3937" i="1"/>
  <c r="G3927" i="1"/>
  <c r="G3912" i="1"/>
  <c r="G3914" i="1"/>
  <c r="G3888" i="1"/>
  <c r="G3892" i="1"/>
  <c r="G3890" i="1"/>
  <c r="G3891" i="1"/>
  <c r="G3887" i="1"/>
  <c r="G3889" i="1"/>
  <c r="G3879" i="1"/>
  <c r="G3868" i="1"/>
  <c r="G3867" i="1"/>
  <c r="G3852" i="1"/>
  <c r="G3840" i="1"/>
  <c r="G3844" i="1"/>
  <c r="G3842" i="1"/>
  <c r="G3843" i="1"/>
  <c r="G3839" i="1"/>
  <c r="G3841" i="1"/>
  <c r="G3831" i="1"/>
  <c r="G3815" i="1"/>
  <c r="G3792" i="1"/>
  <c r="G3796" i="1"/>
  <c r="G3794" i="1"/>
  <c r="G3795" i="1"/>
  <c r="G3791" i="1"/>
  <c r="G3793" i="1"/>
  <c r="G3783" i="1"/>
  <c r="G3769" i="1"/>
  <c r="G3744" i="1"/>
  <c r="G3748" i="1"/>
  <c r="G3746" i="1"/>
  <c r="G3747" i="1"/>
  <c r="G3743" i="1"/>
  <c r="G3745" i="1"/>
  <c r="G3735" i="1"/>
  <c r="G3720" i="1"/>
  <c r="G3696" i="1"/>
  <c r="G3700" i="1"/>
  <c r="G3698" i="1"/>
  <c r="G3699" i="1"/>
  <c r="G3695" i="1"/>
  <c r="G3697" i="1"/>
  <c r="G3687" i="1"/>
  <c r="G3675" i="1"/>
  <c r="G3662" i="1"/>
  <c r="G3648" i="1"/>
  <c r="G3652" i="1"/>
  <c r="G3650" i="1"/>
  <c r="G3651" i="1"/>
  <c r="G3647" i="1"/>
  <c r="G3649" i="1"/>
  <c r="G3639" i="1"/>
  <c r="G3600" i="1"/>
  <c r="G3604" i="1"/>
  <c r="G3602" i="1"/>
  <c r="G3603" i="1"/>
  <c r="G3599" i="1"/>
  <c r="G3601" i="1"/>
  <c r="G3591" i="1"/>
  <c r="G3576" i="1"/>
  <c r="G3580" i="1"/>
  <c r="G3575" i="1"/>
  <c r="G3577" i="1"/>
  <c r="G3578" i="1"/>
  <c r="G3579" i="1"/>
  <c r="G3564" i="1"/>
  <c r="G3568" i="1"/>
  <c r="G3565" i="1"/>
  <c r="G3566" i="1"/>
  <c r="G3567" i="1"/>
  <c r="G3563" i="1"/>
  <c r="G3560" i="1"/>
  <c r="G3558" i="1"/>
  <c r="G3562" i="1"/>
  <c r="G3559" i="1"/>
  <c r="G3557" i="1"/>
  <c r="G3561" i="1"/>
  <c r="G3524" i="1"/>
  <c r="G3522" i="1"/>
  <c r="G3526" i="1"/>
  <c r="G3523" i="1"/>
  <c r="G3521" i="1"/>
  <c r="G3525" i="1"/>
  <c r="G3512" i="1"/>
  <c r="G3510" i="1"/>
  <c r="G3514" i="1"/>
  <c r="G3511" i="1"/>
  <c r="G3509" i="1"/>
  <c r="G3513" i="1"/>
  <c r="G3497" i="1"/>
  <c r="G3528" i="1"/>
  <c r="G3532" i="1"/>
  <c r="G3530" i="1"/>
  <c r="G3527" i="1"/>
  <c r="G3531" i="1"/>
  <c r="G3529" i="1"/>
  <c r="G3516" i="1"/>
  <c r="G3520" i="1"/>
  <c r="G3518" i="1"/>
  <c r="G3515" i="1"/>
  <c r="G3519" i="1"/>
  <c r="G3517" i="1"/>
  <c r="G3504" i="1"/>
  <c r="G3486" i="1"/>
  <c r="G3474" i="1"/>
  <c r="G3478" i="1"/>
  <c r="G3475" i="1"/>
  <c r="G3476" i="1"/>
  <c r="G3473" i="1"/>
  <c r="G3477" i="1"/>
  <c r="G3462" i="1"/>
  <c r="G3466" i="1"/>
  <c r="G3463" i="1"/>
  <c r="G3464" i="1"/>
  <c r="G3461" i="1"/>
  <c r="G3465" i="1"/>
  <c r="G3449" i="1"/>
  <c r="G3426" i="1"/>
  <c r="G3430" i="1"/>
  <c r="G3427" i="1"/>
  <c r="G3428" i="1"/>
  <c r="G3425" i="1"/>
  <c r="G3429" i="1"/>
  <c r="G3414" i="1"/>
  <c r="G3418" i="1"/>
  <c r="G3415" i="1"/>
  <c r="G3416" i="1"/>
  <c r="G3413" i="1"/>
  <c r="G3417" i="1"/>
  <c r="G3378" i="1"/>
  <c r="G3382" i="1"/>
  <c r="G3379" i="1"/>
  <c r="G3380" i="1"/>
  <c r="G3377" i="1"/>
  <c r="G3381" i="1"/>
  <c r="G3366" i="1"/>
  <c r="G3370" i="1"/>
  <c r="G3367" i="1"/>
  <c r="G3368" i="1"/>
  <c r="G3365" i="1"/>
  <c r="G3369" i="1"/>
  <c r="G3330" i="1"/>
  <c r="G3334" i="1"/>
  <c r="G3331" i="1"/>
  <c r="G3332" i="1"/>
  <c r="G3329" i="1"/>
  <c r="G3333" i="1"/>
  <c r="G3318" i="1"/>
  <c r="G3322" i="1"/>
  <c r="G3319" i="1"/>
  <c r="G3320" i="1"/>
  <c r="G3317" i="1"/>
  <c r="G3321" i="1"/>
  <c r="G3305" i="1"/>
  <c r="G3282" i="1"/>
  <c r="G3286" i="1"/>
  <c r="G3283" i="1"/>
  <c r="G3284" i="1"/>
  <c r="G3281" i="1"/>
  <c r="G3285" i="1"/>
  <c r="G3270" i="1"/>
  <c r="G3274" i="1"/>
  <c r="G3271" i="1"/>
  <c r="G3272" i="1"/>
  <c r="G3269" i="1"/>
  <c r="G3273" i="1"/>
  <c r="G3257" i="1"/>
  <c r="G3234" i="1"/>
  <c r="G3238" i="1"/>
  <c r="G3235" i="1"/>
  <c r="G3236" i="1"/>
  <c r="G3233" i="1"/>
  <c r="G3237" i="1"/>
  <c r="G3222" i="1"/>
  <c r="G3226" i="1"/>
  <c r="G3223" i="1"/>
  <c r="G3224" i="1"/>
  <c r="G3221" i="1"/>
  <c r="G3225" i="1"/>
  <c r="G3209" i="1"/>
  <c r="G3482" i="1"/>
  <c r="G3479" i="1"/>
  <c r="G3483" i="1"/>
  <c r="G3480" i="1"/>
  <c r="G3484" i="1"/>
  <c r="G3481" i="1"/>
  <c r="G3470" i="1"/>
  <c r="G3467" i="1"/>
  <c r="G3471" i="1"/>
  <c r="G3468" i="1"/>
  <c r="G3472" i="1"/>
  <c r="G3469" i="1"/>
  <c r="G3460" i="1"/>
  <c r="G3444" i="1"/>
  <c r="G3434" i="1"/>
  <c r="G3431" i="1"/>
  <c r="G3435" i="1"/>
  <c r="G3432" i="1"/>
  <c r="G3436" i="1"/>
  <c r="G3433" i="1"/>
  <c r="G3422" i="1"/>
  <c r="G3419" i="1"/>
  <c r="G3423" i="1"/>
  <c r="G3420" i="1"/>
  <c r="G3424" i="1"/>
  <c r="G3421" i="1"/>
  <c r="G3412" i="1"/>
  <c r="G3399" i="1"/>
  <c r="G3386" i="1"/>
  <c r="G3383" i="1"/>
  <c r="G3387" i="1"/>
  <c r="G3384" i="1"/>
  <c r="G3388" i="1"/>
  <c r="G3385" i="1"/>
  <c r="G3374" i="1"/>
  <c r="G3371" i="1"/>
  <c r="G3375" i="1"/>
  <c r="G3372" i="1"/>
  <c r="G3376" i="1"/>
  <c r="G3373" i="1"/>
  <c r="G3364" i="1"/>
  <c r="G3347" i="1"/>
  <c r="G3338" i="1"/>
  <c r="G3335" i="1"/>
  <c r="G3339" i="1"/>
  <c r="G3336" i="1"/>
  <c r="G3340" i="1"/>
  <c r="G3337" i="1"/>
  <c r="G3326" i="1"/>
  <c r="G3323" i="1"/>
  <c r="G3327" i="1"/>
  <c r="G3324" i="1"/>
  <c r="G3328" i="1"/>
  <c r="G3325" i="1"/>
  <c r="G3314" i="1"/>
  <c r="G3312" i="1"/>
  <c r="G3316" i="1"/>
  <c r="G3290" i="1"/>
  <c r="G3287" i="1"/>
  <c r="G3291" i="1"/>
  <c r="G3288" i="1"/>
  <c r="G3292" i="1"/>
  <c r="G3289" i="1"/>
  <c r="G3278" i="1"/>
  <c r="G3275" i="1"/>
  <c r="G3279" i="1"/>
  <c r="G3276" i="1"/>
  <c r="G3280" i="1"/>
  <c r="G3277" i="1"/>
  <c r="G3266" i="1"/>
  <c r="G3264" i="1"/>
  <c r="G3268" i="1"/>
  <c r="G3242" i="1"/>
  <c r="G3239" i="1"/>
  <c r="G3243" i="1"/>
  <c r="G3240" i="1"/>
  <c r="G3244" i="1"/>
  <c r="G3241" i="1"/>
  <c r="G3230" i="1"/>
  <c r="G3227" i="1"/>
  <c r="G3231" i="1"/>
  <c r="G3228" i="1"/>
  <c r="G3232" i="1"/>
  <c r="G3229" i="1"/>
  <c r="G3218" i="1"/>
  <c r="G3216" i="1"/>
  <c r="G3220" i="1"/>
  <c r="G3204" i="1"/>
  <c r="G3208" i="1"/>
  <c r="G3205" i="1"/>
  <c r="G3206" i="1"/>
  <c r="G3203" i="1"/>
  <c r="G3207" i="1"/>
  <c r="B688" i="5"/>
  <c r="B296" i="5"/>
  <c r="B1328" i="5"/>
  <c r="B1069" i="5"/>
  <c r="B1233" i="5"/>
  <c r="B359" i="5"/>
  <c r="B206" i="5"/>
  <c r="B2298" i="5"/>
  <c r="B948" i="5"/>
  <c r="B908" i="5"/>
  <c r="B1569" i="5"/>
  <c r="B706" i="5"/>
  <c r="B2253" i="5"/>
  <c r="B1250" i="5"/>
  <c r="B1071" i="5"/>
  <c r="B255" i="5"/>
  <c r="B2330" i="5"/>
  <c r="B1664" i="5"/>
  <c r="B1634" i="5"/>
  <c r="B1291" i="5"/>
  <c r="B241" i="5"/>
  <c r="B2185" i="5"/>
  <c r="B2331" i="5"/>
  <c r="B2189" i="5"/>
  <c r="B1644" i="5"/>
  <c r="B2254" i="5"/>
  <c r="B588" i="5"/>
  <c r="B582" i="5"/>
  <c r="B210" i="5"/>
  <c r="G347" i="5"/>
  <c r="I347" i="5" s="1"/>
  <c r="J347" i="5" s="1"/>
  <c r="L347" i="5" s="1"/>
  <c r="M347" i="5" s="1"/>
  <c r="K347" i="5" s="1"/>
  <c r="G387" i="5"/>
  <c r="I387" i="5" s="1"/>
  <c r="J387" i="5" s="1"/>
  <c r="L387" i="5" s="1"/>
  <c r="M387" i="5" s="1"/>
  <c r="K387" i="5" s="1"/>
  <c r="G428" i="5"/>
  <c r="I428" i="5" s="1"/>
  <c r="J428" i="5" s="1"/>
  <c r="L428" i="5" s="1"/>
  <c r="M428" i="5" s="1"/>
  <c r="K428" i="5" s="1"/>
  <c r="G515" i="5"/>
  <c r="I515" i="5" s="1"/>
  <c r="J515" i="5" s="1"/>
  <c r="L515" i="5" s="1"/>
  <c r="M515" i="5" s="1"/>
  <c r="K515" i="5" s="1"/>
  <c r="G641" i="5"/>
  <c r="I641" i="5" s="1"/>
  <c r="J641" i="5" s="1"/>
  <c r="L641" i="5" s="1"/>
  <c r="M641" i="5" s="1"/>
  <c r="K641" i="5" s="1"/>
  <c r="G725" i="5"/>
  <c r="I725" i="5" s="1"/>
  <c r="J725" i="5" s="1"/>
  <c r="L725" i="5" s="1"/>
  <c r="M725" i="5" s="1"/>
  <c r="K725" i="5" s="1"/>
  <c r="G935" i="5"/>
  <c r="I935" i="5" s="1"/>
  <c r="J935" i="5" s="1"/>
  <c r="L935" i="5" s="1"/>
  <c r="M935" i="5" s="1"/>
  <c r="K935" i="5" s="1"/>
  <c r="G1353" i="5"/>
  <c r="I1353" i="5" s="1"/>
  <c r="J1353" i="5" s="1"/>
  <c r="L1353" i="5" s="1"/>
  <c r="M1353" i="5" s="1"/>
  <c r="K1353" i="5" s="1"/>
  <c r="G1481" i="5"/>
  <c r="I1481" i="5" s="1"/>
  <c r="J1481" i="5" s="1"/>
  <c r="L1481" i="5" s="1"/>
  <c r="M1481" i="5" s="1"/>
  <c r="K1481" i="5" s="1"/>
  <c r="G2277" i="5"/>
  <c r="I2277" i="5" s="1"/>
  <c r="J2277" i="5" s="1"/>
  <c r="L2277" i="5" s="1"/>
  <c r="M2277" i="5" s="1"/>
  <c r="B1639" i="5"/>
  <c r="B1467" i="5"/>
  <c r="B1330" i="5"/>
  <c r="B1234" i="5"/>
  <c r="B866" i="5"/>
  <c r="B832" i="5"/>
  <c r="B294" i="5"/>
  <c r="B49" i="5"/>
  <c r="B1359" i="5"/>
  <c r="B118" i="5"/>
  <c r="B16" i="5"/>
  <c r="B19" i="5"/>
  <c r="B18" i="5"/>
  <c r="B1837" i="5"/>
  <c r="B1743" i="5"/>
  <c r="B1680" i="5"/>
  <c r="B1257" i="5"/>
  <c r="B1134" i="5"/>
  <c r="B870" i="5"/>
  <c r="B392" i="5"/>
  <c r="B369" i="5"/>
  <c r="B161" i="5"/>
  <c r="B128" i="5"/>
  <c r="B116" i="5"/>
  <c r="B1526" i="5"/>
  <c r="B1484" i="5"/>
  <c r="B1258" i="5"/>
  <c r="B926" i="5"/>
  <c r="B2392" i="5"/>
  <c r="B2393" i="5"/>
  <c r="B1351" i="5"/>
  <c r="B1347" i="5"/>
  <c r="B1455" i="5"/>
  <c r="B1459" i="5"/>
  <c r="B1048" i="5"/>
  <c r="B1051" i="5"/>
  <c r="B657" i="5"/>
  <c r="B656" i="5"/>
  <c r="B2190" i="5"/>
  <c r="B2174" i="5"/>
  <c r="B1936" i="5"/>
  <c r="B1938" i="5"/>
  <c r="B1790" i="5"/>
  <c r="B1760" i="5"/>
  <c r="B1765" i="5"/>
  <c r="B1541" i="5"/>
  <c r="B1509" i="5"/>
  <c r="B1367" i="5"/>
  <c r="B763" i="5"/>
  <c r="B758" i="5"/>
  <c r="B760" i="5"/>
  <c r="B150" i="5"/>
  <c r="B149" i="5"/>
  <c r="B2" i="5"/>
  <c r="B5" i="5"/>
  <c r="B2007" i="5"/>
  <c r="B2006" i="5"/>
  <c r="B1463" i="5"/>
  <c r="B1464" i="5"/>
  <c r="B2338" i="5"/>
  <c r="B2177" i="5"/>
  <c r="B2169" i="5"/>
  <c r="B2050" i="5"/>
  <c r="B1376" i="5"/>
  <c r="B1381" i="5"/>
  <c r="B1344" i="5"/>
  <c r="B1340" i="5"/>
  <c r="B1211" i="5"/>
  <c r="B1208" i="5"/>
  <c r="B1183" i="5"/>
  <c r="B1178" i="5"/>
  <c r="B987" i="5"/>
  <c r="B991" i="5"/>
  <c r="B659" i="5"/>
  <c r="B460" i="5"/>
  <c r="B461" i="5"/>
  <c r="B458" i="5"/>
  <c r="B74" i="5"/>
  <c r="B79" i="5"/>
  <c r="B2009" i="5"/>
  <c r="B1325" i="5"/>
  <c r="B1322" i="5"/>
  <c r="B1097" i="5"/>
  <c r="B693" i="5"/>
  <c r="B692" i="5"/>
  <c r="B697" i="5"/>
  <c r="B449" i="5"/>
  <c r="B450" i="5"/>
  <c r="B362" i="5"/>
  <c r="B125" i="5"/>
  <c r="B366" i="5"/>
  <c r="B207" i="5"/>
  <c r="B2371" i="5"/>
  <c r="B2367" i="5"/>
  <c r="B2286" i="5"/>
  <c r="B1853" i="5"/>
  <c r="B1852" i="5"/>
  <c r="B1684" i="5"/>
  <c r="B1686" i="5"/>
  <c r="B1683" i="5"/>
  <c r="B1673" i="5"/>
  <c r="B1671" i="5"/>
  <c r="B1674" i="5"/>
  <c r="B1594" i="5"/>
  <c r="B1593" i="5"/>
  <c r="B951" i="5"/>
  <c r="B952" i="5"/>
  <c r="B955" i="5"/>
  <c r="B2333" i="5"/>
  <c r="B2334" i="5"/>
  <c r="B2332" i="5"/>
  <c r="B2217" i="5"/>
  <c r="B2216" i="5"/>
  <c r="B2167" i="5"/>
  <c r="B2163" i="5"/>
  <c r="B2138" i="5"/>
  <c r="B2142" i="5"/>
  <c r="B2099" i="5"/>
  <c r="B2101" i="5"/>
  <c r="B1825" i="5"/>
  <c r="B1750" i="5"/>
  <c r="B1753" i="5"/>
  <c r="B1752" i="5"/>
  <c r="B1714" i="5"/>
  <c r="B1715" i="5"/>
  <c r="B1653" i="5"/>
  <c r="B1655" i="5"/>
  <c r="B1628" i="5"/>
  <c r="B1633" i="5"/>
  <c r="B507" i="5"/>
  <c r="B509" i="5"/>
  <c r="B510" i="5"/>
  <c r="B2312" i="5"/>
  <c r="B2316" i="5"/>
  <c r="B1996" i="5"/>
  <c r="B1998" i="5"/>
  <c r="B1955" i="5"/>
  <c r="B1956" i="5"/>
  <c r="B1720" i="5"/>
  <c r="B1721" i="5"/>
  <c r="B1603" i="5"/>
  <c r="B1497" i="5"/>
  <c r="B1496" i="5"/>
  <c r="B2126" i="5"/>
  <c r="B2130" i="5"/>
  <c r="B2088" i="5"/>
  <c r="B2084" i="5"/>
  <c r="B2081" i="5"/>
  <c r="B2078" i="5"/>
  <c r="B1969" i="5"/>
  <c r="B1966" i="5"/>
  <c r="B1895" i="5"/>
  <c r="B1892" i="5"/>
  <c r="B1838" i="5"/>
  <c r="B1842" i="5"/>
  <c r="B1757" i="5"/>
  <c r="B1751" i="5"/>
  <c r="B1220" i="5"/>
  <c r="B1224" i="5"/>
  <c r="B1223" i="5"/>
  <c r="B403" i="5"/>
  <c r="B401" i="5"/>
  <c r="B1264" i="5"/>
  <c r="B1267" i="5"/>
  <c r="B1263" i="5"/>
  <c r="B1129" i="5"/>
  <c r="B1128" i="5"/>
  <c r="B1126" i="5"/>
  <c r="B1032" i="5"/>
  <c r="B1028" i="5"/>
  <c r="B1023" i="5"/>
  <c r="B1024" i="5"/>
  <c r="B883" i="5"/>
  <c r="B879" i="5"/>
  <c r="B874" i="5"/>
  <c r="B876" i="5"/>
  <c r="B872" i="5"/>
  <c r="B634" i="5"/>
  <c r="B633" i="5"/>
  <c r="B485" i="5"/>
  <c r="B487" i="5"/>
  <c r="B483" i="5"/>
  <c r="B484" i="5"/>
  <c r="B63" i="5"/>
  <c r="B65" i="5"/>
  <c r="B67" i="5"/>
  <c r="B24" i="5"/>
  <c r="B25" i="5"/>
  <c r="B20" i="5"/>
  <c r="B21" i="5"/>
  <c r="B23" i="5"/>
  <c r="B22" i="5"/>
  <c r="B1676" i="5"/>
  <c r="B1636" i="5"/>
  <c r="B1531" i="5"/>
  <c r="B1513" i="5"/>
  <c r="B1470" i="5"/>
  <c r="B1460" i="5"/>
  <c r="B1444" i="5"/>
  <c r="B1080" i="5"/>
  <c r="B1076" i="5"/>
  <c r="B1077" i="5"/>
  <c r="B1031" i="5"/>
  <c r="B355" i="5"/>
  <c r="B350" i="5"/>
  <c r="B30" i="5"/>
  <c r="B28" i="5"/>
  <c r="B26" i="5"/>
  <c r="B31" i="5"/>
  <c r="B7" i="5"/>
  <c r="B1508" i="5"/>
  <c r="B1442" i="5"/>
  <c r="B878" i="5"/>
  <c r="B699" i="5"/>
  <c r="B698" i="5"/>
  <c r="B331" i="5"/>
  <c r="B327" i="5"/>
  <c r="B265" i="5"/>
  <c r="B132" i="5"/>
  <c r="B1836" i="5"/>
  <c r="B1694" i="5"/>
  <c r="B1510" i="5"/>
  <c r="B1448" i="5"/>
  <c r="B1064" i="5"/>
  <c r="B1065" i="5"/>
  <c r="B1001" i="5"/>
  <c r="B1002" i="5"/>
  <c r="B998" i="5"/>
  <c r="B792" i="5"/>
  <c r="B713" i="5"/>
  <c r="B711" i="5"/>
  <c r="B712" i="5"/>
  <c r="B568" i="5"/>
  <c r="B571" i="5"/>
  <c r="B570" i="5"/>
  <c r="B486" i="5"/>
  <c r="B447" i="5"/>
  <c r="B451" i="5"/>
  <c r="B182" i="5"/>
  <c r="B183" i="5"/>
  <c r="B101" i="5"/>
  <c r="B99" i="5"/>
  <c r="B98" i="5"/>
  <c r="B721" i="5"/>
  <c r="B717" i="5"/>
  <c r="B762" i="5"/>
  <c r="B694" i="5"/>
  <c r="B696" i="5"/>
  <c r="B528" i="5"/>
  <c r="B527" i="5"/>
  <c r="B423" i="5"/>
  <c r="B425" i="5"/>
  <c r="B376" i="5"/>
  <c r="B174" i="5"/>
  <c r="B175" i="5"/>
  <c r="B171" i="5"/>
  <c r="B127" i="5"/>
  <c r="B124" i="5"/>
  <c r="B480" i="5"/>
  <c r="B290" i="5"/>
  <c r="B209" i="5"/>
  <c r="B2271" i="5"/>
  <c r="B2272" i="5"/>
  <c r="B2275" i="5"/>
  <c r="B2125" i="5"/>
  <c r="B2123" i="5"/>
  <c r="B2122" i="5"/>
  <c r="B2328" i="5"/>
  <c r="B2324" i="5"/>
  <c r="B2329" i="5"/>
  <c r="B2310" i="5"/>
  <c r="B2306" i="5"/>
  <c r="B2309" i="5"/>
  <c r="B2260" i="5"/>
  <c r="B2259" i="5"/>
  <c r="B2263" i="5"/>
  <c r="B2353" i="5"/>
  <c r="B2351" i="5"/>
  <c r="B2352" i="5"/>
  <c r="B2249" i="5"/>
  <c r="B2246" i="5"/>
  <c r="B2250" i="5"/>
  <c r="B2199" i="5"/>
  <c r="B2198" i="5"/>
  <c r="B2200" i="5"/>
  <c r="B2389" i="5"/>
  <c r="B2386" i="5"/>
  <c r="B2387" i="5"/>
  <c r="B2384" i="5"/>
  <c r="B2208" i="5"/>
  <c r="B2205" i="5"/>
  <c r="B2119" i="5"/>
  <c r="B2118" i="5"/>
  <c r="B2115" i="5"/>
  <c r="B2136" i="5"/>
  <c r="B1617" i="5"/>
  <c r="B1621" i="5"/>
  <c r="B1619" i="5"/>
  <c r="B817" i="5"/>
  <c r="B815" i="5"/>
  <c r="B816" i="5"/>
  <c r="B813" i="5"/>
  <c r="B812" i="5"/>
  <c r="B814" i="5"/>
  <c r="G601" i="5"/>
  <c r="I601" i="5" s="1"/>
  <c r="J601" i="5" s="1"/>
  <c r="L601" i="5" s="1"/>
  <c r="M601" i="5" s="1"/>
  <c r="K601" i="5" s="1"/>
  <c r="G597" i="5"/>
  <c r="I597" i="5" s="1"/>
  <c r="J597" i="5" s="1"/>
  <c r="L597" i="5" s="1"/>
  <c r="M597" i="5" s="1"/>
  <c r="G684" i="5"/>
  <c r="I684" i="5" s="1"/>
  <c r="J684" i="5" s="1"/>
  <c r="L684" i="5" s="1"/>
  <c r="M684" i="5" s="1"/>
  <c r="G769" i="5"/>
  <c r="I769" i="5" s="1"/>
  <c r="J769" i="5" s="1"/>
  <c r="G767" i="5"/>
  <c r="I767" i="5" s="1"/>
  <c r="J767" i="5" s="1"/>
  <c r="L767" i="5" s="1"/>
  <c r="M767" i="5" s="1"/>
  <c r="K767" i="5" s="1"/>
  <c r="G808" i="5"/>
  <c r="I808" i="5" s="1"/>
  <c r="J808" i="5" s="1"/>
  <c r="L808" i="5" s="1"/>
  <c r="M808" i="5" s="1"/>
  <c r="K808" i="5" s="1"/>
  <c r="G809" i="5"/>
  <c r="I809" i="5" s="1"/>
  <c r="J809" i="5" s="1"/>
  <c r="L809" i="5" s="1"/>
  <c r="M809" i="5" s="1"/>
  <c r="K809" i="5" s="1"/>
  <c r="G853" i="5"/>
  <c r="I853" i="5" s="1"/>
  <c r="J853" i="5" s="1"/>
  <c r="G892" i="5"/>
  <c r="I892" i="5" s="1"/>
  <c r="J892" i="5" s="1"/>
  <c r="L892" i="5" s="1"/>
  <c r="M892" i="5" s="1"/>
  <c r="K892" i="5" s="1"/>
  <c r="G894" i="5"/>
  <c r="I894" i="5" s="1"/>
  <c r="J894" i="5" s="1"/>
  <c r="L894" i="5" s="1"/>
  <c r="M894" i="5" s="1"/>
  <c r="K894" i="5" s="1"/>
  <c r="G1185" i="5"/>
  <c r="I1185" i="5" s="1"/>
  <c r="J1185" i="5" s="1"/>
  <c r="G1187" i="5"/>
  <c r="I1187" i="5" s="1"/>
  <c r="J1187" i="5" s="1"/>
  <c r="L1187" i="5" s="1"/>
  <c r="M1187" i="5" s="1"/>
  <c r="K1187" i="5" s="1"/>
  <c r="G1188" i="5"/>
  <c r="I1188" i="5" s="1"/>
  <c r="J1188" i="5" s="1"/>
  <c r="L1188" i="5" s="1"/>
  <c r="M1188" i="5" s="1"/>
  <c r="K1188" i="5" s="1"/>
  <c r="G1228" i="5"/>
  <c r="I1228" i="5" s="1"/>
  <c r="J1228" i="5" s="1"/>
  <c r="G1227" i="5"/>
  <c r="I1227" i="5" s="1"/>
  <c r="J1227" i="5" s="1"/>
  <c r="L1227" i="5" s="1"/>
  <c r="M1227" i="5" s="1"/>
  <c r="K1227" i="5" s="1"/>
  <c r="G1397" i="5"/>
  <c r="I1397" i="5" s="1"/>
  <c r="J1397" i="5" s="1"/>
  <c r="G1399" i="5"/>
  <c r="I1399" i="5" s="1"/>
  <c r="J1399" i="5" s="1"/>
  <c r="L1399" i="5" s="1"/>
  <c r="M1399" i="5" s="1"/>
  <c r="K1399" i="5" s="1"/>
  <c r="G1562" i="5"/>
  <c r="I1562" i="5" s="1"/>
  <c r="J1562" i="5" s="1"/>
  <c r="L1562" i="5" s="1"/>
  <c r="M1562" i="5" s="1"/>
  <c r="K1562" i="5" s="1"/>
  <c r="B1566" i="5" s="1"/>
  <c r="G1563" i="5"/>
  <c r="I1563" i="5" s="1"/>
  <c r="J1563" i="5" s="1"/>
  <c r="L1563" i="5" s="1"/>
  <c r="M1563" i="5" s="1"/>
  <c r="K1563" i="5" s="1"/>
  <c r="G1606" i="5"/>
  <c r="I1606" i="5" s="1"/>
  <c r="J1606" i="5" s="1"/>
  <c r="L1606" i="5" s="1"/>
  <c r="M1606" i="5" s="1"/>
  <c r="K1606" i="5" s="1"/>
  <c r="G1604" i="5"/>
  <c r="I1604" i="5" s="1"/>
  <c r="J1604" i="5" s="1"/>
  <c r="G1605" i="5"/>
  <c r="I1605" i="5" s="1"/>
  <c r="J1605" i="5" s="1"/>
  <c r="L1605" i="5" s="1"/>
  <c r="M1605" i="5" s="1"/>
  <c r="K1605" i="5" s="1"/>
  <c r="G1607" i="5"/>
  <c r="I1607" i="5" s="1"/>
  <c r="J1607" i="5" s="1"/>
  <c r="L1607" i="5" s="1"/>
  <c r="M1607" i="5" s="1"/>
  <c r="K1607" i="5" s="1"/>
  <c r="G1609" i="5"/>
  <c r="I1609" i="5" s="1"/>
  <c r="J1609" i="5" s="1"/>
  <c r="G1608" i="5"/>
  <c r="I1608" i="5" s="1"/>
  <c r="J1608" i="5" s="1"/>
  <c r="L1608" i="5" s="1"/>
  <c r="M1608" i="5" s="1"/>
  <c r="G1647" i="5"/>
  <c r="I1647" i="5" s="1"/>
  <c r="J1647" i="5" s="1"/>
  <c r="L1647" i="5" s="1"/>
  <c r="M1647" i="5" s="1"/>
  <c r="K1647" i="5" s="1"/>
  <c r="G1646" i="5"/>
  <c r="I1646" i="5" s="1"/>
  <c r="J1646" i="5" s="1"/>
  <c r="L1646" i="5" s="1"/>
  <c r="M1646" i="5" s="1"/>
  <c r="K1646" i="5" s="1"/>
  <c r="B1647" i="5" s="1"/>
  <c r="G1649" i="5"/>
  <c r="I1649" i="5" s="1"/>
  <c r="J1649" i="5" s="1"/>
  <c r="L1649" i="5" s="1"/>
  <c r="M1649" i="5" s="1"/>
  <c r="K1649" i="5" s="1"/>
  <c r="G1651" i="5"/>
  <c r="I1651" i="5" s="1"/>
  <c r="J1651" i="5" s="1"/>
  <c r="L1651" i="5" s="1"/>
  <c r="M1651" i="5" s="1"/>
  <c r="K1651" i="5" s="1"/>
  <c r="G1650" i="5"/>
  <c r="I1650" i="5" s="1"/>
  <c r="J1650" i="5" s="1"/>
  <c r="L1650" i="5" s="1"/>
  <c r="M1650" i="5" s="1"/>
  <c r="G1734" i="5"/>
  <c r="I1734" i="5" s="1"/>
  <c r="J1734" i="5" s="1"/>
  <c r="L1734" i="5" s="1"/>
  <c r="M1734" i="5" s="1"/>
  <c r="K1734" i="5" s="1"/>
  <c r="G1775" i="5"/>
  <c r="I1775" i="5" s="1"/>
  <c r="J1775" i="5" s="1"/>
  <c r="G1777" i="5"/>
  <c r="I1777" i="5" s="1"/>
  <c r="J1777" i="5" s="1"/>
  <c r="L1777" i="5" s="1"/>
  <c r="M1777" i="5" s="1"/>
  <c r="K1777" i="5" s="1"/>
  <c r="G1815" i="5"/>
  <c r="I1815" i="5" s="1"/>
  <c r="J1815" i="5" s="1"/>
  <c r="L1815" i="5" s="1"/>
  <c r="M1815" i="5" s="1"/>
  <c r="G1817" i="5"/>
  <c r="I1817" i="5" s="1"/>
  <c r="J1817" i="5" s="1"/>
  <c r="L1817" i="5" s="1"/>
  <c r="M1817" i="5" s="1"/>
  <c r="G1985" i="5"/>
  <c r="I1985" i="5" s="1"/>
  <c r="J1985" i="5" s="1"/>
  <c r="G1987" i="5"/>
  <c r="I1987" i="5" s="1"/>
  <c r="J1987" i="5" s="1"/>
  <c r="L1987" i="5" s="1"/>
  <c r="M1987" i="5" s="1"/>
  <c r="K1987" i="5" s="1"/>
  <c r="G2024" i="5"/>
  <c r="I2024" i="5" s="1"/>
  <c r="J2024" i="5" s="1"/>
  <c r="L2024" i="5" s="1"/>
  <c r="M2024" i="5" s="1"/>
  <c r="K2024" i="5" s="1"/>
  <c r="B2026" i="5" s="1"/>
  <c r="G2028" i="5"/>
  <c r="I2028" i="5" s="1"/>
  <c r="J2028" i="5" s="1"/>
  <c r="G2069" i="5"/>
  <c r="I2069" i="5" s="1"/>
  <c r="J2069" i="5" s="1"/>
  <c r="L2069" i="5" s="1"/>
  <c r="M2069" i="5" s="1"/>
  <c r="K2069" i="5" s="1"/>
  <c r="G2068" i="5"/>
  <c r="I2068" i="5" s="1"/>
  <c r="J2068" i="5" s="1"/>
  <c r="L2068" i="5" s="1"/>
  <c r="M2068" i="5" s="1"/>
  <c r="K2068" i="5" s="1"/>
  <c r="G2113" i="5"/>
  <c r="I2113" i="5" s="1"/>
  <c r="J2113" i="5" s="1"/>
  <c r="L2113" i="5" s="1"/>
  <c r="M2113" i="5" s="1"/>
  <c r="K2113" i="5" s="1"/>
  <c r="G2109" i="5"/>
  <c r="I2109" i="5" s="1"/>
  <c r="J2109" i="5" s="1"/>
  <c r="G2110" i="5"/>
  <c r="I2110" i="5" s="1"/>
  <c r="J2110" i="5" s="1"/>
  <c r="L2110" i="5" s="1"/>
  <c r="M2110" i="5" s="1"/>
  <c r="K2110" i="5" s="1"/>
  <c r="G2155" i="5"/>
  <c r="I2155" i="5" s="1"/>
  <c r="J2155" i="5" s="1"/>
  <c r="L2155" i="5" s="1"/>
  <c r="M2155" i="5" s="1"/>
  <c r="K2155" i="5" s="1"/>
  <c r="G2154" i="5"/>
  <c r="I2154" i="5" s="1"/>
  <c r="J2154" i="5" s="1"/>
  <c r="L2154" i="5" s="1"/>
  <c r="M2154" i="5" s="1"/>
  <c r="K2154" i="5" s="1"/>
  <c r="G2153" i="5"/>
  <c r="I2153" i="5" s="1"/>
  <c r="J2153" i="5" s="1"/>
  <c r="L2153" i="5" s="1"/>
  <c r="M2153" i="5" s="1"/>
  <c r="K2153" i="5" s="1"/>
  <c r="G2235" i="5"/>
  <c r="I2235" i="5" s="1"/>
  <c r="J2235" i="5" s="1"/>
  <c r="L2235" i="5" s="1"/>
  <c r="M2235" i="5" s="1"/>
  <c r="K2235" i="5" s="1"/>
  <c r="G2237" i="5"/>
  <c r="I2237" i="5" s="1"/>
  <c r="J2237" i="5" s="1"/>
  <c r="G2239" i="5"/>
  <c r="I2239" i="5" s="1"/>
  <c r="J2239" i="5" s="1"/>
  <c r="G2236" i="5"/>
  <c r="I2236" i="5" s="1"/>
  <c r="J2236" i="5" s="1"/>
  <c r="G2321" i="5"/>
  <c r="I2321" i="5" s="1"/>
  <c r="J2321" i="5" s="1"/>
  <c r="L2321" i="5" s="1"/>
  <c r="M2321" i="5" s="1"/>
  <c r="K2321" i="5" s="1"/>
  <c r="G2322" i="5"/>
  <c r="I2322" i="5" s="1"/>
  <c r="J2322" i="5" s="1"/>
  <c r="L2322" i="5" s="1"/>
  <c r="M2322" i="5" s="1"/>
  <c r="K2322" i="5" s="1"/>
  <c r="G2323" i="5"/>
  <c r="I2323" i="5" s="1"/>
  <c r="J2323" i="5" s="1"/>
  <c r="L2323" i="5" s="1"/>
  <c r="M2323" i="5" s="1"/>
  <c r="K2323" i="5" s="1"/>
  <c r="G2318" i="5"/>
  <c r="I2318" i="5" s="1"/>
  <c r="J2318" i="5" s="1"/>
  <c r="G2320" i="5"/>
  <c r="I2320" i="5" s="1"/>
  <c r="J2320" i="5" s="1"/>
  <c r="L2320" i="5" s="1"/>
  <c r="M2320" i="5" s="1"/>
  <c r="K2320" i="5" s="1"/>
  <c r="G2362" i="5"/>
  <c r="I2362" i="5" s="1"/>
  <c r="J2362" i="5" s="1"/>
  <c r="L2362" i="5" s="1"/>
  <c r="M2362" i="5" s="1"/>
  <c r="K2362" i="5" s="1"/>
  <c r="G2365" i="5"/>
  <c r="I2365" i="5" s="1"/>
  <c r="J2365" i="5" s="1"/>
  <c r="L2365" i="5" s="1"/>
  <c r="M2365" i="5" s="1"/>
  <c r="G2363" i="5"/>
  <c r="I2363" i="5" s="1"/>
  <c r="J2363" i="5" s="1"/>
  <c r="L2363" i="5" s="1"/>
  <c r="M2363" i="5" s="1"/>
  <c r="B2391" i="5"/>
  <c r="B2240" i="5"/>
  <c r="B2231" i="5"/>
  <c r="B2211" i="5"/>
  <c r="B2090" i="5"/>
  <c r="B2077" i="5"/>
  <c r="B2075" i="5"/>
  <c r="B2056" i="5"/>
  <c r="B2055" i="5"/>
  <c r="B2017" i="5"/>
  <c r="B1916" i="5"/>
  <c r="B1919" i="5"/>
  <c r="B1920" i="5"/>
  <c r="B1851" i="5"/>
  <c r="B1850" i="5"/>
  <c r="B1855" i="5"/>
  <c r="B1854" i="5"/>
  <c r="B1820" i="5"/>
  <c r="B1823" i="5"/>
  <c r="B1821" i="5"/>
  <c r="B1822" i="5"/>
  <c r="B1723" i="5"/>
  <c r="B1722" i="5"/>
  <c r="B1718" i="5"/>
  <c r="B1642" i="5"/>
  <c r="B1641" i="5"/>
  <c r="B1645" i="5"/>
  <c r="B1640" i="5"/>
  <c r="B1630" i="5"/>
  <c r="B1632" i="5"/>
  <c r="B1631" i="5"/>
  <c r="B1618" i="5"/>
  <c r="B1598" i="5"/>
  <c r="B1601" i="5"/>
  <c r="B1600" i="5"/>
  <c r="B1516" i="5"/>
  <c r="B1515" i="5"/>
  <c r="B1517" i="5"/>
  <c r="B1151" i="5"/>
  <c r="B1149" i="5"/>
  <c r="B204" i="5"/>
  <c r="B203" i="5"/>
  <c r="B201" i="5"/>
  <c r="B200" i="5"/>
  <c r="B205" i="5"/>
  <c r="B202" i="5"/>
  <c r="B198" i="5"/>
  <c r="B194" i="5"/>
  <c r="B199" i="5"/>
  <c r="B195" i="5"/>
  <c r="B197" i="5"/>
  <c r="B154" i="5"/>
  <c r="B157" i="5"/>
  <c r="B152" i="5"/>
  <c r="B156" i="5"/>
  <c r="B155" i="5"/>
  <c r="B153" i="5"/>
  <c r="B2093" i="5"/>
  <c r="B2021" i="5"/>
  <c r="B2019" i="5"/>
  <c r="B1977" i="5"/>
  <c r="B1976" i="5"/>
  <c r="B1846" i="5"/>
  <c r="B1848" i="5"/>
  <c r="B1847" i="5"/>
  <c r="B1797" i="5"/>
  <c r="B1799" i="5"/>
  <c r="B1706" i="5"/>
  <c r="B1709" i="5"/>
  <c r="B1711" i="5"/>
  <c r="B1625" i="5"/>
  <c r="B1624" i="5"/>
  <c r="B1626" i="5"/>
  <c r="B1623" i="5"/>
  <c r="B1614" i="5"/>
  <c r="B1612" i="5"/>
  <c r="B1613" i="5"/>
  <c r="B1584" i="5"/>
  <c r="B1583" i="5"/>
  <c r="B1582" i="5"/>
  <c r="B1581" i="5"/>
  <c r="B1585" i="5"/>
  <c r="B1559" i="5"/>
  <c r="B1558" i="5"/>
  <c r="B968" i="5"/>
  <c r="B971" i="5"/>
  <c r="B972" i="5"/>
  <c r="B2213" i="5"/>
  <c r="B1770" i="5"/>
  <c r="B1769" i="5"/>
  <c r="B1771" i="5"/>
  <c r="B1768" i="5"/>
  <c r="B1698" i="5"/>
  <c r="B1695" i="5"/>
  <c r="B1699" i="5"/>
  <c r="B1696" i="5"/>
  <c r="B1616" i="5"/>
  <c r="B2366" i="5"/>
  <c r="B2241" i="5"/>
  <c r="B2233" i="5"/>
  <c r="B2135" i="5"/>
  <c r="B2063" i="5"/>
  <c r="B2064" i="5"/>
  <c r="B2040" i="5"/>
  <c r="B2037" i="5"/>
  <c r="B1994" i="5"/>
  <c r="B1999" i="5"/>
  <c r="B1952" i="5"/>
  <c r="B1953" i="5"/>
  <c r="B2394" i="5"/>
  <c r="B2368" i="5"/>
  <c r="B2282" i="5"/>
  <c r="B2180" i="5"/>
  <c r="B2129" i="5"/>
  <c r="B2049" i="5"/>
  <c r="B2045" i="5"/>
  <c r="B2004" i="5"/>
  <c r="B1766" i="5"/>
  <c r="B1746" i="5"/>
  <c r="B1747" i="5"/>
  <c r="B1742" i="5"/>
  <c r="B1745" i="5"/>
  <c r="B1622" i="5"/>
  <c r="B1611" i="5"/>
  <c r="B1599" i="5"/>
  <c r="B1548" i="5"/>
  <c r="B1545" i="5"/>
  <c r="B1544" i="5"/>
  <c r="B865" i="5"/>
  <c r="B862" i="5"/>
  <c r="B864" i="5"/>
  <c r="B1425" i="5"/>
  <c r="B1426" i="5"/>
  <c r="B1038" i="5"/>
  <c r="B1037" i="5"/>
  <c r="B1034" i="5"/>
  <c r="B993" i="5"/>
  <c r="B997" i="5"/>
  <c r="B994" i="5"/>
  <c r="B965" i="5"/>
  <c r="B966" i="5"/>
  <c r="B962" i="5"/>
  <c r="B846" i="5"/>
  <c r="B843" i="5"/>
  <c r="B673" i="5"/>
  <c r="B669" i="5"/>
  <c r="B670" i="5"/>
  <c r="B626" i="5"/>
  <c r="B627" i="5"/>
  <c r="B630" i="5"/>
  <c r="B628" i="5"/>
  <c r="B629" i="5"/>
  <c r="B594" i="5"/>
  <c r="B590" i="5"/>
  <c r="B592" i="5"/>
  <c r="B595" i="5"/>
  <c r="B593" i="5"/>
  <c r="B587" i="5"/>
  <c r="B586" i="5"/>
  <c r="B584" i="5"/>
  <c r="B589" i="5"/>
  <c r="B223" i="5"/>
  <c r="B219" i="5"/>
  <c r="B218" i="5"/>
  <c r="B220" i="5"/>
  <c r="B1163" i="5"/>
  <c r="B1162" i="5"/>
  <c r="B1119" i="5"/>
  <c r="B1118" i="5"/>
  <c r="B1121" i="5"/>
  <c r="B1012" i="5"/>
  <c r="B1015" i="5"/>
  <c r="B983" i="5"/>
  <c r="B985" i="5"/>
  <c r="B907" i="5"/>
  <c r="B904" i="5"/>
  <c r="B857" i="5"/>
  <c r="B859" i="5"/>
  <c r="B836" i="5"/>
  <c r="B838" i="5"/>
  <c r="B829" i="5"/>
  <c r="B826" i="5"/>
  <c r="B827" i="5"/>
  <c r="B824" i="5"/>
  <c r="B825" i="5"/>
  <c r="B781" i="5"/>
  <c r="B779" i="5"/>
  <c r="B776" i="5"/>
  <c r="B663" i="5"/>
  <c r="B664" i="5"/>
  <c r="B666" i="5"/>
  <c r="B667" i="5"/>
  <c r="B1748" i="5"/>
  <c r="B1749" i="5"/>
  <c r="B1542" i="5"/>
  <c r="B1543" i="5"/>
  <c r="B1539" i="5"/>
  <c r="B1538" i="5"/>
  <c r="B1501" i="5"/>
  <c r="B1431" i="5"/>
  <c r="B1432" i="5"/>
  <c r="B1402" i="5"/>
  <c r="B1316" i="5"/>
  <c r="B1318" i="5"/>
  <c r="B1055" i="5"/>
  <c r="B1056" i="5"/>
  <c r="B1052" i="5"/>
  <c r="B984" i="5"/>
  <c r="B942" i="5"/>
  <c r="B941" i="5"/>
  <c r="B828" i="5"/>
  <c r="B830" i="5"/>
  <c r="B833" i="5"/>
  <c r="B831" i="5"/>
  <c r="B834" i="5"/>
  <c r="B797" i="5"/>
  <c r="B799" i="5"/>
  <c r="B795" i="5"/>
  <c r="B796" i="5"/>
  <c r="B665" i="5"/>
  <c r="B501" i="5"/>
  <c r="B502" i="5"/>
  <c r="B500" i="5"/>
  <c r="B505" i="5"/>
  <c r="B503" i="5"/>
  <c r="B455" i="5"/>
  <c r="B457" i="5"/>
  <c r="B453" i="5"/>
  <c r="B580" i="5"/>
  <c r="B583" i="5"/>
  <c r="B578" i="5"/>
  <c r="B579" i="5"/>
  <c r="B499" i="5"/>
  <c r="B495" i="5"/>
  <c r="B415" i="5"/>
  <c r="B411" i="5"/>
  <c r="B176" i="5"/>
  <c r="B177" i="5"/>
  <c r="B179" i="5"/>
  <c r="B1527" i="5"/>
  <c r="B1358" i="5"/>
  <c r="B1182" i="5"/>
  <c r="B1094" i="5"/>
  <c r="B1066" i="5"/>
  <c r="B1041" i="5"/>
  <c r="B921" i="5"/>
  <c r="B898" i="5"/>
  <c r="B770" i="5"/>
  <c r="B690" i="5"/>
  <c r="B637" i="5"/>
  <c r="B632" i="5"/>
  <c r="B574" i="5"/>
  <c r="B575" i="5"/>
  <c r="B576" i="5"/>
  <c r="B535" i="5"/>
  <c r="B532" i="5"/>
  <c r="B533" i="5"/>
  <c r="B530" i="5"/>
  <c r="B531" i="5"/>
  <c r="B468" i="5"/>
  <c r="B464" i="5"/>
  <c r="B444" i="5"/>
  <c r="B440" i="5"/>
  <c r="B445" i="5"/>
  <c r="B442" i="5"/>
  <c r="B441" i="5"/>
  <c r="B437" i="5"/>
  <c r="B435" i="5"/>
  <c r="B438" i="5"/>
  <c r="B421" i="5"/>
  <c r="B317" i="5"/>
  <c r="B314" i="5"/>
  <c r="B1127" i="5"/>
  <c r="B1098" i="5"/>
  <c r="B922" i="5"/>
  <c r="B899" i="5"/>
  <c r="B771" i="5"/>
  <c r="B759" i="5"/>
  <c r="B658" i="5"/>
  <c r="B661" i="5"/>
  <c r="B543" i="5"/>
  <c r="B542" i="5"/>
  <c r="B547" i="5"/>
  <c r="B498" i="5"/>
  <c r="B489" i="5"/>
  <c r="B491" i="5"/>
  <c r="B490" i="5"/>
  <c r="B488" i="5"/>
  <c r="B443" i="5"/>
  <c r="B412" i="5"/>
  <c r="B60" i="5"/>
  <c r="B56" i="5"/>
  <c r="B58" i="5"/>
  <c r="B61" i="5"/>
  <c r="B260" i="5"/>
  <c r="B261" i="5"/>
  <c r="B87" i="5"/>
  <c r="B88" i="5"/>
  <c r="B90" i="5"/>
  <c r="B86" i="5"/>
  <c r="B68" i="5"/>
  <c r="B70" i="5"/>
  <c r="B524" i="5"/>
  <c r="B506" i="5"/>
  <c r="B511" i="5"/>
  <c r="B482" i="5"/>
  <c r="B408" i="5"/>
  <c r="B400" i="5"/>
  <c r="B382" i="5"/>
  <c r="B375" i="5"/>
  <c r="B337" i="5"/>
  <c r="B283" i="5"/>
  <c r="B278" i="5"/>
  <c r="B280" i="5"/>
  <c r="B187" i="5"/>
  <c r="B186" i="5"/>
  <c r="B185" i="5"/>
  <c r="B162" i="5"/>
  <c r="B163" i="5"/>
  <c r="B160" i="5"/>
  <c r="B159" i="5"/>
  <c r="B89" i="5"/>
  <c r="B53" i="5"/>
  <c r="B52" i="5"/>
  <c r="B45" i="5"/>
  <c r="B48" i="5"/>
  <c r="B46" i="5"/>
  <c r="B44" i="5"/>
  <c r="B525" i="5"/>
  <c r="B508" i="5"/>
  <c r="B286" i="5"/>
  <c r="B288" i="5"/>
  <c r="B170" i="5"/>
  <c r="B172" i="5"/>
  <c r="B173" i="5"/>
  <c r="B136" i="5"/>
  <c r="B139" i="5"/>
  <c r="B9" i="5"/>
  <c r="B8" i="5"/>
  <c r="B123" i="5"/>
  <c r="B126" i="5"/>
  <c r="B102" i="5"/>
  <c r="B100" i="5"/>
  <c r="B77" i="5"/>
  <c r="B29" i="5"/>
  <c r="G1648" i="5"/>
  <c r="I1648" i="5" s="1"/>
  <c r="J1648" i="5" s="1"/>
  <c r="L1648" i="5" s="1"/>
  <c r="M1648" i="5" s="1"/>
  <c r="K1648" i="5" s="1"/>
  <c r="G2319" i="5"/>
  <c r="I2319" i="5" s="1"/>
  <c r="J2319" i="5" s="1"/>
  <c r="L2319" i="5" s="1"/>
  <c r="M2319" i="5" s="1"/>
  <c r="K2319" i="5" s="1"/>
  <c r="B103" i="5"/>
  <c r="B2377" i="5"/>
  <c r="B2373" i="5"/>
  <c r="B2376" i="5"/>
  <c r="B2372" i="5"/>
  <c r="B2375" i="5"/>
  <c r="B2374" i="5"/>
  <c r="B2357" i="5"/>
  <c r="B2358" i="5"/>
  <c r="B2356" i="5"/>
  <c r="B2359" i="5"/>
  <c r="B2354" i="5"/>
  <c r="B2355" i="5"/>
  <c r="B2398" i="5"/>
  <c r="B2397" i="5"/>
  <c r="B2399" i="5"/>
  <c r="B2400" i="5"/>
  <c r="B2396" i="5"/>
  <c r="B2401" i="5"/>
  <c r="B2343" i="5"/>
  <c r="B2346" i="5"/>
  <c r="B2347" i="5"/>
  <c r="B2345" i="5"/>
  <c r="B2344" i="5"/>
  <c r="B2342" i="5"/>
  <c r="B2379" i="5"/>
  <c r="B2268" i="5"/>
  <c r="B2267" i="5"/>
  <c r="B2264" i="5"/>
  <c r="B2225" i="5"/>
  <c r="B2222" i="5"/>
  <c r="B2226" i="5"/>
  <c r="B2156" i="5"/>
  <c r="B2102" i="5"/>
  <c r="B2106" i="5"/>
  <c r="B2103" i="5"/>
  <c r="B2034" i="5"/>
  <c r="B2031" i="5"/>
  <c r="B2030" i="5"/>
  <c r="B1991" i="5"/>
  <c r="B1962" i="5"/>
  <c r="B1959" i="5"/>
  <c r="B1963" i="5"/>
  <c r="B1960" i="5"/>
  <c r="B1958" i="5"/>
  <c r="B1933" i="5"/>
  <c r="B1929" i="5"/>
  <c r="B1928" i="5"/>
  <c r="B1930" i="5"/>
  <c r="B1931" i="5"/>
  <c r="B1926" i="5"/>
  <c r="B1927" i="5"/>
  <c r="B1923" i="5"/>
  <c r="B1924" i="5"/>
  <c r="B1882" i="5"/>
  <c r="B1885" i="5"/>
  <c r="B1880" i="5"/>
  <c r="B1883" i="5"/>
  <c r="B1884" i="5"/>
  <c r="B1874" i="5"/>
  <c r="B1879" i="5"/>
  <c r="B1878" i="5"/>
  <c r="B1877" i="5"/>
  <c r="B1876" i="5"/>
  <c r="B1871" i="5"/>
  <c r="B1868" i="5"/>
  <c r="B1869" i="5"/>
  <c r="B1872" i="5"/>
  <c r="B1865" i="5"/>
  <c r="B1866" i="5"/>
  <c r="B1863" i="5"/>
  <c r="B1862" i="5"/>
  <c r="B1864" i="5"/>
  <c r="B1830" i="5"/>
  <c r="B1831" i="5"/>
  <c r="B1826" i="5"/>
  <c r="B1828" i="5"/>
  <c r="B1829" i="5"/>
  <c r="B1807" i="5"/>
  <c r="B1802" i="5"/>
  <c r="B1805" i="5"/>
  <c r="B1804" i="5"/>
  <c r="B1806" i="5"/>
  <c r="B1778" i="5"/>
  <c r="B1780" i="5"/>
  <c r="B1781" i="5"/>
  <c r="B1779" i="5"/>
  <c r="B1783" i="5"/>
  <c r="B1739" i="5"/>
  <c r="B1736" i="5"/>
  <c r="B1740" i="5"/>
  <c r="B1737" i="5"/>
  <c r="B1741" i="5"/>
  <c r="B889" i="5"/>
  <c r="B886" i="5"/>
  <c r="B887" i="5"/>
  <c r="B885" i="5"/>
  <c r="B888" i="5"/>
  <c r="B884" i="5"/>
  <c r="B679" i="5"/>
  <c r="B674" i="5"/>
  <c r="B677" i="5"/>
  <c r="B676" i="5"/>
  <c r="B675" i="5"/>
  <c r="B678" i="5"/>
  <c r="B654" i="5"/>
  <c r="B653" i="5"/>
  <c r="B652" i="5"/>
  <c r="B651" i="5"/>
  <c r="B650" i="5"/>
  <c r="B655" i="5"/>
  <c r="B614" i="5"/>
  <c r="B619" i="5"/>
  <c r="B618" i="5"/>
  <c r="B617" i="5"/>
  <c r="B616" i="5"/>
  <c r="B615" i="5"/>
  <c r="B612" i="5"/>
  <c r="B611" i="5"/>
  <c r="B610" i="5"/>
  <c r="B609" i="5"/>
  <c r="B608" i="5"/>
  <c r="B613" i="5"/>
  <c r="B2390" i="5"/>
  <c r="B2395" i="5"/>
  <c r="B2385" i="5"/>
  <c r="B2382" i="5"/>
  <c r="B2381" i="5"/>
  <c r="B2369" i="5"/>
  <c r="B2350" i="5"/>
  <c r="B2341" i="5"/>
  <c r="B2327" i="5"/>
  <c r="B2326" i="5"/>
  <c r="B2325" i="5"/>
  <c r="B2269" i="5"/>
  <c r="B2262" i="5"/>
  <c r="B2261" i="5"/>
  <c r="B2258" i="5"/>
  <c r="B2248" i="5"/>
  <c r="B2247" i="5"/>
  <c r="B2251" i="5"/>
  <c r="B2228" i="5"/>
  <c r="B2232" i="5"/>
  <c r="B2229" i="5"/>
  <c r="B2134" i="5"/>
  <c r="B2133" i="5"/>
  <c r="B2137" i="5"/>
  <c r="B2120" i="5"/>
  <c r="B2124" i="5"/>
  <c r="B2121" i="5"/>
  <c r="B2107" i="5"/>
  <c r="B2094" i="5"/>
  <c r="B2095" i="5"/>
  <c r="B2092" i="5"/>
  <c r="B2089" i="5"/>
  <c r="B2085" i="5"/>
  <c r="B2087" i="5"/>
  <c r="B2062" i="5"/>
  <c r="B2061" i="5"/>
  <c r="B2065" i="5"/>
  <c r="B2052" i="5"/>
  <c r="B2053" i="5"/>
  <c r="B2048" i="5"/>
  <c r="B2012" i="5"/>
  <c r="B2014" i="5"/>
  <c r="B2016" i="5"/>
  <c r="B2001" i="5"/>
  <c r="B2003" i="5"/>
  <c r="B2005" i="5"/>
  <c r="B1939" i="5"/>
  <c r="B1935" i="5"/>
  <c r="B1934" i="5"/>
  <c r="B1937" i="5"/>
  <c r="B1915" i="5"/>
  <c r="B1912" i="5"/>
  <c r="B1913" i="5"/>
  <c r="B1910" i="5"/>
  <c r="B1911" i="5"/>
  <c r="B1893" i="5"/>
  <c r="B1896" i="5"/>
  <c r="B1897" i="5"/>
  <c r="B1894" i="5"/>
  <c r="B1873" i="5"/>
  <c r="B1813" i="5"/>
  <c r="B1810" i="5"/>
  <c r="B1811" i="5"/>
  <c r="B1812" i="5"/>
  <c r="B1809" i="5"/>
  <c r="B1808" i="5"/>
  <c r="B1782" i="5"/>
  <c r="B1705" i="5"/>
  <c r="B1703" i="5"/>
  <c r="B1701" i="5"/>
  <c r="B1702" i="5"/>
  <c r="B1704" i="5"/>
  <c r="B1662" i="5"/>
  <c r="B1663" i="5"/>
  <c r="B1660" i="5"/>
  <c r="B1658" i="5"/>
  <c r="B1661" i="5"/>
  <c r="B1534" i="5"/>
  <c r="B1533" i="5"/>
  <c r="B1537" i="5"/>
  <c r="B1536" i="5"/>
  <c r="B1535" i="5"/>
  <c r="B1532" i="5"/>
  <c r="B2291" i="5"/>
  <c r="B2290" i="5"/>
  <c r="B2292" i="5"/>
  <c r="B2161" i="5"/>
  <c r="B2157" i="5"/>
  <c r="B2159" i="5"/>
  <c r="B2146" i="5"/>
  <c r="B2145" i="5"/>
  <c r="B2149" i="5"/>
  <c r="B2380" i="5"/>
  <c r="B2383" i="5"/>
  <c r="B2349" i="5"/>
  <c r="B2339" i="5"/>
  <c r="B2266" i="5"/>
  <c r="B2207" i="5"/>
  <c r="B2206" i="5"/>
  <c r="B2209" i="5"/>
  <c r="B2183" i="5"/>
  <c r="B2182" i="5"/>
  <c r="B2184" i="5"/>
  <c r="B2171" i="5"/>
  <c r="B2172" i="5"/>
  <c r="B2168" i="5"/>
  <c r="B2144" i="5"/>
  <c r="B2131" i="5"/>
  <c r="B2128" i="5"/>
  <c r="B2127" i="5"/>
  <c r="B2105" i="5"/>
  <c r="B2020" i="5"/>
  <c r="B2022" i="5"/>
  <c r="B2018" i="5"/>
  <c r="B1946" i="5"/>
  <c r="B1949" i="5"/>
  <c r="B1951" i="5"/>
  <c r="B1950" i="5"/>
  <c r="B1947" i="5"/>
  <c r="B1922" i="5"/>
  <c r="B1113" i="5"/>
  <c r="B1114" i="5"/>
  <c r="B1117" i="5"/>
  <c r="B1116" i="5"/>
  <c r="B1115" i="5"/>
  <c r="B1112" i="5"/>
  <c r="B1083" i="5"/>
  <c r="B1082" i="5"/>
  <c r="B1087" i="5"/>
  <c r="B1086" i="5"/>
  <c r="B1084" i="5"/>
  <c r="B2305" i="5"/>
  <c r="B2304" i="5"/>
  <c r="B2301" i="5"/>
  <c r="B2289" i="5"/>
  <c r="B1993" i="5"/>
  <c r="B1992" i="5"/>
  <c r="B1990" i="5"/>
  <c r="B1988" i="5"/>
  <c r="B2337" i="5"/>
  <c r="B2300" i="5"/>
  <c r="B2297" i="5"/>
  <c r="B2294" i="5"/>
  <c r="B2296" i="5"/>
  <c r="B2224" i="5"/>
  <c r="B2175" i="5"/>
  <c r="B2179" i="5"/>
  <c r="B2178" i="5"/>
  <c r="B2164" i="5"/>
  <c r="B2165" i="5"/>
  <c r="B2162" i="5"/>
  <c r="B2160" i="5"/>
  <c r="B2143" i="5"/>
  <c r="B2140" i="5"/>
  <c r="B2139" i="5"/>
  <c r="B2042" i="5"/>
  <c r="B2046" i="5"/>
  <c r="B2043" i="5"/>
  <c r="B2035" i="5"/>
  <c r="B1974" i="5"/>
  <c r="B1975" i="5"/>
  <c r="B1972" i="5"/>
  <c r="B1971" i="5"/>
  <c r="B1970" i="5"/>
  <c r="B1948" i="5"/>
  <c r="B1827" i="5"/>
  <c r="B1729" i="5"/>
  <c r="B1728" i="5"/>
  <c r="B1724" i="5"/>
  <c r="B1725" i="5"/>
  <c r="B1726" i="5"/>
  <c r="B1727" i="5"/>
  <c r="B1283" i="5"/>
  <c r="B1280" i="5"/>
  <c r="B1284" i="5"/>
  <c r="B1281" i="5"/>
  <c r="B1282" i="5"/>
  <c r="B1285" i="5"/>
  <c r="B1244" i="5"/>
  <c r="B1248" i="5"/>
  <c r="B1247" i="5"/>
  <c r="B1249" i="5"/>
  <c r="B1245" i="5"/>
  <c r="B1093" i="5"/>
  <c r="B1088" i="5"/>
  <c r="B1091" i="5"/>
  <c r="B1092" i="5"/>
  <c r="B1089" i="5"/>
  <c r="B1090" i="5"/>
  <c r="B2388" i="5"/>
  <c r="B2370" i="5"/>
  <c r="B2348" i="5"/>
  <c r="B2336" i="5"/>
  <c r="B2314" i="5"/>
  <c r="B2313" i="5"/>
  <c r="B2317" i="5"/>
  <c r="B2303" i="5"/>
  <c r="B2308" i="5"/>
  <c r="B2307" i="5"/>
  <c r="B2311" i="5"/>
  <c r="B2295" i="5"/>
  <c r="B2288" i="5"/>
  <c r="B2283" i="5"/>
  <c r="B2284" i="5"/>
  <c r="B2285" i="5"/>
  <c r="B2270" i="5"/>
  <c r="B2274" i="5"/>
  <c r="B2273" i="5"/>
  <c r="B2256" i="5"/>
  <c r="B2257" i="5"/>
  <c r="B2252" i="5"/>
  <c r="B2243" i="5"/>
  <c r="B2242" i="5"/>
  <c r="B2244" i="5"/>
  <c r="B2223" i="5"/>
  <c r="B2219" i="5"/>
  <c r="B2218" i="5"/>
  <c r="B2220" i="5"/>
  <c r="B2204" i="5"/>
  <c r="B2212" i="5"/>
  <c r="B2214" i="5"/>
  <c r="B2210" i="5"/>
  <c r="B2202" i="5"/>
  <c r="B2203" i="5"/>
  <c r="B2201" i="5"/>
  <c r="B2187" i="5"/>
  <c r="B2191" i="5"/>
  <c r="B2188" i="5"/>
  <c r="B2170" i="5"/>
  <c r="B2166" i="5"/>
  <c r="B2148" i="5"/>
  <c r="B2116" i="5"/>
  <c r="B2117" i="5"/>
  <c r="B2114" i="5"/>
  <c r="B2104" i="5"/>
  <c r="B2096" i="5"/>
  <c r="B2100" i="5"/>
  <c r="B2097" i="5"/>
  <c r="B2082" i="5"/>
  <c r="B2080" i="5"/>
  <c r="B2083" i="5"/>
  <c r="B2072" i="5"/>
  <c r="B2076" i="5"/>
  <c r="B2073" i="5"/>
  <c r="B2058" i="5"/>
  <c r="B2057" i="5"/>
  <c r="B2054" i="5"/>
  <c r="B2047" i="5"/>
  <c r="B2032" i="5"/>
  <c r="B2039" i="5"/>
  <c r="B2041" i="5"/>
  <c r="B2038" i="5"/>
  <c r="B2015" i="5"/>
  <c r="B2010" i="5"/>
  <c r="B2011" i="5"/>
  <c r="B2008" i="5"/>
  <c r="B2000" i="5"/>
  <c r="B1981" i="5"/>
  <c r="B1978" i="5"/>
  <c r="B1979" i="5"/>
  <c r="B1980" i="5"/>
  <c r="B1961" i="5"/>
  <c r="B1964" i="5"/>
  <c r="B1965" i="5"/>
  <c r="B1968" i="5"/>
  <c r="B1967" i="5"/>
  <c r="B1925" i="5"/>
  <c r="B1908" i="5"/>
  <c r="B1905" i="5"/>
  <c r="B1904" i="5"/>
  <c r="B1906" i="5"/>
  <c r="B1909" i="5"/>
  <c r="B1881" i="5"/>
  <c r="B1891" i="5"/>
  <c r="B1888" i="5"/>
  <c r="B1889" i="5"/>
  <c r="B1886" i="5"/>
  <c r="B1887" i="5"/>
  <c r="B1875" i="5"/>
  <c r="B1867" i="5"/>
  <c r="B1803" i="5"/>
  <c r="B1784" i="5"/>
  <c r="B1789" i="5"/>
  <c r="B1788" i="5"/>
  <c r="B1786" i="5"/>
  <c r="B1787" i="5"/>
  <c r="B1507" i="5"/>
  <c r="B1504" i="5"/>
  <c r="B1503" i="5"/>
  <c r="B1502" i="5"/>
  <c r="B1506" i="5"/>
  <c r="B1204" i="5"/>
  <c r="B1203" i="5"/>
  <c r="B1207" i="5"/>
  <c r="B1205" i="5"/>
  <c r="B1206" i="5"/>
  <c r="B1202" i="5"/>
  <c r="B1200" i="5"/>
  <c r="B1196" i="5"/>
  <c r="B1198" i="5"/>
  <c r="B1197" i="5"/>
  <c r="B1199" i="5"/>
  <c r="B1201" i="5"/>
  <c r="B1995" i="5"/>
  <c r="B1954" i="5"/>
  <c r="B1921" i="5"/>
  <c r="B1917" i="5"/>
  <c r="B1794" i="5"/>
  <c r="B1793" i="5"/>
  <c r="B1792" i="5"/>
  <c r="B1791" i="5"/>
  <c r="B1716" i="5"/>
  <c r="B1717" i="5"/>
  <c r="B1713" i="5"/>
  <c r="B1707" i="5"/>
  <c r="B1708" i="5"/>
  <c r="B1672" i="5"/>
  <c r="B1675" i="5"/>
  <c r="B1670" i="5"/>
  <c r="B1635" i="5"/>
  <c r="B1638" i="5"/>
  <c r="B1592" i="5"/>
  <c r="B1597" i="5"/>
  <c r="B1596" i="5"/>
  <c r="B1595" i="5"/>
  <c r="B1590" i="5"/>
  <c r="B1591" i="5"/>
  <c r="B1588" i="5"/>
  <c r="B1589" i="5"/>
  <c r="B1586" i="5"/>
  <c r="B1552" i="5"/>
  <c r="B1555" i="5"/>
  <c r="B1554" i="5"/>
  <c r="B1551" i="5"/>
  <c r="B1550" i="5"/>
  <c r="B1422" i="5"/>
  <c r="B1421" i="5"/>
  <c r="B1418" i="5"/>
  <c r="B1423" i="5"/>
  <c r="B1419" i="5"/>
  <c r="B1309" i="5"/>
  <c r="B1306" i="5"/>
  <c r="B1305" i="5"/>
  <c r="B1307" i="5"/>
  <c r="B1308" i="5"/>
  <c r="B1302" i="5"/>
  <c r="B1301" i="5"/>
  <c r="B1298" i="5"/>
  <c r="B1299" i="5"/>
  <c r="B1300" i="5"/>
  <c r="B1845" i="5"/>
  <c r="B1844" i="5"/>
  <c r="B1841" i="5"/>
  <c r="B1840" i="5"/>
  <c r="B1839" i="5"/>
  <c r="B1835" i="5"/>
  <c r="B1832" i="5"/>
  <c r="B1833" i="5"/>
  <c r="B1798" i="5"/>
  <c r="B1800" i="5"/>
  <c r="B1756" i="5"/>
  <c r="B1755" i="5"/>
  <c r="B1754" i="5"/>
  <c r="B1681" i="5"/>
  <c r="B1678" i="5"/>
  <c r="B1652" i="5"/>
  <c r="B1654" i="5"/>
  <c r="B1657" i="5"/>
  <c r="B1579" i="5"/>
  <c r="B1578" i="5"/>
  <c r="B1577" i="5"/>
  <c r="B1576" i="5"/>
  <c r="B1575" i="5"/>
  <c r="B1392" i="5"/>
  <c r="B1393" i="5"/>
  <c r="B1388" i="5"/>
  <c r="B1390" i="5"/>
  <c r="B1391" i="5"/>
  <c r="B1389" i="5"/>
  <c r="B1336" i="5"/>
  <c r="B1338" i="5"/>
  <c r="B1334" i="5"/>
  <c r="B1339" i="5"/>
  <c r="B1337" i="5"/>
  <c r="B1243" i="5"/>
  <c r="B1240" i="5"/>
  <c r="B1239" i="5"/>
  <c r="B1242" i="5"/>
  <c r="B1238" i="5"/>
  <c r="L1185" i="5"/>
  <c r="M1185" i="5" s="1"/>
  <c r="B1177" i="5"/>
  <c r="B1176" i="5"/>
  <c r="B1175" i="5"/>
  <c r="B1174" i="5"/>
  <c r="B1173" i="5"/>
  <c r="B1140" i="5"/>
  <c r="B1136" i="5"/>
  <c r="B1137" i="5"/>
  <c r="B1139" i="5"/>
  <c r="B1141" i="5"/>
  <c r="B1997" i="5"/>
  <c r="B1957" i="5"/>
  <c r="B1849" i="5"/>
  <c r="B1843" i="5"/>
  <c r="B1796" i="5"/>
  <c r="B1759" i="5"/>
  <c r="B1764" i="5"/>
  <c r="B1763" i="5"/>
  <c r="B1762" i="5"/>
  <c r="B1761" i="5"/>
  <c r="B1712" i="5"/>
  <c r="B1682" i="5"/>
  <c r="B1685" i="5"/>
  <c r="B1677" i="5"/>
  <c r="B1669" i="5"/>
  <c r="B1668" i="5"/>
  <c r="B1667" i="5"/>
  <c r="B1666" i="5"/>
  <c r="B1656" i="5"/>
  <c r="K1608" i="5"/>
  <c r="B1411" i="5"/>
  <c r="B1409" i="5"/>
  <c r="B1408" i="5"/>
  <c r="B1406" i="5"/>
  <c r="B1407" i="5"/>
  <c r="B1303" i="5"/>
  <c r="B1107" i="5"/>
  <c r="B1110" i="5"/>
  <c r="B1109" i="5"/>
  <c r="B1106" i="5"/>
  <c r="B1108" i="5"/>
  <c r="B1111" i="5"/>
  <c r="B1005" i="5"/>
  <c r="B1009" i="5"/>
  <c r="B1006" i="5"/>
  <c r="B1004" i="5"/>
  <c r="B1007" i="5"/>
  <c r="B1570" i="5"/>
  <c r="B1571" i="5"/>
  <c r="B1561" i="5"/>
  <c r="B1556" i="5"/>
  <c r="B1490" i="5"/>
  <c r="B1493" i="5"/>
  <c r="B1492" i="5"/>
  <c r="B1488" i="5"/>
  <c r="B1487" i="5"/>
  <c r="B1486" i="5"/>
  <c r="B1474" i="5"/>
  <c r="B1475" i="5"/>
  <c r="B1476" i="5"/>
  <c r="B1427" i="5"/>
  <c r="B1424" i="5"/>
  <c r="B1428" i="5"/>
  <c r="B1417" i="5"/>
  <c r="B1414" i="5"/>
  <c r="B1413" i="5"/>
  <c r="B1382" i="5"/>
  <c r="B1386" i="5"/>
  <c r="B1383" i="5"/>
  <c r="B1372" i="5"/>
  <c r="B1373" i="5"/>
  <c r="B1375" i="5"/>
  <c r="B1365" i="5"/>
  <c r="B1366" i="5"/>
  <c r="B1369" i="5"/>
  <c r="B1297" i="5"/>
  <c r="B1294" i="5"/>
  <c r="B1293" i="5"/>
  <c r="B1289" i="5"/>
  <c r="B1286" i="5"/>
  <c r="B1290" i="5"/>
  <c r="B1275" i="5"/>
  <c r="B1276" i="5"/>
  <c r="B1274" i="5"/>
  <c r="B1252" i="5"/>
  <c r="B1251" i="5"/>
  <c r="B1255" i="5"/>
  <c r="B1214" i="5"/>
  <c r="B1218" i="5"/>
  <c r="B1217" i="5"/>
  <c r="B1192" i="5"/>
  <c r="B1191" i="5"/>
  <c r="B1194" i="5"/>
  <c r="B1190" i="5"/>
  <c r="B960" i="5"/>
  <c r="B961" i="5"/>
  <c r="B959" i="5"/>
  <c r="B958" i="5"/>
  <c r="B957" i="5"/>
  <c r="B741" i="5"/>
  <c r="B743" i="5"/>
  <c r="B744" i="5"/>
  <c r="B740" i="5"/>
  <c r="B745" i="5"/>
  <c r="B742" i="5"/>
  <c r="B734" i="5"/>
  <c r="B739" i="5"/>
  <c r="B738" i="5"/>
  <c r="B735" i="5"/>
  <c r="B736" i="5"/>
  <c r="B737" i="5"/>
  <c r="B1620" i="5"/>
  <c r="B1610" i="5"/>
  <c r="B1615" i="5"/>
  <c r="B1568" i="5"/>
  <c r="B1560" i="5"/>
  <c r="B1549" i="5"/>
  <c r="B1547" i="5"/>
  <c r="B1519" i="5"/>
  <c r="B1500" i="5"/>
  <c r="B1499" i="5"/>
  <c r="B1494" i="5"/>
  <c r="B1473" i="5"/>
  <c r="B1466" i="5"/>
  <c r="B1469" i="5"/>
  <c r="B1468" i="5"/>
  <c r="B1458" i="5"/>
  <c r="B1457" i="5"/>
  <c r="B1454" i="5"/>
  <c r="B1450" i="5"/>
  <c r="B1451" i="5"/>
  <c r="B1452" i="5"/>
  <c r="B1429" i="5"/>
  <c r="B1416" i="5"/>
  <c r="B1401" i="5"/>
  <c r="B1400" i="5"/>
  <c r="B1403" i="5"/>
  <c r="B1387" i="5"/>
  <c r="B1379" i="5"/>
  <c r="B1378" i="5"/>
  <c r="B1377" i="5"/>
  <c r="B1370" i="5"/>
  <c r="B1368" i="5"/>
  <c r="B1350" i="5"/>
  <c r="B1346" i="5"/>
  <c r="B1348" i="5"/>
  <c r="B1345" i="5"/>
  <c r="B1341" i="5"/>
  <c r="B1343" i="5"/>
  <c r="B1333" i="5"/>
  <c r="B1329" i="5"/>
  <c r="B1331" i="5"/>
  <c r="B1326" i="5"/>
  <c r="B1324" i="5"/>
  <c r="B1327" i="5"/>
  <c r="B1320" i="5"/>
  <c r="B1321" i="5"/>
  <c r="B1319" i="5"/>
  <c r="B1296" i="5"/>
  <c r="B1277" i="5"/>
  <c r="B1254" i="5"/>
  <c r="B1225" i="5"/>
  <c r="B1222" i="5"/>
  <c r="B1221" i="5"/>
  <c r="B1215" i="5"/>
  <c r="B1210" i="5"/>
  <c r="B1209" i="5"/>
  <c r="B1213" i="5"/>
  <c r="B1167" i="5"/>
  <c r="B1170" i="5"/>
  <c r="B1168" i="5"/>
  <c r="B1171" i="5"/>
  <c r="B1166" i="5"/>
  <c r="B1161" i="5"/>
  <c r="B1164" i="5"/>
  <c r="B1165" i="5"/>
  <c r="B1160" i="5"/>
  <c r="B1133" i="5"/>
  <c r="B1130" i="5"/>
  <c r="B1131" i="5"/>
  <c r="B1132" i="5"/>
  <c r="B747" i="5"/>
  <c r="B750" i="5"/>
  <c r="B748" i="5"/>
  <c r="B749" i="5"/>
  <c r="B746" i="5"/>
  <c r="B751" i="5"/>
  <c r="B1719" i="5"/>
  <c r="B1572" i="5"/>
  <c r="B1557" i="5"/>
  <c r="B1529" i="5"/>
  <c r="B1528" i="5"/>
  <c r="B1514" i="5"/>
  <c r="B1511" i="5"/>
  <c r="B1498" i="5"/>
  <c r="B1491" i="5"/>
  <c r="B1485" i="5"/>
  <c r="B1477" i="5"/>
  <c r="B1456" i="5"/>
  <c r="B1465" i="5"/>
  <c r="B1462" i="5"/>
  <c r="B1461" i="5"/>
  <c r="B1453" i="5"/>
  <c r="B1445" i="5"/>
  <c r="B1446" i="5"/>
  <c r="B1447" i="5"/>
  <c r="B1434" i="5"/>
  <c r="B1433" i="5"/>
  <c r="B1430" i="5"/>
  <c r="B1415" i="5"/>
  <c r="B1405" i="5"/>
  <c r="B1384" i="5"/>
  <c r="B1380" i="5"/>
  <c r="B1374" i="5"/>
  <c r="B1362" i="5"/>
  <c r="B1360" i="5"/>
  <c r="B1363" i="5"/>
  <c r="B1349" i="5"/>
  <c r="B1295" i="5"/>
  <c r="B1288" i="5"/>
  <c r="B1278" i="5"/>
  <c r="B1266" i="5"/>
  <c r="B1265" i="5"/>
  <c r="B1262" i="5"/>
  <c r="B1260" i="5"/>
  <c r="B1261" i="5"/>
  <c r="B1259" i="5"/>
  <c r="B1236" i="5"/>
  <c r="B1237" i="5"/>
  <c r="B1235" i="5"/>
  <c r="B1219" i="5"/>
  <c r="B1195" i="5"/>
  <c r="B1159" i="5"/>
  <c r="B1156" i="5"/>
  <c r="B1157" i="5"/>
  <c r="B1154" i="5"/>
  <c r="B1155" i="5"/>
  <c r="B1152" i="5"/>
  <c r="B1150" i="5"/>
  <c r="B1148" i="5"/>
  <c r="B1153" i="5"/>
  <c r="B1072" i="5"/>
  <c r="B1073" i="5"/>
  <c r="B1075" i="5"/>
  <c r="B1074" i="5"/>
  <c r="B915" i="5"/>
  <c r="B916" i="5"/>
  <c r="B919" i="5"/>
  <c r="B917" i="5"/>
  <c r="B918" i="5"/>
  <c r="B801" i="5"/>
  <c r="B804" i="5"/>
  <c r="B802" i="5"/>
  <c r="B805" i="5"/>
  <c r="B800" i="5"/>
  <c r="B1179" i="5"/>
  <c r="B1180" i="5"/>
  <c r="B1125" i="5"/>
  <c r="B1122" i="5"/>
  <c r="B1123" i="5"/>
  <c r="B1096" i="5"/>
  <c r="B1099" i="5"/>
  <c r="B1079" i="5"/>
  <c r="B1081" i="5"/>
  <c r="B1067" i="5"/>
  <c r="B1057" i="5"/>
  <c r="B1054" i="5"/>
  <c r="B1053" i="5"/>
  <c r="B1029" i="5"/>
  <c r="B1033" i="5"/>
  <c r="B1030" i="5"/>
  <c r="B990" i="5"/>
  <c r="B989" i="5"/>
  <c r="B986" i="5"/>
  <c r="B954" i="5"/>
  <c r="B953" i="5"/>
  <c r="B950" i="5"/>
  <c r="B881" i="5"/>
  <c r="B880" i="5"/>
  <c r="B882" i="5"/>
  <c r="B861" i="5"/>
  <c r="B860" i="5"/>
  <c r="B863" i="5"/>
  <c r="B1049" i="5"/>
  <c r="B1046" i="5"/>
  <c r="B1050" i="5"/>
  <c r="B1043" i="5"/>
  <c r="B1040" i="5"/>
  <c r="B1044" i="5"/>
  <c r="B1025" i="5"/>
  <c r="B1026" i="5"/>
  <c r="B1027" i="5"/>
  <c r="B996" i="5"/>
  <c r="B995" i="5"/>
  <c r="B992" i="5"/>
  <c r="B946" i="5"/>
  <c r="B945" i="5"/>
  <c r="B949" i="5"/>
  <c r="B931" i="5"/>
  <c r="B928" i="5"/>
  <c r="B929" i="5"/>
  <c r="B910" i="5"/>
  <c r="B913" i="5"/>
  <c r="B909" i="5"/>
  <c r="B906" i="5"/>
  <c r="B905" i="5"/>
  <c r="B902" i="5"/>
  <c r="B871" i="5"/>
  <c r="B867" i="5"/>
  <c r="B869" i="5"/>
  <c r="B755" i="5"/>
  <c r="B752" i="5"/>
  <c r="B757" i="5"/>
  <c r="B754" i="5"/>
  <c r="B753" i="5"/>
  <c r="B728" i="5"/>
  <c r="B729" i="5"/>
  <c r="B731" i="5"/>
  <c r="B730" i="5"/>
  <c r="B733" i="5"/>
  <c r="B1124" i="5"/>
  <c r="B1047" i="5"/>
  <c r="B1042" i="5"/>
  <c r="B1035" i="5"/>
  <c r="B1039" i="5"/>
  <c r="B1036" i="5"/>
  <c r="B1022" i="5"/>
  <c r="B1013" i="5"/>
  <c r="B1010" i="5"/>
  <c r="B1014" i="5"/>
  <c r="B1003" i="5"/>
  <c r="B1000" i="5"/>
  <c r="B999" i="5"/>
  <c r="B980" i="5"/>
  <c r="B981" i="5"/>
  <c r="B982" i="5"/>
  <c r="B973" i="5"/>
  <c r="B970" i="5"/>
  <c r="B969" i="5"/>
  <c r="B967" i="5"/>
  <c r="B964" i="5"/>
  <c r="B963" i="5"/>
  <c r="B944" i="5"/>
  <c r="B939" i="5"/>
  <c r="B940" i="5"/>
  <c r="B938" i="5"/>
  <c r="B927" i="5"/>
  <c r="B924" i="5"/>
  <c r="B925" i="5"/>
  <c r="B920" i="5"/>
  <c r="B911" i="5"/>
  <c r="B896" i="5"/>
  <c r="B900" i="5"/>
  <c r="B897" i="5"/>
  <c r="B875" i="5"/>
  <c r="B877" i="5"/>
  <c r="B873" i="5"/>
  <c r="B858" i="5"/>
  <c r="B855" i="5"/>
  <c r="B854" i="5"/>
  <c r="B821" i="5"/>
  <c r="B818" i="5"/>
  <c r="B819" i="5"/>
  <c r="B820" i="5"/>
  <c r="B823" i="5"/>
  <c r="B791" i="5"/>
  <c r="B790" i="5"/>
  <c r="B789" i="5"/>
  <c r="B788" i="5"/>
  <c r="B785" i="5"/>
  <c r="B782" i="5"/>
  <c r="B783" i="5"/>
  <c r="B787" i="5"/>
  <c r="B784" i="5"/>
  <c r="B756" i="5"/>
  <c r="B842" i="5"/>
  <c r="B844" i="5"/>
  <c r="B845" i="5"/>
  <c r="B709" i="5"/>
  <c r="B708" i="5"/>
  <c r="B707" i="5"/>
  <c r="B704" i="5"/>
  <c r="B686" i="5"/>
  <c r="B691" i="5"/>
  <c r="B689" i="5"/>
  <c r="B606" i="5"/>
  <c r="B604" i="5"/>
  <c r="B602" i="5"/>
  <c r="B607" i="5"/>
  <c r="B605" i="5"/>
  <c r="B603" i="5"/>
  <c r="B552" i="5"/>
  <c r="B553" i="5"/>
  <c r="B550" i="5"/>
  <c r="B549" i="5"/>
  <c r="B548" i="5"/>
  <c r="B551" i="5"/>
  <c r="B774" i="5"/>
  <c r="B775" i="5"/>
  <c r="B772" i="5"/>
  <c r="B718" i="5"/>
  <c r="B716" i="5"/>
  <c r="B720" i="5"/>
  <c r="B539" i="5"/>
  <c r="B536" i="5"/>
  <c r="B540" i="5"/>
  <c r="B538" i="5"/>
  <c r="B537" i="5"/>
  <c r="B541" i="5"/>
  <c r="B840" i="5"/>
  <c r="B839" i="5"/>
  <c r="B837" i="5"/>
  <c r="B841" i="5"/>
  <c r="B778" i="5"/>
  <c r="B777" i="5"/>
  <c r="B780" i="5"/>
  <c r="B719" i="5"/>
  <c r="B714" i="5"/>
  <c r="B715" i="5"/>
  <c r="B710" i="5"/>
  <c r="B703" i="5"/>
  <c r="B700" i="5"/>
  <c r="B701" i="5"/>
  <c r="B702" i="5"/>
  <c r="B645" i="5"/>
  <c r="B648" i="5"/>
  <c r="B646" i="5"/>
  <c r="B644" i="5"/>
  <c r="B649" i="5"/>
  <c r="B647" i="5"/>
  <c r="B625" i="5"/>
  <c r="B624" i="5"/>
  <c r="B623" i="5"/>
  <c r="B622" i="5"/>
  <c r="B621" i="5"/>
  <c r="B620" i="5"/>
  <c r="B565" i="5"/>
  <c r="B561" i="5"/>
  <c r="B563" i="5"/>
  <c r="B564" i="5"/>
  <c r="B562" i="5"/>
  <c r="B560" i="5"/>
  <c r="B520" i="5"/>
  <c r="B522" i="5"/>
  <c r="B523" i="5"/>
  <c r="B518" i="5"/>
  <c r="B519" i="5"/>
  <c r="B521" i="5"/>
  <c r="B668" i="5"/>
  <c r="B671" i="5"/>
  <c r="B662" i="5"/>
  <c r="B660" i="5"/>
  <c r="B635" i="5"/>
  <c r="B636" i="5"/>
  <c r="B631" i="5"/>
  <c r="B572" i="5"/>
  <c r="B566" i="5"/>
  <c r="B545" i="5"/>
  <c r="B546" i="5"/>
  <c r="B526" i="5"/>
  <c r="B529" i="5"/>
  <c r="B504" i="5"/>
  <c r="B494" i="5"/>
  <c r="B497" i="5"/>
  <c r="B492" i="5"/>
  <c r="B476" i="5"/>
  <c r="B467" i="5"/>
  <c r="B465" i="5"/>
  <c r="B456" i="5"/>
  <c r="B454" i="5"/>
  <c r="B434" i="5"/>
  <c r="B439" i="5"/>
  <c r="B418" i="5"/>
  <c r="B407" i="5"/>
  <c r="B396" i="5"/>
  <c r="B393" i="5"/>
  <c r="B397" i="5"/>
  <c r="B385" i="5"/>
  <c r="B373" i="5"/>
  <c r="B361" i="5"/>
  <c r="B364" i="5"/>
  <c r="B363" i="5"/>
  <c r="B367" i="5"/>
  <c r="B351" i="5"/>
  <c r="B353" i="5"/>
  <c r="B352" i="5"/>
  <c r="B343" i="5"/>
  <c r="B333" i="5"/>
  <c r="B329" i="5"/>
  <c r="B322" i="5"/>
  <c r="B308" i="5"/>
  <c r="B319" i="5"/>
  <c r="B318" i="5"/>
  <c r="B316" i="5"/>
  <c r="B300" i="5"/>
  <c r="B298" i="5"/>
  <c r="B299" i="5"/>
  <c r="B272" i="5"/>
  <c r="B270" i="5"/>
  <c r="B267" i="5"/>
  <c r="B266" i="5"/>
  <c r="B268" i="5"/>
  <c r="B271" i="5"/>
  <c r="B254" i="5"/>
  <c r="B259" i="5"/>
  <c r="B258" i="5"/>
  <c r="B257" i="5"/>
  <c r="B251" i="5"/>
  <c r="B252" i="5"/>
  <c r="B249" i="5"/>
  <c r="B250" i="5"/>
  <c r="B253" i="5"/>
  <c r="B229" i="5"/>
  <c r="B228" i="5"/>
  <c r="B227" i="5"/>
  <c r="B226" i="5"/>
  <c r="B225" i="5"/>
  <c r="B169" i="5"/>
  <c r="B164" i="5"/>
  <c r="B165" i="5"/>
  <c r="B167" i="5"/>
  <c r="B168" i="5"/>
  <c r="B798" i="5"/>
  <c r="B672" i="5"/>
  <c r="B591" i="5"/>
  <c r="B577" i="5"/>
  <c r="B567" i="5"/>
  <c r="B496" i="5"/>
  <c r="B469" i="5"/>
  <c r="B452" i="5"/>
  <c r="B463" i="5"/>
  <c r="B462" i="5"/>
  <c r="B446" i="5"/>
  <c r="B448" i="5"/>
  <c r="B436" i="5"/>
  <c r="B410" i="5"/>
  <c r="B414" i="5"/>
  <c r="B413" i="5"/>
  <c r="B395" i="5"/>
  <c r="B297" i="5"/>
  <c r="B289" i="5"/>
  <c r="B284" i="5"/>
  <c r="B285" i="5"/>
  <c r="B110" i="5"/>
  <c r="B112" i="5"/>
  <c r="B111" i="5"/>
  <c r="B114" i="5"/>
  <c r="B113" i="5"/>
  <c r="B32" i="5"/>
  <c r="B35" i="5"/>
  <c r="B36" i="5"/>
  <c r="B33" i="5"/>
  <c r="B34" i="5"/>
  <c r="B478" i="5"/>
  <c r="B479" i="5"/>
  <c r="B416" i="5"/>
  <c r="B420" i="5"/>
  <c r="B419" i="5"/>
  <c r="B372" i="5"/>
  <c r="B371" i="5"/>
  <c r="B368" i="5"/>
  <c r="B340" i="5"/>
  <c r="B342" i="5"/>
  <c r="B338" i="5"/>
  <c r="B323" i="5"/>
  <c r="B325" i="5"/>
  <c r="B321" i="5"/>
  <c r="B145" i="5"/>
  <c r="B142" i="5"/>
  <c r="B140" i="5"/>
  <c r="B144" i="5"/>
  <c r="B143" i="5"/>
  <c r="B104" i="5"/>
  <c r="B106" i="5"/>
  <c r="B105" i="5"/>
  <c r="B107" i="5"/>
  <c r="B108" i="5"/>
  <c r="B477" i="5"/>
  <c r="B426" i="5"/>
  <c r="B422" i="5"/>
  <c r="B424" i="5"/>
  <c r="B409" i="5"/>
  <c r="B406" i="5"/>
  <c r="B405" i="5"/>
  <c r="B398" i="5"/>
  <c r="B402" i="5"/>
  <c r="B399" i="5"/>
  <c r="B380" i="5"/>
  <c r="B384" i="5"/>
  <c r="B381" i="5"/>
  <c r="B374" i="5"/>
  <c r="B378" i="5"/>
  <c r="B379" i="5"/>
  <c r="B356" i="5"/>
  <c r="B360" i="5"/>
  <c r="B357" i="5"/>
  <c r="B341" i="5"/>
  <c r="B334" i="5"/>
  <c r="B336" i="5"/>
  <c r="B332" i="5"/>
  <c r="B326" i="5"/>
  <c r="B328" i="5"/>
  <c r="B330" i="5"/>
  <c r="B320" i="5"/>
  <c r="B311" i="5"/>
  <c r="B313" i="5"/>
  <c r="B310" i="5"/>
  <c r="B295" i="5"/>
  <c r="B292" i="5"/>
  <c r="B291" i="5"/>
  <c r="B273" i="5"/>
  <c r="B276" i="5"/>
  <c r="B277" i="5"/>
  <c r="B274" i="5"/>
  <c r="B244" i="5"/>
  <c r="B245" i="5"/>
  <c r="B246" i="5"/>
  <c r="B243" i="5"/>
  <c r="B242" i="5"/>
  <c r="B239" i="5"/>
  <c r="B237" i="5"/>
  <c r="B236" i="5"/>
  <c r="B238" i="5"/>
  <c r="B235" i="5"/>
  <c r="B234" i="5"/>
  <c r="B233" i="5"/>
  <c r="B232" i="5"/>
  <c r="B231" i="5"/>
  <c r="B216" i="5"/>
  <c r="B217" i="5"/>
  <c r="B214" i="5"/>
  <c r="B215" i="5"/>
  <c r="B212" i="5"/>
  <c r="B188" i="5"/>
  <c r="B190" i="5"/>
  <c r="B189" i="5"/>
  <c r="B193" i="5"/>
  <c r="B191" i="5"/>
  <c r="B97" i="5"/>
  <c r="B94" i="5"/>
  <c r="B92" i="5"/>
  <c r="B95" i="5"/>
  <c r="B93" i="5"/>
  <c r="B84" i="5"/>
  <c r="B85" i="5"/>
  <c r="B81" i="5"/>
  <c r="B82" i="5"/>
  <c r="B80" i="5"/>
  <c r="B279" i="5"/>
  <c r="B263" i="5"/>
  <c r="B264" i="5"/>
  <c r="B222" i="5"/>
  <c r="B221" i="5"/>
  <c r="B180" i="5"/>
  <c r="B178" i="5"/>
  <c r="B181" i="5"/>
  <c r="B120" i="5"/>
  <c r="B121" i="5"/>
  <c r="B51" i="5"/>
  <c r="B50" i="5"/>
  <c r="B54" i="5"/>
  <c r="B55" i="5"/>
  <c r="B38" i="5"/>
  <c r="B39" i="5"/>
  <c r="B41" i="5"/>
  <c r="B40" i="5"/>
  <c r="B42" i="5"/>
  <c r="B147" i="5"/>
  <c r="B151" i="5"/>
  <c r="B146" i="5"/>
  <c r="B72" i="5"/>
  <c r="B69" i="5"/>
  <c r="B71" i="5"/>
  <c r="B62" i="5"/>
  <c r="B66" i="5"/>
  <c r="B282" i="5"/>
  <c r="B208" i="5"/>
  <c r="B148" i="5"/>
  <c r="B135" i="5"/>
  <c r="B137" i="5"/>
  <c r="B138" i="5"/>
  <c r="B129" i="5"/>
  <c r="B131" i="5"/>
  <c r="B130" i="5"/>
  <c r="B117" i="5"/>
  <c r="B78" i="5"/>
  <c r="B75" i="5"/>
  <c r="B76" i="5"/>
  <c r="B64" i="5"/>
  <c r="B57" i="5"/>
  <c r="B59" i="5"/>
  <c r="B4" i="5"/>
  <c r="B6" i="5"/>
  <c r="B3" i="5"/>
  <c r="B13" i="5"/>
  <c r="B10" i="5"/>
  <c r="B12" i="5"/>
  <c r="B17" i="5"/>
  <c r="B14" i="5"/>
  <c r="B15" i="5"/>
  <c r="G302" i="5"/>
  <c r="I302" i="5" s="1"/>
  <c r="J302" i="5" s="1"/>
  <c r="G303" i="5"/>
  <c r="I303" i="5" s="1"/>
  <c r="J303" i="5" s="1"/>
  <c r="G306" i="5"/>
  <c r="I306" i="5" s="1"/>
  <c r="J306" i="5" s="1"/>
  <c r="G305" i="5"/>
  <c r="I305" i="5" s="1"/>
  <c r="J305" i="5" s="1"/>
  <c r="G304" i="5"/>
  <c r="I304" i="5" s="1"/>
  <c r="J304" i="5" s="1"/>
  <c r="G307" i="5"/>
  <c r="I307" i="5" s="1"/>
  <c r="J307" i="5" s="1"/>
  <c r="G344" i="5"/>
  <c r="I344" i="5" s="1"/>
  <c r="J344" i="5" s="1"/>
  <c r="G346" i="5"/>
  <c r="I346" i="5" s="1"/>
  <c r="J346" i="5" s="1"/>
  <c r="G345" i="5"/>
  <c r="I345" i="5" s="1"/>
  <c r="J345" i="5" s="1"/>
  <c r="G348" i="5"/>
  <c r="I348" i="5" s="1"/>
  <c r="J348" i="5" s="1"/>
  <c r="G349" i="5"/>
  <c r="I349" i="5" s="1"/>
  <c r="J349" i="5" s="1"/>
  <c r="G386" i="5"/>
  <c r="I386" i="5" s="1"/>
  <c r="J386" i="5" s="1"/>
  <c r="G391" i="5"/>
  <c r="I391" i="5" s="1"/>
  <c r="J391" i="5" s="1"/>
  <c r="G389" i="5"/>
  <c r="I389" i="5" s="1"/>
  <c r="J389" i="5" s="1"/>
  <c r="G388" i="5"/>
  <c r="I388" i="5" s="1"/>
  <c r="J388" i="5" s="1"/>
  <c r="G390" i="5"/>
  <c r="I390" i="5" s="1"/>
  <c r="J390" i="5" s="1"/>
  <c r="G429" i="5"/>
  <c r="I429" i="5" s="1"/>
  <c r="J429" i="5" s="1"/>
  <c r="G433" i="5"/>
  <c r="I433" i="5" s="1"/>
  <c r="J433" i="5" s="1"/>
  <c r="G430" i="5"/>
  <c r="I430" i="5" s="1"/>
  <c r="J430" i="5" s="1"/>
  <c r="G431" i="5"/>
  <c r="I431" i="5" s="1"/>
  <c r="J431" i="5" s="1"/>
  <c r="G432" i="5"/>
  <c r="I432" i="5" s="1"/>
  <c r="J432" i="5" s="1"/>
  <c r="G471" i="5"/>
  <c r="I471" i="5" s="1"/>
  <c r="J471" i="5" s="1"/>
  <c r="G474" i="5"/>
  <c r="I474" i="5" s="1"/>
  <c r="J474" i="5" s="1"/>
  <c r="G470" i="5"/>
  <c r="I470" i="5" s="1"/>
  <c r="J470" i="5" s="1"/>
  <c r="G473" i="5"/>
  <c r="I473" i="5" s="1"/>
  <c r="J473" i="5" s="1"/>
  <c r="G472" i="5"/>
  <c r="I472" i="5" s="1"/>
  <c r="J472" i="5" s="1"/>
  <c r="G475" i="5"/>
  <c r="I475" i="5" s="1"/>
  <c r="J475" i="5" s="1"/>
  <c r="G512" i="5"/>
  <c r="I512" i="5" s="1"/>
  <c r="J512" i="5" s="1"/>
  <c r="G514" i="5"/>
  <c r="I514" i="5" s="1"/>
  <c r="J514" i="5" s="1"/>
  <c r="G516" i="5"/>
  <c r="I516" i="5" s="1"/>
  <c r="J516" i="5" s="1"/>
  <c r="G513" i="5"/>
  <c r="I513" i="5" s="1"/>
  <c r="J513" i="5" s="1"/>
  <c r="G517" i="5"/>
  <c r="I517" i="5" s="1"/>
  <c r="J517" i="5" s="1"/>
  <c r="G557" i="5"/>
  <c r="I557" i="5" s="1"/>
  <c r="J557" i="5" s="1"/>
  <c r="G559" i="5"/>
  <c r="I559" i="5" s="1"/>
  <c r="J559" i="5" s="1"/>
  <c r="G558" i="5"/>
  <c r="I558" i="5" s="1"/>
  <c r="J558" i="5" s="1"/>
  <c r="G556" i="5"/>
  <c r="I556" i="5" s="1"/>
  <c r="J556" i="5" s="1"/>
  <c r="G554" i="5"/>
  <c r="I554" i="5" s="1"/>
  <c r="J554" i="5" s="1"/>
  <c r="G555" i="5"/>
  <c r="I555" i="5" s="1"/>
  <c r="J555" i="5" s="1"/>
  <c r="G599" i="5"/>
  <c r="I599" i="5" s="1"/>
  <c r="J599" i="5" s="1"/>
  <c r="L599" i="5" s="1"/>
  <c r="M599" i="5" s="1"/>
  <c r="G598" i="5"/>
  <c r="I598" i="5" s="1"/>
  <c r="J598" i="5" s="1"/>
  <c r="G596" i="5"/>
  <c r="I596" i="5" s="1"/>
  <c r="J596" i="5" s="1"/>
  <c r="G600" i="5"/>
  <c r="I600" i="5" s="1"/>
  <c r="J600" i="5" s="1"/>
  <c r="L600" i="5" s="1"/>
  <c r="M600" i="5" s="1"/>
  <c r="G638" i="5"/>
  <c r="I638" i="5" s="1"/>
  <c r="J638" i="5" s="1"/>
  <c r="G639" i="5"/>
  <c r="I639" i="5" s="1"/>
  <c r="J639" i="5" s="1"/>
  <c r="G643" i="5"/>
  <c r="I643" i="5" s="1"/>
  <c r="J643" i="5" s="1"/>
  <c r="G640" i="5"/>
  <c r="I640" i="5" s="1"/>
  <c r="J640" i="5" s="1"/>
  <c r="G642" i="5"/>
  <c r="I642" i="5" s="1"/>
  <c r="J642" i="5" s="1"/>
  <c r="G682" i="5"/>
  <c r="I682" i="5" s="1"/>
  <c r="J682" i="5" s="1"/>
  <c r="G681" i="5"/>
  <c r="I681" i="5" s="1"/>
  <c r="J681" i="5" s="1"/>
  <c r="G683" i="5"/>
  <c r="I683" i="5" s="1"/>
  <c r="J683" i="5" s="1"/>
  <c r="G680" i="5"/>
  <c r="I680" i="5" s="1"/>
  <c r="J680" i="5" s="1"/>
  <c r="G685" i="5"/>
  <c r="I685" i="5" s="1"/>
  <c r="J685" i="5" s="1"/>
  <c r="G726" i="5"/>
  <c r="I726" i="5" s="1"/>
  <c r="J726" i="5" s="1"/>
  <c r="G724" i="5"/>
  <c r="I724" i="5" s="1"/>
  <c r="J724" i="5" s="1"/>
  <c r="G722" i="5"/>
  <c r="I722" i="5" s="1"/>
  <c r="J722" i="5" s="1"/>
  <c r="G723" i="5"/>
  <c r="I723" i="5" s="1"/>
  <c r="J723" i="5" s="1"/>
  <c r="G727" i="5"/>
  <c r="I727" i="5" s="1"/>
  <c r="J727" i="5" s="1"/>
  <c r="G764" i="5"/>
  <c r="I764" i="5" s="1"/>
  <c r="J764" i="5" s="1"/>
  <c r="G765" i="5"/>
  <c r="I765" i="5" s="1"/>
  <c r="J765" i="5" s="1"/>
  <c r="G766" i="5"/>
  <c r="I766" i="5" s="1"/>
  <c r="J766" i="5" s="1"/>
  <c r="G768" i="5"/>
  <c r="I768" i="5" s="1"/>
  <c r="J768" i="5" s="1"/>
  <c r="G807" i="5"/>
  <c r="I807" i="5" s="1"/>
  <c r="J807" i="5" s="1"/>
  <c r="G806" i="5"/>
  <c r="I806" i="5" s="1"/>
  <c r="J806" i="5" s="1"/>
  <c r="G811" i="5"/>
  <c r="I811" i="5" s="1"/>
  <c r="J811" i="5" s="1"/>
  <c r="G810" i="5"/>
  <c r="I810" i="5" s="1"/>
  <c r="J810" i="5" s="1"/>
  <c r="G851" i="5"/>
  <c r="I851" i="5" s="1"/>
  <c r="J851" i="5" s="1"/>
  <c r="G852" i="5"/>
  <c r="I852" i="5" s="1"/>
  <c r="J852" i="5" s="1"/>
  <c r="G850" i="5"/>
  <c r="I850" i="5" s="1"/>
  <c r="J850" i="5" s="1"/>
  <c r="G849" i="5"/>
  <c r="I849" i="5" s="1"/>
  <c r="J849" i="5" s="1"/>
  <c r="G848" i="5"/>
  <c r="I848" i="5" s="1"/>
  <c r="J848" i="5" s="1"/>
  <c r="G893" i="5"/>
  <c r="I893" i="5" s="1"/>
  <c r="J893" i="5" s="1"/>
  <c r="G890" i="5"/>
  <c r="I890" i="5" s="1"/>
  <c r="J890" i="5" s="1"/>
  <c r="G891" i="5"/>
  <c r="I891" i="5" s="1"/>
  <c r="J891" i="5" s="1"/>
  <c r="G895" i="5"/>
  <c r="I895" i="5" s="1"/>
  <c r="J895" i="5" s="1"/>
  <c r="G936" i="5"/>
  <c r="I936" i="5" s="1"/>
  <c r="J936" i="5" s="1"/>
  <c r="G933" i="5"/>
  <c r="I933" i="5" s="1"/>
  <c r="J933" i="5" s="1"/>
  <c r="G934" i="5"/>
  <c r="I934" i="5" s="1"/>
  <c r="J934" i="5" s="1"/>
  <c r="G932" i="5"/>
  <c r="I932" i="5" s="1"/>
  <c r="J932" i="5" s="1"/>
  <c r="G937" i="5"/>
  <c r="I937" i="5" s="1"/>
  <c r="J937" i="5" s="1"/>
  <c r="G974" i="5"/>
  <c r="I974" i="5" s="1"/>
  <c r="J974" i="5" s="1"/>
  <c r="G979" i="5"/>
  <c r="I979" i="5" s="1"/>
  <c r="J979" i="5" s="1"/>
  <c r="G976" i="5"/>
  <c r="I976" i="5" s="1"/>
  <c r="J976" i="5" s="1"/>
  <c r="G977" i="5"/>
  <c r="I977" i="5" s="1"/>
  <c r="J977" i="5" s="1"/>
  <c r="G978" i="5"/>
  <c r="I978" i="5" s="1"/>
  <c r="J978" i="5" s="1"/>
  <c r="G975" i="5"/>
  <c r="I975" i="5" s="1"/>
  <c r="J975" i="5" s="1"/>
  <c r="G1016" i="5"/>
  <c r="I1016" i="5" s="1"/>
  <c r="J1016" i="5" s="1"/>
  <c r="G1021" i="5"/>
  <c r="I1021" i="5" s="1"/>
  <c r="J1021" i="5" s="1"/>
  <c r="G1018" i="5"/>
  <c r="I1018" i="5" s="1"/>
  <c r="J1018" i="5" s="1"/>
  <c r="G1020" i="5"/>
  <c r="I1020" i="5" s="1"/>
  <c r="J1020" i="5" s="1"/>
  <c r="L1020" i="5" s="1"/>
  <c r="M1020" i="5" s="1"/>
  <c r="G1017" i="5"/>
  <c r="I1017" i="5" s="1"/>
  <c r="J1017" i="5" s="1"/>
  <c r="L1017" i="5" s="1"/>
  <c r="M1017" i="5" s="1"/>
  <c r="G1019" i="5"/>
  <c r="I1019" i="5" s="1"/>
  <c r="J1019" i="5" s="1"/>
  <c r="L1019" i="5" s="1"/>
  <c r="M1019" i="5" s="1"/>
  <c r="G1059" i="5"/>
  <c r="I1059" i="5" s="1"/>
  <c r="J1059" i="5" s="1"/>
  <c r="G1058" i="5"/>
  <c r="I1058" i="5" s="1"/>
  <c r="J1058" i="5" s="1"/>
  <c r="G1061" i="5"/>
  <c r="I1061" i="5" s="1"/>
  <c r="J1061" i="5" s="1"/>
  <c r="G1063" i="5"/>
  <c r="I1063" i="5" s="1"/>
  <c r="J1063" i="5" s="1"/>
  <c r="G1060" i="5"/>
  <c r="I1060" i="5" s="1"/>
  <c r="J1060" i="5" s="1"/>
  <c r="G1062" i="5"/>
  <c r="I1062" i="5" s="1"/>
  <c r="J1062" i="5" s="1"/>
  <c r="G1105" i="5"/>
  <c r="I1105" i="5" s="1"/>
  <c r="J1105" i="5" s="1"/>
  <c r="G1102" i="5"/>
  <c r="I1102" i="5" s="1"/>
  <c r="J1102" i="5" s="1"/>
  <c r="G1101" i="5"/>
  <c r="I1101" i="5" s="1"/>
  <c r="J1101" i="5" s="1"/>
  <c r="G1104" i="5"/>
  <c r="I1104" i="5" s="1"/>
  <c r="J1104" i="5" s="1"/>
  <c r="G1100" i="5"/>
  <c r="I1100" i="5" s="1"/>
  <c r="J1100" i="5" s="1"/>
  <c r="G1103" i="5"/>
  <c r="I1103" i="5" s="1"/>
  <c r="J1103" i="5" s="1"/>
  <c r="G1147" i="5"/>
  <c r="I1147" i="5" s="1"/>
  <c r="J1147" i="5" s="1"/>
  <c r="G1142" i="5"/>
  <c r="I1142" i="5" s="1"/>
  <c r="J1142" i="5" s="1"/>
  <c r="G1144" i="5"/>
  <c r="I1144" i="5" s="1"/>
  <c r="J1144" i="5" s="1"/>
  <c r="G1146" i="5"/>
  <c r="I1146" i="5" s="1"/>
  <c r="J1146" i="5" s="1"/>
  <c r="G1143" i="5"/>
  <c r="I1143" i="5" s="1"/>
  <c r="J1143" i="5" s="1"/>
  <c r="G1145" i="5"/>
  <c r="I1145" i="5" s="1"/>
  <c r="J1145" i="5" s="1"/>
  <c r="G1189" i="5"/>
  <c r="I1189" i="5" s="1"/>
  <c r="J1189" i="5" s="1"/>
  <c r="G1186" i="5"/>
  <c r="I1186" i="5" s="1"/>
  <c r="J1186" i="5" s="1"/>
  <c r="G1184" i="5"/>
  <c r="I1184" i="5" s="1"/>
  <c r="J1184" i="5" s="1"/>
  <c r="G1231" i="5"/>
  <c r="I1231" i="5" s="1"/>
  <c r="J1231" i="5" s="1"/>
  <c r="G1229" i="5"/>
  <c r="I1229" i="5" s="1"/>
  <c r="J1229" i="5" s="1"/>
  <c r="G1226" i="5"/>
  <c r="I1226" i="5" s="1"/>
  <c r="J1226" i="5" s="1"/>
  <c r="G1230" i="5"/>
  <c r="I1230" i="5" s="1"/>
  <c r="J1230" i="5" s="1"/>
  <c r="G1268" i="5"/>
  <c r="I1268" i="5" s="1"/>
  <c r="J1268" i="5" s="1"/>
  <c r="G1270" i="5"/>
  <c r="I1270" i="5" s="1"/>
  <c r="J1270" i="5" s="1"/>
  <c r="G1272" i="5"/>
  <c r="I1272" i="5" s="1"/>
  <c r="J1272" i="5" s="1"/>
  <c r="G1269" i="5"/>
  <c r="I1269" i="5" s="1"/>
  <c r="J1269" i="5" s="1"/>
  <c r="G1271" i="5"/>
  <c r="I1271" i="5" s="1"/>
  <c r="J1271" i="5" s="1"/>
  <c r="G1273" i="5"/>
  <c r="I1273" i="5" s="1"/>
  <c r="J1273" i="5" s="1"/>
  <c r="G1310" i="5"/>
  <c r="I1310" i="5" s="1"/>
  <c r="J1310" i="5" s="1"/>
  <c r="G1314" i="5"/>
  <c r="I1314" i="5" s="1"/>
  <c r="J1314" i="5" s="1"/>
  <c r="G1311" i="5"/>
  <c r="I1311" i="5" s="1"/>
  <c r="J1311" i="5" s="1"/>
  <c r="G1313" i="5"/>
  <c r="I1313" i="5" s="1"/>
  <c r="J1313" i="5" s="1"/>
  <c r="G1312" i="5"/>
  <c r="I1312" i="5" s="1"/>
  <c r="J1312" i="5" s="1"/>
  <c r="G1315" i="5"/>
  <c r="I1315" i="5" s="1"/>
  <c r="J1315" i="5" s="1"/>
  <c r="G1354" i="5"/>
  <c r="I1354" i="5" s="1"/>
  <c r="J1354" i="5" s="1"/>
  <c r="G1356" i="5"/>
  <c r="I1356" i="5" s="1"/>
  <c r="J1356" i="5" s="1"/>
  <c r="G1352" i="5"/>
  <c r="I1352" i="5" s="1"/>
  <c r="J1352" i="5" s="1"/>
  <c r="G1355" i="5"/>
  <c r="I1355" i="5" s="1"/>
  <c r="J1355" i="5" s="1"/>
  <c r="G1357" i="5"/>
  <c r="I1357" i="5" s="1"/>
  <c r="J1357" i="5" s="1"/>
  <c r="G1395" i="5"/>
  <c r="I1395" i="5" s="1"/>
  <c r="J1395" i="5" s="1"/>
  <c r="G1394" i="5"/>
  <c r="I1394" i="5" s="1"/>
  <c r="J1394" i="5" s="1"/>
  <c r="G1396" i="5"/>
  <c r="I1396" i="5" s="1"/>
  <c r="J1396" i="5" s="1"/>
  <c r="G1398" i="5"/>
  <c r="I1398" i="5" s="1"/>
  <c r="J1398" i="5" s="1"/>
  <c r="G1437" i="5"/>
  <c r="I1437" i="5" s="1"/>
  <c r="J1437" i="5" s="1"/>
  <c r="L1437" i="5" s="1"/>
  <c r="M1437" i="5" s="1"/>
  <c r="G1436" i="5"/>
  <c r="I1436" i="5" s="1"/>
  <c r="J1436" i="5" s="1"/>
  <c r="G1441" i="5"/>
  <c r="I1441" i="5" s="1"/>
  <c r="J1441" i="5" s="1"/>
  <c r="G1439" i="5"/>
  <c r="I1439" i="5" s="1"/>
  <c r="J1439" i="5" s="1"/>
  <c r="L1439" i="5" s="1"/>
  <c r="M1439" i="5" s="1"/>
  <c r="G1438" i="5"/>
  <c r="I1438" i="5" s="1"/>
  <c r="J1438" i="5" s="1"/>
  <c r="G1440" i="5"/>
  <c r="I1440" i="5" s="1"/>
  <c r="J1440" i="5" s="1"/>
  <c r="L1440" i="5" s="1"/>
  <c r="M1440" i="5" s="1"/>
  <c r="G1478" i="5"/>
  <c r="I1478" i="5" s="1"/>
  <c r="J1478" i="5" s="1"/>
  <c r="G1480" i="5"/>
  <c r="I1480" i="5" s="1"/>
  <c r="J1480" i="5" s="1"/>
  <c r="G1483" i="5"/>
  <c r="I1483" i="5" s="1"/>
  <c r="J1483" i="5" s="1"/>
  <c r="G1479" i="5"/>
  <c r="I1479" i="5" s="1"/>
  <c r="J1479" i="5" s="1"/>
  <c r="G1482" i="5"/>
  <c r="I1482" i="5" s="1"/>
  <c r="J1482" i="5" s="1"/>
  <c r="G1522" i="5"/>
  <c r="I1522" i="5" s="1"/>
  <c r="J1522" i="5" s="1"/>
  <c r="G1520" i="5"/>
  <c r="I1520" i="5" s="1"/>
  <c r="J1520" i="5" s="1"/>
  <c r="G1524" i="5"/>
  <c r="I1524" i="5" s="1"/>
  <c r="J1524" i="5" s="1"/>
  <c r="G1523" i="5"/>
  <c r="I1523" i="5" s="1"/>
  <c r="J1523" i="5" s="1"/>
  <c r="G1521" i="5"/>
  <c r="I1521" i="5" s="1"/>
  <c r="J1521" i="5" s="1"/>
  <c r="G1525" i="5"/>
  <c r="I1525" i="5" s="1"/>
  <c r="J1525" i="5" s="1"/>
  <c r="G1565" i="5"/>
  <c r="I1565" i="5" s="1"/>
  <c r="J1565" i="5" s="1"/>
  <c r="G1564" i="5"/>
  <c r="I1564" i="5" s="1"/>
  <c r="J1564" i="5" s="1"/>
  <c r="G1567" i="5"/>
  <c r="I1567" i="5" s="1"/>
  <c r="J1567" i="5" s="1"/>
  <c r="G1566" i="5"/>
  <c r="I1566" i="5" s="1"/>
  <c r="J1566" i="5" s="1"/>
  <c r="G1689" i="5"/>
  <c r="I1689" i="5" s="1"/>
  <c r="J1689" i="5" s="1"/>
  <c r="G1690" i="5"/>
  <c r="I1690" i="5" s="1"/>
  <c r="J1690" i="5" s="1"/>
  <c r="G1688" i="5"/>
  <c r="I1688" i="5" s="1"/>
  <c r="J1688" i="5" s="1"/>
  <c r="G1692" i="5"/>
  <c r="I1692" i="5" s="1"/>
  <c r="J1692" i="5" s="1"/>
  <c r="G1691" i="5"/>
  <c r="I1691" i="5" s="1"/>
  <c r="J1691" i="5" s="1"/>
  <c r="G1693" i="5"/>
  <c r="I1693" i="5" s="1"/>
  <c r="J1693" i="5" s="1"/>
  <c r="G1732" i="5"/>
  <c r="I1732" i="5" s="1"/>
  <c r="J1732" i="5" s="1"/>
  <c r="G1731" i="5"/>
  <c r="I1731" i="5" s="1"/>
  <c r="J1731" i="5" s="1"/>
  <c r="G1735" i="5"/>
  <c r="I1735" i="5" s="1"/>
  <c r="J1735" i="5" s="1"/>
  <c r="G1730" i="5"/>
  <c r="I1730" i="5" s="1"/>
  <c r="J1730" i="5" s="1"/>
  <c r="G1733" i="5"/>
  <c r="I1733" i="5" s="1"/>
  <c r="J1733" i="5" s="1"/>
  <c r="G1773" i="5"/>
  <c r="I1773" i="5" s="1"/>
  <c r="J1773" i="5" s="1"/>
  <c r="G1774" i="5"/>
  <c r="I1774" i="5" s="1"/>
  <c r="J1774" i="5" s="1"/>
  <c r="G1772" i="5"/>
  <c r="I1772" i="5" s="1"/>
  <c r="J1772" i="5" s="1"/>
  <c r="G1776" i="5"/>
  <c r="I1776" i="5" s="1"/>
  <c r="J1776" i="5" s="1"/>
  <c r="G1816" i="5"/>
  <c r="I1816" i="5" s="1"/>
  <c r="J1816" i="5" s="1"/>
  <c r="G1818" i="5"/>
  <c r="I1818" i="5" s="1"/>
  <c r="J1818" i="5" s="1"/>
  <c r="G1814" i="5"/>
  <c r="I1814" i="5" s="1"/>
  <c r="J1814" i="5" s="1"/>
  <c r="G1819" i="5"/>
  <c r="I1819" i="5" s="1"/>
  <c r="J1819" i="5" s="1"/>
  <c r="G1859" i="5"/>
  <c r="I1859" i="5" s="1"/>
  <c r="J1859" i="5" s="1"/>
  <c r="L1859" i="5" s="1"/>
  <c r="M1859" i="5" s="1"/>
  <c r="G1861" i="5"/>
  <c r="I1861" i="5" s="1"/>
  <c r="J1861" i="5" s="1"/>
  <c r="G1858" i="5"/>
  <c r="I1858" i="5" s="1"/>
  <c r="J1858" i="5" s="1"/>
  <c r="G1857" i="5"/>
  <c r="I1857" i="5" s="1"/>
  <c r="J1857" i="5" s="1"/>
  <c r="L1857" i="5" s="1"/>
  <c r="M1857" i="5" s="1"/>
  <c r="G1856" i="5"/>
  <c r="I1856" i="5" s="1"/>
  <c r="J1856" i="5" s="1"/>
  <c r="G1860" i="5"/>
  <c r="I1860" i="5" s="1"/>
  <c r="J1860" i="5" s="1"/>
  <c r="L1860" i="5" s="1"/>
  <c r="M1860" i="5" s="1"/>
  <c r="G1898" i="5"/>
  <c r="I1898" i="5" s="1"/>
  <c r="J1898" i="5" s="1"/>
  <c r="G1902" i="5"/>
  <c r="I1902" i="5" s="1"/>
  <c r="J1902" i="5" s="1"/>
  <c r="G1901" i="5"/>
  <c r="I1901" i="5" s="1"/>
  <c r="J1901" i="5" s="1"/>
  <c r="G1899" i="5"/>
  <c r="I1899" i="5" s="1"/>
  <c r="J1899" i="5" s="1"/>
  <c r="G1900" i="5"/>
  <c r="I1900" i="5" s="1"/>
  <c r="J1900" i="5" s="1"/>
  <c r="G1903" i="5"/>
  <c r="I1903" i="5" s="1"/>
  <c r="J1903" i="5" s="1"/>
  <c r="G1942" i="5"/>
  <c r="I1942" i="5" s="1"/>
  <c r="J1942" i="5" s="1"/>
  <c r="G1941" i="5"/>
  <c r="I1941" i="5" s="1"/>
  <c r="J1941" i="5" s="1"/>
  <c r="G1943" i="5"/>
  <c r="I1943" i="5" s="1"/>
  <c r="J1943" i="5" s="1"/>
  <c r="G1940" i="5"/>
  <c r="I1940" i="5" s="1"/>
  <c r="J1940" i="5" s="1"/>
  <c r="G1945" i="5"/>
  <c r="I1945" i="5" s="1"/>
  <c r="J1945" i="5" s="1"/>
  <c r="G1944" i="5"/>
  <c r="I1944" i="5" s="1"/>
  <c r="J1944" i="5" s="1"/>
  <c r="G1983" i="5"/>
  <c r="I1983" i="5" s="1"/>
  <c r="J1983" i="5" s="1"/>
  <c r="G1982" i="5"/>
  <c r="I1982" i="5" s="1"/>
  <c r="J1982" i="5" s="1"/>
  <c r="G1984" i="5"/>
  <c r="I1984" i="5" s="1"/>
  <c r="J1984" i="5" s="1"/>
  <c r="G1986" i="5"/>
  <c r="I1986" i="5" s="1"/>
  <c r="J1986" i="5" s="1"/>
  <c r="G2026" i="5"/>
  <c r="I2026" i="5" s="1"/>
  <c r="J2026" i="5" s="1"/>
  <c r="G2025" i="5"/>
  <c r="I2025" i="5" s="1"/>
  <c r="J2025" i="5" s="1"/>
  <c r="G2027" i="5"/>
  <c r="I2027" i="5" s="1"/>
  <c r="J2027" i="5" s="1"/>
  <c r="G2029" i="5"/>
  <c r="I2029" i="5" s="1"/>
  <c r="J2029" i="5" s="1"/>
  <c r="G2071" i="5"/>
  <c r="I2071" i="5" s="1"/>
  <c r="J2071" i="5" s="1"/>
  <c r="G2067" i="5"/>
  <c r="I2067" i="5" s="1"/>
  <c r="J2067" i="5" s="1"/>
  <c r="G2066" i="5"/>
  <c r="I2066" i="5" s="1"/>
  <c r="J2066" i="5" s="1"/>
  <c r="G2070" i="5"/>
  <c r="I2070" i="5" s="1"/>
  <c r="J2070" i="5" s="1"/>
  <c r="G2112" i="5"/>
  <c r="I2112" i="5" s="1"/>
  <c r="J2112" i="5" s="1"/>
  <c r="G2111" i="5"/>
  <c r="I2111" i="5" s="1"/>
  <c r="J2111" i="5" s="1"/>
  <c r="G2108" i="5"/>
  <c r="I2108" i="5" s="1"/>
  <c r="J2108" i="5" s="1"/>
  <c r="G2151" i="5"/>
  <c r="I2151" i="5" s="1"/>
  <c r="J2151" i="5" s="1"/>
  <c r="G2150" i="5"/>
  <c r="I2150" i="5" s="1"/>
  <c r="J2150" i="5" s="1"/>
  <c r="G2152" i="5"/>
  <c r="I2152" i="5" s="1"/>
  <c r="J2152" i="5" s="1"/>
  <c r="G2197" i="5"/>
  <c r="I2197" i="5" s="1"/>
  <c r="J2197" i="5" s="1"/>
  <c r="G2193" i="5"/>
  <c r="I2193" i="5" s="1"/>
  <c r="J2193" i="5" s="1"/>
  <c r="G2194" i="5"/>
  <c r="I2194" i="5" s="1"/>
  <c r="J2194" i="5" s="1"/>
  <c r="G2195" i="5"/>
  <c r="I2195" i="5" s="1"/>
  <c r="J2195" i="5" s="1"/>
  <c r="G2192" i="5"/>
  <c r="I2192" i="5" s="1"/>
  <c r="J2192" i="5" s="1"/>
  <c r="G2196" i="5"/>
  <c r="I2196" i="5" s="1"/>
  <c r="J2196" i="5" s="1"/>
  <c r="G2234" i="5"/>
  <c r="I2234" i="5" s="1"/>
  <c r="J2234" i="5" s="1"/>
  <c r="G2238" i="5"/>
  <c r="I2238" i="5" s="1"/>
  <c r="J2238" i="5" s="1"/>
  <c r="G2278" i="5"/>
  <c r="I2278" i="5" s="1"/>
  <c r="J2278" i="5" s="1"/>
  <c r="G2279" i="5"/>
  <c r="I2279" i="5" s="1"/>
  <c r="J2279" i="5" s="1"/>
  <c r="L2279" i="5" s="1"/>
  <c r="M2279" i="5" s="1"/>
  <c r="G2280" i="5"/>
  <c r="I2280" i="5" s="1"/>
  <c r="J2280" i="5" s="1"/>
  <c r="L2280" i="5" s="1"/>
  <c r="M2280" i="5" s="1"/>
  <c r="G2281" i="5"/>
  <c r="I2281" i="5" s="1"/>
  <c r="J2281" i="5" s="1"/>
  <c r="G2276" i="5"/>
  <c r="I2276" i="5" s="1"/>
  <c r="J2276" i="5" s="1"/>
  <c r="G2361" i="5"/>
  <c r="I2361" i="5" s="1"/>
  <c r="J2361" i="5" s="1"/>
  <c r="G2360" i="5"/>
  <c r="I2360" i="5" s="1"/>
  <c r="J2360" i="5" s="1"/>
  <c r="G2364" i="5"/>
  <c r="I2364" i="5" s="1"/>
  <c r="J2364" i="5" s="1"/>
  <c r="A6858" i="1" l="1"/>
  <c r="G6852" i="1"/>
  <c r="A6861" i="1"/>
  <c r="G6855" i="1"/>
  <c r="A6862" i="1"/>
  <c r="G6856" i="1"/>
  <c r="A6859" i="1"/>
  <c r="G6853" i="1"/>
  <c r="A6860" i="1"/>
  <c r="G6854" i="1"/>
  <c r="A6857" i="1"/>
  <c r="G6851" i="1"/>
  <c r="G6222" i="1"/>
  <c r="G6223" i="1"/>
  <c r="G6225" i="1"/>
  <c r="A6238" i="1"/>
  <c r="A6243" i="1"/>
  <c r="G6221" i="1"/>
  <c r="A6227" i="1"/>
  <c r="A2653" i="1"/>
  <c r="D2596" i="1"/>
  <c r="A2525" i="1"/>
  <c r="D2468" i="1"/>
  <c r="A2628" i="1"/>
  <c r="D2571" i="1"/>
  <c r="A2576" i="1"/>
  <c r="D2519" i="1"/>
  <c r="A2624" i="1"/>
  <c r="D2567" i="1"/>
  <c r="A2589" i="1"/>
  <c r="D2532" i="1"/>
  <c r="A2517" i="1"/>
  <c r="D2460" i="1"/>
  <c r="A2648" i="1"/>
  <c r="D2591" i="1"/>
  <c r="A2652" i="1"/>
  <c r="D2595" i="1"/>
  <c r="A2521" i="1"/>
  <c r="D2464" i="1"/>
  <c r="A2501" i="1"/>
  <c r="D2444" i="1"/>
  <c r="A2561" i="1"/>
  <c r="D2504" i="1"/>
  <c r="A2493" i="1"/>
  <c r="D2436" i="1"/>
  <c r="A2605" i="1"/>
  <c r="D2548" i="1"/>
  <c r="A6247" i="1"/>
  <c r="A2549" i="1"/>
  <c r="D2492" i="1"/>
  <c r="A2584" i="1"/>
  <c r="D2527" i="1"/>
  <c r="A2545" i="1"/>
  <c r="D2488" i="1"/>
  <c r="A2537" i="1"/>
  <c r="D2480" i="1"/>
  <c r="A2612" i="1"/>
  <c r="D2555" i="1"/>
  <c r="A2597" i="1"/>
  <c r="D2540" i="1"/>
  <c r="A2616" i="1"/>
  <c r="D2559" i="1"/>
  <c r="A2620" i="1"/>
  <c r="D2563" i="1"/>
  <c r="A2533" i="1"/>
  <c r="D2476" i="1"/>
  <c r="A2509" i="1"/>
  <c r="D2452" i="1"/>
  <c r="A2513" i="1"/>
  <c r="D2456" i="1"/>
  <c r="A2553" i="1"/>
  <c r="D2496" i="1"/>
  <c r="A6234" i="1"/>
  <c r="A2565" i="1"/>
  <c r="D2508" i="1"/>
  <c r="A2640" i="1"/>
  <c r="D2583" i="1"/>
  <c r="A2581" i="1"/>
  <c r="D2524" i="1"/>
  <c r="A2593" i="1"/>
  <c r="D2536" i="1"/>
  <c r="D2523" i="1"/>
  <c r="A2580" i="1"/>
  <c r="A2592" i="1"/>
  <c r="D2535" i="1"/>
  <c r="A2572" i="1"/>
  <c r="D2515" i="1"/>
  <c r="A2568" i="1"/>
  <c r="D2511" i="1"/>
  <c r="A2608" i="1"/>
  <c r="D2551" i="1"/>
  <c r="A2644" i="1"/>
  <c r="D2587" i="1"/>
  <c r="A2573" i="1"/>
  <c r="D2516" i="1"/>
  <c r="A2505" i="1"/>
  <c r="D2448" i="1"/>
  <c r="A2485" i="1"/>
  <c r="D2428" i="1"/>
  <c r="A2632" i="1"/>
  <c r="D2575" i="1"/>
  <c r="A2712" i="1"/>
  <c r="D2655" i="1"/>
  <c r="A2557" i="1"/>
  <c r="D2500" i="1"/>
  <c r="A2556" i="1"/>
  <c r="D2499" i="1"/>
  <c r="A2621" i="1"/>
  <c r="D2564" i="1"/>
  <c r="A2601" i="1"/>
  <c r="D2544" i="1"/>
  <c r="A2577" i="1"/>
  <c r="D2520" i="1"/>
  <c r="D2512" i="1"/>
  <c r="A2569" i="1"/>
  <c r="A6230" i="1"/>
  <c r="G6224" i="1"/>
  <c r="A2552" i="1"/>
  <c r="D2495" i="1"/>
  <c r="A2588" i="1"/>
  <c r="D2531" i="1"/>
  <c r="A2636" i="1"/>
  <c r="D2579" i="1"/>
  <c r="A2489" i="1"/>
  <c r="D2432" i="1"/>
  <c r="A2560" i="1"/>
  <c r="D2503" i="1"/>
  <c r="A2604" i="1"/>
  <c r="D2547" i="1"/>
  <c r="A2585" i="1"/>
  <c r="D2528" i="1"/>
  <c r="A2543" i="1"/>
  <c r="D2486" i="1"/>
  <c r="A2529" i="1"/>
  <c r="D2472" i="1"/>
  <c r="A2497" i="1"/>
  <c r="D2440" i="1"/>
  <c r="E507" i="7"/>
  <c r="G507" i="7" s="1"/>
  <c r="G6228" i="1" s="1"/>
  <c r="F508" i="7"/>
  <c r="G5493" i="1"/>
  <c r="G5489" i="1"/>
  <c r="G5541" i="1"/>
  <c r="G5539" i="1"/>
  <c r="G5587" i="1"/>
  <c r="G5488" i="1"/>
  <c r="G5483" i="1"/>
  <c r="G5532" i="1"/>
  <c r="G5582" i="1"/>
  <c r="G5580" i="1"/>
  <c r="G5492" i="1"/>
  <c r="G5491" i="1"/>
  <c r="G5538" i="1"/>
  <c r="G5589" i="1"/>
  <c r="G5485" i="1"/>
  <c r="G5536" i="1"/>
  <c r="G5535" i="1"/>
  <c r="G5579" i="1"/>
  <c r="G5586" i="1"/>
  <c r="G5534" i="1"/>
  <c r="G5309" i="1"/>
  <c r="G5310" i="1"/>
  <c r="G5362" i="1"/>
  <c r="G5405" i="1"/>
  <c r="G5454" i="1"/>
  <c r="G5457" i="1"/>
  <c r="G5328" i="1"/>
  <c r="G5327" i="1"/>
  <c r="G5380" i="1"/>
  <c r="G5379" i="1"/>
  <c r="G5450" i="1"/>
  <c r="G5451" i="1"/>
  <c r="G5311" i="1"/>
  <c r="G5358" i="1"/>
  <c r="G5361" i="1"/>
  <c r="G5406" i="1"/>
  <c r="G5407" i="1"/>
  <c r="G5458" i="1"/>
  <c r="G5329" i="1"/>
  <c r="G5378" i="1"/>
  <c r="G5448" i="1"/>
  <c r="G5312" i="1"/>
  <c r="G5360" i="1"/>
  <c r="G5133" i="1"/>
  <c r="G5156" i="1"/>
  <c r="G5154" i="1"/>
  <c r="G5201" i="1"/>
  <c r="G5251" i="1"/>
  <c r="G5301" i="1"/>
  <c r="G5302" i="1"/>
  <c r="G5128" i="1"/>
  <c r="G5126" i="1"/>
  <c r="G5175" i="1"/>
  <c r="G5224" i="1"/>
  <c r="G5222" i="1"/>
  <c r="G5271" i="1"/>
  <c r="G5205" i="1"/>
  <c r="G5229" i="1"/>
  <c r="G5252" i="1"/>
  <c r="G5176" i="1"/>
  <c r="G5272" i="1"/>
  <c r="G5037" i="1"/>
  <c r="G5134" i="1"/>
  <c r="G5182" i="1"/>
  <c r="G5230" i="1"/>
  <c r="G5278" i="1"/>
  <c r="G5326" i="1"/>
  <c r="G5372" i="1"/>
  <c r="G5420" i="1"/>
  <c r="G5468" i="1"/>
  <c r="G5516" i="1"/>
  <c r="G5564" i="1"/>
  <c r="G5625" i="1"/>
  <c r="G5673" i="1"/>
  <c r="G5721" i="1"/>
  <c r="G5769" i="1"/>
  <c r="G5817" i="1"/>
  <c r="G5864" i="1"/>
  <c r="G5914" i="1"/>
  <c r="G5962" i="1"/>
  <c r="G6010" i="1"/>
  <c r="G6058" i="1"/>
  <c r="G6101" i="1"/>
  <c r="G6154" i="1"/>
  <c r="G5291" i="1"/>
  <c r="G5038" i="1"/>
  <c r="G5085" i="1"/>
  <c r="G5623" i="1"/>
  <c r="G5621" i="1"/>
  <c r="G5671" i="1"/>
  <c r="G5669" i="1"/>
  <c r="G5719" i="1"/>
  <c r="G5717" i="1"/>
  <c r="G5767" i="1"/>
  <c r="G5765" i="1"/>
  <c r="G5815" i="1"/>
  <c r="G5813" i="1"/>
  <c r="G5862" i="1"/>
  <c r="G5865" i="1"/>
  <c r="G5909" i="1"/>
  <c r="G5912" i="1"/>
  <c r="G5957" i="1"/>
  <c r="G5960" i="1"/>
  <c r="G6005" i="1"/>
  <c r="G6008" i="1"/>
  <c r="G6053" i="1"/>
  <c r="G6056" i="1"/>
  <c r="G6106" i="1"/>
  <c r="G6104" i="1"/>
  <c r="G6150" i="1"/>
  <c r="G6152" i="1"/>
  <c r="G5086" i="1"/>
  <c r="G5626" i="1"/>
  <c r="G5674" i="1"/>
  <c r="G5722" i="1"/>
  <c r="G5770" i="1"/>
  <c r="G5818" i="1"/>
  <c r="G5863" i="1"/>
  <c r="G5913" i="1"/>
  <c r="G5961" i="1"/>
  <c r="G6009" i="1"/>
  <c r="G6057" i="1"/>
  <c r="G6105" i="1"/>
  <c r="G6149" i="1"/>
  <c r="G4845" i="1"/>
  <c r="G4794" i="1"/>
  <c r="G4811" i="1"/>
  <c r="G4701" i="1"/>
  <c r="G4650" i="1"/>
  <c r="G4747" i="1"/>
  <c r="G4512" i="1"/>
  <c r="G4423" i="1"/>
  <c r="G4421" i="1"/>
  <c r="G4470" i="1"/>
  <c r="G4519" i="1"/>
  <c r="G4517" i="1"/>
  <c r="G4567" i="1"/>
  <c r="G4613" i="1"/>
  <c r="G4614" i="1"/>
  <c r="G4663" i="1"/>
  <c r="G4709" i="1"/>
  <c r="G4710" i="1"/>
  <c r="G4759" i="1"/>
  <c r="G4809" i="1"/>
  <c r="G4806" i="1"/>
  <c r="G4855" i="1"/>
  <c r="G4902" i="1"/>
  <c r="G4903" i="1"/>
  <c r="G4954" i="1"/>
  <c r="G4465" i="1"/>
  <c r="G4658" i="1"/>
  <c r="G4993" i="1"/>
  <c r="G4471" i="1"/>
  <c r="G4565" i="1"/>
  <c r="G4661" i="1"/>
  <c r="G4761" i="1"/>
  <c r="G4857" i="1"/>
  <c r="G4953" i="1"/>
  <c r="G4969" i="1"/>
  <c r="G4704" i="1"/>
  <c r="G4900" i="1"/>
  <c r="G4252" i="1"/>
  <c r="G4270" i="1"/>
  <c r="G4217" i="1"/>
  <c r="G3722" i="1"/>
  <c r="G3739" i="1"/>
  <c r="G3693" i="1"/>
  <c r="G3401" i="1"/>
  <c r="G3503" i="1"/>
  <c r="G3552" i="1"/>
  <c r="G3623" i="1"/>
  <c r="G3360" i="1"/>
  <c r="G3408" i="1"/>
  <c r="G3456" i="1"/>
  <c r="G3555" i="1"/>
  <c r="G3545" i="1"/>
  <c r="G3676" i="1"/>
  <c r="G3362" i="1"/>
  <c r="G3410" i="1"/>
  <c r="G3458" i="1"/>
  <c r="G3353" i="1"/>
  <c r="G3507" i="1"/>
  <c r="G3551" i="1"/>
  <c r="G3598" i="1"/>
  <c r="G3494" i="1"/>
  <c r="G3539" i="1"/>
  <c r="G3252" i="1"/>
  <c r="G3304" i="1"/>
  <c r="G3302" i="1"/>
  <c r="G3349" i="1"/>
  <c r="G3298" i="1"/>
  <c r="G3297" i="1"/>
  <c r="G3295" i="1"/>
  <c r="G3296" i="1"/>
  <c r="G3439" i="1"/>
  <c r="G3440" i="1"/>
  <c r="G3438" i="1"/>
  <c r="G3437" i="1"/>
  <c r="G3538" i="1"/>
  <c r="G3535" i="1"/>
  <c r="G3536" i="1"/>
  <c r="G3533" i="1"/>
  <c r="G3584" i="1"/>
  <c r="G3583" i="1"/>
  <c r="G3586" i="1"/>
  <c r="G3581" i="1"/>
  <c r="G3582" i="1"/>
  <c r="G3585" i="1"/>
  <c r="G3678" i="1"/>
  <c r="G3677" i="1"/>
  <c r="G3681" i="1"/>
  <c r="G3682" i="1"/>
  <c r="G3679" i="1"/>
  <c r="G3773" i="1"/>
  <c r="G3777" i="1"/>
  <c r="G3774" i="1"/>
  <c r="G3778" i="1"/>
  <c r="G3775" i="1"/>
  <c r="G3872" i="1"/>
  <c r="G3871" i="1"/>
  <c r="G3874" i="1"/>
  <c r="G3873" i="1"/>
  <c r="G3869" i="1"/>
  <c r="G3970" i="1"/>
  <c r="G3968" i="1"/>
  <c r="G3967" i="1"/>
  <c r="G3969" i="1"/>
  <c r="G3965" i="1"/>
  <c r="G4110" i="1"/>
  <c r="G4109" i="1"/>
  <c r="G4113" i="1"/>
  <c r="G4111" i="1"/>
  <c r="G4112" i="1"/>
  <c r="G4207" i="1"/>
  <c r="G4206" i="1"/>
  <c r="G4210" i="1"/>
  <c r="G4208" i="1"/>
  <c r="G4209" i="1"/>
  <c r="G4205" i="1"/>
  <c r="G4301" i="1"/>
  <c r="G4305" i="1"/>
  <c r="G4302" i="1"/>
  <c r="G4306" i="1"/>
  <c r="G4303" i="1"/>
  <c r="G4400" i="1"/>
  <c r="G4402" i="1"/>
  <c r="G4401" i="1"/>
  <c r="G4398" i="1"/>
  <c r="G4399" i="1"/>
  <c r="G4397" i="1"/>
  <c r="G4454" i="1"/>
  <c r="G4456" i="1"/>
  <c r="G4451" i="1"/>
  <c r="G4453" i="1"/>
  <c r="G4455" i="1"/>
  <c r="G4600" i="1"/>
  <c r="G4597" i="1"/>
  <c r="G4595" i="1"/>
  <c r="G4599" i="1"/>
  <c r="G4596" i="1"/>
  <c r="G4646" i="1"/>
  <c r="G4644" i="1"/>
  <c r="G4647" i="1"/>
  <c r="G4648" i="1"/>
  <c r="G4643" i="1"/>
  <c r="G4645" i="1"/>
  <c r="G4740" i="1"/>
  <c r="G4741" i="1"/>
  <c r="G4742" i="1"/>
  <c r="G4744" i="1"/>
  <c r="G4739" i="1"/>
  <c r="G4743" i="1"/>
  <c r="G4838" i="1"/>
  <c r="G4836" i="1"/>
  <c r="G4839" i="1"/>
  <c r="G4840" i="1"/>
  <c r="G4835" i="1"/>
  <c r="G4837" i="1"/>
  <c r="G4932" i="1"/>
  <c r="G4933" i="1"/>
  <c r="G4931" i="1"/>
  <c r="G4936" i="1"/>
  <c r="G4935" i="1"/>
  <c r="G4934" i="1"/>
  <c r="G3660" i="1"/>
  <c r="G3663" i="1"/>
  <c r="G3664" i="1"/>
  <c r="G3659" i="1"/>
  <c r="G3661" i="1"/>
  <c r="G3757" i="1"/>
  <c r="G3758" i="1"/>
  <c r="G3756" i="1"/>
  <c r="G3759" i="1"/>
  <c r="G3804" i="1"/>
  <c r="G3803" i="1"/>
  <c r="G3808" i="1"/>
  <c r="G3807" i="1"/>
  <c r="G3805" i="1"/>
  <c r="G3901" i="1"/>
  <c r="G3903" i="1"/>
  <c r="G3900" i="1"/>
  <c r="G3899" i="1"/>
  <c r="G3904" i="1"/>
  <c r="G3998" i="1"/>
  <c r="G4000" i="1"/>
  <c r="G3997" i="1"/>
  <c r="G3995" i="1"/>
  <c r="G4092" i="1"/>
  <c r="G4095" i="1"/>
  <c r="G4094" i="1"/>
  <c r="G4091" i="1"/>
  <c r="G4096" i="1"/>
  <c r="G3760" i="1"/>
  <c r="G3999" i="1"/>
  <c r="G3870" i="1"/>
  <c r="G3342" i="1"/>
  <c r="G3341" i="1"/>
  <c r="G3346" i="1"/>
  <c r="G3345" i="1"/>
  <c r="G3343" i="1"/>
  <c r="G4016" i="1"/>
  <c r="G4015" i="1"/>
  <c r="G4018" i="1"/>
  <c r="G4014" i="1"/>
  <c r="G4017" i="1"/>
  <c r="G3442" i="1"/>
  <c r="G3294" i="1"/>
  <c r="G3537" i="1"/>
  <c r="G3806" i="1"/>
  <c r="G3902" i="1"/>
  <c r="G3996" i="1"/>
  <c r="G4013" i="1"/>
  <c r="G3247" i="1"/>
  <c r="G3248" i="1"/>
  <c r="G3246" i="1"/>
  <c r="G3245" i="1"/>
  <c r="G3392" i="1"/>
  <c r="G3390" i="1"/>
  <c r="G3389" i="1"/>
  <c r="G3394" i="1"/>
  <c r="G3393" i="1"/>
  <c r="G3490" i="1"/>
  <c r="G3489" i="1"/>
  <c r="G3487" i="1"/>
  <c r="G3488" i="1"/>
  <c r="G3630" i="1"/>
  <c r="G3629" i="1"/>
  <c r="G3633" i="1"/>
  <c r="G3632" i="1"/>
  <c r="G3634" i="1"/>
  <c r="G3631" i="1"/>
  <c r="G3730" i="1"/>
  <c r="G3728" i="1"/>
  <c r="G3727" i="1"/>
  <c r="G3726" i="1"/>
  <c r="G3729" i="1"/>
  <c r="G3824" i="1"/>
  <c r="G3823" i="1"/>
  <c r="G3826" i="1"/>
  <c r="G3822" i="1"/>
  <c r="G3825" i="1"/>
  <c r="G3918" i="1"/>
  <c r="G3917" i="1"/>
  <c r="G3921" i="1"/>
  <c r="G3919" i="1"/>
  <c r="G3920" i="1"/>
  <c r="G4064" i="1"/>
  <c r="G4062" i="1"/>
  <c r="G4066" i="1"/>
  <c r="G4063" i="1"/>
  <c r="G4061" i="1"/>
  <c r="G4162" i="1"/>
  <c r="G4160" i="1"/>
  <c r="G4161" i="1"/>
  <c r="G4159" i="1"/>
  <c r="G4157" i="1"/>
  <c r="G4256" i="1"/>
  <c r="G4255" i="1"/>
  <c r="G4258" i="1"/>
  <c r="G4257" i="1"/>
  <c r="G4253" i="1"/>
  <c r="G4254" i="1"/>
  <c r="G4352" i="1"/>
  <c r="G4351" i="1"/>
  <c r="G4354" i="1"/>
  <c r="G4350" i="1"/>
  <c r="G4353" i="1"/>
  <c r="G4500" i="1"/>
  <c r="G4503" i="1"/>
  <c r="G4501" i="1"/>
  <c r="G4504" i="1"/>
  <c r="G4502" i="1"/>
  <c r="G4552" i="1"/>
  <c r="G4549" i="1"/>
  <c r="G4547" i="1"/>
  <c r="G4550" i="1"/>
  <c r="G4551" i="1"/>
  <c r="G4691" i="1"/>
  <c r="G4696" i="1"/>
  <c r="G4693" i="1"/>
  <c r="G4695" i="1"/>
  <c r="G4692" i="1"/>
  <c r="G4788" i="1"/>
  <c r="G4791" i="1"/>
  <c r="G4790" i="1"/>
  <c r="G4787" i="1"/>
  <c r="G4789" i="1"/>
  <c r="G4887" i="1"/>
  <c r="G4888" i="1"/>
  <c r="G4886" i="1"/>
  <c r="G4885" i="1"/>
  <c r="G4884" i="1"/>
  <c r="G4980" i="1"/>
  <c r="G4983" i="1"/>
  <c r="G4982" i="1"/>
  <c r="G4979" i="1"/>
  <c r="G4981" i="1"/>
  <c r="G5031" i="1"/>
  <c r="G5027" i="1"/>
  <c r="G5032" i="1"/>
  <c r="G5029" i="1"/>
  <c r="G5030" i="1"/>
  <c r="G5078" i="1"/>
  <c r="G5076" i="1"/>
  <c r="G3613" i="1"/>
  <c r="G3614" i="1"/>
  <c r="G3612" i="1"/>
  <c r="G3615" i="1"/>
  <c r="G3710" i="1"/>
  <c r="G3708" i="1"/>
  <c r="G3711" i="1"/>
  <c r="G3712" i="1"/>
  <c r="G3707" i="1"/>
  <c r="G3854" i="1"/>
  <c r="G3856" i="1"/>
  <c r="G3853" i="1"/>
  <c r="G3855" i="1"/>
  <c r="G3952" i="1"/>
  <c r="G3947" i="1"/>
  <c r="G3948" i="1"/>
  <c r="G3949" i="1"/>
  <c r="G3950" i="1"/>
  <c r="G4048" i="1"/>
  <c r="G4046" i="1"/>
  <c r="G4045" i="1"/>
  <c r="G4043" i="1"/>
  <c r="G4047" i="1"/>
  <c r="G4143" i="1"/>
  <c r="G4140" i="1"/>
  <c r="G4142" i="1"/>
  <c r="G4144" i="1"/>
  <c r="G4141" i="1"/>
  <c r="G3293" i="1"/>
  <c r="G4093" i="1"/>
  <c r="G3966" i="1"/>
  <c r="G4304" i="1"/>
  <c r="G4452" i="1"/>
  <c r="G4548" i="1"/>
  <c r="G3250" i="1"/>
  <c r="G3485" i="1"/>
  <c r="G3534" i="1"/>
  <c r="G3616" i="1"/>
  <c r="G3851" i="1"/>
  <c r="G4044" i="1"/>
  <c r="G4139" i="1"/>
  <c r="G3922" i="1"/>
  <c r="G4114" i="1"/>
  <c r="G4349" i="1"/>
  <c r="G4694" i="1"/>
  <c r="G4984" i="1"/>
  <c r="G4192" i="1"/>
  <c r="G4189" i="1"/>
  <c r="G4239" i="1"/>
  <c r="G4240" i="1"/>
  <c r="G4237" i="1"/>
  <c r="G4287" i="1"/>
  <c r="G4286" i="1"/>
  <c r="G4288" i="1"/>
  <c r="G4332" i="1"/>
  <c r="G4331" i="1"/>
  <c r="G4333" i="1"/>
  <c r="G4384" i="1"/>
  <c r="G4383" i="1"/>
  <c r="G4381" i="1"/>
  <c r="G4433" i="1"/>
  <c r="G4435" i="1"/>
  <c r="G4434" i="1"/>
  <c r="G4484" i="1"/>
  <c r="G4486" i="1"/>
  <c r="G4485" i="1"/>
  <c r="G4531" i="1"/>
  <c r="G4530" i="1"/>
  <c r="G4533" i="1"/>
  <c r="G4582" i="1"/>
  <c r="G4580" i="1"/>
  <c r="G4577" i="1"/>
  <c r="G4626" i="1"/>
  <c r="G4629" i="1"/>
  <c r="G4627" i="1"/>
  <c r="G4676" i="1"/>
  <c r="G4673" i="1"/>
  <c r="G4678" i="1"/>
  <c r="G4723" i="1"/>
  <c r="G4721" i="1"/>
  <c r="G4722" i="1"/>
  <c r="G4774" i="1"/>
  <c r="G4772" i="1"/>
  <c r="G4773" i="1"/>
  <c r="G4818" i="1"/>
  <c r="G4817" i="1"/>
  <c r="G4819" i="1"/>
  <c r="G4868" i="1"/>
  <c r="G4870" i="1"/>
  <c r="G4867" i="1"/>
  <c r="G4913" i="1"/>
  <c r="G4915" i="1"/>
  <c r="G4918" i="1"/>
  <c r="G4965" i="1"/>
  <c r="G4964" i="1"/>
  <c r="G4966" i="1"/>
  <c r="G5014" i="1"/>
  <c r="G5013" i="1"/>
  <c r="G5009" i="1"/>
  <c r="G5058" i="1"/>
  <c r="G5060" i="1"/>
  <c r="G5059" i="1"/>
  <c r="G5105" i="1"/>
  <c r="G5110" i="1"/>
  <c r="G5109" i="1"/>
  <c r="G3255" i="1"/>
  <c r="G3300" i="1"/>
  <c r="G3352" i="1"/>
  <c r="G3350" i="1"/>
  <c r="G3397" i="1"/>
  <c r="G3395" i="1"/>
  <c r="G3447" i="1"/>
  <c r="G3493" i="1"/>
  <c r="G3496" i="1"/>
  <c r="G3542" i="1"/>
  <c r="G4187" i="1"/>
  <c r="G4238" i="1"/>
  <c r="G4283" i="1"/>
  <c r="G4334" i="1"/>
  <c r="G4379" i="1"/>
  <c r="G4437" i="1"/>
  <c r="G4482" i="1"/>
  <c r="G4534" i="1"/>
  <c r="G4579" i="1"/>
  <c r="G4630" i="1"/>
  <c r="G4675" i="1"/>
  <c r="G4726" i="1"/>
  <c r="G4771" i="1"/>
  <c r="G4822" i="1"/>
  <c r="G4869" i="1"/>
  <c r="G4917" i="1"/>
  <c r="G4961" i="1"/>
  <c r="G5011" i="1"/>
  <c r="G5057" i="1"/>
  <c r="G5107" i="1"/>
  <c r="G3253" i="1"/>
  <c r="G3251" i="1"/>
  <c r="G3303" i="1"/>
  <c r="G3348" i="1"/>
  <c r="G3400" i="1"/>
  <c r="G3398" i="1"/>
  <c r="G3445" i="1"/>
  <c r="G3443" i="1"/>
  <c r="G3495" i="1"/>
  <c r="G3492" i="1"/>
  <c r="G3541" i="1"/>
  <c r="G3544" i="1"/>
  <c r="G4190" i="1"/>
  <c r="G4236" i="1"/>
  <c r="G4336" i="1"/>
  <c r="G4436" i="1"/>
  <c r="G4481" i="1"/>
  <c r="G4532" i="1"/>
  <c r="G4578" i="1"/>
  <c r="G4628" i="1"/>
  <c r="G4674" i="1"/>
  <c r="G4724" i="1"/>
  <c r="G4770" i="1"/>
  <c r="G4820" i="1"/>
  <c r="G4866" i="1"/>
  <c r="G4916" i="1"/>
  <c r="G4962" i="1"/>
  <c r="G5010" i="1"/>
  <c r="G5062" i="1"/>
  <c r="G5106" i="1"/>
  <c r="G3256" i="1"/>
  <c r="G3301" i="1"/>
  <c r="G3448" i="1"/>
  <c r="G3543" i="1"/>
  <c r="G4188" i="1"/>
  <c r="G4285" i="1"/>
  <c r="G4335" i="1"/>
  <c r="G4382" i="1"/>
  <c r="G3625" i="1"/>
  <c r="G3671" i="1"/>
  <c r="G3723" i="1"/>
  <c r="G3724" i="1"/>
  <c r="G3770" i="1"/>
  <c r="G3768" i="1"/>
  <c r="G3817" i="1"/>
  <c r="G3863" i="1"/>
  <c r="G3915" i="1"/>
  <c r="G3916" i="1"/>
  <c r="G3962" i="1"/>
  <c r="G3960" i="1"/>
  <c r="G4009" i="1"/>
  <c r="G4055" i="1"/>
  <c r="G4106" i="1"/>
  <c r="G4108" i="1"/>
  <c r="G4154" i="1"/>
  <c r="G4152" i="1"/>
  <c r="G4201" i="1"/>
  <c r="G4250" i="1"/>
  <c r="G4247" i="1"/>
  <c r="G3597" i="1"/>
  <c r="G3595" i="1"/>
  <c r="G3593" i="1"/>
  <c r="G3645" i="1"/>
  <c r="G3643" i="1"/>
  <c r="G3641" i="1"/>
  <c r="G3689" i="1"/>
  <c r="G3694" i="1"/>
  <c r="G3737" i="1"/>
  <c r="G3742" i="1"/>
  <c r="G3785" i="1"/>
  <c r="G3790" i="1"/>
  <c r="G3833" i="1"/>
  <c r="G3838" i="1"/>
  <c r="G3886" i="1"/>
  <c r="G3884" i="1"/>
  <c r="G3882" i="1"/>
  <c r="G3934" i="1"/>
  <c r="G3932" i="1"/>
  <c r="G3930" i="1"/>
  <c r="G3982" i="1"/>
  <c r="G3980" i="1"/>
  <c r="G3978" i="1"/>
  <c r="G4026" i="1"/>
  <c r="G4028" i="1"/>
  <c r="G4025" i="1"/>
  <c r="G4076" i="1"/>
  <c r="G4074" i="1"/>
  <c r="G4077" i="1"/>
  <c r="G4078" i="1"/>
  <c r="G4124" i="1"/>
  <c r="G4126" i="1"/>
  <c r="G4125" i="1"/>
  <c r="G4121" i="1"/>
  <c r="G4172" i="1"/>
  <c r="G4169" i="1"/>
  <c r="G4173" i="1"/>
  <c r="G4170" i="1"/>
  <c r="G4222" i="1"/>
  <c r="G4219" i="1"/>
  <c r="G4268" i="1"/>
  <c r="G4269" i="1"/>
  <c r="G4315" i="1"/>
  <c r="G4314" i="1"/>
  <c r="G4313" i="1"/>
  <c r="G4318" i="1"/>
  <c r="G4363" i="1"/>
  <c r="G4362" i="1"/>
  <c r="G4361" i="1"/>
  <c r="G4366" i="1"/>
  <c r="G4416" i="1"/>
  <c r="G4415" i="1"/>
  <c r="G4420" i="1"/>
  <c r="G4419" i="1"/>
  <c r="G4466" i="1"/>
  <c r="G4464" i="1"/>
  <c r="G4463" i="1"/>
  <c r="G4516" i="1"/>
  <c r="G4515" i="1"/>
  <c r="G4513" i="1"/>
  <c r="G4563" i="1"/>
  <c r="G4560" i="1"/>
  <c r="G4559" i="1"/>
  <c r="G4612" i="1"/>
  <c r="G4609" i="1"/>
  <c r="G4610" i="1"/>
  <c r="G4659" i="1"/>
  <c r="G4656" i="1"/>
  <c r="G4655" i="1"/>
  <c r="G4708" i="1"/>
  <c r="G4705" i="1"/>
  <c r="G4706" i="1"/>
  <c r="G4751" i="1"/>
  <c r="G4752" i="1"/>
  <c r="G4755" i="1"/>
  <c r="G4804" i="1"/>
  <c r="G4801" i="1"/>
  <c r="G4802" i="1"/>
  <c r="G4848" i="1"/>
  <c r="G4851" i="1"/>
  <c r="G4852" i="1"/>
  <c r="G4849" i="1"/>
  <c r="G4895" i="1"/>
  <c r="G4899" i="1"/>
  <c r="G4944" i="1"/>
  <c r="G4945" i="1"/>
  <c r="G4948" i="1"/>
  <c r="G4947" i="1"/>
  <c r="G4994" i="1"/>
  <c r="G4991" i="1"/>
  <c r="G5042" i="1"/>
  <c r="G5044" i="1"/>
  <c r="G5039" i="1"/>
  <c r="G5040" i="1"/>
  <c r="G5041" i="1"/>
  <c r="G5091" i="1"/>
  <c r="G5089" i="1"/>
  <c r="G5087" i="1"/>
  <c r="G5088" i="1"/>
  <c r="G4299" i="1"/>
  <c r="G4298" i="1"/>
  <c r="G4297" i="1"/>
  <c r="G4343" i="1"/>
  <c r="G4348" i="1"/>
  <c r="G4347" i="1"/>
  <c r="G4346" i="1"/>
  <c r="G4396" i="1"/>
  <c r="G4391" i="1"/>
  <c r="G4393" i="1"/>
  <c r="G4448" i="1"/>
  <c r="G4450" i="1"/>
  <c r="G4445" i="1"/>
  <c r="G4447" i="1"/>
  <c r="G4496" i="1"/>
  <c r="G4498" i="1"/>
  <c r="G4493" i="1"/>
  <c r="G4495" i="1"/>
  <c r="G4544" i="1"/>
  <c r="G4545" i="1"/>
  <c r="G4542" i="1"/>
  <c r="G4541" i="1"/>
  <c r="G4592" i="1"/>
  <c r="G4593" i="1"/>
  <c r="G4590" i="1"/>
  <c r="G4589" i="1"/>
  <c r="G4640" i="1"/>
  <c r="G4641" i="1"/>
  <c r="G4638" i="1"/>
  <c r="G4637" i="1"/>
  <c r="G4688" i="1"/>
  <c r="G4689" i="1"/>
  <c r="G4686" i="1"/>
  <c r="G4685" i="1"/>
  <c r="G4736" i="1"/>
  <c r="G4738" i="1"/>
  <c r="G4737" i="1"/>
  <c r="G4733" i="1"/>
  <c r="G4784" i="1"/>
  <c r="G4781" i="1"/>
  <c r="G4782" i="1"/>
  <c r="G4785" i="1"/>
  <c r="G4832" i="1"/>
  <c r="G4829" i="1"/>
  <c r="G4830" i="1"/>
  <c r="G4833" i="1"/>
  <c r="G4880" i="1"/>
  <c r="G4881" i="1"/>
  <c r="G4879" i="1"/>
  <c r="G4882" i="1"/>
  <c r="G4928" i="1"/>
  <c r="G4930" i="1"/>
  <c r="G4927" i="1"/>
  <c r="G4926" i="1"/>
  <c r="G4976" i="1"/>
  <c r="G4973" i="1"/>
  <c r="G4974" i="1"/>
  <c r="G4977" i="1"/>
  <c r="G5022" i="1"/>
  <c r="G5021" i="1"/>
  <c r="G5026" i="1"/>
  <c r="G5024" i="1"/>
  <c r="G5070" i="1"/>
  <c r="G5069" i="1"/>
  <c r="G5074" i="1"/>
  <c r="G5072" i="1"/>
  <c r="G3219" i="1"/>
  <c r="G3267" i="1"/>
  <c r="G3315" i="1"/>
  <c r="G3363" i="1"/>
  <c r="G3411" i="1"/>
  <c r="G3459" i="1"/>
  <c r="G3210" i="1"/>
  <c r="G3258" i="1"/>
  <c r="G3306" i="1"/>
  <c r="G3354" i="1"/>
  <c r="G3402" i="1"/>
  <c r="G3450" i="1"/>
  <c r="G3506" i="1"/>
  <c r="G3554" i="1"/>
  <c r="G3500" i="1"/>
  <c r="G3548" i="1"/>
  <c r="G3627" i="1"/>
  <c r="G3628" i="1"/>
  <c r="G3674" i="1"/>
  <c r="G3672" i="1"/>
  <c r="G3721" i="1"/>
  <c r="G3767" i="1"/>
  <c r="G3819" i="1"/>
  <c r="G3820" i="1"/>
  <c r="G3866" i="1"/>
  <c r="G3864" i="1"/>
  <c r="G3913" i="1"/>
  <c r="G3959" i="1"/>
  <c r="G4011" i="1"/>
  <c r="G4012" i="1"/>
  <c r="G4059" i="1"/>
  <c r="G4056" i="1"/>
  <c r="G4107" i="1"/>
  <c r="G4151" i="1"/>
  <c r="G4199" i="1"/>
  <c r="G4200" i="1"/>
  <c r="G4248" i="1"/>
  <c r="G4300" i="1"/>
  <c r="G4344" i="1"/>
  <c r="G4392" i="1"/>
  <c r="G3596" i="1"/>
  <c r="G3646" i="1"/>
  <c r="G3692" i="1"/>
  <c r="G3738" i="1"/>
  <c r="G3788" i="1"/>
  <c r="G3834" i="1"/>
  <c r="G3885" i="1"/>
  <c r="G3929" i="1"/>
  <c r="G3979" i="1"/>
  <c r="G4073" i="1"/>
  <c r="G4122" i="1"/>
  <c r="G4171" i="1"/>
  <c r="G4220" i="1"/>
  <c r="G4266" i="1"/>
  <c r="G4316" i="1"/>
  <c r="G4364" i="1"/>
  <c r="G4449" i="1"/>
  <c r="G4497" i="1"/>
  <c r="G4546" i="1"/>
  <c r="G4594" i="1"/>
  <c r="G4642" i="1"/>
  <c r="G4690" i="1"/>
  <c r="G4734" i="1"/>
  <c r="G4786" i="1"/>
  <c r="G4834" i="1"/>
  <c r="G4877" i="1"/>
  <c r="G4925" i="1"/>
  <c r="G4978" i="1"/>
  <c r="G4417" i="1"/>
  <c r="G4468" i="1"/>
  <c r="G4561" i="1"/>
  <c r="G4611" i="1"/>
  <c r="G4660" i="1"/>
  <c r="G4753" i="1"/>
  <c r="G4799" i="1"/>
  <c r="G4850" i="1"/>
  <c r="G4896" i="1"/>
  <c r="G4995" i="1"/>
  <c r="G5023" i="1"/>
  <c r="G5071" i="1"/>
  <c r="G3217" i="1"/>
  <c r="G3265" i="1"/>
  <c r="G3313" i="1"/>
  <c r="G3361" i="1"/>
  <c r="G3409" i="1"/>
  <c r="G3457" i="1"/>
  <c r="G3505" i="1"/>
  <c r="G3553" i="1"/>
  <c r="G3626" i="1"/>
  <c r="G3771" i="1"/>
  <c r="G3818" i="1"/>
  <c r="G3963" i="1"/>
  <c r="G4010" i="1"/>
  <c r="G4155" i="1"/>
  <c r="G4203" i="1"/>
  <c r="G4251" i="1"/>
  <c r="G4296" i="1"/>
  <c r="G4345" i="1"/>
  <c r="G4395" i="1"/>
  <c r="G3644" i="1"/>
  <c r="G3691" i="1"/>
  <c r="G3741" i="1"/>
  <c r="G3787" i="1"/>
  <c r="G3837" i="1"/>
  <c r="G3933" i="1"/>
  <c r="G3977" i="1"/>
  <c r="G4027" i="1"/>
  <c r="G4221" i="1"/>
  <c r="G4265" i="1"/>
  <c r="G4511" i="1"/>
  <c r="G4562" i="1"/>
  <c r="G4608" i="1"/>
  <c r="G4703" i="1"/>
  <c r="G4754" i="1"/>
  <c r="G4800" i="1"/>
  <c r="G4898" i="1"/>
  <c r="G4943" i="1"/>
  <c r="G4996" i="1"/>
  <c r="G5043" i="1"/>
  <c r="G5028" i="1"/>
  <c r="G5077" i="1"/>
  <c r="G5075" i="1"/>
  <c r="G5080" i="1"/>
  <c r="G3587" i="1"/>
  <c r="G3635" i="1"/>
  <c r="G3683" i="1"/>
  <c r="G3731" i="1"/>
  <c r="G3779" i="1"/>
  <c r="G3827" i="1"/>
  <c r="G3875" i="1"/>
  <c r="G3923" i="1"/>
  <c r="G3971" i="1"/>
  <c r="G4022" i="1"/>
  <c r="G4067" i="1"/>
  <c r="G4115" i="1"/>
  <c r="G4165" i="1"/>
  <c r="G4213" i="1"/>
  <c r="G4264" i="1"/>
  <c r="G4312" i="1"/>
  <c r="G4360" i="1"/>
  <c r="G3610" i="1"/>
  <c r="G3802" i="1"/>
  <c r="G3994" i="1"/>
  <c r="G4186" i="1"/>
  <c r="G4378" i="1"/>
  <c r="G4413" i="1"/>
  <c r="G4461" i="1"/>
  <c r="G4509" i="1"/>
  <c r="G4558" i="1"/>
  <c r="G4606" i="1"/>
  <c r="G4654" i="1"/>
  <c r="G4702" i="1"/>
  <c r="G4745" i="1"/>
  <c r="G4798" i="1"/>
  <c r="G4846" i="1"/>
  <c r="G4893" i="1"/>
  <c r="G4941" i="1"/>
  <c r="G4990" i="1"/>
  <c r="G5035" i="1"/>
  <c r="G5083" i="1"/>
  <c r="G5131" i="1"/>
  <c r="G5179" i="1"/>
  <c r="G5227" i="1"/>
  <c r="G5275" i="1"/>
  <c r="G5323" i="1"/>
  <c r="G5373" i="1"/>
  <c r="G5421" i="1"/>
  <c r="G5469" i="1"/>
  <c r="G5517" i="1"/>
  <c r="G5565" i="1"/>
  <c r="G3590" i="1"/>
  <c r="G3592" i="1"/>
  <c r="G3638" i="1"/>
  <c r="G3640" i="1"/>
  <c r="G3686" i="1"/>
  <c r="G3688" i="1"/>
  <c r="G3734" i="1"/>
  <c r="G3736" i="1"/>
  <c r="G3782" i="1"/>
  <c r="G3784" i="1"/>
  <c r="G3830" i="1"/>
  <c r="G3832" i="1"/>
  <c r="G3878" i="1"/>
  <c r="G3880" i="1"/>
  <c r="G3926" i="1"/>
  <c r="G3928" i="1"/>
  <c r="G3974" i="1"/>
  <c r="G3976" i="1"/>
  <c r="G4021" i="1"/>
  <c r="G4024" i="1"/>
  <c r="G4070" i="1"/>
  <c r="G4072" i="1"/>
  <c r="G4117" i="1"/>
  <c r="G4120" i="1"/>
  <c r="G4163" i="1"/>
  <c r="G4168" i="1"/>
  <c r="G4215" i="1"/>
  <c r="G4216" i="1"/>
  <c r="G4262" i="1"/>
  <c r="G4263" i="1"/>
  <c r="G4310" i="1"/>
  <c r="G4311" i="1"/>
  <c r="G4358" i="1"/>
  <c r="G4359" i="1"/>
  <c r="G3706" i="1"/>
  <c r="G3898" i="1"/>
  <c r="G4090" i="1"/>
  <c r="G4414" i="1"/>
  <c r="G4412" i="1"/>
  <c r="G4462" i="1"/>
  <c r="G4460" i="1"/>
  <c r="G4510" i="1"/>
  <c r="G4508" i="1"/>
  <c r="G4553" i="1"/>
  <c r="G4556" i="1"/>
  <c r="G4601" i="1"/>
  <c r="G4604" i="1"/>
  <c r="G4649" i="1"/>
  <c r="G4652" i="1"/>
  <c r="G4697" i="1"/>
  <c r="G4700" i="1"/>
  <c r="G4746" i="1"/>
  <c r="G4748" i="1"/>
  <c r="G4793" i="1"/>
  <c r="G4796" i="1"/>
  <c r="G4841" i="1"/>
  <c r="G4844" i="1"/>
  <c r="G4889" i="1"/>
  <c r="G4892" i="1"/>
  <c r="G4938" i="1"/>
  <c r="G4940" i="1"/>
  <c r="G4989" i="1"/>
  <c r="G4988" i="1"/>
  <c r="G4911" i="1"/>
  <c r="G5036" i="1"/>
  <c r="G5034" i="1"/>
  <c r="G5084" i="1"/>
  <c r="G5082" i="1"/>
  <c r="G5132" i="1"/>
  <c r="G5130" i="1"/>
  <c r="G5180" i="1"/>
  <c r="G5178" i="1"/>
  <c r="G5228" i="1"/>
  <c r="G5226" i="1"/>
  <c r="G5276" i="1"/>
  <c r="G5274" i="1"/>
  <c r="G5324" i="1"/>
  <c r="G5322" i="1"/>
  <c r="G5374" i="1"/>
  <c r="G5371" i="1"/>
  <c r="G5418" i="1"/>
  <c r="G5419" i="1"/>
  <c r="G5470" i="1"/>
  <c r="G5467" i="1"/>
  <c r="G5518" i="1"/>
  <c r="G5515" i="1"/>
  <c r="G5566" i="1"/>
  <c r="G5563" i="1"/>
  <c r="G3589" i="1"/>
  <c r="G3637" i="1"/>
  <c r="G3685" i="1"/>
  <c r="G3733" i="1"/>
  <c r="G3781" i="1"/>
  <c r="G3829" i="1"/>
  <c r="G3877" i="1"/>
  <c r="G3925" i="1"/>
  <c r="G3973" i="1"/>
  <c r="G4019" i="1"/>
  <c r="G4069" i="1"/>
  <c r="G4118" i="1"/>
  <c r="G4166" i="1"/>
  <c r="G4214" i="1"/>
  <c r="G4261" i="1"/>
  <c r="G4309" i="1"/>
  <c r="G4357" i="1"/>
  <c r="G3749" i="1"/>
  <c r="G3941" i="1"/>
  <c r="G4133" i="1"/>
  <c r="G4233" i="1"/>
  <c r="G4329" i="1"/>
  <c r="G5195" i="1"/>
  <c r="G4280" i="1"/>
  <c r="G4277" i="1"/>
  <c r="G4428" i="1"/>
  <c r="G4431" i="1"/>
  <c r="G4432" i="1"/>
  <c r="G4427" i="1"/>
  <c r="G4524" i="1"/>
  <c r="G4527" i="1"/>
  <c r="G4528" i="1"/>
  <c r="G4523" i="1"/>
  <c r="G4620" i="1"/>
  <c r="G4623" i="1"/>
  <c r="G4624" i="1"/>
  <c r="G4621" i="1"/>
  <c r="G4716" i="1"/>
  <c r="G4719" i="1"/>
  <c r="G4720" i="1"/>
  <c r="G4717" i="1"/>
  <c r="G4860" i="1"/>
  <c r="G4863" i="1"/>
  <c r="G4864" i="1"/>
  <c r="G4861" i="1"/>
  <c r="G4956" i="1"/>
  <c r="G4955" i="1"/>
  <c r="G4960" i="1"/>
  <c r="G4958" i="1"/>
  <c r="G5055" i="1"/>
  <c r="G5052" i="1"/>
  <c r="G5151" i="1"/>
  <c r="G5148" i="1"/>
  <c r="G5247" i="1"/>
  <c r="G5244" i="1"/>
  <c r="G5343" i="1"/>
  <c r="G5340" i="1"/>
  <c r="G5388" i="1"/>
  <c r="G5389" i="1"/>
  <c r="G5507" i="1"/>
  <c r="G5509" i="1"/>
  <c r="G5511" i="1"/>
  <c r="G5508" i="1"/>
  <c r="G3705" i="1"/>
  <c r="G3849" i="1"/>
  <c r="G3897" i="1"/>
  <c r="G4037" i="1"/>
  <c r="G4086" i="1"/>
  <c r="G4137" i="1"/>
  <c r="G4181" i="1"/>
  <c r="G4232" i="1"/>
  <c r="G4374" i="1"/>
  <c r="G4429" i="1"/>
  <c r="G4525" i="1"/>
  <c r="G4622" i="1"/>
  <c r="G4715" i="1"/>
  <c r="G5198" i="1"/>
  <c r="G5245" i="1"/>
  <c r="G5387" i="1"/>
  <c r="G5053" i="1"/>
  <c r="G4196" i="1"/>
  <c r="G4193" i="1"/>
  <c r="G4195" i="1"/>
  <c r="G4194" i="1"/>
  <c r="G4243" i="1"/>
  <c r="G4242" i="1"/>
  <c r="G4241" i="1"/>
  <c r="G4246" i="1"/>
  <c r="G4291" i="1"/>
  <c r="G4290" i="1"/>
  <c r="G4289" i="1"/>
  <c r="G4294" i="1"/>
  <c r="G4339" i="1"/>
  <c r="G4338" i="1"/>
  <c r="G4337" i="1"/>
  <c r="G4342" i="1"/>
  <c r="G4387" i="1"/>
  <c r="G4386" i="1"/>
  <c r="G4388" i="1"/>
  <c r="G4389" i="1"/>
  <c r="G4441" i="1"/>
  <c r="G4442" i="1"/>
  <c r="G4489" i="1"/>
  <c r="G4490" i="1"/>
  <c r="G4538" i="1"/>
  <c r="G4539" i="1"/>
  <c r="G4586" i="1"/>
  <c r="G4587" i="1"/>
  <c r="G4634" i="1"/>
  <c r="G4635" i="1"/>
  <c r="G4682" i="1"/>
  <c r="G4683" i="1"/>
  <c r="G4731" i="1"/>
  <c r="G4729" i="1"/>
  <c r="G4778" i="1"/>
  <c r="G4775" i="1"/>
  <c r="G4826" i="1"/>
  <c r="G4823" i="1"/>
  <c r="G4871" i="1"/>
  <c r="G4875" i="1"/>
  <c r="G4919" i="1"/>
  <c r="G4923" i="1"/>
  <c r="G5018" i="1"/>
  <c r="G5020" i="1"/>
  <c r="G5015" i="1"/>
  <c r="G5016" i="1"/>
  <c r="G5066" i="1"/>
  <c r="G5068" i="1"/>
  <c r="G5063" i="1"/>
  <c r="G5064" i="1"/>
  <c r="G5115" i="1"/>
  <c r="G5113" i="1"/>
  <c r="G5163" i="1"/>
  <c r="G5161" i="1"/>
  <c r="G5211" i="1"/>
  <c r="G5209" i="1"/>
  <c r="G5259" i="1"/>
  <c r="G5257" i="1"/>
  <c r="G5307" i="1"/>
  <c r="G5305" i="1"/>
  <c r="G5356" i="1"/>
  <c r="G5352" i="1"/>
  <c r="G5404" i="1"/>
  <c r="G5400" i="1"/>
  <c r="G5423" i="1"/>
  <c r="G5424" i="1"/>
  <c r="G5427" i="1"/>
  <c r="G5428" i="1"/>
  <c r="G5471" i="1"/>
  <c r="G5476" i="1"/>
  <c r="G5475" i="1"/>
  <c r="G5472" i="1"/>
  <c r="G5568" i="1"/>
  <c r="G5570" i="1"/>
  <c r="G5572" i="1"/>
  <c r="G5567" i="1"/>
  <c r="G3606" i="1"/>
  <c r="G3607" i="1"/>
  <c r="G3621" i="1"/>
  <c r="G3654" i="1"/>
  <c r="G3655" i="1"/>
  <c r="G3665" i="1"/>
  <c r="G3702" i="1"/>
  <c r="G3703" i="1"/>
  <c r="G3717" i="1"/>
  <c r="G3750" i="1"/>
  <c r="G3751" i="1"/>
  <c r="G3761" i="1"/>
  <c r="G3798" i="1"/>
  <c r="G3799" i="1"/>
  <c r="G3813" i="1"/>
  <c r="G3850" i="1"/>
  <c r="G3847" i="1"/>
  <c r="G3861" i="1"/>
  <c r="G3894" i="1"/>
  <c r="G3895" i="1"/>
  <c r="G3909" i="1"/>
  <c r="G3942" i="1"/>
  <c r="G3943" i="1"/>
  <c r="G3953" i="1"/>
  <c r="G3990" i="1"/>
  <c r="G3991" i="1"/>
  <c r="G4005" i="1"/>
  <c r="G4042" i="1"/>
  <c r="G4039" i="1"/>
  <c r="G4053" i="1"/>
  <c r="G4085" i="1"/>
  <c r="G4087" i="1"/>
  <c r="G4102" i="1"/>
  <c r="G4134" i="1"/>
  <c r="G4135" i="1"/>
  <c r="G4147" i="1"/>
  <c r="G4183" i="1"/>
  <c r="G4185" i="1"/>
  <c r="G4245" i="1"/>
  <c r="G4281" i="1"/>
  <c r="G4341" i="1"/>
  <c r="G4443" i="1"/>
  <c r="G4492" i="1"/>
  <c r="G4537" i="1"/>
  <c r="G4588" i="1"/>
  <c r="G4633" i="1"/>
  <c r="G4684" i="1"/>
  <c r="G4727" i="1"/>
  <c r="G4780" i="1"/>
  <c r="G4825" i="1"/>
  <c r="G4859" i="1"/>
  <c r="G4876" i="1"/>
  <c r="G4922" i="1"/>
  <c r="G4959" i="1"/>
  <c r="G5147" i="1"/>
  <c r="G5243" i="1"/>
  <c r="G5339" i="1"/>
  <c r="G5390" i="1"/>
  <c r="G5512" i="1"/>
  <c r="G5051" i="1"/>
  <c r="G5112" i="1"/>
  <c r="G5159" i="1"/>
  <c r="G5208" i="1"/>
  <c r="G5255" i="1"/>
  <c r="G5304" i="1"/>
  <c r="G5355" i="1"/>
  <c r="G5401" i="1"/>
  <c r="G5426" i="1"/>
  <c r="G5474" i="1"/>
  <c r="G5571" i="1"/>
  <c r="G4230" i="1"/>
  <c r="G4229" i="1"/>
  <c r="G4328" i="1"/>
  <c r="G4325" i="1"/>
  <c r="G4376" i="1"/>
  <c r="G4373" i="1"/>
  <c r="G4476" i="1"/>
  <c r="G4479" i="1"/>
  <c r="G4480" i="1"/>
  <c r="G4475" i="1"/>
  <c r="G4572" i="1"/>
  <c r="G4575" i="1"/>
  <c r="G4576" i="1"/>
  <c r="G4573" i="1"/>
  <c r="G4668" i="1"/>
  <c r="G4671" i="1"/>
  <c r="G4672" i="1"/>
  <c r="G4669" i="1"/>
  <c r="G4764" i="1"/>
  <c r="G4767" i="1"/>
  <c r="G4768" i="1"/>
  <c r="G4765" i="1"/>
  <c r="G4812" i="1"/>
  <c r="G4815" i="1"/>
  <c r="G4816" i="1"/>
  <c r="G4813" i="1"/>
  <c r="G4908" i="1"/>
  <c r="G4909" i="1"/>
  <c r="G4912" i="1"/>
  <c r="G4910" i="1"/>
  <c r="G5006" i="1"/>
  <c r="G5005" i="1"/>
  <c r="G5003" i="1"/>
  <c r="G5008" i="1"/>
  <c r="G5103" i="1"/>
  <c r="G5100" i="1"/>
  <c r="G5199" i="1"/>
  <c r="G5196" i="1"/>
  <c r="G5295" i="1"/>
  <c r="G5292" i="1"/>
  <c r="G5459" i="1"/>
  <c r="G5460" i="1"/>
  <c r="G5463" i="1"/>
  <c r="G5461" i="1"/>
  <c r="G5555" i="1"/>
  <c r="G5556" i="1"/>
  <c r="G5559" i="1"/>
  <c r="G5557" i="1"/>
  <c r="G3609" i="1"/>
  <c r="G3657" i="1"/>
  <c r="G3753" i="1"/>
  <c r="G3801" i="1"/>
  <c r="G3945" i="1"/>
  <c r="G3993" i="1"/>
  <c r="G4278" i="1"/>
  <c r="G4327" i="1"/>
  <c r="G5102" i="1"/>
  <c r="G5149" i="1"/>
  <c r="G5294" i="1"/>
  <c r="G5341" i="1"/>
  <c r="G4972" i="1"/>
  <c r="G4970" i="1"/>
  <c r="G5519" i="1"/>
  <c r="G5520" i="1"/>
  <c r="G5523" i="1"/>
  <c r="G5524" i="1"/>
  <c r="G3605" i="1"/>
  <c r="G3658" i="1"/>
  <c r="G3701" i="1"/>
  <c r="G3754" i="1"/>
  <c r="G3797" i="1"/>
  <c r="G3846" i="1"/>
  <c r="G3893" i="1"/>
  <c r="G3946" i="1"/>
  <c r="G3989" i="1"/>
  <c r="G4038" i="1"/>
  <c r="G4089" i="1"/>
  <c r="G4138" i="1"/>
  <c r="G4182" i="1"/>
  <c r="G4234" i="1"/>
  <c r="G4244" i="1"/>
  <c r="G4279" i="1"/>
  <c r="G4326" i="1"/>
  <c r="G4340" i="1"/>
  <c r="G4375" i="1"/>
  <c r="G4439" i="1"/>
  <c r="G4477" i="1"/>
  <c r="G4488" i="1"/>
  <c r="G4535" i="1"/>
  <c r="G4574" i="1"/>
  <c r="G4584" i="1"/>
  <c r="G4631" i="1"/>
  <c r="G4670" i="1"/>
  <c r="G4680" i="1"/>
  <c r="G4730" i="1"/>
  <c r="G4766" i="1"/>
  <c r="G4776" i="1"/>
  <c r="G4827" i="1"/>
  <c r="G4862" i="1"/>
  <c r="G4872" i="1"/>
  <c r="G4921" i="1"/>
  <c r="G4957" i="1"/>
  <c r="G4968" i="1"/>
  <c r="G5101" i="1"/>
  <c r="G5150" i="1"/>
  <c r="G5197" i="1"/>
  <c r="G5246" i="1"/>
  <c r="G5293" i="1"/>
  <c r="G5342" i="1"/>
  <c r="G5392" i="1"/>
  <c r="G5462" i="1"/>
  <c r="G5510" i="1"/>
  <c r="G5558" i="1"/>
  <c r="G5007" i="1"/>
  <c r="G5054" i="1"/>
  <c r="G5116" i="1"/>
  <c r="G5162" i="1"/>
  <c r="G5212" i="1"/>
  <c r="G5258" i="1"/>
  <c r="G5308" i="1"/>
  <c r="G5351" i="1"/>
  <c r="G5402" i="1"/>
  <c r="G5425" i="1"/>
  <c r="G5473" i="1"/>
  <c r="G5521" i="1"/>
  <c r="G5569" i="1"/>
  <c r="G3213" i="1"/>
  <c r="G3214" i="1"/>
  <c r="G3261" i="1"/>
  <c r="G3262" i="1"/>
  <c r="G3309" i="1"/>
  <c r="G3310" i="1"/>
  <c r="G3357" i="1"/>
  <c r="G3358" i="1"/>
  <c r="G3405" i="1"/>
  <c r="G3406" i="1"/>
  <c r="G3453" i="1"/>
  <c r="G3454" i="1"/>
  <c r="G3501" i="1"/>
  <c r="G3498" i="1"/>
  <c r="G3549" i="1"/>
  <c r="G3546" i="1"/>
  <c r="G3212" i="1"/>
  <c r="G3260" i="1"/>
  <c r="G3308" i="1"/>
  <c r="G3356" i="1"/>
  <c r="G3404" i="1"/>
  <c r="G3452" i="1"/>
  <c r="G3499" i="1"/>
  <c r="G3547" i="1"/>
  <c r="K2365" i="5"/>
  <c r="B1564" i="5"/>
  <c r="B1650" i="5"/>
  <c r="K1817" i="5"/>
  <c r="B1646" i="5"/>
  <c r="K2363" i="5"/>
  <c r="B1649" i="5"/>
  <c r="B1651" i="5"/>
  <c r="B1648" i="5"/>
  <c r="B1565" i="5"/>
  <c r="B1562" i="5"/>
  <c r="B2027" i="5"/>
  <c r="K1650" i="5"/>
  <c r="B1567" i="5"/>
  <c r="B2029" i="5"/>
  <c r="B1563" i="5"/>
  <c r="K1815" i="5"/>
  <c r="K1185" i="5"/>
  <c r="L1985" i="5"/>
  <c r="M1985" i="5" s="1"/>
  <c r="K1985" i="5" s="1"/>
  <c r="L1775" i="5"/>
  <c r="M1775" i="5" s="1"/>
  <c r="K1775" i="5" s="1"/>
  <c r="L1609" i="5"/>
  <c r="M1609" i="5" s="1"/>
  <c r="K1609" i="5" s="1"/>
  <c r="L1397" i="5"/>
  <c r="M1397" i="5" s="1"/>
  <c r="K1397" i="5" s="1"/>
  <c r="L1228" i="5"/>
  <c r="M1228" i="5" s="1"/>
  <c r="K1228" i="5" s="1"/>
  <c r="L1604" i="5"/>
  <c r="M1604" i="5" s="1"/>
  <c r="K1604" i="5" s="1"/>
  <c r="L2318" i="5"/>
  <c r="M2318" i="5" s="1"/>
  <c r="K2318" i="5" s="1"/>
  <c r="L2236" i="5"/>
  <c r="M2236" i="5" s="1"/>
  <c r="K2236" i="5" s="1"/>
  <c r="L2109" i="5"/>
  <c r="M2109" i="5" s="1"/>
  <c r="K2109" i="5" s="1"/>
  <c r="L2028" i="5"/>
  <c r="M2028" i="5" s="1"/>
  <c r="K2028" i="5" s="1"/>
  <c r="L2237" i="5"/>
  <c r="M2237" i="5" s="1"/>
  <c r="K2237" i="5" s="1"/>
  <c r="K684" i="5"/>
  <c r="L2239" i="5"/>
  <c r="M2239" i="5" s="1"/>
  <c r="K2239" i="5" s="1"/>
  <c r="B2024" i="5"/>
  <c r="B2028" i="5"/>
  <c r="B2025" i="5"/>
  <c r="L853" i="5"/>
  <c r="M853" i="5" s="1"/>
  <c r="K853" i="5" s="1"/>
  <c r="L769" i="5"/>
  <c r="M769" i="5" s="1"/>
  <c r="K769" i="5" s="1"/>
  <c r="L2361" i="5"/>
  <c r="M2361" i="5" s="1"/>
  <c r="K2361" i="5" s="1"/>
  <c r="L2193" i="5"/>
  <c r="M2193" i="5" s="1"/>
  <c r="K2193" i="5" s="1"/>
  <c r="L1691" i="5"/>
  <c r="M1691" i="5" s="1"/>
  <c r="K1691" i="5" s="1"/>
  <c r="L1565" i="5"/>
  <c r="M1565" i="5" s="1"/>
  <c r="K1565" i="5" s="1"/>
  <c r="L1479" i="5"/>
  <c r="M1479" i="5" s="1"/>
  <c r="K1479" i="5" s="1"/>
  <c r="L1394" i="5"/>
  <c r="M1394" i="5" s="1"/>
  <c r="K1394" i="5" s="1"/>
  <c r="L1310" i="5"/>
  <c r="M1310" i="5" s="1"/>
  <c r="K1310" i="5" s="1"/>
  <c r="L1186" i="5"/>
  <c r="M1186" i="5" s="1"/>
  <c r="K1186" i="5" s="1"/>
  <c r="L1103" i="5"/>
  <c r="M1103" i="5" s="1"/>
  <c r="K1103" i="5" s="1"/>
  <c r="L1063" i="5"/>
  <c r="M1063" i="5" s="1"/>
  <c r="K1063" i="5" s="1"/>
  <c r="L977" i="5"/>
  <c r="M977" i="5" s="1"/>
  <c r="K977" i="5" s="1"/>
  <c r="L893" i="5"/>
  <c r="M893" i="5" s="1"/>
  <c r="K893" i="5" s="1"/>
  <c r="L806" i="5"/>
  <c r="M806" i="5" s="1"/>
  <c r="K806" i="5" s="1"/>
  <c r="L680" i="5"/>
  <c r="M680" i="5" s="1"/>
  <c r="K680" i="5" s="1"/>
  <c r="L642" i="5"/>
  <c r="M642" i="5" s="1"/>
  <c r="K642" i="5" s="1"/>
  <c r="L558" i="5"/>
  <c r="M558" i="5" s="1"/>
  <c r="K558" i="5" s="1"/>
  <c r="L474" i="5"/>
  <c r="M474" i="5" s="1"/>
  <c r="K474" i="5" s="1"/>
  <c r="L306" i="5"/>
  <c r="M306" i="5" s="1"/>
  <c r="K306" i="5" s="1"/>
  <c r="L2276" i="5"/>
  <c r="M2276" i="5" s="1"/>
  <c r="K2276" i="5" s="1"/>
  <c r="L2278" i="5"/>
  <c r="M2278" i="5" s="1"/>
  <c r="K2278" i="5" s="1"/>
  <c r="L2192" i="5"/>
  <c r="M2192" i="5" s="1"/>
  <c r="K2192" i="5" s="1"/>
  <c r="L2197" i="5"/>
  <c r="M2197" i="5" s="1"/>
  <c r="K2197" i="5" s="1"/>
  <c r="L2108" i="5"/>
  <c r="M2108" i="5" s="1"/>
  <c r="K2108" i="5" s="1"/>
  <c r="L2066" i="5"/>
  <c r="M2066" i="5" s="1"/>
  <c r="K2066" i="5" s="1"/>
  <c r="L2027" i="5"/>
  <c r="M2027" i="5" s="1"/>
  <c r="K2027" i="5" s="1"/>
  <c r="L1984" i="5"/>
  <c r="M1984" i="5" s="1"/>
  <c r="K1984" i="5" s="1"/>
  <c r="L1945" i="5"/>
  <c r="M1945" i="5" s="1"/>
  <c r="K1945" i="5" s="1"/>
  <c r="L1942" i="5"/>
  <c r="M1942" i="5" s="1"/>
  <c r="K1942" i="5" s="1"/>
  <c r="L1901" i="5"/>
  <c r="M1901" i="5" s="1"/>
  <c r="K1901" i="5" s="1"/>
  <c r="L1856" i="5"/>
  <c r="M1856" i="5" s="1"/>
  <c r="K1856" i="5" s="1"/>
  <c r="L1816" i="5"/>
  <c r="M1816" i="5" s="1"/>
  <c r="K1816" i="5" s="1"/>
  <c r="L1773" i="5"/>
  <c r="M1773" i="5" s="1"/>
  <c r="K1773" i="5" s="1"/>
  <c r="L1731" i="5"/>
  <c r="M1731" i="5" s="1"/>
  <c r="K1731" i="5" s="1"/>
  <c r="L1692" i="5"/>
  <c r="M1692" i="5" s="1"/>
  <c r="K1692" i="5" s="1"/>
  <c r="L1566" i="5"/>
  <c r="M1566" i="5" s="1"/>
  <c r="K1566" i="5" s="1"/>
  <c r="L1525" i="5"/>
  <c r="M1525" i="5" s="1"/>
  <c r="K1525" i="5" s="1"/>
  <c r="L1520" i="5"/>
  <c r="M1520" i="5" s="1"/>
  <c r="K1520" i="5" s="1"/>
  <c r="L1483" i="5"/>
  <c r="M1483" i="5" s="1"/>
  <c r="K1483" i="5" s="1"/>
  <c r="L1438" i="5"/>
  <c r="M1438" i="5" s="1"/>
  <c r="K1438" i="5" s="1"/>
  <c r="L1395" i="5"/>
  <c r="M1395" i="5" s="1"/>
  <c r="K1395" i="5" s="1"/>
  <c r="L1356" i="5"/>
  <c r="M1356" i="5" s="1"/>
  <c r="K1356" i="5" s="1"/>
  <c r="L1313" i="5"/>
  <c r="M1313" i="5" s="1"/>
  <c r="K1313" i="5" s="1"/>
  <c r="L1273" i="5"/>
  <c r="M1273" i="5" s="1"/>
  <c r="K1273" i="5" s="1"/>
  <c r="L1270" i="5"/>
  <c r="M1270" i="5" s="1"/>
  <c r="K1270" i="5" s="1"/>
  <c r="L1229" i="5"/>
  <c r="M1229" i="5" s="1"/>
  <c r="K1229" i="5" s="1"/>
  <c r="L1189" i="5"/>
  <c r="M1189" i="5" s="1"/>
  <c r="K1189" i="5" s="1"/>
  <c r="L1144" i="5"/>
  <c r="M1144" i="5" s="1"/>
  <c r="K1144" i="5" s="1"/>
  <c r="L1100" i="5"/>
  <c r="M1100" i="5" s="1"/>
  <c r="K1100" i="5" s="1"/>
  <c r="L1105" i="5"/>
  <c r="M1105" i="5" s="1"/>
  <c r="K1105" i="5" s="1"/>
  <c r="L1061" i="5"/>
  <c r="M1061" i="5" s="1"/>
  <c r="K1061" i="5" s="1"/>
  <c r="L1016" i="5"/>
  <c r="M1016" i="5" s="1"/>
  <c r="K1016" i="5" s="1"/>
  <c r="L976" i="5"/>
  <c r="M976" i="5" s="1"/>
  <c r="K976" i="5" s="1"/>
  <c r="L932" i="5"/>
  <c r="M932" i="5" s="1"/>
  <c r="K932" i="5" s="1"/>
  <c r="L895" i="5"/>
  <c r="M895" i="5" s="1"/>
  <c r="K895" i="5" s="1"/>
  <c r="L848" i="5"/>
  <c r="M848" i="5" s="1"/>
  <c r="K848" i="5" s="1"/>
  <c r="L851" i="5"/>
  <c r="M851" i="5" s="1"/>
  <c r="K851" i="5" s="1"/>
  <c r="L807" i="5"/>
  <c r="M807" i="5" s="1"/>
  <c r="K807" i="5" s="1"/>
  <c r="L764" i="5"/>
  <c r="M764" i="5" s="1"/>
  <c r="K764" i="5" s="1"/>
  <c r="L724" i="5"/>
  <c r="M724" i="5" s="1"/>
  <c r="K724" i="5" s="1"/>
  <c r="L683" i="5"/>
  <c r="M683" i="5" s="1"/>
  <c r="K683" i="5" s="1"/>
  <c r="L640" i="5"/>
  <c r="M640" i="5" s="1"/>
  <c r="K640" i="5" s="1"/>
  <c r="L555" i="5"/>
  <c r="M555" i="5" s="1"/>
  <c r="K555" i="5" s="1"/>
  <c r="L559" i="5"/>
  <c r="M559" i="5" s="1"/>
  <c r="K559" i="5" s="1"/>
  <c r="L516" i="5"/>
  <c r="M516" i="5" s="1"/>
  <c r="K516" i="5" s="1"/>
  <c r="L472" i="5"/>
  <c r="M472" i="5" s="1"/>
  <c r="K472" i="5" s="1"/>
  <c r="L471" i="5"/>
  <c r="M471" i="5" s="1"/>
  <c r="K471" i="5" s="1"/>
  <c r="L433" i="5"/>
  <c r="M433" i="5" s="1"/>
  <c r="K433" i="5" s="1"/>
  <c r="L389" i="5"/>
  <c r="M389" i="5" s="1"/>
  <c r="K389" i="5" s="1"/>
  <c r="L348" i="5"/>
  <c r="M348" i="5" s="1"/>
  <c r="K348" i="5" s="1"/>
  <c r="L307" i="5"/>
  <c r="M307" i="5" s="1"/>
  <c r="K307" i="5" s="1"/>
  <c r="L303" i="5"/>
  <c r="M303" i="5" s="1"/>
  <c r="K303" i="5" s="1"/>
  <c r="L2196" i="5"/>
  <c r="M2196" i="5" s="1"/>
  <c r="K2196" i="5" s="1"/>
  <c r="L2070" i="5"/>
  <c r="M2070" i="5" s="1"/>
  <c r="K2070" i="5" s="1"/>
  <c r="L2029" i="5"/>
  <c r="M2029" i="5" s="1"/>
  <c r="K2029" i="5" s="1"/>
  <c r="L1944" i="5"/>
  <c r="M1944" i="5" s="1"/>
  <c r="K1944" i="5" s="1"/>
  <c r="L1899" i="5"/>
  <c r="M1899" i="5" s="1"/>
  <c r="K1899" i="5" s="1"/>
  <c r="L1818" i="5"/>
  <c r="M1818" i="5" s="1"/>
  <c r="K1818" i="5" s="1"/>
  <c r="L1774" i="5"/>
  <c r="M1774" i="5" s="1"/>
  <c r="K1774" i="5" s="1"/>
  <c r="L1689" i="5"/>
  <c r="M1689" i="5" s="1"/>
  <c r="K1689" i="5" s="1"/>
  <c r="L1524" i="5"/>
  <c r="M1524" i="5" s="1"/>
  <c r="K1524" i="5" s="1"/>
  <c r="L1436" i="5"/>
  <c r="M1436" i="5" s="1"/>
  <c r="K1436" i="5" s="1"/>
  <c r="L1352" i="5"/>
  <c r="M1352" i="5" s="1"/>
  <c r="K1352" i="5" s="1"/>
  <c r="L1312" i="5"/>
  <c r="M1312" i="5" s="1"/>
  <c r="K1312" i="5" s="1"/>
  <c r="L1272" i="5"/>
  <c r="M1272" i="5" s="1"/>
  <c r="K1272" i="5" s="1"/>
  <c r="L1226" i="5"/>
  <c r="M1226" i="5" s="1"/>
  <c r="K1226" i="5" s="1"/>
  <c r="L1146" i="5"/>
  <c r="M1146" i="5" s="1"/>
  <c r="K1146" i="5" s="1"/>
  <c r="L1102" i="5"/>
  <c r="M1102" i="5" s="1"/>
  <c r="K1102" i="5" s="1"/>
  <c r="L1021" i="5"/>
  <c r="M1021" i="5" s="1"/>
  <c r="K1021" i="5" s="1"/>
  <c r="L937" i="5"/>
  <c r="M937" i="5" s="1"/>
  <c r="K937" i="5" s="1"/>
  <c r="L765" i="5"/>
  <c r="M765" i="5" s="1"/>
  <c r="K765" i="5" s="1"/>
  <c r="L475" i="5"/>
  <c r="M475" i="5" s="1"/>
  <c r="K475" i="5" s="1"/>
  <c r="L388" i="5"/>
  <c r="M388" i="5" s="1"/>
  <c r="K388" i="5" s="1"/>
  <c r="L349" i="5"/>
  <c r="M349" i="5" s="1"/>
  <c r="K349" i="5" s="1"/>
  <c r="L2281" i="5"/>
  <c r="M2281" i="5" s="1"/>
  <c r="K2281" i="5" s="1"/>
  <c r="L2152" i="5"/>
  <c r="M2152" i="5" s="1"/>
  <c r="K2152" i="5" s="1"/>
  <c r="L2025" i="5"/>
  <c r="M2025" i="5" s="1"/>
  <c r="K2025" i="5" s="1"/>
  <c r="L1940" i="5"/>
  <c r="M1940" i="5" s="1"/>
  <c r="K1940" i="5" s="1"/>
  <c r="L1903" i="5"/>
  <c r="M1903" i="5" s="1"/>
  <c r="K1903" i="5" s="1"/>
  <c r="L1902" i="5"/>
  <c r="M1902" i="5" s="1"/>
  <c r="K1902" i="5" s="1"/>
  <c r="L1776" i="5"/>
  <c r="M1776" i="5" s="1"/>
  <c r="K1776" i="5" s="1"/>
  <c r="L1688" i="5"/>
  <c r="M1688" i="5" s="1"/>
  <c r="K1688" i="5" s="1"/>
  <c r="L1521" i="5"/>
  <c r="M1521" i="5" s="1"/>
  <c r="K1521" i="5" s="1"/>
  <c r="L1522" i="5"/>
  <c r="M1522" i="5" s="1"/>
  <c r="K1522" i="5" s="1"/>
  <c r="L1480" i="5"/>
  <c r="M1480" i="5" s="1"/>
  <c r="K1480" i="5" s="1"/>
  <c r="L1398" i="5"/>
  <c r="M1398" i="5" s="1"/>
  <c r="K1398" i="5" s="1"/>
  <c r="L1357" i="5"/>
  <c r="M1357" i="5" s="1"/>
  <c r="K1357" i="5" s="1"/>
  <c r="L1354" i="5"/>
  <c r="M1354" i="5" s="1"/>
  <c r="K1354" i="5" s="1"/>
  <c r="L1311" i="5"/>
  <c r="M1311" i="5" s="1"/>
  <c r="K1311" i="5" s="1"/>
  <c r="L1271" i="5"/>
  <c r="M1271" i="5" s="1"/>
  <c r="K1271" i="5" s="1"/>
  <c r="L1268" i="5"/>
  <c r="M1268" i="5" s="1"/>
  <c r="K1268" i="5" s="1"/>
  <c r="L1231" i="5"/>
  <c r="M1231" i="5" s="1"/>
  <c r="K1231" i="5" s="1"/>
  <c r="L1145" i="5"/>
  <c r="M1145" i="5" s="1"/>
  <c r="K1145" i="5" s="1"/>
  <c r="L1142" i="5"/>
  <c r="M1142" i="5" s="1"/>
  <c r="K1142" i="5" s="1"/>
  <c r="L1104" i="5"/>
  <c r="M1104" i="5" s="1"/>
  <c r="K1104" i="5" s="1"/>
  <c r="L1062" i="5"/>
  <c r="M1062" i="5" s="1"/>
  <c r="K1062" i="5" s="1"/>
  <c r="L1058" i="5"/>
  <c r="M1058" i="5" s="1"/>
  <c r="K1058" i="5" s="1"/>
  <c r="L975" i="5"/>
  <c r="M975" i="5" s="1"/>
  <c r="K975" i="5" s="1"/>
  <c r="L979" i="5"/>
  <c r="M979" i="5" s="1"/>
  <c r="K979" i="5" s="1"/>
  <c r="L934" i="5"/>
  <c r="M934" i="5" s="1"/>
  <c r="K934" i="5" s="1"/>
  <c r="L891" i="5"/>
  <c r="M891" i="5" s="1"/>
  <c r="K891" i="5" s="1"/>
  <c r="L849" i="5"/>
  <c r="M849" i="5" s="1"/>
  <c r="K849" i="5" s="1"/>
  <c r="L810" i="5"/>
  <c r="M810" i="5" s="1"/>
  <c r="K810" i="5" s="1"/>
  <c r="L768" i="5"/>
  <c r="M768" i="5" s="1"/>
  <c r="K768" i="5" s="1"/>
  <c r="L727" i="5"/>
  <c r="M727" i="5" s="1"/>
  <c r="K727" i="5" s="1"/>
  <c r="L726" i="5"/>
  <c r="M726" i="5" s="1"/>
  <c r="K726" i="5" s="1"/>
  <c r="L681" i="5"/>
  <c r="M681" i="5" s="1"/>
  <c r="K681" i="5" s="1"/>
  <c r="L643" i="5"/>
  <c r="M643" i="5" s="1"/>
  <c r="K643" i="5" s="1"/>
  <c r="L596" i="5"/>
  <c r="M596" i="5" s="1"/>
  <c r="K596" i="5" s="1"/>
  <c r="L554" i="5"/>
  <c r="M554" i="5" s="1"/>
  <c r="K554" i="5" s="1"/>
  <c r="L557" i="5"/>
  <c r="M557" i="5" s="1"/>
  <c r="K557" i="5" s="1"/>
  <c r="L514" i="5"/>
  <c r="M514" i="5" s="1"/>
  <c r="K514" i="5" s="1"/>
  <c r="L473" i="5"/>
  <c r="M473" i="5" s="1"/>
  <c r="K473" i="5" s="1"/>
  <c r="L432" i="5"/>
  <c r="M432" i="5" s="1"/>
  <c r="K432" i="5" s="1"/>
  <c r="L429" i="5"/>
  <c r="M429" i="5" s="1"/>
  <c r="K429" i="5" s="1"/>
  <c r="L391" i="5"/>
  <c r="M391" i="5" s="1"/>
  <c r="K391" i="5" s="1"/>
  <c r="L345" i="5"/>
  <c r="M345" i="5" s="1"/>
  <c r="K345" i="5" s="1"/>
  <c r="L304" i="5"/>
  <c r="M304" i="5" s="1"/>
  <c r="K304" i="5" s="1"/>
  <c r="L302" i="5"/>
  <c r="M302" i="5" s="1"/>
  <c r="K302" i="5" s="1"/>
  <c r="B432" i="5"/>
  <c r="B429" i="5"/>
  <c r="B428" i="5"/>
  <c r="B433" i="5"/>
  <c r="B430" i="5"/>
  <c r="B431" i="5"/>
  <c r="L2151" i="5"/>
  <c r="M2151" i="5" s="1"/>
  <c r="K2151" i="5" s="1"/>
  <c r="L1986" i="5"/>
  <c r="M1986" i="5" s="1"/>
  <c r="K1986" i="5" s="1"/>
  <c r="L1941" i="5"/>
  <c r="M1941" i="5" s="1"/>
  <c r="K1941" i="5" s="1"/>
  <c r="L1861" i="5"/>
  <c r="M1861" i="5" s="1"/>
  <c r="K1861" i="5" s="1"/>
  <c r="L1735" i="5"/>
  <c r="M1735" i="5" s="1"/>
  <c r="K1735" i="5" s="1"/>
  <c r="L936" i="5"/>
  <c r="M936" i="5" s="1"/>
  <c r="K936" i="5" s="1"/>
  <c r="L852" i="5"/>
  <c r="M852" i="5" s="1"/>
  <c r="K852" i="5" s="1"/>
  <c r="L722" i="5"/>
  <c r="M722" i="5" s="1"/>
  <c r="K722" i="5" s="1"/>
  <c r="L638" i="5"/>
  <c r="M638" i="5" s="1"/>
  <c r="K638" i="5" s="1"/>
  <c r="L513" i="5"/>
  <c r="M513" i="5" s="1"/>
  <c r="K513" i="5" s="1"/>
  <c r="L430" i="5"/>
  <c r="M430" i="5" s="1"/>
  <c r="K430" i="5" s="1"/>
  <c r="L344" i="5"/>
  <c r="M344" i="5" s="1"/>
  <c r="K344" i="5" s="1"/>
  <c r="L2364" i="5"/>
  <c r="M2364" i="5" s="1"/>
  <c r="K2364" i="5" s="1"/>
  <c r="L2238" i="5"/>
  <c r="M2238" i="5" s="1"/>
  <c r="K2238" i="5" s="1"/>
  <c r="L2195" i="5"/>
  <c r="M2195" i="5" s="1"/>
  <c r="K2195" i="5" s="1"/>
  <c r="L2111" i="5"/>
  <c r="M2111" i="5" s="1"/>
  <c r="K2111" i="5" s="1"/>
  <c r="L2067" i="5"/>
  <c r="M2067" i="5" s="1"/>
  <c r="K2067" i="5" s="1"/>
  <c r="L1982" i="5"/>
  <c r="M1982" i="5" s="1"/>
  <c r="K1982" i="5" s="1"/>
  <c r="L1819" i="5"/>
  <c r="M1819" i="5" s="1"/>
  <c r="K1819" i="5" s="1"/>
  <c r="L1733" i="5"/>
  <c r="M1733" i="5" s="1"/>
  <c r="K1733" i="5" s="1"/>
  <c r="L1732" i="5"/>
  <c r="M1732" i="5" s="1"/>
  <c r="K1732" i="5" s="1"/>
  <c r="L1567" i="5"/>
  <c r="M1567" i="5" s="1"/>
  <c r="K1567" i="5" s="1"/>
  <c r="L2360" i="5"/>
  <c r="M2360" i="5" s="1"/>
  <c r="K2360" i="5" s="1"/>
  <c r="L2234" i="5"/>
  <c r="M2234" i="5" s="1"/>
  <c r="K2234" i="5" s="1"/>
  <c r="L2194" i="5"/>
  <c r="M2194" i="5" s="1"/>
  <c r="K2194" i="5" s="1"/>
  <c r="L2150" i="5"/>
  <c r="M2150" i="5" s="1"/>
  <c r="K2150" i="5" s="1"/>
  <c r="L2112" i="5"/>
  <c r="M2112" i="5" s="1"/>
  <c r="K2112" i="5" s="1"/>
  <c r="L2071" i="5"/>
  <c r="M2071" i="5" s="1"/>
  <c r="K2071" i="5" s="1"/>
  <c r="L2026" i="5"/>
  <c r="M2026" i="5" s="1"/>
  <c r="K2026" i="5" s="1"/>
  <c r="L1983" i="5"/>
  <c r="M1983" i="5" s="1"/>
  <c r="K1983" i="5" s="1"/>
  <c r="L1943" i="5"/>
  <c r="M1943" i="5" s="1"/>
  <c r="K1943" i="5" s="1"/>
  <c r="L1900" i="5"/>
  <c r="M1900" i="5" s="1"/>
  <c r="K1900" i="5" s="1"/>
  <c r="L1898" i="5"/>
  <c r="M1898" i="5" s="1"/>
  <c r="K1898" i="5" s="1"/>
  <c r="L1858" i="5"/>
  <c r="M1858" i="5" s="1"/>
  <c r="K1858" i="5" s="1"/>
  <c r="L1814" i="5"/>
  <c r="M1814" i="5" s="1"/>
  <c r="K1814" i="5" s="1"/>
  <c r="L1772" i="5"/>
  <c r="M1772" i="5" s="1"/>
  <c r="K1772" i="5" s="1"/>
  <c r="L1730" i="5"/>
  <c r="M1730" i="5" s="1"/>
  <c r="K1730" i="5" s="1"/>
  <c r="L1693" i="5"/>
  <c r="M1693" i="5" s="1"/>
  <c r="K1693" i="5" s="1"/>
  <c r="L1690" i="5"/>
  <c r="M1690" i="5" s="1"/>
  <c r="K1690" i="5" s="1"/>
  <c r="L1564" i="5"/>
  <c r="M1564" i="5" s="1"/>
  <c r="K1564" i="5" s="1"/>
  <c r="L1523" i="5"/>
  <c r="M1523" i="5" s="1"/>
  <c r="K1523" i="5" s="1"/>
  <c r="L1482" i="5"/>
  <c r="M1482" i="5" s="1"/>
  <c r="K1482" i="5" s="1"/>
  <c r="L1478" i="5"/>
  <c r="M1478" i="5" s="1"/>
  <c r="K1478" i="5" s="1"/>
  <c r="L1441" i="5"/>
  <c r="M1441" i="5" s="1"/>
  <c r="K1441" i="5" s="1"/>
  <c r="L1396" i="5"/>
  <c r="M1396" i="5" s="1"/>
  <c r="K1396" i="5" s="1"/>
  <c r="L1355" i="5"/>
  <c r="M1355" i="5" s="1"/>
  <c r="K1355" i="5" s="1"/>
  <c r="L1315" i="5"/>
  <c r="M1315" i="5" s="1"/>
  <c r="K1315" i="5" s="1"/>
  <c r="L1314" i="5"/>
  <c r="M1314" i="5" s="1"/>
  <c r="K1314" i="5" s="1"/>
  <c r="L1269" i="5"/>
  <c r="M1269" i="5" s="1"/>
  <c r="K1269" i="5" s="1"/>
  <c r="L1230" i="5"/>
  <c r="M1230" i="5" s="1"/>
  <c r="K1230" i="5" s="1"/>
  <c r="L1184" i="5"/>
  <c r="M1184" i="5" s="1"/>
  <c r="K1184" i="5" s="1"/>
  <c r="L1143" i="5"/>
  <c r="M1143" i="5" s="1"/>
  <c r="K1143" i="5" s="1"/>
  <c r="L1147" i="5"/>
  <c r="M1147" i="5" s="1"/>
  <c r="K1147" i="5" s="1"/>
  <c r="L1101" i="5"/>
  <c r="M1101" i="5" s="1"/>
  <c r="K1101" i="5" s="1"/>
  <c r="L1060" i="5"/>
  <c r="M1060" i="5" s="1"/>
  <c r="K1060" i="5" s="1"/>
  <c r="L1059" i="5"/>
  <c r="M1059" i="5" s="1"/>
  <c r="K1059" i="5" s="1"/>
  <c r="L1018" i="5"/>
  <c r="M1018" i="5" s="1"/>
  <c r="K1018" i="5" s="1"/>
  <c r="L978" i="5"/>
  <c r="M978" i="5" s="1"/>
  <c r="K978" i="5" s="1"/>
  <c r="L974" i="5"/>
  <c r="M974" i="5" s="1"/>
  <c r="K974" i="5" s="1"/>
  <c r="L933" i="5"/>
  <c r="M933" i="5" s="1"/>
  <c r="K933" i="5" s="1"/>
  <c r="L890" i="5"/>
  <c r="M890" i="5" s="1"/>
  <c r="K890" i="5" s="1"/>
  <c r="L850" i="5"/>
  <c r="M850" i="5" s="1"/>
  <c r="K850" i="5" s="1"/>
  <c r="L811" i="5"/>
  <c r="M811" i="5" s="1"/>
  <c r="K811" i="5" s="1"/>
  <c r="L766" i="5"/>
  <c r="M766" i="5" s="1"/>
  <c r="K766" i="5" s="1"/>
  <c r="L723" i="5"/>
  <c r="M723" i="5" s="1"/>
  <c r="K723" i="5" s="1"/>
  <c r="L685" i="5"/>
  <c r="M685" i="5" s="1"/>
  <c r="K685" i="5" s="1"/>
  <c r="L682" i="5"/>
  <c r="M682" i="5" s="1"/>
  <c r="K682" i="5" s="1"/>
  <c r="L639" i="5"/>
  <c r="M639" i="5" s="1"/>
  <c r="K639" i="5" s="1"/>
  <c r="L598" i="5"/>
  <c r="M598" i="5" s="1"/>
  <c r="K598" i="5" s="1"/>
  <c r="L556" i="5"/>
  <c r="M556" i="5" s="1"/>
  <c r="K556" i="5" s="1"/>
  <c r="L517" i="5"/>
  <c r="M517" i="5" s="1"/>
  <c r="K517" i="5" s="1"/>
  <c r="L512" i="5"/>
  <c r="M512" i="5" s="1"/>
  <c r="K512" i="5" s="1"/>
  <c r="L470" i="5"/>
  <c r="M470" i="5" s="1"/>
  <c r="K470" i="5" s="1"/>
  <c r="L431" i="5"/>
  <c r="M431" i="5" s="1"/>
  <c r="K431" i="5" s="1"/>
  <c r="L390" i="5"/>
  <c r="M390" i="5" s="1"/>
  <c r="K390" i="5" s="1"/>
  <c r="L386" i="5"/>
  <c r="M386" i="5" s="1"/>
  <c r="K386" i="5" s="1"/>
  <c r="L346" i="5"/>
  <c r="M346" i="5" s="1"/>
  <c r="K346" i="5" s="1"/>
  <c r="L305" i="5"/>
  <c r="M305" i="5" s="1"/>
  <c r="K305" i="5" s="1"/>
  <c r="A6863" i="1" l="1"/>
  <c r="G6857" i="1"/>
  <c r="A6865" i="1"/>
  <c r="G6859" i="1"/>
  <c r="A6867" i="1"/>
  <c r="G6861" i="1"/>
  <c r="A6866" i="1"/>
  <c r="G6860" i="1"/>
  <c r="A6868" i="1"/>
  <c r="G6862" i="1"/>
  <c r="A6864" i="1"/>
  <c r="G6858" i="1"/>
  <c r="G6232" i="1"/>
  <c r="G6229" i="1"/>
  <c r="G6231" i="1"/>
  <c r="A6244" i="1"/>
  <c r="A6233" i="1"/>
  <c r="G6227" i="1"/>
  <c r="A6249" i="1"/>
  <c r="A2554" i="1"/>
  <c r="D2497" i="1"/>
  <c r="A2600" i="1"/>
  <c r="D2543" i="1"/>
  <c r="A2661" i="1"/>
  <c r="D2604" i="1"/>
  <c r="A2546" i="1"/>
  <c r="D2489" i="1"/>
  <c r="A2645" i="1"/>
  <c r="D2588" i="1"/>
  <c r="A6236" i="1"/>
  <c r="G6230" i="1"/>
  <c r="A2634" i="1"/>
  <c r="D2577" i="1"/>
  <c r="A2678" i="1"/>
  <c r="D2621" i="1"/>
  <c r="A2614" i="1"/>
  <c r="D2557" i="1"/>
  <c r="A2689" i="1"/>
  <c r="D2632" i="1"/>
  <c r="A2562" i="1"/>
  <c r="D2505" i="1"/>
  <c r="A2701" i="1"/>
  <c r="D2644" i="1"/>
  <c r="A2625" i="1"/>
  <c r="D2568" i="1"/>
  <c r="A2649" i="1"/>
  <c r="D2592" i="1"/>
  <c r="A2650" i="1"/>
  <c r="D2593" i="1"/>
  <c r="A2697" i="1"/>
  <c r="D2640" i="1"/>
  <c r="A2610" i="1"/>
  <c r="D2553" i="1"/>
  <c r="A2566" i="1"/>
  <c r="D2509" i="1"/>
  <c r="A2677" i="1"/>
  <c r="D2620" i="1"/>
  <c r="D2597" i="1"/>
  <c r="A2654" i="1"/>
  <c r="A2594" i="1"/>
  <c r="D2537" i="1"/>
  <c r="A2641" i="1"/>
  <c r="D2584" i="1"/>
  <c r="A6253" i="1"/>
  <c r="A2550" i="1"/>
  <c r="D2493" i="1"/>
  <c r="A2618" i="1"/>
  <c r="D2561" i="1"/>
  <c r="A2578" i="1"/>
  <c r="D2521" i="1"/>
  <c r="A2705" i="1"/>
  <c r="D2648" i="1"/>
  <c r="A2646" i="1"/>
  <c r="D2589" i="1"/>
  <c r="A2633" i="1"/>
  <c r="D2576" i="1"/>
  <c r="A2582" i="1"/>
  <c r="D2525" i="1"/>
  <c r="A2626" i="1"/>
  <c r="D2569" i="1"/>
  <c r="A2637" i="1"/>
  <c r="D2580" i="1"/>
  <c r="A6240" i="1"/>
  <c r="A2586" i="1"/>
  <c r="D2529" i="1"/>
  <c r="A2642" i="1"/>
  <c r="D2585" i="1"/>
  <c r="A2617" i="1"/>
  <c r="D2560" i="1"/>
  <c r="A2693" i="1"/>
  <c r="D2636" i="1"/>
  <c r="A2609" i="1"/>
  <c r="D2552" i="1"/>
  <c r="A2658" i="1"/>
  <c r="D2601" i="1"/>
  <c r="A2613" i="1"/>
  <c r="D2556" i="1"/>
  <c r="A2769" i="1"/>
  <c r="D2712" i="1"/>
  <c r="A2542" i="1"/>
  <c r="D2485" i="1"/>
  <c r="A2630" i="1"/>
  <c r="D2573" i="1"/>
  <c r="A2665" i="1"/>
  <c r="D2608" i="1"/>
  <c r="A2629" i="1"/>
  <c r="D2572" i="1"/>
  <c r="A2638" i="1"/>
  <c r="D2581" i="1"/>
  <c r="A2622" i="1"/>
  <c r="D2565" i="1"/>
  <c r="A2570" i="1"/>
  <c r="D2513" i="1"/>
  <c r="A2590" i="1"/>
  <c r="D2533" i="1"/>
  <c r="A2673" i="1"/>
  <c r="D2616" i="1"/>
  <c r="A2669" i="1"/>
  <c r="D2612" i="1"/>
  <c r="A2602" i="1"/>
  <c r="D2545" i="1"/>
  <c r="A2606" i="1"/>
  <c r="D2549" i="1"/>
  <c r="D2605" i="1"/>
  <c r="A2662" i="1"/>
  <c r="A2558" i="1"/>
  <c r="D2501" i="1"/>
  <c r="A2709" i="1"/>
  <c r="D2652" i="1"/>
  <c r="A2574" i="1"/>
  <c r="D2517" i="1"/>
  <c r="A2681" i="1"/>
  <c r="D2624" i="1"/>
  <c r="A2685" i="1"/>
  <c r="D2628" i="1"/>
  <c r="D2653" i="1"/>
  <c r="A2710" i="1"/>
  <c r="E508" i="7"/>
  <c r="G508" i="7" s="1"/>
  <c r="F509" i="7"/>
  <c r="B2318" i="5"/>
  <c r="B2319" i="5"/>
  <c r="B2320" i="5"/>
  <c r="B2322" i="5"/>
  <c r="B2323" i="5"/>
  <c r="B2321" i="5"/>
  <c r="B1609" i="5"/>
  <c r="B1606" i="5"/>
  <c r="B1604" i="5"/>
  <c r="B1607" i="5"/>
  <c r="B1608" i="5"/>
  <c r="B1605" i="5"/>
  <c r="B725" i="5"/>
  <c r="B727" i="5"/>
  <c r="B726" i="5"/>
  <c r="B723" i="5"/>
  <c r="B724" i="5"/>
  <c r="B722" i="5"/>
  <c r="B1693" i="5"/>
  <c r="B1688" i="5"/>
  <c r="B1690" i="5"/>
  <c r="B1689" i="5"/>
  <c r="B1691" i="5"/>
  <c r="B1692" i="5"/>
  <c r="B937" i="5"/>
  <c r="B936" i="5"/>
  <c r="B934" i="5"/>
  <c r="B935" i="5"/>
  <c r="B932" i="5"/>
  <c r="B933" i="5"/>
  <c r="B2070" i="5"/>
  <c r="B2068" i="5"/>
  <c r="B2071" i="5"/>
  <c r="B2069" i="5"/>
  <c r="B2066" i="5"/>
  <c r="B2067" i="5"/>
  <c r="B2193" i="5"/>
  <c r="B2196" i="5"/>
  <c r="B2195" i="5"/>
  <c r="B2197" i="5"/>
  <c r="B2194" i="5"/>
  <c r="B2192" i="5"/>
  <c r="B1772" i="5"/>
  <c r="B1773" i="5"/>
  <c r="B1774" i="5"/>
  <c r="B1775" i="5"/>
  <c r="B1776" i="5"/>
  <c r="B1777" i="5"/>
  <c r="B2109" i="5"/>
  <c r="B2112" i="5"/>
  <c r="B2110" i="5"/>
  <c r="B2113" i="5"/>
  <c r="B2111" i="5"/>
  <c r="B2108" i="5"/>
  <c r="B683" i="5"/>
  <c r="B685" i="5"/>
  <c r="B680" i="5"/>
  <c r="B681" i="5"/>
  <c r="B682" i="5"/>
  <c r="B684" i="5"/>
  <c r="B1312" i="5"/>
  <c r="B1314" i="5"/>
  <c r="B1313" i="5"/>
  <c r="B1311" i="5"/>
  <c r="B1315" i="5"/>
  <c r="B1310" i="5"/>
  <c r="B890" i="5"/>
  <c r="B893" i="5"/>
  <c r="B895" i="5"/>
  <c r="B894" i="5"/>
  <c r="B892" i="5"/>
  <c r="B891" i="5"/>
  <c r="B1480" i="5"/>
  <c r="B1478" i="5"/>
  <c r="B1482" i="5"/>
  <c r="B1481" i="5"/>
  <c r="B1483" i="5"/>
  <c r="B1479" i="5"/>
  <c r="B1226" i="5"/>
  <c r="B1229" i="5"/>
  <c r="B1227" i="5"/>
  <c r="B1230" i="5"/>
  <c r="B1231" i="5"/>
  <c r="B1228" i="5"/>
  <c r="B1521" i="5"/>
  <c r="B1525" i="5"/>
  <c r="B1524" i="5"/>
  <c r="B1523" i="5"/>
  <c r="B1520" i="5"/>
  <c r="B1522" i="5"/>
  <c r="B2280" i="5"/>
  <c r="B2279" i="5"/>
  <c r="B2278" i="5"/>
  <c r="B2281" i="5"/>
  <c r="B2277" i="5"/>
  <c r="B2276" i="5"/>
  <c r="B811" i="5"/>
  <c r="B810" i="5"/>
  <c r="B808" i="5"/>
  <c r="B807" i="5"/>
  <c r="B806" i="5"/>
  <c r="B809" i="5"/>
  <c r="B475" i="5"/>
  <c r="B472" i="5"/>
  <c r="B470" i="5"/>
  <c r="B471" i="5"/>
  <c r="B473" i="5"/>
  <c r="B474" i="5"/>
  <c r="B1355" i="5"/>
  <c r="B1357" i="5"/>
  <c r="B1354" i="5"/>
  <c r="B1356" i="5"/>
  <c r="B1352" i="5"/>
  <c r="B1353" i="5"/>
  <c r="B1187" i="5"/>
  <c r="B1185" i="5"/>
  <c r="B1188" i="5"/>
  <c r="B1189" i="5"/>
  <c r="B1184" i="5"/>
  <c r="B1186" i="5"/>
  <c r="B2150" i="5"/>
  <c r="B2151" i="5"/>
  <c r="B2153" i="5"/>
  <c r="B2154" i="5"/>
  <c r="B2152" i="5"/>
  <c r="B2155" i="5"/>
  <c r="B1269" i="5"/>
  <c r="B1268" i="5"/>
  <c r="B1271" i="5"/>
  <c r="B1273" i="5"/>
  <c r="B1270" i="5"/>
  <c r="B1272" i="5"/>
  <c r="B1441" i="5"/>
  <c r="B1440" i="5"/>
  <c r="B1436" i="5"/>
  <c r="B1437" i="5"/>
  <c r="B1438" i="5"/>
  <c r="B1439" i="5"/>
  <c r="B1021" i="5"/>
  <c r="B1020" i="5"/>
  <c r="B1016" i="5"/>
  <c r="B1019" i="5"/>
  <c r="B1017" i="5"/>
  <c r="B1018" i="5"/>
  <c r="B1102" i="5"/>
  <c r="B1101" i="5"/>
  <c r="B1105" i="5"/>
  <c r="B1100" i="5"/>
  <c r="B1104" i="5"/>
  <c r="B1103" i="5"/>
  <c r="B1858" i="5"/>
  <c r="B1857" i="5"/>
  <c r="B1856" i="5"/>
  <c r="B1860" i="5"/>
  <c r="B1861" i="5"/>
  <c r="B1859" i="5"/>
  <c r="B976" i="5"/>
  <c r="B979" i="5"/>
  <c r="B978" i="5"/>
  <c r="B975" i="5"/>
  <c r="B977" i="5"/>
  <c r="B974" i="5"/>
  <c r="B1732" i="5"/>
  <c r="B1730" i="5"/>
  <c r="B1731" i="5"/>
  <c r="B1735" i="5"/>
  <c r="B1733" i="5"/>
  <c r="B1734" i="5"/>
  <c r="B1816" i="5"/>
  <c r="B1817" i="5"/>
  <c r="B1818" i="5"/>
  <c r="B1819" i="5"/>
  <c r="B1815" i="5"/>
  <c r="B1814" i="5"/>
  <c r="B2363" i="5"/>
  <c r="B2360" i="5"/>
  <c r="B2361" i="5"/>
  <c r="B2365" i="5"/>
  <c r="B2364" i="5"/>
  <c r="B2362" i="5"/>
  <c r="B601" i="5"/>
  <c r="B600" i="5"/>
  <c r="B599" i="5"/>
  <c r="B596" i="5"/>
  <c r="B598" i="5"/>
  <c r="B597" i="5"/>
  <c r="B1061" i="5"/>
  <c r="B1058" i="5"/>
  <c r="B1059" i="5"/>
  <c r="B1060" i="5"/>
  <c r="B1062" i="5"/>
  <c r="B1063" i="5"/>
  <c r="B1395" i="5"/>
  <c r="B1396" i="5"/>
  <c r="B1394" i="5"/>
  <c r="B1399" i="5"/>
  <c r="B1398" i="5"/>
  <c r="B1397" i="5"/>
  <c r="B2238" i="5"/>
  <c r="B2239" i="5"/>
  <c r="B2237" i="5"/>
  <c r="B2234" i="5"/>
  <c r="B2235" i="5"/>
  <c r="B2236" i="5"/>
  <c r="B1987" i="5"/>
  <c r="B1983" i="5"/>
  <c r="B1986" i="5"/>
  <c r="B1984" i="5"/>
  <c r="B1985" i="5"/>
  <c r="B1982" i="5"/>
  <c r="B346" i="5"/>
  <c r="B344" i="5"/>
  <c r="B348" i="5"/>
  <c r="B347" i="5"/>
  <c r="B345" i="5"/>
  <c r="B349" i="5"/>
  <c r="B1898" i="5"/>
  <c r="B1901" i="5"/>
  <c r="B1900" i="5"/>
  <c r="B1903" i="5"/>
  <c r="B1899" i="5"/>
  <c r="B1902" i="5"/>
  <c r="B643" i="5"/>
  <c r="B639" i="5"/>
  <c r="B642" i="5"/>
  <c r="B640" i="5"/>
  <c r="B638" i="5"/>
  <c r="B641" i="5"/>
  <c r="B306" i="5"/>
  <c r="B303" i="5"/>
  <c r="B302" i="5"/>
  <c r="B305" i="5"/>
  <c r="B307" i="5"/>
  <c r="B304" i="5"/>
  <c r="B769" i="5"/>
  <c r="B767" i="5"/>
  <c r="B765" i="5"/>
  <c r="B764" i="5"/>
  <c r="B766" i="5"/>
  <c r="B768" i="5"/>
  <c r="B389" i="5"/>
  <c r="B386" i="5"/>
  <c r="B391" i="5"/>
  <c r="B390" i="5"/>
  <c r="B387" i="5"/>
  <c r="B388" i="5"/>
  <c r="B516" i="5"/>
  <c r="B513" i="5"/>
  <c r="B512" i="5"/>
  <c r="B517" i="5"/>
  <c r="B514" i="5"/>
  <c r="B515" i="5"/>
  <c r="B557" i="5"/>
  <c r="B555" i="5"/>
  <c r="B558" i="5"/>
  <c r="B556" i="5"/>
  <c r="B554" i="5"/>
  <c r="B559" i="5"/>
  <c r="B1147" i="5"/>
  <c r="B1146" i="5"/>
  <c r="B1145" i="5"/>
  <c r="B1143" i="5"/>
  <c r="B1144" i="5"/>
  <c r="B1142" i="5"/>
  <c r="B1943" i="5"/>
  <c r="B1942" i="5"/>
  <c r="B1944" i="5"/>
  <c r="B1941" i="5"/>
  <c r="B1945" i="5"/>
  <c r="B1940" i="5"/>
  <c r="B853" i="5"/>
  <c r="B848" i="5"/>
  <c r="B849" i="5"/>
  <c r="B851" i="5"/>
  <c r="B850" i="5"/>
  <c r="B852" i="5"/>
  <c r="A6870" i="1" l="1"/>
  <c r="G6864" i="1"/>
  <c r="A6872" i="1"/>
  <c r="G6866" i="1"/>
  <c r="A6871" i="1"/>
  <c r="G6865" i="1"/>
  <c r="A6874" i="1"/>
  <c r="G6868" i="1"/>
  <c r="A6873" i="1"/>
  <c r="G6867" i="1"/>
  <c r="A6869" i="1"/>
  <c r="G6863" i="1"/>
  <c r="G6235" i="1"/>
  <c r="G6237" i="1"/>
  <c r="G6234" i="1"/>
  <c r="G6238" i="1"/>
  <c r="A6250" i="1"/>
  <c r="A6255" i="1"/>
  <c r="A6239" i="1"/>
  <c r="G6233" i="1"/>
  <c r="A2767" i="1"/>
  <c r="D2710" i="1"/>
  <c r="A6246" i="1"/>
  <c r="A2738" i="1"/>
  <c r="D2681" i="1"/>
  <c r="A2766" i="1"/>
  <c r="D2709" i="1"/>
  <c r="A2730" i="1"/>
  <c r="D2673" i="1"/>
  <c r="A2719" i="1"/>
  <c r="D2662" i="1"/>
  <c r="A2659" i="1"/>
  <c r="D2602" i="1"/>
  <c r="A2627" i="1"/>
  <c r="D2570" i="1"/>
  <c r="A2695" i="1"/>
  <c r="D2638" i="1"/>
  <c r="A2722" i="1"/>
  <c r="D2665" i="1"/>
  <c r="A2599" i="1"/>
  <c r="D2542" i="1"/>
  <c r="A2670" i="1"/>
  <c r="D2613" i="1"/>
  <c r="A2666" i="1"/>
  <c r="D2609" i="1"/>
  <c r="A2674" i="1"/>
  <c r="D2617" i="1"/>
  <c r="A2643" i="1"/>
  <c r="D2586" i="1"/>
  <c r="A2683" i="1"/>
  <c r="D2626" i="1"/>
  <c r="A2690" i="1"/>
  <c r="D2633" i="1"/>
  <c r="A2762" i="1"/>
  <c r="D2705" i="1"/>
  <c r="A2675" i="1"/>
  <c r="D2618" i="1"/>
  <c r="A6259" i="1"/>
  <c r="A2651" i="1"/>
  <c r="D2594" i="1"/>
  <c r="A2734" i="1"/>
  <c r="D2677" i="1"/>
  <c r="A2667" i="1"/>
  <c r="D2610" i="1"/>
  <c r="A2754" i="1"/>
  <c r="D2697" i="1"/>
  <c r="A2706" i="1"/>
  <c r="D2649" i="1"/>
  <c r="A2758" i="1"/>
  <c r="D2701" i="1"/>
  <c r="A2746" i="1"/>
  <c r="D2689" i="1"/>
  <c r="A2735" i="1"/>
  <c r="D2678" i="1"/>
  <c r="A6242" i="1"/>
  <c r="G6236" i="1"/>
  <c r="A2603" i="1"/>
  <c r="D2546" i="1"/>
  <c r="A2657" i="1"/>
  <c r="D2600" i="1"/>
  <c r="A2711" i="1"/>
  <c r="D2654" i="1"/>
  <c r="A2742" i="1"/>
  <c r="D2685" i="1"/>
  <c r="A2631" i="1"/>
  <c r="D2574" i="1"/>
  <c r="A2615" i="1"/>
  <c r="D2558" i="1"/>
  <c r="A2663" i="1"/>
  <c r="D2606" i="1"/>
  <c r="A2726" i="1"/>
  <c r="D2669" i="1"/>
  <c r="A2647" i="1"/>
  <c r="D2590" i="1"/>
  <c r="A2679" i="1"/>
  <c r="D2622" i="1"/>
  <c r="A2686" i="1"/>
  <c r="D2629" i="1"/>
  <c r="A2687" i="1"/>
  <c r="D2630" i="1"/>
  <c r="A2826" i="1"/>
  <c r="D2769" i="1"/>
  <c r="A2715" i="1"/>
  <c r="D2658" i="1"/>
  <c r="A2750" i="1"/>
  <c r="D2693" i="1"/>
  <c r="A2699" i="1"/>
  <c r="D2642" i="1"/>
  <c r="D2637" i="1"/>
  <c r="A2694" i="1"/>
  <c r="A2639" i="1"/>
  <c r="D2582" i="1"/>
  <c r="A2703" i="1"/>
  <c r="D2646" i="1"/>
  <c r="A2635" i="1"/>
  <c r="D2578" i="1"/>
  <c r="A2607" i="1"/>
  <c r="D2550" i="1"/>
  <c r="A2698" i="1"/>
  <c r="D2641" i="1"/>
  <c r="D2566" i="1"/>
  <c r="A2623" i="1"/>
  <c r="A2707" i="1"/>
  <c r="D2650" i="1"/>
  <c r="A2682" i="1"/>
  <c r="D2625" i="1"/>
  <c r="A2619" i="1"/>
  <c r="D2562" i="1"/>
  <c r="A2671" i="1"/>
  <c r="D2614" i="1"/>
  <c r="A2691" i="1"/>
  <c r="D2634" i="1"/>
  <c r="A2702" i="1"/>
  <c r="D2645" i="1"/>
  <c r="A2718" i="1"/>
  <c r="D2661" i="1"/>
  <c r="A2611" i="1"/>
  <c r="D2554" i="1"/>
  <c r="E509" i="7"/>
  <c r="G509" i="7" s="1"/>
  <c r="F510" i="7"/>
  <c r="A6875" i="1" l="1"/>
  <c r="G6869" i="1"/>
  <c r="A6880" i="1"/>
  <c r="G6874" i="1"/>
  <c r="A6878" i="1"/>
  <c r="G6872" i="1"/>
  <c r="A6879" i="1"/>
  <c r="G6873" i="1"/>
  <c r="A6877" i="1"/>
  <c r="G6871" i="1"/>
  <c r="A6876" i="1"/>
  <c r="G6870" i="1"/>
  <c r="G6241" i="1"/>
  <c r="G6243" i="1"/>
  <c r="G6240" i="1"/>
  <c r="G6244" i="1"/>
  <c r="A6256" i="1"/>
  <c r="A6245" i="1"/>
  <c r="G6239" i="1"/>
  <c r="A6261" i="1"/>
  <c r="A2668" i="1"/>
  <c r="D2611" i="1"/>
  <c r="A2728" i="1"/>
  <c r="D2671" i="1"/>
  <c r="A2692" i="1"/>
  <c r="D2635" i="1"/>
  <c r="A2696" i="1"/>
  <c r="D2639" i="1"/>
  <c r="A2772" i="1"/>
  <c r="D2715" i="1"/>
  <c r="A2744" i="1"/>
  <c r="D2687" i="1"/>
  <c r="A2783" i="1"/>
  <c r="D2726" i="1"/>
  <c r="A2672" i="1"/>
  <c r="D2615" i="1"/>
  <c r="A2714" i="1"/>
  <c r="D2657" i="1"/>
  <c r="A2803" i="1"/>
  <c r="D2746" i="1"/>
  <c r="A2724" i="1"/>
  <c r="D2667" i="1"/>
  <c r="A2732" i="1"/>
  <c r="D2675" i="1"/>
  <c r="A2700" i="1"/>
  <c r="D2643" i="1"/>
  <c r="A2656" i="1"/>
  <c r="D2599" i="1"/>
  <c r="A2823" i="1"/>
  <c r="D2766" i="1"/>
  <c r="A6252" i="1"/>
  <c r="A2759" i="1"/>
  <c r="D2702" i="1"/>
  <c r="A2739" i="1"/>
  <c r="D2682" i="1"/>
  <c r="A2755" i="1"/>
  <c r="D2698" i="1"/>
  <c r="A2756" i="1"/>
  <c r="D2699" i="1"/>
  <c r="A2736" i="1"/>
  <c r="D2679" i="1"/>
  <c r="A2799" i="1"/>
  <c r="D2742" i="1"/>
  <c r="A6248" i="1"/>
  <c r="G6242" i="1"/>
  <c r="A2763" i="1"/>
  <c r="D2706" i="1"/>
  <c r="A2708" i="1"/>
  <c r="D2651" i="1"/>
  <c r="A2747" i="1"/>
  <c r="D2690" i="1"/>
  <c r="A2723" i="1"/>
  <c r="D2666" i="1"/>
  <c r="A2752" i="1"/>
  <c r="D2695" i="1"/>
  <c r="A2716" i="1"/>
  <c r="D2659" i="1"/>
  <c r="A2680" i="1"/>
  <c r="D2623" i="1"/>
  <c r="A2751" i="1"/>
  <c r="D2694" i="1"/>
  <c r="A2775" i="1"/>
  <c r="D2718" i="1"/>
  <c r="A2748" i="1"/>
  <c r="D2691" i="1"/>
  <c r="A2676" i="1"/>
  <c r="D2619" i="1"/>
  <c r="A2764" i="1"/>
  <c r="D2707" i="1"/>
  <c r="A2664" i="1"/>
  <c r="D2607" i="1"/>
  <c r="A2760" i="1"/>
  <c r="D2703" i="1"/>
  <c r="A2807" i="1"/>
  <c r="D2750" i="1"/>
  <c r="A2883" i="1"/>
  <c r="D2826" i="1"/>
  <c r="A2743" i="1"/>
  <c r="D2686" i="1"/>
  <c r="A2704" i="1"/>
  <c r="D2647" i="1"/>
  <c r="A2720" i="1"/>
  <c r="D2663" i="1"/>
  <c r="A2688" i="1"/>
  <c r="D2631" i="1"/>
  <c r="A2768" i="1"/>
  <c r="D2711" i="1"/>
  <c r="A2660" i="1"/>
  <c r="D2603" i="1"/>
  <c r="D2735" i="1"/>
  <c r="A2792" i="1"/>
  <c r="A2815" i="1"/>
  <c r="D2758" i="1"/>
  <c r="A2811" i="1"/>
  <c r="D2754" i="1"/>
  <c r="A2791" i="1"/>
  <c r="D2734" i="1"/>
  <c r="A6265" i="1"/>
  <c r="A2819" i="1"/>
  <c r="D2762" i="1"/>
  <c r="A2740" i="1"/>
  <c r="D2683" i="1"/>
  <c r="A2731" i="1"/>
  <c r="D2674" i="1"/>
  <c r="A2727" i="1"/>
  <c r="D2670" i="1"/>
  <c r="A2779" i="1"/>
  <c r="D2722" i="1"/>
  <c r="A2684" i="1"/>
  <c r="D2627" i="1"/>
  <c r="A2776" i="1"/>
  <c r="D2719" i="1"/>
  <c r="A2787" i="1"/>
  <c r="D2730" i="1"/>
  <c r="A2795" i="1"/>
  <c r="D2738" i="1"/>
  <c r="A2824" i="1"/>
  <c r="D2767" i="1"/>
  <c r="F511" i="7"/>
  <c r="E510" i="7"/>
  <c r="G510" i="7" s="1"/>
  <c r="G6250" i="1" s="1"/>
  <c r="A6882" i="1" l="1"/>
  <c r="G6876" i="1"/>
  <c r="A6885" i="1"/>
  <c r="G6879" i="1"/>
  <c r="A6886" i="1"/>
  <c r="G6880" i="1"/>
  <c r="A6883" i="1"/>
  <c r="G6877" i="1"/>
  <c r="A6884" i="1"/>
  <c r="G6878" i="1"/>
  <c r="A6881" i="1"/>
  <c r="G6875" i="1"/>
  <c r="G6247" i="1"/>
  <c r="G6249" i="1"/>
  <c r="G6246" i="1"/>
  <c r="A6262" i="1"/>
  <c r="A6267" i="1"/>
  <c r="G6245" i="1"/>
  <c r="A6251" i="1"/>
  <c r="A2864" i="1"/>
  <c r="D2807" i="1"/>
  <c r="A2849" i="1"/>
  <c r="D2792" i="1"/>
  <c r="A6258" i="1"/>
  <c r="A2844" i="1"/>
  <c r="D2787" i="1"/>
  <c r="A2741" i="1"/>
  <c r="D2684" i="1"/>
  <c r="A2784" i="1"/>
  <c r="D2727" i="1"/>
  <c r="A6271" i="1"/>
  <c r="A2868" i="1"/>
  <c r="D2811" i="1"/>
  <c r="A2825" i="1"/>
  <c r="D2768" i="1"/>
  <c r="A2777" i="1"/>
  <c r="D2720" i="1"/>
  <c r="A2800" i="1"/>
  <c r="D2743" i="1"/>
  <c r="A2721" i="1"/>
  <c r="D2664" i="1"/>
  <c r="A2733" i="1"/>
  <c r="D2676" i="1"/>
  <c r="A2832" i="1"/>
  <c r="D2775" i="1"/>
  <c r="A2737" i="1"/>
  <c r="D2680" i="1"/>
  <c r="A2809" i="1"/>
  <c r="D2752" i="1"/>
  <c r="A2804" i="1"/>
  <c r="D2747" i="1"/>
  <c r="A2820" i="1"/>
  <c r="D2763" i="1"/>
  <c r="A2856" i="1"/>
  <c r="D2799" i="1"/>
  <c r="A2813" i="1"/>
  <c r="D2756" i="1"/>
  <c r="A2796" i="1"/>
  <c r="D2739" i="1"/>
  <c r="A2880" i="1"/>
  <c r="D2823" i="1"/>
  <c r="A2757" i="1"/>
  <c r="D2700" i="1"/>
  <c r="A2781" i="1"/>
  <c r="D2724" i="1"/>
  <c r="A2840" i="1"/>
  <c r="D2783" i="1"/>
  <c r="A2829" i="1"/>
  <c r="D2772" i="1"/>
  <c r="A2749" i="1"/>
  <c r="D2692" i="1"/>
  <c r="A2785" i="1"/>
  <c r="D2728" i="1"/>
  <c r="A2881" i="1"/>
  <c r="D2824" i="1"/>
  <c r="A2797" i="1"/>
  <c r="D2740" i="1"/>
  <c r="A2771" i="1"/>
  <c r="D2714" i="1"/>
  <c r="A2852" i="1"/>
  <c r="D2795" i="1"/>
  <c r="A2833" i="1"/>
  <c r="D2776" i="1"/>
  <c r="A2836" i="1"/>
  <c r="D2779" i="1"/>
  <c r="A2788" i="1"/>
  <c r="D2731" i="1"/>
  <c r="A2876" i="1"/>
  <c r="D2819" i="1"/>
  <c r="A2848" i="1"/>
  <c r="D2791" i="1"/>
  <c r="A2872" i="1"/>
  <c r="D2815" i="1"/>
  <c r="A2717" i="1"/>
  <c r="D2660" i="1"/>
  <c r="A2745" i="1"/>
  <c r="D2688" i="1"/>
  <c r="A2761" i="1"/>
  <c r="D2704" i="1"/>
  <c r="A2940" i="1"/>
  <c r="D2883" i="1"/>
  <c r="A2817" i="1"/>
  <c r="D2760" i="1"/>
  <c r="A2821" i="1"/>
  <c r="D2764" i="1"/>
  <c r="A2805" i="1"/>
  <c r="D2748" i="1"/>
  <c r="A2808" i="1"/>
  <c r="D2751" i="1"/>
  <c r="A2773" i="1"/>
  <c r="D2716" i="1"/>
  <c r="A2780" i="1"/>
  <c r="D2723" i="1"/>
  <c r="A2765" i="1"/>
  <c r="D2708" i="1"/>
  <c r="A6254" i="1"/>
  <c r="G6248" i="1"/>
  <c r="A2793" i="1"/>
  <c r="D2736" i="1"/>
  <c r="A2812" i="1"/>
  <c r="D2755" i="1"/>
  <c r="A2816" i="1"/>
  <c r="D2759" i="1"/>
  <c r="A2713" i="1"/>
  <c r="D2656" i="1"/>
  <c r="A2789" i="1"/>
  <c r="D2732" i="1"/>
  <c r="A2860" i="1"/>
  <c r="D2803" i="1"/>
  <c r="A2729" i="1"/>
  <c r="D2672" i="1"/>
  <c r="A2801" i="1"/>
  <c r="D2744" i="1"/>
  <c r="A2753" i="1"/>
  <c r="D2696" i="1"/>
  <c r="A2725" i="1"/>
  <c r="D2668" i="1"/>
  <c r="E511" i="7"/>
  <c r="G511" i="7" s="1"/>
  <c r="F512" i="7"/>
  <c r="A6887" i="1" l="1"/>
  <c r="G6881" i="1"/>
  <c r="A6889" i="1"/>
  <c r="G6883" i="1"/>
  <c r="A6891" i="1"/>
  <c r="G6885" i="1"/>
  <c r="A6890" i="1"/>
  <c r="G6884" i="1"/>
  <c r="A6892" i="1"/>
  <c r="G6886" i="1"/>
  <c r="A6888" i="1"/>
  <c r="G6882" i="1"/>
  <c r="G6253" i="1"/>
  <c r="G6255" i="1"/>
  <c r="G6252" i="1"/>
  <c r="G6256" i="1"/>
  <c r="A6268" i="1"/>
  <c r="A6257" i="1"/>
  <c r="G6251" i="1"/>
  <c r="A6273" i="1"/>
  <c r="A2782" i="1"/>
  <c r="D2725" i="1"/>
  <c r="A2810" i="1"/>
  <c r="D2753" i="1"/>
  <c r="A2786" i="1"/>
  <c r="D2729" i="1"/>
  <c r="A2846" i="1"/>
  <c r="D2789" i="1"/>
  <c r="A2873" i="1"/>
  <c r="D2816" i="1"/>
  <c r="A2850" i="1"/>
  <c r="D2793" i="1"/>
  <c r="A2822" i="1"/>
  <c r="D2765" i="1"/>
  <c r="A2830" i="1"/>
  <c r="D2773" i="1"/>
  <c r="A2862" i="1"/>
  <c r="D2805" i="1"/>
  <c r="A2874" i="1"/>
  <c r="D2817" i="1"/>
  <c r="A2818" i="1"/>
  <c r="D2761" i="1"/>
  <c r="A2774" i="1"/>
  <c r="D2717" i="1"/>
  <c r="A2905" i="1"/>
  <c r="D2848" i="1"/>
  <c r="A2845" i="1"/>
  <c r="D2788" i="1"/>
  <c r="A2890" i="1"/>
  <c r="D2833" i="1"/>
  <c r="A2854" i="1"/>
  <c r="D2797" i="1"/>
  <c r="A2842" i="1"/>
  <c r="D2785" i="1"/>
  <c r="A2886" i="1"/>
  <c r="D2829" i="1"/>
  <c r="A2937" i="1"/>
  <c r="D2880" i="1"/>
  <c r="A2870" i="1"/>
  <c r="D2813" i="1"/>
  <c r="A2877" i="1"/>
  <c r="D2820" i="1"/>
  <c r="A2866" i="1"/>
  <c r="D2809" i="1"/>
  <c r="A2889" i="1"/>
  <c r="D2832" i="1"/>
  <c r="A2834" i="1"/>
  <c r="D2777" i="1"/>
  <c r="A2925" i="1"/>
  <c r="D2868" i="1"/>
  <c r="A2841" i="1"/>
  <c r="D2784" i="1"/>
  <c r="A2901" i="1"/>
  <c r="D2844" i="1"/>
  <c r="A2906" i="1"/>
  <c r="D2849" i="1"/>
  <c r="A2838" i="1"/>
  <c r="D2781" i="1"/>
  <c r="A2778" i="1"/>
  <c r="D2721" i="1"/>
  <c r="A6264" i="1"/>
  <c r="A2858" i="1"/>
  <c r="D2801" i="1"/>
  <c r="A2917" i="1"/>
  <c r="D2860" i="1"/>
  <c r="A2770" i="1"/>
  <c r="D2713" i="1"/>
  <c r="A2869" i="1"/>
  <c r="D2812" i="1"/>
  <c r="A6260" i="1"/>
  <c r="G6254" i="1"/>
  <c r="A2837" i="1"/>
  <c r="D2780" i="1"/>
  <c r="A2865" i="1"/>
  <c r="D2808" i="1"/>
  <c r="A2878" i="1"/>
  <c r="D2821" i="1"/>
  <c r="A2997" i="1"/>
  <c r="D2940" i="1"/>
  <c r="A2802" i="1"/>
  <c r="D2745" i="1"/>
  <c r="A2929" i="1"/>
  <c r="D2872" i="1"/>
  <c r="A2933" i="1"/>
  <c r="D2876" i="1"/>
  <c r="A2893" i="1"/>
  <c r="D2836" i="1"/>
  <c r="A2909" i="1"/>
  <c r="D2852" i="1"/>
  <c r="A2828" i="1"/>
  <c r="D2771" i="1"/>
  <c r="A2938" i="1"/>
  <c r="D2881" i="1"/>
  <c r="A2806" i="1"/>
  <c r="D2749" i="1"/>
  <c r="A2897" i="1"/>
  <c r="D2840" i="1"/>
  <c r="A2814" i="1"/>
  <c r="D2757" i="1"/>
  <c r="A2853" i="1"/>
  <c r="D2796" i="1"/>
  <c r="A2913" i="1"/>
  <c r="D2856" i="1"/>
  <c r="A2861" i="1"/>
  <c r="D2804" i="1"/>
  <c r="A2794" i="1"/>
  <c r="D2737" i="1"/>
  <c r="A2790" i="1"/>
  <c r="D2733" i="1"/>
  <c r="A2857" i="1"/>
  <c r="D2800" i="1"/>
  <c r="A2882" i="1"/>
  <c r="D2825" i="1"/>
  <c r="A6277" i="1"/>
  <c r="A2798" i="1"/>
  <c r="D2741" i="1"/>
  <c r="A2921" i="1"/>
  <c r="D2864" i="1"/>
  <c r="F513" i="7"/>
  <c r="E512" i="7"/>
  <c r="G512" i="7" s="1"/>
  <c r="G6258" i="1" s="1"/>
  <c r="A6894" i="1" l="1"/>
  <c r="G6888" i="1"/>
  <c r="A6896" i="1"/>
  <c r="G6890" i="1"/>
  <c r="A6895" i="1"/>
  <c r="G6889" i="1"/>
  <c r="A6898" i="1"/>
  <c r="G6892" i="1"/>
  <c r="A6897" i="1"/>
  <c r="G6891" i="1"/>
  <c r="A6893" i="1"/>
  <c r="G6887" i="1"/>
  <c r="G6259" i="1"/>
  <c r="G6261" i="1"/>
  <c r="G6262" i="1"/>
  <c r="A6274" i="1"/>
  <c r="A6279" i="1"/>
  <c r="G6257" i="1"/>
  <c r="A6263" i="1"/>
  <c r="A6270" i="1"/>
  <c r="A2978" i="1"/>
  <c r="D2921" i="1"/>
  <c r="A6283" i="1"/>
  <c r="A2914" i="1"/>
  <c r="D2857" i="1"/>
  <c r="A2851" i="1"/>
  <c r="D2794" i="1"/>
  <c r="A2970" i="1"/>
  <c r="D2913" i="1"/>
  <c r="A2871" i="1"/>
  <c r="D2814" i="1"/>
  <c r="A2863" i="1"/>
  <c r="D2806" i="1"/>
  <c r="A2885" i="1"/>
  <c r="D2828" i="1"/>
  <c r="A2950" i="1"/>
  <c r="D2893" i="1"/>
  <c r="A2986" i="1"/>
  <c r="D2929" i="1"/>
  <c r="A3054" i="1"/>
  <c r="D2997" i="1"/>
  <c r="A2922" i="1"/>
  <c r="D2865" i="1"/>
  <c r="G6260" i="1"/>
  <c r="A6266" i="1"/>
  <c r="A2827" i="1"/>
  <c r="D2770" i="1"/>
  <c r="A2915" i="1"/>
  <c r="D2858" i="1"/>
  <c r="A2895" i="1"/>
  <c r="D2838" i="1"/>
  <c r="A2963" i="1"/>
  <c r="D2906" i="1"/>
  <c r="A2898" i="1"/>
  <c r="D2841" i="1"/>
  <c r="A2891" i="1"/>
  <c r="D2834" i="1"/>
  <c r="A2923" i="1"/>
  <c r="D2866" i="1"/>
  <c r="A2927" i="1"/>
  <c r="D2870" i="1"/>
  <c r="D2886" i="1"/>
  <c r="A2943" i="1"/>
  <c r="A2911" i="1"/>
  <c r="D2854" i="1"/>
  <c r="A2902" i="1"/>
  <c r="D2845" i="1"/>
  <c r="A2831" i="1"/>
  <c r="D2774" i="1"/>
  <c r="A2931" i="1"/>
  <c r="D2874" i="1"/>
  <c r="A2887" i="1"/>
  <c r="D2830" i="1"/>
  <c r="A2907" i="1"/>
  <c r="D2850" i="1"/>
  <c r="A2903" i="1"/>
  <c r="D2846" i="1"/>
  <c r="A2867" i="1"/>
  <c r="D2810" i="1"/>
  <c r="A2855" i="1"/>
  <c r="D2798" i="1"/>
  <c r="A2939" i="1"/>
  <c r="D2882" i="1"/>
  <c r="A2847" i="1"/>
  <c r="D2790" i="1"/>
  <c r="A2918" i="1"/>
  <c r="D2861" i="1"/>
  <c r="A2910" i="1"/>
  <c r="D2853" i="1"/>
  <c r="A2954" i="1"/>
  <c r="D2897" i="1"/>
  <c r="A2995" i="1"/>
  <c r="D2938" i="1"/>
  <c r="A2966" i="1"/>
  <c r="D2909" i="1"/>
  <c r="A2990" i="1"/>
  <c r="D2933" i="1"/>
  <c r="A2859" i="1"/>
  <c r="D2802" i="1"/>
  <c r="A2935" i="1"/>
  <c r="D2878" i="1"/>
  <c r="A2894" i="1"/>
  <c r="D2837" i="1"/>
  <c r="A2926" i="1"/>
  <c r="D2869" i="1"/>
  <c r="A2974" i="1"/>
  <c r="D2917" i="1"/>
  <c r="A2835" i="1"/>
  <c r="D2778" i="1"/>
  <c r="A2958" i="1"/>
  <c r="D2901" i="1"/>
  <c r="A2982" i="1"/>
  <c r="D2925" i="1"/>
  <c r="A2946" i="1"/>
  <c r="D2889" i="1"/>
  <c r="A2934" i="1"/>
  <c r="D2877" i="1"/>
  <c r="A2994" i="1"/>
  <c r="D2937" i="1"/>
  <c r="A2899" i="1"/>
  <c r="D2842" i="1"/>
  <c r="A2947" i="1"/>
  <c r="D2890" i="1"/>
  <c r="A2962" i="1"/>
  <c r="D2905" i="1"/>
  <c r="A2875" i="1"/>
  <c r="D2818" i="1"/>
  <c r="A2919" i="1"/>
  <c r="D2862" i="1"/>
  <c r="A2879" i="1"/>
  <c r="D2822" i="1"/>
  <c r="A2930" i="1"/>
  <c r="D2873" i="1"/>
  <c r="A2843" i="1"/>
  <c r="D2786" i="1"/>
  <c r="A2839" i="1"/>
  <c r="D2782" i="1"/>
  <c r="E513" i="7"/>
  <c r="G513" i="7" s="1"/>
  <c r="G6264" i="1" s="1"/>
  <c r="F514" i="7"/>
  <c r="A6899" i="1" l="1"/>
  <c r="G6893" i="1"/>
  <c r="A6904" i="1"/>
  <c r="G6898" i="1"/>
  <c r="A6902" i="1"/>
  <c r="G6896" i="1"/>
  <c r="A6903" i="1"/>
  <c r="G6897" i="1"/>
  <c r="A6901" i="1"/>
  <c r="G6895" i="1"/>
  <c r="A6900" i="1"/>
  <c r="G6894" i="1"/>
  <c r="G6268" i="1"/>
  <c r="G6265" i="1"/>
  <c r="G6267" i="1"/>
  <c r="A6280" i="1"/>
  <c r="G6263" i="1"/>
  <c r="A6269" i="1"/>
  <c r="A6285" i="1"/>
  <c r="A2896" i="1"/>
  <c r="D2839" i="1"/>
  <c r="A2987" i="1"/>
  <c r="D2930" i="1"/>
  <c r="A2976" i="1"/>
  <c r="D2919" i="1"/>
  <c r="A3019" i="1"/>
  <c r="D2962" i="1"/>
  <c r="A2956" i="1"/>
  <c r="D2899" i="1"/>
  <c r="A2991" i="1"/>
  <c r="D2934" i="1"/>
  <c r="A3039" i="1"/>
  <c r="D2982" i="1"/>
  <c r="A2892" i="1"/>
  <c r="D2835" i="1"/>
  <c r="A3031" i="1"/>
  <c r="D2974" i="1"/>
  <c r="A2951" i="1"/>
  <c r="D2894" i="1"/>
  <c r="A2916" i="1"/>
  <c r="D2859" i="1"/>
  <c r="A3023" i="1"/>
  <c r="D2966" i="1"/>
  <c r="A3011" i="1"/>
  <c r="D2954" i="1"/>
  <c r="A2975" i="1"/>
  <c r="D2918" i="1"/>
  <c r="A2996" i="1"/>
  <c r="D2939" i="1"/>
  <c r="A2960" i="1"/>
  <c r="D2903" i="1"/>
  <c r="A2888" i="1"/>
  <c r="D2831" i="1"/>
  <c r="A2948" i="1"/>
  <c r="D2891" i="1"/>
  <c r="A3035" i="1"/>
  <c r="D2978" i="1"/>
  <c r="G6266" i="1"/>
  <c r="A6272" i="1"/>
  <c r="A2944" i="1"/>
  <c r="D2887" i="1"/>
  <c r="A2968" i="1"/>
  <c r="D2911" i="1"/>
  <c r="A2984" i="1"/>
  <c r="D2927" i="1"/>
  <c r="A3020" i="1"/>
  <c r="D2963" i="1"/>
  <c r="A2972" i="1"/>
  <c r="D2915" i="1"/>
  <c r="A3111" i="1"/>
  <c r="D3111" i="1" s="1"/>
  <c r="D3054" i="1"/>
  <c r="A3007" i="1"/>
  <c r="D2950" i="1"/>
  <c r="A3027" i="1"/>
  <c r="D2970" i="1"/>
  <c r="A2920" i="1"/>
  <c r="D2863" i="1"/>
  <c r="A2971" i="1"/>
  <c r="D2914" i="1"/>
  <c r="A3000" i="1"/>
  <c r="D2943" i="1"/>
  <c r="A6276" i="1"/>
  <c r="A2900" i="1"/>
  <c r="D2843" i="1"/>
  <c r="A2936" i="1"/>
  <c r="D2879" i="1"/>
  <c r="A2932" i="1"/>
  <c r="D2875" i="1"/>
  <c r="A3004" i="1"/>
  <c r="D2947" i="1"/>
  <c r="A3051" i="1"/>
  <c r="D2994" i="1"/>
  <c r="A3003" i="1"/>
  <c r="D2946" i="1"/>
  <c r="A3015" i="1"/>
  <c r="D2958" i="1"/>
  <c r="A2983" i="1"/>
  <c r="D2926" i="1"/>
  <c r="A2992" i="1"/>
  <c r="D2935" i="1"/>
  <c r="A3047" i="1"/>
  <c r="D2990" i="1"/>
  <c r="A3052" i="1"/>
  <c r="D2995" i="1"/>
  <c r="A2967" i="1"/>
  <c r="D2910" i="1"/>
  <c r="A2904" i="1"/>
  <c r="D2847" i="1"/>
  <c r="A2912" i="1"/>
  <c r="D2855" i="1"/>
  <c r="A2924" i="1"/>
  <c r="D2867" i="1"/>
  <c r="A2964" i="1"/>
  <c r="D2907" i="1"/>
  <c r="A2988" i="1"/>
  <c r="D2931" i="1"/>
  <c r="A2959" i="1"/>
  <c r="D2902" i="1"/>
  <c r="A2980" i="1"/>
  <c r="D2923" i="1"/>
  <c r="A2955" i="1"/>
  <c r="D2898" i="1"/>
  <c r="A2952" i="1"/>
  <c r="D2895" i="1"/>
  <c r="A2884" i="1"/>
  <c r="D2827" i="1"/>
  <c r="A2979" i="1"/>
  <c r="D2922" i="1"/>
  <c r="A3043" i="1"/>
  <c r="D2986" i="1"/>
  <c r="A2942" i="1"/>
  <c r="D2885" i="1"/>
  <c r="A2928" i="1"/>
  <c r="D2871" i="1"/>
  <c r="A2908" i="1"/>
  <c r="D2851" i="1"/>
  <c r="A6289" i="1"/>
  <c r="F515" i="7"/>
  <c r="E514" i="7"/>
  <c r="G514" i="7" s="1"/>
  <c r="G6274" i="1" s="1"/>
  <c r="A6906" i="1" l="1"/>
  <c r="G6900" i="1"/>
  <c r="A6909" i="1"/>
  <c r="G6903" i="1"/>
  <c r="A6910" i="1"/>
  <c r="G6904" i="1"/>
  <c r="A6907" i="1"/>
  <c r="G6901" i="1"/>
  <c r="A6908" i="1"/>
  <c r="G6902" i="1"/>
  <c r="A6905" i="1"/>
  <c r="G6899" i="1"/>
  <c r="G6270" i="1"/>
  <c r="G6271" i="1"/>
  <c r="G6273" i="1"/>
  <c r="A6286" i="1"/>
  <c r="A6291" i="1"/>
  <c r="A6275" i="1"/>
  <c r="G6269" i="1"/>
  <c r="A3005" i="1"/>
  <c r="D2948" i="1"/>
  <c r="A3017" i="1"/>
  <c r="D2960" i="1"/>
  <c r="A3032" i="1"/>
  <c r="D2975" i="1"/>
  <c r="A3080" i="1"/>
  <c r="D3023" i="1"/>
  <c r="A3008" i="1"/>
  <c r="D2951" i="1"/>
  <c r="A2949" i="1"/>
  <c r="D2892" i="1"/>
  <c r="A3048" i="1"/>
  <c r="D2991" i="1"/>
  <c r="A3044" i="1"/>
  <c r="D2987" i="1"/>
  <c r="A6282" i="1"/>
  <c r="G6272" i="1"/>
  <c r="A6278" i="1"/>
  <c r="A6295" i="1"/>
  <c r="A2985" i="1"/>
  <c r="D2928" i="1"/>
  <c r="A3100" i="1"/>
  <c r="D3043" i="1"/>
  <c r="A2941" i="1"/>
  <c r="D2884" i="1"/>
  <c r="D2955" i="1"/>
  <c r="A3012" i="1"/>
  <c r="A3016" i="1"/>
  <c r="D2959" i="1"/>
  <c r="A3021" i="1"/>
  <c r="D2964" i="1"/>
  <c r="A2969" i="1"/>
  <c r="D2912" i="1"/>
  <c r="A3024" i="1"/>
  <c r="D2967" i="1"/>
  <c r="A3104" i="1"/>
  <c r="D3047" i="1"/>
  <c r="A3040" i="1"/>
  <c r="D2983" i="1"/>
  <c r="A3072" i="1"/>
  <c r="D3015" i="1"/>
  <c r="A3108" i="1"/>
  <c r="D3051" i="1"/>
  <c r="A2989" i="1"/>
  <c r="D2932" i="1"/>
  <c r="A2957" i="1"/>
  <c r="D2900" i="1"/>
  <c r="A3057" i="1"/>
  <c r="D3000" i="1"/>
  <c r="A2977" i="1"/>
  <c r="D2920" i="1"/>
  <c r="A3064" i="1"/>
  <c r="D3007" i="1"/>
  <c r="A3029" i="1"/>
  <c r="D2972" i="1"/>
  <c r="A3041" i="1"/>
  <c r="D2984" i="1"/>
  <c r="A3001" i="1"/>
  <c r="D2944" i="1"/>
  <c r="A3076" i="1"/>
  <c r="D3019" i="1"/>
  <c r="A2965" i="1"/>
  <c r="D2908" i="1"/>
  <c r="A2999" i="1"/>
  <c r="D2942" i="1"/>
  <c r="A3036" i="1"/>
  <c r="D2979" i="1"/>
  <c r="A3009" i="1"/>
  <c r="D2952" i="1"/>
  <c r="A3037" i="1"/>
  <c r="D2980" i="1"/>
  <c r="A3045" i="1"/>
  <c r="D2988" i="1"/>
  <c r="A2981" i="1"/>
  <c r="D2924" i="1"/>
  <c r="A2961" i="1"/>
  <c r="D2904" i="1"/>
  <c r="A3109" i="1"/>
  <c r="D3052" i="1"/>
  <c r="A3049" i="1"/>
  <c r="D2992" i="1"/>
  <c r="A3060" i="1"/>
  <c r="D3003" i="1"/>
  <c r="A3061" i="1"/>
  <c r="D3004" i="1"/>
  <c r="A2993" i="1"/>
  <c r="D2936" i="1"/>
  <c r="A3028" i="1"/>
  <c r="D2971" i="1"/>
  <c r="A3084" i="1"/>
  <c r="D3027" i="1"/>
  <c r="A3077" i="1"/>
  <c r="D3020" i="1"/>
  <c r="A3025" i="1"/>
  <c r="D2968" i="1"/>
  <c r="A3092" i="1"/>
  <c r="D3035" i="1"/>
  <c r="A2945" i="1"/>
  <c r="D2888" i="1"/>
  <c r="A3053" i="1"/>
  <c r="D2996" i="1"/>
  <c r="A3068" i="1"/>
  <c r="D3011" i="1"/>
  <c r="A2973" i="1"/>
  <c r="D2916" i="1"/>
  <c r="A3088" i="1"/>
  <c r="D3031" i="1"/>
  <c r="A3096" i="1"/>
  <c r="D3039" i="1"/>
  <c r="A3013" i="1"/>
  <c r="D2956" i="1"/>
  <c r="A3033" i="1"/>
  <c r="D2976" i="1"/>
  <c r="A2953" i="1"/>
  <c r="D2896" i="1"/>
  <c r="F516" i="7"/>
  <c r="E515" i="7"/>
  <c r="G515" i="7" s="1"/>
  <c r="G6280" i="1" s="1"/>
  <c r="A6911" i="1" l="1"/>
  <c r="G6905" i="1"/>
  <c r="A6913" i="1"/>
  <c r="G6907" i="1"/>
  <c r="A6915" i="1"/>
  <c r="G6909" i="1"/>
  <c r="A6914" i="1"/>
  <c r="G6908" i="1"/>
  <c r="A6916" i="1"/>
  <c r="G6910" i="1"/>
  <c r="A6912" i="1"/>
  <c r="G6906" i="1"/>
  <c r="G6277" i="1"/>
  <c r="G6279" i="1"/>
  <c r="G6276" i="1"/>
  <c r="A6292" i="1"/>
  <c r="A6281" i="1"/>
  <c r="G6275" i="1"/>
  <c r="A6297" i="1"/>
  <c r="A3069" i="1"/>
  <c r="D3012" i="1"/>
  <c r="A6301" i="1"/>
  <c r="A6288" i="1"/>
  <c r="A3090" i="1"/>
  <c r="D3033" i="1"/>
  <c r="A3030" i="1"/>
  <c r="D2973" i="1"/>
  <c r="A3134" i="1"/>
  <c r="D3134" i="1" s="1"/>
  <c r="D3077" i="1"/>
  <c r="A3085" i="1"/>
  <c r="D3028" i="1"/>
  <c r="A3166" i="1"/>
  <c r="D3166" i="1" s="1"/>
  <c r="D3109" i="1"/>
  <c r="A3094" i="1"/>
  <c r="D3037" i="1"/>
  <c r="A3093" i="1"/>
  <c r="D3036" i="1"/>
  <c r="A3022" i="1"/>
  <c r="D2965" i="1"/>
  <c r="A3058" i="1"/>
  <c r="D3001" i="1"/>
  <c r="A3086" i="1"/>
  <c r="D3029" i="1"/>
  <c r="A3034" i="1"/>
  <c r="D2977" i="1"/>
  <c r="A3014" i="1"/>
  <c r="D2957" i="1"/>
  <c r="A3165" i="1"/>
  <c r="D3165" i="1" s="1"/>
  <c r="D3108" i="1"/>
  <c r="A3097" i="1"/>
  <c r="D3040" i="1"/>
  <c r="A3081" i="1"/>
  <c r="D3024" i="1"/>
  <c r="A3078" i="1"/>
  <c r="D3021" i="1"/>
  <c r="A3153" i="1"/>
  <c r="D3153" i="1" s="1"/>
  <c r="D3096" i="1"/>
  <c r="A3110" i="1"/>
  <c r="D3110" i="1" s="1"/>
  <c r="D3053" i="1"/>
  <c r="A3149" i="1"/>
  <c r="D3149" i="1" s="1"/>
  <c r="D3092" i="1"/>
  <c r="A3118" i="1"/>
  <c r="D3118" i="1" s="1"/>
  <c r="D3061" i="1"/>
  <c r="A3038" i="1"/>
  <c r="D2981" i="1"/>
  <c r="A3157" i="1"/>
  <c r="D3157" i="1" s="1"/>
  <c r="D3100" i="1"/>
  <c r="A3105" i="1"/>
  <c r="D3048" i="1"/>
  <c r="A3065" i="1"/>
  <c r="D3008" i="1"/>
  <c r="A3089" i="1"/>
  <c r="D3032" i="1"/>
  <c r="A3062" i="1"/>
  <c r="D3005" i="1"/>
  <c r="G6278" i="1"/>
  <c r="A6284" i="1"/>
  <c r="A3010" i="1"/>
  <c r="D2953" i="1"/>
  <c r="A3070" i="1"/>
  <c r="D3013" i="1"/>
  <c r="A3145" i="1"/>
  <c r="D3145" i="1" s="1"/>
  <c r="D3088" i="1"/>
  <c r="A3125" i="1"/>
  <c r="D3125" i="1" s="1"/>
  <c r="D3068" i="1"/>
  <c r="A3002" i="1"/>
  <c r="D2945" i="1"/>
  <c r="A3082" i="1"/>
  <c r="D3025" i="1"/>
  <c r="A3141" i="1"/>
  <c r="D3141" i="1" s="1"/>
  <c r="D3084" i="1"/>
  <c r="A3050" i="1"/>
  <c r="D2993" i="1"/>
  <c r="A3117" i="1"/>
  <c r="D3117" i="1" s="1"/>
  <c r="D3060" i="1"/>
  <c r="A3106" i="1"/>
  <c r="D3049" i="1"/>
  <c r="A3018" i="1"/>
  <c r="D2961" i="1"/>
  <c r="A3102" i="1"/>
  <c r="D3045" i="1"/>
  <c r="A3066" i="1"/>
  <c r="D3009" i="1"/>
  <c r="A3056" i="1"/>
  <c r="D2999" i="1"/>
  <c r="A3133" i="1"/>
  <c r="D3133" i="1" s="1"/>
  <c r="D3076" i="1"/>
  <c r="A3098" i="1"/>
  <c r="D3041" i="1"/>
  <c r="A3121" i="1"/>
  <c r="D3121" i="1" s="1"/>
  <c r="D3064" i="1"/>
  <c r="A3114" i="1"/>
  <c r="D3114" i="1" s="1"/>
  <c r="D3057" i="1"/>
  <c r="A3046" i="1"/>
  <c r="D2989" i="1"/>
  <c r="A3129" i="1"/>
  <c r="D3129" i="1" s="1"/>
  <c r="D3072" i="1"/>
  <c r="A3161" i="1"/>
  <c r="D3161" i="1" s="1"/>
  <c r="D3104" i="1"/>
  <c r="A3026" i="1"/>
  <c r="D2969" i="1"/>
  <c r="A3073" i="1"/>
  <c r="D3016" i="1"/>
  <c r="A2998" i="1"/>
  <c r="D2941" i="1"/>
  <c r="A3042" i="1"/>
  <c r="D2985" i="1"/>
  <c r="A3101" i="1"/>
  <c r="D3044" i="1"/>
  <c r="A3006" i="1"/>
  <c r="D2949" i="1"/>
  <c r="A3137" i="1"/>
  <c r="D3137" i="1" s="1"/>
  <c r="D3080" i="1"/>
  <c r="A3074" i="1"/>
  <c r="D3017" i="1"/>
  <c r="E516" i="7"/>
  <c r="G516" i="7" s="1"/>
  <c r="G6286" i="1" s="1"/>
  <c r="F517" i="7"/>
  <c r="A6918" i="1" l="1"/>
  <c r="G6912" i="1"/>
  <c r="A6920" i="1"/>
  <c r="G6914" i="1"/>
  <c r="A6919" i="1"/>
  <c r="G6913" i="1"/>
  <c r="A6922" i="1"/>
  <c r="G6916" i="1"/>
  <c r="A6921" i="1"/>
  <c r="G6915" i="1"/>
  <c r="A6917" i="1"/>
  <c r="G6911" i="1"/>
  <c r="G6283" i="1"/>
  <c r="G6285" i="1"/>
  <c r="G6282" i="1"/>
  <c r="A6298" i="1"/>
  <c r="A6303" i="1"/>
  <c r="G6281" i="1"/>
  <c r="A6287" i="1"/>
  <c r="A3158" i="1"/>
  <c r="D3158" i="1" s="1"/>
  <c r="D3101" i="1"/>
  <c r="A3055" i="1"/>
  <c r="D2998" i="1"/>
  <c r="A3083" i="1"/>
  <c r="D3026" i="1"/>
  <c r="A3155" i="1"/>
  <c r="D3155" i="1" s="1"/>
  <c r="D3098" i="1"/>
  <c r="A3113" i="1"/>
  <c r="D3113" i="1" s="1"/>
  <c r="D3056" i="1"/>
  <c r="A3159" i="1"/>
  <c r="D3159" i="1" s="1"/>
  <c r="D3102" i="1"/>
  <c r="A3163" i="1"/>
  <c r="D3163" i="1" s="1"/>
  <c r="D3106" i="1"/>
  <c r="A3107" i="1"/>
  <c r="D3050" i="1"/>
  <c r="A3139" i="1"/>
  <c r="D3139" i="1" s="1"/>
  <c r="D3082" i="1"/>
  <c r="A3119" i="1"/>
  <c r="D3119" i="1" s="1"/>
  <c r="D3062" i="1"/>
  <c r="A3122" i="1"/>
  <c r="D3122" i="1" s="1"/>
  <c r="D3065" i="1"/>
  <c r="A3135" i="1"/>
  <c r="D3135" i="1" s="1"/>
  <c r="D3078" i="1"/>
  <c r="A3154" i="1"/>
  <c r="D3154" i="1" s="1"/>
  <c r="D3097" i="1"/>
  <c r="A3071" i="1"/>
  <c r="D3014" i="1"/>
  <c r="A3143" i="1"/>
  <c r="D3143" i="1" s="1"/>
  <c r="D3086" i="1"/>
  <c r="A3079" i="1"/>
  <c r="D3022" i="1"/>
  <c r="A3151" i="1"/>
  <c r="D3151" i="1" s="1"/>
  <c r="D3094" i="1"/>
  <c r="A3147" i="1"/>
  <c r="D3147" i="1" s="1"/>
  <c r="D3090" i="1"/>
  <c r="A3131" i="1"/>
  <c r="D3131" i="1" s="1"/>
  <c r="D3074" i="1"/>
  <c r="A3063" i="1"/>
  <c r="D3006" i="1"/>
  <c r="A3099" i="1"/>
  <c r="D3042" i="1"/>
  <c r="A3130" i="1"/>
  <c r="D3130" i="1" s="1"/>
  <c r="D3073" i="1"/>
  <c r="A3103" i="1"/>
  <c r="D3046" i="1"/>
  <c r="A3123" i="1"/>
  <c r="D3123" i="1" s="1"/>
  <c r="D3066" i="1"/>
  <c r="A3075" i="1"/>
  <c r="D3018" i="1"/>
  <c r="A3059" i="1"/>
  <c r="D3002" i="1"/>
  <c r="A3067" i="1"/>
  <c r="D3010" i="1"/>
  <c r="A3146" i="1"/>
  <c r="D3146" i="1" s="1"/>
  <c r="D3089" i="1"/>
  <c r="A3162" i="1"/>
  <c r="D3162" i="1" s="1"/>
  <c r="D3105" i="1"/>
  <c r="A3095" i="1"/>
  <c r="D3038" i="1"/>
  <c r="A3138" i="1"/>
  <c r="D3138" i="1" s="1"/>
  <c r="D3081" i="1"/>
  <c r="A3091" i="1"/>
  <c r="D3034" i="1"/>
  <c r="A3115" i="1"/>
  <c r="D3115" i="1" s="1"/>
  <c r="D3058" i="1"/>
  <c r="A3150" i="1"/>
  <c r="D3150" i="1" s="1"/>
  <c r="D3093" i="1"/>
  <c r="A3142" i="1"/>
  <c r="D3142" i="1" s="1"/>
  <c r="D3085" i="1"/>
  <c r="A3087" i="1"/>
  <c r="D3030" i="1"/>
  <c r="A3126" i="1"/>
  <c r="D3126" i="1" s="1"/>
  <c r="D3069" i="1"/>
  <c r="A6307" i="1"/>
  <c r="A3127" i="1"/>
  <c r="D3127" i="1" s="1"/>
  <c r="D3070" i="1"/>
  <c r="G6284" i="1"/>
  <c r="A6290" i="1"/>
  <c r="A6294" i="1"/>
  <c r="E517" i="7"/>
  <c r="G517" i="7" s="1"/>
  <c r="G6292" i="1" s="1"/>
  <c r="F518" i="7"/>
  <c r="A6923" i="1" l="1"/>
  <c r="G6917" i="1"/>
  <c r="A6928" i="1"/>
  <c r="G6922" i="1"/>
  <c r="A6926" i="1"/>
  <c r="G6920" i="1"/>
  <c r="A6927" i="1"/>
  <c r="G6921" i="1"/>
  <c r="A6925" i="1"/>
  <c r="G6919" i="1"/>
  <c r="A6924" i="1"/>
  <c r="G6918" i="1"/>
  <c r="G6289" i="1"/>
  <c r="G6291" i="1"/>
  <c r="G6288" i="1"/>
  <c r="A6304" i="1"/>
  <c r="A6293" i="1"/>
  <c r="G6287" i="1"/>
  <c r="A6309" i="1"/>
  <c r="A3136" i="1"/>
  <c r="D3136" i="1" s="1"/>
  <c r="D3079" i="1"/>
  <c r="A3128" i="1"/>
  <c r="D3128" i="1" s="1"/>
  <c r="D3071" i="1"/>
  <c r="A3164" i="1"/>
  <c r="D3164" i="1" s="1"/>
  <c r="D3107" i="1"/>
  <c r="G6290" i="1"/>
  <c r="A6296" i="1"/>
  <c r="A6313" i="1"/>
  <c r="A3112" i="1"/>
  <c r="D3112" i="1" s="1"/>
  <c r="D3055" i="1"/>
  <c r="A6300" i="1"/>
  <c r="A3124" i="1"/>
  <c r="D3124" i="1" s="1"/>
  <c r="D3067" i="1"/>
  <c r="A3132" i="1"/>
  <c r="D3132" i="1" s="1"/>
  <c r="D3075" i="1"/>
  <c r="A3160" i="1"/>
  <c r="D3160" i="1" s="1"/>
  <c r="D3103" i="1"/>
  <c r="A3156" i="1"/>
  <c r="D3156" i="1" s="1"/>
  <c r="D3099" i="1"/>
  <c r="A3144" i="1"/>
  <c r="D3144" i="1" s="1"/>
  <c r="D3087" i="1"/>
  <c r="A3148" i="1"/>
  <c r="D3148" i="1" s="1"/>
  <c r="D3091" i="1"/>
  <c r="A3152" i="1"/>
  <c r="D3152" i="1" s="1"/>
  <c r="D3095" i="1"/>
  <c r="A3116" i="1"/>
  <c r="D3116" i="1" s="1"/>
  <c r="D3059" i="1"/>
  <c r="A3120" i="1"/>
  <c r="D3120" i="1" s="1"/>
  <c r="D3063" i="1"/>
  <c r="A3140" i="1"/>
  <c r="D3140" i="1" s="1"/>
  <c r="D3083" i="1"/>
  <c r="E518" i="7"/>
  <c r="G518" i="7" s="1"/>
  <c r="F519" i="7"/>
  <c r="A6930" i="1" l="1"/>
  <c r="G6924" i="1"/>
  <c r="A6933" i="1"/>
  <c r="G6927" i="1"/>
  <c r="A6934" i="1"/>
  <c r="G6928" i="1"/>
  <c r="A6931" i="1"/>
  <c r="G6925" i="1"/>
  <c r="A6932" i="1"/>
  <c r="G6926" i="1"/>
  <c r="A6929" i="1"/>
  <c r="G6923" i="1"/>
  <c r="G6295" i="1"/>
  <c r="G6297" i="1"/>
  <c r="G6294" i="1"/>
  <c r="G6298" i="1"/>
  <c r="A6310" i="1"/>
  <c r="A6315" i="1"/>
  <c r="A6299" i="1"/>
  <c r="G6293" i="1"/>
  <c r="A6306" i="1"/>
  <c r="G6296" i="1"/>
  <c r="A6302" i="1"/>
  <c r="A6319" i="1"/>
  <c r="F520" i="7"/>
  <c r="E519" i="7"/>
  <c r="G519" i="7" s="1"/>
  <c r="A6935" i="1" l="1"/>
  <c r="G6929" i="1"/>
  <c r="A6937" i="1"/>
  <c r="G6931" i="1"/>
  <c r="A6939" i="1"/>
  <c r="G6933" i="1"/>
  <c r="A6938" i="1"/>
  <c r="G6932" i="1"/>
  <c r="A6940" i="1"/>
  <c r="G6934" i="1"/>
  <c r="A6936" i="1"/>
  <c r="G6930" i="1"/>
  <c r="G6301" i="1"/>
  <c r="G6303" i="1"/>
  <c r="G6300" i="1"/>
  <c r="G6304" i="1"/>
  <c r="A6316" i="1"/>
  <c r="A6305" i="1"/>
  <c r="G6299" i="1"/>
  <c r="A6321" i="1"/>
  <c r="A6325" i="1"/>
  <c r="G6302" i="1"/>
  <c r="A6308" i="1"/>
  <c r="A6312" i="1"/>
  <c r="E520" i="7"/>
  <c r="G520" i="7" s="1"/>
  <c r="G6306" i="1" s="1"/>
  <c r="F521" i="7"/>
  <c r="A6942" i="1" l="1"/>
  <c r="G6936" i="1"/>
  <c r="A6944" i="1"/>
  <c r="G6938" i="1"/>
  <c r="A6943" i="1"/>
  <c r="G6937" i="1"/>
  <c r="A6946" i="1"/>
  <c r="G6940" i="1"/>
  <c r="A6945" i="1"/>
  <c r="G6939" i="1"/>
  <c r="A6941" i="1"/>
  <c r="G6935" i="1"/>
  <c r="G6307" i="1"/>
  <c r="G6309" i="1"/>
  <c r="G6310" i="1"/>
  <c r="A6322" i="1"/>
  <c r="A6327" i="1"/>
  <c r="G6305" i="1"/>
  <c r="A6311" i="1"/>
  <c r="A6318" i="1"/>
  <c r="A6331" i="1"/>
  <c r="G6308" i="1"/>
  <c r="A6314" i="1"/>
  <c r="F522" i="7"/>
  <c r="E521" i="7"/>
  <c r="G521" i="7" s="1"/>
  <c r="G6316" i="1" s="1"/>
  <c r="A6947" i="1" l="1"/>
  <c r="G6941" i="1"/>
  <c r="A6952" i="1"/>
  <c r="G6946" i="1"/>
  <c r="A6950" i="1"/>
  <c r="G6944" i="1"/>
  <c r="A6951" i="1"/>
  <c r="G6945" i="1"/>
  <c r="A6949" i="1"/>
  <c r="G6943" i="1"/>
  <c r="A6948" i="1"/>
  <c r="G6942" i="1"/>
  <c r="G6313" i="1"/>
  <c r="G6315" i="1"/>
  <c r="G6312" i="1"/>
  <c r="A6328" i="1"/>
  <c r="G6311" i="1"/>
  <c r="A6317" i="1"/>
  <c r="A6333" i="1"/>
  <c r="G6314" i="1"/>
  <c r="A6320" i="1"/>
  <c r="A6337" i="1"/>
  <c r="A6324" i="1"/>
  <c r="E522" i="7"/>
  <c r="G522" i="7" s="1"/>
  <c r="F523" i="7"/>
  <c r="A6954" i="1" l="1"/>
  <c r="G6948" i="1"/>
  <c r="A6957" i="1"/>
  <c r="G6951" i="1"/>
  <c r="A6958" i="1"/>
  <c r="G6952" i="1"/>
  <c r="A6955" i="1"/>
  <c r="G6949" i="1"/>
  <c r="A6956" i="1"/>
  <c r="G6950" i="1"/>
  <c r="A6953" i="1"/>
  <c r="G6947" i="1"/>
  <c r="G6319" i="1"/>
  <c r="G6321" i="1"/>
  <c r="G6322" i="1"/>
  <c r="G6318" i="1"/>
  <c r="A6334" i="1"/>
  <c r="A6339" i="1"/>
  <c r="A6323" i="1"/>
  <c r="G6317" i="1"/>
  <c r="A6343" i="1"/>
  <c r="A6330" i="1"/>
  <c r="G6320" i="1"/>
  <c r="A6326" i="1"/>
  <c r="E523" i="7"/>
  <c r="G523" i="7" s="1"/>
  <c r="F524" i="7"/>
  <c r="A6959" i="1" l="1"/>
  <c r="G6953" i="1"/>
  <c r="A6961" i="1"/>
  <c r="G6955" i="1"/>
  <c r="A6963" i="1"/>
  <c r="G6957" i="1"/>
  <c r="A6962" i="1"/>
  <c r="G6956" i="1"/>
  <c r="A6964" i="1"/>
  <c r="G6958" i="1"/>
  <c r="A6960" i="1"/>
  <c r="G6954" i="1"/>
  <c r="G6325" i="1"/>
  <c r="G6327" i="1"/>
  <c r="G6324" i="1"/>
  <c r="G6328" i="1"/>
  <c r="A6340" i="1"/>
  <c r="G6323" i="1"/>
  <c r="A6329" i="1"/>
  <c r="A6345" i="1"/>
  <c r="G6326" i="1"/>
  <c r="A6332" i="1"/>
  <c r="A6336" i="1"/>
  <c r="A6349" i="1"/>
  <c r="E524" i="7"/>
  <c r="G524" i="7" s="1"/>
  <c r="F525" i="7"/>
  <c r="A6966" i="1" l="1"/>
  <c r="G6960" i="1"/>
  <c r="A6968" i="1"/>
  <c r="G6962" i="1"/>
  <c r="A6967" i="1"/>
  <c r="G6961" i="1"/>
  <c r="A6970" i="1"/>
  <c r="G6964" i="1"/>
  <c r="A6969" i="1"/>
  <c r="G6963" i="1"/>
  <c r="A6965" i="1"/>
  <c r="G6959" i="1"/>
  <c r="G6331" i="1"/>
  <c r="G6333" i="1"/>
  <c r="G6330" i="1"/>
  <c r="G6334" i="1"/>
  <c r="A6346" i="1"/>
  <c r="A6351" i="1"/>
  <c r="G6329" i="1"/>
  <c r="A6335" i="1"/>
  <c r="A6355" i="1"/>
  <c r="G6332" i="1"/>
  <c r="A6338" i="1"/>
  <c r="G6336" i="1"/>
  <c r="A6342" i="1"/>
  <c r="E525" i="7"/>
  <c r="G525" i="7" s="1"/>
  <c r="G6340" i="1" s="1"/>
  <c r="F526" i="7"/>
  <c r="A6971" i="1" l="1"/>
  <c r="G6965" i="1"/>
  <c r="A6976" i="1"/>
  <c r="G6970" i="1"/>
  <c r="A6974" i="1"/>
  <c r="G6968" i="1"/>
  <c r="A6975" i="1"/>
  <c r="G6969" i="1"/>
  <c r="A6973" i="1"/>
  <c r="G6967" i="1"/>
  <c r="A6972" i="1"/>
  <c r="G6966" i="1"/>
  <c r="G6337" i="1"/>
  <c r="G6339" i="1"/>
  <c r="A6352" i="1"/>
  <c r="G6335" i="1"/>
  <c r="A6341" i="1"/>
  <c r="A6357" i="1"/>
  <c r="A6348" i="1"/>
  <c r="G6338" i="1"/>
  <c r="A6344" i="1"/>
  <c r="A6361" i="1"/>
  <c r="F527" i="7"/>
  <c r="E526" i="7"/>
  <c r="G526" i="7" s="1"/>
  <c r="G6346" i="1" s="1"/>
  <c r="A6978" i="1" l="1"/>
  <c r="G6972" i="1"/>
  <c r="A6981" i="1"/>
  <c r="G6975" i="1"/>
  <c r="A6982" i="1"/>
  <c r="G6976" i="1"/>
  <c r="A6979" i="1"/>
  <c r="G6973" i="1"/>
  <c r="A6980" i="1"/>
  <c r="G6974" i="1"/>
  <c r="A6977" i="1"/>
  <c r="G6971" i="1"/>
  <c r="G6343" i="1"/>
  <c r="G6345" i="1"/>
  <c r="G6342" i="1"/>
  <c r="A6358" i="1"/>
  <c r="A6363" i="1"/>
  <c r="G6341" i="1"/>
  <c r="A6347" i="1"/>
  <c r="G6344" i="1"/>
  <c r="A6350" i="1"/>
  <c r="A6367" i="1"/>
  <c r="G6348" i="1"/>
  <c r="A6354" i="1"/>
  <c r="E527" i="7"/>
  <c r="G527" i="7" s="1"/>
  <c r="G6352" i="1" s="1"/>
  <c r="F528" i="7"/>
  <c r="A6983" i="1" l="1"/>
  <c r="G6977" i="1"/>
  <c r="A6985" i="1"/>
  <c r="G6979" i="1"/>
  <c r="A6987" i="1"/>
  <c r="G6981" i="1"/>
  <c r="A6986" i="1"/>
  <c r="G6980" i="1"/>
  <c r="A6988" i="1"/>
  <c r="G6982" i="1"/>
  <c r="A6984" i="1"/>
  <c r="G6978" i="1"/>
  <c r="G6349" i="1"/>
  <c r="G6351" i="1"/>
  <c r="A6364" i="1"/>
  <c r="G6347" i="1"/>
  <c r="A6353" i="1"/>
  <c r="A6369" i="1"/>
  <c r="A6373" i="1"/>
  <c r="G6350" i="1"/>
  <c r="A6356" i="1"/>
  <c r="A6360" i="1"/>
  <c r="F529" i="7"/>
  <c r="E528" i="7"/>
  <c r="G528" i="7" s="1"/>
  <c r="G6358" i="1" s="1"/>
  <c r="A6990" i="1" l="1"/>
  <c r="G6984" i="1"/>
  <c r="A6992" i="1"/>
  <c r="G6986" i="1"/>
  <c r="A6991" i="1"/>
  <c r="G6985" i="1"/>
  <c r="A6994" i="1"/>
  <c r="G6988" i="1"/>
  <c r="G6987" i="1"/>
  <c r="A6993" i="1"/>
  <c r="A6989" i="1"/>
  <c r="G6983" i="1"/>
  <c r="G6355" i="1"/>
  <c r="G6357" i="1"/>
  <c r="G6354" i="1"/>
  <c r="A6370" i="1"/>
  <c r="A6375" i="1"/>
  <c r="A6359" i="1"/>
  <c r="G6353" i="1"/>
  <c r="A6366" i="1"/>
  <c r="G6356" i="1"/>
  <c r="A6362" i="1"/>
  <c r="A6379" i="1"/>
  <c r="E529" i="7"/>
  <c r="G529" i="7" s="1"/>
  <c r="G6360" i="1" s="1"/>
  <c r="F530" i="7"/>
  <c r="A6995" i="1" l="1"/>
  <c r="G6989" i="1"/>
  <c r="G6994" i="1"/>
  <c r="A7000" i="1"/>
  <c r="G6992" i="1"/>
  <c r="A6998" i="1"/>
  <c r="A6999" i="1"/>
  <c r="G6993" i="1"/>
  <c r="A6997" i="1"/>
  <c r="G6991" i="1"/>
  <c r="G6990" i="1"/>
  <c r="A6996" i="1"/>
  <c r="G6361" i="1"/>
  <c r="G6363" i="1"/>
  <c r="G6364" i="1"/>
  <c r="A6376" i="1"/>
  <c r="G6359" i="1"/>
  <c r="A6365" i="1"/>
  <c r="A6381" i="1"/>
  <c r="A6385" i="1"/>
  <c r="G6362" i="1"/>
  <c r="A6368" i="1"/>
  <c r="A6372" i="1"/>
  <c r="F531" i="7"/>
  <c r="E530" i="7"/>
  <c r="G530" i="7" s="1"/>
  <c r="G6370" i="1" s="1"/>
  <c r="A7002" i="1" l="1"/>
  <c r="G6996" i="1"/>
  <c r="G7000" i="1"/>
  <c r="A7006" i="1"/>
  <c r="A7005" i="1"/>
  <c r="G6999" i="1"/>
  <c r="A7004" i="1"/>
  <c r="G6998" i="1"/>
  <c r="G6997" i="1"/>
  <c r="A7003" i="1"/>
  <c r="G6995" i="1"/>
  <c r="A7001" i="1"/>
  <c r="G6366" i="1"/>
  <c r="G6367" i="1"/>
  <c r="G6369" i="1"/>
  <c r="A6382" i="1"/>
  <c r="A6387" i="1"/>
  <c r="G6365" i="1"/>
  <c r="A6371" i="1"/>
  <c r="G6368" i="1"/>
  <c r="A6374" i="1"/>
  <c r="A6378" i="1"/>
  <c r="A6391" i="1"/>
  <c r="F532" i="7"/>
  <c r="E531" i="7"/>
  <c r="G531" i="7" s="1"/>
  <c r="G6376" i="1" s="1"/>
  <c r="G7001" i="1" l="1"/>
  <c r="A7007" i="1"/>
  <c r="G7006" i="1"/>
  <c r="A7012" i="1"/>
  <c r="G7004" i="1"/>
  <c r="A7010" i="1"/>
  <c r="G7003" i="1"/>
  <c r="A7009" i="1"/>
  <c r="G7005" i="1"/>
  <c r="A7011" i="1"/>
  <c r="G7002" i="1"/>
  <c r="A7008" i="1"/>
  <c r="G6372" i="1"/>
  <c r="G6373" i="1"/>
  <c r="G6375" i="1"/>
  <c r="A6388" i="1"/>
  <c r="G6371" i="1"/>
  <c r="A6377" i="1"/>
  <c r="A6393" i="1"/>
  <c r="A6384" i="1"/>
  <c r="G6374" i="1"/>
  <c r="A6380" i="1"/>
  <c r="A6397" i="1"/>
  <c r="E532" i="7"/>
  <c r="G532" i="7" s="1"/>
  <c r="G6382" i="1" s="1"/>
  <c r="F533" i="7"/>
  <c r="G7008" i="1" l="1"/>
  <c r="A7014" i="1"/>
  <c r="A7015" i="1"/>
  <c r="G7009" i="1"/>
  <c r="G7012" i="1"/>
  <c r="A7018" i="1"/>
  <c r="A7017" i="1"/>
  <c r="G7011" i="1"/>
  <c r="G7010" i="1"/>
  <c r="A7016" i="1"/>
  <c r="A7013" i="1"/>
  <c r="G7007" i="1"/>
  <c r="G6378" i="1"/>
  <c r="G6379" i="1"/>
  <c r="G6381" i="1"/>
  <c r="A6394" i="1"/>
  <c r="A6399" i="1"/>
  <c r="A6383" i="1"/>
  <c r="G6377" i="1"/>
  <c r="G6380" i="1"/>
  <c r="A6386" i="1"/>
  <c r="A6403" i="1"/>
  <c r="G6384" i="1"/>
  <c r="A6390" i="1"/>
  <c r="E533" i="7"/>
  <c r="G533" i="7" s="1"/>
  <c r="F534" i="7"/>
  <c r="G7013" i="1" l="1"/>
  <c r="A7019" i="1"/>
  <c r="G7017" i="1"/>
  <c r="A7023" i="1"/>
  <c r="G7015" i="1"/>
  <c r="A7021" i="1"/>
  <c r="G7016" i="1"/>
  <c r="A7022" i="1"/>
  <c r="G7018" i="1"/>
  <c r="A7024" i="1"/>
  <c r="G7014" i="1"/>
  <c r="A7020" i="1"/>
  <c r="G6385" i="1"/>
  <c r="G6387" i="1"/>
  <c r="G6388" i="1"/>
  <c r="A6400" i="1"/>
  <c r="G6383" i="1"/>
  <c r="A6389" i="1"/>
  <c r="A6405" i="1"/>
  <c r="A6409" i="1"/>
  <c r="G6386" i="1"/>
  <c r="A6392" i="1"/>
  <c r="A6396" i="1"/>
  <c r="F535" i="7"/>
  <c r="E534" i="7"/>
  <c r="G534" i="7" s="1"/>
  <c r="G6390" i="1" s="1"/>
  <c r="G7020" i="1" l="1"/>
  <c r="A7026" i="1"/>
  <c r="G7022" i="1"/>
  <c r="A7028" i="1"/>
  <c r="G7023" i="1"/>
  <c r="A7029" i="1"/>
  <c r="G7024" i="1"/>
  <c r="A7030" i="1"/>
  <c r="G7021" i="1"/>
  <c r="A7027" i="1"/>
  <c r="G7019" i="1"/>
  <c r="A7025" i="1"/>
  <c r="G6391" i="1"/>
  <c r="G6393" i="1"/>
  <c r="G6394" i="1"/>
  <c r="A6406" i="1"/>
  <c r="A6411" i="1"/>
  <c r="G6389" i="1"/>
  <c r="A6395" i="1"/>
  <c r="G6392" i="1"/>
  <c r="A6398" i="1"/>
  <c r="G6396" i="1"/>
  <c r="A6402" i="1"/>
  <c r="A6415" i="1"/>
  <c r="E535" i="7"/>
  <c r="G535" i="7" s="1"/>
  <c r="G6400" i="1" s="1"/>
  <c r="F536" i="7"/>
  <c r="G7025" i="1" l="1"/>
  <c r="A7031" i="1"/>
  <c r="G7030" i="1"/>
  <c r="A7036" i="1"/>
  <c r="G7028" i="1"/>
  <c r="A7034" i="1"/>
  <c r="G7027" i="1"/>
  <c r="A7033" i="1"/>
  <c r="G7029" i="1"/>
  <c r="A7035" i="1"/>
  <c r="G7026" i="1"/>
  <c r="A7032" i="1"/>
  <c r="G6397" i="1"/>
  <c r="G6399" i="1"/>
  <c r="A6412" i="1"/>
  <c r="G6395" i="1"/>
  <c r="A6401" i="1"/>
  <c r="A6417" i="1"/>
  <c r="A6421" i="1"/>
  <c r="A6408" i="1"/>
  <c r="G6398" i="1"/>
  <c r="A6404" i="1"/>
  <c r="F537" i="7"/>
  <c r="E536" i="7"/>
  <c r="G536" i="7" s="1"/>
  <c r="G7032" i="1" l="1"/>
  <c r="A7038" i="1"/>
  <c r="G7033" i="1"/>
  <c r="A7039" i="1"/>
  <c r="G7036" i="1"/>
  <c r="A7042" i="1"/>
  <c r="G7035" i="1"/>
  <c r="A7041" i="1"/>
  <c r="G7034" i="1"/>
  <c r="A7040" i="1"/>
  <c r="G7031" i="1"/>
  <c r="A7037" i="1"/>
  <c r="G6403" i="1"/>
  <c r="G6405" i="1"/>
  <c r="G6402" i="1"/>
  <c r="G6406" i="1"/>
  <c r="A6418" i="1"/>
  <c r="A6423" i="1"/>
  <c r="G6401" i="1"/>
  <c r="A6407" i="1"/>
  <c r="A6414" i="1"/>
  <c r="G6404" i="1"/>
  <c r="A6410" i="1"/>
  <c r="A6427" i="1"/>
  <c r="F538" i="7"/>
  <c r="E537" i="7"/>
  <c r="G537" i="7" s="1"/>
  <c r="G7037" i="1" l="1"/>
  <c r="A7043" i="1"/>
  <c r="G7041" i="1"/>
  <c r="A7047" i="1"/>
  <c r="G7039" i="1"/>
  <c r="A7045" i="1"/>
  <c r="G7040" i="1"/>
  <c r="A7046" i="1"/>
  <c r="G7042" i="1"/>
  <c r="A7048" i="1"/>
  <c r="G7038" i="1"/>
  <c r="A7044" i="1"/>
  <c r="G6409" i="1"/>
  <c r="G6411" i="1"/>
  <c r="G6408" i="1"/>
  <c r="G6412" i="1"/>
  <c r="A6424" i="1"/>
  <c r="G6407" i="1"/>
  <c r="A6413" i="1"/>
  <c r="A6429" i="1"/>
  <c r="A6433" i="1"/>
  <c r="G6410" i="1"/>
  <c r="A6416" i="1"/>
  <c r="A6420" i="1"/>
  <c r="E538" i="7"/>
  <c r="G538" i="7" s="1"/>
  <c r="G6414" i="1" s="1"/>
  <c r="F539" i="7"/>
  <c r="G7044" i="1" l="1"/>
  <c r="A7050" i="1"/>
  <c r="G7046" i="1"/>
  <c r="A7052" i="1"/>
  <c r="G7047" i="1"/>
  <c r="A7053" i="1"/>
  <c r="G7048" i="1"/>
  <c r="A7054" i="1"/>
  <c r="G7045" i="1"/>
  <c r="A7051" i="1"/>
  <c r="G7043" i="1"/>
  <c r="A7049" i="1"/>
  <c r="G6415" i="1"/>
  <c r="G6417" i="1"/>
  <c r="G6418" i="1"/>
  <c r="A6430" i="1"/>
  <c r="A6435" i="1"/>
  <c r="G6413" i="1"/>
  <c r="A6419" i="1"/>
  <c r="G6416" i="1"/>
  <c r="A6422" i="1"/>
  <c r="G6420" i="1"/>
  <c r="A6426" i="1"/>
  <c r="A6439" i="1"/>
  <c r="E539" i="7"/>
  <c r="G539" i="7" s="1"/>
  <c r="G6424" i="1" s="1"/>
  <c r="F540" i="7"/>
  <c r="G7054" i="1" l="1"/>
  <c r="A7060" i="1"/>
  <c r="G7052" i="1"/>
  <c r="A7058" i="1"/>
  <c r="G7051" i="1"/>
  <c r="A7057" i="1"/>
  <c r="G7053" i="1"/>
  <c r="A7059" i="1"/>
  <c r="G7050" i="1"/>
  <c r="A7056" i="1"/>
  <c r="G7049" i="1"/>
  <c r="A7055" i="1"/>
  <c r="G6421" i="1"/>
  <c r="G6423" i="1"/>
  <c r="A6436" i="1"/>
  <c r="G6419" i="1"/>
  <c r="A6425" i="1"/>
  <c r="A6441" i="1"/>
  <c r="A6445" i="1"/>
  <c r="A6432" i="1"/>
  <c r="G6422" i="1"/>
  <c r="A6428" i="1"/>
  <c r="E540" i="7"/>
  <c r="G540" i="7" s="1"/>
  <c r="G6426" i="1" s="1"/>
  <c r="F541" i="7"/>
  <c r="G7055" i="1" l="1"/>
  <c r="A7061" i="1"/>
  <c r="G7058" i="1"/>
  <c r="A7064" i="1"/>
  <c r="G7056" i="1"/>
  <c r="A7062" i="1"/>
  <c r="G7057" i="1"/>
  <c r="A7063" i="1"/>
  <c r="G7060" i="1"/>
  <c r="A7066" i="1"/>
  <c r="G7059" i="1"/>
  <c r="A7065" i="1"/>
  <c r="G6430" i="1"/>
  <c r="G6427" i="1"/>
  <c r="G6429" i="1"/>
  <c r="A6442" i="1"/>
  <c r="A6447" i="1"/>
  <c r="A6431" i="1"/>
  <c r="G6425" i="1"/>
  <c r="G6432" i="1"/>
  <c r="A6438" i="1"/>
  <c r="G6428" i="1"/>
  <c r="A6434" i="1"/>
  <c r="A6451" i="1"/>
  <c r="E541" i="7"/>
  <c r="G541" i="7" s="1"/>
  <c r="G6436" i="1" s="1"/>
  <c r="F542" i="7"/>
  <c r="G7065" i="1" l="1"/>
  <c r="A7071" i="1"/>
  <c r="G7063" i="1"/>
  <c r="A7069" i="1"/>
  <c r="G7064" i="1"/>
  <c r="A7070" i="1"/>
  <c r="G7066" i="1"/>
  <c r="A7072" i="1"/>
  <c r="G7062" i="1"/>
  <c r="A7068" i="1"/>
  <c r="G7061" i="1"/>
  <c r="A7067" i="1"/>
  <c r="G6433" i="1"/>
  <c r="G6435" i="1"/>
  <c r="A6448" i="1"/>
  <c r="G6431" i="1"/>
  <c r="A6437" i="1"/>
  <c r="A6453" i="1"/>
  <c r="A6457" i="1"/>
  <c r="G6434" i="1"/>
  <c r="A6440" i="1"/>
  <c r="A6444" i="1"/>
  <c r="F543" i="7"/>
  <c r="E542" i="7"/>
  <c r="G542" i="7" s="1"/>
  <c r="G6442" i="1" s="1"/>
  <c r="G7067" i="1" l="1"/>
  <c r="A7073" i="1"/>
  <c r="G7072" i="1"/>
  <c r="A7078" i="1"/>
  <c r="G7069" i="1"/>
  <c r="A7075" i="1"/>
  <c r="G7068" i="1"/>
  <c r="A7074" i="1"/>
  <c r="G7070" i="1"/>
  <c r="A7076" i="1"/>
  <c r="G7071" i="1"/>
  <c r="A7077" i="1"/>
  <c r="G6438" i="1"/>
  <c r="G6439" i="1"/>
  <c r="G6441" i="1"/>
  <c r="A6454" i="1"/>
  <c r="A6459" i="1"/>
  <c r="G6437" i="1"/>
  <c r="A6443" i="1"/>
  <c r="G6440" i="1"/>
  <c r="A6446" i="1"/>
  <c r="A6450" i="1"/>
  <c r="A6463" i="1"/>
  <c r="E543" i="7"/>
  <c r="G543" i="7" s="1"/>
  <c r="G6444" i="1" s="1"/>
  <c r="F544" i="7"/>
  <c r="G7077" i="1" l="1"/>
  <c r="A7083" i="1"/>
  <c r="G7074" i="1"/>
  <c r="A7080" i="1"/>
  <c r="G7078" i="1"/>
  <c r="A7084" i="1"/>
  <c r="G7076" i="1"/>
  <c r="A7082" i="1"/>
  <c r="G7075" i="1"/>
  <c r="A7081" i="1"/>
  <c r="G7073" i="1"/>
  <c r="A7079" i="1"/>
  <c r="G6448" i="1"/>
  <c r="G6445" i="1"/>
  <c r="G6447" i="1"/>
  <c r="A6460" i="1"/>
  <c r="G6443" i="1"/>
  <c r="A6449" i="1"/>
  <c r="A6465" i="1"/>
  <c r="A6469" i="1"/>
  <c r="A6456" i="1"/>
  <c r="G6446" i="1"/>
  <c r="A6452" i="1"/>
  <c r="F545" i="7"/>
  <c r="E544" i="7"/>
  <c r="G544" i="7" s="1"/>
  <c r="G6454" i="1" s="1"/>
  <c r="G7079" i="1" l="1"/>
  <c r="A7085" i="1"/>
  <c r="G7082" i="1"/>
  <c r="A7088" i="1"/>
  <c r="G7080" i="1"/>
  <c r="A7086" i="1"/>
  <c r="G7081" i="1"/>
  <c r="A7087" i="1"/>
  <c r="G7084" i="1"/>
  <c r="A7090" i="1"/>
  <c r="G7083" i="1"/>
  <c r="A7089" i="1"/>
  <c r="G6450" i="1"/>
  <c r="G6451" i="1"/>
  <c r="G6453" i="1"/>
  <c r="A6466" i="1"/>
  <c r="A6471" i="1"/>
  <c r="A6455" i="1"/>
  <c r="G6449" i="1"/>
  <c r="G6452" i="1"/>
  <c r="A6458" i="1"/>
  <c r="A6475" i="1"/>
  <c r="G6456" i="1"/>
  <c r="A6462" i="1"/>
  <c r="E545" i="7"/>
  <c r="G545" i="7" s="1"/>
  <c r="G6460" i="1" s="1"/>
  <c r="F546" i="7"/>
  <c r="G7087" i="1" l="1"/>
  <c r="A7093" i="1"/>
  <c r="G7093" i="1" s="1"/>
  <c r="G7089" i="1"/>
  <c r="A7095" i="1"/>
  <c r="G7095" i="1" s="1"/>
  <c r="G7088" i="1"/>
  <c r="A7094" i="1"/>
  <c r="G7094" i="1" s="1"/>
  <c r="G7090" i="1"/>
  <c r="A7096" i="1"/>
  <c r="G7096" i="1" s="1"/>
  <c r="G7086" i="1"/>
  <c r="A7092" i="1"/>
  <c r="G7092" i="1" s="1"/>
  <c r="G7085" i="1"/>
  <c r="A7091" i="1"/>
  <c r="G7091" i="1" s="1"/>
  <c r="G6457" i="1"/>
  <c r="G6459" i="1"/>
  <c r="A6472" i="1"/>
  <c r="A6477" i="1"/>
  <c r="G6455" i="1"/>
  <c r="A6461" i="1"/>
  <c r="A6468" i="1"/>
  <c r="A6481" i="1"/>
  <c r="G6458" i="1"/>
  <c r="A6464" i="1"/>
  <c r="F547" i="7"/>
  <c r="E546" i="7"/>
  <c r="G546" i="7" s="1"/>
  <c r="G6466" i="1" s="1"/>
  <c r="G6463" i="1" l="1"/>
  <c r="G6465" i="1"/>
  <c r="G6462" i="1"/>
  <c r="A6478" i="1"/>
  <c r="G6461" i="1"/>
  <c r="A6467" i="1"/>
  <c r="A6483" i="1"/>
  <c r="G6464" i="1"/>
  <c r="A6470" i="1"/>
  <c r="A6487" i="1"/>
  <c r="A6474" i="1"/>
  <c r="F548" i="7"/>
  <c r="E547" i="7"/>
  <c r="G547" i="7" s="1"/>
  <c r="G6472" i="1" s="1"/>
  <c r="G6468" i="1" l="1"/>
  <c r="G6469" i="1"/>
  <c r="G6471" i="1"/>
  <c r="A6484" i="1"/>
  <c r="A6473" i="1"/>
  <c r="G6467" i="1"/>
  <c r="A6489" i="1"/>
  <c r="A6493" i="1"/>
  <c r="A6499" i="1" s="1"/>
  <c r="G6470" i="1"/>
  <c r="A6476" i="1"/>
  <c r="A6480" i="1"/>
  <c r="E548" i="7"/>
  <c r="G548" i="7" s="1"/>
  <c r="G6478" i="1" s="1"/>
  <c r="F549" i="7"/>
  <c r="A6505" i="1" l="1"/>
  <c r="G6499" i="1"/>
  <c r="G6475" i="1"/>
  <c r="G6477" i="1"/>
  <c r="G6474" i="1"/>
  <c r="A6490" i="1"/>
  <c r="A6495" i="1"/>
  <c r="A6501" i="1" s="1"/>
  <c r="G6473" i="1"/>
  <c r="A6479" i="1"/>
  <c r="G6476" i="1"/>
  <c r="A6482" i="1"/>
  <c r="G6480" i="1"/>
  <c r="A6486" i="1"/>
  <c r="E549" i="7"/>
  <c r="G549" i="7" s="1"/>
  <c r="F550" i="7"/>
  <c r="A6511" i="1" l="1"/>
  <c r="G6505" i="1"/>
  <c r="A6507" i="1"/>
  <c r="G6501" i="1"/>
  <c r="G6481" i="1"/>
  <c r="G6483" i="1"/>
  <c r="G6484" i="1"/>
  <c r="A6496" i="1"/>
  <c r="A6502" i="1" s="1"/>
  <c r="A6485" i="1"/>
  <c r="G6479" i="1"/>
  <c r="G6482" i="1"/>
  <c r="A6488" i="1"/>
  <c r="A6492" i="1"/>
  <c r="A6498" i="1" s="1"/>
  <c r="F551" i="7"/>
  <c r="E550" i="7"/>
  <c r="G550" i="7" s="1"/>
  <c r="G6490" i="1" s="1"/>
  <c r="A6508" i="1" l="1"/>
  <c r="G6502" i="1"/>
  <c r="A6513" i="1"/>
  <c r="G6507" i="1"/>
  <c r="A6504" i="1"/>
  <c r="G6498" i="1"/>
  <c r="A6517" i="1"/>
  <c r="G6511" i="1"/>
  <c r="G6487" i="1"/>
  <c r="G6489" i="1"/>
  <c r="G6486" i="1"/>
  <c r="G6485" i="1"/>
  <c r="A6491" i="1"/>
  <c r="A6497" i="1" s="1"/>
  <c r="G6488" i="1"/>
  <c r="A6494" i="1"/>
  <c r="A6500" i="1" s="1"/>
  <c r="E551" i="7"/>
  <c r="G551" i="7" s="1"/>
  <c r="G6496" i="1" s="1"/>
  <c r="F552" i="7"/>
  <c r="A6503" i="1" l="1"/>
  <c r="G6497" i="1"/>
  <c r="A6506" i="1"/>
  <c r="G6500" i="1"/>
  <c r="A6523" i="1"/>
  <c r="G6517" i="1"/>
  <c r="A6519" i="1"/>
  <c r="G6513" i="1"/>
  <c r="A6510" i="1"/>
  <c r="G6504" i="1"/>
  <c r="G6508" i="1"/>
  <c r="A6514" i="1"/>
  <c r="G6492" i="1"/>
  <c r="G6493" i="1"/>
  <c r="G6495" i="1"/>
  <c r="G6491" i="1"/>
  <c r="G6494" i="1"/>
  <c r="F553" i="7"/>
  <c r="E552" i="7"/>
  <c r="G552" i="7" s="1"/>
  <c r="A6520" i="1" l="1"/>
  <c r="G6514" i="1"/>
  <c r="A6525" i="1"/>
  <c r="G6519" i="1"/>
  <c r="A6512" i="1"/>
  <c r="G6506" i="1"/>
  <c r="G6510" i="1"/>
  <c r="A6516" i="1"/>
  <c r="A6529" i="1"/>
  <c r="G6523" i="1"/>
  <c r="A6509" i="1"/>
  <c r="G6503" i="1"/>
  <c r="F554" i="7"/>
  <c r="E553" i="7"/>
  <c r="G553" i="7" s="1"/>
  <c r="A6522" i="1" l="1"/>
  <c r="G6516" i="1"/>
  <c r="A6515" i="1"/>
  <c r="G6509" i="1"/>
  <c r="A6531" i="1"/>
  <c r="G6525" i="1"/>
  <c r="A6535" i="1"/>
  <c r="G6529" i="1"/>
  <c r="A6518" i="1"/>
  <c r="G6512" i="1"/>
  <c r="A6526" i="1"/>
  <c r="G6520" i="1"/>
  <c r="E554" i="7"/>
  <c r="G554" i="7" s="1"/>
  <c r="F555" i="7"/>
  <c r="A6532" i="1" l="1"/>
  <c r="G6526" i="1"/>
  <c r="A6541" i="1"/>
  <c r="G6535" i="1"/>
  <c r="A6521" i="1"/>
  <c r="G6515" i="1"/>
  <c r="A6524" i="1"/>
  <c r="G6518" i="1"/>
  <c r="A6537" i="1"/>
  <c r="G6531" i="1"/>
  <c r="A6528" i="1"/>
  <c r="G6522" i="1"/>
  <c r="E555" i="7"/>
  <c r="G555" i="7" s="1"/>
  <c r="F556" i="7"/>
  <c r="G6528" i="1" l="1"/>
  <c r="A6534" i="1"/>
  <c r="G6524" i="1"/>
  <c r="A6530" i="1"/>
  <c r="G6541" i="1"/>
  <c r="A6547" i="1"/>
  <c r="A6543" i="1"/>
  <c r="G6537" i="1"/>
  <c r="A6527" i="1"/>
  <c r="G6521" i="1"/>
  <c r="A6538" i="1"/>
  <c r="G6532" i="1"/>
  <c r="E556" i="7"/>
  <c r="G556" i="7" s="1"/>
  <c r="F557" i="7"/>
  <c r="G6530" i="1" l="1"/>
  <c r="A6536" i="1"/>
  <c r="G6538" i="1"/>
  <c r="A6544" i="1"/>
  <c r="A6549" i="1"/>
  <c r="G6543" i="1"/>
  <c r="A6533" i="1"/>
  <c r="G6527" i="1"/>
  <c r="A6553" i="1"/>
  <c r="G6547" i="1"/>
  <c r="A6540" i="1"/>
  <c r="G6534" i="1"/>
  <c r="E557" i="7"/>
  <c r="G557" i="7" s="1"/>
  <c r="F558" i="7"/>
  <c r="A6542" i="1" l="1"/>
  <c r="G6536" i="1"/>
  <c r="A6559" i="1"/>
  <c r="G6553" i="1"/>
  <c r="A6555" i="1"/>
  <c r="G6549" i="1"/>
  <c r="A6550" i="1"/>
  <c r="G6544" i="1"/>
  <c r="A6546" i="1"/>
  <c r="G6540" i="1"/>
  <c r="A6539" i="1"/>
  <c r="G6533" i="1"/>
  <c r="F559" i="7"/>
  <c r="E558" i="7"/>
  <c r="G558" i="7" s="1"/>
  <c r="A6545" i="1" l="1"/>
  <c r="G6539" i="1"/>
  <c r="A6556" i="1"/>
  <c r="G6550" i="1"/>
  <c r="A6565" i="1"/>
  <c r="G6559" i="1"/>
  <c r="A6552" i="1"/>
  <c r="G6546" i="1"/>
  <c r="A6561" i="1"/>
  <c r="G6555" i="1"/>
  <c r="A6548" i="1"/>
  <c r="G6542" i="1"/>
  <c r="E559" i="7"/>
  <c r="G559" i="7" s="1"/>
  <c r="F560" i="7"/>
  <c r="A6554" i="1" l="1"/>
  <c r="G6548" i="1"/>
  <c r="A6558" i="1"/>
  <c r="G6552" i="1"/>
  <c r="A6562" i="1"/>
  <c r="G6556" i="1"/>
  <c r="A6567" i="1"/>
  <c r="G6561" i="1"/>
  <c r="A6571" i="1"/>
  <c r="G6565" i="1"/>
  <c r="A6551" i="1"/>
  <c r="G6545" i="1"/>
  <c r="F561" i="7"/>
  <c r="E560" i="7"/>
  <c r="G560" i="7" s="1"/>
  <c r="A6577" i="1" l="1"/>
  <c r="G6571" i="1"/>
  <c r="A6568" i="1"/>
  <c r="G6562" i="1"/>
  <c r="A6557" i="1"/>
  <c r="G6551" i="1"/>
  <c r="A6573" i="1"/>
  <c r="G6567" i="1"/>
  <c r="A6564" i="1"/>
  <c r="G6558" i="1"/>
  <c r="A6560" i="1"/>
  <c r="G6554" i="1"/>
  <c r="E561" i="7"/>
  <c r="G561" i="7" s="1"/>
  <c r="F562" i="7"/>
  <c r="A6566" i="1" l="1"/>
  <c r="G6560" i="1"/>
  <c r="A6579" i="1"/>
  <c r="G6573" i="1"/>
  <c r="A6574" i="1"/>
  <c r="G6568" i="1"/>
  <c r="A6570" i="1"/>
  <c r="G6564" i="1"/>
  <c r="A6563" i="1"/>
  <c r="G6557" i="1"/>
  <c r="A6583" i="1"/>
  <c r="G6577" i="1"/>
  <c r="F563" i="7"/>
  <c r="E562" i="7"/>
  <c r="G562" i="7" s="1"/>
  <c r="A6589" i="1" l="1"/>
  <c r="G6583" i="1"/>
  <c r="A6576" i="1"/>
  <c r="G6570" i="1"/>
  <c r="A6585" i="1"/>
  <c r="G6579" i="1"/>
  <c r="A6569" i="1"/>
  <c r="G6563" i="1"/>
  <c r="A6580" i="1"/>
  <c r="G6574" i="1"/>
  <c r="A6572" i="1"/>
  <c r="G6566" i="1"/>
  <c r="F564" i="7"/>
  <c r="E563" i="7"/>
  <c r="G563" i="7" s="1"/>
  <c r="A6578" i="1" l="1"/>
  <c r="G6572" i="1"/>
  <c r="A6575" i="1"/>
  <c r="G6569" i="1"/>
  <c r="A6582" i="1"/>
  <c r="G6576" i="1"/>
  <c r="A6586" i="1"/>
  <c r="G6580" i="1"/>
  <c r="A6591" i="1"/>
  <c r="G6585" i="1"/>
  <c r="G6589" i="1"/>
  <c r="A6595" i="1"/>
  <c r="E564" i="7"/>
  <c r="G564" i="7" s="1"/>
  <c r="F565" i="7"/>
  <c r="A6601" i="1" l="1"/>
  <c r="G6595" i="1"/>
  <c r="A6592" i="1"/>
  <c r="G6586" i="1"/>
  <c r="A6581" i="1"/>
  <c r="G6575" i="1"/>
  <c r="A6597" i="1"/>
  <c r="G6591" i="1"/>
  <c r="A6588" i="1"/>
  <c r="G6582" i="1"/>
  <c r="A6584" i="1"/>
  <c r="G6578" i="1"/>
  <c r="E565" i="7"/>
  <c r="G565" i="7" s="1"/>
  <c r="F566" i="7"/>
  <c r="A6590" i="1" l="1"/>
  <c r="G6584" i="1"/>
  <c r="A6603" i="1"/>
  <c r="G6597" i="1"/>
  <c r="A6598" i="1"/>
  <c r="G6592" i="1"/>
  <c r="A6594" i="1"/>
  <c r="G6588" i="1"/>
  <c r="A6587" i="1"/>
  <c r="G6581" i="1"/>
  <c r="A6607" i="1"/>
  <c r="G6601" i="1"/>
  <c r="F567" i="7"/>
  <c r="E566" i="7"/>
  <c r="G566" i="7" s="1"/>
  <c r="A6613" i="1" l="1"/>
  <c r="G6607" i="1"/>
  <c r="A6600" i="1"/>
  <c r="G6594" i="1"/>
  <c r="A6609" i="1"/>
  <c r="G6603" i="1"/>
  <c r="A6593" i="1"/>
  <c r="G6587" i="1"/>
  <c r="A6604" i="1"/>
  <c r="G6598" i="1"/>
  <c r="A6596" i="1"/>
  <c r="G6590" i="1"/>
  <c r="E567" i="7"/>
  <c r="G567" i="7" s="1"/>
  <c r="F568" i="7"/>
  <c r="A6610" i="1" l="1"/>
  <c r="G6604" i="1"/>
  <c r="A6615" i="1"/>
  <c r="G6609" i="1"/>
  <c r="G6613" i="1"/>
  <c r="A6619" i="1"/>
  <c r="A6602" i="1"/>
  <c r="G6596" i="1"/>
  <c r="A6599" i="1"/>
  <c r="G6593" i="1"/>
  <c r="G6600" i="1"/>
  <c r="A6606" i="1"/>
  <c r="F569" i="7"/>
  <c r="E568" i="7"/>
  <c r="G568" i="7" s="1"/>
  <c r="G6602" i="1" l="1"/>
  <c r="A6608" i="1"/>
  <c r="A6621" i="1"/>
  <c r="G6615" i="1"/>
  <c r="G6599" i="1"/>
  <c r="A6605" i="1"/>
  <c r="A6612" i="1"/>
  <c r="G6606" i="1"/>
  <c r="A6625" i="1"/>
  <c r="G6619" i="1"/>
  <c r="A6616" i="1"/>
  <c r="G6610" i="1"/>
  <c r="F570" i="7"/>
  <c r="E569" i="7"/>
  <c r="G569" i="7" s="1"/>
  <c r="A6622" i="1" l="1"/>
  <c r="G6616" i="1"/>
  <c r="A6618" i="1"/>
  <c r="G6612" i="1"/>
  <c r="A6627" i="1"/>
  <c r="G6621" i="1"/>
  <c r="A6611" i="1"/>
  <c r="G6605" i="1"/>
  <c r="A6614" i="1"/>
  <c r="G6608" i="1"/>
  <c r="A6631" i="1"/>
  <c r="G6625" i="1"/>
  <c r="E570" i="7"/>
  <c r="G570" i="7" s="1"/>
  <c r="F571" i="7"/>
  <c r="A6637" i="1" l="1"/>
  <c r="G6631" i="1"/>
  <c r="A6617" i="1"/>
  <c r="G6611" i="1"/>
  <c r="A6624" i="1"/>
  <c r="G6618" i="1"/>
  <c r="A6620" i="1"/>
  <c r="G6614" i="1"/>
  <c r="A6633" i="1"/>
  <c r="G6627" i="1"/>
  <c r="A6628" i="1"/>
  <c r="G6622" i="1"/>
  <c r="F572" i="7"/>
  <c r="E571" i="7"/>
  <c r="G571" i="7" s="1"/>
  <c r="A6634" i="1" l="1"/>
  <c r="G6628" i="1"/>
  <c r="A6626" i="1"/>
  <c r="G6620" i="1"/>
  <c r="A6623" i="1"/>
  <c r="G6617" i="1"/>
  <c r="A6639" i="1"/>
  <c r="G6633" i="1"/>
  <c r="A6630" i="1"/>
  <c r="G6624" i="1"/>
  <c r="A6643" i="1"/>
  <c r="G6637" i="1"/>
  <c r="F573" i="7"/>
  <c r="E572" i="7"/>
  <c r="G572" i="7" s="1"/>
  <c r="A6649" i="1" l="1"/>
  <c r="G6643" i="1"/>
  <c r="A6645" i="1"/>
  <c r="G6639" i="1"/>
  <c r="G6626" i="1"/>
  <c r="A6632" i="1"/>
  <c r="A6636" i="1"/>
  <c r="G6630" i="1"/>
  <c r="A6629" i="1"/>
  <c r="G6623" i="1"/>
  <c r="A6640" i="1"/>
  <c r="G6634" i="1"/>
  <c r="F574" i="7"/>
  <c r="E573" i="7"/>
  <c r="G573" i="7" s="1"/>
  <c r="G6640" i="1" l="1"/>
  <c r="A6646" i="1"/>
  <c r="A6642" i="1"/>
  <c r="G6636" i="1"/>
  <c r="G6645" i="1"/>
  <c r="A6651" i="1"/>
  <c r="A6638" i="1"/>
  <c r="G6632" i="1"/>
  <c r="A6635" i="1"/>
  <c r="G6629" i="1"/>
  <c r="A6655" i="1"/>
  <c r="G6649" i="1"/>
  <c r="E574" i="7"/>
  <c r="G574" i="7" s="1"/>
  <c r="F575" i="7"/>
  <c r="A6641" i="1" l="1"/>
  <c r="G6635" i="1"/>
  <c r="A6661" i="1"/>
  <c r="G6655" i="1"/>
  <c r="A6644" i="1"/>
  <c r="G6638" i="1"/>
  <c r="A6648" i="1"/>
  <c r="G6642" i="1"/>
  <c r="A6657" i="1"/>
  <c r="G6651" i="1"/>
  <c r="A6652" i="1"/>
  <c r="G6646" i="1"/>
  <c r="E575" i="7"/>
  <c r="G575" i="7" s="1"/>
  <c r="F576" i="7"/>
  <c r="A6658" i="1" l="1"/>
  <c r="G6652" i="1"/>
  <c r="G6648" i="1"/>
  <c r="A6654" i="1"/>
  <c r="G6661" i="1"/>
  <c r="A6667" i="1"/>
  <c r="A6663" i="1"/>
  <c r="G6657" i="1"/>
  <c r="G6644" i="1"/>
  <c r="A6650" i="1"/>
  <c r="A6647" i="1"/>
  <c r="G6641" i="1"/>
  <c r="E576" i="7"/>
  <c r="G576" i="7" s="1"/>
  <c r="F577" i="7"/>
  <c r="A6660" i="1" l="1"/>
  <c r="G6654" i="1"/>
  <c r="G6647" i="1"/>
  <c r="A6653" i="1"/>
  <c r="A6669" i="1"/>
  <c r="G6663" i="1"/>
  <c r="G6650" i="1"/>
  <c r="A6656" i="1"/>
  <c r="A6673" i="1"/>
  <c r="G6667" i="1"/>
  <c r="G6658" i="1"/>
  <c r="A6664" i="1"/>
  <c r="E577" i="7"/>
  <c r="G577" i="7" s="1"/>
  <c r="F578" i="7"/>
  <c r="A6670" i="1" l="1"/>
  <c r="G6664" i="1"/>
  <c r="A6662" i="1"/>
  <c r="G6656" i="1"/>
  <c r="A6659" i="1"/>
  <c r="G6653" i="1"/>
  <c r="A6679" i="1"/>
  <c r="G6673" i="1"/>
  <c r="A6675" i="1"/>
  <c r="G6669" i="1"/>
  <c r="G6660" i="1"/>
  <c r="A6666" i="1"/>
  <c r="F579" i="7"/>
  <c r="E578" i="7"/>
  <c r="G578" i="7" s="1"/>
  <c r="A6672" i="1" l="1"/>
  <c r="G6666" i="1"/>
  <c r="A6685" i="1"/>
  <c r="G6679" i="1"/>
  <c r="A6668" i="1"/>
  <c r="G6662" i="1"/>
  <c r="A6681" i="1"/>
  <c r="G6675" i="1"/>
  <c r="A6665" i="1"/>
  <c r="G6659" i="1"/>
  <c r="A6676" i="1"/>
  <c r="G6670" i="1"/>
  <c r="E579" i="7"/>
  <c r="G579" i="7" s="1"/>
  <c r="F580" i="7"/>
  <c r="A6682" i="1" l="1"/>
  <c r="G6676" i="1"/>
  <c r="A6687" i="1"/>
  <c r="G6681" i="1"/>
  <c r="A6691" i="1"/>
  <c r="G6685" i="1"/>
  <c r="A6671" i="1"/>
  <c r="G6665" i="1"/>
  <c r="A6674" i="1"/>
  <c r="G6668" i="1"/>
  <c r="A6678" i="1"/>
  <c r="G6672" i="1"/>
  <c r="F581" i="7"/>
  <c r="E580" i="7"/>
  <c r="G580" i="7" s="1"/>
  <c r="A6684" i="1" l="1"/>
  <c r="G6678" i="1"/>
  <c r="A6677" i="1"/>
  <c r="G6671" i="1"/>
  <c r="A6693" i="1"/>
  <c r="G6687" i="1"/>
  <c r="A6680" i="1"/>
  <c r="G6674" i="1"/>
  <c r="A6697" i="1"/>
  <c r="G6691" i="1"/>
  <c r="A6688" i="1"/>
  <c r="G6682" i="1"/>
  <c r="E581" i="7"/>
  <c r="G581" i="7" s="1"/>
  <c r="F582" i="7"/>
  <c r="A6694" i="1" l="1"/>
  <c r="G6688" i="1"/>
  <c r="A6686" i="1"/>
  <c r="G6680" i="1"/>
  <c r="A6683" i="1"/>
  <c r="G6677" i="1"/>
  <c r="A6703" i="1"/>
  <c r="G6697" i="1"/>
  <c r="A6699" i="1"/>
  <c r="G6693" i="1"/>
  <c r="A6690" i="1"/>
  <c r="G6684" i="1"/>
  <c r="E582" i="7"/>
  <c r="G582" i="7" s="1"/>
  <c r="F583" i="7"/>
  <c r="A6696" i="1" l="1"/>
  <c r="G6690" i="1"/>
  <c r="A6709" i="1"/>
  <c r="G6703" i="1"/>
  <c r="A6692" i="1"/>
  <c r="G6686" i="1"/>
  <c r="A6705" i="1"/>
  <c r="G6699" i="1"/>
  <c r="A6689" i="1"/>
  <c r="G6683" i="1"/>
  <c r="A6700" i="1"/>
  <c r="G6694" i="1"/>
  <c r="E583" i="7"/>
  <c r="G583" i="7" s="1"/>
  <c r="F584" i="7"/>
  <c r="A6706" i="1" l="1"/>
  <c r="G6700" i="1"/>
  <c r="A6711" i="1"/>
  <c r="G6705" i="1"/>
  <c r="A6715" i="1"/>
  <c r="G6709" i="1"/>
  <c r="A6695" i="1"/>
  <c r="G6689" i="1"/>
  <c r="A6698" i="1"/>
  <c r="G6692" i="1"/>
  <c r="A6702" i="1"/>
  <c r="G6696" i="1"/>
  <c r="F585" i="7"/>
  <c r="E584" i="7"/>
  <c r="G584" i="7" s="1"/>
  <c r="A6708" i="1" l="1"/>
  <c r="G6702" i="1"/>
  <c r="G6695" i="1"/>
  <c r="A6701" i="1"/>
  <c r="G6711" i="1"/>
  <c r="A6717" i="1"/>
  <c r="G6698" i="1"/>
  <c r="A6704" i="1"/>
  <c r="A6721" i="1"/>
  <c r="G6715" i="1"/>
  <c r="A6712" i="1"/>
  <c r="G6706" i="1"/>
  <c r="E585" i="7"/>
  <c r="G585" i="7" s="1"/>
  <c r="F586" i="7"/>
  <c r="A6710" i="1" l="1"/>
  <c r="G6704" i="1"/>
  <c r="A6707" i="1"/>
  <c r="G6701" i="1"/>
  <c r="G6712" i="1"/>
  <c r="A6718" i="1"/>
  <c r="A6723" i="1"/>
  <c r="G6717" i="1"/>
  <c r="G6721" i="1"/>
  <c r="A6727" i="1"/>
  <c r="A6714" i="1"/>
  <c r="G6708" i="1"/>
  <c r="F587" i="7"/>
  <c r="E586" i="7"/>
  <c r="G586" i="7" s="1"/>
  <c r="A6720" i="1" l="1"/>
  <c r="G6714" i="1"/>
  <c r="G6723" i="1"/>
  <c r="A6729" i="1"/>
  <c r="G6707" i="1"/>
  <c r="A6713" i="1"/>
  <c r="G6727" i="1"/>
  <c r="A6733" i="1"/>
  <c r="G6718" i="1"/>
  <c r="A6724" i="1"/>
  <c r="A6716" i="1"/>
  <c r="G6710" i="1"/>
  <c r="F588" i="7"/>
  <c r="E587" i="7"/>
  <c r="G587" i="7" s="1"/>
  <c r="G6729" i="1" l="1"/>
  <c r="A6735" i="1"/>
  <c r="G6716" i="1"/>
  <c r="A6722" i="1"/>
  <c r="G6724" i="1"/>
  <c r="A6730" i="1"/>
  <c r="G6713" i="1"/>
  <c r="A6719" i="1"/>
  <c r="G6733" i="1"/>
  <c r="A6739" i="1"/>
  <c r="G6720" i="1"/>
  <c r="A6726" i="1"/>
  <c r="E588" i="7"/>
  <c r="G588" i="7" s="1"/>
  <c r="F589" i="7"/>
  <c r="G6726" i="1" l="1"/>
  <c r="A6732" i="1"/>
  <c r="G6719" i="1"/>
  <c r="A6725" i="1"/>
  <c r="G6722" i="1"/>
  <c r="A6728" i="1"/>
  <c r="G6739" i="1"/>
  <c r="A6745" i="1"/>
  <c r="G6730" i="1"/>
  <c r="A6736" i="1"/>
  <c r="G6735" i="1"/>
  <c r="A6741" i="1"/>
  <c r="F590" i="7"/>
  <c r="E589" i="7"/>
  <c r="G589" i="7" s="1"/>
  <c r="G6741" i="1" l="1"/>
  <c r="A6747" i="1"/>
  <c r="G6745" i="1"/>
  <c r="A6751" i="1"/>
  <c r="G6725" i="1"/>
  <c r="A6731" i="1"/>
  <c r="G6736" i="1"/>
  <c r="A6742" i="1"/>
  <c r="G6728" i="1"/>
  <c r="A6734" i="1"/>
  <c r="G6732" i="1"/>
  <c r="A6738" i="1"/>
  <c r="F591" i="7"/>
  <c r="E590" i="7"/>
  <c r="G590" i="7" s="1"/>
  <c r="G6738" i="1" l="1"/>
  <c r="A6744" i="1"/>
  <c r="G6742" i="1"/>
  <c r="A6748" i="1"/>
  <c r="G6751" i="1"/>
  <c r="A6757" i="1"/>
  <c r="G6734" i="1"/>
  <c r="A6740" i="1"/>
  <c r="G6731" i="1"/>
  <c r="A6737" i="1"/>
  <c r="G6747" i="1"/>
  <c r="A6753" i="1"/>
  <c r="E591" i="7"/>
  <c r="G591" i="7" s="1"/>
  <c r="F592" i="7"/>
  <c r="G6753" i="1" l="1"/>
  <c r="A6759" i="1"/>
  <c r="G6740" i="1"/>
  <c r="A6746" i="1"/>
  <c r="G6748" i="1"/>
  <c r="A6754" i="1"/>
  <c r="G6737" i="1"/>
  <c r="A6743" i="1"/>
  <c r="G6757" i="1"/>
  <c r="A6763" i="1"/>
  <c r="G6744" i="1"/>
  <c r="A6750" i="1"/>
  <c r="F593" i="7"/>
  <c r="E592" i="7"/>
  <c r="G592" i="7" s="1"/>
  <c r="G6750" i="1" l="1"/>
  <c r="A6756" i="1"/>
  <c r="G6743" i="1"/>
  <c r="A6749" i="1"/>
  <c r="G6746" i="1"/>
  <c r="A6752" i="1"/>
  <c r="G6763" i="1"/>
  <c r="A6769" i="1"/>
  <c r="G6754" i="1"/>
  <c r="A6760" i="1"/>
  <c r="G6759" i="1"/>
  <c r="A6765" i="1"/>
  <c r="F594" i="7"/>
  <c r="E593" i="7"/>
  <c r="G593" i="7" s="1"/>
  <c r="G6760" i="1" l="1"/>
  <c r="A6766" i="1"/>
  <c r="G6752" i="1"/>
  <c r="A6758" i="1"/>
  <c r="G6756" i="1"/>
  <c r="A6762" i="1"/>
  <c r="G6765" i="1"/>
  <c r="A6771" i="1"/>
  <c r="G6769" i="1"/>
  <c r="A6775" i="1"/>
  <c r="G6749" i="1"/>
  <c r="A6755" i="1"/>
  <c r="E594" i="7"/>
  <c r="G594" i="7" s="1"/>
  <c r="F595" i="7"/>
  <c r="G6775" i="1" l="1"/>
  <c r="A6781" i="1"/>
  <c r="G6762" i="1"/>
  <c r="A6768" i="1"/>
  <c r="G6766" i="1"/>
  <c r="A6772" i="1"/>
  <c r="G6755" i="1"/>
  <c r="A6761" i="1"/>
  <c r="G6771" i="1"/>
  <c r="A6777" i="1"/>
  <c r="G6758" i="1"/>
  <c r="A6764" i="1"/>
  <c r="E595" i="7"/>
  <c r="G595" i="7" s="1"/>
  <c r="F596" i="7"/>
  <c r="G6764" i="1" l="1"/>
  <c r="A6770" i="1"/>
  <c r="G6761" i="1"/>
  <c r="A6767" i="1"/>
  <c r="G6768" i="1"/>
  <c r="A6774" i="1"/>
  <c r="G6777" i="1"/>
  <c r="A6783" i="1"/>
  <c r="G6772" i="1"/>
  <c r="A6778" i="1"/>
  <c r="A6787" i="1"/>
  <c r="G6781" i="1"/>
  <c r="E596" i="7"/>
  <c r="G596" i="7" s="1"/>
  <c r="F597" i="7"/>
  <c r="G6783" i="1" l="1"/>
  <c r="A6789" i="1"/>
  <c r="G6767" i="1"/>
  <c r="A6773" i="1"/>
  <c r="G6787" i="1"/>
  <c r="A6793" i="1"/>
  <c r="G6793" i="1" s="1"/>
  <c r="A6784" i="1"/>
  <c r="G6778" i="1"/>
  <c r="G6774" i="1"/>
  <c r="A6780" i="1"/>
  <c r="G6770" i="1"/>
  <c r="A6776" i="1"/>
  <c r="E597" i="7"/>
  <c r="G597" i="7" s="1"/>
  <c r="F598" i="7"/>
  <c r="A6786" i="1" l="1"/>
  <c r="G6780" i="1"/>
  <c r="G6776" i="1"/>
  <c r="A6782" i="1"/>
  <c r="G6773" i="1"/>
  <c r="A6779" i="1"/>
  <c r="G6784" i="1"/>
  <c r="A6790" i="1"/>
  <c r="G6789" i="1"/>
  <c r="A6795" i="1"/>
  <c r="G6795" i="1" s="1"/>
  <c r="F599" i="7"/>
  <c r="E598" i="7"/>
  <c r="G598" i="7" s="1"/>
  <c r="G6790" i="1" l="1"/>
  <c r="A6796" i="1"/>
  <c r="G6796" i="1" s="1"/>
  <c r="G6782" i="1"/>
  <c r="A6788" i="1"/>
  <c r="G6779" i="1"/>
  <c r="A6785" i="1"/>
  <c r="G6786" i="1"/>
  <c r="A6792" i="1"/>
  <c r="G6792" i="1" s="1"/>
  <c r="E599" i="7"/>
  <c r="G599" i="7" s="1"/>
  <c r="F600" i="7"/>
  <c r="G6788" i="1" l="1"/>
  <c r="A6794" i="1"/>
  <c r="G6794" i="1" s="1"/>
  <c r="G6785" i="1"/>
  <c r="A6791" i="1"/>
  <c r="G6791" i="1" s="1"/>
  <c r="F601" i="7"/>
  <c r="E600" i="7"/>
  <c r="G600" i="7" s="1"/>
  <c r="E601" i="7" l="1"/>
  <c r="G601" i="7" s="1"/>
  <c r="F602" i="7"/>
  <c r="F603" i="7" l="1"/>
  <c r="E602" i="7"/>
  <c r="G602" i="7" s="1"/>
  <c r="F604" i="7" l="1"/>
  <c r="E603" i="7"/>
  <c r="G603" i="7" s="1"/>
  <c r="E604" i="7" l="1"/>
  <c r="G604" i="7" s="1"/>
  <c r="F605" i="7"/>
  <c r="F606" i="7" l="1"/>
  <c r="E605" i="7"/>
  <c r="G605" i="7" s="1"/>
  <c r="E606" i="7" l="1"/>
  <c r="G606" i="7" s="1"/>
  <c r="F607" i="7"/>
  <c r="F608" i="7" l="1"/>
  <c r="E607" i="7"/>
  <c r="G607" i="7" s="1"/>
  <c r="F609" i="7" l="1"/>
  <c r="E608" i="7"/>
  <c r="G608" i="7" s="1"/>
  <c r="E609" i="7" l="1"/>
  <c r="G609" i="7" s="1"/>
  <c r="F610" i="7"/>
  <c r="E610" i="7" l="1"/>
  <c r="G610" i="7" s="1"/>
  <c r="F611" i="7"/>
  <c r="F612" i="7" l="1"/>
  <c r="E611" i="7"/>
  <c r="G611" i="7" s="1"/>
  <c r="E612" i="7" l="1"/>
  <c r="G612" i="7" s="1"/>
  <c r="F613" i="7"/>
  <c r="F614" i="7" l="1"/>
  <c r="E613" i="7"/>
  <c r="G613" i="7" s="1"/>
  <c r="F615" i="7" l="1"/>
  <c r="E614" i="7"/>
  <c r="G614" i="7" s="1"/>
  <c r="E615" i="7" l="1"/>
  <c r="G615" i="7" s="1"/>
  <c r="F616" i="7"/>
  <c r="E616" i="7" l="1"/>
  <c r="G616" i="7" s="1"/>
  <c r="F617" i="7"/>
  <c r="E617" i="7" l="1"/>
  <c r="G617" i="7" s="1"/>
  <c r="F618" i="7"/>
  <c r="E618" i="7" l="1"/>
  <c r="G618" i="7" s="1"/>
  <c r="F619" i="7"/>
  <c r="F620" i="7" l="1"/>
  <c r="E619" i="7"/>
  <c r="G619" i="7" s="1"/>
  <c r="E620" i="7" l="1"/>
  <c r="G620" i="7" s="1"/>
  <c r="F621" i="7"/>
  <c r="F622" i="7" l="1"/>
  <c r="E621" i="7"/>
  <c r="G621" i="7" s="1"/>
  <c r="F623" i="7" l="1"/>
  <c r="E622" i="7"/>
  <c r="G622" i="7" s="1"/>
  <c r="E623" i="7" l="1"/>
  <c r="G623" i="7" s="1"/>
  <c r="F624" i="7"/>
  <c r="E624" i="7" l="1"/>
  <c r="G624" i="7" s="1"/>
  <c r="F625" i="7"/>
  <c r="F626" i="7" l="1"/>
  <c r="E625" i="7"/>
  <c r="G625" i="7" s="1"/>
  <c r="F627" i="7" l="1"/>
  <c r="E626" i="7"/>
  <c r="G626" i="7" s="1"/>
  <c r="E627" i="7" l="1"/>
  <c r="G627" i="7" s="1"/>
  <c r="F628" i="7"/>
  <c r="F629" i="7" l="1"/>
  <c r="E628" i="7"/>
  <c r="G628" i="7" s="1"/>
  <c r="E629" i="7" l="1"/>
  <c r="G629" i="7" s="1"/>
  <c r="F630" i="7"/>
  <c r="F631" i="7" l="1"/>
  <c r="E630" i="7"/>
  <c r="G630" i="7" s="1"/>
  <c r="F632" i="7" l="1"/>
  <c r="E631" i="7"/>
  <c r="G631" i="7" s="1"/>
  <c r="F633" i="7" l="1"/>
  <c r="E632" i="7"/>
  <c r="G632" i="7" s="1"/>
  <c r="E633" i="7" l="1"/>
  <c r="G633" i="7" s="1"/>
  <c r="F634" i="7"/>
  <c r="E634" i="7" l="1"/>
  <c r="G634" i="7" s="1"/>
  <c r="F635" i="7"/>
  <c r="F636" i="7" l="1"/>
  <c r="E635" i="7"/>
  <c r="G635" i="7" s="1"/>
  <c r="E636" i="7" l="1"/>
  <c r="G636" i="7" s="1"/>
  <c r="F637" i="7"/>
  <c r="E637" i="7" l="1"/>
  <c r="G637" i="7" s="1"/>
  <c r="F638" i="7"/>
  <c r="E638" i="7" l="1"/>
  <c r="G638" i="7" s="1"/>
  <c r="F639" i="7"/>
  <c r="F640" i="7" l="1"/>
  <c r="E639" i="7"/>
  <c r="G639" i="7" s="1"/>
  <c r="F641" i="7" l="1"/>
  <c r="E640" i="7"/>
  <c r="G640" i="7" s="1"/>
  <c r="E641" i="7" l="1"/>
  <c r="G641" i="7" s="1"/>
  <c r="F642" i="7"/>
  <c r="F643" i="7" l="1"/>
  <c r="E642" i="7"/>
  <c r="G642" i="7" s="1"/>
  <c r="E643" i="7" l="1"/>
  <c r="G643" i="7" s="1"/>
  <c r="F644" i="7"/>
  <c r="F645" i="7" l="1"/>
  <c r="E644" i="7"/>
  <c r="G644" i="7" s="1"/>
  <c r="E645" i="7" l="1"/>
  <c r="G645" i="7" s="1"/>
  <c r="F646" i="7"/>
  <c r="F647" i="7" l="1"/>
  <c r="E646" i="7"/>
  <c r="G646" i="7" s="1"/>
  <c r="E647" i="7" l="1"/>
  <c r="G647" i="7" s="1"/>
  <c r="F648" i="7"/>
  <c r="F649" i="7" l="1"/>
  <c r="E648" i="7"/>
  <c r="G648" i="7" s="1"/>
  <c r="E649" i="7" l="1"/>
  <c r="G649" i="7" s="1"/>
  <c r="F650" i="7"/>
  <c r="F651" i="7"/>
  <c r="E650" i="7" l="1"/>
  <c r="G650" i="7" s="1"/>
  <c r="E651" i="7"/>
  <c r="G651" i="7" s="1"/>
</calcChain>
</file>

<file path=xl/sharedStrings.xml><?xml version="1.0" encoding="utf-8"?>
<sst xmlns="http://schemas.openxmlformats.org/spreadsheetml/2006/main" count="4330" uniqueCount="1421">
  <si>
    <t>NPC编号</t>
  </si>
  <si>
    <t>NPC头像</t>
  </si>
  <si>
    <t>位置</t>
  </si>
  <si>
    <t>NPC等级</t>
  </si>
  <si>
    <t>英雄ID</t>
  </si>
  <si>
    <t>阶位</t>
  </si>
  <si>
    <t>属性</t>
  </si>
  <si>
    <t>放大系数</t>
  </si>
  <si>
    <t>关卡</t>
  </si>
  <si>
    <t>怪物等级</t>
  </si>
  <si>
    <t>难度系数</t>
  </si>
  <si>
    <t>攻击系数</t>
  </si>
  <si>
    <t>生命系数</t>
  </si>
  <si>
    <t>"atk":</t>
  </si>
  <si>
    <t>,"hp":</t>
  </si>
  <si>
    <t>等级下限</t>
  </si>
  <si>
    <t>等级上限</t>
  </si>
  <si>
    <t>进阶</t>
  </si>
  <si>
    <t>英雄阶位</t>
  </si>
  <si>
    <t>星阶</t>
  </si>
  <si>
    <t>1,2</t>
  </si>
  <si>
    <t>1阶</t>
  </si>
  <si>
    <t>2,3</t>
  </si>
  <si>
    <t>2阶</t>
  </si>
  <si>
    <t>3,4</t>
  </si>
  <si>
    <t>3阶</t>
  </si>
  <si>
    <t>4阶</t>
  </si>
  <si>
    <t>5阶</t>
  </si>
  <si>
    <t>6阶</t>
  </si>
  <si>
    <t>排列</t>
  </si>
  <si>
    <t>1阶前排</t>
  </si>
  <si>
    <t>1阶后排</t>
  </si>
  <si>
    <t>2阶前排亡灵</t>
  </si>
  <si>
    <t>2阶后排亡灵</t>
  </si>
  <si>
    <t>2阶前排奥术</t>
  </si>
  <si>
    <t>2阶后排奥术</t>
  </si>
  <si>
    <t>2阶前排邪能</t>
  </si>
  <si>
    <t>2阶后排邪能</t>
  </si>
  <si>
    <t>2阶前排自然</t>
  </si>
  <si>
    <t>2阶后排自然</t>
  </si>
  <si>
    <t>2阶前排暗影</t>
  </si>
  <si>
    <t>2阶后排暗影</t>
  </si>
  <si>
    <t>2阶前排神圣</t>
  </si>
  <si>
    <t>2阶后排神圣</t>
  </si>
  <si>
    <t>3阶前排亡灵</t>
  </si>
  <si>
    <t>3阶后排亡灵</t>
  </si>
  <si>
    <t>3阶前排奥术</t>
  </si>
  <si>
    <t>3阶后排奥术</t>
  </si>
  <si>
    <t>3阶前排邪能</t>
  </si>
  <si>
    <t>3阶后排邪能</t>
  </si>
  <si>
    <t>3阶前排自然</t>
  </si>
  <si>
    <t>3阶后排自然</t>
  </si>
  <si>
    <t>3阶前排暗影</t>
  </si>
  <si>
    <t>3阶后排暗影</t>
  </si>
  <si>
    <t>3阶前排神圣</t>
  </si>
  <si>
    <t>3阶后排神圣</t>
  </si>
  <si>
    <t>4阶前排亡灵</t>
  </si>
  <si>
    <t>4阶后排亡灵</t>
  </si>
  <si>
    <t>4阶前排奥术</t>
  </si>
  <si>
    <t>4阶后排奥术</t>
  </si>
  <si>
    <t>4阶前排邪能</t>
  </si>
  <si>
    <t>4阶后排邪能</t>
  </si>
  <si>
    <t>4阶前排自然</t>
  </si>
  <si>
    <t>4阶后排自然</t>
  </si>
  <si>
    <t>4阶前排暗影</t>
  </si>
  <si>
    <t>4阶后排暗影</t>
  </si>
  <si>
    <t>4阶前排神圣</t>
  </si>
  <si>
    <t>4阶后排神圣</t>
  </si>
  <si>
    <t>5阶前排亡灵</t>
  </si>
  <si>
    <t>5阶后排亡灵</t>
  </si>
  <si>
    <t>5阶前排奥术</t>
  </si>
  <si>
    <t>5阶后排奥术</t>
  </si>
  <si>
    <t>5阶前排邪能</t>
  </si>
  <si>
    <t>5阶后排邪能</t>
  </si>
  <si>
    <t>5阶前排自然</t>
  </si>
  <si>
    <t>5阶后排自然</t>
  </si>
  <si>
    <t>5阶前排暗影</t>
  </si>
  <si>
    <t>5阶后排暗影</t>
  </si>
  <si>
    <t>5阶前排神圣</t>
  </si>
  <si>
    <t>5阶后排神圣</t>
  </si>
  <si>
    <t>6阶前排亡灵</t>
  </si>
  <si>
    <t>6阶后排亡灵</t>
  </si>
  <si>
    <t>6阶前排奥术</t>
  </si>
  <si>
    <t>6阶后排奥术</t>
  </si>
  <si>
    <t>6阶前排邪能</t>
  </si>
  <si>
    <t>6阶后排邪能</t>
  </si>
  <si>
    <t>6阶前排自然</t>
  </si>
  <si>
    <t>6阶后排自然</t>
  </si>
  <si>
    <t>6阶前排暗影</t>
  </si>
  <si>
    <t>6阶后排暗影</t>
  </si>
  <si>
    <t>6阶前排神圣</t>
  </si>
  <si>
    <t>6阶后排神圣</t>
  </si>
  <si>
    <t>辅助列</t>
  </si>
  <si>
    <t>种族</t>
  </si>
  <si>
    <t>前排</t>
  </si>
  <si>
    <t>亡灵</t>
  </si>
  <si>
    <t>奥术</t>
  </si>
  <si>
    <t>后排</t>
  </si>
  <si>
    <t>邪能</t>
  </si>
  <si>
    <t>自然</t>
  </si>
  <si>
    <t>暗影</t>
  </si>
  <si>
    <t>神圣</t>
  </si>
  <si>
    <t>层数</t>
  </si>
  <si>
    <t>关卡NPC</t>
  </si>
  <si>
    <t>挂机关卡NPC</t>
  </si>
  <si>
    <t>10000-19999</t>
  </si>
  <si>
    <t>爬塔关卡NPC</t>
  </si>
  <si>
    <r>
      <t>2</t>
    </r>
    <r>
      <rPr>
        <sz val="12"/>
        <color theme="1"/>
        <rFont val="微软雅黑"/>
        <family val="2"/>
        <charset val="134"/>
      </rPr>
      <t>0000-29999</t>
    </r>
    <phoneticPr fontId="12" type="noConversion"/>
  </si>
  <si>
    <r>
      <t>公会副本N</t>
    </r>
    <r>
      <rPr>
        <sz val="12"/>
        <color theme="1"/>
        <rFont val="微软雅黑"/>
        <family val="2"/>
        <charset val="134"/>
      </rPr>
      <t>PC</t>
    </r>
    <phoneticPr fontId="12" type="noConversion"/>
  </si>
  <si>
    <t>攻击系数</t>
    <phoneticPr fontId="12" type="noConversion"/>
  </si>
  <si>
    <t>生命系数</t>
    <phoneticPr fontId="12" type="noConversion"/>
  </si>
  <si>
    <t>关卡</t>
    <phoneticPr fontId="12" type="noConversion"/>
  </si>
  <si>
    <t>"atk":</t>
    <phoneticPr fontId="12" type="noConversion"/>
  </si>
  <si>
    <t>,"hp":</t>
    <phoneticPr fontId="12" type="noConversion"/>
  </si>
  <si>
    <t>关卡</t>
    <phoneticPr fontId="12" type="noConversion"/>
  </si>
  <si>
    <t>BOSS编号</t>
    <phoneticPr fontId="12" type="noConversion"/>
  </si>
  <si>
    <t>NPC等级</t>
    <phoneticPr fontId="12" type="noConversion"/>
  </si>
  <si>
    <t>攻击提升</t>
    <phoneticPr fontId="12" type="noConversion"/>
  </si>
  <si>
    <t>攻击倍率</t>
    <phoneticPr fontId="12" type="noConversion"/>
  </si>
  <si>
    <t>生命倍率</t>
    <phoneticPr fontId="12" type="noConversion"/>
  </si>
  <si>
    <t>NPC数量</t>
    <phoneticPr fontId="12" type="noConversion"/>
  </si>
  <si>
    <t>英雄星级</t>
    <phoneticPr fontId="12" type="noConversion"/>
  </si>
  <si>
    <t>战力估值</t>
    <phoneticPr fontId="12" type="noConversion"/>
  </si>
  <si>
    <t>"atk":</t>
    <phoneticPr fontId="12" type="noConversion"/>
  </si>
  <si>
    <r>
      <t>1-</t>
    </r>
    <r>
      <rPr>
        <sz val="12"/>
        <color theme="1"/>
        <rFont val="微软雅黑"/>
        <family val="2"/>
        <charset val="134"/>
      </rPr>
      <t>2</t>
    </r>
    <r>
      <rPr>
        <sz val="12"/>
        <color theme="1"/>
        <rFont val="微软雅黑"/>
        <family val="2"/>
        <charset val="134"/>
      </rPr>
      <t>999</t>
    </r>
    <phoneticPr fontId="12" type="noConversion"/>
  </si>
  <si>
    <r>
      <t>3</t>
    </r>
    <r>
      <rPr>
        <sz val="12"/>
        <color theme="1"/>
        <rFont val="微软雅黑"/>
        <family val="2"/>
        <charset val="134"/>
      </rPr>
      <t>000-3999</t>
    </r>
    <phoneticPr fontId="12" type="noConversion"/>
  </si>
  <si>
    <r>
      <t>好友B</t>
    </r>
    <r>
      <rPr>
        <sz val="12"/>
        <color theme="1"/>
        <rFont val="微软雅黑"/>
        <family val="2"/>
        <charset val="134"/>
      </rPr>
      <t>OSS</t>
    </r>
    <phoneticPr fontId="12" type="noConversion"/>
  </si>
  <si>
    <t>"atk":1,"hp":1</t>
  </si>
  <si>
    <t>"atk":1.002,"hp":1.002</t>
  </si>
  <si>
    <t>"atk":1.005,"hp":1.005</t>
  </si>
  <si>
    <t>"atk":1.007,"hp":1.007</t>
  </si>
  <si>
    <t>"atk":1.01,"hp":1.06</t>
  </si>
  <si>
    <t>"atk":1.012,"hp":1.012</t>
  </si>
  <si>
    <t>"atk":1.015,"hp":1.015</t>
  </si>
  <si>
    <t>"atk":1.017,"hp":1.017</t>
  </si>
  <si>
    <t>"atk":1.02,"hp":1.02</t>
  </si>
  <si>
    <t>"atk":1.278,"hp":3.926</t>
  </si>
  <si>
    <t>"atk":1.025,"hp":1.025</t>
  </si>
  <si>
    <t>"atk":1.027,"hp":1.027</t>
  </si>
  <si>
    <t>"atk":1.03,"hp":1.03</t>
  </si>
  <si>
    <t>"atk":1.032,"hp":1.032</t>
  </si>
  <si>
    <t>"atk":1.035,"hp":1.086</t>
  </si>
  <si>
    <t>"atk":1.037,"hp":1.037</t>
  </si>
  <si>
    <t>"atk":1.04,"hp":1.04</t>
  </si>
  <si>
    <t>"atk":1.042,"hp":1.042</t>
  </si>
  <si>
    <t>"atk":1.045,"hp":1.045</t>
  </si>
  <si>
    <t>"atk":1.309,"hp":4.022</t>
  </si>
  <si>
    <t>"atk":1.05,"hp":1.05</t>
  </si>
  <si>
    <t>"atk":1.052,"hp":1.052</t>
  </si>
  <si>
    <t>"atk":1.055,"hp":1.055</t>
  </si>
  <si>
    <t>"atk":1.057,"hp":1.057</t>
  </si>
  <si>
    <t>"atk":1.06,"hp":1.113</t>
  </si>
  <si>
    <t>"atk":1.062,"hp":1.062</t>
  </si>
  <si>
    <t>"atk":1.065,"hp":1.065</t>
  </si>
  <si>
    <t>"atk":1.067,"hp":1.067</t>
  </si>
  <si>
    <t>"atk":1.07,"hp":1.07</t>
  </si>
  <si>
    <t>"atk":1.34,"hp":4.118</t>
  </si>
  <si>
    <t>"atk":1.075,"hp":1.075</t>
  </si>
  <si>
    <t>"atk":1.077,"hp":1.077</t>
  </si>
  <si>
    <t>"atk":1.08,"hp":1.08</t>
  </si>
  <si>
    <t>"atk":1.082,"hp":1.082</t>
  </si>
  <si>
    <t>"atk":1.085,"hp":1.139</t>
  </si>
  <si>
    <t>"atk":1.087,"hp":1.087</t>
  </si>
  <si>
    <t>"atk":1.09,"hp":1.09</t>
  </si>
  <si>
    <t>"atk":1.092,"hp":1.092</t>
  </si>
  <si>
    <t>"atk":1.095,"hp":1.095</t>
  </si>
  <si>
    <t>"atk":1.371,"hp":4.214</t>
  </si>
  <si>
    <t>"atk":1.1,"hp":1.1</t>
  </si>
  <si>
    <t>"atk":1.102,"hp":1.102</t>
  </si>
  <si>
    <t>"atk":1.105,"hp":1.105</t>
  </si>
  <si>
    <t>"atk":1.107,"hp":1.107</t>
  </si>
  <si>
    <t>"atk":1.11,"hp":1.165</t>
  </si>
  <si>
    <t>"atk":1.112,"hp":1.112</t>
  </si>
  <si>
    <t>"atk":1.115,"hp":1.115</t>
  </si>
  <si>
    <t>"atk":1.117,"hp":1.117</t>
  </si>
  <si>
    <t>"atk":1.12,"hp":1.12</t>
  </si>
  <si>
    <t>"atk":1.403,"hp":4.31</t>
  </si>
  <si>
    <t>"atk":1.125,"hp":1.125</t>
  </si>
  <si>
    <t>"atk":1.127,"hp":1.127</t>
  </si>
  <si>
    <t>"atk":1.13,"hp":1.13</t>
  </si>
  <si>
    <t>"atk":1.132,"hp":1.132</t>
  </si>
  <si>
    <t>"atk":1.135,"hp":1.191</t>
  </si>
  <si>
    <t>"atk":1.137,"hp":1.137</t>
  </si>
  <si>
    <t>"atk":1.14,"hp":1.14</t>
  </si>
  <si>
    <t>"atk":1.142,"hp":1.142</t>
  </si>
  <si>
    <t>"atk":1.145,"hp":1.145</t>
  </si>
  <si>
    <t>"atk":1.434,"hp":4.406</t>
  </si>
  <si>
    <t>"atk":1.15,"hp":1.15</t>
  </si>
  <si>
    <t>"atk":1.152,"hp":1.152</t>
  </si>
  <si>
    <t>"atk":1.155,"hp":1.155</t>
  </si>
  <si>
    <t>"atk":1.157,"hp":1.157</t>
  </si>
  <si>
    <t>"atk":1.16,"hp":1.218</t>
  </si>
  <si>
    <t>"atk":1.162,"hp":1.162</t>
  </si>
  <si>
    <t>"atk":1.165,"hp":1.165</t>
  </si>
  <si>
    <t>"atk":1.167,"hp":1.167</t>
  </si>
  <si>
    <t>"atk":1.17,"hp":1.17</t>
  </si>
  <si>
    <t>"atk":1.465,"hp":4.502</t>
  </si>
  <si>
    <t>"atk":1.175,"hp":1.175</t>
  </si>
  <si>
    <t>"atk":1.177,"hp":1.177</t>
  </si>
  <si>
    <t>"atk":1.18,"hp":1.18</t>
  </si>
  <si>
    <t>"atk":1.182,"hp":1.182</t>
  </si>
  <si>
    <t>"atk":1.185,"hp":1.244</t>
  </si>
  <si>
    <t>"atk":1.187,"hp":1.187</t>
  </si>
  <si>
    <t>"atk":1.19,"hp":1.19</t>
  </si>
  <si>
    <t>"atk":1.192,"hp":1.192</t>
  </si>
  <si>
    <t>"atk":1.195,"hp":1.195</t>
  </si>
  <si>
    <t>"atk":1.496,"hp":4.598</t>
  </si>
  <si>
    <t>"atk":1.2,"hp":1.2</t>
  </si>
  <si>
    <t>"atk":1.202,"hp":1.202</t>
  </si>
  <si>
    <t>"atk":1.205,"hp":1.205</t>
  </si>
  <si>
    <t>"atk":1.207,"hp":1.207</t>
  </si>
  <si>
    <t>"atk":1.21,"hp":1.27</t>
  </si>
  <si>
    <t>"atk":1.212,"hp":1.212</t>
  </si>
  <si>
    <t>"atk":1.214,"hp":1.214</t>
  </si>
  <si>
    <t>"atk":1.217,"hp":1.217</t>
  </si>
  <si>
    <t>"atk":1.219,"hp":1.219</t>
  </si>
  <si>
    <t>"atk":1.528,"hp":4.694</t>
  </si>
  <si>
    <t>"atk":1.224,"hp":1.224</t>
  </si>
  <si>
    <t>"atk":1.227,"hp":1.227</t>
  </si>
  <si>
    <t>"atk":1.229,"hp":1.229</t>
  </si>
  <si>
    <t>"atk":1.232,"hp":1.232</t>
  </si>
  <si>
    <t>"atk":1.234,"hp":1.296</t>
  </si>
  <si>
    <t>"atk":1.237,"hp":1.237</t>
  </si>
  <si>
    <t>"atk":1.239,"hp":1.239</t>
  </si>
  <si>
    <t>"atk":1.242,"hp":1.242</t>
  </si>
  <si>
    <t>"atk":1.244,"hp":1.244</t>
  </si>
  <si>
    <t>"atk":1.559,"hp":4.79</t>
  </si>
  <si>
    <t>"atk":1.249,"hp":1.249</t>
  </si>
  <si>
    <t>"atk":1.252,"hp":1.252</t>
  </si>
  <si>
    <t>"atk":1.255,"hp":1.255</t>
  </si>
  <si>
    <t>"atk":1.257,"hp":1.257</t>
  </si>
  <si>
    <t>"atk":1.259,"hp":1.322</t>
  </si>
  <si>
    <t>"atk":1.262,"hp":1.262</t>
  </si>
  <si>
    <t>"atk":1.264,"hp":1.264</t>
  </si>
  <si>
    <t>"atk":1.267,"hp":1.267</t>
  </si>
  <si>
    <t>"atk":1.269,"hp":1.269</t>
  </si>
  <si>
    <t>"atk":1.59,"hp":4.886</t>
  </si>
  <si>
    <t>"atk":1.274,"hp":1.274</t>
  </si>
  <si>
    <t>"atk":1.277,"hp":1.277</t>
  </si>
  <si>
    <t>"atk":1.279,"hp":1.279</t>
  </si>
  <si>
    <t>"atk":1.282,"hp":1.282</t>
  </si>
  <si>
    <t>"atk":1.284,"hp":1.349</t>
  </si>
  <si>
    <t>"atk":1.287,"hp":1.287</t>
  </si>
  <si>
    <t>"atk":1.289,"hp":1.289</t>
  </si>
  <si>
    <t>"atk":1.292,"hp":1.292</t>
  </si>
  <si>
    <t>"atk":1.294,"hp":1.294</t>
  </si>
  <si>
    <t>"atk":1.621,"hp":4.982</t>
  </si>
  <si>
    <t>"atk":1.299,"hp":1.299</t>
  </si>
  <si>
    <t>"atk":1.302,"hp":1.302</t>
  </si>
  <si>
    <t>"atk":1.304,"hp":1.304</t>
  </si>
  <si>
    <t>"atk":1.307,"hp":1.307</t>
  </si>
  <si>
    <t>"atk":1.309,"hp":1.375</t>
  </si>
  <si>
    <t>"atk":1.312,"hp":1.312</t>
  </si>
  <si>
    <t>"atk":1.314,"hp":1.314</t>
  </si>
  <si>
    <t>"atk":1.317,"hp":1.317</t>
  </si>
  <si>
    <t>"atk":1.319,"hp":1.319</t>
  </si>
  <si>
    <t>"atk":1.653,"hp":5.078</t>
  </si>
  <si>
    <t>"atk":1.324,"hp":1.324</t>
  </si>
  <si>
    <t>"atk":1.327,"hp":1.327</t>
  </si>
  <si>
    <t>"atk":1.329,"hp":1.329</t>
  </si>
  <si>
    <t>"atk":1.332,"hp":1.332</t>
  </si>
  <si>
    <t>"atk":1.334,"hp":1.401</t>
  </si>
  <si>
    <t>"atk":1.337,"hp":1.337</t>
  </si>
  <si>
    <t>"atk":1.339,"hp":1.339</t>
  </si>
  <si>
    <t>"atk":1.342,"hp":1.342</t>
  </si>
  <si>
    <t>"atk":1.344,"hp":1.344</t>
  </si>
  <si>
    <t>"atk":1.684,"hp":5.174</t>
  </si>
  <si>
    <t>"atk":1.349,"hp":1.349</t>
  </si>
  <si>
    <t>"atk":1.352,"hp":1.352</t>
  </si>
  <si>
    <t>"atk":1.354,"hp":1.354</t>
  </si>
  <si>
    <t>"atk":1.357,"hp":1.357</t>
  </si>
  <si>
    <t>"atk":1.359,"hp":1.427</t>
  </si>
  <si>
    <t>"atk":1.362,"hp":1.362</t>
  </si>
  <si>
    <t>"atk":1.364,"hp":1.364</t>
  </si>
  <si>
    <t>"atk":1.367,"hp":1.367</t>
  </si>
  <si>
    <t>"atk":1.369,"hp":1.369</t>
  </si>
  <si>
    <t>"atk":1.715,"hp":5.27</t>
  </si>
  <si>
    <t>"atk":1.374,"hp":1.374</t>
  </si>
  <si>
    <t>"atk":1.377,"hp":1.377</t>
  </si>
  <si>
    <t>"atk":1.379,"hp":1.379</t>
  </si>
  <si>
    <t>"atk":1.382,"hp":1.382</t>
  </si>
  <si>
    <t>"atk":1.384,"hp":1.454</t>
  </si>
  <si>
    <t>"atk":1.387,"hp":1.387</t>
  </si>
  <si>
    <t>"atk":1.389,"hp":1.389</t>
  </si>
  <si>
    <t>"atk":1.392,"hp":1.392</t>
  </si>
  <si>
    <t>"atk":1.394,"hp":1.394</t>
  </si>
  <si>
    <t>"atk":1.746,"hp":5.366</t>
  </si>
  <si>
    <t>"atk":1.399,"hp":1.399</t>
  </si>
  <si>
    <t>"atk":1.402,"hp":1.402</t>
  </si>
  <si>
    <t>"atk":1.404,"hp":1.404</t>
  </si>
  <si>
    <t>"atk":1.407,"hp":1.407</t>
  </si>
  <si>
    <t>"atk":1.409,"hp":1.48</t>
  </si>
  <si>
    <t>"atk":1.412,"hp":1.412</t>
  </si>
  <si>
    <t>"atk":1.414,"hp":1.414</t>
  </si>
  <si>
    <t>"atk":1.417,"hp":1.417</t>
  </si>
  <si>
    <t>"atk":1.419,"hp":1.419</t>
  </si>
  <si>
    <t>"atk":1.778,"hp":5.462</t>
  </si>
  <si>
    <t>"atk":1.424,"hp":1.424</t>
  </si>
  <si>
    <t>"atk":1.427,"hp":1.427</t>
  </si>
  <si>
    <t>"atk":1.429,"hp":1.429</t>
  </si>
  <si>
    <t>"atk":1.432,"hp":1.432</t>
  </si>
  <si>
    <t>"atk":1.434,"hp":1.506</t>
  </si>
  <si>
    <t>"atk":1.437,"hp":1.437</t>
  </si>
  <si>
    <t>"atk":1.439,"hp":1.439</t>
  </si>
  <si>
    <t>"atk":1.442,"hp":1.442</t>
  </si>
  <si>
    <t>"atk":1.444,"hp":1.444</t>
  </si>
  <si>
    <t>"atk":1.809,"hp":5.558</t>
  </si>
  <si>
    <t>"atk":1.449,"hp":1.449</t>
  </si>
  <si>
    <t>"atk":1.452,"hp":1.452</t>
  </si>
  <si>
    <t>"atk":1.454,"hp":1.454</t>
  </si>
  <si>
    <t>"atk":1.457,"hp":1.457</t>
  </si>
  <si>
    <t>"atk":1.459,"hp":1.532</t>
  </si>
  <si>
    <t>"atk":1.462,"hp":1.462</t>
  </si>
  <si>
    <t>"atk":1.464,"hp":1.464</t>
  </si>
  <si>
    <t>"atk":1.467,"hp":1.467</t>
  </si>
  <si>
    <t>"atk":1.469,"hp":1.469</t>
  </si>
  <si>
    <t>"atk":1.84,"hp":5.654</t>
  </si>
  <si>
    <t>"atk":1.474,"hp":1.474</t>
  </si>
  <si>
    <t>"atk":1.477,"hp":1.477</t>
  </si>
  <si>
    <t>"atk":1.479,"hp":1.479</t>
  </si>
  <si>
    <t>"atk":1.482,"hp":1.482</t>
  </si>
  <si>
    <t>"atk":1.484,"hp":1.559</t>
  </si>
  <si>
    <t>"atk":1.487,"hp":1.487</t>
  </si>
  <si>
    <t>"atk":1.489,"hp":1.489</t>
  </si>
  <si>
    <t>"atk":1.492,"hp":1.492</t>
  </si>
  <si>
    <t>"atk":1.494,"hp":1.494</t>
  </si>
  <si>
    <t>"atk":1.871,"hp":5.75</t>
  </si>
  <si>
    <t>"atk":1.499,"hp":1.499</t>
  </si>
  <si>
    <t>"atk":1.502,"hp":1.502</t>
  </si>
  <si>
    <t>"atk":1.504,"hp":1.504</t>
  </si>
  <si>
    <t>"atk":1.507,"hp":1.507</t>
  </si>
  <si>
    <t>"atk":1.509,"hp":1.585</t>
  </si>
  <si>
    <t>"atk":1.512,"hp":1.512</t>
  </si>
  <si>
    <t>"atk":1.514,"hp":1.514</t>
  </si>
  <si>
    <t>"atk":1.517,"hp":1.517</t>
  </si>
  <si>
    <t>"atk":1.519,"hp":1.519</t>
  </si>
  <si>
    <t>"atk":1.903,"hp":5.846</t>
  </si>
  <si>
    <t>"atk":1.524,"hp":1.524</t>
  </si>
  <si>
    <t>"atk":1.527,"hp":1.527</t>
  </si>
  <si>
    <t>"atk":1.529,"hp":1.529</t>
  </si>
  <si>
    <t>"atk":1.532,"hp":1.532</t>
  </si>
  <si>
    <t>"atk":1.534,"hp":1.611</t>
  </si>
  <si>
    <t>"atk":1.537,"hp":1.537</t>
  </si>
  <si>
    <t>"atk":1.539,"hp":1.539</t>
  </si>
  <si>
    <t>"atk":1.542,"hp":1.542</t>
  </si>
  <si>
    <t>"atk":1.544,"hp":1.544</t>
  </si>
  <si>
    <t>"atk":1.934,"hp":5.942</t>
  </si>
  <si>
    <t>"atk":1.549,"hp":1.549</t>
  </si>
  <si>
    <t>"atk":1.552,"hp":1.552</t>
  </si>
  <si>
    <t>"atk":1.554,"hp":1.554</t>
  </si>
  <si>
    <t>"atk":1.557,"hp":1.557</t>
  </si>
  <si>
    <t>"atk":1.559,"hp":1.637</t>
  </si>
  <si>
    <t>"atk":1.562,"hp":1.562</t>
  </si>
  <si>
    <t>"atk":1.564,"hp":1.564</t>
  </si>
  <si>
    <t>"atk":1.567,"hp":1.567</t>
  </si>
  <si>
    <t>"atk":1.569,"hp":1.569</t>
  </si>
  <si>
    <t>"atk":1.965,"hp":6.038</t>
  </si>
  <si>
    <t>"atk":1.574,"hp":1.574</t>
  </si>
  <si>
    <t>"atk":1.577,"hp":1.577</t>
  </si>
  <si>
    <t>"atk":1.579,"hp":1.579</t>
  </si>
  <si>
    <t>"atk":1.582,"hp":1.582</t>
  </si>
  <si>
    <t>"atk":1.584,"hp":1.664</t>
  </si>
  <si>
    <t>"atk":1.587,"hp":1.587</t>
  </si>
  <si>
    <t>"atk":1.589,"hp":1.589</t>
  </si>
  <si>
    <t>"atk":1.592,"hp":1.592</t>
  </si>
  <si>
    <t>"atk":1.594,"hp":1.594</t>
  </si>
  <si>
    <t>"atk":1.996,"hp":6.134</t>
  </si>
  <si>
    <t>"atk":1.599,"hp":1.599</t>
  </si>
  <si>
    <t>"atk":1.602,"hp":1.602</t>
  </si>
  <si>
    <t>"atk":1.604,"hp":1.604</t>
  </si>
  <si>
    <t>"atk":1.607,"hp":1.607</t>
  </si>
  <si>
    <t>"atk":1.609,"hp":1.69</t>
  </si>
  <si>
    <t>"atk":1.612,"hp":1.612</t>
  </si>
  <si>
    <t>"atk":1.614,"hp":1.614</t>
  </si>
  <si>
    <t>"atk":1.617,"hp":1.617</t>
  </si>
  <si>
    <t>"atk":1.619,"hp":1.619</t>
  </si>
  <si>
    <t>"atk":2.028,"hp":6.23</t>
  </si>
  <si>
    <t>"atk":1.624,"hp":1.624</t>
  </si>
  <si>
    <t>"atk":1.627,"hp":1.627</t>
  </si>
  <si>
    <t>"atk":1.629,"hp":1.629</t>
  </si>
  <si>
    <t>"atk":1.632,"hp":1.632</t>
  </si>
  <si>
    <t>"atk":1.634,"hp":1.716</t>
  </si>
  <si>
    <t>"atk":1.637,"hp":1.637</t>
  </si>
  <si>
    <t>"atk":1.639,"hp":1.639</t>
  </si>
  <si>
    <t>"atk":1.642,"hp":1.642</t>
  </si>
  <si>
    <t>"atk":1.644,"hp":1.644</t>
  </si>
  <si>
    <t>"atk":2.059,"hp":6.326</t>
  </si>
  <si>
    <t>"atk":1.649,"hp":1.649</t>
  </si>
  <si>
    <t>"atk":1.652,"hp":1.652</t>
  </si>
  <si>
    <t>"atk":1.654,"hp":1.654</t>
  </si>
  <si>
    <t>"atk":1.657,"hp":1.657</t>
  </si>
  <si>
    <t>"atk":1.659,"hp":1.742</t>
  </si>
  <si>
    <t>"atk":1.662,"hp":1.662</t>
  </si>
  <si>
    <t>"atk":1.664,"hp":1.664</t>
  </si>
  <si>
    <t>"atk":1.667,"hp":1.667</t>
  </si>
  <si>
    <t>"atk":1.669,"hp":1.669</t>
  </si>
  <si>
    <t>"atk":2.09,"hp":6.422</t>
  </si>
  <si>
    <t>"atk":1.674,"hp":1.674</t>
  </si>
  <si>
    <t>"atk":1.677,"hp":1.677</t>
  </si>
  <si>
    <t>"atk":1.679,"hp":1.679</t>
  </si>
  <si>
    <t>"atk":1.682,"hp":1.682</t>
  </si>
  <si>
    <t>"atk":1.684,"hp":1.769</t>
  </si>
  <si>
    <t>"atk":1.687,"hp":1.687</t>
  </si>
  <si>
    <t>"atk":1.689,"hp":1.689</t>
  </si>
  <si>
    <t>"atk":1.692,"hp":1.692</t>
  </si>
  <si>
    <t>"atk":1.694,"hp":1.694</t>
  </si>
  <si>
    <t>"atk":2.121,"hp":6.518</t>
  </si>
  <si>
    <t>"atk":1.699,"hp":1.699</t>
  </si>
  <si>
    <t>"atk":1.702,"hp":1.702</t>
  </si>
  <si>
    <t>"atk":1.704,"hp":1.704</t>
  </si>
  <si>
    <t>"atk":1.707,"hp":1.707</t>
  </si>
  <si>
    <t>"atk":1.709,"hp":1.795</t>
  </si>
  <si>
    <t>"atk":1.712,"hp":1.712</t>
  </si>
  <si>
    <t>"atk":1.714,"hp":1.714</t>
  </si>
  <si>
    <t>"atk":1.717,"hp":1.717</t>
  </si>
  <si>
    <t>"atk":1.719,"hp":1.719</t>
  </si>
  <si>
    <t>"atk":2.153,"hp":6.614</t>
  </si>
  <si>
    <t>"atk":1.724,"hp":1.724</t>
  </si>
  <si>
    <t>"atk":1.727,"hp":1.727</t>
  </si>
  <si>
    <t>"atk":1.729,"hp":1.729</t>
  </si>
  <si>
    <t>"atk":1.732,"hp":1.732</t>
  </si>
  <si>
    <t>"atk":1.734,"hp":1.821</t>
  </si>
  <si>
    <t>"atk":1.737,"hp":1.737</t>
  </si>
  <si>
    <t>"atk":1.739,"hp":1.739</t>
  </si>
  <si>
    <t>"atk":1.742,"hp":1.742</t>
  </si>
  <si>
    <t>"atk":1.744,"hp":1.744</t>
  </si>
  <si>
    <t>"atk":2.184,"hp":6.71</t>
  </si>
  <si>
    <t>"atk":1.749,"hp":1.749</t>
  </si>
  <si>
    <t>"atk":1.752,"hp":1.752</t>
  </si>
  <si>
    <t>"atk":1.754,"hp":1.754</t>
  </si>
  <si>
    <t>"atk":1.757,"hp":1.757</t>
  </si>
  <si>
    <t>"atk":1.759,"hp":1.847</t>
  </si>
  <si>
    <t>"atk":1.762,"hp":1.762</t>
  </si>
  <si>
    <t>"atk":1.764,"hp":1.764</t>
  </si>
  <si>
    <t>"atk":1.767,"hp":1.767</t>
  </si>
  <si>
    <t>"atk":1.769,"hp":1.769</t>
  </si>
  <si>
    <t>"atk":2.215,"hp":6.806</t>
  </si>
  <si>
    <t>"atk":1.774,"hp":1.774</t>
  </si>
  <si>
    <t>"atk":1.777,"hp":1.777</t>
  </si>
  <si>
    <t>"atk":1.779,"hp":1.779</t>
  </si>
  <si>
    <t>"atk":1.782,"hp":1.782</t>
  </si>
  <si>
    <t>"atk":1.784,"hp":1.874</t>
  </si>
  <si>
    <t>"atk":1.787,"hp":1.787</t>
  </si>
  <si>
    <t>"atk":1.789,"hp":1.789</t>
  </si>
  <si>
    <t>"atk":1.792,"hp":1.792</t>
  </si>
  <si>
    <t>"atk":1.794,"hp":1.794</t>
  </si>
  <si>
    <t>"atk":2.246,"hp":6.902</t>
  </si>
  <si>
    <t>"atk":1.799,"hp":1.799</t>
  </si>
  <si>
    <t>"atk":1.802,"hp":1.802</t>
  </si>
  <si>
    <t>"atk":1.804,"hp":1.804</t>
  </si>
  <si>
    <t>"atk":1.807,"hp":1.807</t>
  </si>
  <si>
    <t>"atk":1.809,"hp":1.9</t>
  </si>
  <si>
    <t>"atk":1.812,"hp":1.812</t>
  </si>
  <si>
    <t>"atk":1.814,"hp":1.814</t>
  </si>
  <si>
    <t>"atk":1.817,"hp":1.817</t>
  </si>
  <si>
    <t>"atk":1.819,"hp":1.819</t>
  </si>
  <si>
    <t>"atk":2.278,"hp":6.998</t>
  </si>
  <si>
    <t>"atk":1.824,"hp":1.824</t>
  </si>
  <si>
    <t>"atk":1.827,"hp":1.827</t>
  </si>
  <si>
    <t>"atk":1.829,"hp":1.829</t>
  </si>
  <si>
    <t>"atk":1.832,"hp":1.832</t>
  </si>
  <si>
    <t>"atk":1.834,"hp":1.926</t>
  </si>
  <si>
    <t>"atk":1.837,"hp":1.837</t>
  </si>
  <si>
    <t>"atk":1.839,"hp":1.839</t>
  </si>
  <si>
    <t>"atk":1.842,"hp":1.842</t>
  </si>
  <si>
    <t>"atk":1.844,"hp":1.844</t>
  </si>
  <si>
    <t>"atk":2.309,"hp":7.094</t>
  </si>
  <si>
    <t>"atk":1.849,"hp":1.849</t>
  </si>
  <si>
    <t>"atk":1.852,"hp":1.852</t>
  </si>
  <si>
    <t>"atk":1.854,"hp":1.854</t>
  </si>
  <si>
    <t>"atk":1.857,"hp":1.857</t>
  </si>
  <si>
    <t>"atk":1.859,"hp":1.952</t>
  </si>
  <si>
    <t>"atk":1.862,"hp":1.862</t>
  </si>
  <si>
    <t>"atk":1.864,"hp":1.864</t>
  </si>
  <si>
    <t>"atk":1.867,"hp":1.867</t>
  </si>
  <si>
    <t>"atk":1.869,"hp":1.869</t>
  </si>
  <si>
    <t>"atk":2.34,"hp":7.19</t>
  </si>
  <si>
    <t>"atk":1.874,"hp":1.874</t>
  </si>
  <si>
    <t>"atk":1.877,"hp":1.877</t>
  </si>
  <si>
    <t>"atk":1.879,"hp":1.879</t>
  </si>
  <si>
    <t>"atk":1.882,"hp":1.882</t>
  </si>
  <si>
    <t>"atk":1.884,"hp":1.979</t>
  </si>
  <si>
    <t>"atk":1.887,"hp":1.887</t>
  </si>
  <si>
    <t>"atk":1.889,"hp":1.889</t>
  </si>
  <si>
    <t>"atk":1.892,"hp":1.892</t>
  </si>
  <si>
    <t>"atk":1.894,"hp":1.894</t>
  </si>
  <si>
    <t>"atk":2.371,"hp":7.286</t>
  </si>
  <si>
    <t>"atk":1.899,"hp":1.899</t>
  </si>
  <si>
    <t>"atk":1.902,"hp":1.902</t>
  </si>
  <si>
    <t>"atk":1.904,"hp":1.904</t>
  </si>
  <si>
    <t>"atk":1.907,"hp":1.907</t>
  </si>
  <si>
    <t>"atk":1.909,"hp":2.005</t>
  </si>
  <si>
    <t>"atk":1.912,"hp":1.912</t>
  </si>
  <si>
    <t>"atk":1.914,"hp":1.914</t>
  </si>
  <si>
    <t>"atk":1.917,"hp":1.917</t>
  </si>
  <si>
    <t>"atk":1.919,"hp":1.919</t>
  </si>
  <si>
    <t>"atk":2.403,"hp":7.382</t>
  </si>
  <si>
    <t>"atk":1.924,"hp":1.924</t>
  </si>
  <si>
    <t>"atk":1.927,"hp":1.927</t>
  </si>
  <si>
    <t>"atk":1.929,"hp":1.929</t>
  </si>
  <si>
    <t>"atk":1.932,"hp":1.932</t>
  </si>
  <si>
    <t>"atk":1.934,"hp":2.031</t>
  </si>
  <si>
    <t>"atk":1.937,"hp":1.937</t>
  </si>
  <si>
    <t>"atk":1.939,"hp":1.939</t>
  </si>
  <si>
    <t>"atk":1.942,"hp":1.942</t>
  </si>
  <si>
    <t>"atk":1.944,"hp":1.944</t>
  </si>
  <si>
    <t>"atk":2.434,"hp":7.478</t>
  </si>
  <si>
    <t>"atk":1.05,"hp":150</t>
  </si>
  <si>
    <t>"atk":1.54,"hp":300</t>
  </si>
  <si>
    <t>"atk":1.687,"hp":800</t>
  </si>
  <si>
    <t>"atk":1.84,"hp":2000</t>
  </si>
  <si>
    <t>"atk":1.997,"hp":4000</t>
  </si>
  <si>
    <t>"atk":2.16,"hp":4500</t>
  </si>
  <si>
    <t>"atk":2.28,"hp":6000</t>
  </si>
  <si>
    <t>"atk":2.45,"hp":7500</t>
  </si>
  <si>
    <t>"atk":2.45,"hp":9000</t>
  </si>
  <si>
    <t>"atk":2.5,"hp":10000</t>
  </si>
  <si>
    <t>"atk":2.5,"hp":12500</t>
  </si>
  <si>
    <t>"atk":2.55,"hp":14500</t>
  </si>
  <si>
    <t>"atk":2.55,"hp":17000</t>
  </si>
  <si>
    <t>"atk":2.55,"hp":20000</t>
  </si>
  <si>
    <t>"atk":2.6,"hp":21000</t>
  </si>
  <si>
    <t>"atk":2.6,"hp":24000</t>
  </si>
  <si>
    <t>"atk":2.65,"hp":25000</t>
  </si>
  <si>
    <t>"atk":2.65,"hp":28000</t>
  </si>
  <si>
    <t>"atk":2.7,"hp":28000</t>
  </si>
  <si>
    <t>"atk":2.7,"hp":30000</t>
  </si>
  <si>
    <t>"atk":2.75,"hp":13000</t>
  </si>
  <si>
    <t>"atk":2.75,"hp":14000</t>
  </si>
  <si>
    <t>"atk":2.8,"hp":14500</t>
  </si>
  <si>
    <t>"atk":2.8,"hp":15000</t>
  </si>
  <si>
    <t>"atk":2.85,"hp":15000</t>
  </si>
  <si>
    <t>"atk":2.85,"hp":16000</t>
  </si>
  <si>
    <t>"atk":2.9,"hp":16000</t>
  </si>
  <si>
    <t>"atk":2.9,"hp":17000</t>
  </si>
  <si>
    <t>"atk":2.95,"hp":17000</t>
  </si>
  <si>
    <t>"atk":2.95,"hp":17500</t>
  </si>
  <si>
    <t>"atk":3,"hp":10600</t>
  </si>
  <si>
    <t>"atk":3.05,"hp":10400</t>
  </si>
  <si>
    <t>"atk":3.1,"hp":10100</t>
  </si>
  <si>
    <t>"atk":3.15,"hp":9900</t>
  </si>
  <si>
    <t>"atk":3.2,"hp":9700</t>
  </si>
  <si>
    <t>"atk":3.25,"hp":9500</t>
  </si>
  <si>
    <t>"atk":3.3,"hp":9200</t>
  </si>
  <si>
    <t>"atk":3.35,"hp":9000</t>
  </si>
  <si>
    <t>"atk":3.4,"hp":8800</t>
  </si>
  <si>
    <t>"atk":3.45,"hp":8600</t>
  </si>
  <si>
    <t>"atk":3.5,"hp":6200</t>
  </si>
  <si>
    <t>"atk":3.55,"hp":6100</t>
  </si>
  <si>
    <t>"atk":3.6,"hp":6000</t>
  </si>
  <si>
    <t>"atk":3.65,"hp":5900</t>
  </si>
  <si>
    <t>"atk":3.7,"hp":5800</t>
  </si>
  <si>
    <t>"atk":3.75,"hp":4500</t>
  </si>
  <si>
    <t>"atk":3.8,"hp":4450</t>
  </si>
  <si>
    <t>"atk":3.85,"hp":4350</t>
  </si>
  <si>
    <t>"atk":3.9,"hp":4300</t>
  </si>
  <si>
    <t>"atk":3.95,"hp":4250</t>
  </si>
  <si>
    <t>"atk":4,"hp":3150</t>
  </si>
  <si>
    <t>"atk":4.05,"hp":3130</t>
  </si>
  <si>
    <t>"atk":4.1,"hp":3100</t>
  </si>
  <si>
    <t>"atk":4.15,"hp":3060</t>
  </si>
  <si>
    <t>"atk":4.2,"hp":3030</t>
  </si>
  <si>
    <t>"atk":4.25,"hp":2980</t>
  </si>
  <si>
    <t>"atk":4.3,"hp":2930</t>
  </si>
  <si>
    <t>"atk":4.35,"hp":2890</t>
  </si>
  <si>
    <t>"atk":4.4,"hp":2850</t>
  </si>
  <si>
    <t>"atk":4.45,"hp":2810</t>
  </si>
  <si>
    <t>"atk":0.39,"hp":0.399</t>
  </si>
  <si>
    <t>"atk":0.429,"hp":0.429</t>
  </si>
  <si>
    <t>"atk":0.46,"hp":0.46</t>
  </si>
  <si>
    <t>"atk":0.49,"hp":0.49</t>
  </si>
  <si>
    <t>"atk":0.52,"hp":0.546</t>
  </si>
  <si>
    <t>"atk":0.55,"hp":0.55</t>
  </si>
  <si>
    <t>"atk":0.58,"hp":0.58</t>
  </si>
  <si>
    <t>"atk":0.61,"hp":0.61</t>
  </si>
  <si>
    <t>"atk":0.64,"hp":0.64</t>
  </si>
  <si>
    <t>"atk":0.837,"hp":2.572</t>
  </si>
  <si>
    <t>"atk":0.7,"hp":0.7</t>
  </si>
  <si>
    <t>"atk":0.73,"hp":0.73</t>
  </si>
  <si>
    <t>"atk":0.76,"hp":0.76</t>
  </si>
  <si>
    <t>"atk":0.79,"hp":0.79</t>
  </si>
  <si>
    <t>"atk":0.82,"hp":0.861</t>
  </si>
  <si>
    <t>"atk":0.85,"hp":0.85</t>
  </si>
  <si>
    <t>"atk":0.88,"hp":0.88</t>
  </si>
  <si>
    <t>"atk":0.91,"hp":0.91</t>
  </si>
  <si>
    <t>"atk":0.94,"hp":0.94</t>
  </si>
  <si>
    <t>"atk":1.212,"hp":3.724</t>
  </si>
  <si>
    <r>
      <t>"atk":0.</t>
    </r>
    <r>
      <rPr>
        <sz val="12"/>
        <color theme="1"/>
        <rFont val="微软雅黑"/>
        <family val="2"/>
        <charset val="134"/>
      </rPr>
      <t>39,"hp":0.5</t>
    </r>
    <phoneticPr fontId="12" type="noConversion"/>
  </si>
  <si>
    <r>
      <t>"atk":1,"hp":</t>
    </r>
    <r>
      <rPr>
        <sz val="12"/>
        <color theme="1"/>
        <rFont val="微软雅黑"/>
        <family val="2"/>
        <charset val="134"/>
      </rPr>
      <t>100</t>
    </r>
    <phoneticPr fontId="12" type="noConversion"/>
  </si>
  <si>
    <r>
      <t>"atk":1,"hp":</t>
    </r>
    <r>
      <rPr>
        <sz val="12"/>
        <color theme="1"/>
        <rFont val="微软雅黑"/>
        <family val="2"/>
        <charset val="134"/>
      </rPr>
      <t>100</t>
    </r>
    <phoneticPr fontId="12" type="noConversion"/>
  </si>
  <si>
    <r>
      <t>"atk":1.2,"hp":</t>
    </r>
    <r>
      <rPr>
        <sz val="12"/>
        <color theme="1"/>
        <rFont val="微软雅黑"/>
        <family val="2"/>
        <charset val="134"/>
      </rPr>
      <t>2</t>
    </r>
    <r>
      <rPr>
        <sz val="12"/>
        <color theme="1"/>
        <rFont val="微软雅黑"/>
        <family val="2"/>
        <charset val="134"/>
      </rPr>
      <t>00</t>
    </r>
    <phoneticPr fontId="12" type="noConversion"/>
  </si>
  <si>
    <t>61025</t>
  </si>
  <si>
    <t>62015</t>
  </si>
  <si>
    <t>63025</t>
  </si>
  <si>
    <t>25065</t>
  </si>
  <si>
    <t>32035</t>
  </si>
  <si>
    <t>13035</t>
  </si>
  <si>
    <t>52045</t>
  </si>
  <si>
    <t>42015</t>
  </si>
  <si>
    <t>11075</t>
  </si>
  <si>
    <t>11085</t>
  </si>
  <si>
    <t>14035</t>
  </si>
  <si>
    <t>13045</t>
  </si>
  <si>
    <t>22055</t>
  </si>
  <si>
    <t>21045</t>
  </si>
  <si>
    <t>23035</t>
  </si>
  <si>
    <t>22035</t>
  </si>
  <si>
    <t>35035</t>
  </si>
  <si>
    <t>32055</t>
  </si>
  <si>
    <t>33025</t>
  </si>
  <si>
    <t>41065</t>
  </si>
  <si>
    <t>41055</t>
  </si>
  <si>
    <t>43055</t>
  </si>
  <si>
    <t>45055</t>
  </si>
  <si>
    <t>51015</t>
  </si>
  <si>
    <t>53015</t>
  </si>
  <si>
    <t>22045</t>
  </si>
  <si>
    <t>45045</t>
  </si>
  <si>
    <t>31085</t>
  </si>
  <si>
    <t>12035</t>
  </si>
  <si>
    <t>24035</t>
  </si>
  <si>
    <t>34025</t>
  </si>
  <si>
    <t>32045</t>
  </si>
  <si>
    <t>44045</t>
  </si>
  <si>
    <t>43045</t>
  </si>
  <si>
    <t>12025</t>
  </si>
  <si>
    <t>14025</t>
  </si>
  <si>
    <t>21035</t>
  </si>
  <si>
    <t>24025</t>
  </si>
  <si>
    <t>35045</t>
  </si>
  <si>
    <t>25075</t>
  </si>
  <si>
    <t>15035</t>
  </si>
  <si>
    <t>32046</t>
  </si>
  <si>
    <t>44035</t>
  </si>
  <si>
    <t>45056</t>
  </si>
  <si>
    <t>53016</t>
  </si>
  <si>
    <t>52046</t>
  </si>
  <si>
    <t>63026</t>
  </si>
  <si>
    <t>23036</t>
  </si>
  <si>
    <t>42016</t>
  </si>
  <si>
    <t>14026</t>
  </si>
  <si>
    <t>13036</t>
  </si>
  <si>
    <t>25076</t>
  </si>
  <si>
    <t>24026</t>
  </si>
  <si>
    <t>22056</t>
  </si>
  <si>
    <t>34026</t>
  </si>
  <si>
    <t>32056</t>
  </si>
  <si>
    <t>33026</t>
  </si>
  <si>
    <t>45046</t>
  </si>
  <si>
    <t>44046</t>
  </si>
  <si>
    <t>43046</t>
  </si>
  <si>
    <r>
      <t>"atk":1.4,"hp":</t>
    </r>
    <r>
      <rPr>
        <sz val="12"/>
        <color theme="1"/>
        <rFont val="微软雅黑"/>
        <family val="2"/>
        <charset val="134"/>
      </rPr>
      <t>400</t>
    </r>
    <phoneticPr fontId="12" type="noConversion"/>
  </si>
  <si>
    <r>
      <t>"atk":1.6,"hp":</t>
    </r>
    <r>
      <rPr>
        <sz val="12"/>
        <color theme="1"/>
        <rFont val="微软雅黑"/>
        <family val="2"/>
        <charset val="134"/>
      </rPr>
      <t>600</t>
    </r>
    <phoneticPr fontId="12" type="noConversion"/>
  </si>
  <si>
    <r>
      <t>"atk":1.6,"hp":</t>
    </r>
    <r>
      <rPr>
        <sz val="12"/>
        <color theme="1"/>
        <rFont val="微软雅黑"/>
        <family val="2"/>
        <charset val="134"/>
      </rPr>
      <t>600</t>
    </r>
    <phoneticPr fontId="12" type="noConversion"/>
  </si>
  <si>
    <t>"atk":1.8,"hp":600</t>
    <phoneticPr fontId="12" type="noConversion"/>
  </si>
  <si>
    <r>
      <t>"atk":1.8,"hp":</t>
    </r>
    <r>
      <rPr>
        <sz val="12"/>
        <color theme="1"/>
        <rFont val="微软雅黑"/>
        <family val="2"/>
        <charset val="134"/>
      </rPr>
      <t>600</t>
    </r>
    <phoneticPr fontId="12" type="noConversion"/>
  </si>
  <si>
    <r>
      <t>"atk":2,"hp":</t>
    </r>
    <r>
      <rPr>
        <sz val="12"/>
        <color theme="1"/>
        <rFont val="微软雅黑"/>
        <family val="2"/>
        <charset val="134"/>
      </rPr>
      <t>600</t>
    </r>
    <phoneticPr fontId="12" type="noConversion"/>
  </si>
  <si>
    <r>
      <t>"atk":2.2,"hp":</t>
    </r>
    <r>
      <rPr>
        <sz val="12"/>
        <color theme="1"/>
        <rFont val="微软雅黑"/>
        <family val="2"/>
        <charset val="134"/>
      </rPr>
      <t>600</t>
    </r>
    <phoneticPr fontId="12" type="noConversion"/>
  </si>
  <si>
    <r>
      <t>"atk":2.4,"hp":</t>
    </r>
    <r>
      <rPr>
        <sz val="12"/>
        <color theme="1"/>
        <rFont val="微软雅黑"/>
        <family val="2"/>
        <charset val="134"/>
      </rPr>
      <t>600</t>
    </r>
    <phoneticPr fontId="12" type="noConversion"/>
  </si>
  <si>
    <r>
      <t>"atk":2.6,"hp":</t>
    </r>
    <r>
      <rPr>
        <sz val="12"/>
        <color theme="1"/>
        <rFont val="微软雅黑"/>
        <family val="2"/>
        <charset val="134"/>
      </rPr>
      <t>600</t>
    </r>
    <phoneticPr fontId="12" type="noConversion"/>
  </si>
  <si>
    <t>30000-39999</t>
    <phoneticPr fontId="12" type="noConversion"/>
  </si>
  <si>
    <t>大秘境关卡NPC</t>
    <phoneticPr fontId="12" type="noConversion"/>
  </si>
  <si>
    <t>"atk":1.002,"hp":1.005</t>
  </si>
  <si>
    <t>"atk":1.005,"hp":1.01</t>
  </si>
  <si>
    <t>"atk":1.007,"hp":1.015</t>
  </si>
  <si>
    <t>"atk":1.01,"hp":1.02</t>
  </si>
  <si>
    <t>"atk":1.012,"hp":1.025</t>
  </si>
  <si>
    <t>"atk":1.015,"hp":1.03</t>
  </si>
  <si>
    <t>"atk":1.017,"hp":1.035</t>
  </si>
  <si>
    <t>"atk":1.02,"hp":1.04</t>
  </si>
  <si>
    <t>"atk":1.022,"hp":1.045</t>
  </si>
  <si>
    <t>"atk":1.025,"hp":1.05</t>
  </si>
  <si>
    <t>"atk":1.027,"hp":1.055</t>
  </si>
  <si>
    <t>"atk":1.03,"hp":1.06</t>
  </si>
  <si>
    <t>"atk":1.032,"hp":1.065</t>
  </si>
  <si>
    <t>"atk":1.035,"hp":1.07</t>
  </si>
  <si>
    <t>"atk":1.037,"hp":1.075</t>
  </si>
  <si>
    <t>"atk":1.04,"hp":1.08</t>
  </si>
  <si>
    <t>"atk":1.042,"hp":1.085</t>
  </si>
  <si>
    <t>"atk":1.045,"hp":1.09</t>
  </si>
  <si>
    <t>"atk":1.047,"hp":1.095</t>
  </si>
  <si>
    <t>"atk":1.05,"hp":1.1</t>
  </si>
  <si>
    <t>"atk":1.052,"hp":1.105</t>
  </si>
  <si>
    <t>"atk":1.055,"hp":1.11</t>
  </si>
  <si>
    <t>"atk":1.057,"hp":1.115</t>
  </si>
  <si>
    <t>"atk":1.06,"hp":1.12</t>
  </si>
  <si>
    <t>"atk":1.062,"hp":1.125</t>
  </si>
  <si>
    <t>"atk":1.065,"hp":1.13</t>
  </si>
  <si>
    <t>"atk":1.067,"hp":1.135</t>
  </si>
  <si>
    <t>"atk":1.07,"hp":1.14</t>
  </si>
  <si>
    <t>"atk":1.072,"hp":1.145</t>
  </si>
  <si>
    <t>"atk":1.075,"hp":1.15</t>
  </si>
  <si>
    <t>"atk":1.08,"hp":1.16</t>
  </si>
  <si>
    <t>"atk":1.082,"hp":1.165</t>
  </si>
  <si>
    <t>"atk":1.085,"hp":1.17</t>
  </si>
  <si>
    <t>"atk":1.087,"hp":1.175</t>
  </si>
  <si>
    <t>"atk":1.09,"hp":1.18</t>
  </si>
  <si>
    <t>"atk":1.092,"hp":1.185</t>
  </si>
  <si>
    <t>"atk":1.095,"hp":1.19</t>
  </si>
  <si>
    <t>"atk":1.097,"hp":1.195</t>
  </si>
  <si>
    <t>"atk":1.1,"hp":1.2</t>
  </si>
  <si>
    <t>"atk":1.102,"hp":1.205</t>
  </si>
  <si>
    <t>"atk":1.105,"hp":1.21</t>
  </si>
  <si>
    <t>"atk":1.107,"hp":1.214</t>
  </si>
  <si>
    <t>"atk":1.11,"hp":1.22</t>
  </si>
  <si>
    <t>"atk":1.112,"hp":1.224</t>
  </si>
  <si>
    <t>"atk":1.115,"hp":1.23</t>
  </si>
  <si>
    <t>"atk":1.117,"hp":1.234</t>
  </si>
  <si>
    <t>"atk":1.12,"hp":1.239</t>
  </si>
  <si>
    <t>"atk":1.122,"hp":1.244</t>
  </si>
  <si>
    <t>"atk":1.125,"hp":1.25</t>
  </si>
  <si>
    <t>"atk":1.127,"hp":1.255</t>
  </si>
  <si>
    <t>"atk":1.13,"hp":1.259</t>
  </si>
  <si>
    <t>"atk":1.132,"hp":1.264</t>
  </si>
  <si>
    <t>"atk":1.135,"hp":1.269</t>
  </si>
  <si>
    <t>"atk":1.137,"hp":1.274</t>
  </si>
  <si>
    <t>"atk":1.14,"hp":1.279</t>
  </si>
  <si>
    <t>"atk":1.142,"hp":1.284</t>
  </si>
  <si>
    <t>"atk":1.145,"hp":1.289</t>
  </si>
  <si>
    <t>"atk":1.147,"hp":1.294</t>
  </si>
  <si>
    <t>"atk":1.15,"hp":1.299</t>
  </si>
  <si>
    <t>"atk":1.152,"hp":1.304</t>
  </si>
  <si>
    <t>"atk":1.155,"hp":1.309</t>
  </si>
  <si>
    <t>"atk":1.157,"hp":1.314</t>
  </si>
  <si>
    <t>"atk":1.16,"hp":1.319</t>
  </si>
  <si>
    <t>"atk":1.162,"hp":1.324</t>
  </si>
  <si>
    <t>"atk":1.165,"hp":1.329</t>
  </si>
  <si>
    <t>"atk":1.167,"hp":1.334</t>
  </si>
  <si>
    <t>"atk":1.17,"hp":1.339</t>
  </si>
  <si>
    <t>"atk":1.172,"hp":1.344</t>
  </si>
  <si>
    <t>"atk":1.175,"hp":1.349</t>
  </si>
  <si>
    <t>"atk":1.177,"hp":1.354</t>
  </si>
  <si>
    <t>"atk":1.18,"hp":1.359</t>
  </si>
  <si>
    <t>"atk":1.182,"hp":1.364</t>
  </si>
  <si>
    <t>"atk":1.185,"hp":1.369</t>
  </si>
  <si>
    <t>"atk":1.187,"hp":1.374</t>
  </si>
  <si>
    <t>"atk":1.19,"hp":1.379</t>
  </si>
  <si>
    <t>"atk":1.192,"hp":1.384</t>
  </si>
  <si>
    <t>"atk":1.195,"hp":1.389</t>
  </si>
  <si>
    <t>"atk":1.197,"hp":1.394</t>
  </si>
  <si>
    <t>"atk":1.2,"hp":1.399</t>
  </si>
  <si>
    <t>"atk":1.202,"hp":1.404</t>
  </si>
  <si>
    <t>"atk":1.205,"hp":1.409</t>
  </si>
  <si>
    <t>"atk":1.207,"hp":1.414</t>
  </si>
  <si>
    <t>"atk":1.21,"hp":1.419</t>
  </si>
  <si>
    <t>"atk":1.212,"hp":1.424</t>
  </si>
  <si>
    <t>"atk":1.214,"hp":1.429</t>
  </si>
  <si>
    <t>"atk":1.217,"hp":1.434</t>
  </si>
  <si>
    <t>"atk":1.22,"hp":1.439</t>
  </si>
  <si>
    <t>"atk":1.222,"hp":1.444</t>
  </si>
  <si>
    <t>"atk":1.224,"hp":1.449</t>
  </si>
  <si>
    <t>"atk":1.227,"hp":1.454</t>
  </si>
  <si>
    <t>"atk":1.23,"hp":1.459</t>
  </si>
  <si>
    <t>"atk":1.232,"hp":1.464</t>
  </si>
  <si>
    <t>"atk":1.234,"hp":1.469</t>
  </si>
  <si>
    <t>"atk":1.237,"hp":1.474</t>
  </si>
  <si>
    <t>"atk":1.239,"hp":1.479</t>
  </si>
  <si>
    <t>"atk":1.242,"hp":1.484</t>
  </si>
  <si>
    <t>"atk":1.244,"hp":1.489</t>
  </si>
  <si>
    <t>"atk":1.247,"hp":1.494</t>
  </si>
  <si>
    <t>"atk":1.25,"hp":1.499</t>
  </si>
  <si>
    <t>"atk":1.252,"hp":1.504</t>
  </si>
  <si>
    <t>"atk":1.255,"hp":1.509</t>
  </si>
  <si>
    <t>"atk":1.257,"hp":1.514</t>
  </si>
  <si>
    <t>"atk":1.259,"hp":1.519</t>
  </si>
  <si>
    <t>"atk":1.262,"hp":1.524</t>
  </si>
  <si>
    <t>"atk":1.264,"hp":1.529</t>
  </si>
  <si>
    <t>"atk":1.267,"hp":1.534</t>
  </si>
  <si>
    <t>"atk":1.269,"hp":1.539</t>
  </si>
  <si>
    <t>"atk":1.272,"hp":1.544</t>
  </si>
  <si>
    <t>"atk":1.274,"hp":1.549</t>
  </si>
  <si>
    <t>"atk":1.277,"hp":1.554</t>
  </si>
  <si>
    <t>"atk":1.279,"hp":1.559</t>
  </si>
  <si>
    <t>"atk":1.282,"hp":1.564</t>
  </si>
  <si>
    <t>"atk":1.284,"hp":1.569</t>
  </si>
  <si>
    <t>"atk":1.287,"hp":1.574</t>
  </si>
  <si>
    <t>"atk":1.289,"hp":1.579</t>
  </si>
  <si>
    <t>"atk":1.292,"hp":1.584</t>
  </si>
  <si>
    <t>"atk":1.294,"hp":1.589</t>
  </si>
  <si>
    <t>"atk":1.297,"hp":1.594</t>
  </si>
  <si>
    <t>"atk":1.299,"hp":1.599</t>
  </si>
  <si>
    <t>"atk":1.302,"hp":1.604</t>
  </si>
  <si>
    <t>"atk":1.304,"hp":1.609</t>
  </si>
  <si>
    <t>"atk":1.307,"hp":1.614</t>
  </si>
  <si>
    <t>"atk":1.309,"hp":1.619</t>
  </si>
  <si>
    <t>"atk":1.312,"hp":1.624</t>
  </si>
  <si>
    <t>"atk":1.314,"hp":1.629</t>
  </si>
  <si>
    <t>"atk":1.317,"hp":1.634</t>
  </si>
  <si>
    <t>"atk":1.319,"hp":1.639</t>
  </si>
  <si>
    <t>"atk":1.322,"hp":1.644</t>
  </si>
  <si>
    <t>"atk":1.324,"hp":1.649</t>
  </si>
  <si>
    <t>"atk":1.327,"hp":1.654</t>
  </si>
  <si>
    <t>"atk":1.329,"hp":1.659</t>
  </si>
  <si>
    <t>"atk":1.332,"hp":1.664</t>
  </si>
  <si>
    <t>"atk":1.334,"hp":1.669</t>
  </si>
  <si>
    <t>"atk":1.337,"hp":1.674</t>
  </si>
  <si>
    <t>"atk":1.339,"hp":1.679</t>
  </si>
  <si>
    <t>"atk":1.342,"hp":1.684</t>
  </si>
  <si>
    <t>"atk":1.344,"hp":1.689</t>
  </si>
  <si>
    <t>"atk":1.347,"hp":1.694</t>
  </si>
  <si>
    <t>"atk":1.349,"hp":1.699</t>
  </si>
  <si>
    <t>"atk":1.352,"hp":1.704</t>
  </si>
  <si>
    <t>"atk":1.354,"hp":1.709</t>
  </si>
  <si>
    <t>"atk":1.357,"hp":1.714</t>
  </si>
  <si>
    <t>"atk":1.359,"hp":1.719</t>
  </si>
  <si>
    <t>"atk":1.362,"hp":1.724</t>
  </si>
  <si>
    <t>"atk":1.364,"hp":1.729</t>
  </si>
  <si>
    <t>"atk":1.367,"hp":1.734</t>
  </si>
  <si>
    <t>"atk":1.369,"hp":1.739</t>
  </si>
  <si>
    <t>"atk":1.372,"hp":1.744</t>
  </si>
  <si>
    <t>"atk":1.374,"hp":1.749</t>
  </si>
  <si>
    <t>"atk":1.377,"hp":1.754</t>
  </si>
  <si>
    <t>"atk":1.379,"hp":1.759</t>
  </si>
  <si>
    <t>"atk":1.382,"hp":1.764</t>
  </si>
  <si>
    <t>"atk":1.384,"hp":1.769</t>
  </si>
  <si>
    <t>"atk":1.387,"hp":1.774</t>
  </si>
  <si>
    <t>"atk":1.389,"hp":1.779</t>
  </si>
  <si>
    <t>"atk":1.392,"hp":1.784</t>
  </si>
  <si>
    <t>"atk":1.394,"hp":1.789</t>
  </si>
  <si>
    <t>"atk":1.397,"hp":1.794</t>
  </si>
  <si>
    <t>"atk":1.399,"hp":1.799</t>
  </si>
  <si>
    <t>"atk":1.402,"hp":1.804</t>
  </si>
  <si>
    <t>"atk":1.404,"hp":1.809</t>
  </si>
  <si>
    <t>"atk":1.407,"hp":1.814</t>
  </si>
  <si>
    <t>"atk":1.409,"hp":1.819</t>
  </si>
  <si>
    <t>"atk":1.412,"hp":1.824</t>
  </si>
  <si>
    <t>"atk":1.414,"hp":1.829</t>
  </si>
  <si>
    <t>"atk":1.417,"hp":1.834</t>
  </si>
  <si>
    <t>"atk":1.419,"hp":1.839</t>
  </si>
  <si>
    <t>"atk":1.422,"hp":1.844</t>
  </si>
  <si>
    <t>"atk":1.424,"hp":1.849</t>
  </si>
  <si>
    <t>"atk":1.427,"hp":1.854</t>
  </si>
  <si>
    <t>"atk":1.429,"hp":1.859</t>
  </si>
  <si>
    <t>"atk":1.432,"hp":1.864</t>
  </si>
  <si>
    <t>"atk":1.434,"hp":1.869</t>
  </si>
  <si>
    <t>"atk":1.437,"hp":1.874</t>
  </si>
  <si>
    <t>"atk":1.439,"hp":1.879</t>
  </si>
  <si>
    <t>"atk":1.442,"hp":1.884</t>
  </si>
  <si>
    <t>"atk":1.444,"hp":1.889</t>
  </si>
  <si>
    <t>"atk":1.447,"hp":1.894</t>
  </si>
  <si>
    <t>"atk":1.449,"hp":1.899</t>
  </si>
  <si>
    <t>"atk":1.452,"hp":1.904</t>
  </si>
  <si>
    <t>"atk":1.454,"hp":1.909</t>
  </si>
  <si>
    <t>"atk":1.457,"hp":1.914</t>
  </si>
  <si>
    <t>"atk":1.459,"hp":1.919</t>
  </si>
  <si>
    <t>"atk":1.462,"hp":1.924</t>
  </si>
  <si>
    <t>"atk":1.464,"hp":1.929</t>
  </si>
  <si>
    <t>"atk":1.467,"hp":1.934</t>
  </si>
  <si>
    <t>"atk":1.469,"hp":1.939</t>
  </si>
  <si>
    <t>"atk":1.472,"hp":1.944</t>
  </si>
  <si>
    <t>"atk":1.474,"hp":1.949</t>
  </si>
  <si>
    <t>"atk":1.477,"hp":1.954</t>
  </si>
  <si>
    <t>"atk":1.479,"hp":1.959</t>
  </si>
  <si>
    <t>"atk":1.482,"hp":1.964</t>
  </si>
  <si>
    <t>"atk":1.484,"hp":1.969</t>
  </si>
  <si>
    <t>"atk":1.487,"hp":1.974</t>
  </si>
  <si>
    <t>"atk":1.489,"hp":1.979</t>
  </si>
  <si>
    <t>"atk":1.492,"hp":1.984</t>
  </si>
  <si>
    <t>"atk":1.494,"hp":1.989</t>
  </si>
  <si>
    <t>"atk":1.497,"hp":2</t>
  </si>
  <si>
    <t>"atk":1.499,"hp":2.01</t>
  </si>
  <si>
    <t>"atk":1.502,"hp":2.02</t>
  </si>
  <si>
    <t>"atk":1.504,"hp":2.03</t>
  </si>
  <si>
    <t>"atk":1.507,"hp":2.04</t>
  </si>
  <si>
    <t>"atk":1.509,"hp":2.05</t>
  </si>
  <si>
    <t>"atk":1.512,"hp":2.06</t>
  </si>
  <si>
    <t>"atk":1.514,"hp":2.07</t>
  </si>
  <si>
    <t>"atk":1.517,"hp":2.08</t>
  </si>
  <si>
    <t>"atk":1.519,"hp":2.09</t>
  </si>
  <si>
    <t>"atk":1.522,"hp":2.1</t>
  </si>
  <si>
    <t>"atk":1.524,"hp":2.11</t>
  </si>
  <si>
    <t>"atk":1.527,"hp":2.12</t>
  </si>
  <si>
    <t>"atk":1.529,"hp":2.13</t>
  </si>
  <si>
    <t>"atk":1.532,"hp":2.14</t>
  </si>
  <si>
    <t>"atk":1.534,"hp":2.15</t>
  </si>
  <si>
    <t>"atk":1.537,"hp":2.16</t>
  </si>
  <si>
    <t>"atk":1.539,"hp":2.17</t>
  </si>
  <si>
    <t>"atk":1.542,"hp":2.18</t>
  </si>
  <si>
    <t>"atk":1.544,"hp":2.19</t>
  </si>
  <si>
    <t>"atk":1.547,"hp":2.2</t>
  </si>
  <si>
    <t>"atk":1.549,"hp":2.21</t>
  </si>
  <si>
    <t>"atk":1.552,"hp":2.219</t>
  </si>
  <si>
    <t>"atk":1.554,"hp":2.23</t>
  </si>
  <si>
    <t>"atk":1.557,"hp":2.239</t>
  </si>
  <si>
    <t>"atk":1.559,"hp":2.25</t>
  </si>
  <si>
    <t>"atk":1.562,"hp":2.259</t>
  </si>
  <si>
    <t>"atk":1.564,"hp":2.269</t>
  </si>
  <si>
    <t>"atk":1.567,"hp":2.279</t>
  </si>
  <si>
    <t>"atk":1.569,"hp":2.289</t>
  </si>
  <si>
    <t>"atk":1.572,"hp":2.299</t>
  </si>
  <si>
    <t>"atk":1.574,"hp":2.309</t>
  </si>
  <si>
    <t>"atk":1.577,"hp":2.319</t>
  </si>
  <si>
    <t>"atk":1.579,"hp":2.329</t>
  </si>
  <si>
    <t>"atk":1.582,"hp":2.339</t>
  </si>
  <si>
    <t>"atk":1.584,"hp":2.349</t>
  </si>
  <si>
    <t>"atk":1.587,"hp":2.359</t>
  </si>
  <si>
    <t>"atk":1.589,"hp":2.369</t>
  </si>
  <si>
    <t>"atk":1.592,"hp":2.379</t>
  </si>
  <si>
    <t>"atk":1.594,"hp":2.389</t>
  </si>
  <si>
    <t>"atk":1.597,"hp":2.399</t>
  </si>
  <si>
    <t>"atk":1.599,"hp":2.409</t>
  </si>
  <si>
    <t>"atk":1.602,"hp":2.419</t>
  </si>
  <si>
    <t>"atk":1.604,"hp":2.429</t>
  </si>
  <si>
    <t>"atk":1.607,"hp":2.439</t>
  </si>
  <si>
    <t>"atk":1.609,"hp":2.449</t>
  </si>
  <si>
    <t>"atk":1.612,"hp":2.459</t>
  </si>
  <si>
    <t>"atk":1.614,"hp":2.469</t>
  </si>
  <si>
    <t>"atk":1.617,"hp":2.479</t>
  </si>
  <si>
    <t>"atk":1.619,"hp":2.489</t>
  </si>
  <si>
    <t>"atk":1.622,"hp":2.499</t>
  </si>
  <si>
    <t>"atk":1.624,"hp":2.509</t>
  </si>
  <si>
    <t>"atk":1.627,"hp":2.519</t>
  </si>
  <si>
    <t>"atk":1.629,"hp":2.529</t>
  </si>
  <si>
    <t>"atk":1.632,"hp":2.539</t>
  </si>
  <si>
    <t>"atk":1.634,"hp":2.549</t>
  </si>
  <si>
    <t>"atk":1.637,"hp":2.559</t>
  </si>
  <si>
    <t>"atk":1.639,"hp":2.569</t>
  </si>
  <si>
    <t>"atk":1.642,"hp":2.579</t>
  </si>
  <si>
    <t>"atk":1.644,"hp":2.589</t>
  </si>
  <si>
    <t>"atk":1.647,"hp":2.599</t>
  </si>
  <si>
    <t>"atk":1.649,"hp":2.609</t>
  </si>
  <si>
    <t>"atk":1.652,"hp":2.619</t>
  </si>
  <si>
    <t>"atk":1.654,"hp":2.629</t>
  </si>
  <si>
    <t>"atk":1.657,"hp":2.639</t>
  </si>
  <si>
    <t>"atk":1.659,"hp":2.649</t>
  </si>
  <si>
    <t>"atk":1.662,"hp":2.659</t>
  </si>
  <si>
    <t>"atk":1.664,"hp":2.669</t>
  </si>
  <si>
    <t>"atk":1.667,"hp":2.679</t>
  </si>
  <si>
    <t>"atk":1.669,"hp":2.689</t>
  </si>
  <si>
    <t>"atk":1.672,"hp":2.699</t>
  </si>
  <si>
    <t>"atk":1.674,"hp":2.709</t>
  </si>
  <si>
    <t>"atk":1.677,"hp":2.719</t>
  </si>
  <si>
    <t>"atk":1.679,"hp":2.729</t>
  </si>
  <si>
    <t>"atk":1.682,"hp":2.739</t>
  </si>
  <si>
    <t>"atk":1.684,"hp":2.749</t>
  </si>
  <si>
    <t>"atk":1.687,"hp":2.759</t>
  </si>
  <si>
    <t>"atk":1.689,"hp":2.769</t>
  </si>
  <si>
    <t>"atk":1.692,"hp":2.779</t>
  </si>
  <si>
    <t>"atk":1.694,"hp":2.789</t>
  </si>
  <si>
    <t>"atk":1.697,"hp":2.799</t>
  </si>
  <si>
    <t>"atk":1.699,"hp":2.809</t>
  </si>
  <si>
    <t>"atk":1.702,"hp":2.819</t>
  </si>
  <si>
    <t>"atk":1.704,"hp":2.829</t>
  </si>
  <si>
    <t>"atk":1.707,"hp":2.839</t>
  </si>
  <si>
    <t>"atk":1.709,"hp":2.849</t>
  </si>
  <si>
    <t>"atk":1.712,"hp":2.859</t>
  </si>
  <si>
    <t>"atk":1.714,"hp":2.869</t>
  </si>
  <si>
    <t>"atk":1.717,"hp":2.879</t>
  </si>
  <si>
    <t>"atk":1.719,"hp":2.889</t>
  </si>
  <si>
    <t>"atk":1.722,"hp":2.899</t>
  </si>
  <si>
    <t>"atk":1.724,"hp":2.909</t>
  </si>
  <si>
    <t>"atk":1.727,"hp":2.919</t>
  </si>
  <si>
    <t>"atk":1.729,"hp":2.929</t>
  </si>
  <si>
    <t>"atk":1.732,"hp":2.939</t>
  </si>
  <si>
    <t>"atk":1.734,"hp":2.949</t>
  </si>
  <si>
    <t>"atk":1.737,"hp":2.959</t>
  </si>
  <si>
    <t>"atk":1.739,"hp":2.969</t>
  </si>
  <si>
    <t>"atk":1.742,"hp":2.979</t>
  </si>
  <si>
    <t>"atk":1.744,"hp":2.989</t>
  </si>
  <si>
    <t>"atk":1.75,"hp":2.999</t>
  </si>
  <si>
    <t>"atk":1.762,"hp":3.02</t>
  </si>
  <si>
    <t>"atk":1.775,"hp":3.04</t>
  </si>
  <si>
    <t>"atk":1.787,"hp":3.06</t>
  </si>
  <si>
    <t>"atk":1.8,"hp":3.08</t>
  </si>
  <si>
    <t>"atk":1.812,"hp":3.1</t>
  </si>
  <si>
    <t>"atk":1.825,"hp":3.12</t>
  </si>
  <si>
    <t>"atk":1.837,"hp":3.14</t>
  </si>
  <si>
    <t>"atk":1.85,"hp":3.16</t>
  </si>
  <si>
    <t>"atk":1.862,"hp":3.18</t>
  </si>
  <si>
    <t>"atk":1.875,"hp":3.2</t>
  </si>
  <si>
    <t>"atk":1.887,"hp":3.22</t>
  </si>
  <si>
    <t>"atk":1.9,"hp":3.24</t>
  </si>
  <si>
    <t>"atk":1.912,"hp":3.26</t>
  </si>
  <si>
    <t>"atk":1.925,"hp":3.28</t>
  </si>
  <si>
    <t>"atk":1.937,"hp":3.3</t>
  </si>
  <si>
    <t>"atk":1.95,"hp":3.32</t>
  </si>
  <si>
    <t>"atk":1.962,"hp":3.34</t>
  </si>
  <si>
    <t>"atk":1.975,"hp":3.36</t>
  </si>
  <si>
    <t>"atk":1.987,"hp":3.38</t>
  </si>
  <si>
    <t>"atk":2,"hp":3.4</t>
  </si>
  <si>
    <t>"atk":2.012,"hp":3.42</t>
  </si>
  <si>
    <t>"atk":2.025,"hp":3.44</t>
  </si>
  <si>
    <t>"atk":2.037,"hp":3.46</t>
  </si>
  <si>
    <t>"atk":2.05,"hp":3.48</t>
  </si>
  <si>
    <t>"atk":2.062,"hp":3.5</t>
  </si>
  <si>
    <t>"atk":2.075,"hp":3.52</t>
  </si>
  <si>
    <t>"atk":2.087,"hp":3.54</t>
  </si>
  <si>
    <t>"atk":2.1,"hp":3.56</t>
  </si>
  <si>
    <t>"atk":2.112,"hp":3.58</t>
  </si>
  <si>
    <t>"atk":2.125,"hp":3.6</t>
  </si>
  <si>
    <t>"atk":2.137,"hp":3.62</t>
  </si>
  <si>
    <t>"atk":2.15,"hp":3.64</t>
  </si>
  <si>
    <t>"atk":2.162,"hp":3.66</t>
  </si>
  <si>
    <t>"atk":2.175,"hp":3.68</t>
  </si>
  <si>
    <t>"atk":2.187,"hp":3.7</t>
  </si>
  <si>
    <t>"atk":2.2,"hp":3.72</t>
  </si>
  <si>
    <t>"atk":2.212,"hp":3.74</t>
  </si>
  <si>
    <t>"atk":2.225,"hp":3.76</t>
  </si>
  <si>
    <t>"atk":2.237,"hp":3.78</t>
  </si>
  <si>
    <t>"atk":2.25,"hp":3.8</t>
  </si>
  <si>
    <t>"atk":2.262,"hp":3.82</t>
  </si>
  <si>
    <t>"atk":2.275,"hp":3.84</t>
  </si>
  <si>
    <t>"atk":2.287,"hp":3.86</t>
  </si>
  <si>
    <t>"atk":2.3,"hp":3.88</t>
  </si>
  <si>
    <t>"atk":2.312,"hp":3.9</t>
  </si>
  <si>
    <t>"atk":2.325,"hp":3.92</t>
  </si>
  <si>
    <t>"atk":2.337,"hp":3.94</t>
  </si>
  <si>
    <t>"atk":2.35,"hp":3.96</t>
  </si>
  <si>
    <t>"atk":2.362,"hp":3.98</t>
  </si>
  <si>
    <t>"atk":2.375,"hp":4</t>
  </si>
  <si>
    <t>"atk":2.387,"hp":4.02</t>
  </si>
  <si>
    <t>"atk":2.4,"hp":4.04</t>
  </si>
  <si>
    <t>"atk":2.412,"hp":4.06</t>
  </si>
  <si>
    <t>"atk":2.425,"hp":4.08</t>
  </si>
  <si>
    <t>"atk":2.437,"hp":4.1</t>
  </si>
  <si>
    <t>"atk":2.45,"hp":4.12</t>
  </si>
  <si>
    <t>"atk":2.462,"hp":4.14</t>
  </si>
  <si>
    <t>"atk":2.475,"hp":4.16</t>
  </si>
  <si>
    <t>"atk":2.487,"hp":4.18</t>
  </si>
  <si>
    <t>"atk":2.5,"hp":4.2</t>
  </si>
  <si>
    <t>"atk":2.512,"hp":4.22</t>
  </si>
  <si>
    <t>"atk":2.525,"hp":4.24</t>
  </si>
  <si>
    <t>"atk":2.537,"hp":4.26</t>
  </si>
  <si>
    <t>"atk":2.55,"hp":4.28</t>
  </si>
  <si>
    <t>"atk":2.562,"hp":4.3</t>
  </si>
  <si>
    <t>"atk":2.575,"hp":4.32</t>
  </si>
  <si>
    <t>"atk":2.587,"hp":4.34</t>
  </si>
  <si>
    <t>"atk":2.6,"hp":4.36</t>
  </si>
  <si>
    <t>"atk":2.612,"hp":4.38</t>
  </si>
  <si>
    <t>"atk":2.625,"hp":4.4</t>
  </si>
  <si>
    <t>"atk":2.637,"hp":4.42</t>
  </si>
  <si>
    <t>"atk":2.65,"hp":4.44</t>
  </si>
  <si>
    <t>"atk":2.662,"hp":4.46</t>
  </si>
  <si>
    <t>"atk":2.675,"hp":4.48</t>
  </si>
  <si>
    <t>"atk":2.687,"hp":4.5</t>
  </si>
  <si>
    <t>"atk":2.7,"hp":4.52</t>
  </si>
  <si>
    <t>"atk":2.712,"hp":4.54</t>
  </si>
  <si>
    <t>"atk":2.725,"hp":4.56</t>
  </si>
  <si>
    <t>"atk":2.737,"hp":4.58</t>
  </si>
  <si>
    <t>"atk":2.75,"hp":4.6</t>
  </si>
  <si>
    <t>"atk":2.762,"hp":4.62</t>
  </si>
  <si>
    <t>"atk":2.775,"hp":4.64</t>
  </si>
  <si>
    <t>"atk":2.787,"hp":4.66</t>
  </si>
  <si>
    <t>"atk":2.8,"hp":4.68</t>
  </si>
  <si>
    <t>"atk":2.812,"hp":4.7</t>
  </si>
  <si>
    <t>"atk":2.825,"hp":4.72</t>
  </si>
  <si>
    <t>"atk":2.837,"hp":4.74</t>
  </si>
  <si>
    <t>"atk":2.85,"hp":4.76</t>
  </si>
  <si>
    <t>"atk":2.862,"hp":4.78</t>
  </si>
  <si>
    <t>"atk":2.875,"hp":4.8</t>
  </si>
  <si>
    <t>"atk":2.887,"hp":4.82</t>
  </si>
  <si>
    <t>"atk":2.9,"hp":4.84</t>
  </si>
  <si>
    <t>"atk":2.912,"hp":4.86</t>
  </si>
  <si>
    <t>"atk":2.925,"hp":4.88</t>
  </si>
  <si>
    <t>"atk":2.937,"hp":4.9</t>
  </si>
  <si>
    <t>"atk":2.95,"hp":4.92</t>
  </si>
  <si>
    <t>"atk":2.962,"hp":4.94</t>
  </si>
  <si>
    <t>"atk":2.975,"hp":4.96</t>
  </si>
  <si>
    <t>"atk":2.987,"hp":4.98</t>
  </si>
  <si>
    <t>"atk":3,"hp":5</t>
  </si>
  <si>
    <t>"atk":3.01,"hp":5.02</t>
  </si>
  <si>
    <t>"atk":3.02,"hp":5.04</t>
  </si>
  <si>
    <t>"atk":3.03,"hp":5.06</t>
  </si>
  <si>
    <t>"atk":3.04,"hp":5.08</t>
  </si>
  <si>
    <t>"atk":3.05,"hp":5.1</t>
  </si>
  <si>
    <t>"atk":3.06,"hp":5.12</t>
  </si>
  <si>
    <t>"atk":3.07,"hp":5.14</t>
  </si>
  <si>
    <t>"atk":3.08,"hp":5.16</t>
  </si>
  <si>
    <t>"atk":3.09,"hp":5.18</t>
  </si>
  <si>
    <t>"atk":3.1,"hp":5.2</t>
  </si>
  <si>
    <t>"atk":3.11,"hp":5.22</t>
  </si>
  <si>
    <t>"atk":3.12,"hp":5.24</t>
  </si>
  <si>
    <t>"atk":3.13,"hp":5.26</t>
  </si>
  <si>
    <t>"atk":3.14,"hp":5.28</t>
  </si>
  <si>
    <t>"atk":3.15,"hp":5.3</t>
  </si>
  <si>
    <t>"atk":3.16,"hp":5.32</t>
  </si>
  <si>
    <t>"atk":3.17,"hp":5.34</t>
  </si>
  <si>
    <t>"atk":3.18,"hp":5.36</t>
  </si>
  <si>
    <t>"atk":3.19,"hp":5.38</t>
  </si>
  <si>
    <t>"atk":3.2,"hp":5.4</t>
  </si>
  <si>
    <t>"atk":3.21,"hp":5.42</t>
  </si>
  <si>
    <t>"atk":3.219,"hp":5.44</t>
  </si>
  <si>
    <t>"atk":3.23,"hp":5.46</t>
  </si>
  <si>
    <t>"atk":3.239,"hp":5.48</t>
  </si>
  <si>
    <t>"atk":3.25,"hp":5.5</t>
  </si>
  <si>
    <t>"atk":3.259,"hp":5.52</t>
  </si>
  <si>
    <t>"atk":3.269,"hp":5.54</t>
  </si>
  <si>
    <t>"atk":3.279,"hp":5.56</t>
  </si>
  <si>
    <t>"atk":3.289,"hp":5.58</t>
  </si>
  <si>
    <t>"atk":3.299,"hp":5.6</t>
  </si>
  <si>
    <t>"atk":3.309,"hp":5.62</t>
  </si>
  <si>
    <t>"atk":3.319,"hp":5.64</t>
  </si>
  <si>
    <t>"atk":3.329,"hp":5.66</t>
  </si>
  <si>
    <t>"atk":3.339,"hp":5.68</t>
  </si>
  <si>
    <t>"atk":3.349,"hp":5.7</t>
  </si>
  <si>
    <t>"atk":3.359,"hp":5.72</t>
  </si>
  <si>
    <t>"atk":3.369,"hp":5.74</t>
  </si>
  <si>
    <t>"atk":3.379,"hp":5.76</t>
  </si>
  <si>
    <t>"atk":3.389,"hp":5.78</t>
  </si>
  <si>
    <t>"atk":3.399,"hp":5.8</t>
  </si>
  <si>
    <t>"atk":3.409,"hp":5.82</t>
  </si>
  <si>
    <t>"atk":3.419,"hp":5.84</t>
  </si>
  <si>
    <t>"atk":3.429,"hp":5.86</t>
  </si>
  <si>
    <t>"atk":3.439,"hp":5.88</t>
  </si>
  <si>
    <t>"atk":3.449,"hp":5.9</t>
  </si>
  <si>
    <t>"atk":3.459,"hp":5.92</t>
  </si>
  <si>
    <t>"atk":3.469,"hp":5.94</t>
  </si>
  <si>
    <t>"atk":3.479,"hp":5.96</t>
  </si>
  <si>
    <t>"atk":3.489,"hp":5.98</t>
  </si>
  <si>
    <t>"atk":3.499,"hp":6</t>
  </si>
  <si>
    <t>"atk":3.509,"hp":6.02</t>
  </si>
  <si>
    <t>"atk":3.519,"hp":6.04</t>
  </si>
  <si>
    <t>"atk":3.529,"hp":6.06</t>
  </si>
  <si>
    <t>"atk":3.539,"hp":6.08</t>
  </si>
  <si>
    <t>"atk":3.549,"hp":6.1</t>
  </si>
  <si>
    <t>"atk":3.559,"hp":6.12</t>
  </si>
  <si>
    <t>"atk":3.569,"hp":6.14</t>
  </si>
  <si>
    <t>"atk":3.579,"hp":6.16</t>
  </si>
  <si>
    <t>"atk":3.589,"hp":6.18</t>
  </si>
  <si>
    <t>"atk":3.599,"hp":6.2</t>
  </si>
  <si>
    <t>"atk":3.609,"hp":6.22</t>
  </si>
  <si>
    <t>"atk":3.619,"hp":6.24</t>
  </si>
  <si>
    <t>"atk":3.629,"hp":6.26</t>
  </si>
  <si>
    <t>"atk":3.639,"hp":6.28</t>
  </si>
  <si>
    <t>"atk":3.649,"hp":6.3</t>
  </si>
  <si>
    <t>"atk":3.659,"hp":6.32</t>
  </si>
  <si>
    <t>"atk":3.669,"hp":6.34</t>
  </si>
  <si>
    <t>"atk":3.679,"hp":6.36</t>
  </si>
  <si>
    <t>"atk":3.689,"hp":6.38</t>
  </si>
  <si>
    <t>"atk":3.699,"hp":6.4</t>
  </si>
  <si>
    <t>"atk":3.709,"hp":6.42</t>
  </si>
  <si>
    <t>"atk":3.719,"hp":6.44</t>
  </si>
  <si>
    <t>"atk":3.729,"hp":6.46</t>
  </si>
  <si>
    <t>"atk":3.739,"hp":6.48</t>
  </si>
  <si>
    <t>"atk":3.749,"hp":6.5</t>
  </si>
  <si>
    <t>"atk":3.759,"hp":6.52</t>
  </si>
  <si>
    <t>"atk":3.769,"hp":6.54</t>
  </si>
  <si>
    <t>"atk":3.779,"hp":6.56</t>
  </si>
  <si>
    <t>"atk":3.789,"hp":6.58</t>
  </si>
  <si>
    <t>"atk":3.799,"hp":6.6</t>
  </si>
  <si>
    <t>"atk":3.809,"hp":6.62</t>
  </si>
  <si>
    <t>"atk":3.819,"hp":6.64</t>
  </si>
  <si>
    <t>"atk":3.829,"hp":6.66</t>
  </si>
  <si>
    <t>"atk":3.839,"hp":6.68</t>
  </si>
  <si>
    <t>"atk":3.849,"hp":6.7</t>
  </si>
  <si>
    <t>"atk":3.859,"hp":6.72</t>
  </si>
  <si>
    <t>"atk":3.869,"hp":6.74</t>
  </si>
  <si>
    <t>"atk":3.879,"hp":6.76</t>
  </si>
  <si>
    <t>"atk":3.889,"hp":6.78</t>
  </si>
  <si>
    <t>"atk":3.899,"hp":6.8</t>
  </si>
  <si>
    <t>"atk":3.909,"hp":6.82</t>
  </si>
  <si>
    <t>"atk":3.919,"hp":6.84</t>
  </si>
  <si>
    <t>"atk":3.929,"hp":6.86</t>
  </si>
  <si>
    <t>"atk":3.939,"hp":6.88</t>
  </si>
  <si>
    <t>"atk":3.949,"hp":6.9</t>
  </si>
  <si>
    <t>"atk":3.959,"hp":6.92</t>
  </si>
  <si>
    <t>"atk":3.969,"hp":6.94</t>
  </si>
  <si>
    <t>"atk":3.979,"hp":6.96</t>
  </si>
  <si>
    <t>"atk":3.989,"hp":6.98</t>
  </si>
  <si>
    <t>"atk":3.999,"hp":7</t>
  </si>
  <si>
    <t>"atk":1.077,"hp":1.155</t>
    <phoneticPr fontId="12" type="noConversion"/>
  </si>
  <si>
    <t>"atk":1.949,"hp":1.949</t>
  </si>
  <si>
    <t>"atk":2.44,"hp":7.497</t>
  </si>
  <si>
    <t>"atk":1.954,"hp":1.954</t>
  </si>
  <si>
    <t>"atk":2.446,"hp":7.516</t>
  </si>
  <si>
    <t>"atk":1.959,"hp":1.959</t>
  </si>
  <si>
    <t>"atk":2.453,"hp":7.535</t>
  </si>
  <si>
    <t>"atk":1.964,"hp":1.964</t>
  </si>
  <si>
    <t>"atk":2.459,"hp":7.555</t>
  </si>
  <si>
    <t>"atk":1.969,"hp":1.969</t>
  </si>
  <si>
    <t>"atk":2.465,"hp":7.574</t>
  </si>
  <si>
    <t>"atk":1.974,"hp":1.974</t>
  </si>
  <si>
    <t>"atk":2.471,"hp":7.593</t>
  </si>
  <si>
    <t>"atk":1.979,"hp":1.979</t>
  </si>
  <si>
    <t>"atk":2.478,"hp":7.612</t>
  </si>
  <si>
    <t>"atk":1.984,"hp":1.984</t>
  </si>
  <si>
    <t>"atk":2.484,"hp":7.631</t>
  </si>
  <si>
    <t>"atk":1.989,"hp":1.989</t>
  </si>
  <si>
    <t>"atk":2.49,"hp":7.651</t>
  </si>
  <si>
    <t>"atk":1.994,"hp":1.994</t>
  </si>
  <si>
    <t>"atk":2.496,"hp":7.67</t>
  </si>
  <si>
    <t>"atk":1.999,"hp":1.999</t>
  </si>
  <si>
    <t>"atk":2.503,"hp":7.689</t>
  </si>
  <si>
    <t>"atk":2.004,"hp":2.004</t>
  </si>
  <si>
    <t>"atk":2.509,"hp":7.708</t>
  </si>
  <si>
    <t>"atk":2.009,"hp":2.009</t>
  </si>
  <si>
    <t>"atk":2.515,"hp":7.727</t>
  </si>
  <si>
    <t>"atk":2.014,"hp":2.014</t>
  </si>
  <si>
    <t>"atk":2.521,"hp":7.747</t>
  </si>
  <si>
    <t>"atk":2.019,"hp":2.019</t>
  </si>
  <si>
    <t>"atk":2.528,"hp":7.766</t>
  </si>
  <si>
    <t>"atk":2.024,"hp":2.024</t>
  </si>
  <si>
    <t>"atk":2.534,"hp":7.785</t>
  </si>
  <si>
    <t>"atk":2.029,"hp":2.029</t>
  </si>
  <si>
    <t>"atk":2.54,"hp":7.804</t>
  </si>
  <si>
    <t>"atk":2.034,"hp":2.034</t>
  </si>
  <si>
    <t>"atk":2.546,"hp":7.823</t>
  </si>
  <si>
    <t>"atk":2.039,"hp":2.039</t>
  </si>
  <si>
    <t>"atk":2.553,"hp":7.843</t>
  </si>
  <si>
    <t>"atk":2.044,"hp":2.044</t>
  </si>
  <si>
    <t>"atk":2.559,"hp":7.862</t>
  </si>
  <si>
    <t>"atk":2.049,"hp":2.049</t>
  </si>
  <si>
    <t>"atk":2.565,"hp":7.881</t>
  </si>
  <si>
    <t>"atk":2.054,"hp":2.054</t>
  </si>
  <si>
    <t>"atk":2.571,"hp":7.9</t>
  </si>
  <si>
    <t>"atk":2.059,"hp":2.059</t>
  </si>
  <si>
    <t>"atk":2.578,"hp":7.919</t>
  </si>
  <si>
    <t>"atk":2.064,"hp":2.064</t>
  </si>
  <si>
    <t>"atk":2.584,"hp":7.939</t>
  </si>
  <si>
    <t>"atk":2.069,"hp":2.069</t>
  </si>
  <si>
    <t>"atk":2.59,"hp":7.958</t>
  </si>
  <si>
    <t>"atk":2.074,"hp":2.074</t>
  </si>
  <si>
    <t>"atk":2.596,"hp":7.977</t>
  </si>
  <si>
    <t>"atk":2.079,"hp":2.079</t>
  </si>
  <si>
    <t>"atk":2.603,"hp":7.996</t>
  </si>
  <si>
    <t>"atk":2.084,"hp":2.084</t>
  </si>
  <si>
    <t>"atk":2.609,"hp":8.015</t>
  </si>
  <si>
    <t>"atk":2.089,"hp":2.089</t>
  </si>
  <si>
    <t>"atk":2.615,"hp":8.035</t>
  </si>
  <si>
    <t>"atk":2.094,"hp":2.094</t>
  </si>
  <si>
    <t>"atk":2.621,"hp":8.054</t>
  </si>
  <si>
    <t>"atk":2.099,"hp":2.099</t>
  </si>
  <si>
    <t>"atk":2.628,"hp":8.073</t>
  </si>
  <si>
    <t>"atk":2.104,"hp":2.104</t>
  </si>
  <si>
    <t>"atk":2.634,"hp":8.092</t>
  </si>
  <si>
    <t>"atk":2.109,"hp":2.109</t>
  </si>
  <si>
    <t>"atk":2.64,"hp":8.111</t>
  </si>
  <si>
    <t>"atk":2.114,"hp":2.114</t>
  </si>
  <si>
    <t>"atk":2.646,"hp":8.131</t>
  </si>
  <si>
    <t>"atk":2.119,"hp":2.119</t>
  </si>
  <si>
    <t>"atk":2.653,"hp":8.15</t>
  </si>
  <si>
    <t>"atk":2.124,"hp":2.124</t>
  </si>
  <si>
    <t>"atk":2.659,"hp":8.169</t>
  </si>
  <si>
    <t>"atk":2.129,"hp":2.129</t>
  </si>
  <si>
    <t>"atk":2.665,"hp":8.188</t>
  </si>
  <si>
    <t>"atk":2.134,"hp":2.134</t>
  </si>
  <si>
    <t>"atk":2.671,"hp":8.207</t>
  </si>
  <si>
    <t>"atk":2.139,"hp":2.139</t>
  </si>
  <si>
    <t>"atk":2.678,"hp":8.227</t>
  </si>
  <si>
    <t>"atk":2.144,"hp":2.144</t>
  </si>
  <si>
    <t>"atk":2.684,"hp":8.246</t>
  </si>
  <si>
    <t>"atk":2.149,"hp":2.149</t>
  </si>
  <si>
    <t>"atk":2.69,"hp":8.265</t>
  </si>
  <si>
    <t>"atk":2.154,"hp":2.154</t>
  </si>
  <si>
    <t>"atk":2.696,"hp":8.284</t>
  </si>
  <si>
    <t>"atk":2.159,"hp":2.159</t>
  </si>
  <si>
    <t>"atk":2.703,"hp":8.303</t>
  </si>
  <si>
    <t>"atk":2.164,"hp":2.164</t>
  </si>
  <si>
    <t>"atk":2.709,"hp":8.323</t>
  </si>
  <si>
    <t>"atk":2.169,"hp":2.169</t>
  </si>
  <si>
    <t>"atk":2.715,"hp":8.342</t>
  </si>
  <si>
    <t>"atk":2.174,"hp":2.174</t>
  </si>
  <si>
    <t>"atk":2.721,"hp":8.361</t>
  </si>
  <si>
    <t>"atk":2.179,"hp":2.179</t>
  </si>
  <si>
    <t>"atk":2.728,"hp":8.38</t>
  </si>
  <si>
    <t>"atk":2.184,"hp":2.184</t>
  </si>
  <si>
    <t>"atk":2.734,"hp":8.399</t>
  </si>
  <si>
    <t>"atk":2.189,"hp":2.189</t>
  </si>
  <si>
    <t>"atk":2.74,"hp":8.419</t>
  </si>
  <si>
    <t>"atk":2.194,"hp":2.194</t>
  </si>
  <si>
    <t>"atk":2.746,"hp":8.438</t>
  </si>
  <si>
    <t>"atk":2.199,"hp":2.199</t>
  </si>
  <si>
    <t>"atk":2.753,"hp":8.457</t>
  </si>
  <si>
    <t>"atk":2.204,"hp":2.204</t>
  </si>
  <si>
    <t>"atk":2.759,"hp":8.476</t>
  </si>
  <si>
    <t>"atk":2.209,"hp":2.209</t>
  </si>
  <si>
    <t>"atk":2.765,"hp":8.495</t>
  </si>
  <si>
    <t>"atk":2.214,"hp":2.214</t>
  </si>
  <si>
    <t>"atk":2.771,"hp":8.515</t>
  </si>
  <si>
    <t>"atk":2.219,"hp":2.219</t>
  </si>
  <si>
    <t>"atk":2.778,"hp":8.534</t>
  </si>
  <si>
    <t>"atk":2.224,"hp":2.224</t>
  </si>
  <si>
    <t>"atk":2.784,"hp":8.553</t>
  </si>
  <si>
    <t>"atk":2.229,"hp":2.229</t>
  </si>
  <si>
    <t>"atk":2.79,"hp":8.572</t>
  </si>
  <si>
    <t>"atk":2.234,"hp":2.234</t>
  </si>
  <si>
    <t>"atk":2.796,"hp":8.591</t>
  </si>
  <si>
    <t>"atk":2.239,"hp":2.239</t>
  </si>
  <si>
    <t>"atk":2.803,"hp":8.611</t>
  </si>
  <si>
    <t>"atk":2.244,"hp":2.244</t>
  </si>
  <si>
    <t>"atk":2.809,"hp":8.63</t>
  </si>
  <si>
    <t>"atk":2.249,"hp":2.249</t>
  </si>
  <si>
    <t>"atk":2.815,"hp":8.649</t>
  </si>
  <si>
    <t>"atk":2.254,"hp":2.254</t>
  </si>
  <si>
    <t>"atk":2.821,"hp":8.668</t>
  </si>
  <si>
    <t>"atk":2.259,"hp":2.259</t>
  </si>
  <si>
    <t>"atk":2.828,"hp":8.687</t>
  </si>
  <si>
    <t>"atk":2.264,"hp":2.264</t>
  </si>
  <si>
    <t>"atk":2.834,"hp":8.707</t>
  </si>
  <si>
    <t>"atk":2.269,"hp":2.269</t>
  </si>
  <si>
    <t>"atk":2.84,"hp":8.726</t>
  </si>
  <si>
    <t>"atk":2.274,"hp":2.274</t>
  </si>
  <si>
    <t>"atk":2.846,"hp":8.745</t>
  </si>
  <si>
    <t>"atk":2.279,"hp":2.279</t>
  </si>
  <si>
    <t>"atk":2.853,"hp":8.764</t>
  </si>
  <si>
    <t>"atk":2.284,"hp":2.284</t>
  </si>
  <si>
    <t>"atk":2.859,"hp":8.783</t>
  </si>
  <si>
    <t>"atk":2.289,"hp":2.289</t>
  </si>
  <si>
    <t>"atk":2.865,"hp":8.803</t>
  </si>
  <si>
    <t>"atk":2.294,"hp":2.294</t>
  </si>
  <si>
    <t>"atk":2.871,"hp":8.822</t>
  </si>
  <si>
    <t>"atk":2.299,"hp":2.299</t>
  </si>
  <si>
    <t>"atk":2.878,"hp":8.841</t>
  </si>
  <si>
    <t>"atk":2.304,"hp":2.304</t>
  </si>
  <si>
    <t>"atk":2.884,"hp":8.86</t>
  </si>
  <si>
    <t>"atk":2.309,"hp":2.309</t>
  </si>
  <si>
    <t>"atk":2.89,"hp":8.879</t>
  </si>
  <si>
    <t>"atk":2.314,"hp":2.314</t>
  </si>
  <si>
    <t>"atk":2.896,"hp":8.899</t>
  </si>
  <si>
    <t>"atk":2.319,"hp":2.319</t>
  </si>
  <si>
    <t>"atk":2.903,"hp":8.918</t>
  </si>
  <si>
    <t>"atk":2.324,"hp":2.324</t>
  </si>
  <si>
    <t>"atk":2.909,"hp":8.937</t>
  </si>
  <si>
    <t>"atk":2.329,"hp":2.329</t>
  </si>
  <si>
    <t>"atk":2.915,"hp":8.956</t>
  </si>
  <si>
    <t>"atk":2.334,"hp":2.334</t>
  </si>
  <si>
    <t>"atk":2.921,"hp":8.975</t>
  </si>
  <si>
    <t>"atk":2.339,"hp":2.339</t>
  </si>
  <si>
    <t>"atk":2.928,"hp":8.995</t>
  </si>
  <si>
    <t>"atk":2.344,"hp":2.344</t>
  </si>
  <si>
    <t>"atk":2.934,"hp":9.014</t>
  </si>
  <si>
    <t>"atk":4.265,"hp":7.029</t>
  </si>
  <si>
    <t>"atk":4.28,"hp":7.059</t>
  </si>
  <si>
    <t>"atk":4.295,"hp":7.089</t>
  </si>
  <si>
    <t>"atk":4.31,"hp":7.119</t>
  </si>
  <si>
    <t>"atk":4.325,"hp":7.149</t>
  </si>
  <si>
    <t>"atk":4.34,"hp":7.179</t>
  </si>
  <si>
    <t>"atk":4.355,"hp":7.209</t>
  </si>
  <si>
    <t>"atk":4.37,"hp":7.239</t>
  </si>
  <si>
    <t>"atk":4.385,"hp":7.269</t>
  </si>
  <si>
    <t>"atk":4.4,"hp":7.299</t>
  </si>
  <si>
    <t>"atk":4.415,"hp":7.329</t>
  </si>
  <si>
    <t>"atk":4.43,"hp":7.359</t>
  </si>
  <si>
    <t>"atk":4.445,"hp":7.389</t>
  </si>
  <si>
    <t>"atk":4.46,"hp":7.419</t>
  </si>
  <si>
    <t>"atk":4.475,"hp":7.449</t>
  </si>
  <si>
    <t>"atk":4.49,"hp":7.479</t>
  </si>
  <si>
    <t>"atk":4.505,"hp":7.509</t>
  </si>
  <si>
    <t>"atk":4.52,"hp":7.539</t>
  </si>
  <si>
    <t>"atk":4.535,"hp":7.569</t>
  </si>
  <si>
    <t>"atk":4.55,"hp":7.599</t>
  </si>
  <si>
    <t>"atk":4.565,"hp":7.629</t>
  </si>
  <si>
    <t>"atk":4.58,"hp":7.659</t>
  </si>
  <si>
    <t>"atk":4.595,"hp":7.689</t>
  </si>
  <si>
    <t>"atk":4.61,"hp":7.719</t>
  </si>
  <si>
    <t>"atk":4.625,"hp":7.749</t>
  </si>
  <si>
    <t>"atk":4.64,"hp":7.779</t>
  </si>
  <si>
    <t>"atk":4.655,"hp":7.809</t>
  </si>
  <si>
    <t>"atk":4.67,"hp":7.839</t>
  </si>
  <si>
    <t>"atk":4.685,"hp":7.869</t>
  </si>
  <si>
    <t>"atk":4.7,"hp":7.899</t>
  </si>
  <si>
    <t>"atk":4.715,"hp":7.929</t>
  </si>
  <si>
    <t>"atk":4.73,"hp":7.959</t>
  </si>
  <si>
    <t>"atk":4.745,"hp":7.989</t>
  </si>
  <si>
    <t>"atk":4.76,"hp":8.019</t>
  </si>
  <si>
    <t>"atk":4.775,"hp":8.049</t>
  </si>
  <si>
    <t>"atk":4.79,"hp":8.079</t>
  </si>
  <si>
    <t>"atk":4.805,"hp":8.109</t>
  </si>
  <si>
    <t>"atk":4.82,"hp":8.139</t>
  </si>
  <si>
    <t>"atk":4.835,"hp":8.169</t>
  </si>
  <si>
    <t>"atk":4.85,"hp":8.199</t>
  </si>
  <si>
    <t>"atk":4.865,"hp":8.229</t>
  </si>
  <si>
    <t>"atk":4.88,"hp":8.259</t>
  </si>
  <si>
    <t>"atk":4.895,"hp":8.289</t>
  </si>
  <si>
    <t>"atk":4.91,"hp":8.319</t>
  </si>
  <si>
    <t>"atk":4.925,"hp":8.349</t>
  </si>
  <si>
    <t>"atk":4.94,"hp":8.379</t>
  </si>
  <si>
    <t>"atk":4.955,"hp":8.409</t>
  </si>
  <si>
    <t>"atk":4.97,"hp":8.439</t>
  </si>
  <si>
    <t>"atk":4.985,"hp":8.469</t>
  </si>
  <si>
    <t>"atk":5,"hp":8.499</t>
  </si>
  <si>
    <t>"atk":5.02,"hp":8.539</t>
  </si>
  <si>
    <t>"atk":5.04,"hp":8.579</t>
  </si>
  <si>
    <t>"atk":5.06,"hp":8.619</t>
  </si>
  <si>
    <t>"atk":5.08,"hp":8.659</t>
  </si>
  <si>
    <t>"atk":5.1,"hp":8.699</t>
  </si>
  <si>
    <t>"atk":5.12,"hp":8.739</t>
  </si>
  <si>
    <t>"atk":5.14,"hp":8.779</t>
  </si>
  <si>
    <t>"atk":5.16,"hp":8.819</t>
  </si>
  <si>
    <t>"atk":5.18,"hp":8.859</t>
  </si>
  <si>
    <t>"atk":5.2,"hp":8.899</t>
  </si>
  <si>
    <t>"atk":5.22,"hp":8.939</t>
  </si>
  <si>
    <t>"atk":5.24,"hp":8.979</t>
  </si>
  <si>
    <t>"atk":5.26,"hp":9.019</t>
  </si>
  <si>
    <t>"atk":5.28,"hp":9.059</t>
  </si>
  <si>
    <t>"atk":5.3,"hp":9.099</t>
  </si>
  <si>
    <t>"atk":5.32,"hp":9.139</t>
  </si>
  <si>
    <t>"atk":5.34,"hp":9.179</t>
  </si>
  <si>
    <t>"atk":5.36,"hp":9.219</t>
  </si>
  <si>
    <t>"atk":5.38,"hp":9.259</t>
  </si>
  <si>
    <t>"atk":5.4,"hp":9.299</t>
  </si>
  <si>
    <t>"atk":5.42,"hp":9.339</t>
  </si>
  <si>
    <t>"atk":5.44,"hp":9.379</t>
  </si>
  <si>
    <t>"atk":5.46,"hp":9.419</t>
  </si>
  <si>
    <t>"atk":5.48,"hp":9.459</t>
  </si>
  <si>
    <t>"atk":5.5,"hp":9.499</t>
  </si>
  <si>
    <t>"atk":5.52,"hp":9.539</t>
  </si>
  <si>
    <t>"atk":5.54,"hp":9.579</t>
  </si>
  <si>
    <t>"atk":5.56,"hp":9.619</t>
  </si>
  <si>
    <t>"atk":5.58,"hp":9.659</t>
  </si>
  <si>
    <t>"atk":5.6,"hp":9.699</t>
  </si>
  <si>
    <t>"atk":5.62,"hp":9.739</t>
  </si>
  <si>
    <t>"atk":5.64,"hp":9.779</t>
  </si>
  <si>
    <t>"atk":5.66,"hp":9.819</t>
  </si>
  <si>
    <t>"atk":5.68,"hp":9.859</t>
  </si>
  <si>
    <t>"atk":5.7,"hp":9.899</t>
  </si>
  <si>
    <t>"atk":5.72,"hp":9.939</t>
  </si>
  <si>
    <t>"atk":5.74,"hp":9.979</t>
  </si>
  <si>
    <t>"atk":5.76,"hp":10.019</t>
  </si>
  <si>
    <t>"atk":5.78,"hp":10.059</t>
  </si>
  <si>
    <t>"atk":5.8,"hp":10.099</t>
  </si>
  <si>
    <t>"atk":5.82,"hp":10.139</t>
  </si>
  <si>
    <t>"atk":5.84,"hp":10.179</t>
  </si>
  <si>
    <t>"atk":5.86,"hp":10.219</t>
  </si>
  <si>
    <t>"atk":5.88,"hp":10.259</t>
  </si>
  <si>
    <t>"atk":5.9,"hp":10.299</t>
  </si>
  <si>
    <t>"atk":5.92,"hp":10.339</t>
  </si>
  <si>
    <t>"atk":5.94,"hp":10.379</t>
  </si>
  <si>
    <t>"atk":5.959,"hp":10.419</t>
  </si>
  <si>
    <t>"atk":5.979,"hp":10.459</t>
  </si>
  <si>
    <t>"atk":5.999,"hp":10.499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</si>
</sst>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微软雅黑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horizontal="left" vertical="center"/>
    </xf>
    <xf numFmtId="0" fontId="1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 wrapText="1"/>
    </xf>
    <xf numFmtId="0" fontId="10" fillId="0" borderId="0" xfId="0" applyFont="1" applyFill="1" applyAlignment="1">
      <alignment horizontal="left" vertical="top" wrapText="1"/>
    </xf>
    <xf numFmtId="0" fontId="9" fillId="0" borderId="0" xfId="0" applyFont="1">
      <alignment vertical="center"/>
    </xf>
    <xf numFmtId="0" fontId="9" fillId="0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78"/>
  <sheetViews>
    <sheetView tabSelected="1" topLeftCell="A7863" workbookViewId="0">
      <selection activeCell="G7876" sqref="G7876"/>
    </sheetView>
  </sheetViews>
  <sheetFormatPr defaultColWidth="8.88671875" defaultRowHeight="17.25" x14ac:dyDescent="0.3"/>
  <cols>
    <col min="1" max="3" width="8.88671875" style="2"/>
    <col min="4" max="4" width="8.88671875" style="2" customWidth="1"/>
    <col min="5" max="5" width="10.44140625" style="2" customWidth="1"/>
    <col min="6" max="6" width="10.88671875" style="2" customWidth="1"/>
    <col min="7" max="7" width="21.77734375" style="2" customWidth="1"/>
    <col min="8" max="16384" width="8.88671875" style="2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7.25" customHeight="1" x14ac:dyDescent="0.3">
      <c r="A2" s="2">
        <v>1</v>
      </c>
      <c r="B2" s="2">
        <v>11011</v>
      </c>
      <c r="C2" s="2">
        <v>1</v>
      </c>
      <c r="D2" s="2">
        <f>VLOOKUP(A2,关卡NPC系数!B:C,2,FALSE)</f>
        <v>1</v>
      </c>
      <c r="E2" s="2">
        <v>11011</v>
      </c>
      <c r="F2" s="2">
        <v>0</v>
      </c>
      <c r="G2" s="14" t="s">
        <v>587</v>
      </c>
      <c r="H2" s="2">
        <v>1</v>
      </c>
    </row>
    <row r="3" spans="1:8" ht="17.25" customHeight="1" x14ac:dyDescent="0.3">
      <c r="A3" s="2">
        <v>1</v>
      </c>
      <c r="C3" s="2">
        <v>2</v>
      </c>
      <c r="D3" s="2">
        <f>VLOOKUP(A3,关卡NPC系数!B:C,2,FALSE)</f>
        <v>1</v>
      </c>
      <c r="E3" s="2">
        <v>11011</v>
      </c>
      <c r="F3" s="2">
        <v>0</v>
      </c>
      <c r="G3" s="2" t="s">
        <v>567</v>
      </c>
      <c r="H3" s="2">
        <v>1</v>
      </c>
    </row>
    <row r="4" spans="1:8" ht="17.25" customHeight="1" x14ac:dyDescent="0.3">
      <c r="A4" s="2">
        <v>2</v>
      </c>
      <c r="B4" s="2">
        <v>43012</v>
      </c>
      <c r="C4" s="2">
        <v>1</v>
      </c>
      <c r="D4" s="2">
        <f>VLOOKUP(A4,关卡NPC系数!B:C,2,FALSE)</f>
        <v>1</v>
      </c>
      <c r="E4" s="2">
        <v>43012</v>
      </c>
      <c r="F4" s="2">
        <v>0</v>
      </c>
      <c r="G4" s="2" t="s">
        <v>568</v>
      </c>
      <c r="H4" s="2">
        <v>1</v>
      </c>
    </row>
    <row r="5" spans="1:8" ht="17.25" customHeight="1" x14ac:dyDescent="0.3">
      <c r="A5" s="2">
        <v>2</v>
      </c>
      <c r="B5" s="2">
        <v>43012</v>
      </c>
      <c r="C5" s="2">
        <v>2</v>
      </c>
      <c r="D5" s="2">
        <f>VLOOKUP(A5,关卡NPC系数!B:C,2,FALSE)</f>
        <v>1</v>
      </c>
      <c r="E5" s="2">
        <v>43012</v>
      </c>
      <c r="F5" s="2">
        <v>0</v>
      </c>
      <c r="G5" s="2" t="s">
        <v>568</v>
      </c>
      <c r="H5" s="2">
        <v>1</v>
      </c>
    </row>
    <row r="6" spans="1:8" ht="17.25" customHeight="1" x14ac:dyDescent="0.3">
      <c r="A6" s="2">
        <v>3</v>
      </c>
      <c r="B6" s="2">
        <v>13012</v>
      </c>
      <c r="C6" s="2">
        <v>1</v>
      </c>
      <c r="D6" s="2">
        <f>VLOOKUP(A6,关卡NPC系数!B:C,2,FALSE)</f>
        <v>2</v>
      </c>
      <c r="E6" s="2">
        <v>13012</v>
      </c>
      <c r="F6" s="2">
        <v>0</v>
      </c>
      <c r="G6" s="2" t="s">
        <v>569</v>
      </c>
      <c r="H6" s="2">
        <v>1</v>
      </c>
    </row>
    <row r="7" spans="1:8" ht="17.25" customHeight="1" x14ac:dyDescent="0.3">
      <c r="A7" s="2">
        <v>3</v>
      </c>
      <c r="B7" s="2">
        <v>13012</v>
      </c>
      <c r="C7" s="2">
        <v>2</v>
      </c>
      <c r="D7" s="2">
        <f>VLOOKUP(A7,关卡NPC系数!B:C,2,FALSE)</f>
        <v>2</v>
      </c>
      <c r="E7" s="2">
        <v>13012</v>
      </c>
      <c r="F7" s="2">
        <v>0</v>
      </c>
      <c r="G7" s="2" t="s">
        <v>569</v>
      </c>
      <c r="H7" s="2">
        <v>1</v>
      </c>
    </row>
    <row r="8" spans="1:8" ht="17.25" customHeight="1" x14ac:dyDescent="0.3">
      <c r="A8" s="2">
        <v>4</v>
      </c>
      <c r="B8" s="2">
        <v>31012</v>
      </c>
      <c r="C8" s="2">
        <v>1</v>
      </c>
      <c r="D8" s="2">
        <f>VLOOKUP(A8,关卡NPC系数!B:C,2,FALSE)</f>
        <v>2</v>
      </c>
      <c r="E8" s="2">
        <v>31012</v>
      </c>
      <c r="F8" s="2">
        <v>0</v>
      </c>
      <c r="G8" s="2" t="s">
        <v>570</v>
      </c>
      <c r="H8" s="2">
        <v>1</v>
      </c>
    </row>
    <row r="9" spans="1:8" ht="17.25" customHeight="1" x14ac:dyDescent="0.3">
      <c r="A9" s="2">
        <v>4</v>
      </c>
      <c r="B9" s="2">
        <v>31012</v>
      </c>
      <c r="C9" s="2">
        <v>2</v>
      </c>
      <c r="D9" s="2">
        <f>VLOOKUP(A9,关卡NPC系数!B:C,2,FALSE)</f>
        <v>2</v>
      </c>
      <c r="E9" s="2">
        <v>31012</v>
      </c>
      <c r="F9" s="2">
        <v>0</v>
      </c>
      <c r="G9" s="2" t="s">
        <v>570</v>
      </c>
      <c r="H9" s="2">
        <v>1</v>
      </c>
    </row>
    <row r="10" spans="1:8" ht="17.25" customHeight="1" x14ac:dyDescent="0.3">
      <c r="A10" s="2">
        <v>5</v>
      </c>
      <c r="B10" s="2">
        <v>43012</v>
      </c>
      <c r="C10" s="2">
        <v>1</v>
      </c>
      <c r="D10" s="2">
        <f>VLOOKUP(A10,关卡NPC系数!B:C,2,FALSE)</f>
        <v>3</v>
      </c>
      <c r="E10" s="2">
        <v>43012</v>
      </c>
      <c r="F10" s="2">
        <v>0</v>
      </c>
      <c r="G10" s="2" t="s">
        <v>571</v>
      </c>
      <c r="H10" s="2">
        <v>1</v>
      </c>
    </row>
    <row r="11" spans="1:8" ht="17.25" customHeight="1" x14ac:dyDescent="0.3">
      <c r="A11" s="2">
        <v>5</v>
      </c>
      <c r="B11" s="2">
        <v>43012</v>
      </c>
      <c r="C11" s="2">
        <v>5</v>
      </c>
      <c r="D11" s="2">
        <f>VLOOKUP(A11,关卡NPC系数!B:C,2,FALSE)</f>
        <v>3</v>
      </c>
      <c r="E11" s="2">
        <v>22012</v>
      </c>
      <c r="F11" s="2">
        <v>0</v>
      </c>
      <c r="G11" s="2" t="s">
        <v>571</v>
      </c>
      <c r="H11" s="2">
        <v>1</v>
      </c>
    </row>
    <row r="12" spans="1:8" ht="17.25" customHeight="1" x14ac:dyDescent="0.3">
      <c r="A12" s="2">
        <v>5</v>
      </c>
      <c r="B12" s="2">
        <v>43012</v>
      </c>
      <c r="C12" s="2">
        <v>6</v>
      </c>
      <c r="D12" s="2">
        <f>VLOOKUP(A12,关卡NPC系数!B:C,2,FALSE)</f>
        <v>3</v>
      </c>
      <c r="E12" s="2">
        <v>25011</v>
      </c>
      <c r="F12" s="2">
        <v>0</v>
      </c>
      <c r="G12" s="2" t="s">
        <v>571</v>
      </c>
      <c r="H12" s="2">
        <v>1</v>
      </c>
    </row>
    <row r="13" spans="1:8" ht="17.25" customHeight="1" x14ac:dyDescent="0.3">
      <c r="A13" s="2">
        <v>6</v>
      </c>
      <c r="B13" s="2">
        <v>11011</v>
      </c>
      <c r="C13" s="2">
        <v>1</v>
      </c>
      <c r="D13" s="2">
        <f>VLOOKUP(A13,关卡NPC系数!B:C,2,FALSE)</f>
        <v>3</v>
      </c>
      <c r="E13" s="2">
        <v>11011</v>
      </c>
      <c r="F13" s="2">
        <v>0</v>
      </c>
      <c r="G13" s="2" t="s">
        <v>572</v>
      </c>
      <c r="H13" s="2">
        <v>1</v>
      </c>
    </row>
    <row r="14" spans="1:8" ht="17.25" customHeight="1" x14ac:dyDescent="0.3">
      <c r="A14" s="2">
        <v>6</v>
      </c>
      <c r="B14" s="2">
        <v>11011</v>
      </c>
      <c r="C14" s="2">
        <v>5</v>
      </c>
      <c r="D14" s="2">
        <f>VLOOKUP(A14,关卡NPC系数!B:C,2,FALSE)</f>
        <v>3</v>
      </c>
      <c r="E14" s="2">
        <v>25011</v>
      </c>
      <c r="F14" s="2">
        <v>0</v>
      </c>
      <c r="G14" s="2" t="s">
        <v>572</v>
      </c>
      <c r="H14" s="2">
        <v>1</v>
      </c>
    </row>
    <row r="15" spans="1:8" ht="17.25" customHeight="1" x14ac:dyDescent="0.3">
      <c r="A15" s="2">
        <v>6</v>
      </c>
      <c r="B15" s="2">
        <v>11011</v>
      </c>
      <c r="C15" s="2">
        <v>6</v>
      </c>
      <c r="D15" s="2">
        <f>VLOOKUP(A15,关卡NPC系数!B:C,2,FALSE)</f>
        <v>3</v>
      </c>
      <c r="E15" s="2">
        <v>13012</v>
      </c>
      <c r="F15" s="2">
        <v>0</v>
      </c>
      <c r="G15" s="2" t="s">
        <v>572</v>
      </c>
      <c r="H15" s="2">
        <v>1</v>
      </c>
    </row>
    <row r="16" spans="1:8" ht="17.25" customHeight="1" x14ac:dyDescent="0.3">
      <c r="A16" s="2">
        <v>7</v>
      </c>
      <c r="B16" s="2">
        <v>43012</v>
      </c>
      <c r="C16" s="2">
        <v>1</v>
      </c>
      <c r="D16" s="2">
        <f>VLOOKUP(A16,关卡NPC系数!B:C,2,FALSE)</f>
        <v>4</v>
      </c>
      <c r="E16" s="2">
        <v>43012</v>
      </c>
      <c r="F16" s="2">
        <v>0</v>
      </c>
      <c r="G16" s="2" t="s">
        <v>573</v>
      </c>
      <c r="H16" s="2">
        <v>1</v>
      </c>
    </row>
    <row r="17" spans="1:8" ht="17.25" customHeight="1" x14ac:dyDescent="0.3">
      <c r="A17" s="2">
        <v>7</v>
      </c>
      <c r="B17" s="2">
        <v>43012</v>
      </c>
      <c r="C17" s="2">
        <v>4</v>
      </c>
      <c r="D17" s="2">
        <f>VLOOKUP(A17,关卡NPC系数!B:C,2,FALSE)</f>
        <v>4</v>
      </c>
      <c r="E17" s="2">
        <v>22012</v>
      </c>
      <c r="F17" s="2">
        <v>0</v>
      </c>
      <c r="G17" s="2" t="s">
        <v>573</v>
      </c>
      <c r="H17" s="2">
        <v>1</v>
      </c>
    </row>
    <row r="18" spans="1:8" ht="17.25" customHeight="1" x14ac:dyDescent="0.3">
      <c r="A18" s="2">
        <v>7</v>
      </c>
      <c r="B18" s="2">
        <v>43012</v>
      </c>
      <c r="C18" s="2">
        <v>5</v>
      </c>
      <c r="D18" s="2">
        <f>VLOOKUP(A18,关卡NPC系数!B:C,2,FALSE)</f>
        <v>4</v>
      </c>
      <c r="E18" s="2">
        <v>25011</v>
      </c>
      <c r="F18" s="2">
        <v>0</v>
      </c>
      <c r="G18" s="2" t="s">
        <v>573</v>
      </c>
      <c r="H18" s="2">
        <v>1</v>
      </c>
    </row>
    <row r="19" spans="1:8" ht="17.25" customHeight="1" x14ac:dyDescent="0.3">
      <c r="A19" s="2">
        <v>7</v>
      </c>
      <c r="B19" s="2">
        <v>43012</v>
      </c>
      <c r="C19" s="2">
        <v>6</v>
      </c>
      <c r="D19" s="2">
        <f>VLOOKUP(A19,关卡NPC系数!B:C,2,FALSE)</f>
        <v>4</v>
      </c>
      <c r="E19" s="2">
        <v>32011</v>
      </c>
      <c r="F19" s="2">
        <v>0</v>
      </c>
      <c r="G19" s="2" t="s">
        <v>573</v>
      </c>
      <c r="H19" s="2">
        <v>1</v>
      </c>
    </row>
    <row r="20" spans="1:8" ht="17.25" customHeight="1" x14ac:dyDescent="0.3">
      <c r="A20" s="2">
        <v>8</v>
      </c>
      <c r="B20" s="2">
        <v>31012</v>
      </c>
      <c r="C20" s="2">
        <v>1</v>
      </c>
      <c r="D20" s="2">
        <f>VLOOKUP(A20,关卡NPC系数!B:C,2,FALSE)</f>
        <v>4</v>
      </c>
      <c r="E20" s="2">
        <v>31012</v>
      </c>
      <c r="F20" s="2">
        <v>0</v>
      </c>
      <c r="G20" s="2" t="s">
        <v>574</v>
      </c>
      <c r="H20" s="2">
        <v>1</v>
      </c>
    </row>
    <row r="21" spans="1:8" ht="17.25" customHeight="1" x14ac:dyDescent="0.3">
      <c r="A21" s="2">
        <v>8</v>
      </c>
      <c r="B21" s="2">
        <v>31012</v>
      </c>
      <c r="C21" s="2">
        <v>4</v>
      </c>
      <c r="D21" s="2">
        <f>VLOOKUP(A21,关卡NPC系数!B:C,2,FALSE)</f>
        <v>4</v>
      </c>
      <c r="E21" s="2">
        <v>44011</v>
      </c>
      <c r="F21" s="2">
        <v>0</v>
      </c>
      <c r="G21" s="2" t="s">
        <v>574</v>
      </c>
      <c r="H21" s="2">
        <v>1</v>
      </c>
    </row>
    <row r="22" spans="1:8" ht="17.25" customHeight="1" x14ac:dyDescent="0.3">
      <c r="A22" s="2">
        <v>8</v>
      </c>
      <c r="B22" s="2">
        <v>31012</v>
      </c>
      <c r="C22" s="2">
        <v>5</v>
      </c>
      <c r="D22" s="2">
        <f>VLOOKUP(A22,关卡NPC系数!B:C,2,FALSE)</f>
        <v>4</v>
      </c>
      <c r="E22" s="2">
        <v>32011</v>
      </c>
      <c r="F22" s="2">
        <v>0</v>
      </c>
      <c r="G22" s="2" t="s">
        <v>574</v>
      </c>
      <c r="H22" s="2">
        <v>1</v>
      </c>
    </row>
    <row r="23" spans="1:8" ht="17.25" customHeight="1" x14ac:dyDescent="0.3">
      <c r="A23" s="2">
        <v>8</v>
      </c>
      <c r="B23" s="2">
        <v>31012</v>
      </c>
      <c r="C23" s="2">
        <v>6</v>
      </c>
      <c r="D23" s="2">
        <f>VLOOKUP(A23,关卡NPC系数!B:C,2,FALSE)</f>
        <v>4</v>
      </c>
      <c r="E23" s="2">
        <v>25011</v>
      </c>
      <c r="F23" s="2">
        <v>0</v>
      </c>
      <c r="G23" s="2" t="s">
        <v>574</v>
      </c>
      <c r="H23" s="2">
        <v>1</v>
      </c>
    </row>
    <row r="24" spans="1:8" ht="17.25" customHeight="1" x14ac:dyDescent="0.3">
      <c r="A24" s="2">
        <v>9</v>
      </c>
      <c r="B24" s="2">
        <v>31012</v>
      </c>
      <c r="C24" s="2">
        <v>1</v>
      </c>
      <c r="D24" s="2">
        <f>VLOOKUP(A24,关卡NPC系数!B:C,2,FALSE)</f>
        <v>5</v>
      </c>
      <c r="E24" s="2">
        <v>31012</v>
      </c>
      <c r="F24" s="2">
        <v>0</v>
      </c>
      <c r="G24" s="2" t="s">
        <v>575</v>
      </c>
      <c r="H24" s="2">
        <v>1</v>
      </c>
    </row>
    <row r="25" spans="1:8" ht="17.25" customHeight="1" x14ac:dyDescent="0.3">
      <c r="A25" s="2">
        <v>9</v>
      </c>
      <c r="B25" s="2">
        <v>31012</v>
      </c>
      <c r="C25" s="2">
        <v>2</v>
      </c>
      <c r="D25" s="2">
        <f>VLOOKUP(A25,关卡NPC系数!B:C,2,FALSE)</f>
        <v>5</v>
      </c>
      <c r="E25" s="2">
        <v>31012</v>
      </c>
      <c r="F25" s="2">
        <v>0</v>
      </c>
      <c r="G25" s="2" t="s">
        <v>575</v>
      </c>
      <c r="H25" s="2">
        <v>1</v>
      </c>
    </row>
    <row r="26" spans="1:8" ht="17.25" customHeight="1" x14ac:dyDescent="0.3">
      <c r="A26" s="2">
        <v>9</v>
      </c>
      <c r="B26" s="2">
        <v>31012</v>
      </c>
      <c r="C26" s="2">
        <v>4</v>
      </c>
      <c r="D26" s="2">
        <f>VLOOKUP(A26,关卡NPC系数!B:C,2,FALSE)</f>
        <v>5</v>
      </c>
      <c r="E26" s="2">
        <v>32011</v>
      </c>
      <c r="F26" s="2">
        <v>0</v>
      </c>
      <c r="G26" s="2" t="s">
        <v>575</v>
      </c>
      <c r="H26" s="2">
        <v>1</v>
      </c>
    </row>
    <row r="27" spans="1:8" ht="17.25" customHeight="1" x14ac:dyDescent="0.3">
      <c r="A27" s="2">
        <v>9</v>
      </c>
      <c r="B27" s="2">
        <v>31012</v>
      </c>
      <c r="C27" s="2">
        <v>5</v>
      </c>
      <c r="D27" s="2">
        <f>VLOOKUP(A27,关卡NPC系数!B:C,2,FALSE)</f>
        <v>5</v>
      </c>
      <c r="E27" s="2">
        <v>13012</v>
      </c>
      <c r="F27" s="2">
        <v>0</v>
      </c>
      <c r="G27" s="2" t="s">
        <v>575</v>
      </c>
      <c r="H27" s="2">
        <v>1</v>
      </c>
    </row>
    <row r="28" spans="1:8" ht="17.25" customHeight="1" x14ac:dyDescent="0.3">
      <c r="A28" s="2">
        <v>9</v>
      </c>
      <c r="B28" s="2">
        <v>31012</v>
      </c>
      <c r="C28" s="2">
        <v>6</v>
      </c>
      <c r="D28" s="2">
        <f>VLOOKUP(A28,关卡NPC系数!B:C,2,FALSE)</f>
        <v>5</v>
      </c>
      <c r="E28" s="2">
        <v>13012</v>
      </c>
      <c r="F28" s="2">
        <v>0</v>
      </c>
      <c r="G28" s="2" t="s">
        <v>575</v>
      </c>
      <c r="H28" s="2">
        <v>1</v>
      </c>
    </row>
    <row r="29" spans="1:8" ht="17.25" customHeight="1" x14ac:dyDescent="0.3">
      <c r="A29" s="2">
        <v>10</v>
      </c>
      <c r="B29" s="2">
        <v>31012</v>
      </c>
      <c r="C29" s="2">
        <v>1</v>
      </c>
      <c r="D29" s="2">
        <v>8</v>
      </c>
      <c r="E29" s="2">
        <v>31012</v>
      </c>
      <c r="F29" s="2">
        <v>0</v>
      </c>
      <c r="G29" s="2" t="s">
        <v>576</v>
      </c>
      <c r="H29" s="2">
        <v>1.4</v>
      </c>
    </row>
    <row r="30" spans="1:8" ht="17.25" customHeight="1" x14ac:dyDescent="0.3">
      <c r="A30" s="2">
        <v>10</v>
      </c>
      <c r="B30" s="2">
        <v>31012</v>
      </c>
      <c r="C30" s="2">
        <v>3</v>
      </c>
      <c r="D30" s="2">
        <v>8</v>
      </c>
      <c r="E30" s="2">
        <v>44011</v>
      </c>
      <c r="F30" s="2">
        <v>0</v>
      </c>
      <c r="G30" s="2" t="s">
        <v>576</v>
      </c>
      <c r="H30" s="2">
        <v>1.4</v>
      </c>
    </row>
    <row r="31" spans="1:8" ht="17.25" customHeight="1" x14ac:dyDescent="0.3">
      <c r="A31" s="2">
        <v>10</v>
      </c>
      <c r="B31" s="2">
        <v>31012</v>
      </c>
      <c r="C31" s="2">
        <v>6</v>
      </c>
      <c r="D31" s="2">
        <v>8</v>
      </c>
      <c r="E31" s="2">
        <v>44011</v>
      </c>
      <c r="F31" s="2">
        <v>0</v>
      </c>
      <c r="G31" s="2" t="s">
        <v>576</v>
      </c>
      <c r="H31" s="2">
        <v>1.4</v>
      </c>
    </row>
    <row r="32" spans="1:8" ht="17.25" customHeight="1" x14ac:dyDescent="0.3">
      <c r="A32" s="2">
        <v>11</v>
      </c>
      <c r="B32" s="2">
        <v>11011</v>
      </c>
      <c r="C32" s="2">
        <v>1</v>
      </c>
      <c r="D32" s="2">
        <f>VLOOKUP(A32,关卡NPC系数!B:C,2,FALSE)</f>
        <v>7</v>
      </c>
      <c r="E32" s="2">
        <v>11011</v>
      </c>
      <c r="F32" s="2">
        <v>0</v>
      </c>
      <c r="G32" s="2" t="s">
        <v>577</v>
      </c>
      <c r="H32" s="2">
        <v>1</v>
      </c>
    </row>
    <row r="33" spans="1:8" ht="17.25" customHeight="1" x14ac:dyDescent="0.3">
      <c r="A33" s="2">
        <v>11</v>
      </c>
      <c r="B33" s="2">
        <v>11011</v>
      </c>
      <c r="C33" s="2">
        <v>2</v>
      </c>
      <c r="D33" s="2">
        <f>VLOOKUP(A33,关卡NPC系数!B:C,2,FALSE)</f>
        <v>7</v>
      </c>
      <c r="E33" s="2">
        <v>11011</v>
      </c>
      <c r="F33" s="2">
        <v>0</v>
      </c>
      <c r="G33" s="2" t="s">
        <v>577</v>
      </c>
      <c r="H33" s="2">
        <v>1</v>
      </c>
    </row>
    <row r="34" spans="1:8" ht="17.25" customHeight="1" x14ac:dyDescent="0.3">
      <c r="A34" s="2">
        <v>11</v>
      </c>
      <c r="B34" s="2">
        <v>11011</v>
      </c>
      <c r="C34" s="2">
        <v>3</v>
      </c>
      <c r="D34" s="2">
        <f>VLOOKUP(A34,关卡NPC系数!B:C,2,FALSE)</f>
        <v>7</v>
      </c>
      <c r="E34" s="2">
        <v>22012</v>
      </c>
      <c r="F34" s="2">
        <v>0</v>
      </c>
      <c r="G34" s="2" t="s">
        <v>577</v>
      </c>
      <c r="H34" s="2">
        <v>1</v>
      </c>
    </row>
    <row r="35" spans="1:8" ht="17.25" customHeight="1" x14ac:dyDescent="0.3">
      <c r="A35" s="2">
        <v>11</v>
      </c>
      <c r="B35" s="2">
        <v>11011</v>
      </c>
      <c r="C35" s="2">
        <v>4</v>
      </c>
      <c r="D35" s="2">
        <f>VLOOKUP(A35,关卡NPC系数!B:C,2,FALSE)</f>
        <v>7</v>
      </c>
      <c r="E35" s="2">
        <v>32011</v>
      </c>
      <c r="F35" s="2">
        <v>0</v>
      </c>
      <c r="G35" s="2" t="s">
        <v>577</v>
      </c>
      <c r="H35" s="2">
        <v>1</v>
      </c>
    </row>
    <row r="36" spans="1:8" ht="17.25" customHeight="1" x14ac:dyDescent="0.3">
      <c r="A36" s="2">
        <v>11</v>
      </c>
      <c r="B36" s="2">
        <v>11011</v>
      </c>
      <c r="C36" s="2">
        <v>5</v>
      </c>
      <c r="D36" s="2">
        <f>VLOOKUP(A36,关卡NPC系数!B:C,2,FALSE)</f>
        <v>7</v>
      </c>
      <c r="E36" s="2">
        <v>13012</v>
      </c>
      <c r="F36" s="2">
        <v>0</v>
      </c>
      <c r="G36" s="2" t="s">
        <v>577</v>
      </c>
      <c r="H36" s="2">
        <v>1</v>
      </c>
    </row>
    <row r="37" spans="1:8" ht="17.25" customHeight="1" x14ac:dyDescent="0.3">
      <c r="A37" s="2">
        <v>11</v>
      </c>
      <c r="B37" s="2">
        <v>11011</v>
      </c>
      <c r="C37" s="2">
        <v>6</v>
      </c>
      <c r="D37" s="2">
        <f>VLOOKUP(A37,关卡NPC系数!B:C,2,FALSE)</f>
        <v>7</v>
      </c>
      <c r="E37" s="2">
        <v>44011</v>
      </c>
      <c r="F37" s="2">
        <v>0</v>
      </c>
      <c r="G37" s="2" t="s">
        <v>577</v>
      </c>
      <c r="H37" s="2">
        <v>1</v>
      </c>
    </row>
    <row r="38" spans="1:8" ht="17.25" customHeight="1" x14ac:dyDescent="0.3">
      <c r="A38" s="2">
        <v>12</v>
      </c>
      <c r="B38" s="2">
        <v>31012</v>
      </c>
      <c r="C38" s="2">
        <v>1</v>
      </c>
      <c r="D38" s="2">
        <f>VLOOKUP(A38,关卡NPC系数!B:C,2,FALSE)</f>
        <v>8</v>
      </c>
      <c r="E38" s="2">
        <v>31012</v>
      </c>
      <c r="F38" s="2">
        <v>0</v>
      </c>
      <c r="G38" s="2" t="s">
        <v>578</v>
      </c>
      <c r="H38" s="2">
        <v>1</v>
      </c>
    </row>
    <row r="39" spans="1:8" ht="17.25" customHeight="1" x14ac:dyDescent="0.3">
      <c r="A39" s="2">
        <v>12</v>
      </c>
      <c r="B39" s="2">
        <v>31012</v>
      </c>
      <c r="C39" s="2">
        <v>2</v>
      </c>
      <c r="D39" s="2">
        <f>VLOOKUP(A39,关卡NPC系数!B:C,2,FALSE)</f>
        <v>8</v>
      </c>
      <c r="E39" s="2">
        <v>31012</v>
      </c>
      <c r="F39" s="2">
        <v>0</v>
      </c>
      <c r="G39" s="2" t="s">
        <v>578</v>
      </c>
      <c r="H39" s="2">
        <v>1</v>
      </c>
    </row>
    <row r="40" spans="1:8" ht="17.25" customHeight="1" x14ac:dyDescent="0.3">
      <c r="A40" s="2">
        <v>12</v>
      </c>
      <c r="B40" s="2">
        <v>31012</v>
      </c>
      <c r="C40" s="2">
        <v>3</v>
      </c>
      <c r="D40" s="2">
        <f>VLOOKUP(A40,关卡NPC系数!B:C,2,FALSE)</f>
        <v>8</v>
      </c>
      <c r="E40" s="2">
        <v>13012</v>
      </c>
      <c r="F40" s="2">
        <v>0</v>
      </c>
      <c r="G40" s="2" t="s">
        <v>578</v>
      </c>
      <c r="H40" s="2">
        <v>1</v>
      </c>
    </row>
    <row r="41" spans="1:8" ht="17.25" customHeight="1" x14ac:dyDescent="0.3">
      <c r="A41" s="2">
        <v>12</v>
      </c>
      <c r="B41" s="2">
        <v>31012</v>
      </c>
      <c r="C41" s="2">
        <v>4</v>
      </c>
      <c r="D41" s="2">
        <f>VLOOKUP(A41,关卡NPC系数!B:C,2,FALSE)</f>
        <v>8</v>
      </c>
      <c r="E41" s="2">
        <v>25011</v>
      </c>
      <c r="F41" s="2">
        <v>0</v>
      </c>
      <c r="G41" s="2" t="s">
        <v>578</v>
      </c>
      <c r="H41" s="2">
        <v>1</v>
      </c>
    </row>
    <row r="42" spans="1:8" ht="17.25" customHeight="1" x14ac:dyDescent="0.3">
      <c r="A42" s="2">
        <v>12</v>
      </c>
      <c r="B42" s="2">
        <v>31012</v>
      </c>
      <c r="C42" s="2">
        <v>5</v>
      </c>
      <c r="D42" s="2">
        <f>VLOOKUP(A42,关卡NPC系数!B:C,2,FALSE)</f>
        <v>8</v>
      </c>
      <c r="E42" s="2">
        <v>13012</v>
      </c>
      <c r="F42" s="2">
        <v>0</v>
      </c>
      <c r="G42" s="2" t="s">
        <v>578</v>
      </c>
      <c r="H42" s="2">
        <v>1</v>
      </c>
    </row>
    <row r="43" spans="1:8" ht="17.25" customHeight="1" x14ac:dyDescent="0.3">
      <c r="A43" s="2">
        <v>12</v>
      </c>
      <c r="B43" s="2">
        <v>31012</v>
      </c>
      <c r="C43" s="2">
        <v>6</v>
      </c>
      <c r="D43" s="2">
        <f>VLOOKUP(A43,关卡NPC系数!B:C,2,FALSE)</f>
        <v>8</v>
      </c>
      <c r="E43" s="2">
        <v>44011</v>
      </c>
      <c r="F43" s="2">
        <v>0</v>
      </c>
      <c r="G43" s="2" t="s">
        <v>578</v>
      </c>
      <c r="H43" s="2">
        <v>1</v>
      </c>
    </row>
    <row r="44" spans="1:8" ht="17.25" customHeight="1" x14ac:dyDescent="0.3">
      <c r="A44" s="2">
        <v>13</v>
      </c>
      <c r="B44" s="2">
        <v>43012</v>
      </c>
      <c r="C44" s="2">
        <v>1</v>
      </c>
      <c r="D44" s="2">
        <f>VLOOKUP(A44,关卡NPC系数!B:C,2,FALSE)</f>
        <v>9</v>
      </c>
      <c r="E44" s="2">
        <v>43012</v>
      </c>
      <c r="F44" s="2">
        <v>0</v>
      </c>
      <c r="G44" s="2" t="s">
        <v>579</v>
      </c>
      <c r="H44" s="2">
        <v>1</v>
      </c>
    </row>
    <row r="45" spans="1:8" ht="17.25" customHeight="1" x14ac:dyDescent="0.3">
      <c r="A45" s="2">
        <v>13</v>
      </c>
      <c r="B45" s="2">
        <v>43012</v>
      </c>
      <c r="C45" s="2">
        <v>2</v>
      </c>
      <c r="D45" s="2">
        <f>VLOOKUP(A45,关卡NPC系数!B:C,2,FALSE)</f>
        <v>9</v>
      </c>
      <c r="E45" s="2">
        <v>11011</v>
      </c>
      <c r="F45" s="2">
        <v>0</v>
      </c>
      <c r="G45" s="2" t="s">
        <v>579</v>
      </c>
      <c r="H45" s="2">
        <v>1</v>
      </c>
    </row>
    <row r="46" spans="1:8" ht="17.25" customHeight="1" x14ac:dyDescent="0.3">
      <c r="A46" s="2">
        <v>13</v>
      </c>
      <c r="B46" s="2">
        <v>43012</v>
      </c>
      <c r="C46" s="2">
        <v>3</v>
      </c>
      <c r="D46" s="2">
        <f>VLOOKUP(A46,关卡NPC系数!B:C,2,FALSE)</f>
        <v>9</v>
      </c>
      <c r="E46" s="2">
        <v>22012</v>
      </c>
      <c r="F46" s="2">
        <v>0</v>
      </c>
      <c r="G46" s="2" t="s">
        <v>579</v>
      </c>
      <c r="H46" s="2">
        <v>1</v>
      </c>
    </row>
    <row r="47" spans="1:8" ht="17.25" customHeight="1" x14ac:dyDescent="0.3">
      <c r="A47" s="2">
        <v>13</v>
      </c>
      <c r="B47" s="2">
        <v>43012</v>
      </c>
      <c r="C47" s="2">
        <v>4</v>
      </c>
      <c r="D47" s="2">
        <f>VLOOKUP(A47,关卡NPC系数!B:C,2,FALSE)</f>
        <v>9</v>
      </c>
      <c r="E47" s="2">
        <v>22012</v>
      </c>
      <c r="F47" s="2">
        <v>0</v>
      </c>
      <c r="G47" s="2" t="s">
        <v>579</v>
      </c>
      <c r="H47" s="2">
        <v>1</v>
      </c>
    </row>
    <row r="48" spans="1:8" ht="17.25" customHeight="1" x14ac:dyDescent="0.3">
      <c r="A48" s="2">
        <v>13</v>
      </c>
      <c r="B48" s="2">
        <v>43012</v>
      </c>
      <c r="C48" s="2">
        <v>5</v>
      </c>
      <c r="D48" s="2">
        <f>VLOOKUP(A48,关卡NPC系数!B:C,2,FALSE)</f>
        <v>9</v>
      </c>
      <c r="E48" s="2">
        <v>44011</v>
      </c>
      <c r="F48" s="2">
        <v>0</v>
      </c>
      <c r="G48" s="2" t="s">
        <v>579</v>
      </c>
      <c r="H48" s="2">
        <v>1</v>
      </c>
    </row>
    <row r="49" spans="1:8" ht="17.25" customHeight="1" x14ac:dyDescent="0.3">
      <c r="A49" s="2">
        <v>13</v>
      </c>
      <c r="B49" s="2">
        <v>43012</v>
      </c>
      <c r="C49" s="2">
        <v>6</v>
      </c>
      <c r="D49" s="2">
        <f>VLOOKUP(A49,关卡NPC系数!B:C,2,FALSE)</f>
        <v>9</v>
      </c>
      <c r="E49" s="2">
        <v>22012</v>
      </c>
      <c r="F49" s="2">
        <v>0</v>
      </c>
      <c r="G49" s="2" t="s">
        <v>579</v>
      </c>
      <c r="H49" s="2">
        <v>1</v>
      </c>
    </row>
    <row r="50" spans="1:8" ht="17.25" customHeight="1" x14ac:dyDescent="0.3">
      <c r="A50" s="2">
        <v>14</v>
      </c>
      <c r="B50" s="2">
        <v>31012</v>
      </c>
      <c r="C50" s="2">
        <v>1</v>
      </c>
      <c r="D50" s="2">
        <f>VLOOKUP(A50,关卡NPC系数!B:C,2,FALSE)</f>
        <v>10</v>
      </c>
      <c r="E50" s="2">
        <v>31012</v>
      </c>
      <c r="F50" s="2">
        <v>0</v>
      </c>
      <c r="G50" s="2" t="s">
        <v>580</v>
      </c>
      <c r="H50" s="2">
        <v>1</v>
      </c>
    </row>
    <row r="51" spans="1:8" ht="17.25" customHeight="1" x14ac:dyDescent="0.3">
      <c r="A51" s="2">
        <v>14</v>
      </c>
      <c r="B51" s="2">
        <v>31012</v>
      </c>
      <c r="C51" s="2">
        <v>2</v>
      </c>
      <c r="D51" s="2">
        <f>VLOOKUP(A51,关卡NPC系数!B:C,2,FALSE)</f>
        <v>10</v>
      </c>
      <c r="E51" s="2">
        <v>11011</v>
      </c>
      <c r="F51" s="2">
        <v>0</v>
      </c>
      <c r="G51" s="2" t="s">
        <v>580</v>
      </c>
      <c r="H51" s="2">
        <v>1</v>
      </c>
    </row>
    <row r="52" spans="1:8" ht="17.25" customHeight="1" x14ac:dyDescent="0.3">
      <c r="A52" s="2">
        <v>14</v>
      </c>
      <c r="B52" s="2">
        <v>31012</v>
      </c>
      <c r="C52" s="2">
        <v>3</v>
      </c>
      <c r="D52" s="2">
        <f>VLOOKUP(A52,关卡NPC系数!B:C,2,FALSE)</f>
        <v>10</v>
      </c>
      <c r="E52" s="2">
        <v>13012</v>
      </c>
      <c r="F52" s="2">
        <v>0</v>
      </c>
      <c r="G52" s="2" t="s">
        <v>580</v>
      </c>
      <c r="H52" s="2">
        <v>1</v>
      </c>
    </row>
    <row r="53" spans="1:8" ht="17.25" customHeight="1" x14ac:dyDescent="0.3">
      <c r="A53" s="2">
        <v>14</v>
      </c>
      <c r="B53" s="2">
        <v>31012</v>
      </c>
      <c r="C53" s="2">
        <v>4</v>
      </c>
      <c r="D53" s="2">
        <f>VLOOKUP(A53,关卡NPC系数!B:C,2,FALSE)</f>
        <v>10</v>
      </c>
      <c r="E53" s="2">
        <v>22012</v>
      </c>
      <c r="F53" s="2">
        <v>0</v>
      </c>
      <c r="G53" s="2" t="s">
        <v>580</v>
      </c>
      <c r="H53" s="2">
        <v>1</v>
      </c>
    </row>
    <row r="54" spans="1:8" ht="17.25" customHeight="1" x14ac:dyDescent="0.3">
      <c r="A54" s="2">
        <v>14</v>
      </c>
      <c r="B54" s="2">
        <v>31012</v>
      </c>
      <c r="C54" s="2">
        <v>5</v>
      </c>
      <c r="D54" s="2">
        <f>VLOOKUP(A54,关卡NPC系数!B:C,2,FALSE)</f>
        <v>10</v>
      </c>
      <c r="E54" s="2">
        <v>32011</v>
      </c>
      <c r="F54" s="2">
        <v>0</v>
      </c>
      <c r="G54" s="2" t="s">
        <v>580</v>
      </c>
      <c r="H54" s="2">
        <v>1</v>
      </c>
    </row>
    <row r="55" spans="1:8" ht="17.25" customHeight="1" x14ac:dyDescent="0.3">
      <c r="A55" s="2">
        <v>14</v>
      </c>
      <c r="B55" s="2">
        <v>31012</v>
      </c>
      <c r="C55" s="2">
        <v>6</v>
      </c>
      <c r="D55" s="2">
        <f>VLOOKUP(A55,关卡NPC系数!B:C,2,FALSE)</f>
        <v>10</v>
      </c>
      <c r="E55" s="2">
        <v>44011</v>
      </c>
      <c r="F55" s="2">
        <v>0</v>
      </c>
      <c r="G55" s="2" t="s">
        <v>580</v>
      </c>
      <c r="H55" s="2">
        <v>1</v>
      </c>
    </row>
    <row r="56" spans="1:8" ht="17.25" customHeight="1" x14ac:dyDescent="0.3">
      <c r="A56" s="2">
        <v>15</v>
      </c>
      <c r="B56" s="2">
        <v>11011</v>
      </c>
      <c r="C56" s="2">
        <v>1</v>
      </c>
      <c r="D56" s="2">
        <f>VLOOKUP(A56,关卡NPC系数!B:C,2,FALSE)</f>
        <v>11</v>
      </c>
      <c r="E56" s="2">
        <v>11011</v>
      </c>
      <c r="F56" s="2">
        <v>0</v>
      </c>
      <c r="G56" s="2" t="s">
        <v>581</v>
      </c>
      <c r="H56" s="2">
        <v>1</v>
      </c>
    </row>
    <row r="57" spans="1:8" ht="17.25" customHeight="1" x14ac:dyDescent="0.3">
      <c r="A57" s="2">
        <v>15</v>
      </c>
      <c r="B57" s="2">
        <v>11011</v>
      </c>
      <c r="C57" s="2">
        <v>2</v>
      </c>
      <c r="D57" s="2">
        <f>VLOOKUP(A57,关卡NPC系数!B:C,2,FALSE)</f>
        <v>11</v>
      </c>
      <c r="E57" s="2">
        <v>31012</v>
      </c>
      <c r="F57" s="2">
        <v>0</v>
      </c>
      <c r="G57" s="2" t="s">
        <v>581</v>
      </c>
      <c r="H57" s="2">
        <v>1</v>
      </c>
    </row>
    <row r="58" spans="1:8" ht="17.25" customHeight="1" x14ac:dyDescent="0.3">
      <c r="A58" s="2">
        <v>15</v>
      </c>
      <c r="B58" s="2">
        <v>11011</v>
      </c>
      <c r="C58" s="2">
        <v>3</v>
      </c>
      <c r="D58" s="2">
        <f>VLOOKUP(A58,关卡NPC系数!B:C,2,FALSE)</f>
        <v>11</v>
      </c>
      <c r="E58" s="2">
        <v>22012</v>
      </c>
      <c r="F58" s="2">
        <v>0</v>
      </c>
      <c r="G58" s="2" t="s">
        <v>581</v>
      </c>
      <c r="H58" s="2">
        <v>1</v>
      </c>
    </row>
    <row r="59" spans="1:8" ht="17.25" customHeight="1" x14ac:dyDescent="0.3">
      <c r="A59" s="2">
        <v>15</v>
      </c>
      <c r="B59" s="2">
        <v>11011</v>
      </c>
      <c r="C59" s="2">
        <v>4</v>
      </c>
      <c r="D59" s="2">
        <f>VLOOKUP(A59,关卡NPC系数!B:C,2,FALSE)</f>
        <v>11</v>
      </c>
      <c r="E59" s="2">
        <v>32011</v>
      </c>
      <c r="F59" s="2">
        <v>0</v>
      </c>
      <c r="G59" s="2" t="s">
        <v>581</v>
      </c>
      <c r="H59" s="2">
        <v>1</v>
      </c>
    </row>
    <row r="60" spans="1:8" ht="17.25" customHeight="1" x14ac:dyDescent="0.3">
      <c r="A60" s="2">
        <v>15</v>
      </c>
      <c r="B60" s="2">
        <v>11011</v>
      </c>
      <c r="C60" s="2">
        <v>5</v>
      </c>
      <c r="D60" s="2">
        <f>VLOOKUP(A60,关卡NPC系数!B:C,2,FALSE)</f>
        <v>11</v>
      </c>
      <c r="E60" s="2">
        <v>32011</v>
      </c>
      <c r="F60" s="2">
        <v>0</v>
      </c>
      <c r="G60" s="2" t="s">
        <v>581</v>
      </c>
      <c r="H60" s="2">
        <v>1</v>
      </c>
    </row>
    <row r="61" spans="1:8" ht="17.25" customHeight="1" x14ac:dyDescent="0.3">
      <c r="A61" s="2">
        <v>15</v>
      </c>
      <c r="B61" s="2">
        <v>11011</v>
      </c>
      <c r="C61" s="2">
        <v>6</v>
      </c>
      <c r="D61" s="2">
        <f>VLOOKUP(A61,关卡NPC系数!B:C,2,FALSE)</f>
        <v>11</v>
      </c>
      <c r="E61" s="2">
        <v>13012</v>
      </c>
      <c r="F61" s="2">
        <v>0</v>
      </c>
      <c r="G61" s="2" t="s">
        <v>581</v>
      </c>
      <c r="H61" s="2">
        <v>1</v>
      </c>
    </row>
    <row r="62" spans="1:8" ht="17.25" customHeight="1" x14ac:dyDescent="0.3">
      <c r="A62" s="2">
        <v>16</v>
      </c>
      <c r="B62" s="2">
        <v>43012</v>
      </c>
      <c r="C62" s="2">
        <v>1</v>
      </c>
      <c r="D62" s="2">
        <f>VLOOKUP(A62,关卡NPC系数!B:C,2,FALSE)</f>
        <v>12</v>
      </c>
      <c r="E62" s="2">
        <v>43012</v>
      </c>
      <c r="F62" s="2">
        <v>0</v>
      </c>
      <c r="G62" s="2" t="s">
        <v>582</v>
      </c>
      <c r="H62" s="2">
        <v>1</v>
      </c>
    </row>
    <row r="63" spans="1:8" ht="17.25" customHeight="1" x14ac:dyDescent="0.3">
      <c r="A63" s="2">
        <v>16</v>
      </c>
      <c r="B63" s="2">
        <v>43012</v>
      </c>
      <c r="C63" s="2">
        <v>2</v>
      </c>
      <c r="D63" s="2">
        <f>VLOOKUP(A63,关卡NPC系数!B:C,2,FALSE)</f>
        <v>12</v>
      </c>
      <c r="E63" s="2">
        <v>41023</v>
      </c>
      <c r="F63" s="2">
        <v>0</v>
      </c>
      <c r="G63" s="2" t="s">
        <v>582</v>
      </c>
      <c r="H63" s="2">
        <v>1</v>
      </c>
    </row>
    <row r="64" spans="1:8" ht="17.25" customHeight="1" x14ac:dyDescent="0.3">
      <c r="A64" s="2">
        <v>16</v>
      </c>
      <c r="B64" s="2">
        <v>43012</v>
      </c>
      <c r="C64" s="2">
        <v>3</v>
      </c>
      <c r="D64" s="2">
        <f>VLOOKUP(A64,关卡NPC系数!B:C,2,FALSE)</f>
        <v>12</v>
      </c>
      <c r="E64" s="2">
        <v>43023</v>
      </c>
      <c r="F64" s="2">
        <v>0</v>
      </c>
      <c r="G64" s="2" t="s">
        <v>582</v>
      </c>
      <c r="H64" s="2">
        <v>1</v>
      </c>
    </row>
    <row r="65" spans="1:8" ht="17.25" customHeight="1" x14ac:dyDescent="0.3">
      <c r="A65" s="2">
        <v>16</v>
      </c>
      <c r="B65" s="2">
        <v>43012</v>
      </c>
      <c r="C65" s="2">
        <v>4</v>
      </c>
      <c r="D65" s="2">
        <f>VLOOKUP(A65,关卡NPC系数!B:C,2,FALSE)</f>
        <v>12</v>
      </c>
      <c r="E65" s="2">
        <v>41013</v>
      </c>
      <c r="F65" s="2">
        <v>0</v>
      </c>
      <c r="G65" s="2" t="s">
        <v>582</v>
      </c>
      <c r="H65" s="2">
        <v>1</v>
      </c>
    </row>
    <row r="66" spans="1:8" ht="17.25" customHeight="1" x14ac:dyDescent="0.3">
      <c r="A66" s="2">
        <v>16</v>
      </c>
      <c r="B66" s="2">
        <v>43012</v>
      </c>
      <c r="C66" s="2">
        <v>5</v>
      </c>
      <c r="D66" s="2">
        <f>VLOOKUP(A66,关卡NPC系数!B:C,2,FALSE)</f>
        <v>12</v>
      </c>
      <c r="E66" s="2">
        <v>45013</v>
      </c>
      <c r="F66" s="2">
        <v>0</v>
      </c>
      <c r="G66" s="2" t="s">
        <v>582</v>
      </c>
      <c r="H66" s="2">
        <v>1</v>
      </c>
    </row>
    <row r="67" spans="1:8" ht="17.25" customHeight="1" x14ac:dyDescent="0.3">
      <c r="A67" s="2">
        <v>16</v>
      </c>
      <c r="B67" s="2">
        <v>43012</v>
      </c>
      <c r="C67" s="2">
        <v>6</v>
      </c>
      <c r="D67" s="2">
        <f>VLOOKUP(A67,关卡NPC系数!B:C,2,FALSE)</f>
        <v>12</v>
      </c>
      <c r="E67" s="2">
        <v>41013</v>
      </c>
      <c r="F67" s="2">
        <v>0</v>
      </c>
      <c r="G67" s="2" t="s">
        <v>582</v>
      </c>
      <c r="H67" s="2">
        <v>1</v>
      </c>
    </row>
    <row r="68" spans="1:8" ht="17.25" customHeight="1" x14ac:dyDescent="0.3">
      <c r="A68" s="2">
        <v>17</v>
      </c>
      <c r="B68" s="2">
        <v>11033</v>
      </c>
      <c r="C68" s="2">
        <v>1</v>
      </c>
      <c r="D68" s="2">
        <f>VLOOKUP(A68,关卡NPC系数!B:C,2,FALSE)</f>
        <v>13</v>
      </c>
      <c r="E68" s="2">
        <v>11033</v>
      </c>
      <c r="F68" s="2">
        <v>0</v>
      </c>
      <c r="G68" s="2" t="s">
        <v>583</v>
      </c>
      <c r="H68" s="2">
        <v>1</v>
      </c>
    </row>
    <row r="69" spans="1:8" ht="17.25" customHeight="1" x14ac:dyDescent="0.3">
      <c r="A69" s="2">
        <v>17</v>
      </c>
      <c r="B69" s="2">
        <v>11033</v>
      </c>
      <c r="C69" s="2">
        <v>2</v>
      </c>
      <c r="D69" s="2">
        <f>VLOOKUP(A69,关卡NPC系数!B:C,2,FALSE)</f>
        <v>13</v>
      </c>
      <c r="E69" s="2">
        <v>11023</v>
      </c>
      <c r="F69" s="2">
        <v>0</v>
      </c>
      <c r="G69" s="2" t="s">
        <v>583</v>
      </c>
      <c r="H69" s="2">
        <v>1</v>
      </c>
    </row>
    <row r="70" spans="1:8" ht="17.25" customHeight="1" x14ac:dyDescent="0.3">
      <c r="A70" s="2">
        <v>17</v>
      </c>
      <c r="B70" s="2">
        <v>11033</v>
      </c>
      <c r="C70" s="2">
        <v>3</v>
      </c>
      <c r="D70" s="2">
        <f>VLOOKUP(A70,关卡NPC系数!B:C,2,FALSE)</f>
        <v>13</v>
      </c>
      <c r="E70" s="2">
        <v>12013</v>
      </c>
      <c r="F70" s="2">
        <v>0</v>
      </c>
      <c r="G70" s="2" t="s">
        <v>583</v>
      </c>
      <c r="H70" s="2">
        <v>1</v>
      </c>
    </row>
    <row r="71" spans="1:8" ht="17.25" customHeight="1" x14ac:dyDescent="0.3">
      <c r="A71" s="2">
        <v>17</v>
      </c>
      <c r="B71" s="2">
        <v>11033</v>
      </c>
      <c r="C71" s="2">
        <v>4</v>
      </c>
      <c r="D71" s="2">
        <f>VLOOKUP(A71,关卡NPC系数!B:C,2,FALSE)</f>
        <v>13</v>
      </c>
      <c r="E71" s="2">
        <v>12013</v>
      </c>
      <c r="F71" s="2">
        <v>0</v>
      </c>
      <c r="G71" s="2" t="s">
        <v>583</v>
      </c>
      <c r="H71" s="2">
        <v>1</v>
      </c>
    </row>
    <row r="72" spans="1:8" ht="17.25" customHeight="1" x14ac:dyDescent="0.3">
      <c r="A72" s="2">
        <v>17</v>
      </c>
      <c r="B72" s="2">
        <v>11033</v>
      </c>
      <c r="C72" s="2">
        <v>5</v>
      </c>
      <c r="D72" s="2">
        <f>VLOOKUP(A72,关卡NPC系数!B:C,2,FALSE)</f>
        <v>13</v>
      </c>
      <c r="E72" s="2">
        <v>13023</v>
      </c>
      <c r="F72" s="2">
        <v>0</v>
      </c>
      <c r="G72" s="2" t="s">
        <v>583</v>
      </c>
      <c r="H72" s="2">
        <v>1</v>
      </c>
    </row>
    <row r="73" spans="1:8" ht="17.25" customHeight="1" x14ac:dyDescent="0.3">
      <c r="A73" s="2">
        <v>17</v>
      </c>
      <c r="B73" s="2">
        <v>11033</v>
      </c>
      <c r="C73" s="2">
        <v>6</v>
      </c>
      <c r="D73" s="2">
        <f>VLOOKUP(A73,关卡NPC系数!B:C,2,FALSE)</f>
        <v>13</v>
      </c>
      <c r="E73" s="2">
        <v>13023</v>
      </c>
      <c r="F73" s="2">
        <v>0</v>
      </c>
      <c r="G73" s="2" t="s">
        <v>583</v>
      </c>
      <c r="H73" s="2">
        <v>1</v>
      </c>
    </row>
    <row r="74" spans="1:8" ht="17.25" customHeight="1" x14ac:dyDescent="0.3">
      <c r="A74" s="2">
        <v>18</v>
      </c>
      <c r="B74" s="2">
        <v>24013</v>
      </c>
      <c r="C74" s="2">
        <v>1</v>
      </c>
      <c r="D74" s="2">
        <f>VLOOKUP(A74,关卡NPC系数!B:C,2,FALSE)</f>
        <v>14</v>
      </c>
      <c r="E74" s="2">
        <v>24013</v>
      </c>
      <c r="F74" s="2">
        <v>0</v>
      </c>
      <c r="G74" s="2" t="s">
        <v>584</v>
      </c>
      <c r="H74" s="2">
        <v>1</v>
      </c>
    </row>
    <row r="75" spans="1:8" ht="17.25" customHeight="1" x14ac:dyDescent="0.3">
      <c r="A75" s="2">
        <v>18</v>
      </c>
      <c r="B75" s="2">
        <v>24013</v>
      </c>
      <c r="C75" s="2">
        <v>2</v>
      </c>
      <c r="D75" s="2">
        <f>VLOOKUP(A75,关卡NPC系数!B:C,2,FALSE)</f>
        <v>14</v>
      </c>
      <c r="E75" s="2">
        <v>25033</v>
      </c>
      <c r="F75" s="2">
        <v>0</v>
      </c>
      <c r="G75" s="2" t="s">
        <v>584</v>
      </c>
      <c r="H75" s="2">
        <v>1</v>
      </c>
    </row>
    <row r="76" spans="1:8" ht="17.25" customHeight="1" x14ac:dyDescent="0.3">
      <c r="A76" s="2">
        <v>18</v>
      </c>
      <c r="B76" s="2">
        <v>24013</v>
      </c>
      <c r="C76" s="2">
        <v>3</v>
      </c>
      <c r="D76" s="2">
        <f>VLOOKUP(A76,关卡NPC系数!B:C,2,FALSE)</f>
        <v>14</v>
      </c>
      <c r="E76" s="2">
        <v>23023</v>
      </c>
      <c r="F76" s="2">
        <v>0</v>
      </c>
      <c r="G76" s="2" t="s">
        <v>584</v>
      </c>
      <c r="H76" s="2">
        <v>1</v>
      </c>
    </row>
    <row r="77" spans="1:8" ht="17.25" customHeight="1" x14ac:dyDescent="0.3">
      <c r="A77" s="2">
        <v>18</v>
      </c>
      <c r="B77" s="2">
        <v>24013</v>
      </c>
      <c r="C77" s="2">
        <v>4</v>
      </c>
      <c r="D77" s="2">
        <f>VLOOKUP(A77,关卡NPC系数!B:C,2,FALSE)</f>
        <v>14</v>
      </c>
      <c r="E77" s="2">
        <v>22012</v>
      </c>
      <c r="F77" s="2">
        <v>0</v>
      </c>
      <c r="G77" s="2" t="s">
        <v>584</v>
      </c>
      <c r="H77" s="2">
        <v>1</v>
      </c>
    </row>
    <row r="78" spans="1:8" ht="17.25" customHeight="1" x14ac:dyDescent="0.3">
      <c r="A78" s="2">
        <v>18</v>
      </c>
      <c r="B78" s="2">
        <v>24013</v>
      </c>
      <c r="C78" s="2">
        <v>5</v>
      </c>
      <c r="D78" s="2">
        <f>VLOOKUP(A78,关卡NPC系数!B:C,2,FALSE)</f>
        <v>14</v>
      </c>
      <c r="E78" s="2">
        <v>22012</v>
      </c>
      <c r="F78" s="2">
        <v>0</v>
      </c>
      <c r="G78" s="2" t="s">
        <v>584</v>
      </c>
      <c r="H78" s="2">
        <v>1</v>
      </c>
    </row>
    <row r="79" spans="1:8" ht="17.25" customHeight="1" x14ac:dyDescent="0.3">
      <c r="A79" s="2">
        <v>18</v>
      </c>
      <c r="B79" s="2">
        <v>24013</v>
      </c>
      <c r="C79" s="2">
        <v>6</v>
      </c>
      <c r="D79" s="2">
        <f>VLOOKUP(A79,关卡NPC系数!B:C,2,FALSE)</f>
        <v>14</v>
      </c>
      <c r="E79" s="2">
        <v>23023</v>
      </c>
      <c r="F79" s="2">
        <v>0</v>
      </c>
      <c r="G79" s="2" t="s">
        <v>584</v>
      </c>
      <c r="H79" s="2">
        <v>1</v>
      </c>
    </row>
    <row r="80" spans="1:8" ht="17.25" customHeight="1" x14ac:dyDescent="0.3">
      <c r="A80" s="2">
        <v>19</v>
      </c>
      <c r="B80" s="2">
        <v>31033</v>
      </c>
      <c r="C80" s="2">
        <v>1</v>
      </c>
      <c r="D80" s="2">
        <f>VLOOKUP(A80,关卡NPC系数!B:C,2,FALSE)</f>
        <v>15</v>
      </c>
      <c r="E80" s="2">
        <v>31033</v>
      </c>
      <c r="F80" s="2">
        <v>0</v>
      </c>
      <c r="G80" s="2" t="s">
        <v>585</v>
      </c>
      <c r="H80" s="2">
        <v>1</v>
      </c>
    </row>
    <row r="81" spans="1:8" ht="17.25" customHeight="1" x14ac:dyDescent="0.3">
      <c r="A81" s="2">
        <v>19</v>
      </c>
      <c r="B81" s="2">
        <v>31033</v>
      </c>
      <c r="C81" s="2">
        <v>2</v>
      </c>
      <c r="D81" s="2">
        <f>VLOOKUP(A81,关卡NPC系数!B:C,2,FALSE)</f>
        <v>15</v>
      </c>
      <c r="E81" s="2">
        <v>31023</v>
      </c>
      <c r="F81" s="2">
        <v>0</v>
      </c>
      <c r="G81" s="2" t="s">
        <v>585</v>
      </c>
      <c r="H81" s="2">
        <v>1</v>
      </c>
    </row>
    <row r="82" spans="1:8" ht="17.25" customHeight="1" x14ac:dyDescent="0.3">
      <c r="A82" s="2">
        <v>19</v>
      </c>
      <c r="B82" s="2">
        <v>31033</v>
      </c>
      <c r="C82" s="2">
        <v>3</v>
      </c>
      <c r="D82" s="2">
        <f>VLOOKUP(A82,关卡NPC系数!B:C,2,FALSE)</f>
        <v>15</v>
      </c>
      <c r="E82" s="2">
        <v>31012</v>
      </c>
      <c r="F82" s="2">
        <v>0</v>
      </c>
      <c r="G82" s="2" t="s">
        <v>585</v>
      </c>
      <c r="H82" s="2">
        <v>1</v>
      </c>
    </row>
    <row r="83" spans="1:8" ht="17.25" customHeight="1" x14ac:dyDescent="0.3">
      <c r="A83" s="2">
        <v>19</v>
      </c>
      <c r="B83" s="2">
        <v>31033</v>
      </c>
      <c r="C83" s="2">
        <v>4</v>
      </c>
      <c r="D83" s="2">
        <f>VLOOKUP(A83,关卡NPC系数!B:C,2,FALSE)</f>
        <v>15</v>
      </c>
      <c r="E83" s="2">
        <v>35023</v>
      </c>
      <c r="F83" s="2">
        <v>0</v>
      </c>
      <c r="G83" s="2" t="s">
        <v>585</v>
      </c>
      <c r="H83" s="2">
        <v>1</v>
      </c>
    </row>
    <row r="84" spans="1:8" ht="17.25" customHeight="1" x14ac:dyDescent="0.3">
      <c r="A84" s="2">
        <v>19</v>
      </c>
      <c r="B84" s="2">
        <v>31033</v>
      </c>
      <c r="C84" s="2">
        <v>5</v>
      </c>
      <c r="D84" s="2">
        <f>VLOOKUP(A84,关卡NPC系数!B:C,2,FALSE)</f>
        <v>15</v>
      </c>
      <c r="E84" s="2">
        <v>35023</v>
      </c>
      <c r="F84" s="2">
        <v>0</v>
      </c>
      <c r="G84" s="2" t="s">
        <v>585</v>
      </c>
      <c r="H84" s="2">
        <v>1</v>
      </c>
    </row>
    <row r="85" spans="1:8" ht="17.25" customHeight="1" x14ac:dyDescent="0.3">
      <c r="A85" s="2">
        <v>19</v>
      </c>
      <c r="B85" s="2">
        <v>31033</v>
      </c>
      <c r="C85" s="2">
        <v>6</v>
      </c>
      <c r="D85" s="2">
        <f>VLOOKUP(A85,关卡NPC系数!B:C,2,FALSE)</f>
        <v>15</v>
      </c>
      <c r="E85" s="2">
        <v>35013</v>
      </c>
      <c r="F85" s="2">
        <v>0</v>
      </c>
      <c r="G85" s="2" t="s">
        <v>585</v>
      </c>
      <c r="H85" s="2">
        <v>1</v>
      </c>
    </row>
    <row r="86" spans="1:8" ht="17.25" customHeight="1" x14ac:dyDescent="0.3">
      <c r="A86" s="2">
        <v>20</v>
      </c>
      <c r="B86" s="2">
        <v>43012</v>
      </c>
      <c r="C86" s="2">
        <v>1</v>
      </c>
      <c r="D86" s="2">
        <f>VLOOKUP(A86,关卡NPC系数!B:C,2,FALSE)</f>
        <v>16</v>
      </c>
      <c r="E86" s="2">
        <v>43012</v>
      </c>
      <c r="F86" s="2">
        <v>0</v>
      </c>
      <c r="G86" s="2" t="s">
        <v>586</v>
      </c>
      <c r="H86" s="2">
        <v>1.4</v>
      </c>
    </row>
    <row r="87" spans="1:8" ht="17.25" customHeight="1" x14ac:dyDescent="0.3">
      <c r="A87" s="2">
        <v>20</v>
      </c>
      <c r="B87" s="2">
        <v>43012</v>
      </c>
      <c r="C87" s="2">
        <v>3</v>
      </c>
      <c r="D87" s="2">
        <f>VLOOKUP(A87,关卡NPC系数!B:C,2,FALSE)</f>
        <v>16</v>
      </c>
      <c r="E87" s="2">
        <v>43023</v>
      </c>
      <c r="F87" s="2">
        <v>0</v>
      </c>
      <c r="G87" s="2" t="s">
        <v>586</v>
      </c>
      <c r="H87" s="2">
        <v>1.4</v>
      </c>
    </row>
    <row r="88" spans="1:8" ht="17.25" customHeight="1" x14ac:dyDescent="0.3">
      <c r="A88" s="2">
        <v>20</v>
      </c>
      <c r="B88" s="2">
        <v>43012</v>
      </c>
      <c r="C88" s="2">
        <v>6</v>
      </c>
      <c r="D88" s="2">
        <f>VLOOKUP(A88,关卡NPC系数!B:C,2,FALSE)</f>
        <v>16</v>
      </c>
      <c r="E88" s="2">
        <v>41013</v>
      </c>
      <c r="F88" s="2">
        <v>0</v>
      </c>
      <c r="G88" s="2" t="s">
        <v>586</v>
      </c>
      <c r="H88" s="2">
        <v>1.4</v>
      </c>
    </row>
    <row r="89" spans="1:8" ht="17.25" customHeight="1" x14ac:dyDescent="0.3">
      <c r="A89" s="2">
        <v>21</v>
      </c>
      <c r="B89" s="2">
        <v>11033</v>
      </c>
      <c r="C89" s="2">
        <v>1</v>
      </c>
      <c r="D89" s="2">
        <f>VLOOKUP(A89,关卡NPC系数!B:C,2,FALSE)</f>
        <v>17</v>
      </c>
      <c r="E89" s="2">
        <v>11033</v>
      </c>
      <c r="F89" s="2">
        <v>0</v>
      </c>
      <c r="G89" s="2" t="s">
        <v>127</v>
      </c>
      <c r="H89" s="2">
        <v>1</v>
      </c>
    </row>
    <row r="90" spans="1:8" ht="17.25" customHeight="1" x14ac:dyDescent="0.3">
      <c r="A90" s="2">
        <v>21</v>
      </c>
      <c r="B90" s="2">
        <v>11033</v>
      </c>
      <c r="C90" s="2">
        <v>2</v>
      </c>
      <c r="D90" s="2">
        <f>VLOOKUP(A90,关卡NPC系数!B:C,2,FALSE)</f>
        <v>17</v>
      </c>
      <c r="E90" s="2">
        <v>11023</v>
      </c>
      <c r="F90" s="2">
        <v>0</v>
      </c>
      <c r="G90" s="2" t="s">
        <v>127</v>
      </c>
      <c r="H90" s="2">
        <v>1</v>
      </c>
    </row>
    <row r="91" spans="1:8" ht="17.25" customHeight="1" x14ac:dyDescent="0.3">
      <c r="A91" s="2">
        <v>21</v>
      </c>
      <c r="B91" s="2">
        <v>11033</v>
      </c>
      <c r="C91" s="2">
        <v>3</v>
      </c>
      <c r="D91" s="2">
        <f>VLOOKUP(A91,关卡NPC系数!B:C,2,FALSE)</f>
        <v>17</v>
      </c>
      <c r="E91" s="2">
        <v>13012</v>
      </c>
      <c r="F91" s="2">
        <v>0</v>
      </c>
      <c r="G91" s="2" t="s">
        <v>127</v>
      </c>
      <c r="H91" s="2">
        <v>1</v>
      </c>
    </row>
    <row r="92" spans="1:8" ht="17.25" customHeight="1" x14ac:dyDescent="0.3">
      <c r="A92" s="2">
        <v>21</v>
      </c>
      <c r="B92" s="2">
        <v>11033</v>
      </c>
      <c r="C92" s="2">
        <v>4</v>
      </c>
      <c r="D92" s="2">
        <f>VLOOKUP(A92,关卡NPC系数!B:C,2,FALSE)</f>
        <v>17</v>
      </c>
      <c r="E92" s="2">
        <v>13023</v>
      </c>
      <c r="F92" s="2">
        <v>0</v>
      </c>
      <c r="G92" s="2" t="s">
        <v>127</v>
      </c>
      <c r="H92" s="2">
        <v>1</v>
      </c>
    </row>
    <row r="93" spans="1:8" ht="17.25" customHeight="1" x14ac:dyDescent="0.3">
      <c r="A93" s="2">
        <v>21</v>
      </c>
      <c r="B93" s="2">
        <v>11033</v>
      </c>
      <c r="C93" s="2">
        <v>5</v>
      </c>
      <c r="D93" s="2">
        <f>VLOOKUP(A93,关卡NPC系数!B:C,2,FALSE)</f>
        <v>17</v>
      </c>
      <c r="E93" s="2">
        <v>14013</v>
      </c>
      <c r="F93" s="2">
        <v>0</v>
      </c>
      <c r="G93" s="2" t="s">
        <v>127</v>
      </c>
      <c r="H93" s="2">
        <v>1</v>
      </c>
    </row>
    <row r="94" spans="1:8" ht="17.25" customHeight="1" x14ac:dyDescent="0.3">
      <c r="A94" s="2">
        <v>21</v>
      </c>
      <c r="B94" s="2">
        <v>11033</v>
      </c>
      <c r="C94" s="2">
        <v>6</v>
      </c>
      <c r="D94" s="2">
        <f>VLOOKUP(A94,关卡NPC系数!B:C,2,FALSE)</f>
        <v>17</v>
      </c>
      <c r="E94" s="2">
        <v>12013</v>
      </c>
      <c r="F94" s="2">
        <v>0</v>
      </c>
      <c r="G94" s="2" t="s">
        <v>127</v>
      </c>
      <c r="H94" s="2">
        <v>1</v>
      </c>
    </row>
    <row r="95" spans="1:8" ht="17.25" customHeight="1" x14ac:dyDescent="0.3">
      <c r="A95" s="2">
        <v>22</v>
      </c>
      <c r="B95" s="2">
        <v>25033</v>
      </c>
      <c r="C95" s="2">
        <v>1</v>
      </c>
      <c r="D95" s="2">
        <f>VLOOKUP(A95,关卡NPC系数!B:C,2,FALSE)</f>
        <v>18</v>
      </c>
      <c r="E95" s="2">
        <v>25033</v>
      </c>
      <c r="F95" s="2">
        <v>0</v>
      </c>
      <c r="G95" s="2" t="s">
        <v>128</v>
      </c>
      <c r="H95" s="2">
        <v>1</v>
      </c>
    </row>
    <row r="96" spans="1:8" ht="17.25" customHeight="1" x14ac:dyDescent="0.3">
      <c r="A96" s="2">
        <v>22</v>
      </c>
      <c r="B96" s="2">
        <v>25033</v>
      </c>
      <c r="C96" s="2">
        <v>2</v>
      </c>
      <c r="D96" s="2">
        <f>VLOOKUP(A96,关卡NPC系数!B:C,2,FALSE)</f>
        <v>18</v>
      </c>
      <c r="E96" s="2">
        <v>25033</v>
      </c>
      <c r="F96" s="2">
        <v>0</v>
      </c>
      <c r="G96" s="2" t="s">
        <v>128</v>
      </c>
      <c r="H96" s="2">
        <v>1</v>
      </c>
    </row>
    <row r="97" spans="1:8" ht="17.25" customHeight="1" x14ac:dyDescent="0.3">
      <c r="A97" s="2">
        <v>22</v>
      </c>
      <c r="B97" s="2">
        <v>25033</v>
      </c>
      <c r="C97" s="2">
        <v>3</v>
      </c>
      <c r="D97" s="2">
        <f>VLOOKUP(A97,关卡NPC系数!B:C,2,FALSE)</f>
        <v>18</v>
      </c>
      <c r="E97" s="2">
        <v>23013</v>
      </c>
      <c r="F97" s="2">
        <v>0</v>
      </c>
      <c r="G97" s="2" t="s">
        <v>128</v>
      </c>
      <c r="H97" s="2">
        <v>1</v>
      </c>
    </row>
    <row r="98" spans="1:8" ht="17.25" customHeight="1" x14ac:dyDescent="0.3">
      <c r="A98" s="2">
        <v>22</v>
      </c>
      <c r="B98" s="2">
        <v>25033</v>
      </c>
      <c r="C98" s="2">
        <v>4</v>
      </c>
      <c r="D98" s="2">
        <f>VLOOKUP(A98,关卡NPC系数!B:C,2,FALSE)</f>
        <v>18</v>
      </c>
      <c r="E98" s="2">
        <v>23023</v>
      </c>
      <c r="F98" s="2">
        <v>0</v>
      </c>
      <c r="G98" s="2" t="s">
        <v>128</v>
      </c>
      <c r="H98" s="2">
        <v>1</v>
      </c>
    </row>
    <row r="99" spans="1:8" ht="17.25" customHeight="1" x14ac:dyDescent="0.3">
      <c r="A99" s="2">
        <v>22</v>
      </c>
      <c r="B99" s="2">
        <v>25033</v>
      </c>
      <c r="C99" s="2">
        <v>5</v>
      </c>
      <c r="D99" s="2">
        <f>VLOOKUP(A99,关卡NPC系数!B:C,2,FALSE)</f>
        <v>18</v>
      </c>
      <c r="E99" s="2">
        <v>25023</v>
      </c>
      <c r="F99" s="2">
        <v>0</v>
      </c>
      <c r="G99" s="2" t="s">
        <v>128</v>
      </c>
      <c r="H99" s="2">
        <v>1</v>
      </c>
    </row>
    <row r="100" spans="1:8" ht="17.25" customHeight="1" x14ac:dyDescent="0.3">
      <c r="A100" s="2">
        <v>22</v>
      </c>
      <c r="B100" s="2">
        <v>25033</v>
      </c>
      <c r="C100" s="2">
        <v>6</v>
      </c>
      <c r="D100" s="2">
        <f>VLOOKUP(A100,关卡NPC系数!B:C,2,FALSE)</f>
        <v>18</v>
      </c>
      <c r="E100" s="2">
        <v>22012</v>
      </c>
      <c r="F100" s="2">
        <v>0</v>
      </c>
      <c r="G100" s="2" t="s">
        <v>128</v>
      </c>
      <c r="H100" s="2">
        <v>1</v>
      </c>
    </row>
    <row r="101" spans="1:8" ht="17.25" customHeight="1" x14ac:dyDescent="0.3">
      <c r="A101" s="2">
        <v>23</v>
      </c>
      <c r="B101" s="2">
        <v>31033</v>
      </c>
      <c r="C101" s="2">
        <v>1</v>
      </c>
      <c r="D101" s="2">
        <f>VLOOKUP(A101,关卡NPC系数!B:C,2,FALSE)</f>
        <v>19</v>
      </c>
      <c r="E101" s="2">
        <v>31033</v>
      </c>
      <c r="F101" s="2">
        <v>0</v>
      </c>
      <c r="G101" s="2" t="s">
        <v>129</v>
      </c>
      <c r="H101" s="2">
        <v>1</v>
      </c>
    </row>
    <row r="102" spans="1:8" ht="17.25" customHeight="1" x14ac:dyDescent="0.3">
      <c r="A102" s="2">
        <v>23</v>
      </c>
      <c r="B102" s="2">
        <v>31033</v>
      </c>
      <c r="C102" s="2">
        <v>2</v>
      </c>
      <c r="D102" s="2">
        <f>VLOOKUP(A102,关卡NPC系数!B:C,2,FALSE)</f>
        <v>19</v>
      </c>
      <c r="E102" s="2">
        <v>31033</v>
      </c>
      <c r="F102" s="2">
        <v>0</v>
      </c>
      <c r="G102" s="2" t="s">
        <v>129</v>
      </c>
      <c r="H102" s="2">
        <v>1</v>
      </c>
    </row>
    <row r="103" spans="1:8" ht="17.25" customHeight="1" x14ac:dyDescent="0.3">
      <c r="A103" s="2">
        <v>23</v>
      </c>
      <c r="B103" s="2">
        <v>31033</v>
      </c>
      <c r="C103" s="2">
        <v>3</v>
      </c>
      <c r="D103" s="2">
        <f>VLOOKUP(A103,关卡NPC系数!B:C,2,FALSE)</f>
        <v>19</v>
      </c>
      <c r="E103" s="2">
        <v>35013</v>
      </c>
      <c r="F103" s="2">
        <v>0</v>
      </c>
      <c r="G103" s="2" t="s">
        <v>129</v>
      </c>
      <c r="H103" s="2">
        <v>1</v>
      </c>
    </row>
    <row r="104" spans="1:8" ht="17.25" customHeight="1" x14ac:dyDescent="0.3">
      <c r="A104" s="2">
        <v>23</v>
      </c>
      <c r="B104" s="2">
        <v>31033</v>
      </c>
      <c r="C104" s="2">
        <v>4</v>
      </c>
      <c r="D104" s="2">
        <f>VLOOKUP(A104,关卡NPC系数!B:C,2,FALSE)</f>
        <v>19</v>
      </c>
      <c r="E104" s="2">
        <v>31012</v>
      </c>
      <c r="F104" s="2">
        <v>0</v>
      </c>
      <c r="G104" s="2" t="s">
        <v>129</v>
      </c>
      <c r="H104" s="2">
        <v>1</v>
      </c>
    </row>
    <row r="105" spans="1:8" ht="17.25" customHeight="1" x14ac:dyDescent="0.3">
      <c r="A105" s="2">
        <v>23</v>
      </c>
      <c r="B105" s="2">
        <v>31033</v>
      </c>
      <c r="C105" s="2">
        <v>5</v>
      </c>
      <c r="D105" s="2">
        <f>VLOOKUP(A105,关卡NPC系数!B:C,2,FALSE)</f>
        <v>19</v>
      </c>
      <c r="E105" s="2">
        <v>35013</v>
      </c>
      <c r="F105" s="2">
        <v>0</v>
      </c>
      <c r="G105" s="2" t="s">
        <v>129</v>
      </c>
      <c r="H105" s="2">
        <v>1</v>
      </c>
    </row>
    <row r="106" spans="1:8" ht="17.25" customHeight="1" x14ac:dyDescent="0.3">
      <c r="A106" s="2">
        <v>23</v>
      </c>
      <c r="B106" s="2">
        <v>31033</v>
      </c>
      <c r="C106" s="2">
        <v>6</v>
      </c>
      <c r="D106" s="2">
        <f>VLOOKUP(A106,关卡NPC系数!B:C,2,FALSE)</f>
        <v>19</v>
      </c>
      <c r="E106" s="2">
        <v>32023</v>
      </c>
      <c r="F106" s="2">
        <v>0</v>
      </c>
      <c r="G106" s="2" t="s">
        <v>129</v>
      </c>
      <c r="H106" s="2">
        <v>1</v>
      </c>
    </row>
    <row r="107" spans="1:8" ht="17.25" customHeight="1" x14ac:dyDescent="0.3">
      <c r="A107" s="2">
        <v>24</v>
      </c>
      <c r="B107" s="2">
        <v>43012</v>
      </c>
      <c r="C107" s="2">
        <v>1</v>
      </c>
      <c r="D107" s="2">
        <f>VLOOKUP(A107,关卡NPC系数!B:C,2,FALSE)</f>
        <v>20</v>
      </c>
      <c r="E107" s="2">
        <v>43012</v>
      </c>
      <c r="F107" s="2">
        <v>0</v>
      </c>
      <c r="G107" s="2" t="s">
        <v>130</v>
      </c>
      <c r="H107" s="2">
        <v>1</v>
      </c>
    </row>
    <row r="108" spans="1:8" ht="17.25" customHeight="1" x14ac:dyDescent="0.3">
      <c r="A108" s="2">
        <v>24</v>
      </c>
      <c r="B108" s="2">
        <v>43012</v>
      </c>
      <c r="C108" s="2">
        <v>2</v>
      </c>
      <c r="D108" s="2">
        <f>VLOOKUP(A108,关卡NPC系数!B:C,2,FALSE)</f>
        <v>20</v>
      </c>
      <c r="E108" s="2">
        <v>41023</v>
      </c>
      <c r="F108" s="2">
        <v>0</v>
      </c>
      <c r="G108" s="2" t="s">
        <v>130</v>
      </c>
      <c r="H108" s="2">
        <v>1</v>
      </c>
    </row>
    <row r="109" spans="1:8" ht="17.25" customHeight="1" x14ac:dyDescent="0.3">
      <c r="A109" s="2">
        <v>24</v>
      </c>
      <c r="B109" s="2">
        <v>43012</v>
      </c>
      <c r="C109" s="2">
        <v>3</v>
      </c>
      <c r="D109" s="2">
        <f>VLOOKUP(A109,关卡NPC系数!B:C,2,FALSE)</f>
        <v>20</v>
      </c>
      <c r="E109" s="2">
        <v>43023</v>
      </c>
      <c r="F109" s="2">
        <v>0</v>
      </c>
      <c r="G109" s="2" t="s">
        <v>130</v>
      </c>
      <c r="H109" s="2">
        <v>1</v>
      </c>
    </row>
    <row r="110" spans="1:8" ht="17.25" customHeight="1" x14ac:dyDescent="0.3">
      <c r="A110" s="2">
        <v>24</v>
      </c>
      <c r="B110" s="2">
        <v>43012</v>
      </c>
      <c r="C110" s="2">
        <v>4</v>
      </c>
      <c r="D110" s="2">
        <f>VLOOKUP(A110,关卡NPC系数!B:C,2,FALSE)</f>
        <v>20</v>
      </c>
      <c r="E110" s="2">
        <v>43023</v>
      </c>
      <c r="F110" s="2">
        <v>0</v>
      </c>
      <c r="G110" s="2" t="s">
        <v>130</v>
      </c>
      <c r="H110" s="2">
        <v>1</v>
      </c>
    </row>
    <row r="111" spans="1:8" ht="17.25" customHeight="1" x14ac:dyDescent="0.3">
      <c r="A111" s="2">
        <v>24</v>
      </c>
      <c r="B111" s="2">
        <v>43012</v>
      </c>
      <c r="C111" s="2">
        <v>5</v>
      </c>
      <c r="D111" s="2">
        <f>VLOOKUP(A111,关卡NPC系数!B:C,2,FALSE)</f>
        <v>20</v>
      </c>
      <c r="E111" s="2">
        <v>43023</v>
      </c>
      <c r="F111" s="2">
        <v>0</v>
      </c>
      <c r="G111" s="2" t="s">
        <v>130</v>
      </c>
      <c r="H111" s="2">
        <v>1</v>
      </c>
    </row>
    <row r="112" spans="1:8" ht="17.25" customHeight="1" x14ac:dyDescent="0.3">
      <c r="A112" s="2">
        <v>24</v>
      </c>
      <c r="B112" s="2">
        <v>43012</v>
      </c>
      <c r="C112" s="2">
        <v>6</v>
      </c>
      <c r="D112" s="2">
        <f>VLOOKUP(A112,关卡NPC系数!B:C,2,FALSE)</f>
        <v>20</v>
      </c>
      <c r="E112" s="2">
        <v>45023</v>
      </c>
      <c r="F112" s="2">
        <v>0</v>
      </c>
      <c r="G112" s="2" t="s">
        <v>130</v>
      </c>
      <c r="H112" s="2">
        <v>1</v>
      </c>
    </row>
    <row r="113" spans="1:8" ht="17.25" customHeight="1" x14ac:dyDescent="0.3">
      <c r="A113" s="2">
        <v>25</v>
      </c>
      <c r="B113" s="2">
        <v>11033</v>
      </c>
      <c r="C113" s="2">
        <v>1</v>
      </c>
      <c r="D113" s="2">
        <f>VLOOKUP(A113,关卡NPC系数!B:C,2,FALSE)</f>
        <v>21</v>
      </c>
      <c r="E113" s="2">
        <v>11033</v>
      </c>
      <c r="F113" s="2">
        <v>0</v>
      </c>
      <c r="G113" s="2" t="s">
        <v>131</v>
      </c>
      <c r="H113" s="2">
        <v>1</v>
      </c>
    </row>
    <row r="114" spans="1:8" ht="17.25" customHeight="1" x14ac:dyDescent="0.3">
      <c r="A114" s="2">
        <v>25</v>
      </c>
      <c r="B114" s="2">
        <v>11033</v>
      </c>
      <c r="C114" s="2">
        <v>2</v>
      </c>
      <c r="D114" s="2">
        <f>VLOOKUP(A114,关卡NPC系数!B:C,2,FALSE)</f>
        <v>21</v>
      </c>
      <c r="E114" s="2">
        <v>11023</v>
      </c>
      <c r="F114" s="2">
        <v>0</v>
      </c>
      <c r="G114" s="2" t="s">
        <v>131</v>
      </c>
      <c r="H114" s="2">
        <v>1</v>
      </c>
    </row>
    <row r="115" spans="1:8" ht="17.25" customHeight="1" x14ac:dyDescent="0.3">
      <c r="A115" s="2">
        <v>25</v>
      </c>
      <c r="B115" s="2">
        <v>11033</v>
      </c>
      <c r="C115" s="2">
        <v>3</v>
      </c>
      <c r="D115" s="2">
        <f>VLOOKUP(A115,关卡NPC系数!B:C,2,FALSE)</f>
        <v>21</v>
      </c>
      <c r="E115" s="2">
        <v>12013</v>
      </c>
      <c r="F115" s="2">
        <v>0</v>
      </c>
      <c r="G115" s="2" t="s">
        <v>131</v>
      </c>
      <c r="H115" s="2">
        <v>1</v>
      </c>
    </row>
    <row r="116" spans="1:8" ht="17.25" customHeight="1" x14ac:dyDescent="0.3">
      <c r="A116" s="2">
        <v>25</v>
      </c>
      <c r="B116" s="2">
        <v>11033</v>
      </c>
      <c r="C116" s="2">
        <v>4</v>
      </c>
      <c r="D116" s="2">
        <f>VLOOKUP(A116,关卡NPC系数!B:C,2,FALSE)</f>
        <v>21</v>
      </c>
      <c r="E116" s="2">
        <v>13012</v>
      </c>
      <c r="F116" s="2">
        <v>0</v>
      </c>
      <c r="G116" s="2" t="s">
        <v>131</v>
      </c>
      <c r="H116" s="2">
        <v>1</v>
      </c>
    </row>
    <row r="117" spans="1:8" ht="17.25" customHeight="1" x14ac:dyDescent="0.3">
      <c r="A117" s="2">
        <v>25</v>
      </c>
      <c r="B117" s="2">
        <v>11033</v>
      </c>
      <c r="C117" s="2">
        <v>5</v>
      </c>
      <c r="D117" s="2">
        <f>VLOOKUP(A117,关卡NPC系数!B:C,2,FALSE)</f>
        <v>21</v>
      </c>
      <c r="E117" s="2">
        <v>14013</v>
      </c>
      <c r="F117" s="2">
        <v>0</v>
      </c>
      <c r="G117" s="2" t="s">
        <v>131</v>
      </c>
      <c r="H117" s="2">
        <v>1</v>
      </c>
    </row>
    <row r="118" spans="1:8" ht="17.25" customHeight="1" x14ac:dyDescent="0.3">
      <c r="A118" s="2">
        <v>25</v>
      </c>
      <c r="B118" s="2">
        <v>11033</v>
      </c>
      <c r="C118" s="2">
        <v>6</v>
      </c>
      <c r="D118" s="2">
        <f>VLOOKUP(A118,关卡NPC系数!B:C,2,FALSE)</f>
        <v>21</v>
      </c>
      <c r="E118" s="2">
        <v>14013</v>
      </c>
      <c r="F118" s="2">
        <v>0</v>
      </c>
      <c r="G118" s="2" t="s">
        <v>131</v>
      </c>
      <c r="H118" s="2">
        <v>1</v>
      </c>
    </row>
    <row r="119" spans="1:8" ht="17.25" customHeight="1" x14ac:dyDescent="0.3">
      <c r="A119" s="2">
        <v>26</v>
      </c>
      <c r="B119" s="2">
        <v>25033</v>
      </c>
      <c r="C119" s="2">
        <v>1</v>
      </c>
      <c r="D119" s="2">
        <f>VLOOKUP(A119,关卡NPC系数!B:C,2,FALSE)</f>
        <v>22</v>
      </c>
      <c r="E119" s="2">
        <v>25033</v>
      </c>
      <c r="F119" s="2">
        <v>1</v>
      </c>
      <c r="G119" s="2" t="s">
        <v>132</v>
      </c>
      <c r="H119" s="2">
        <v>1</v>
      </c>
    </row>
    <row r="120" spans="1:8" ht="17.25" customHeight="1" x14ac:dyDescent="0.3">
      <c r="A120" s="2">
        <v>26</v>
      </c>
      <c r="B120" s="2">
        <v>25033</v>
      </c>
      <c r="C120" s="2">
        <v>2</v>
      </c>
      <c r="D120" s="2">
        <f>VLOOKUP(A120,关卡NPC系数!B:C,2,FALSE)</f>
        <v>22</v>
      </c>
      <c r="E120" s="2">
        <v>24013</v>
      </c>
      <c r="F120" s="2">
        <v>1</v>
      </c>
      <c r="G120" s="2" t="s">
        <v>132</v>
      </c>
      <c r="H120" s="2">
        <v>1</v>
      </c>
    </row>
    <row r="121" spans="1:8" ht="17.25" customHeight="1" x14ac:dyDescent="0.3">
      <c r="A121" s="2">
        <v>26</v>
      </c>
      <c r="B121" s="2">
        <v>25033</v>
      </c>
      <c r="C121" s="2">
        <v>3</v>
      </c>
      <c r="D121" s="2">
        <f>VLOOKUP(A121,关卡NPC系数!B:C,2,FALSE)</f>
        <v>22</v>
      </c>
      <c r="E121" s="2">
        <v>23013</v>
      </c>
      <c r="F121" s="2">
        <v>1</v>
      </c>
      <c r="G121" s="2" t="s">
        <v>132</v>
      </c>
      <c r="H121" s="2">
        <v>1</v>
      </c>
    </row>
    <row r="122" spans="1:8" ht="17.25" customHeight="1" x14ac:dyDescent="0.3">
      <c r="A122" s="2">
        <v>26</v>
      </c>
      <c r="B122" s="2">
        <v>25033</v>
      </c>
      <c r="C122" s="2">
        <v>4</v>
      </c>
      <c r="D122" s="2">
        <f>VLOOKUP(A122,关卡NPC系数!B:C,2,FALSE)</f>
        <v>22</v>
      </c>
      <c r="E122" s="2">
        <v>23023</v>
      </c>
      <c r="F122" s="2">
        <v>1</v>
      </c>
      <c r="G122" s="2" t="s">
        <v>132</v>
      </c>
      <c r="H122" s="2">
        <v>1</v>
      </c>
    </row>
    <row r="123" spans="1:8" ht="17.25" customHeight="1" x14ac:dyDescent="0.3">
      <c r="A123" s="2">
        <v>26</v>
      </c>
      <c r="B123" s="2">
        <v>25033</v>
      </c>
      <c r="C123" s="2">
        <v>5</v>
      </c>
      <c r="D123" s="2">
        <f>VLOOKUP(A123,关卡NPC系数!B:C,2,FALSE)</f>
        <v>22</v>
      </c>
      <c r="E123" s="2">
        <v>23023</v>
      </c>
      <c r="F123" s="2">
        <v>1</v>
      </c>
      <c r="G123" s="2" t="s">
        <v>132</v>
      </c>
      <c r="H123" s="2">
        <v>1</v>
      </c>
    </row>
    <row r="124" spans="1:8" ht="17.25" customHeight="1" x14ac:dyDescent="0.3">
      <c r="A124" s="2">
        <v>26</v>
      </c>
      <c r="B124" s="2">
        <v>25033</v>
      </c>
      <c r="C124" s="2">
        <v>6</v>
      </c>
      <c r="D124" s="2">
        <f>VLOOKUP(A124,关卡NPC系数!B:C,2,FALSE)</f>
        <v>22</v>
      </c>
      <c r="E124" s="2">
        <v>23023</v>
      </c>
      <c r="F124" s="2">
        <v>1</v>
      </c>
      <c r="G124" s="2" t="s">
        <v>132</v>
      </c>
      <c r="H124" s="2">
        <v>1</v>
      </c>
    </row>
    <row r="125" spans="1:8" ht="17.25" customHeight="1" x14ac:dyDescent="0.3">
      <c r="A125" s="2">
        <v>27</v>
      </c>
      <c r="B125" s="2">
        <v>31023</v>
      </c>
      <c r="C125" s="2">
        <v>1</v>
      </c>
      <c r="D125" s="2">
        <f>VLOOKUP(A125,关卡NPC系数!B:C,2,FALSE)</f>
        <v>23</v>
      </c>
      <c r="E125" s="2">
        <v>31023</v>
      </c>
      <c r="F125" s="2">
        <v>1</v>
      </c>
      <c r="G125" s="2" t="s">
        <v>133</v>
      </c>
      <c r="H125" s="2">
        <v>1</v>
      </c>
    </row>
    <row r="126" spans="1:8" ht="17.25" customHeight="1" x14ac:dyDescent="0.3">
      <c r="A126" s="2">
        <v>27</v>
      </c>
      <c r="B126" s="2">
        <v>31023</v>
      </c>
      <c r="C126" s="2">
        <v>2</v>
      </c>
      <c r="D126" s="2">
        <f>VLOOKUP(A126,关卡NPC系数!B:C,2,FALSE)</f>
        <v>23</v>
      </c>
      <c r="E126" s="2">
        <v>31033</v>
      </c>
      <c r="F126" s="2">
        <v>1</v>
      </c>
      <c r="G126" s="2" t="s">
        <v>133</v>
      </c>
      <c r="H126" s="2">
        <v>1</v>
      </c>
    </row>
    <row r="127" spans="1:8" ht="17.25" customHeight="1" x14ac:dyDescent="0.3">
      <c r="A127" s="2">
        <v>27</v>
      </c>
      <c r="B127" s="2">
        <v>31023</v>
      </c>
      <c r="C127" s="2">
        <v>3</v>
      </c>
      <c r="D127" s="2">
        <f>VLOOKUP(A127,关卡NPC系数!B:C,2,FALSE)</f>
        <v>23</v>
      </c>
      <c r="E127" s="2">
        <v>35023</v>
      </c>
      <c r="F127" s="2">
        <v>1</v>
      </c>
      <c r="G127" s="2" t="s">
        <v>133</v>
      </c>
      <c r="H127" s="2">
        <v>1</v>
      </c>
    </row>
    <row r="128" spans="1:8" ht="17.25" customHeight="1" x14ac:dyDescent="0.3">
      <c r="A128" s="2">
        <v>27</v>
      </c>
      <c r="B128" s="2">
        <v>31023</v>
      </c>
      <c r="C128" s="2">
        <v>4</v>
      </c>
      <c r="D128" s="2">
        <f>VLOOKUP(A128,关卡NPC系数!B:C,2,FALSE)</f>
        <v>23</v>
      </c>
      <c r="E128" s="2">
        <v>31012</v>
      </c>
      <c r="F128" s="2">
        <v>1</v>
      </c>
      <c r="G128" s="2" t="s">
        <v>133</v>
      </c>
      <c r="H128" s="2">
        <v>1</v>
      </c>
    </row>
    <row r="129" spans="1:8" ht="17.25" customHeight="1" x14ac:dyDescent="0.3">
      <c r="A129" s="2">
        <v>27</v>
      </c>
      <c r="B129" s="2">
        <v>31023</v>
      </c>
      <c r="C129" s="2">
        <v>5</v>
      </c>
      <c r="D129" s="2">
        <f>VLOOKUP(A129,关卡NPC系数!B:C,2,FALSE)</f>
        <v>23</v>
      </c>
      <c r="E129" s="2">
        <v>32023</v>
      </c>
      <c r="F129" s="2">
        <v>1</v>
      </c>
      <c r="G129" s="2" t="s">
        <v>133</v>
      </c>
      <c r="H129" s="2">
        <v>1</v>
      </c>
    </row>
    <row r="130" spans="1:8" ht="17.25" customHeight="1" x14ac:dyDescent="0.3">
      <c r="A130" s="2">
        <v>27</v>
      </c>
      <c r="B130" s="2">
        <v>31023</v>
      </c>
      <c r="C130" s="2">
        <v>6</v>
      </c>
      <c r="D130" s="2">
        <f>VLOOKUP(A130,关卡NPC系数!B:C,2,FALSE)</f>
        <v>23</v>
      </c>
      <c r="E130" s="2">
        <v>35023</v>
      </c>
      <c r="F130" s="2">
        <v>1</v>
      </c>
      <c r="G130" s="2" t="s">
        <v>133</v>
      </c>
      <c r="H130" s="2">
        <v>1</v>
      </c>
    </row>
    <row r="131" spans="1:8" ht="17.25" customHeight="1" x14ac:dyDescent="0.3">
      <c r="A131" s="2">
        <v>28</v>
      </c>
      <c r="B131" s="2">
        <v>41023</v>
      </c>
      <c r="C131" s="2">
        <v>1</v>
      </c>
      <c r="D131" s="2">
        <f>VLOOKUP(A131,关卡NPC系数!B:C,2,FALSE)</f>
        <v>24</v>
      </c>
      <c r="E131" s="2">
        <v>41023</v>
      </c>
      <c r="F131" s="2">
        <v>1</v>
      </c>
      <c r="G131" s="2" t="s">
        <v>134</v>
      </c>
      <c r="H131" s="2">
        <v>1</v>
      </c>
    </row>
    <row r="132" spans="1:8" ht="17.25" customHeight="1" x14ac:dyDescent="0.3">
      <c r="A132" s="2">
        <v>28</v>
      </c>
      <c r="B132" s="2">
        <v>41023</v>
      </c>
      <c r="C132" s="2">
        <v>2</v>
      </c>
      <c r="D132" s="2">
        <f>VLOOKUP(A132,关卡NPC系数!B:C,2,FALSE)</f>
        <v>24</v>
      </c>
      <c r="E132" s="2">
        <v>41023</v>
      </c>
      <c r="F132" s="2">
        <v>1</v>
      </c>
      <c r="G132" s="2" t="s">
        <v>134</v>
      </c>
      <c r="H132" s="2">
        <v>1</v>
      </c>
    </row>
    <row r="133" spans="1:8" ht="17.25" customHeight="1" x14ac:dyDescent="0.3">
      <c r="A133" s="2">
        <v>28</v>
      </c>
      <c r="B133" s="2">
        <v>41023</v>
      </c>
      <c r="C133" s="2">
        <v>3</v>
      </c>
      <c r="D133" s="2">
        <f>VLOOKUP(A133,关卡NPC系数!B:C,2,FALSE)</f>
        <v>24</v>
      </c>
      <c r="E133" s="2">
        <v>43023</v>
      </c>
      <c r="F133" s="2">
        <v>1</v>
      </c>
      <c r="G133" s="2" t="s">
        <v>134</v>
      </c>
      <c r="H133" s="2">
        <v>1</v>
      </c>
    </row>
    <row r="134" spans="1:8" ht="17.25" customHeight="1" x14ac:dyDescent="0.3">
      <c r="A134" s="2">
        <v>28</v>
      </c>
      <c r="B134" s="2">
        <v>41023</v>
      </c>
      <c r="C134" s="2">
        <v>4</v>
      </c>
      <c r="D134" s="2">
        <f>VLOOKUP(A134,关卡NPC系数!B:C,2,FALSE)</f>
        <v>24</v>
      </c>
      <c r="E134" s="2">
        <v>41013</v>
      </c>
      <c r="F134" s="2">
        <v>1</v>
      </c>
      <c r="G134" s="2" t="s">
        <v>134</v>
      </c>
      <c r="H134" s="2">
        <v>1</v>
      </c>
    </row>
    <row r="135" spans="1:8" ht="17.25" customHeight="1" x14ac:dyDescent="0.3">
      <c r="A135" s="2">
        <v>28</v>
      </c>
      <c r="B135" s="2">
        <v>41023</v>
      </c>
      <c r="C135" s="2">
        <v>5</v>
      </c>
      <c r="D135" s="2">
        <f>VLOOKUP(A135,关卡NPC系数!B:C,2,FALSE)</f>
        <v>24</v>
      </c>
      <c r="E135" s="2">
        <v>41013</v>
      </c>
      <c r="F135" s="2">
        <v>1</v>
      </c>
      <c r="G135" s="2" t="s">
        <v>134</v>
      </c>
      <c r="H135" s="2">
        <v>1</v>
      </c>
    </row>
    <row r="136" spans="1:8" ht="17.25" customHeight="1" x14ac:dyDescent="0.3">
      <c r="A136" s="2">
        <v>28</v>
      </c>
      <c r="B136" s="2">
        <v>41023</v>
      </c>
      <c r="C136" s="2">
        <v>6</v>
      </c>
      <c r="D136" s="2">
        <f>VLOOKUP(A136,关卡NPC系数!B:C,2,FALSE)</f>
        <v>24</v>
      </c>
      <c r="E136" s="2">
        <v>45013</v>
      </c>
      <c r="F136" s="2">
        <v>1</v>
      </c>
      <c r="G136" s="2" t="s">
        <v>134</v>
      </c>
      <c r="H136" s="2">
        <v>1</v>
      </c>
    </row>
    <row r="137" spans="1:8" ht="17.25" customHeight="1" x14ac:dyDescent="0.3">
      <c r="A137" s="2">
        <v>29</v>
      </c>
      <c r="B137" s="2">
        <v>11033</v>
      </c>
      <c r="C137" s="2">
        <v>1</v>
      </c>
      <c r="D137" s="2">
        <f>VLOOKUP(A137,关卡NPC系数!B:C,2,FALSE)</f>
        <v>25</v>
      </c>
      <c r="E137" s="2">
        <v>11033</v>
      </c>
      <c r="F137" s="2">
        <v>1</v>
      </c>
      <c r="G137" s="2" t="s">
        <v>135</v>
      </c>
      <c r="H137" s="2">
        <v>1</v>
      </c>
    </row>
    <row r="138" spans="1:8" ht="17.25" customHeight="1" x14ac:dyDescent="0.3">
      <c r="A138" s="2">
        <v>29</v>
      </c>
      <c r="B138" s="2">
        <v>11033</v>
      </c>
      <c r="C138" s="2">
        <v>2</v>
      </c>
      <c r="D138" s="2">
        <f>VLOOKUP(A138,关卡NPC系数!B:C,2,FALSE)</f>
        <v>25</v>
      </c>
      <c r="E138" s="2">
        <v>11033</v>
      </c>
      <c r="F138" s="2">
        <v>1</v>
      </c>
      <c r="G138" s="2" t="s">
        <v>135</v>
      </c>
      <c r="H138" s="2">
        <v>1</v>
      </c>
    </row>
    <row r="139" spans="1:8" ht="17.25" customHeight="1" x14ac:dyDescent="0.3">
      <c r="A139" s="2">
        <v>29</v>
      </c>
      <c r="B139" s="2">
        <v>11033</v>
      </c>
      <c r="C139" s="2">
        <v>3</v>
      </c>
      <c r="D139" s="2">
        <f>VLOOKUP(A139,关卡NPC系数!B:C,2,FALSE)</f>
        <v>25</v>
      </c>
      <c r="E139" s="2">
        <v>12013</v>
      </c>
      <c r="F139" s="2">
        <v>1</v>
      </c>
      <c r="G139" s="2" t="s">
        <v>135</v>
      </c>
      <c r="H139" s="2">
        <v>1</v>
      </c>
    </row>
    <row r="140" spans="1:8" ht="17.25" customHeight="1" x14ac:dyDescent="0.3">
      <c r="A140" s="2">
        <v>29</v>
      </c>
      <c r="B140" s="2">
        <v>11033</v>
      </c>
      <c r="C140" s="2">
        <v>4</v>
      </c>
      <c r="D140" s="2">
        <f>VLOOKUP(A140,关卡NPC系数!B:C,2,FALSE)</f>
        <v>25</v>
      </c>
      <c r="E140" s="2">
        <v>13012</v>
      </c>
      <c r="F140" s="2">
        <v>1</v>
      </c>
      <c r="G140" s="2" t="s">
        <v>135</v>
      </c>
      <c r="H140" s="2">
        <v>1</v>
      </c>
    </row>
    <row r="141" spans="1:8" ht="17.25" customHeight="1" x14ac:dyDescent="0.3">
      <c r="A141" s="2">
        <v>29</v>
      </c>
      <c r="B141" s="2">
        <v>11033</v>
      </c>
      <c r="C141" s="2">
        <v>5</v>
      </c>
      <c r="D141" s="2">
        <f>VLOOKUP(A141,关卡NPC系数!B:C,2,FALSE)</f>
        <v>25</v>
      </c>
      <c r="E141" s="2">
        <v>13023</v>
      </c>
      <c r="F141" s="2">
        <v>1</v>
      </c>
      <c r="G141" s="2" t="s">
        <v>135</v>
      </c>
      <c r="H141" s="2">
        <v>1</v>
      </c>
    </row>
    <row r="142" spans="1:8" ht="17.25" customHeight="1" x14ac:dyDescent="0.3">
      <c r="A142" s="2">
        <v>29</v>
      </c>
      <c r="B142" s="2">
        <v>11033</v>
      </c>
      <c r="C142" s="2">
        <v>6</v>
      </c>
      <c r="D142" s="2">
        <f>VLOOKUP(A142,关卡NPC系数!B:C,2,FALSE)</f>
        <v>25</v>
      </c>
      <c r="E142" s="2">
        <v>12013</v>
      </c>
      <c r="F142" s="2">
        <v>1</v>
      </c>
      <c r="G142" s="2" t="s">
        <v>135</v>
      </c>
      <c r="H142" s="2">
        <v>1</v>
      </c>
    </row>
    <row r="143" spans="1:8" ht="17.25" customHeight="1" x14ac:dyDescent="0.3">
      <c r="A143" s="2">
        <v>30</v>
      </c>
      <c r="B143" s="2">
        <v>25033</v>
      </c>
      <c r="C143" s="2">
        <v>1</v>
      </c>
      <c r="D143" s="2">
        <f>VLOOKUP(A143,关卡NPC系数!B:C,2,FALSE)</f>
        <v>26</v>
      </c>
      <c r="E143" s="2">
        <v>25033</v>
      </c>
      <c r="F143" s="2">
        <v>1</v>
      </c>
      <c r="G143" s="2" t="s">
        <v>136</v>
      </c>
      <c r="H143" s="2">
        <v>1.4</v>
      </c>
    </row>
    <row r="144" spans="1:8" ht="17.25" customHeight="1" x14ac:dyDescent="0.3">
      <c r="A144" s="2">
        <v>30</v>
      </c>
      <c r="B144" s="2">
        <v>25033</v>
      </c>
      <c r="C144" s="2">
        <v>3</v>
      </c>
      <c r="D144" s="2">
        <f>VLOOKUP(A144,关卡NPC系数!B:C,2,FALSE)</f>
        <v>26</v>
      </c>
      <c r="E144" s="2">
        <v>23013</v>
      </c>
      <c r="F144" s="2">
        <v>1</v>
      </c>
      <c r="G144" s="2" t="s">
        <v>136</v>
      </c>
      <c r="H144" s="2">
        <v>1.4</v>
      </c>
    </row>
    <row r="145" spans="1:8" ht="17.25" customHeight="1" x14ac:dyDescent="0.3">
      <c r="A145" s="2">
        <v>30</v>
      </c>
      <c r="B145" s="2">
        <v>25033</v>
      </c>
      <c r="C145" s="2">
        <v>6</v>
      </c>
      <c r="D145" s="2">
        <f>VLOOKUP(A145,关卡NPC系数!B:C,2,FALSE)</f>
        <v>26</v>
      </c>
      <c r="E145" s="2">
        <v>25023</v>
      </c>
      <c r="F145" s="2">
        <v>1</v>
      </c>
      <c r="G145" s="2" t="s">
        <v>136</v>
      </c>
      <c r="H145" s="2">
        <v>1.4</v>
      </c>
    </row>
    <row r="146" spans="1:8" ht="17.25" customHeight="1" x14ac:dyDescent="0.3">
      <c r="A146" s="2">
        <v>31</v>
      </c>
      <c r="B146" s="2">
        <v>31033</v>
      </c>
      <c r="C146" s="2">
        <v>1</v>
      </c>
      <c r="D146" s="2">
        <f>VLOOKUP(A146,关卡NPC系数!B:C,2,FALSE)</f>
        <v>27</v>
      </c>
      <c r="E146" s="2">
        <v>31033</v>
      </c>
      <c r="F146" s="2">
        <v>1</v>
      </c>
      <c r="G146" s="2" t="s">
        <v>137</v>
      </c>
      <c r="H146" s="2">
        <v>1</v>
      </c>
    </row>
    <row r="147" spans="1:8" ht="17.25" customHeight="1" x14ac:dyDescent="0.3">
      <c r="A147" s="2">
        <v>31</v>
      </c>
      <c r="B147" s="2">
        <v>31033</v>
      </c>
      <c r="C147" s="2">
        <v>2</v>
      </c>
      <c r="D147" s="2">
        <f>VLOOKUP(A147,关卡NPC系数!B:C,2,FALSE)</f>
        <v>27</v>
      </c>
      <c r="E147" s="2">
        <v>31023</v>
      </c>
      <c r="F147" s="2">
        <v>1</v>
      </c>
      <c r="G147" s="2" t="s">
        <v>137</v>
      </c>
      <c r="H147" s="2">
        <v>1</v>
      </c>
    </row>
    <row r="148" spans="1:8" ht="17.25" customHeight="1" x14ac:dyDescent="0.3">
      <c r="A148" s="2">
        <v>31</v>
      </c>
      <c r="B148" s="2">
        <v>31033</v>
      </c>
      <c r="C148" s="2">
        <v>3</v>
      </c>
      <c r="D148" s="2">
        <f>VLOOKUP(A148,关卡NPC系数!B:C,2,FALSE)</f>
        <v>27</v>
      </c>
      <c r="E148" s="2">
        <v>32023</v>
      </c>
      <c r="F148" s="2">
        <v>1</v>
      </c>
      <c r="G148" s="2" t="s">
        <v>137</v>
      </c>
      <c r="H148" s="2">
        <v>1</v>
      </c>
    </row>
    <row r="149" spans="1:8" ht="17.25" customHeight="1" x14ac:dyDescent="0.3">
      <c r="A149" s="2">
        <v>31</v>
      </c>
      <c r="B149" s="2">
        <v>31033</v>
      </c>
      <c r="C149" s="2">
        <v>4</v>
      </c>
      <c r="D149" s="2">
        <f>VLOOKUP(A149,关卡NPC系数!B:C,2,FALSE)</f>
        <v>27</v>
      </c>
      <c r="E149" s="2">
        <v>32023</v>
      </c>
      <c r="F149" s="2">
        <v>1</v>
      </c>
      <c r="G149" s="2" t="s">
        <v>137</v>
      </c>
      <c r="H149" s="2">
        <v>1</v>
      </c>
    </row>
    <row r="150" spans="1:8" ht="17.25" customHeight="1" x14ac:dyDescent="0.3">
      <c r="A150" s="2">
        <v>31</v>
      </c>
      <c r="B150" s="2">
        <v>31033</v>
      </c>
      <c r="C150" s="2">
        <v>5</v>
      </c>
      <c r="D150" s="2">
        <f>VLOOKUP(A150,关卡NPC系数!B:C,2,FALSE)</f>
        <v>27</v>
      </c>
      <c r="E150" s="2">
        <v>35013</v>
      </c>
      <c r="F150" s="2">
        <v>1</v>
      </c>
      <c r="G150" s="2" t="s">
        <v>137</v>
      </c>
      <c r="H150" s="2">
        <v>1</v>
      </c>
    </row>
    <row r="151" spans="1:8" ht="17.25" customHeight="1" x14ac:dyDescent="0.3">
      <c r="A151" s="2">
        <v>31</v>
      </c>
      <c r="B151" s="2">
        <v>31033</v>
      </c>
      <c r="C151" s="2">
        <v>6</v>
      </c>
      <c r="D151" s="2">
        <f>VLOOKUP(A151,关卡NPC系数!B:C,2,FALSE)</f>
        <v>27</v>
      </c>
      <c r="E151" s="2">
        <v>35023</v>
      </c>
      <c r="F151" s="2">
        <v>1</v>
      </c>
      <c r="G151" s="2" t="s">
        <v>137</v>
      </c>
      <c r="H151" s="2">
        <v>1</v>
      </c>
    </row>
    <row r="152" spans="1:8" ht="17.25" customHeight="1" x14ac:dyDescent="0.3">
      <c r="A152" s="2">
        <v>32</v>
      </c>
      <c r="B152" s="2">
        <v>41023</v>
      </c>
      <c r="C152" s="2">
        <v>1</v>
      </c>
      <c r="D152" s="2">
        <f>VLOOKUP(A152,关卡NPC系数!B:C,2,FALSE)</f>
        <v>28</v>
      </c>
      <c r="E152" s="2">
        <v>41023</v>
      </c>
      <c r="F152" s="2">
        <v>1</v>
      </c>
      <c r="G152" s="2" t="s">
        <v>138</v>
      </c>
      <c r="H152" s="2">
        <v>1</v>
      </c>
    </row>
    <row r="153" spans="1:8" ht="17.25" customHeight="1" x14ac:dyDescent="0.3">
      <c r="A153" s="2">
        <v>32</v>
      </c>
      <c r="B153" s="2">
        <v>41023</v>
      </c>
      <c r="C153" s="2">
        <v>2</v>
      </c>
      <c r="D153" s="2">
        <f>VLOOKUP(A153,关卡NPC系数!B:C,2,FALSE)</f>
        <v>28</v>
      </c>
      <c r="E153" s="2">
        <v>41023</v>
      </c>
      <c r="F153" s="2">
        <v>1</v>
      </c>
      <c r="G153" s="2" t="s">
        <v>138</v>
      </c>
      <c r="H153" s="2">
        <v>1</v>
      </c>
    </row>
    <row r="154" spans="1:8" ht="17.25" customHeight="1" x14ac:dyDescent="0.3">
      <c r="A154" s="2">
        <v>32</v>
      </c>
      <c r="B154" s="2">
        <v>41023</v>
      </c>
      <c r="C154" s="2">
        <v>3</v>
      </c>
      <c r="D154" s="2">
        <f>VLOOKUP(A154,关卡NPC系数!B:C,2,FALSE)</f>
        <v>28</v>
      </c>
      <c r="E154" s="2">
        <v>45013</v>
      </c>
      <c r="F154" s="2">
        <v>1</v>
      </c>
      <c r="G154" s="2" t="s">
        <v>138</v>
      </c>
      <c r="H154" s="2">
        <v>1</v>
      </c>
    </row>
    <row r="155" spans="1:8" ht="17.25" customHeight="1" x14ac:dyDescent="0.3">
      <c r="A155" s="2">
        <v>32</v>
      </c>
      <c r="B155" s="2">
        <v>41023</v>
      </c>
      <c r="C155" s="2">
        <v>4</v>
      </c>
      <c r="D155" s="2">
        <f>VLOOKUP(A155,关卡NPC系数!B:C,2,FALSE)</f>
        <v>28</v>
      </c>
      <c r="E155" s="2">
        <v>45013</v>
      </c>
      <c r="F155" s="2">
        <v>1</v>
      </c>
      <c r="G155" s="2" t="s">
        <v>138</v>
      </c>
      <c r="H155" s="2">
        <v>1</v>
      </c>
    </row>
    <row r="156" spans="1:8" ht="17.25" customHeight="1" x14ac:dyDescent="0.3">
      <c r="A156" s="2">
        <v>32</v>
      </c>
      <c r="B156" s="2">
        <v>41023</v>
      </c>
      <c r="C156" s="2">
        <v>5</v>
      </c>
      <c r="D156" s="2">
        <f>VLOOKUP(A156,关卡NPC系数!B:C,2,FALSE)</f>
        <v>28</v>
      </c>
      <c r="E156" s="2">
        <v>41013</v>
      </c>
      <c r="F156" s="2">
        <v>1</v>
      </c>
      <c r="G156" s="2" t="s">
        <v>138</v>
      </c>
      <c r="H156" s="2">
        <v>1</v>
      </c>
    </row>
    <row r="157" spans="1:8" ht="17.25" customHeight="1" x14ac:dyDescent="0.3">
      <c r="A157" s="2">
        <v>32</v>
      </c>
      <c r="B157" s="2">
        <v>41023</v>
      </c>
      <c r="C157" s="2">
        <v>6</v>
      </c>
      <c r="D157" s="2">
        <f>VLOOKUP(A157,关卡NPC系数!B:C,2,FALSE)</f>
        <v>28</v>
      </c>
      <c r="E157" s="2">
        <v>41013</v>
      </c>
      <c r="F157" s="2">
        <v>1</v>
      </c>
      <c r="G157" s="2" t="s">
        <v>138</v>
      </c>
      <c r="H157" s="2">
        <v>1</v>
      </c>
    </row>
    <row r="158" spans="1:8" ht="17.25" customHeight="1" x14ac:dyDescent="0.3">
      <c r="A158" s="2">
        <v>33</v>
      </c>
      <c r="B158" s="2">
        <v>11023</v>
      </c>
      <c r="C158" s="2">
        <v>1</v>
      </c>
      <c r="D158" s="2">
        <f>VLOOKUP(A158,关卡NPC系数!B:C,2,FALSE)</f>
        <v>29</v>
      </c>
      <c r="E158" s="2">
        <v>11023</v>
      </c>
      <c r="F158" s="2">
        <v>1</v>
      </c>
      <c r="G158" s="2" t="s">
        <v>139</v>
      </c>
      <c r="H158" s="2">
        <v>1</v>
      </c>
    </row>
    <row r="159" spans="1:8" ht="17.25" customHeight="1" x14ac:dyDescent="0.3">
      <c r="A159" s="2">
        <v>33</v>
      </c>
      <c r="B159" s="2">
        <v>11023</v>
      </c>
      <c r="C159" s="2">
        <v>2</v>
      </c>
      <c r="D159" s="2">
        <f>VLOOKUP(A159,关卡NPC系数!B:C,2,FALSE)</f>
        <v>29</v>
      </c>
      <c r="E159" s="2">
        <v>11023</v>
      </c>
      <c r="F159" s="2">
        <v>1</v>
      </c>
      <c r="G159" s="2" t="s">
        <v>139</v>
      </c>
      <c r="H159" s="2">
        <v>1</v>
      </c>
    </row>
    <row r="160" spans="1:8" ht="17.25" customHeight="1" x14ac:dyDescent="0.3">
      <c r="A160" s="2">
        <v>33</v>
      </c>
      <c r="B160" s="2">
        <v>11023</v>
      </c>
      <c r="C160" s="2">
        <v>3</v>
      </c>
      <c r="D160" s="2">
        <f>VLOOKUP(A160,关卡NPC系数!B:C,2,FALSE)</f>
        <v>29</v>
      </c>
      <c r="E160" s="2">
        <v>12013</v>
      </c>
      <c r="F160" s="2">
        <v>1</v>
      </c>
      <c r="G160" s="2" t="s">
        <v>139</v>
      </c>
      <c r="H160" s="2">
        <v>1</v>
      </c>
    </row>
    <row r="161" spans="1:8" ht="17.25" customHeight="1" x14ac:dyDescent="0.3">
      <c r="A161" s="2">
        <v>33</v>
      </c>
      <c r="B161" s="2">
        <v>11023</v>
      </c>
      <c r="C161" s="2">
        <v>4</v>
      </c>
      <c r="D161" s="2">
        <f>VLOOKUP(A161,关卡NPC系数!B:C,2,FALSE)</f>
        <v>29</v>
      </c>
      <c r="E161" s="2">
        <v>12013</v>
      </c>
      <c r="F161" s="2">
        <v>1</v>
      </c>
      <c r="G161" s="2" t="s">
        <v>139</v>
      </c>
      <c r="H161" s="2">
        <v>1</v>
      </c>
    </row>
    <row r="162" spans="1:8" ht="17.25" customHeight="1" x14ac:dyDescent="0.3">
      <c r="A162" s="2">
        <v>33</v>
      </c>
      <c r="B162" s="2">
        <v>11023</v>
      </c>
      <c r="C162" s="2">
        <v>5</v>
      </c>
      <c r="D162" s="2">
        <f>VLOOKUP(A162,关卡NPC系数!B:C,2,FALSE)</f>
        <v>29</v>
      </c>
      <c r="E162" s="2">
        <v>13023</v>
      </c>
      <c r="F162" s="2">
        <v>1</v>
      </c>
      <c r="G162" s="2" t="s">
        <v>139</v>
      </c>
      <c r="H162" s="2">
        <v>1</v>
      </c>
    </row>
    <row r="163" spans="1:8" ht="17.25" customHeight="1" x14ac:dyDescent="0.3">
      <c r="A163" s="2">
        <v>33</v>
      </c>
      <c r="B163" s="2">
        <v>11023</v>
      </c>
      <c r="C163" s="2">
        <v>6</v>
      </c>
      <c r="D163" s="2">
        <f>VLOOKUP(A163,关卡NPC系数!B:C,2,FALSE)</f>
        <v>29</v>
      </c>
      <c r="E163" s="2">
        <v>13012</v>
      </c>
      <c r="F163" s="2">
        <v>1</v>
      </c>
      <c r="G163" s="2" t="s">
        <v>139</v>
      </c>
      <c r="H163" s="2">
        <v>1</v>
      </c>
    </row>
    <row r="164" spans="1:8" ht="17.25" customHeight="1" x14ac:dyDescent="0.3">
      <c r="A164" s="2">
        <v>34</v>
      </c>
      <c r="B164" s="2">
        <v>24013</v>
      </c>
      <c r="C164" s="2">
        <v>1</v>
      </c>
      <c r="D164" s="2">
        <f>VLOOKUP(A164,关卡NPC系数!B:C,2,FALSE)</f>
        <v>30</v>
      </c>
      <c r="E164" s="2">
        <v>24013</v>
      </c>
      <c r="F164" s="2">
        <v>1</v>
      </c>
      <c r="G164" s="2" t="s">
        <v>140</v>
      </c>
      <c r="H164" s="2">
        <v>1</v>
      </c>
    </row>
    <row r="165" spans="1:8" ht="17.25" customHeight="1" x14ac:dyDescent="0.3">
      <c r="A165" s="2">
        <v>34</v>
      </c>
      <c r="B165" s="2">
        <v>24013</v>
      </c>
      <c r="C165" s="2">
        <v>2</v>
      </c>
      <c r="D165" s="2">
        <f>VLOOKUP(A165,关卡NPC系数!B:C,2,FALSE)</f>
        <v>30</v>
      </c>
      <c r="E165" s="2">
        <v>25033</v>
      </c>
      <c r="F165" s="2">
        <v>1</v>
      </c>
      <c r="G165" s="2" t="s">
        <v>140</v>
      </c>
      <c r="H165" s="2">
        <v>1</v>
      </c>
    </row>
    <row r="166" spans="1:8" ht="17.25" customHeight="1" x14ac:dyDescent="0.3">
      <c r="A166" s="2">
        <v>34</v>
      </c>
      <c r="B166" s="2">
        <v>24013</v>
      </c>
      <c r="C166" s="2">
        <v>3</v>
      </c>
      <c r="D166" s="2">
        <f>VLOOKUP(A166,关卡NPC系数!B:C,2,FALSE)</f>
        <v>30</v>
      </c>
      <c r="E166" s="2">
        <v>22012</v>
      </c>
      <c r="F166" s="2">
        <v>1</v>
      </c>
      <c r="G166" s="2" t="s">
        <v>140</v>
      </c>
      <c r="H166" s="2">
        <v>1</v>
      </c>
    </row>
    <row r="167" spans="1:8" ht="17.25" customHeight="1" x14ac:dyDescent="0.3">
      <c r="A167" s="2">
        <v>34</v>
      </c>
      <c r="B167" s="2">
        <v>24013</v>
      </c>
      <c r="C167" s="2">
        <v>4</v>
      </c>
      <c r="D167" s="2">
        <f>VLOOKUP(A167,关卡NPC系数!B:C,2,FALSE)</f>
        <v>30</v>
      </c>
      <c r="E167" s="2">
        <v>25023</v>
      </c>
      <c r="F167" s="2">
        <v>1</v>
      </c>
      <c r="G167" s="2" t="s">
        <v>140</v>
      </c>
      <c r="H167" s="2">
        <v>1</v>
      </c>
    </row>
    <row r="168" spans="1:8" ht="17.25" customHeight="1" x14ac:dyDescent="0.3">
      <c r="A168" s="2">
        <v>34</v>
      </c>
      <c r="B168" s="2">
        <v>24013</v>
      </c>
      <c r="C168" s="2">
        <v>5</v>
      </c>
      <c r="D168" s="2">
        <f>VLOOKUP(A168,关卡NPC系数!B:C,2,FALSE)</f>
        <v>30</v>
      </c>
      <c r="E168" s="2">
        <v>22012</v>
      </c>
      <c r="F168" s="2">
        <v>1</v>
      </c>
      <c r="G168" s="2" t="s">
        <v>140</v>
      </c>
      <c r="H168" s="2">
        <v>1</v>
      </c>
    </row>
    <row r="169" spans="1:8" ht="17.25" customHeight="1" x14ac:dyDescent="0.3">
      <c r="A169" s="2">
        <v>34</v>
      </c>
      <c r="B169" s="2">
        <v>24013</v>
      </c>
      <c r="C169" s="2">
        <v>6</v>
      </c>
      <c r="D169" s="2">
        <f>VLOOKUP(A169,关卡NPC系数!B:C,2,FALSE)</f>
        <v>30</v>
      </c>
      <c r="E169" s="2">
        <v>23023</v>
      </c>
      <c r="F169" s="2">
        <v>1</v>
      </c>
      <c r="G169" s="2" t="s">
        <v>140</v>
      </c>
      <c r="H169" s="2">
        <v>1</v>
      </c>
    </row>
    <row r="170" spans="1:8" ht="17.25" customHeight="1" x14ac:dyDescent="0.3">
      <c r="A170" s="2">
        <v>35</v>
      </c>
      <c r="B170" s="2">
        <v>31033</v>
      </c>
      <c r="C170" s="2">
        <v>1</v>
      </c>
      <c r="D170" s="2">
        <f>VLOOKUP(A170,关卡NPC系数!B:C,2,FALSE)</f>
        <v>31</v>
      </c>
      <c r="E170" s="2">
        <v>31033</v>
      </c>
      <c r="F170" s="2">
        <v>1</v>
      </c>
      <c r="G170" s="2" t="s">
        <v>141</v>
      </c>
      <c r="H170" s="2">
        <v>1</v>
      </c>
    </row>
    <row r="171" spans="1:8" ht="17.25" customHeight="1" x14ac:dyDescent="0.3">
      <c r="A171" s="2">
        <v>35</v>
      </c>
      <c r="B171" s="2">
        <v>31033</v>
      </c>
      <c r="C171" s="2">
        <v>2</v>
      </c>
      <c r="D171" s="2">
        <f>VLOOKUP(A171,关卡NPC系数!B:C,2,FALSE)</f>
        <v>31</v>
      </c>
      <c r="E171" s="2">
        <v>31023</v>
      </c>
      <c r="F171" s="2">
        <v>1</v>
      </c>
      <c r="G171" s="2" t="s">
        <v>141</v>
      </c>
      <c r="H171" s="2">
        <v>1</v>
      </c>
    </row>
    <row r="172" spans="1:8" ht="17.25" customHeight="1" x14ac:dyDescent="0.3">
      <c r="A172" s="2">
        <v>35</v>
      </c>
      <c r="B172" s="2">
        <v>31033</v>
      </c>
      <c r="C172" s="2">
        <v>3</v>
      </c>
      <c r="D172" s="2">
        <f>VLOOKUP(A172,关卡NPC系数!B:C,2,FALSE)</f>
        <v>31</v>
      </c>
      <c r="E172" s="2">
        <v>32023</v>
      </c>
      <c r="F172" s="2">
        <v>1</v>
      </c>
      <c r="G172" s="2" t="s">
        <v>141</v>
      </c>
      <c r="H172" s="2">
        <v>1</v>
      </c>
    </row>
    <row r="173" spans="1:8" ht="17.25" customHeight="1" x14ac:dyDescent="0.3">
      <c r="A173" s="2">
        <v>35</v>
      </c>
      <c r="B173" s="2">
        <v>31033</v>
      </c>
      <c r="C173" s="2">
        <v>4</v>
      </c>
      <c r="D173" s="2">
        <f>VLOOKUP(A173,关卡NPC系数!B:C,2,FALSE)</f>
        <v>31</v>
      </c>
      <c r="E173" s="2">
        <v>31012</v>
      </c>
      <c r="F173" s="2">
        <v>1</v>
      </c>
      <c r="G173" s="2" t="s">
        <v>141</v>
      </c>
      <c r="H173" s="2">
        <v>1</v>
      </c>
    </row>
    <row r="174" spans="1:8" ht="17.25" customHeight="1" x14ac:dyDescent="0.3">
      <c r="A174" s="2">
        <v>35</v>
      </c>
      <c r="B174" s="2">
        <v>31033</v>
      </c>
      <c r="C174" s="2">
        <v>5</v>
      </c>
      <c r="D174" s="2">
        <f>VLOOKUP(A174,关卡NPC系数!B:C,2,FALSE)</f>
        <v>31</v>
      </c>
      <c r="E174" s="2">
        <v>35013</v>
      </c>
      <c r="F174" s="2">
        <v>1</v>
      </c>
      <c r="G174" s="2" t="s">
        <v>141</v>
      </c>
      <c r="H174" s="2">
        <v>1</v>
      </c>
    </row>
    <row r="175" spans="1:8" ht="17.25" customHeight="1" x14ac:dyDescent="0.3">
      <c r="A175" s="2">
        <v>35</v>
      </c>
      <c r="B175" s="2">
        <v>31033</v>
      </c>
      <c r="C175" s="2">
        <v>6</v>
      </c>
      <c r="D175" s="2">
        <f>VLOOKUP(A175,关卡NPC系数!B:C,2,FALSE)</f>
        <v>31</v>
      </c>
      <c r="E175" s="2">
        <v>35023</v>
      </c>
      <c r="F175" s="2">
        <v>1</v>
      </c>
      <c r="G175" s="2" t="s">
        <v>141</v>
      </c>
      <c r="H175" s="2">
        <v>1</v>
      </c>
    </row>
    <row r="176" spans="1:8" ht="17.25" customHeight="1" x14ac:dyDescent="0.3">
      <c r="A176" s="2">
        <v>36</v>
      </c>
      <c r="B176" s="2">
        <v>41023</v>
      </c>
      <c r="C176" s="2">
        <v>1</v>
      </c>
      <c r="D176" s="2">
        <f>VLOOKUP(A176,关卡NPC系数!B:C,2,FALSE)</f>
        <v>32</v>
      </c>
      <c r="E176" s="2">
        <v>41023</v>
      </c>
      <c r="F176" s="2">
        <v>2</v>
      </c>
      <c r="G176" s="2" t="s">
        <v>142</v>
      </c>
      <c r="H176" s="2">
        <v>1</v>
      </c>
    </row>
    <row r="177" spans="1:8" ht="17.25" customHeight="1" x14ac:dyDescent="0.3">
      <c r="A177" s="2">
        <v>36</v>
      </c>
      <c r="B177" s="2">
        <v>41023</v>
      </c>
      <c r="C177" s="2">
        <v>2</v>
      </c>
      <c r="D177" s="2">
        <f>VLOOKUP(A177,关卡NPC系数!B:C,2,FALSE)</f>
        <v>32</v>
      </c>
      <c r="E177" s="2">
        <v>41023</v>
      </c>
      <c r="F177" s="2">
        <v>1</v>
      </c>
      <c r="G177" s="2" t="s">
        <v>142</v>
      </c>
      <c r="H177" s="2">
        <v>1</v>
      </c>
    </row>
    <row r="178" spans="1:8" ht="17.25" customHeight="1" x14ac:dyDescent="0.3">
      <c r="A178" s="2">
        <v>36</v>
      </c>
      <c r="B178" s="2">
        <v>41023</v>
      </c>
      <c r="C178" s="2">
        <v>3</v>
      </c>
      <c r="D178" s="2">
        <f>VLOOKUP(A178,关卡NPC系数!B:C,2,FALSE)</f>
        <v>32</v>
      </c>
      <c r="E178" s="2">
        <v>45013</v>
      </c>
      <c r="F178" s="2">
        <v>1</v>
      </c>
      <c r="G178" s="2" t="s">
        <v>142</v>
      </c>
      <c r="H178" s="2">
        <v>1</v>
      </c>
    </row>
    <row r="179" spans="1:8" ht="17.25" customHeight="1" x14ac:dyDescent="0.3">
      <c r="A179" s="2">
        <v>36</v>
      </c>
      <c r="B179" s="2">
        <v>41023</v>
      </c>
      <c r="C179" s="2">
        <v>4</v>
      </c>
      <c r="D179" s="2">
        <f>VLOOKUP(A179,关卡NPC系数!B:C,2,FALSE)</f>
        <v>32</v>
      </c>
      <c r="E179" s="2">
        <v>43023</v>
      </c>
      <c r="F179" s="2">
        <v>1</v>
      </c>
      <c r="G179" s="2" t="s">
        <v>142</v>
      </c>
      <c r="H179" s="2">
        <v>1</v>
      </c>
    </row>
    <row r="180" spans="1:8" ht="17.25" customHeight="1" x14ac:dyDescent="0.3">
      <c r="A180" s="2">
        <v>36</v>
      </c>
      <c r="B180" s="2">
        <v>41023</v>
      </c>
      <c r="C180" s="2">
        <v>5</v>
      </c>
      <c r="D180" s="2">
        <f>VLOOKUP(A180,关卡NPC系数!B:C,2,FALSE)</f>
        <v>32</v>
      </c>
      <c r="E180" s="2">
        <v>43023</v>
      </c>
      <c r="F180" s="2">
        <v>1</v>
      </c>
      <c r="G180" s="2" t="s">
        <v>142</v>
      </c>
      <c r="H180" s="2">
        <v>1</v>
      </c>
    </row>
    <row r="181" spans="1:8" ht="17.25" customHeight="1" x14ac:dyDescent="0.3">
      <c r="A181" s="2">
        <v>36</v>
      </c>
      <c r="B181" s="2">
        <v>41023</v>
      </c>
      <c r="C181" s="2">
        <v>6</v>
      </c>
      <c r="D181" s="2">
        <f>VLOOKUP(A181,关卡NPC系数!B:C,2,FALSE)</f>
        <v>32</v>
      </c>
      <c r="E181" s="2">
        <v>45023</v>
      </c>
      <c r="F181" s="2">
        <v>1</v>
      </c>
      <c r="G181" s="2" t="s">
        <v>142</v>
      </c>
      <c r="H181" s="2">
        <v>1</v>
      </c>
    </row>
    <row r="182" spans="1:8" ht="17.25" customHeight="1" x14ac:dyDescent="0.3">
      <c r="A182" s="2">
        <v>37</v>
      </c>
      <c r="B182" s="2">
        <v>11023</v>
      </c>
      <c r="C182" s="2">
        <v>1</v>
      </c>
      <c r="D182" s="2">
        <f>VLOOKUP(A182,关卡NPC系数!B:C,2,FALSE)</f>
        <v>33</v>
      </c>
      <c r="E182" s="2">
        <v>11023</v>
      </c>
      <c r="F182" s="2">
        <v>2</v>
      </c>
      <c r="G182" s="2" t="s">
        <v>143</v>
      </c>
      <c r="H182" s="2">
        <v>1</v>
      </c>
    </row>
    <row r="183" spans="1:8" ht="17.25" customHeight="1" x14ac:dyDescent="0.3">
      <c r="A183" s="2">
        <v>37</v>
      </c>
      <c r="B183" s="2">
        <v>11023</v>
      </c>
      <c r="C183" s="2">
        <v>2</v>
      </c>
      <c r="D183" s="2">
        <f>VLOOKUP(A183,关卡NPC系数!B:C,2,FALSE)</f>
        <v>33</v>
      </c>
      <c r="E183" s="2">
        <v>11023</v>
      </c>
      <c r="F183" s="2">
        <v>2</v>
      </c>
      <c r="G183" s="2" t="s">
        <v>143</v>
      </c>
      <c r="H183" s="2">
        <v>1</v>
      </c>
    </row>
    <row r="184" spans="1:8" ht="17.25" customHeight="1" x14ac:dyDescent="0.3">
      <c r="A184" s="2">
        <v>37</v>
      </c>
      <c r="B184" s="2">
        <v>11023</v>
      </c>
      <c r="C184" s="2">
        <v>3</v>
      </c>
      <c r="D184" s="2">
        <f>VLOOKUP(A184,关卡NPC系数!B:C,2,FALSE)</f>
        <v>33</v>
      </c>
      <c r="E184" s="2">
        <v>13012</v>
      </c>
      <c r="F184" s="2">
        <v>1</v>
      </c>
      <c r="G184" s="2" t="s">
        <v>143</v>
      </c>
      <c r="H184" s="2">
        <v>1</v>
      </c>
    </row>
    <row r="185" spans="1:8" ht="17.25" customHeight="1" x14ac:dyDescent="0.3">
      <c r="A185" s="2">
        <v>37</v>
      </c>
      <c r="B185" s="2">
        <v>11023</v>
      </c>
      <c r="C185" s="2">
        <v>4</v>
      </c>
      <c r="D185" s="2">
        <f>VLOOKUP(A185,关卡NPC系数!B:C,2,FALSE)</f>
        <v>33</v>
      </c>
      <c r="E185" s="2">
        <v>13023</v>
      </c>
      <c r="F185" s="2">
        <v>1</v>
      </c>
      <c r="G185" s="2" t="s">
        <v>143</v>
      </c>
      <c r="H185" s="2">
        <v>1</v>
      </c>
    </row>
    <row r="186" spans="1:8" ht="17.25" customHeight="1" x14ac:dyDescent="0.3">
      <c r="A186" s="2">
        <v>37</v>
      </c>
      <c r="B186" s="2">
        <v>11023</v>
      </c>
      <c r="C186" s="2">
        <v>5</v>
      </c>
      <c r="D186" s="2">
        <f>VLOOKUP(A186,关卡NPC系数!B:C,2,FALSE)</f>
        <v>33</v>
      </c>
      <c r="E186" s="2">
        <v>13012</v>
      </c>
      <c r="F186" s="2">
        <v>1</v>
      </c>
      <c r="G186" s="2" t="s">
        <v>143</v>
      </c>
      <c r="H186" s="2">
        <v>1</v>
      </c>
    </row>
    <row r="187" spans="1:8" ht="17.25" customHeight="1" x14ac:dyDescent="0.3">
      <c r="A187" s="2">
        <v>37</v>
      </c>
      <c r="B187" s="2">
        <v>11023</v>
      </c>
      <c r="C187" s="2">
        <v>6</v>
      </c>
      <c r="D187" s="2">
        <f>VLOOKUP(A187,关卡NPC系数!B:C,2,FALSE)</f>
        <v>33</v>
      </c>
      <c r="E187" s="2">
        <v>13023</v>
      </c>
      <c r="F187" s="2">
        <v>1</v>
      </c>
      <c r="G187" s="2" t="s">
        <v>143</v>
      </c>
      <c r="H187" s="2">
        <v>1</v>
      </c>
    </row>
    <row r="188" spans="1:8" ht="17.25" customHeight="1" x14ac:dyDescent="0.3">
      <c r="A188" s="2">
        <v>38</v>
      </c>
      <c r="B188" s="2">
        <v>25033</v>
      </c>
      <c r="C188" s="2">
        <v>1</v>
      </c>
      <c r="D188" s="2">
        <f>VLOOKUP(A188,关卡NPC系数!B:C,2,FALSE)</f>
        <v>34</v>
      </c>
      <c r="E188" s="2">
        <v>25033</v>
      </c>
      <c r="F188" s="2">
        <v>2</v>
      </c>
      <c r="G188" s="2" t="s">
        <v>144</v>
      </c>
      <c r="H188" s="2">
        <v>1</v>
      </c>
    </row>
    <row r="189" spans="1:8" ht="17.25" customHeight="1" x14ac:dyDescent="0.3">
      <c r="A189" s="2">
        <v>38</v>
      </c>
      <c r="B189" s="2">
        <v>25033</v>
      </c>
      <c r="C189" s="2">
        <v>2</v>
      </c>
      <c r="D189" s="2">
        <f>VLOOKUP(A189,关卡NPC系数!B:C,2,FALSE)</f>
        <v>34</v>
      </c>
      <c r="E189" s="2">
        <v>25033</v>
      </c>
      <c r="F189" s="2">
        <v>2</v>
      </c>
      <c r="G189" s="2" t="s">
        <v>144</v>
      </c>
      <c r="H189" s="2">
        <v>1</v>
      </c>
    </row>
    <row r="190" spans="1:8" ht="17.25" customHeight="1" x14ac:dyDescent="0.3">
      <c r="A190" s="2">
        <v>38</v>
      </c>
      <c r="B190" s="2">
        <v>25033</v>
      </c>
      <c r="C190" s="2">
        <v>3</v>
      </c>
      <c r="D190" s="2">
        <f>VLOOKUP(A190,关卡NPC系数!B:C,2,FALSE)</f>
        <v>34</v>
      </c>
      <c r="E190" s="2">
        <v>25023</v>
      </c>
      <c r="F190" s="2">
        <v>2</v>
      </c>
      <c r="G190" s="2" t="s">
        <v>144</v>
      </c>
      <c r="H190" s="2">
        <v>1</v>
      </c>
    </row>
    <row r="191" spans="1:8" ht="17.25" customHeight="1" x14ac:dyDescent="0.3">
      <c r="A191" s="2">
        <v>38</v>
      </c>
      <c r="B191" s="2">
        <v>25033</v>
      </c>
      <c r="C191" s="2">
        <v>4</v>
      </c>
      <c r="D191" s="2">
        <f>VLOOKUP(A191,关卡NPC系数!B:C,2,FALSE)</f>
        <v>34</v>
      </c>
      <c r="E191" s="2">
        <v>22012</v>
      </c>
      <c r="F191" s="2">
        <v>1</v>
      </c>
      <c r="G191" s="2" t="s">
        <v>144</v>
      </c>
      <c r="H191" s="2">
        <v>1</v>
      </c>
    </row>
    <row r="192" spans="1:8" ht="17.25" customHeight="1" x14ac:dyDescent="0.3">
      <c r="A192" s="2">
        <v>38</v>
      </c>
      <c r="B192" s="2">
        <v>25033</v>
      </c>
      <c r="C192" s="2">
        <v>5</v>
      </c>
      <c r="D192" s="2">
        <f>VLOOKUP(A192,关卡NPC系数!B:C,2,FALSE)</f>
        <v>34</v>
      </c>
      <c r="E192" s="2">
        <v>25023</v>
      </c>
      <c r="F192" s="2">
        <v>1</v>
      </c>
      <c r="G192" s="2" t="s">
        <v>144</v>
      </c>
      <c r="H192" s="2">
        <v>1</v>
      </c>
    </row>
    <row r="193" spans="1:8" ht="17.25" customHeight="1" x14ac:dyDescent="0.3">
      <c r="A193" s="2">
        <v>38</v>
      </c>
      <c r="B193" s="2">
        <v>25033</v>
      </c>
      <c r="C193" s="2">
        <v>6</v>
      </c>
      <c r="D193" s="2">
        <f>VLOOKUP(A193,关卡NPC系数!B:C,2,FALSE)</f>
        <v>34</v>
      </c>
      <c r="E193" s="2">
        <v>23023</v>
      </c>
      <c r="F193" s="2">
        <v>1</v>
      </c>
      <c r="G193" s="2" t="s">
        <v>144</v>
      </c>
      <c r="H193" s="2">
        <v>1</v>
      </c>
    </row>
    <row r="194" spans="1:8" ht="17.25" customHeight="1" x14ac:dyDescent="0.3">
      <c r="A194" s="2">
        <v>39</v>
      </c>
      <c r="B194" s="2">
        <v>31033</v>
      </c>
      <c r="C194" s="2">
        <v>1</v>
      </c>
      <c r="D194" s="2">
        <f>VLOOKUP(A194,关卡NPC系数!B:C,2,FALSE)</f>
        <v>35</v>
      </c>
      <c r="E194" s="2">
        <v>31033</v>
      </c>
      <c r="F194" s="2">
        <v>2</v>
      </c>
      <c r="G194" s="2" t="s">
        <v>145</v>
      </c>
      <c r="H194" s="2">
        <v>1</v>
      </c>
    </row>
    <row r="195" spans="1:8" ht="17.25" customHeight="1" x14ac:dyDescent="0.3">
      <c r="A195" s="2">
        <v>39</v>
      </c>
      <c r="B195" s="2">
        <v>31033</v>
      </c>
      <c r="C195" s="2">
        <v>2</v>
      </c>
      <c r="D195" s="2">
        <f>VLOOKUP(A195,关卡NPC系数!B:C,2,FALSE)</f>
        <v>35</v>
      </c>
      <c r="E195" s="2">
        <v>31033</v>
      </c>
      <c r="F195" s="2">
        <v>2</v>
      </c>
      <c r="G195" s="2" t="s">
        <v>145</v>
      </c>
      <c r="H195" s="2">
        <v>1</v>
      </c>
    </row>
    <row r="196" spans="1:8" ht="17.25" customHeight="1" x14ac:dyDescent="0.3">
      <c r="A196" s="2">
        <v>39</v>
      </c>
      <c r="B196" s="2">
        <v>31033</v>
      </c>
      <c r="C196" s="2">
        <v>3</v>
      </c>
      <c r="D196" s="2">
        <f>VLOOKUP(A196,关卡NPC系数!B:C,2,FALSE)</f>
        <v>35</v>
      </c>
      <c r="E196" s="2">
        <v>35013</v>
      </c>
      <c r="F196" s="2">
        <v>2</v>
      </c>
      <c r="G196" s="2" t="s">
        <v>145</v>
      </c>
      <c r="H196" s="2">
        <v>1</v>
      </c>
    </row>
    <row r="197" spans="1:8" ht="17.25" customHeight="1" x14ac:dyDescent="0.3">
      <c r="A197" s="2">
        <v>39</v>
      </c>
      <c r="B197" s="2">
        <v>31033</v>
      </c>
      <c r="C197" s="2">
        <v>4</v>
      </c>
      <c r="D197" s="2">
        <f>VLOOKUP(A197,关卡NPC系数!B:C,2,FALSE)</f>
        <v>35</v>
      </c>
      <c r="E197" s="2">
        <v>35023</v>
      </c>
      <c r="F197" s="2">
        <v>2</v>
      </c>
      <c r="G197" s="2" t="s">
        <v>145</v>
      </c>
      <c r="H197" s="2">
        <v>1</v>
      </c>
    </row>
    <row r="198" spans="1:8" ht="17.25" customHeight="1" x14ac:dyDescent="0.3">
      <c r="A198" s="2">
        <v>39</v>
      </c>
      <c r="B198" s="2">
        <v>31033</v>
      </c>
      <c r="C198" s="2">
        <v>5</v>
      </c>
      <c r="D198" s="2">
        <f>VLOOKUP(A198,关卡NPC系数!B:C,2,FALSE)</f>
        <v>35</v>
      </c>
      <c r="E198" s="2">
        <v>31012</v>
      </c>
      <c r="F198" s="2">
        <v>1</v>
      </c>
      <c r="G198" s="2" t="s">
        <v>145</v>
      </c>
      <c r="H198" s="2">
        <v>1</v>
      </c>
    </row>
    <row r="199" spans="1:8" ht="17.25" customHeight="1" x14ac:dyDescent="0.3">
      <c r="A199" s="2">
        <v>39</v>
      </c>
      <c r="B199" s="2">
        <v>31033</v>
      </c>
      <c r="C199" s="2">
        <v>6</v>
      </c>
      <c r="D199" s="2">
        <f>VLOOKUP(A199,关卡NPC系数!B:C,2,FALSE)</f>
        <v>35</v>
      </c>
      <c r="E199" s="2">
        <v>31012</v>
      </c>
      <c r="F199" s="2">
        <v>1</v>
      </c>
      <c r="G199" s="2" t="s">
        <v>145</v>
      </c>
      <c r="H199" s="2">
        <v>1</v>
      </c>
    </row>
    <row r="200" spans="1:8" ht="17.25" customHeight="1" x14ac:dyDescent="0.3">
      <c r="A200" s="2">
        <v>40</v>
      </c>
      <c r="B200" s="2">
        <v>41023</v>
      </c>
      <c r="C200" s="2">
        <v>1</v>
      </c>
      <c r="D200" s="2">
        <f>VLOOKUP(A200,关卡NPC系数!B:C,2,FALSE)</f>
        <v>36</v>
      </c>
      <c r="E200" s="2">
        <v>41023</v>
      </c>
      <c r="F200" s="2">
        <v>2</v>
      </c>
      <c r="G200" s="2" t="s">
        <v>146</v>
      </c>
      <c r="H200" s="2">
        <v>1.4</v>
      </c>
    </row>
    <row r="201" spans="1:8" ht="17.25" customHeight="1" x14ac:dyDescent="0.3">
      <c r="A201" s="2">
        <v>40</v>
      </c>
      <c r="B201" s="2">
        <v>41023</v>
      </c>
      <c r="C201" s="2">
        <v>3</v>
      </c>
      <c r="D201" s="2">
        <f>VLOOKUP(A201,关卡NPC系数!B:C,2,FALSE)</f>
        <v>36</v>
      </c>
      <c r="E201" s="2">
        <v>45023</v>
      </c>
      <c r="F201" s="2">
        <v>2</v>
      </c>
      <c r="G201" s="2" t="s">
        <v>146</v>
      </c>
      <c r="H201" s="2">
        <v>1.4</v>
      </c>
    </row>
    <row r="202" spans="1:8" ht="17.25" customHeight="1" x14ac:dyDescent="0.3">
      <c r="A202" s="2">
        <v>40</v>
      </c>
      <c r="B202" s="2">
        <v>41023</v>
      </c>
      <c r="C202" s="2">
        <v>6</v>
      </c>
      <c r="D202" s="2">
        <f>VLOOKUP(A202,关卡NPC系数!B:C,2,FALSE)</f>
        <v>36</v>
      </c>
      <c r="E202" s="2">
        <v>43023</v>
      </c>
      <c r="F202" s="2">
        <v>1</v>
      </c>
      <c r="G202" s="2" t="s">
        <v>146</v>
      </c>
      <c r="H202" s="2">
        <v>1.4</v>
      </c>
    </row>
    <row r="203" spans="1:8" ht="17.25" customHeight="1" x14ac:dyDescent="0.3">
      <c r="A203" s="2">
        <v>41</v>
      </c>
      <c r="B203" s="2">
        <v>11023</v>
      </c>
      <c r="C203" s="2">
        <v>1</v>
      </c>
      <c r="D203" s="2">
        <f>VLOOKUP(A203,关卡NPC系数!B:C,2,FALSE)</f>
        <v>37</v>
      </c>
      <c r="E203" s="2">
        <v>11023</v>
      </c>
      <c r="F203" s="2">
        <v>2</v>
      </c>
      <c r="G203" s="2" t="s">
        <v>147</v>
      </c>
      <c r="H203" s="2">
        <v>1</v>
      </c>
    </row>
    <row r="204" spans="1:8" ht="17.25" customHeight="1" x14ac:dyDescent="0.3">
      <c r="A204" s="2">
        <v>41</v>
      </c>
      <c r="B204" s="2">
        <v>11023</v>
      </c>
      <c r="C204" s="2">
        <v>2</v>
      </c>
      <c r="D204" s="2">
        <f>VLOOKUP(A204,关卡NPC系数!B:C,2,FALSE)</f>
        <v>37</v>
      </c>
      <c r="E204" s="2">
        <v>11023</v>
      </c>
      <c r="F204" s="2">
        <v>2</v>
      </c>
      <c r="G204" s="2" t="s">
        <v>147</v>
      </c>
      <c r="H204" s="2">
        <v>1</v>
      </c>
    </row>
    <row r="205" spans="1:8" ht="17.25" customHeight="1" x14ac:dyDescent="0.3">
      <c r="A205" s="2">
        <v>41</v>
      </c>
      <c r="B205" s="2">
        <v>11023</v>
      </c>
      <c r="C205" s="2">
        <v>3</v>
      </c>
      <c r="D205" s="2">
        <f>VLOOKUP(A205,关卡NPC系数!B:C,2,FALSE)</f>
        <v>37</v>
      </c>
      <c r="E205" s="2">
        <v>12013</v>
      </c>
      <c r="F205" s="2">
        <v>2</v>
      </c>
      <c r="G205" s="2" t="s">
        <v>147</v>
      </c>
      <c r="H205" s="2">
        <v>1</v>
      </c>
    </row>
    <row r="206" spans="1:8" ht="17.25" customHeight="1" x14ac:dyDescent="0.3">
      <c r="A206" s="2">
        <v>41</v>
      </c>
      <c r="B206" s="2">
        <v>11023</v>
      </c>
      <c r="C206" s="2">
        <v>4</v>
      </c>
      <c r="D206" s="2">
        <f>VLOOKUP(A206,关卡NPC系数!B:C,2,FALSE)</f>
        <v>37</v>
      </c>
      <c r="E206" s="2">
        <v>12013</v>
      </c>
      <c r="F206" s="2">
        <v>2</v>
      </c>
      <c r="G206" s="2" t="s">
        <v>147</v>
      </c>
      <c r="H206" s="2">
        <v>1</v>
      </c>
    </row>
    <row r="207" spans="1:8" ht="17.25" customHeight="1" x14ac:dyDescent="0.3">
      <c r="A207" s="2">
        <v>41</v>
      </c>
      <c r="B207" s="2">
        <v>11023</v>
      </c>
      <c r="C207" s="2">
        <v>5</v>
      </c>
      <c r="D207" s="2">
        <f>VLOOKUP(A207,关卡NPC系数!B:C,2,FALSE)</f>
        <v>37</v>
      </c>
      <c r="E207" s="2">
        <v>12013</v>
      </c>
      <c r="F207" s="2">
        <v>2</v>
      </c>
      <c r="G207" s="2" t="s">
        <v>147</v>
      </c>
      <c r="H207" s="2">
        <v>1</v>
      </c>
    </row>
    <row r="208" spans="1:8" ht="17.25" customHeight="1" x14ac:dyDescent="0.3">
      <c r="A208" s="2">
        <v>41</v>
      </c>
      <c r="B208" s="2">
        <v>11023</v>
      </c>
      <c r="C208" s="2">
        <v>6</v>
      </c>
      <c r="D208" s="2">
        <f>VLOOKUP(A208,关卡NPC系数!B:C,2,FALSE)</f>
        <v>37</v>
      </c>
      <c r="E208" s="2">
        <v>14013</v>
      </c>
      <c r="F208" s="2">
        <v>2</v>
      </c>
      <c r="G208" s="2" t="s">
        <v>147</v>
      </c>
      <c r="H208" s="2">
        <v>1</v>
      </c>
    </row>
    <row r="209" spans="1:8" ht="17.25" customHeight="1" x14ac:dyDescent="0.3">
      <c r="A209" s="2">
        <v>42</v>
      </c>
      <c r="B209" s="2">
        <v>24013</v>
      </c>
      <c r="C209" s="2">
        <v>1</v>
      </c>
      <c r="D209" s="2">
        <f>VLOOKUP(A209,关卡NPC系数!B:C,2,FALSE)</f>
        <v>38</v>
      </c>
      <c r="E209" s="2">
        <v>24013</v>
      </c>
      <c r="F209" s="2">
        <v>2</v>
      </c>
      <c r="G209" s="2" t="s">
        <v>148</v>
      </c>
      <c r="H209" s="2">
        <v>1</v>
      </c>
    </row>
    <row r="210" spans="1:8" ht="17.25" customHeight="1" x14ac:dyDescent="0.3">
      <c r="A210" s="2">
        <v>42</v>
      </c>
      <c r="B210" s="2">
        <v>24013</v>
      </c>
      <c r="C210" s="2">
        <v>2</v>
      </c>
      <c r="D210" s="2">
        <f>VLOOKUP(A210,关卡NPC系数!B:C,2,FALSE)</f>
        <v>38</v>
      </c>
      <c r="E210" s="2">
        <v>25033</v>
      </c>
      <c r="F210" s="2">
        <v>2</v>
      </c>
      <c r="G210" s="2" t="s">
        <v>148</v>
      </c>
      <c r="H210" s="2">
        <v>1</v>
      </c>
    </row>
    <row r="211" spans="1:8" ht="17.25" customHeight="1" x14ac:dyDescent="0.3">
      <c r="A211" s="2">
        <v>42</v>
      </c>
      <c r="B211" s="2">
        <v>24013</v>
      </c>
      <c r="C211" s="2">
        <v>3</v>
      </c>
      <c r="D211" s="2">
        <f>VLOOKUP(A211,关卡NPC系数!B:C,2,FALSE)</f>
        <v>38</v>
      </c>
      <c r="E211" s="2">
        <v>22012</v>
      </c>
      <c r="F211" s="2">
        <v>2</v>
      </c>
      <c r="G211" s="2" t="s">
        <v>148</v>
      </c>
      <c r="H211" s="2">
        <v>1</v>
      </c>
    </row>
    <row r="212" spans="1:8" ht="17.25" customHeight="1" x14ac:dyDescent="0.3">
      <c r="A212" s="2">
        <v>42</v>
      </c>
      <c r="B212" s="2">
        <v>24013</v>
      </c>
      <c r="C212" s="2">
        <v>4</v>
      </c>
      <c r="D212" s="2">
        <f>VLOOKUP(A212,关卡NPC系数!B:C,2,FALSE)</f>
        <v>38</v>
      </c>
      <c r="E212" s="2">
        <v>23023</v>
      </c>
      <c r="F212" s="2">
        <v>2</v>
      </c>
      <c r="G212" s="2" t="s">
        <v>148</v>
      </c>
      <c r="H212" s="2">
        <v>1</v>
      </c>
    </row>
    <row r="213" spans="1:8" ht="17.25" customHeight="1" x14ac:dyDescent="0.3">
      <c r="A213" s="2">
        <v>42</v>
      </c>
      <c r="B213" s="2">
        <v>24013</v>
      </c>
      <c r="C213" s="2">
        <v>5</v>
      </c>
      <c r="D213" s="2">
        <f>VLOOKUP(A213,关卡NPC系数!B:C,2,FALSE)</f>
        <v>38</v>
      </c>
      <c r="E213" s="2">
        <v>22012</v>
      </c>
      <c r="F213" s="2">
        <v>2</v>
      </c>
      <c r="G213" s="2" t="s">
        <v>148</v>
      </c>
      <c r="H213" s="2">
        <v>1</v>
      </c>
    </row>
    <row r="214" spans="1:8" ht="17.25" customHeight="1" x14ac:dyDescent="0.3">
      <c r="A214" s="2">
        <v>42</v>
      </c>
      <c r="B214" s="2">
        <v>24013</v>
      </c>
      <c r="C214" s="2">
        <v>6</v>
      </c>
      <c r="D214" s="2">
        <f>VLOOKUP(A214,关卡NPC系数!B:C,2,FALSE)</f>
        <v>38</v>
      </c>
      <c r="E214" s="2">
        <v>23023</v>
      </c>
      <c r="F214" s="2">
        <v>2</v>
      </c>
      <c r="G214" s="2" t="s">
        <v>148</v>
      </c>
      <c r="H214" s="2">
        <v>1</v>
      </c>
    </row>
    <row r="215" spans="1:8" ht="17.25" customHeight="1" x14ac:dyDescent="0.3">
      <c r="A215" s="2">
        <v>43</v>
      </c>
      <c r="B215" s="2">
        <v>31033</v>
      </c>
      <c r="C215" s="2">
        <v>1</v>
      </c>
      <c r="D215" s="2">
        <f>VLOOKUP(A215,关卡NPC系数!B:C,2,FALSE)</f>
        <v>39</v>
      </c>
      <c r="E215" s="2">
        <v>31033</v>
      </c>
      <c r="F215" s="2">
        <v>2</v>
      </c>
      <c r="G215" s="2" t="s">
        <v>149</v>
      </c>
      <c r="H215" s="2">
        <v>1</v>
      </c>
    </row>
    <row r="216" spans="1:8" ht="17.25" customHeight="1" x14ac:dyDescent="0.3">
      <c r="A216" s="2">
        <v>43</v>
      </c>
      <c r="B216" s="2">
        <v>31033</v>
      </c>
      <c r="C216" s="2">
        <v>2</v>
      </c>
      <c r="D216" s="2">
        <f>VLOOKUP(A216,关卡NPC系数!B:C,2,FALSE)</f>
        <v>39</v>
      </c>
      <c r="E216" s="2">
        <v>31033</v>
      </c>
      <c r="F216" s="2">
        <v>2</v>
      </c>
      <c r="G216" s="2" t="s">
        <v>149</v>
      </c>
      <c r="H216" s="2">
        <v>1</v>
      </c>
    </row>
    <row r="217" spans="1:8" ht="17.25" customHeight="1" x14ac:dyDescent="0.3">
      <c r="A217" s="2">
        <v>43</v>
      </c>
      <c r="B217" s="2">
        <v>31033</v>
      </c>
      <c r="C217" s="2">
        <v>3</v>
      </c>
      <c r="D217" s="2">
        <f>VLOOKUP(A217,关卡NPC系数!B:C,2,FALSE)</f>
        <v>39</v>
      </c>
      <c r="E217" s="2">
        <v>32023</v>
      </c>
      <c r="F217" s="2">
        <v>2</v>
      </c>
      <c r="G217" s="2" t="s">
        <v>149</v>
      </c>
      <c r="H217" s="2">
        <v>1</v>
      </c>
    </row>
    <row r="218" spans="1:8" ht="17.25" customHeight="1" x14ac:dyDescent="0.3">
      <c r="A218" s="2">
        <v>43</v>
      </c>
      <c r="B218" s="2">
        <v>31033</v>
      </c>
      <c r="C218" s="2">
        <v>4</v>
      </c>
      <c r="D218" s="2">
        <f>VLOOKUP(A218,关卡NPC系数!B:C,2,FALSE)</f>
        <v>39</v>
      </c>
      <c r="E218" s="2">
        <v>35013</v>
      </c>
      <c r="F218" s="2">
        <v>2</v>
      </c>
      <c r="G218" s="2" t="s">
        <v>149</v>
      </c>
      <c r="H218" s="2">
        <v>1</v>
      </c>
    </row>
    <row r="219" spans="1:8" ht="17.25" customHeight="1" x14ac:dyDescent="0.3">
      <c r="A219" s="2">
        <v>43</v>
      </c>
      <c r="B219" s="2">
        <v>31033</v>
      </c>
      <c r="C219" s="2">
        <v>5</v>
      </c>
      <c r="D219" s="2">
        <f>VLOOKUP(A219,关卡NPC系数!B:C,2,FALSE)</f>
        <v>39</v>
      </c>
      <c r="E219" s="2">
        <v>31012</v>
      </c>
      <c r="F219" s="2">
        <v>2</v>
      </c>
      <c r="G219" s="2" t="s">
        <v>149</v>
      </c>
      <c r="H219" s="2">
        <v>1</v>
      </c>
    </row>
    <row r="220" spans="1:8" ht="17.25" customHeight="1" x14ac:dyDescent="0.3">
      <c r="A220" s="2">
        <v>43</v>
      </c>
      <c r="B220" s="2">
        <v>31033</v>
      </c>
      <c r="C220" s="2">
        <v>6</v>
      </c>
      <c r="D220" s="2">
        <f>VLOOKUP(A220,关卡NPC系数!B:C,2,FALSE)</f>
        <v>39</v>
      </c>
      <c r="E220" s="2">
        <v>31012</v>
      </c>
      <c r="F220" s="2">
        <v>2</v>
      </c>
      <c r="G220" s="2" t="s">
        <v>149</v>
      </c>
      <c r="H220" s="2">
        <v>1</v>
      </c>
    </row>
    <row r="221" spans="1:8" ht="17.25" customHeight="1" x14ac:dyDescent="0.3">
      <c r="A221" s="2">
        <v>44</v>
      </c>
      <c r="B221" s="2">
        <v>43012</v>
      </c>
      <c r="C221" s="2">
        <v>1</v>
      </c>
      <c r="D221" s="2">
        <f>VLOOKUP(A221,关卡NPC系数!B:C,2,FALSE)</f>
        <v>40</v>
      </c>
      <c r="E221" s="2">
        <v>43012</v>
      </c>
      <c r="F221" s="2">
        <v>2</v>
      </c>
      <c r="G221" s="2" t="s">
        <v>150</v>
      </c>
      <c r="H221" s="2">
        <v>1</v>
      </c>
    </row>
    <row r="222" spans="1:8" ht="17.25" customHeight="1" x14ac:dyDescent="0.3">
      <c r="A222" s="2">
        <v>44</v>
      </c>
      <c r="B222" s="2">
        <v>43012</v>
      </c>
      <c r="C222" s="2">
        <v>2</v>
      </c>
      <c r="D222" s="2">
        <f>VLOOKUP(A222,关卡NPC系数!B:C,2,FALSE)</f>
        <v>40</v>
      </c>
      <c r="E222" s="2">
        <v>41023</v>
      </c>
      <c r="F222" s="2">
        <v>2</v>
      </c>
      <c r="G222" s="2" t="s">
        <v>150</v>
      </c>
      <c r="H222" s="2">
        <v>1</v>
      </c>
    </row>
    <row r="223" spans="1:8" ht="17.25" customHeight="1" x14ac:dyDescent="0.3">
      <c r="A223" s="2">
        <v>44</v>
      </c>
      <c r="B223" s="2">
        <v>43012</v>
      </c>
      <c r="C223" s="2">
        <v>3</v>
      </c>
      <c r="D223" s="2">
        <f>VLOOKUP(A223,关卡NPC系数!B:C,2,FALSE)</f>
        <v>40</v>
      </c>
      <c r="E223" s="2">
        <v>43023</v>
      </c>
      <c r="F223" s="2">
        <v>2</v>
      </c>
      <c r="G223" s="2" t="s">
        <v>150</v>
      </c>
      <c r="H223" s="2">
        <v>1</v>
      </c>
    </row>
    <row r="224" spans="1:8" ht="17.25" customHeight="1" x14ac:dyDescent="0.3">
      <c r="A224" s="2">
        <v>44</v>
      </c>
      <c r="B224" s="2">
        <v>43012</v>
      </c>
      <c r="C224" s="2">
        <v>4</v>
      </c>
      <c r="D224" s="2">
        <f>VLOOKUP(A224,关卡NPC系数!B:C,2,FALSE)</f>
        <v>40</v>
      </c>
      <c r="E224" s="2">
        <v>45013</v>
      </c>
      <c r="F224" s="2">
        <v>2</v>
      </c>
      <c r="G224" s="2" t="s">
        <v>150</v>
      </c>
      <c r="H224" s="2">
        <v>1</v>
      </c>
    </row>
    <row r="225" spans="1:8" ht="17.25" customHeight="1" x14ac:dyDescent="0.3">
      <c r="A225" s="2">
        <v>44</v>
      </c>
      <c r="B225" s="2">
        <v>43012</v>
      </c>
      <c r="C225" s="2">
        <v>5</v>
      </c>
      <c r="D225" s="2">
        <f>VLOOKUP(A225,关卡NPC系数!B:C,2,FALSE)</f>
        <v>40</v>
      </c>
      <c r="E225" s="2">
        <v>45023</v>
      </c>
      <c r="F225" s="2">
        <v>2</v>
      </c>
      <c r="G225" s="2" t="s">
        <v>150</v>
      </c>
      <c r="H225" s="2">
        <v>1</v>
      </c>
    </row>
    <row r="226" spans="1:8" ht="17.25" customHeight="1" x14ac:dyDescent="0.3">
      <c r="A226" s="2">
        <v>44</v>
      </c>
      <c r="B226" s="2">
        <v>43012</v>
      </c>
      <c r="C226" s="2">
        <v>6</v>
      </c>
      <c r="D226" s="2">
        <f>VLOOKUP(A226,关卡NPC系数!B:C,2,FALSE)</f>
        <v>40</v>
      </c>
      <c r="E226" s="2">
        <v>43023</v>
      </c>
      <c r="F226" s="2">
        <v>2</v>
      </c>
      <c r="G226" s="2" t="s">
        <v>150</v>
      </c>
      <c r="H226" s="2">
        <v>1</v>
      </c>
    </row>
    <row r="227" spans="1:8" ht="17.25" customHeight="1" x14ac:dyDescent="0.3">
      <c r="A227" s="2">
        <v>45</v>
      </c>
      <c r="B227" s="2">
        <v>11023</v>
      </c>
      <c r="C227" s="2">
        <v>1</v>
      </c>
      <c r="D227" s="2">
        <f>VLOOKUP(A227,关卡NPC系数!B:C,2,FALSE)</f>
        <v>41</v>
      </c>
      <c r="E227" s="2">
        <v>11023</v>
      </c>
      <c r="F227" s="2">
        <v>2</v>
      </c>
      <c r="G227" s="2" t="s">
        <v>151</v>
      </c>
      <c r="H227" s="2">
        <v>1</v>
      </c>
    </row>
    <row r="228" spans="1:8" ht="17.25" customHeight="1" x14ac:dyDescent="0.3">
      <c r="A228" s="2">
        <v>45</v>
      </c>
      <c r="B228" s="2">
        <v>11023</v>
      </c>
      <c r="C228" s="2">
        <v>2</v>
      </c>
      <c r="D228" s="2">
        <f>VLOOKUP(A228,关卡NPC系数!B:C,2,FALSE)</f>
        <v>41</v>
      </c>
      <c r="E228" s="2">
        <v>11023</v>
      </c>
      <c r="F228" s="2">
        <v>2</v>
      </c>
      <c r="G228" s="2" t="s">
        <v>151</v>
      </c>
      <c r="H228" s="2">
        <v>1</v>
      </c>
    </row>
    <row r="229" spans="1:8" ht="17.25" customHeight="1" x14ac:dyDescent="0.3">
      <c r="A229" s="2">
        <v>45</v>
      </c>
      <c r="B229" s="2">
        <v>11023</v>
      </c>
      <c r="C229" s="2">
        <v>3</v>
      </c>
      <c r="D229" s="2">
        <f>VLOOKUP(A229,关卡NPC系数!B:C,2,FALSE)</f>
        <v>41</v>
      </c>
      <c r="E229" s="2">
        <v>13023</v>
      </c>
      <c r="F229" s="2">
        <v>2</v>
      </c>
      <c r="G229" s="2" t="s">
        <v>151</v>
      </c>
      <c r="H229" s="2">
        <v>1</v>
      </c>
    </row>
    <row r="230" spans="1:8" ht="17.25" customHeight="1" x14ac:dyDescent="0.3">
      <c r="A230" s="2">
        <v>45</v>
      </c>
      <c r="B230" s="2">
        <v>11023</v>
      </c>
      <c r="C230" s="2">
        <v>4</v>
      </c>
      <c r="D230" s="2">
        <f>VLOOKUP(A230,关卡NPC系数!B:C,2,FALSE)</f>
        <v>41</v>
      </c>
      <c r="E230" s="2">
        <v>14013</v>
      </c>
      <c r="F230" s="2">
        <v>2</v>
      </c>
      <c r="G230" s="2" t="s">
        <v>151</v>
      </c>
      <c r="H230" s="2">
        <v>1</v>
      </c>
    </row>
    <row r="231" spans="1:8" ht="17.25" customHeight="1" x14ac:dyDescent="0.3">
      <c r="A231" s="2">
        <v>45</v>
      </c>
      <c r="B231" s="2">
        <v>11023</v>
      </c>
      <c r="C231" s="2">
        <v>5</v>
      </c>
      <c r="D231" s="2">
        <f>VLOOKUP(A231,关卡NPC系数!B:C,2,FALSE)</f>
        <v>41</v>
      </c>
      <c r="E231" s="2">
        <v>12013</v>
      </c>
      <c r="F231" s="2">
        <v>2</v>
      </c>
      <c r="G231" s="2" t="s">
        <v>151</v>
      </c>
      <c r="H231" s="2">
        <v>1</v>
      </c>
    </row>
    <row r="232" spans="1:8" ht="17.25" customHeight="1" x14ac:dyDescent="0.3">
      <c r="A232" s="2">
        <v>45</v>
      </c>
      <c r="B232" s="2">
        <v>11023</v>
      </c>
      <c r="C232" s="2">
        <v>6</v>
      </c>
      <c r="D232" s="2">
        <f>VLOOKUP(A232,关卡NPC系数!B:C,2,FALSE)</f>
        <v>41</v>
      </c>
      <c r="E232" s="2">
        <v>13012</v>
      </c>
      <c r="F232" s="2">
        <v>2</v>
      </c>
      <c r="G232" s="2" t="s">
        <v>151</v>
      </c>
      <c r="H232" s="2">
        <v>1</v>
      </c>
    </row>
    <row r="233" spans="1:8" ht="17.25" customHeight="1" x14ac:dyDescent="0.3">
      <c r="A233" s="2">
        <v>46</v>
      </c>
      <c r="B233" s="2">
        <v>21034</v>
      </c>
      <c r="C233" s="2">
        <v>1</v>
      </c>
      <c r="D233" s="2">
        <f>VLOOKUP(A233,关卡NPC系数!B:C,2,FALSE)</f>
        <v>42</v>
      </c>
      <c r="E233" s="2">
        <v>21034</v>
      </c>
      <c r="F233" s="2">
        <v>3</v>
      </c>
      <c r="G233" s="2" t="s">
        <v>152</v>
      </c>
      <c r="H233" s="2">
        <v>1</v>
      </c>
    </row>
    <row r="234" spans="1:8" ht="17.25" customHeight="1" x14ac:dyDescent="0.3">
      <c r="A234" s="2">
        <v>46</v>
      </c>
      <c r="B234" s="2">
        <v>21034</v>
      </c>
      <c r="C234" s="2">
        <v>2</v>
      </c>
      <c r="D234" s="2">
        <f>VLOOKUP(A234,关卡NPC系数!B:C,2,FALSE)</f>
        <v>42</v>
      </c>
      <c r="E234" s="2">
        <v>21024</v>
      </c>
      <c r="F234" s="2">
        <v>2</v>
      </c>
      <c r="G234" s="2" t="s">
        <v>152</v>
      </c>
      <c r="H234" s="2">
        <v>1</v>
      </c>
    </row>
    <row r="235" spans="1:8" ht="17.25" customHeight="1" x14ac:dyDescent="0.3">
      <c r="A235" s="2">
        <v>46</v>
      </c>
      <c r="B235" s="2">
        <v>21034</v>
      </c>
      <c r="C235" s="2">
        <v>3</v>
      </c>
      <c r="D235" s="2">
        <f>VLOOKUP(A235,关卡NPC系数!B:C,2,FALSE)</f>
        <v>42</v>
      </c>
      <c r="E235" s="2">
        <v>22034</v>
      </c>
      <c r="F235" s="2">
        <v>2</v>
      </c>
      <c r="G235" s="2" t="s">
        <v>152</v>
      </c>
      <c r="H235" s="2">
        <v>1</v>
      </c>
    </row>
    <row r="236" spans="1:8" ht="17.25" customHeight="1" x14ac:dyDescent="0.3">
      <c r="A236" s="2">
        <v>46</v>
      </c>
      <c r="B236" s="2">
        <v>21034</v>
      </c>
      <c r="C236" s="2">
        <v>4</v>
      </c>
      <c r="D236" s="2">
        <f>VLOOKUP(A236,关卡NPC系数!B:C,2,FALSE)</f>
        <v>42</v>
      </c>
      <c r="E236" s="2">
        <v>24013</v>
      </c>
      <c r="F236" s="2">
        <v>2</v>
      </c>
      <c r="G236" s="2" t="s">
        <v>152</v>
      </c>
      <c r="H236" s="2">
        <v>1</v>
      </c>
    </row>
    <row r="237" spans="1:8" ht="17.25" customHeight="1" x14ac:dyDescent="0.3">
      <c r="A237" s="2">
        <v>46</v>
      </c>
      <c r="B237" s="2">
        <v>21034</v>
      </c>
      <c r="C237" s="2">
        <v>5</v>
      </c>
      <c r="D237" s="2">
        <f>VLOOKUP(A237,关卡NPC系数!B:C,2,FALSE)</f>
        <v>42</v>
      </c>
      <c r="E237" s="2">
        <v>25033</v>
      </c>
      <c r="F237" s="2">
        <v>2</v>
      </c>
      <c r="G237" s="2" t="s">
        <v>152</v>
      </c>
      <c r="H237" s="2">
        <v>1</v>
      </c>
    </row>
    <row r="238" spans="1:8" ht="17.25" customHeight="1" x14ac:dyDescent="0.3">
      <c r="A238" s="2">
        <v>46</v>
      </c>
      <c r="B238" s="2">
        <v>21034</v>
      </c>
      <c r="C238" s="2">
        <v>6</v>
      </c>
      <c r="D238" s="2">
        <f>VLOOKUP(A238,关卡NPC系数!B:C,2,FALSE)</f>
        <v>42</v>
      </c>
      <c r="E238" s="2">
        <v>25033</v>
      </c>
      <c r="F238" s="2">
        <v>2</v>
      </c>
      <c r="G238" s="2" t="s">
        <v>152</v>
      </c>
      <c r="H238" s="2">
        <v>1</v>
      </c>
    </row>
    <row r="239" spans="1:8" ht="17.25" customHeight="1" x14ac:dyDescent="0.3">
      <c r="A239" s="2">
        <v>47</v>
      </c>
      <c r="B239" s="2">
        <v>33024</v>
      </c>
      <c r="C239" s="2">
        <v>1</v>
      </c>
      <c r="D239" s="2">
        <f>VLOOKUP(A239,关卡NPC系数!B:C,2,FALSE)</f>
        <v>43</v>
      </c>
      <c r="E239" s="2">
        <v>33024</v>
      </c>
      <c r="F239" s="2">
        <v>3</v>
      </c>
      <c r="G239" s="2" t="s">
        <v>153</v>
      </c>
      <c r="H239" s="2">
        <v>1</v>
      </c>
    </row>
    <row r="240" spans="1:8" ht="17.25" customHeight="1" x14ac:dyDescent="0.3">
      <c r="A240" s="2">
        <v>47</v>
      </c>
      <c r="B240" s="2">
        <v>33024</v>
      </c>
      <c r="C240" s="2">
        <v>2</v>
      </c>
      <c r="D240" s="2">
        <f>VLOOKUP(A240,关卡NPC系数!B:C,2,FALSE)</f>
        <v>43</v>
      </c>
      <c r="E240" s="2">
        <v>31044</v>
      </c>
      <c r="F240" s="2">
        <v>3</v>
      </c>
      <c r="G240" s="2" t="s">
        <v>153</v>
      </c>
      <c r="H240" s="2">
        <v>1</v>
      </c>
    </row>
    <row r="241" spans="1:8" ht="17.25" customHeight="1" x14ac:dyDescent="0.3">
      <c r="A241" s="2">
        <v>47</v>
      </c>
      <c r="B241" s="2">
        <v>33024</v>
      </c>
      <c r="C241" s="2">
        <v>3</v>
      </c>
      <c r="D241" s="2">
        <f>VLOOKUP(A241,关卡NPC系数!B:C,2,FALSE)</f>
        <v>43</v>
      </c>
      <c r="E241" s="2">
        <v>33014</v>
      </c>
      <c r="F241" s="2">
        <v>2</v>
      </c>
      <c r="G241" s="2" t="s">
        <v>153</v>
      </c>
      <c r="H241" s="2">
        <v>1</v>
      </c>
    </row>
    <row r="242" spans="1:8" ht="17.25" customHeight="1" x14ac:dyDescent="0.3">
      <c r="A242" s="2">
        <v>47</v>
      </c>
      <c r="B242" s="2">
        <v>33024</v>
      </c>
      <c r="C242" s="2">
        <v>4</v>
      </c>
      <c r="D242" s="2">
        <f>VLOOKUP(A242,关卡NPC系数!B:C,2,FALSE)</f>
        <v>43</v>
      </c>
      <c r="E242" s="2">
        <v>35023</v>
      </c>
      <c r="F242" s="2">
        <v>2</v>
      </c>
      <c r="G242" s="2" t="s">
        <v>153</v>
      </c>
      <c r="H242" s="2">
        <v>1</v>
      </c>
    </row>
    <row r="243" spans="1:8" ht="17.25" customHeight="1" x14ac:dyDescent="0.3">
      <c r="A243" s="2">
        <v>47</v>
      </c>
      <c r="B243" s="2">
        <v>33024</v>
      </c>
      <c r="C243" s="2">
        <v>5</v>
      </c>
      <c r="D243" s="2">
        <f>VLOOKUP(A243,关卡NPC系数!B:C,2,FALSE)</f>
        <v>43</v>
      </c>
      <c r="E243" s="2">
        <v>32034</v>
      </c>
      <c r="F243" s="2">
        <v>2</v>
      </c>
      <c r="G243" s="2" t="s">
        <v>153</v>
      </c>
      <c r="H243" s="2">
        <v>1</v>
      </c>
    </row>
    <row r="244" spans="1:8" ht="17.25" customHeight="1" x14ac:dyDescent="0.3">
      <c r="A244" s="2">
        <v>47</v>
      </c>
      <c r="B244" s="2">
        <v>33024</v>
      </c>
      <c r="C244" s="2">
        <v>6</v>
      </c>
      <c r="D244" s="2">
        <f>VLOOKUP(A244,关卡NPC系数!B:C,2,FALSE)</f>
        <v>43</v>
      </c>
      <c r="E244" s="2">
        <v>32044</v>
      </c>
      <c r="F244" s="2">
        <v>2</v>
      </c>
      <c r="G244" s="2" t="s">
        <v>153</v>
      </c>
      <c r="H244" s="2">
        <v>1</v>
      </c>
    </row>
    <row r="245" spans="1:8" ht="17.25" customHeight="1" x14ac:dyDescent="0.3">
      <c r="A245" s="2">
        <v>48</v>
      </c>
      <c r="B245" s="2">
        <v>41044</v>
      </c>
      <c r="C245" s="2">
        <v>1</v>
      </c>
      <c r="D245" s="2">
        <f>VLOOKUP(A245,关卡NPC系数!B:C,2,FALSE)</f>
        <v>44</v>
      </c>
      <c r="E245" s="2">
        <v>41044</v>
      </c>
      <c r="F245" s="2">
        <v>3</v>
      </c>
      <c r="G245" s="2" t="s">
        <v>154</v>
      </c>
      <c r="H245" s="2">
        <v>1</v>
      </c>
    </row>
    <row r="246" spans="1:8" ht="17.25" customHeight="1" x14ac:dyDescent="0.3">
      <c r="A246" s="2">
        <v>48</v>
      </c>
      <c r="B246" s="2">
        <v>41044</v>
      </c>
      <c r="C246" s="2">
        <v>2</v>
      </c>
      <c r="D246" s="2">
        <f>VLOOKUP(A246,关卡NPC系数!B:C,2,FALSE)</f>
        <v>44</v>
      </c>
      <c r="E246" s="2">
        <v>41044</v>
      </c>
      <c r="F246" s="2">
        <v>3</v>
      </c>
      <c r="G246" s="2" t="s">
        <v>154</v>
      </c>
      <c r="H246" s="2">
        <v>1</v>
      </c>
    </row>
    <row r="247" spans="1:8" ht="17.25" customHeight="1" x14ac:dyDescent="0.3">
      <c r="A247" s="2">
        <v>48</v>
      </c>
      <c r="B247" s="2">
        <v>41044</v>
      </c>
      <c r="C247" s="2">
        <v>3</v>
      </c>
      <c r="D247" s="2">
        <f>VLOOKUP(A247,关卡NPC系数!B:C,2,FALSE)</f>
        <v>44</v>
      </c>
      <c r="E247" s="2">
        <v>43023</v>
      </c>
      <c r="F247" s="2">
        <v>3</v>
      </c>
      <c r="G247" s="2" t="s">
        <v>154</v>
      </c>
      <c r="H247" s="2">
        <v>1</v>
      </c>
    </row>
    <row r="248" spans="1:8" ht="17.25" customHeight="1" x14ac:dyDescent="0.3">
      <c r="A248" s="2">
        <v>48</v>
      </c>
      <c r="B248" s="2">
        <v>41044</v>
      </c>
      <c r="C248" s="2">
        <v>4</v>
      </c>
      <c r="D248" s="2">
        <f>VLOOKUP(A248,关卡NPC系数!B:C,2,FALSE)</f>
        <v>44</v>
      </c>
      <c r="E248" s="2">
        <v>43044</v>
      </c>
      <c r="F248" s="2">
        <v>2</v>
      </c>
      <c r="G248" s="2" t="s">
        <v>154</v>
      </c>
      <c r="H248" s="2">
        <v>1</v>
      </c>
    </row>
    <row r="249" spans="1:8" ht="17.25" customHeight="1" x14ac:dyDescent="0.3">
      <c r="A249" s="2">
        <v>48</v>
      </c>
      <c r="B249" s="2">
        <v>41044</v>
      </c>
      <c r="C249" s="2">
        <v>5</v>
      </c>
      <c r="D249" s="2">
        <f>VLOOKUP(A249,关卡NPC系数!B:C,2,FALSE)</f>
        <v>44</v>
      </c>
      <c r="E249" s="2">
        <v>41013</v>
      </c>
      <c r="F249" s="2">
        <v>2</v>
      </c>
      <c r="G249" s="2" t="s">
        <v>154</v>
      </c>
      <c r="H249" s="2">
        <v>1</v>
      </c>
    </row>
    <row r="250" spans="1:8" ht="17.25" customHeight="1" x14ac:dyDescent="0.3">
      <c r="A250" s="2">
        <v>48</v>
      </c>
      <c r="B250" s="2">
        <v>41044</v>
      </c>
      <c r="C250" s="2">
        <v>6</v>
      </c>
      <c r="D250" s="2">
        <f>VLOOKUP(A250,关卡NPC系数!B:C,2,FALSE)</f>
        <v>44</v>
      </c>
      <c r="E250" s="2">
        <v>43054</v>
      </c>
      <c r="F250" s="2">
        <v>2</v>
      </c>
      <c r="G250" s="2" t="s">
        <v>154</v>
      </c>
      <c r="H250" s="2">
        <v>1</v>
      </c>
    </row>
    <row r="251" spans="1:8" ht="17.25" customHeight="1" x14ac:dyDescent="0.3">
      <c r="A251" s="2">
        <v>49</v>
      </c>
      <c r="B251" s="2">
        <v>52024</v>
      </c>
      <c r="C251" s="2">
        <v>1</v>
      </c>
      <c r="D251" s="2">
        <f>VLOOKUP(A251,关卡NPC系数!B:C,2,FALSE)</f>
        <v>45</v>
      </c>
      <c r="E251" s="2">
        <v>52024</v>
      </c>
      <c r="F251" s="2">
        <v>3</v>
      </c>
      <c r="G251" s="2" t="s">
        <v>155</v>
      </c>
      <c r="H251" s="2">
        <v>1</v>
      </c>
    </row>
    <row r="252" spans="1:8" ht="17.25" customHeight="1" x14ac:dyDescent="0.3">
      <c r="A252" s="2">
        <v>49</v>
      </c>
      <c r="B252" s="2">
        <v>52024</v>
      </c>
      <c r="C252" s="2">
        <v>2</v>
      </c>
      <c r="D252" s="2">
        <f>VLOOKUP(A252,关卡NPC系数!B:C,2,FALSE)</f>
        <v>45</v>
      </c>
      <c r="E252" s="2">
        <v>53014</v>
      </c>
      <c r="F252" s="2">
        <v>3</v>
      </c>
      <c r="G252" s="2" t="s">
        <v>155</v>
      </c>
      <c r="H252" s="2">
        <v>1</v>
      </c>
    </row>
    <row r="253" spans="1:8" ht="17.25" customHeight="1" x14ac:dyDescent="0.3">
      <c r="A253" s="2">
        <v>49</v>
      </c>
      <c r="B253" s="2">
        <v>52024</v>
      </c>
      <c r="C253" s="2">
        <v>3</v>
      </c>
      <c r="D253" s="2">
        <f>VLOOKUP(A253,关卡NPC系数!B:C,2,FALSE)</f>
        <v>45</v>
      </c>
      <c r="E253" s="2">
        <v>52034</v>
      </c>
      <c r="F253" s="2">
        <v>3</v>
      </c>
      <c r="G253" s="2" t="s">
        <v>155</v>
      </c>
      <c r="H253" s="2">
        <v>1</v>
      </c>
    </row>
    <row r="254" spans="1:8" ht="17.25" customHeight="1" x14ac:dyDescent="0.3">
      <c r="A254" s="2">
        <v>49</v>
      </c>
      <c r="B254" s="2">
        <v>52024</v>
      </c>
      <c r="C254" s="2">
        <v>4</v>
      </c>
      <c r="D254" s="2">
        <f>VLOOKUP(A254,关卡NPC系数!B:C,2,FALSE)</f>
        <v>45</v>
      </c>
      <c r="E254" s="2">
        <v>52034</v>
      </c>
      <c r="F254" s="2">
        <v>3</v>
      </c>
      <c r="G254" s="2" t="s">
        <v>155</v>
      </c>
      <c r="H254" s="2">
        <v>1</v>
      </c>
    </row>
    <row r="255" spans="1:8" ht="17.25" customHeight="1" x14ac:dyDescent="0.3">
      <c r="A255" s="2">
        <v>49</v>
      </c>
      <c r="B255" s="2">
        <v>52024</v>
      </c>
      <c r="C255" s="2">
        <v>5</v>
      </c>
      <c r="D255" s="2">
        <f>VLOOKUP(A255,关卡NPC系数!B:C,2,FALSE)</f>
        <v>45</v>
      </c>
      <c r="E255" s="2">
        <v>52034</v>
      </c>
      <c r="F255" s="2">
        <v>2</v>
      </c>
      <c r="G255" s="2" t="s">
        <v>155</v>
      </c>
      <c r="H255" s="2">
        <v>1</v>
      </c>
    </row>
    <row r="256" spans="1:8" ht="17.25" customHeight="1" x14ac:dyDescent="0.3">
      <c r="A256" s="2">
        <v>49</v>
      </c>
      <c r="B256" s="2">
        <v>52024</v>
      </c>
      <c r="C256" s="2">
        <v>6</v>
      </c>
      <c r="D256" s="2">
        <f>VLOOKUP(A256,关卡NPC系数!B:C,2,FALSE)</f>
        <v>45</v>
      </c>
      <c r="E256" s="2">
        <v>52034</v>
      </c>
      <c r="F256" s="2">
        <v>2</v>
      </c>
      <c r="G256" s="2" t="s">
        <v>155</v>
      </c>
      <c r="H256" s="2">
        <v>1</v>
      </c>
    </row>
    <row r="257" spans="1:8" ht="17.25" customHeight="1" x14ac:dyDescent="0.3">
      <c r="A257" s="2">
        <v>50</v>
      </c>
      <c r="B257" s="2">
        <v>62014</v>
      </c>
      <c r="C257" s="2">
        <v>1</v>
      </c>
      <c r="D257" s="2">
        <f>VLOOKUP(A257,关卡NPC系数!B:C,2,FALSE)</f>
        <v>46</v>
      </c>
      <c r="E257" s="2">
        <v>62014</v>
      </c>
      <c r="F257" s="2">
        <v>3</v>
      </c>
      <c r="G257" s="2" t="s">
        <v>156</v>
      </c>
      <c r="H257" s="2">
        <v>1.4</v>
      </c>
    </row>
    <row r="258" spans="1:8" ht="17.25" customHeight="1" x14ac:dyDescent="0.3">
      <c r="A258" s="2">
        <v>50</v>
      </c>
      <c r="B258" s="2">
        <v>62014</v>
      </c>
      <c r="C258" s="2">
        <v>3</v>
      </c>
      <c r="D258" s="2">
        <f>VLOOKUP(A258,关卡NPC系数!B:C,2,FALSE)</f>
        <v>46</v>
      </c>
      <c r="E258" s="2">
        <v>64013</v>
      </c>
      <c r="F258" s="2">
        <v>3</v>
      </c>
      <c r="G258" s="2" t="s">
        <v>156</v>
      </c>
      <c r="H258" s="2">
        <v>1.4</v>
      </c>
    </row>
    <row r="259" spans="1:8" ht="17.25" customHeight="1" x14ac:dyDescent="0.3">
      <c r="A259" s="2">
        <v>50</v>
      </c>
      <c r="B259" s="2">
        <v>62014</v>
      </c>
      <c r="C259" s="2">
        <v>6</v>
      </c>
      <c r="D259" s="2">
        <f>VLOOKUP(A259,关卡NPC系数!B:C,2,FALSE)</f>
        <v>46</v>
      </c>
      <c r="E259" s="2">
        <v>63014</v>
      </c>
      <c r="F259" s="2">
        <v>2</v>
      </c>
      <c r="G259" s="2" t="s">
        <v>156</v>
      </c>
      <c r="H259" s="2">
        <v>1.4</v>
      </c>
    </row>
    <row r="260" spans="1:8" ht="17.25" customHeight="1" x14ac:dyDescent="0.3">
      <c r="A260" s="2">
        <v>51</v>
      </c>
      <c r="B260" s="2">
        <v>61014</v>
      </c>
      <c r="C260" s="2">
        <v>1</v>
      </c>
      <c r="D260" s="2">
        <f>VLOOKUP(A260,关卡NPC系数!B:C,2,FALSE)</f>
        <v>47</v>
      </c>
      <c r="E260" s="2">
        <v>61014</v>
      </c>
      <c r="F260" s="2">
        <v>3</v>
      </c>
      <c r="G260" s="2" t="s">
        <v>157</v>
      </c>
      <c r="H260" s="2">
        <v>1</v>
      </c>
    </row>
    <row r="261" spans="1:8" ht="17.25" customHeight="1" x14ac:dyDescent="0.3">
      <c r="A261" s="2">
        <v>51</v>
      </c>
      <c r="B261" s="2">
        <v>61014</v>
      </c>
      <c r="C261" s="2">
        <v>2</v>
      </c>
      <c r="D261" s="2">
        <f>VLOOKUP(A261,关卡NPC系数!B:C,2,FALSE)</f>
        <v>47</v>
      </c>
      <c r="E261" s="2">
        <v>52024</v>
      </c>
      <c r="F261" s="2">
        <v>3</v>
      </c>
      <c r="G261" s="2" t="s">
        <v>157</v>
      </c>
      <c r="H261" s="2">
        <v>1</v>
      </c>
    </row>
    <row r="262" spans="1:8" ht="17.25" customHeight="1" x14ac:dyDescent="0.3">
      <c r="A262" s="2">
        <v>51</v>
      </c>
      <c r="B262" s="2">
        <v>61014</v>
      </c>
      <c r="C262" s="2">
        <v>3</v>
      </c>
      <c r="D262" s="2">
        <f>VLOOKUP(A262,关卡NPC系数!B:C,2,FALSE)</f>
        <v>47</v>
      </c>
      <c r="E262" s="2">
        <v>23023</v>
      </c>
      <c r="F262" s="2">
        <v>3</v>
      </c>
      <c r="G262" s="2" t="s">
        <v>157</v>
      </c>
      <c r="H262" s="2">
        <v>1</v>
      </c>
    </row>
    <row r="263" spans="1:8" ht="17.25" customHeight="1" x14ac:dyDescent="0.3">
      <c r="A263" s="2">
        <v>51</v>
      </c>
      <c r="B263" s="2">
        <v>61014</v>
      </c>
      <c r="C263" s="2">
        <v>4</v>
      </c>
      <c r="D263" s="2">
        <f>VLOOKUP(A263,关卡NPC系数!B:C,2,FALSE)</f>
        <v>47</v>
      </c>
      <c r="E263" s="2">
        <v>32034</v>
      </c>
      <c r="F263" s="2">
        <v>3</v>
      </c>
      <c r="G263" s="2" t="s">
        <v>157</v>
      </c>
      <c r="H263" s="2">
        <v>1</v>
      </c>
    </row>
    <row r="264" spans="1:8" ht="17.25" customHeight="1" x14ac:dyDescent="0.3">
      <c r="A264" s="2">
        <v>51</v>
      </c>
      <c r="B264" s="2">
        <v>61014</v>
      </c>
      <c r="C264" s="2">
        <v>5</v>
      </c>
      <c r="D264" s="2">
        <f>VLOOKUP(A264,关卡NPC系数!B:C,2,FALSE)</f>
        <v>47</v>
      </c>
      <c r="E264" s="2">
        <v>44024</v>
      </c>
      <c r="F264" s="2">
        <v>3</v>
      </c>
      <c r="G264" s="2" t="s">
        <v>157</v>
      </c>
      <c r="H264" s="2">
        <v>1</v>
      </c>
    </row>
    <row r="265" spans="1:8" ht="17.25" customHeight="1" x14ac:dyDescent="0.3">
      <c r="A265" s="2">
        <v>51</v>
      </c>
      <c r="B265" s="2">
        <v>61014</v>
      </c>
      <c r="C265" s="2">
        <v>6</v>
      </c>
      <c r="D265" s="2">
        <f>VLOOKUP(A265,关卡NPC系数!B:C,2,FALSE)</f>
        <v>47</v>
      </c>
      <c r="E265" s="2">
        <v>14013</v>
      </c>
      <c r="F265" s="2">
        <v>3</v>
      </c>
      <c r="G265" s="2" t="s">
        <v>157</v>
      </c>
      <c r="H265" s="2">
        <v>1</v>
      </c>
    </row>
    <row r="266" spans="1:8" ht="17.25" customHeight="1" x14ac:dyDescent="0.3">
      <c r="A266" s="2">
        <v>52</v>
      </c>
      <c r="B266" s="2">
        <v>11054</v>
      </c>
      <c r="C266" s="2">
        <v>1</v>
      </c>
      <c r="D266" s="2">
        <f>VLOOKUP(A266,关卡NPC系数!B:C,2,FALSE)</f>
        <v>48</v>
      </c>
      <c r="E266" s="2">
        <v>11054</v>
      </c>
      <c r="F266" s="2">
        <v>3</v>
      </c>
      <c r="G266" s="2" t="s">
        <v>158</v>
      </c>
      <c r="H266" s="2">
        <v>1</v>
      </c>
    </row>
    <row r="267" spans="1:8" ht="17.25" customHeight="1" x14ac:dyDescent="0.3">
      <c r="A267" s="2">
        <v>52</v>
      </c>
      <c r="B267" s="2">
        <v>11054</v>
      </c>
      <c r="C267" s="2">
        <v>2</v>
      </c>
      <c r="D267" s="2">
        <f>VLOOKUP(A267,关卡NPC系数!B:C,2,FALSE)</f>
        <v>48</v>
      </c>
      <c r="E267" s="2">
        <v>11064</v>
      </c>
      <c r="F267" s="2">
        <v>3</v>
      </c>
      <c r="G267" s="2" t="s">
        <v>158</v>
      </c>
      <c r="H267" s="2">
        <v>1</v>
      </c>
    </row>
    <row r="268" spans="1:8" ht="17.25" customHeight="1" x14ac:dyDescent="0.3">
      <c r="A268" s="2">
        <v>52</v>
      </c>
      <c r="B268" s="2">
        <v>11054</v>
      </c>
      <c r="C268" s="2">
        <v>3</v>
      </c>
      <c r="D268" s="2">
        <f>VLOOKUP(A268,关卡NPC系数!B:C,2,FALSE)</f>
        <v>48</v>
      </c>
      <c r="E268" s="2">
        <v>12024</v>
      </c>
      <c r="F268" s="2">
        <v>3</v>
      </c>
      <c r="G268" s="2" t="s">
        <v>158</v>
      </c>
      <c r="H268" s="2">
        <v>1</v>
      </c>
    </row>
    <row r="269" spans="1:8" ht="17.25" customHeight="1" x14ac:dyDescent="0.3">
      <c r="A269" s="2">
        <v>52</v>
      </c>
      <c r="B269" s="2">
        <v>11054</v>
      </c>
      <c r="C269" s="2">
        <v>4</v>
      </c>
      <c r="D269" s="2">
        <f>VLOOKUP(A269,关卡NPC系数!B:C,2,FALSE)</f>
        <v>48</v>
      </c>
      <c r="E269" s="2">
        <v>13023</v>
      </c>
      <c r="F269" s="2">
        <v>3</v>
      </c>
      <c r="G269" s="2" t="s">
        <v>158</v>
      </c>
      <c r="H269" s="2">
        <v>1</v>
      </c>
    </row>
    <row r="270" spans="1:8" ht="17.25" customHeight="1" x14ac:dyDescent="0.3">
      <c r="A270" s="2">
        <v>52</v>
      </c>
      <c r="B270" s="2">
        <v>11054</v>
      </c>
      <c r="C270" s="2">
        <v>5</v>
      </c>
      <c r="D270" s="2">
        <f>VLOOKUP(A270,关卡NPC系数!B:C,2,FALSE)</f>
        <v>48</v>
      </c>
      <c r="E270" s="2">
        <v>14013</v>
      </c>
      <c r="F270" s="2">
        <v>3</v>
      </c>
      <c r="G270" s="2" t="s">
        <v>158</v>
      </c>
      <c r="H270" s="2">
        <v>1</v>
      </c>
    </row>
    <row r="271" spans="1:8" ht="17.25" customHeight="1" x14ac:dyDescent="0.3">
      <c r="A271" s="2">
        <v>52</v>
      </c>
      <c r="B271" s="2">
        <v>11054</v>
      </c>
      <c r="C271" s="2">
        <v>6</v>
      </c>
      <c r="D271" s="2">
        <f>VLOOKUP(A271,关卡NPC系数!B:C,2,FALSE)</f>
        <v>48</v>
      </c>
      <c r="E271" s="2">
        <v>14024</v>
      </c>
      <c r="F271" s="2">
        <v>3</v>
      </c>
      <c r="G271" s="2" t="s">
        <v>158</v>
      </c>
      <c r="H271" s="2">
        <v>1</v>
      </c>
    </row>
    <row r="272" spans="1:8" ht="17.25" customHeight="1" x14ac:dyDescent="0.3">
      <c r="A272" s="2">
        <v>53</v>
      </c>
      <c r="B272" s="2">
        <v>21014</v>
      </c>
      <c r="C272" s="2">
        <v>1</v>
      </c>
      <c r="D272" s="2">
        <f>VLOOKUP(A272,关卡NPC系数!B:C,2,FALSE)</f>
        <v>49</v>
      </c>
      <c r="E272" s="2">
        <v>21014</v>
      </c>
      <c r="F272" s="2">
        <v>3</v>
      </c>
      <c r="G272" s="2" t="s">
        <v>159</v>
      </c>
      <c r="H272" s="2">
        <v>1</v>
      </c>
    </row>
    <row r="273" spans="1:8" ht="17.25" customHeight="1" x14ac:dyDescent="0.3">
      <c r="A273" s="2">
        <v>53</v>
      </c>
      <c r="B273" s="2">
        <v>21014</v>
      </c>
      <c r="C273" s="2">
        <v>2</v>
      </c>
      <c r="D273" s="2">
        <f>VLOOKUP(A273,关卡NPC系数!B:C,2,FALSE)</f>
        <v>49</v>
      </c>
      <c r="E273" s="2">
        <v>25054</v>
      </c>
      <c r="F273" s="2">
        <v>3</v>
      </c>
      <c r="G273" s="2" t="s">
        <v>159</v>
      </c>
      <c r="H273" s="2">
        <v>1</v>
      </c>
    </row>
    <row r="274" spans="1:8" ht="17.25" customHeight="1" x14ac:dyDescent="0.3">
      <c r="A274" s="2">
        <v>53</v>
      </c>
      <c r="B274" s="2">
        <v>21014</v>
      </c>
      <c r="C274" s="2">
        <v>3</v>
      </c>
      <c r="D274" s="2">
        <f>VLOOKUP(A274,关卡NPC系数!B:C,2,FALSE)</f>
        <v>49</v>
      </c>
      <c r="E274" s="2">
        <v>25033</v>
      </c>
      <c r="F274" s="2">
        <v>3</v>
      </c>
      <c r="G274" s="2" t="s">
        <v>159</v>
      </c>
      <c r="H274" s="2">
        <v>1</v>
      </c>
    </row>
    <row r="275" spans="1:8" ht="17.25" customHeight="1" x14ac:dyDescent="0.3">
      <c r="A275" s="2">
        <v>53</v>
      </c>
      <c r="B275" s="2">
        <v>21014</v>
      </c>
      <c r="C275" s="2">
        <v>4</v>
      </c>
      <c r="D275" s="2">
        <f>VLOOKUP(A275,关卡NPC系数!B:C,2,FALSE)</f>
        <v>49</v>
      </c>
      <c r="E275" s="2">
        <v>25033</v>
      </c>
      <c r="F275" s="2">
        <v>3</v>
      </c>
      <c r="G275" s="2" t="s">
        <v>159</v>
      </c>
      <c r="H275" s="2">
        <v>1</v>
      </c>
    </row>
    <row r="276" spans="1:8" ht="17.25" customHeight="1" x14ac:dyDescent="0.3">
      <c r="A276" s="2">
        <v>53</v>
      </c>
      <c r="B276" s="2">
        <v>21014</v>
      </c>
      <c r="C276" s="2">
        <v>5</v>
      </c>
      <c r="D276" s="2">
        <f>VLOOKUP(A276,关卡NPC系数!B:C,2,FALSE)</f>
        <v>49</v>
      </c>
      <c r="E276" s="2">
        <v>24013</v>
      </c>
      <c r="F276" s="2">
        <v>3</v>
      </c>
      <c r="G276" s="2" t="s">
        <v>159</v>
      </c>
      <c r="H276" s="2">
        <v>1</v>
      </c>
    </row>
    <row r="277" spans="1:8" ht="17.25" customHeight="1" x14ac:dyDescent="0.3">
      <c r="A277" s="2">
        <v>53</v>
      </c>
      <c r="B277" s="2">
        <v>21014</v>
      </c>
      <c r="C277" s="2">
        <v>6</v>
      </c>
      <c r="D277" s="2">
        <f>VLOOKUP(A277,关卡NPC系数!B:C,2,FALSE)</f>
        <v>49</v>
      </c>
      <c r="E277" s="2">
        <v>23013</v>
      </c>
      <c r="F277" s="2">
        <v>3</v>
      </c>
      <c r="G277" s="2" t="s">
        <v>159</v>
      </c>
      <c r="H277" s="2">
        <v>1</v>
      </c>
    </row>
    <row r="278" spans="1:8" ht="17.25" customHeight="1" x14ac:dyDescent="0.3">
      <c r="A278" s="2">
        <v>54</v>
      </c>
      <c r="B278" s="2">
        <v>31023</v>
      </c>
      <c r="C278" s="2">
        <v>1</v>
      </c>
      <c r="D278" s="2">
        <f>VLOOKUP(A278,关卡NPC系数!B:C,2,FALSE)</f>
        <v>50</v>
      </c>
      <c r="E278" s="2">
        <v>31023</v>
      </c>
      <c r="F278" s="2">
        <v>3</v>
      </c>
      <c r="G278" s="2" t="s">
        <v>160</v>
      </c>
      <c r="H278" s="2">
        <v>1</v>
      </c>
    </row>
    <row r="279" spans="1:8" ht="17.25" customHeight="1" x14ac:dyDescent="0.3">
      <c r="A279" s="2">
        <v>54</v>
      </c>
      <c r="B279" s="2">
        <v>31023</v>
      </c>
      <c r="C279" s="2">
        <v>2</v>
      </c>
      <c r="D279" s="2">
        <f>VLOOKUP(A279,关卡NPC系数!B:C,2,FALSE)</f>
        <v>50</v>
      </c>
      <c r="E279" s="2">
        <v>31044</v>
      </c>
      <c r="F279" s="2">
        <v>3</v>
      </c>
      <c r="G279" s="2" t="s">
        <v>160</v>
      </c>
      <c r="H279" s="2">
        <v>1</v>
      </c>
    </row>
    <row r="280" spans="1:8" ht="17.25" customHeight="1" x14ac:dyDescent="0.3">
      <c r="A280" s="2">
        <v>54</v>
      </c>
      <c r="B280" s="2">
        <v>31023</v>
      </c>
      <c r="C280" s="2">
        <v>3</v>
      </c>
      <c r="D280" s="2">
        <f>VLOOKUP(A280,关卡NPC系数!B:C,2,FALSE)</f>
        <v>50</v>
      </c>
      <c r="E280" s="2">
        <v>32023</v>
      </c>
      <c r="F280" s="2">
        <v>3</v>
      </c>
      <c r="G280" s="2" t="s">
        <v>160</v>
      </c>
      <c r="H280" s="2">
        <v>1</v>
      </c>
    </row>
    <row r="281" spans="1:8" ht="17.25" customHeight="1" x14ac:dyDescent="0.3">
      <c r="A281" s="2">
        <v>54</v>
      </c>
      <c r="B281" s="2">
        <v>31023</v>
      </c>
      <c r="C281" s="2">
        <v>4</v>
      </c>
      <c r="D281" s="2">
        <f>VLOOKUP(A281,关卡NPC系数!B:C,2,FALSE)</f>
        <v>50</v>
      </c>
      <c r="E281" s="2">
        <v>32034</v>
      </c>
      <c r="F281" s="2">
        <v>3</v>
      </c>
      <c r="G281" s="2" t="s">
        <v>160</v>
      </c>
      <c r="H281" s="2">
        <v>1</v>
      </c>
    </row>
    <row r="282" spans="1:8" ht="17.25" customHeight="1" x14ac:dyDescent="0.3">
      <c r="A282" s="2">
        <v>54</v>
      </c>
      <c r="B282" s="2">
        <v>31023</v>
      </c>
      <c r="C282" s="2">
        <v>5</v>
      </c>
      <c r="D282" s="2">
        <f>VLOOKUP(A282,关卡NPC系数!B:C,2,FALSE)</f>
        <v>50</v>
      </c>
      <c r="E282" s="2">
        <v>31033</v>
      </c>
      <c r="F282" s="2">
        <v>3</v>
      </c>
      <c r="G282" s="2" t="s">
        <v>160</v>
      </c>
      <c r="H282" s="2">
        <v>1</v>
      </c>
    </row>
    <row r="283" spans="1:8" ht="17.25" customHeight="1" x14ac:dyDescent="0.3">
      <c r="A283" s="2">
        <v>54</v>
      </c>
      <c r="B283" s="2">
        <v>31023</v>
      </c>
      <c r="C283" s="2">
        <v>6</v>
      </c>
      <c r="D283" s="2">
        <f>VLOOKUP(A283,关卡NPC系数!B:C,2,FALSE)</f>
        <v>50</v>
      </c>
      <c r="E283" s="2">
        <v>33014</v>
      </c>
      <c r="F283" s="2">
        <v>3</v>
      </c>
      <c r="G283" s="2" t="s">
        <v>160</v>
      </c>
      <c r="H283" s="2">
        <v>1</v>
      </c>
    </row>
    <row r="284" spans="1:8" ht="17.25" customHeight="1" x14ac:dyDescent="0.3">
      <c r="A284" s="2">
        <v>55</v>
      </c>
      <c r="B284" s="2">
        <v>43034</v>
      </c>
      <c r="C284" s="2">
        <v>1</v>
      </c>
      <c r="D284" s="2">
        <f>VLOOKUP(A284,关卡NPC系数!B:C,2,FALSE)</f>
        <v>51</v>
      </c>
      <c r="E284" s="2">
        <v>43034</v>
      </c>
      <c r="F284" s="2">
        <v>3</v>
      </c>
      <c r="G284" s="2" t="s">
        <v>161</v>
      </c>
      <c r="H284" s="2">
        <v>1</v>
      </c>
    </row>
    <row r="285" spans="1:8" ht="17.25" customHeight="1" x14ac:dyDescent="0.3">
      <c r="A285" s="2">
        <v>55</v>
      </c>
      <c r="B285" s="2">
        <v>43034</v>
      </c>
      <c r="C285" s="2">
        <v>2</v>
      </c>
      <c r="D285" s="2">
        <f>VLOOKUP(A285,关卡NPC系数!B:C,2,FALSE)</f>
        <v>51</v>
      </c>
      <c r="E285" s="2">
        <v>41034</v>
      </c>
      <c r="F285" s="2">
        <v>3</v>
      </c>
      <c r="G285" s="2" t="s">
        <v>161</v>
      </c>
      <c r="H285" s="2">
        <v>1</v>
      </c>
    </row>
    <row r="286" spans="1:8" ht="17.25" customHeight="1" x14ac:dyDescent="0.3">
      <c r="A286" s="2">
        <v>55</v>
      </c>
      <c r="B286" s="2">
        <v>43034</v>
      </c>
      <c r="C286" s="2">
        <v>3</v>
      </c>
      <c r="D286" s="2">
        <f>VLOOKUP(A286,关卡NPC系数!B:C,2,FALSE)</f>
        <v>51</v>
      </c>
      <c r="E286" s="2">
        <v>43054</v>
      </c>
      <c r="F286" s="2">
        <v>3</v>
      </c>
      <c r="G286" s="2" t="s">
        <v>161</v>
      </c>
      <c r="H286" s="2">
        <v>1</v>
      </c>
    </row>
    <row r="287" spans="1:8" ht="17.25" customHeight="1" x14ac:dyDescent="0.3">
      <c r="A287" s="2">
        <v>55</v>
      </c>
      <c r="B287" s="2">
        <v>43034</v>
      </c>
      <c r="C287" s="2">
        <v>4</v>
      </c>
      <c r="D287" s="2">
        <f>VLOOKUP(A287,关卡NPC系数!B:C,2,FALSE)</f>
        <v>51</v>
      </c>
      <c r="E287" s="2">
        <v>43023</v>
      </c>
      <c r="F287" s="2">
        <v>3</v>
      </c>
      <c r="G287" s="2" t="s">
        <v>161</v>
      </c>
      <c r="H287" s="2">
        <v>1</v>
      </c>
    </row>
    <row r="288" spans="1:8" ht="17.25" customHeight="1" x14ac:dyDescent="0.3">
      <c r="A288" s="2">
        <v>55</v>
      </c>
      <c r="B288" s="2">
        <v>43034</v>
      </c>
      <c r="C288" s="2">
        <v>5</v>
      </c>
      <c r="D288" s="2">
        <f>VLOOKUP(A288,关卡NPC系数!B:C,2,FALSE)</f>
        <v>51</v>
      </c>
      <c r="E288" s="2">
        <v>43023</v>
      </c>
      <c r="F288" s="2">
        <v>3</v>
      </c>
      <c r="G288" s="2" t="s">
        <v>161</v>
      </c>
      <c r="H288" s="2">
        <v>1</v>
      </c>
    </row>
    <row r="289" spans="1:8" ht="17.25" customHeight="1" x14ac:dyDescent="0.3">
      <c r="A289" s="2">
        <v>55</v>
      </c>
      <c r="B289" s="2">
        <v>43034</v>
      </c>
      <c r="C289" s="2">
        <v>6</v>
      </c>
      <c r="D289" s="2">
        <f>VLOOKUP(A289,关卡NPC系数!B:C,2,FALSE)</f>
        <v>51</v>
      </c>
      <c r="E289" s="2">
        <v>43044</v>
      </c>
      <c r="F289" s="2">
        <v>3</v>
      </c>
      <c r="G289" s="2" t="s">
        <v>161</v>
      </c>
      <c r="H289" s="2">
        <v>1</v>
      </c>
    </row>
    <row r="290" spans="1:8" ht="17.25" customHeight="1" x14ac:dyDescent="0.3">
      <c r="A290" s="2">
        <v>56</v>
      </c>
      <c r="B290" s="2">
        <v>52024</v>
      </c>
      <c r="C290" s="2">
        <v>1</v>
      </c>
      <c r="D290" s="2">
        <f>VLOOKUP(A290,关卡NPC系数!B:C,2,FALSE)</f>
        <v>52</v>
      </c>
      <c r="E290" s="2">
        <v>52024</v>
      </c>
      <c r="F290" s="2">
        <v>4</v>
      </c>
      <c r="G290" s="2" t="s">
        <v>162</v>
      </c>
      <c r="H290" s="2">
        <v>1</v>
      </c>
    </row>
    <row r="291" spans="1:8" ht="17.25" customHeight="1" x14ac:dyDescent="0.3">
      <c r="A291" s="2">
        <v>56</v>
      </c>
      <c r="B291" s="2">
        <v>52024</v>
      </c>
      <c r="C291" s="2">
        <v>2</v>
      </c>
      <c r="D291" s="2">
        <f>VLOOKUP(A291,关卡NPC系数!B:C,2,FALSE)</f>
        <v>52</v>
      </c>
      <c r="E291" s="2">
        <v>52024</v>
      </c>
      <c r="F291" s="2">
        <v>3</v>
      </c>
      <c r="G291" s="2" t="s">
        <v>162</v>
      </c>
      <c r="H291" s="2">
        <v>1</v>
      </c>
    </row>
    <row r="292" spans="1:8" ht="17.25" customHeight="1" x14ac:dyDescent="0.3">
      <c r="A292" s="2">
        <v>56</v>
      </c>
      <c r="B292" s="2">
        <v>52024</v>
      </c>
      <c r="C292" s="2">
        <v>3</v>
      </c>
      <c r="D292" s="2">
        <f>VLOOKUP(A292,关卡NPC系数!B:C,2,FALSE)</f>
        <v>52</v>
      </c>
      <c r="E292" s="2">
        <v>52034</v>
      </c>
      <c r="F292" s="2">
        <v>3</v>
      </c>
      <c r="G292" s="2" t="s">
        <v>162</v>
      </c>
      <c r="H292" s="2">
        <v>1</v>
      </c>
    </row>
    <row r="293" spans="1:8" ht="17.25" customHeight="1" x14ac:dyDescent="0.3">
      <c r="A293" s="2">
        <v>56</v>
      </c>
      <c r="B293" s="2">
        <v>52024</v>
      </c>
      <c r="C293" s="2">
        <v>4</v>
      </c>
      <c r="D293" s="2">
        <f>VLOOKUP(A293,关卡NPC系数!B:C,2,FALSE)</f>
        <v>52</v>
      </c>
      <c r="E293" s="2">
        <v>52013</v>
      </c>
      <c r="F293" s="2">
        <v>3</v>
      </c>
      <c r="G293" s="2" t="s">
        <v>162</v>
      </c>
      <c r="H293" s="2">
        <v>1</v>
      </c>
    </row>
    <row r="294" spans="1:8" ht="17.25" customHeight="1" x14ac:dyDescent="0.3">
      <c r="A294" s="2">
        <v>56</v>
      </c>
      <c r="B294" s="2">
        <v>52024</v>
      </c>
      <c r="C294" s="2">
        <v>5</v>
      </c>
      <c r="D294" s="2">
        <f>VLOOKUP(A294,关卡NPC系数!B:C,2,FALSE)</f>
        <v>52</v>
      </c>
      <c r="E294" s="2">
        <v>52034</v>
      </c>
      <c r="F294" s="2">
        <v>3</v>
      </c>
      <c r="G294" s="2" t="s">
        <v>162</v>
      </c>
      <c r="H294" s="2">
        <v>1</v>
      </c>
    </row>
    <row r="295" spans="1:8" ht="17.25" customHeight="1" x14ac:dyDescent="0.3">
      <c r="A295" s="2">
        <v>56</v>
      </c>
      <c r="B295" s="2">
        <v>52024</v>
      </c>
      <c r="C295" s="2">
        <v>6</v>
      </c>
      <c r="D295" s="2">
        <f>VLOOKUP(A295,关卡NPC系数!B:C,2,FALSE)</f>
        <v>52</v>
      </c>
      <c r="E295" s="2">
        <v>52034</v>
      </c>
      <c r="F295" s="2">
        <v>3</v>
      </c>
      <c r="G295" s="2" t="s">
        <v>162</v>
      </c>
      <c r="H295" s="2">
        <v>1</v>
      </c>
    </row>
    <row r="296" spans="1:8" ht="17.25" customHeight="1" x14ac:dyDescent="0.3">
      <c r="A296" s="2">
        <v>57</v>
      </c>
      <c r="B296" s="2">
        <v>61014</v>
      </c>
      <c r="C296" s="2">
        <v>1</v>
      </c>
      <c r="D296" s="2">
        <f>VLOOKUP(A296,关卡NPC系数!B:C,2,FALSE)</f>
        <v>53</v>
      </c>
      <c r="E296" s="2">
        <v>61014</v>
      </c>
      <c r="F296" s="2">
        <v>4</v>
      </c>
      <c r="G296" s="2" t="s">
        <v>163</v>
      </c>
      <c r="H296" s="2">
        <v>1</v>
      </c>
    </row>
    <row r="297" spans="1:8" ht="17.25" customHeight="1" x14ac:dyDescent="0.3">
      <c r="A297" s="2">
        <v>57</v>
      </c>
      <c r="B297" s="2">
        <v>61014</v>
      </c>
      <c r="C297" s="2">
        <v>2</v>
      </c>
      <c r="D297" s="2">
        <f>VLOOKUP(A297,关卡NPC系数!B:C,2,FALSE)</f>
        <v>53</v>
      </c>
      <c r="E297" s="2">
        <v>62014</v>
      </c>
      <c r="F297" s="2">
        <v>4</v>
      </c>
      <c r="G297" s="2" t="s">
        <v>163</v>
      </c>
      <c r="H297" s="2">
        <v>1</v>
      </c>
    </row>
    <row r="298" spans="1:8" ht="17.25" customHeight="1" x14ac:dyDescent="0.3">
      <c r="A298" s="2">
        <v>57</v>
      </c>
      <c r="B298" s="2">
        <v>61014</v>
      </c>
      <c r="C298" s="2">
        <v>3</v>
      </c>
      <c r="D298" s="2">
        <f>VLOOKUP(A298,关卡NPC系数!B:C,2,FALSE)</f>
        <v>53</v>
      </c>
      <c r="E298" s="2">
        <v>63014</v>
      </c>
      <c r="F298" s="2">
        <v>3</v>
      </c>
      <c r="G298" s="2" t="s">
        <v>163</v>
      </c>
      <c r="H298" s="2">
        <v>1</v>
      </c>
    </row>
    <row r="299" spans="1:8" ht="17.25" customHeight="1" x14ac:dyDescent="0.3">
      <c r="A299" s="2">
        <v>57</v>
      </c>
      <c r="B299" s="2">
        <v>61014</v>
      </c>
      <c r="C299" s="2">
        <v>4</v>
      </c>
      <c r="D299" s="2">
        <f>VLOOKUP(A299,关卡NPC系数!B:C,2,FALSE)</f>
        <v>53</v>
      </c>
      <c r="E299" s="2">
        <v>63014</v>
      </c>
      <c r="F299" s="2">
        <v>3</v>
      </c>
      <c r="G299" s="2" t="s">
        <v>163</v>
      </c>
      <c r="H299" s="2">
        <v>1</v>
      </c>
    </row>
    <row r="300" spans="1:8" ht="17.25" customHeight="1" x14ac:dyDescent="0.3">
      <c r="A300" s="2">
        <v>57</v>
      </c>
      <c r="B300" s="2">
        <v>61014</v>
      </c>
      <c r="C300" s="2">
        <v>5</v>
      </c>
      <c r="D300" s="2">
        <f>VLOOKUP(A300,关卡NPC系数!B:C,2,FALSE)</f>
        <v>53</v>
      </c>
      <c r="E300" s="2">
        <v>64013</v>
      </c>
      <c r="F300" s="2">
        <v>3</v>
      </c>
      <c r="G300" s="2" t="s">
        <v>163</v>
      </c>
      <c r="H300" s="2">
        <v>1</v>
      </c>
    </row>
    <row r="301" spans="1:8" ht="17.25" customHeight="1" x14ac:dyDescent="0.3">
      <c r="A301" s="2">
        <v>57</v>
      </c>
      <c r="B301" s="2">
        <v>61014</v>
      </c>
      <c r="C301" s="2">
        <v>6</v>
      </c>
      <c r="D301" s="2">
        <f>VLOOKUP(A301,关卡NPC系数!B:C,2,FALSE)</f>
        <v>53</v>
      </c>
      <c r="E301" s="2">
        <v>64013</v>
      </c>
      <c r="F301" s="2">
        <v>3</v>
      </c>
      <c r="G301" s="2" t="s">
        <v>163</v>
      </c>
      <c r="H301" s="2">
        <v>1</v>
      </c>
    </row>
    <row r="302" spans="1:8" ht="17.25" customHeight="1" x14ac:dyDescent="0.3">
      <c r="A302" s="2">
        <v>58</v>
      </c>
      <c r="B302" s="2">
        <v>11054</v>
      </c>
      <c r="C302" s="2">
        <v>1</v>
      </c>
      <c r="D302" s="2">
        <f>VLOOKUP(A302,关卡NPC系数!B:C,2,FALSE)</f>
        <v>54</v>
      </c>
      <c r="E302" s="2">
        <v>11054</v>
      </c>
      <c r="F302" s="2">
        <v>4</v>
      </c>
      <c r="G302" s="2" t="s">
        <v>164</v>
      </c>
      <c r="H302" s="2">
        <v>1</v>
      </c>
    </row>
    <row r="303" spans="1:8" ht="17.25" customHeight="1" x14ac:dyDescent="0.3">
      <c r="A303" s="2">
        <v>58</v>
      </c>
      <c r="B303" s="2">
        <v>11054</v>
      </c>
      <c r="C303" s="2">
        <v>2</v>
      </c>
      <c r="D303" s="2">
        <f>VLOOKUP(A303,关卡NPC系数!B:C,2,FALSE)</f>
        <v>54</v>
      </c>
      <c r="E303" s="2">
        <v>25054</v>
      </c>
      <c r="F303" s="2">
        <v>4</v>
      </c>
      <c r="G303" s="2" t="s">
        <v>164</v>
      </c>
      <c r="H303" s="2">
        <v>1</v>
      </c>
    </row>
    <row r="304" spans="1:8" ht="17.25" customHeight="1" x14ac:dyDescent="0.3">
      <c r="A304" s="2">
        <v>58</v>
      </c>
      <c r="B304" s="2">
        <v>11054</v>
      </c>
      <c r="C304" s="2">
        <v>3</v>
      </c>
      <c r="D304" s="2">
        <f>VLOOKUP(A304,关卡NPC系数!B:C,2,FALSE)</f>
        <v>54</v>
      </c>
      <c r="E304" s="2">
        <v>64013</v>
      </c>
      <c r="F304" s="2">
        <v>4</v>
      </c>
      <c r="G304" s="2" t="s">
        <v>164</v>
      </c>
      <c r="H304" s="2">
        <v>1</v>
      </c>
    </row>
    <row r="305" spans="1:8" ht="17.25" customHeight="1" x14ac:dyDescent="0.3">
      <c r="A305" s="2">
        <v>58</v>
      </c>
      <c r="B305" s="2">
        <v>11054</v>
      </c>
      <c r="C305" s="2">
        <v>4</v>
      </c>
      <c r="D305" s="2">
        <f>VLOOKUP(A305,关卡NPC系数!B:C,2,FALSE)</f>
        <v>54</v>
      </c>
      <c r="E305" s="2">
        <v>52013</v>
      </c>
      <c r="F305" s="2">
        <v>3</v>
      </c>
      <c r="G305" s="2" t="s">
        <v>164</v>
      </c>
      <c r="H305" s="2">
        <v>1</v>
      </c>
    </row>
    <row r="306" spans="1:8" ht="17.25" customHeight="1" x14ac:dyDescent="0.3">
      <c r="A306" s="2">
        <v>58</v>
      </c>
      <c r="B306" s="2">
        <v>11054</v>
      </c>
      <c r="C306" s="2">
        <v>5</v>
      </c>
      <c r="D306" s="2">
        <f>VLOOKUP(A306,关卡NPC系数!B:C,2,FALSE)</f>
        <v>54</v>
      </c>
      <c r="E306" s="2">
        <v>34014</v>
      </c>
      <c r="F306" s="2">
        <v>3</v>
      </c>
      <c r="G306" s="2" t="s">
        <v>164</v>
      </c>
      <c r="H306" s="2">
        <v>1</v>
      </c>
    </row>
    <row r="307" spans="1:8" ht="17.25" customHeight="1" x14ac:dyDescent="0.3">
      <c r="A307" s="2">
        <v>58</v>
      </c>
      <c r="B307" s="2">
        <v>11054</v>
      </c>
      <c r="C307" s="2">
        <v>6</v>
      </c>
      <c r="D307" s="2">
        <f>VLOOKUP(A307,关卡NPC系数!B:C,2,FALSE)</f>
        <v>54</v>
      </c>
      <c r="E307" s="2">
        <v>45013</v>
      </c>
      <c r="F307" s="2">
        <v>3</v>
      </c>
      <c r="G307" s="2" t="s">
        <v>164</v>
      </c>
      <c r="H307" s="2">
        <v>1</v>
      </c>
    </row>
    <row r="308" spans="1:8" ht="17.25" customHeight="1" x14ac:dyDescent="0.3">
      <c r="A308" s="2">
        <v>59</v>
      </c>
      <c r="B308" s="2">
        <v>15024</v>
      </c>
      <c r="C308" s="2">
        <v>1</v>
      </c>
      <c r="D308" s="2">
        <f>VLOOKUP(A308,关卡NPC系数!B:C,2,FALSE)</f>
        <v>55</v>
      </c>
      <c r="E308" s="2">
        <v>15024</v>
      </c>
      <c r="F308" s="2">
        <v>4</v>
      </c>
      <c r="G308" s="2" t="s">
        <v>165</v>
      </c>
      <c r="H308" s="2">
        <v>1</v>
      </c>
    </row>
    <row r="309" spans="1:8" ht="17.25" customHeight="1" x14ac:dyDescent="0.3">
      <c r="A309" s="2">
        <v>59</v>
      </c>
      <c r="B309" s="2">
        <v>15024</v>
      </c>
      <c r="C309" s="2">
        <v>2</v>
      </c>
      <c r="D309" s="2">
        <f>VLOOKUP(A309,关卡NPC系数!B:C,2,FALSE)</f>
        <v>55</v>
      </c>
      <c r="E309" s="2">
        <v>15014</v>
      </c>
      <c r="F309" s="2">
        <v>4</v>
      </c>
      <c r="G309" s="2" t="s">
        <v>165</v>
      </c>
      <c r="H309" s="2">
        <v>1</v>
      </c>
    </row>
    <row r="310" spans="1:8" ht="17.25" customHeight="1" x14ac:dyDescent="0.3">
      <c r="A310" s="2">
        <v>59</v>
      </c>
      <c r="B310" s="2">
        <v>15024</v>
      </c>
      <c r="C310" s="2">
        <v>3</v>
      </c>
      <c r="D310" s="2">
        <f>VLOOKUP(A310,关卡NPC系数!B:C,2,FALSE)</f>
        <v>55</v>
      </c>
      <c r="E310" s="2">
        <v>14013</v>
      </c>
      <c r="F310" s="2">
        <v>4</v>
      </c>
      <c r="G310" s="2" t="s">
        <v>165</v>
      </c>
      <c r="H310" s="2">
        <v>1</v>
      </c>
    </row>
    <row r="311" spans="1:8" ht="17.25" customHeight="1" x14ac:dyDescent="0.3">
      <c r="A311" s="2">
        <v>59</v>
      </c>
      <c r="B311" s="2">
        <v>15024</v>
      </c>
      <c r="C311" s="2">
        <v>4</v>
      </c>
      <c r="D311" s="2">
        <f>VLOOKUP(A311,关卡NPC系数!B:C,2,FALSE)</f>
        <v>55</v>
      </c>
      <c r="E311" s="2">
        <v>13023</v>
      </c>
      <c r="F311" s="2">
        <v>4</v>
      </c>
      <c r="G311" s="2" t="s">
        <v>165</v>
      </c>
      <c r="H311" s="2">
        <v>1</v>
      </c>
    </row>
    <row r="312" spans="1:8" ht="17.25" customHeight="1" x14ac:dyDescent="0.3">
      <c r="A312" s="2">
        <v>59</v>
      </c>
      <c r="B312" s="2">
        <v>15024</v>
      </c>
      <c r="C312" s="2">
        <v>5</v>
      </c>
      <c r="D312" s="2">
        <f>VLOOKUP(A312,关卡NPC系数!B:C,2,FALSE)</f>
        <v>55</v>
      </c>
      <c r="E312" s="2">
        <v>14013</v>
      </c>
      <c r="F312" s="2">
        <v>3</v>
      </c>
      <c r="G312" s="2" t="s">
        <v>165</v>
      </c>
      <c r="H312" s="2">
        <v>1</v>
      </c>
    </row>
    <row r="313" spans="1:8" ht="17.25" customHeight="1" x14ac:dyDescent="0.3">
      <c r="A313" s="2">
        <v>59</v>
      </c>
      <c r="B313" s="2">
        <v>15024</v>
      </c>
      <c r="C313" s="2">
        <v>6</v>
      </c>
      <c r="D313" s="2">
        <f>VLOOKUP(A313,关卡NPC系数!B:C,2,FALSE)</f>
        <v>55</v>
      </c>
      <c r="E313" s="2">
        <v>14013</v>
      </c>
      <c r="F313" s="2">
        <v>3</v>
      </c>
      <c r="G313" s="2" t="s">
        <v>165</v>
      </c>
      <c r="H313" s="2">
        <v>1</v>
      </c>
    </row>
    <row r="314" spans="1:8" ht="17.25" customHeight="1" x14ac:dyDescent="0.3">
      <c r="A314" s="2">
        <v>60</v>
      </c>
      <c r="B314" s="2">
        <v>21014</v>
      </c>
      <c r="C314" s="2">
        <v>1</v>
      </c>
      <c r="D314" s="2">
        <f>VLOOKUP(A314,关卡NPC系数!B:C,2,FALSE)</f>
        <v>56</v>
      </c>
      <c r="E314" s="2">
        <v>21014</v>
      </c>
      <c r="F314" s="2">
        <v>4</v>
      </c>
      <c r="G314" s="2" t="s">
        <v>166</v>
      </c>
      <c r="H314" s="2">
        <v>1.4</v>
      </c>
    </row>
    <row r="315" spans="1:8" ht="17.25" customHeight="1" x14ac:dyDescent="0.3">
      <c r="A315" s="2">
        <v>60</v>
      </c>
      <c r="B315" s="2">
        <v>21014</v>
      </c>
      <c r="C315" s="2">
        <v>3</v>
      </c>
      <c r="D315" s="2">
        <f>VLOOKUP(A315,关卡NPC系数!B:C,2,FALSE)</f>
        <v>56</v>
      </c>
      <c r="E315" s="2">
        <v>23013</v>
      </c>
      <c r="F315" s="2">
        <v>4</v>
      </c>
      <c r="G315" s="2" t="s">
        <v>166</v>
      </c>
      <c r="H315" s="2">
        <v>1.4</v>
      </c>
    </row>
    <row r="316" spans="1:8" ht="17.25" customHeight="1" x14ac:dyDescent="0.3">
      <c r="A316" s="2">
        <v>60</v>
      </c>
      <c r="B316" s="2">
        <v>21014</v>
      </c>
      <c r="C316" s="2">
        <v>6</v>
      </c>
      <c r="D316" s="2">
        <f>VLOOKUP(A316,关卡NPC系数!B:C,2,FALSE)</f>
        <v>56</v>
      </c>
      <c r="E316" s="2">
        <v>22024</v>
      </c>
      <c r="F316" s="2">
        <v>3</v>
      </c>
      <c r="G316" s="2" t="s">
        <v>166</v>
      </c>
      <c r="H316" s="2">
        <v>1.4</v>
      </c>
    </row>
    <row r="317" spans="1:8" ht="17.25" customHeight="1" x14ac:dyDescent="0.3">
      <c r="A317" s="2">
        <v>61</v>
      </c>
      <c r="B317" s="2">
        <v>31023</v>
      </c>
      <c r="C317" s="2">
        <v>1</v>
      </c>
      <c r="D317" s="2">
        <f>VLOOKUP(A317,关卡NPC系数!B:C,2,FALSE)</f>
        <v>57</v>
      </c>
      <c r="E317" s="2">
        <v>31023</v>
      </c>
      <c r="F317" s="2">
        <v>4</v>
      </c>
      <c r="G317" s="2" t="s">
        <v>167</v>
      </c>
      <c r="H317" s="2">
        <v>1</v>
      </c>
    </row>
    <row r="318" spans="1:8" ht="17.25" customHeight="1" x14ac:dyDescent="0.3">
      <c r="A318" s="2">
        <v>61</v>
      </c>
      <c r="B318" s="2">
        <v>31023</v>
      </c>
      <c r="C318" s="2">
        <v>2</v>
      </c>
      <c r="D318" s="2">
        <f>VLOOKUP(A318,关卡NPC系数!B:C,2,FALSE)</f>
        <v>57</v>
      </c>
      <c r="E318" s="2">
        <v>31023</v>
      </c>
      <c r="F318" s="2">
        <v>4</v>
      </c>
      <c r="G318" s="2" t="s">
        <v>167</v>
      </c>
      <c r="H318" s="2">
        <v>1</v>
      </c>
    </row>
    <row r="319" spans="1:8" ht="17.25" customHeight="1" x14ac:dyDescent="0.3">
      <c r="A319" s="2">
        <v>61</v>
      </c>
      <c r="B319" s="2">
        <v>31023</v>
      </c>
      <c r="C319" s="2">
        <v>3</v>
      </c>
      <c r="D319" s="2">
        <f>VLOOKUP(A319,关卡NPC系数!B:C,2,FALSE)</f>
        <v>57</v>
      </c>
      <c r="E319" s="2">
        <v>32023</v>
      </c>
      <c r="F319" s="2">
        <v>4</v>
      </c>
      <c r="G319" s="2" t="s">
        <v>167</v>
      </c>
      <c r="H319" s="2">
        <v>1</v>
      </c>
    </row>
    <row r="320" spans="1:8" ht="17.25" customHeight="1" x14ac:dyDescent="0.3">
      <c r="A320" s="2">
        <v>61</v>
      </c>
      <c r="B320" s="2">
        <v>31023</v>
      </c>
      <c r="C320" s="2">
        <v>4</v>
      </c>
      <c r="D320" s="2">
        <f>VLOOKUP(A320,关卡NPC系数!B:C,2,FALSE)</f>
        <v>57</v>
      </c>
      <c r="E320" s="2">
        <v>35023</v>
      </c>
      <c r="F320" s="2">
        <v>4</v>
      </c>
      <c r="G320" s="2" t="s">
        <v>167</v>
      </c>
      <c r="H320" s="2">
        <v>1</v>
      </c>
    </row>
    <row r="321" spans="1:8" ht="17.25" customHeight="1" x14ac:dyDescent="0.3">
      <c r="A321" s="2">
        <v>61</v>
      </c>
      <c r="B321" s="2">
        <v>31023</v>
      </c>
      <c r="C321" s="2">
        <v>5</v>
      </c>
      <c r="D321" s="2">
        <f>VLOOKUP(A321,关卡NPC系数!B:C,2,FALSE)</f>
        <v>57</v>
      </c>
      <c r="E321" s="2">
        <v>34014</v>
      </c>
      <c r="F321" s="2">
        <v>4</v>
      </c>
      <c r="G321" s="2" t="s">
        <v>167</v>
      </c>
      <c r="H321" s="2">
        <v>1</v>
      </c>
    </row>
    <row r="322" spans="1:8" ht="17.25" customHeight="1" x14ac:dyDescent="0.3">
      <c r="A322" s="2">
        <v>61</v>
      </c>
      <c r="B322" s="2">
        <v>31023</v>
      </c>
      <c r="C322" s="2">
        <v>6</v>
      </c>
      <c r="D322" s="2">
        <f>VLOOKUP(A322,关卡NPC系数!B:C,2,FALSE)</f>
        <v>57</v>
      </c>
      <c r="E322" s="2">
        <v>34014</v>
      </c>
      <c r="F322" s="2">
        <v>4</v>
      </c>
      <c r="G322" s="2" t="s">
        <v>167</v>
      </c>
      <c r="H322" s="2">
        <v>1</v>
      </c>
    </row>
    <row r="323" spans="1:8" ht="17.25" customHeight="1" x14ac:dyDescent="0.3">
      <c r="A323" s="2">
        <v>62</v>
      </c>
      <c r="B323" s="2">
        <v>41044</v>
      </c>
      <c r="C323" s="2">
        <v>1</v>
      </c>
      <c r="D323" s="2">
        <f>VLOOKUP(A323,关卡NPC系数!B:C,2,FALSE)</f>
        <v>58</v>
      </c>
      <c r="E323" s="2">
        <v>41044</v>
      </c>
      <c r="F323" s="2">
        <v>4</v>
      </c>
      <c r="G323" s="2" t="s">
        <v>168</v>
      </c>
      <c r="H323" s="2">
        <v>1</v>
      </c>
    </row>
    <row r="324" spans="1:8" ht="17.25" customHeight="1" x14ac:dyDescent="0.3">
      <c r="A324" s="2">
        <v>62</v>
      </c>
      <c r="B324" s="2">
        <v>41044</v>
      </c>
      <c r="C324" s="2">
        <v>2</v>
      </c>
      <c r="D324" s="2">
        <f>VLOOKUP(A324,关卡NPC系数!B:C,2,FALSE)</f>
        <v>58</v>
      </c>
      <c r="E324" s="2">
        <v>41023</v>
      </c>
      <c r="F324" s="2">
        <v>4</v>
      </c>
      <c r="G324" s="2" t="s">
        <v>168</v>
      </c>
      <c r="H324" s="2">
        <v>1</v>
      </c>
    </row>
    <row r="325" spans="1:8" ht="17.25" customHeight="1" x14ac:dyDescent="0.3">
      <c r="A325" s="2">
        <v>62</v>
      </c>
      <c r="B325" s="2">
        <v>41044</v>
      </c>
      <c r="C325" s="2">
        <v>3</v>
      </c>
      <c r="D325" s="2">
        <f>VLOOKUP(A325,关卡NPC系数!B:C,2,FALSE)</f>
        <v>58</v>
      </c>
      <c r="E325" s="2">
        <v>41013</v>
      </c>
      <c r="F325" s="2">
        <v>4</v>
      </c>
      <c r="G325" s="2" t="s">
        <v>168</v>
      </c>
      <c r="H325" s="2">
        <v>1</v>
      </c>
    </row>
    <row r="326" spans="1:8" ht="17.25" customHeight="1" x14ac:dyDescent="0.3">
      <c r="A326" s="2">
        <v>62</v>
      </c>
      <c r="B326" s="2">
        <v>41044</v>
      </c>
      <c r="C326" s="2">
        <v>4</v>
      </c>
      <c r="D326" s="2">
        <f>VLOOKUP(A326,关卡NPC系数!B:C,2,FALSE)</f>
        <v>58</v>
      </c>
      <c r="E326" s="2">
        <v>44034</v>
      </c>
      <c r="F326" s="2">
        <v>4</v>
      </c>
      <c r="G326" s="2" t="s">
        <v>168</v>
      </c>
      <c r="H326" s="2">
        <v>1</v>
      </c>
    </row>
    <row r="327" spans="1:8" ht="17.25" customHeight="1" x14ac:dyDescent="0.3">
      <c r="A327" s="2">
        <v>62</v>
      </c>
      <c r="B327" s="2">
        <v>41044</v>
      </c>
      <c r="C327" s="2">
        <v>5</v>
      </c>
      <c r="D327" s="2">
        <f>VLOOKUP(A327,关卡NPC系数!B:C,2,FALSE)</f>
        <v>58</v>
      </c>
      <c r="E327" s="2">
        <v>45013</v>
      </c>
      <c r="F327" s="2">
        <v>4</v>
      </c>
      <c r="G327" s="2" t="s">
        <v>168</v>
      </c>
      <c r="H327" s="2">
        <v>1</v>
      </c>
    </row>
    <row r="328" spans="1:8" ht="17.25" customHeight="1" x14ac:dyDescent="0.3">
      <c r="A328" s="2">
        <v>62</v>
      </c>
      <c r="B328" s="2">
        <v>41044</v>
      </c>
      <c r="C328" s="2">
        <v>6</v>
      </c>
      <c r="D328" s="2">
        <f>VLOOKUP(A328,关卡NPC系数!B:C,2,FALSE)</f>
        <v>58</v>
      </c>
      <c r="E328" s="2">
        <v>41013</v>
      </c>
      <c r="F328" s="2">
        <v>4</v>
      </c>
      <c r="G328" s="2" t="s">
        <v>168</v>
      </c>
      <c r="H328" s="2">
        <v>1</v>
      </c>
    </row>
    <row r="329" spans="1:8" ht="17.25" customHeight="1" x14ac:dyDescent="0.3">
      <c r="A329" s="2">
        <v>63</v>
      </c>
      <c r="B329" s="2">
        <v>52024</v>
      </c>
      <c r="C329" s="2">
        <v>1</v>
      </c>
      <c r="D329" s="2">
        <f>VLOOKUP(A329,关卡NPC系数!B:C,2,FALSE)</f>
        <v>59</v>
      </c>
      <c r="E329" s="2">
        <v>52024</v>
      </c>
      <c r="F329" s="2">
        <v>4</v>
      </c>
      <c r="G329" s="2" t="s">
        <v>169</v>
      </c>
      <c r="H329" s="2">
        <v>1</v>
      </c>
    </row>
    <row r="330" spans="1:8" ht="17.25" customHeight="1" x14ac:dyDescent="0.3">
      <c r="A330" s="2">
        <v>63</v>
      </c>
      <c r="B330" s="2">
        <v>52024</v>
      </c>
      <c r="C330" s="2">
        <v>2</v>
      </c>
      <c r="D330" s="2">
        <f>VLOOKUP(A330,关卡NPC系数!B:C,2,FALSE)</f>
        <v>59</v>
      </c>
      <c r="E330" s="2">
        <v>53014</v>
      </c>
      <c r="F330" s="2">
        <v>4</v>
      </c>
      <c r="G330" s="2" t="s">
        <v>169</v>
      </c>
      <c r="H330" s="2">
        <v>1</v>
      </c>
    </row>
    <row r="331" spans="1:8" ht="17.25" customHeight="1" x14ac:dyDescent="0.3">
      <c r="A331" s="2">
        <v>63</v>
      </c>
      <c r="B331" s="2">
        <v>52024</v>
      </c>
      <c r="C331" s="2">
        <v>3</v>
      </c>
      <c r="D331" s="2">
        <f>VLOOKUP(A331,关卡NPC系数!B:C,2,FALSE)</f>
        <v>59</v>
      </c>
      <c r="E331" s="2">
        <v>52034</v>
      </c>
      <c r="F331" s="2">
        <v>4</v>
      </c>
      <c r="G331" s="2" t="s">
        <v>169</v>
      </c>
      <c r="H331" s="2">
        <v>1</v>
      </c>
    </row>
    <row r="332" spans="1:8" ht="17.25" customHeight="1" x14ac:dyDescent="0.3">
      <c r="A332" s="2">
        <v>63</v>
      </c>
      <c r="B332" s="2">
        <v>52024</v>
      </c>
      <c r="C332" s="2">
        <v>4</v>
      </c>
      <c r="D332" s="2">
        <f>VLOOKUP(A332,关卡NPC系数!B:C,2,FALSE)</f>
        <v>59</v>
      </c>
      <c r="E332" s="2">
        <v>52013</v>
      </c>
      <c r="F332" s="2">
        <v>4</v>
      </c>
      <c r="G332" s="2" t="s">
        <v>169</v>
      </c>
      <c r="H332" s="2">
        <v>1</v>
      </c>
    </row>
    <row r="333" spans="1:8" ht="17.25" customHeight="1" x14ac:dyDescent="0.3">
      <c r="A333" s="2">
        <v>63</v>
      </c>
      <c r="B333" s="2">
        <v>52024</v>
      </c>
      <c r="C333" s="2">
        <v>5</v>
      </c>
      <c r="D333" s="2">
        <f>VLOOKUP(A333,关卡NPC系数!B:C,2,FALSE)</f>
        <v>59</v>
      </c>
      <c r="E333" s="2">
        <v>52013</v>
      </c>
      <c r="F333" s="2">
        <v>4</v>
      </c>
      <c r="G333" s="2" t="s">
        <v>169</v>
      </c>
      <c r="H333" s="2">
        <v>1</v>
      </c>
    </row>
    <row r="334" spans="1:8" ht="17.25" customHeight="1" x14ac:dyDescent="0.3">
      <c r="A334" s="2">
        <v>63</v>
      </c>
      <c r="B334" s="2">
        <v>52024</v>
      </c>
      <c r="C334" s="2">
        <v>6</v>
      </c>
      <c r="D334" s="2">
        <f>VLOOKUP(A334,关卡NPC系数!B:C,2,FALSE)</f>
        <v>59</v>
      </c>
      <c r="E334" s="2">
        <v>52013</v>
      </c>
      <c r="F334" s="2">
        <v>4</v>
      </c>
      <c r="G334" s="2" t="s">
        <v>169</v>
      </c>
      <c r="H334" s="2">
        <v>1</v>
      </c>
    </row>
    <row r="335" spans="1:8" ht="17.25" customHeight="1" x14ac:dyDescent="0.3">
      <c r="A335" s="2">
        <v>64</v>
      </c>
      <c r="B335" s="2">
        <v>61014</v>
      </c>
      <c r="C335" s="2">
        <v>1</v>
      </c>
      <c r="D335" s="2">
        <f>VLOOKUP(A335,关卡NPC系数!B:C,2,FALSE)</f>
        <v>60</v>
      </c>
      <c r="E335" s="2">
        <v>61014</v>
      </c>
      <c r="F335" s="2">
        <v>4</v>
      </c>
      <c r="G335" s="2" t="s">
        <v>170</v>
      </c>
      <c r="H335" s="2">
        <v>1</v>
      </c>
    </row>
    <row r="336" spans="1:8" ht="17.25" customHeight="1" x14ac:dyDescent="0.3">
      <c r="A336" s="2">
        <v>64</v>
      </c>
      <c r="B336" s="2">
        <v>61014</v>
      </c>
      <c r="C336" s="2">
        <v>2</v>
      </c>
      <c r="D336" s="2">
        <f>VLOOKUP(A336,关卡NPC系数!B:C,2,FALSE)</f>
        <v>60</v>
      </c>
      <c r="E336" s="2">
        <v>62014</v>
      </c>
      <c r="F336" s="2">
        <v>4</v>
      </c>
      <c r="G336" s="2" t="s">
        <v>170</v>
      </c>
      <c r="H336" s="2">
        <v>1</v>
      </c>
    </row>
    <row r="337" spans="1:8" ht="17.25" customHeight="1" x14ac:dyDescent="0.3">
      <c r="A337" s="2">
        <v>64</v>
      </c>
      <c r="B337" s="2">
        <v>61014</v>
      </c>
      <c r="C337" s="2">
        <v>3</v>
      </c>
      <c r="D337" s="2">
        <f>VLOOKUP(A337,关卡NPC系数!B:C,2,FALSE)</f>
        <v>60</v>
      </c>
      <c r="E337" s="2">
        <v>63014</v>
      </c>
      <c r="F337" s="2">
        <v>4</v>
      </c>
      <c r="G337" s="2" t="s">
        <v>170</v>
      </c>
      <c r="H337" s="2">
        <v>1</v>
      </c>
    </row>
    <row r="338" spans="1:8" ht="17.25" customHeight="1" x14ac:dyDescent="0.3">
      <c r="A338" s="2">
        <v>64</v>
      </c>
      <c r="B338" s="2">
        <v>61014</v>
      </c>
      <c r="C338" s="2">
        <v>4</v>
      </c>
      <c r="D338" s="2">
        <f>VLOOKUP(A338,关卡NPC系数!B:C,2,FALSE)</f>
        <v>60</v>
      </c>
      <c r="E338" s="2">
        <v>63014</v>
      </c>
      <c r="F338" s="2">
        <v>4</v>
      </c>
      <c r="G338" s="2" t="s">
        <v>170</v>
      </c>
      <c r="H338" s="2">
        <v>1</v>
      </c>
    </row>
    <row r="339" spans="1:8" ht="17.25" customHeight="1" x14ac:dyDescent="0.3">
      <c r="A339" s="2">
        <v>64</v>
      </c>
      <c r="B339" s="2">
        <v>61014</v>
      </c>
      <c r="C339" s="2">
        <v>5</v>
      </c>
      <c r="D339" s="2">
        <f>VLOOKUP(A339,关卡NPC系数!B:C,2,FALSE)</f>
        <v>60</v>
      </c>
      <c r="E339" s="2">
        <v>64013</v>
      </c>
      <c r="F339" s="2">
        <v>4</v>
      </c>
      <c r="G339" s="2" t="s">
        <v>170</v>
      </c>
      <c r="H339" s="2">
        <v>1</v>
      </c>
    </row>
    <row r="340" spans="1:8" ht="17.25" customHeight="1" x14ac:dyDescent="0.3">
      <c r="A340" s="2">
        <v>64</v>
      </c>
      <c r="B340" s="2">
        <v>61014</v>
      </c>
      <c r="C340" s="2">
        <v>6</v>
      </c>
      <c r="D340" s="2">
        <f>VLOOKUP(A340,关卡NPC系数!B:C,2,FALSE)</f>
        <v>60</v>
      </c>
      <c r="E340" s="2">
        <v>64013</v>
      </c>
      <c r="F340" s="2">
        <v>4</v>
      </c>
      <c r="G340" s="2" t="s">
        <v>170</v>
      </c>
      <c r="H340" s="2">
        <v>1</v>
      </c>
    </row>
    <row r="341" spans="1:8" ht="17.25" customHeight="1" x14ac:dyDescent="0.3">
      <c r="A341" s="2">
        <v>65</v>
      </c>
      <c r="B341" s="2">
        <v>52024</v>
      </c>
      <c r="C341" s="2">
        <v>1</v>
      </c>
      <c r="D341" s="2">
        <f>VLOOKUP(A341,关卡NPC系数!B:C,2,FALSE)</f>
        <v>61</v>
      </c>
      <c r="E341" s="2">
        <v>52024</v>
      </c>
      <c r="F341" s="2">
        <v>4</v>
      </c>
      <c r="G341" s="2" t="s">
        <v>171</v>
      </c>
      <c r="H341" s="2">
        <v>1</v>
      </c>
    </row>
    <row r="342" spans="1:8" ht="17.25" customHeight="1" x14ac:dyDescent="0.3">
      <c r="A342" s="2">
        <v>65</v>
      </c>
      <c r="B342" s="2">
        <v>52024</v>
      </c>
      <c r="C342" s="2">
        <v>2</v>
      </c>
      <c r="D342" s="2">
        <f>VLOOKUP(A342,关卡NPC系数!B:C,2,FALSE)</f>
        <v>61</v>
      </c>
      <c r="E342" s="2">
        <v>41023</v>
      </c>
      <c r="F342" s="2">
        <v>4</v>
      </c>
      <c r="G342" s="2" t="s">
        <v>171</v>
      </c>
      <c r="H342" s="2">
        <v>1</v>
      </c>
    </row>
    <row r="343" spans="1:8" ht="17.25" customHeight="1" x14ac:dyDescent="0.3">
      <c r="A343" s="2">
        <v>65</v>
      </c>
      <c r="B343" s="2">
        <v>52024</v>
      </c>
      <c r="C343" s="2">
        <v>3</v>
      </c>
      <c r="D343" s="2">
        <f>VLOOKUP(A343,关卡NPC系数!B:C,2,FALSE)</f>
        <v>61</v>
      </c>
      <c r="E343" s="2">
        <v>64013</v>
      </c>
      <c r="F343" s="2">
        <v>4</v>
      </c>
      <c r="G343" s="2" t="s">
        <v>171</v>
      </c>
      <c r="H343" s="2">
        <v>1</v>
      </c>
    </row>
    <row r="344" spans="1:8" ht="17.25" customHeight="1" x14ac:dyDescent="0.3">
      <c r="A344" s="2">
        <v>65</v>
      </c>
      <c r="B344" s="2">
        <v>52024</v>
      </c>
      <c r="C344" s="2">
        <v>4</v>
      </c>
      <c r="D344" s="2">
        <f>VLOOKUP(A344,关卡NPC系数!B:C,2,FALSE)</f>
        <v>61</v>
      </c>
      <c r="E344" s="2">
        <v>14013</v>
      </c>
      <c r="F344" s="2">
        <v>4</v>
      </c>
      <c r="G344" s="2" t="s">
        <v>171</v>
      </c>
      <c r="H344" s="2">
        <v>1</v>
      </c>
    </row>
    <row r="345" spans="1:8" ht="17.25" customHeight="1" x14ac:dyDescent="0.3">
      <c r="A345" s="2">
        <v>65</v>
      </c>
      <c r="B345" s="2">
        <v>52024</v>
      </c>
      <c r="C345" s="2">
        <v>5</v>
      </c>
      <c r="D345" s="2">
        <f>VLOOKUP(A345,关卡NPC系数!B:C,2,FALSE)</f>
        <v>61</v>
      </c>
      <c r="E345" s="2">
        <v>25023</v>
      </c>
      <c r="F345" s="2">
        <v>4</v>
      </c>
      <c r="G345" s="2" t="s">
        <v>171</v>
      </c>
      <c r="H345" s="2">
        <v>1</v>
      </c>
    </row>
    <row r="346" spans="1:8" ht="17.25" customHeight="1" x14ac:dyDescent="0.3">
      <c r="A346" s="2">
        <v>65</v>
      </c>
      <c r="B346" s="2">
        <v>52024</v>
      </c>
      <c r="C346" s="2">
        <v>6</v>
      </c>
      <c r="D346" s="2">
        <f>VLOOKUP(A346,关卡NPC系数!B:C,2,FALSE)</f>
        <v>61</v>
      </c>
      <c r="E346" s="2">
        <v>31033</v>
      </c>
      <c r="F346" s="2">
        <v>4</v>
      </c>
      <c r="G346" s="2" t="s">
        <v>171</v>
      </c>
      <c r="H346" s="2">
        <v>1</v>
      </c>
    </row>
    <row r="347" spans="1:8" ht="17.25" customHeight="1" x14ac:dyDescent="0.3">
      <c r="A347" s="2">
        <v>66</v>
      </c>
      <c r="B347" s="2">
        <v>11075</v>
      </c>
      <c r="C347" s="2">
        <v>1</v>
      </c>
      <c r="D347" s="2">
        <f>VLOOKUP(A347,关卡NPC系数!B:C,2,FALSE)</f>
        <v>62</v>
      </c>
      <c r="E347" s="2">
        <v>11075</v>
      </c>
      <c r="F347" s="2">
        <v>5</v>
      </c>
      <c r="G347" s="2" t="s">
        <v>172</v>
      </c>
      <c r="H347" s="2">
        <v>1</v>
      </c>
    </row>
    <row r="348" spans="1:8" ht="17.25" customHeight="1" x14ac:dyDescent="0.3">
      <c r="A348" s="2">
        <v>66</v>
      </c>
      <c r="B348" s="2">
        <v>11075</v>
      </c>
      <c r="C348" s="2">
        <v>2</v>
      </c>
      <c r="D348" s="2">
        <f>VLOOKUP(A348,关卡NPC系数!B:C,2,FALSE)</f>
        <v>62</v>
      </c>
      <c r="E348" s="2">
        <v>11085</v>
      </c>
      <c r="F348" s="2">
        <v>4</v>
      </c>
      <c r="G348" s="2" t="s">
        <v>172</v>
      </c>
      <c r="H348" s="2">
        <v>1</v>
      </c>
    </row>
    <row r="349" spans="1:8" ht="17.25" customHeight="1" x14ac:dyDescent="0.3">
      <c r="A349" s="2">
        <v>66</v>
      </c>
      <c r="B349" s="2">
        <v>11075</v>
      </c>
      <c r="C349" s="2">
        <v>3</v>
      </c>
      <c r="D349" s="2">
        <f>VLOOKUP(A349,关卡NPC系数!B:C,2,FALSE)</f>
        <v>62</v>
      </c>
      <c r="E349" s="2">
        <v>12025</v>
      </c>
      <c r="F349" s="2">
        <v>4</v>
      </c>
      <c r="G349" s="2" t="s">
        <v>172</v>
      </c>
      <c r="H349" s="2">
        <v>1</v>
      </c>
    </row>
    <row r="350" spans="1:8" ht="17.25" customHeight="1" x14ac:dyDescent="0.3">
      <c r="A350" s="2">
        <v>66</v>
      </c>
      <c r="B350" s="2">
        <v>11075</v>
      </c>
      <c r="C350" s="2">
        <v>4</v>
      </c>
      <c r="D350" s="2">
        <f>VLOOKUP(A350,关卡NPC系数!B:C,2,FALSE)</f>
        <v>62</v>
      </c>
      <c r="E350" s="2">
        <v>15015</v>
      </c>
      <c r="F350" s="2">
        <v>4</v>
      </c>
      <c r="G350" s="2" t="s">
        <v>172</v>
      </c>
      <c r="H350" s="2">
        <v>1</v>
      </c>
    </row>
    <row r="351" spans="1:8" ht="17.25" customHeight="1" x14ac:dyDescent="0.3">
      <c r="A351" s="2">
        <v>66</v>
      </c>
      <c r="B351" s="2">
        <v>11075</v>
      </c>
      <c r="C351" s="2">
        <v>5</v>
      </c>
      <c r="D351" s="2">
        <f>VLOOKUP(A351,关卡NPC系数!B:C,2,FALSE)</f>
        <v>62</v>
      </c>
      <c r="E351" s="2">
        <v>14025</v>
      </c>
      <c r="F351" s="2">
        <v>4</v>
      </c>
      <c r="G351" s="2" t="s">
        <v>172</v>
      </c>
      <c r="H351" s="2">
        <v>1</v>
      </c>
    </row>
    <row r="352" spans="1:8" ht="17.25" customHeight="1" x14ac:dyDescent="0.3">
      <c r="A352" s="2">
        <v>66</v>
      </c>
      <c r="B352" s="2">
        <v>11075</v>
      </c>
      <c r="C352" s="2">
        <v>6</v>
      </c>
      <c r="D352" s="2">
        <f>VLOOKUP(A352,关卡NPC系数!B:C,2,FALSE)</f>
        <v>62</v>
      </c>
      <c r="E352" s="2">
        <v>15025</v>
      </c>
      <c r="F352" s="2">
        <v>4</v>
      </c>
      <c r="G352" s="2" t="s">
        <v>172</v>
      </c>
      <c r="H352" s="2">
        <v>1</v>
      </c>
    </row>
    <row r="353" spans="1:8" ht="17.25" customHeight="1" x14ac:dyDescent="0.3">
      <c r="A353" s="2">
        <v>67</v>
      </c>
      <c r="B353" s="2">
        <v>22055</v>
      </c>
      <c r="C353" s="2">
        <v>1</v>
      </c>
      <c r="D353" s="2">
        <f>VLOOKUP(A353,关卡NPC系数!B:C,2,FALSE)</f>
        <v>63</v>
      </c>
      <c r="E353" s="2">
        <v>22055</v>
      </c>
      <c r="F353" s="2">
        <v>5</v>
      </c>
      <c r="G353" s="2" t="s">
        <v>173</v>
      </c>
      <c r="H353" s="2">
        <v>1</v>
      </c>
    </row>
    <row r="354" spans="1:8" ht="17.25" customHeight="1" x14ac:dyDescent="0.3">
      <c r="A354" s="2">
        <v>67</v>
      </c>
      <c r="B354" s="2">
        <v>22055</v>
      </c>
      <c r="C354" s="2">
        <v>2</v>
      </c>
      <c r="D354" s="2">
        <f>VLOOKUP(A354,关卡NPC系数!B:C,2,FALSE)</f>
        <v>63</v>
      </c>
      <c r="E354" s="2">
        <v>21045</v>
      </c>
      <c r="F354" s="2">
        <v>5</v>
      </c>
      <c r="G354" s="2" t="s">
        <v>173</v>
      </c>
      <c r="H354" s="2">
        <v>1</v>
      </c>
    </row>
    <row r="355" spans="1:8" ht="17.25" customHeight="1" x14ac:dyDescent="0.3">
      <c r="A355" s="2">
        <v>67</v>
      </c>
      <c r="B355" s="2">
        <v>22055</v>
      </c>
      <c r="C355" s="2">
        <v>3</v>
      </c>
      <c r="D355" s="2">
        <f>VLOOKUP(A355,关卡NPC系数!B:C,2,FALSE)</f>
        <v>63</v>
      </c>
      <c r="E355" s="2">
        <v>25075</v>
      </c>
      <c r="F355" s="2">
        <v>4</v>
      </c>
      <c r="G355" s="2" t="s">
        <v>173</v>
      </c>
      <c r="H355" s="2">
        <v>1</v>
      </c>
    </row>
    <row r="356" spans="1:8" ht="17.25" customHeight="1" x14ac:dyDescent="0.3">
      <c r="A356" s="2">
        <v>67</v>
      </c>
      <c r="B356" s="2">
        <v>22055</v>
      </c>
      <c r="C356" s="2">
        <v>4</v>
      </c>
      <c r="D356" s="2">
        <f>VLOOKUP(A356,关卡NPC系数!B:C,2,FALSE)</f>
        <v>63</v>
      </c>
      <c r="E356" s="2">
        <v>24025</v>
      </c>
      <c r="F356" s="2">
        <v>4</v>
      </c>
      <c r="G356" s="2" t="s">
        <v>173</v>
      </c>
      <c r="H356" s="2">
        <v>1</v>
      </c>
    </row>
    <row r="357" spans="1:8" ht="17.25" customHeight="1" x14ac:dyDescent="0.3">
      <c r="A357" s="2">
        <v>67</v>
      </c>
      <c r="B357" s="2">
        <v>22055</v>
      </c>
      <c r="C357" s="2">
        <v>5</v>
      </c>
      <c r="D357" s="2">
        <f>VLOOKUP(A357,关卡NPC系数!B:C,2,FALSE)</f>
        <v>63</v>
      </c>
      <c r="E357" s="2">
        <v>24025</v>
      </c>
      <c r="F357" s="2">
        <v>4</v>
      </c>
      <c r="G357" s="2" t="s">
        <v>173</v>
      </c>
      <c r="H357" s="2">
        <v>1</v>
      </c>
    </row>
    <row r="358" spans="1:8" ht="17.25" customHeight="1" x14ac:dyDescent="0.3">
      <c r="A358" s="2">
        <v>67</v>
      </c>
      <c r="B358" s="2">
        <v>22055</v>
      </c>
      <c r="C358" s="2">
        <v>6</v>
      </c>
      <c r="D358" s="2">
        <f>VLOOKUP(A358,关卡NPC系数!B:C,2,FALSE)</f>
        <v>63</v>
      </c>
      <c r="E358" s="2">
        <v>25075</v>
      </c>
      <c r="F358" s="2">
        <v>4</v>
      </c>
      <c r="G358" s="2" t="s">
        <v>173</v>
      </c>
      <c r="H358" s="2">
        <v>1</v>
      </c>
    </row>
    <row r="359" spans="1:8" ht="17.25" customHeight="1" x14ac:dyDescent="0.3">
      <c r="A359" s="2">
        <v>68</v>
      </c>
      <c r="B359" s="2">
        <v>35035</v>
      </c>
      <c r="C359" s="2">
        <v>1</v>
      </c>
      <c r="D359" s="2">
        <f>VLOOKUP(A359,关卡NPC系数!B:C,2,FALSE)</f>
        <v>64</v>
      </c>
      <c r="E359" s="2">
        <v>35035</v>
      </c>
      <c r="F359" s="2">
        <v>5</v>
      </c>
      <c r="G359" s="2" t="s">
        <v>174</v>
      </c>
      <c r="H359" s="2">
        <v>1</v>
      </c>
    </row>
    <row r="360" spans="1:8" ht="17.25" customHeight="1" x14ac:dyDescent="0.3">
      <c r="A360" s="2">
        <v>68</v>
      </c>
      <c r="B360" s="2">
        <v>35035</v>
      </c>
      <c r="C360" s="2">
        <v>2</v>
      </c>
      <c r="D360" s="2">
        <f>VLOOKUP(A360,关卡NPC系数!B:C,2,FALSE)</f>
        <v>64</v>
      </c>
      <c r="E360" s="2">
        <v>35045</v>
      </c>
      <c r="F360" s="2">
        <v>5</v>
      </c>
      <c r="G360" s="2" t="s">
        <v>174</v>
      </c>
      <c r="H360" s="2">
        <v>1</v>
      </c>
    </row>
    <row r="361" spans="1:8" ht="17.25" customHeight="1" x14ac:dyDescent="0.3">
      <c r="A361" s="2">
        <v>68</v>
      </c>
      <c r="B361" s="2">
        <v>35035</v>
      </c>
      <c r="C361" s="2">
        <v>3</v>
      </c>
      <c r="D361" s="2">
        <f>VLOOKUP(A361,关卡NPC系数!B:C,2,FALSE)</f>
        <v>64</v>
      </c>
      <c r="E361" s="2">
        <v>34015</v>
      </c>
      <c r="F361" s="2">
        <v>5</v>
      </c>
      <c r="G361" s="2" t="s">
        <v>174</v>
      </c>
      <c r="H361" s="2">
        <v>1</v>
      </c>
    </row>
    <row r="362" spans="1:8" ht="17.25" customHeight="1" x14ac:dyDescent="0.3">
      <c r="A362" s="2">
        <v>68</v>
      </c>
      <c r="B362" s="2">
        <v>35035</v>
      </c>
      <c r="C362" s="2">
        <v>4</v>
      </c>
      <c r="D362" s="2">
        <f>VLOOKUP(A362,关卡NPC系数!B:C,2,FALSE)</f>
        <v>64</v>
      </c>
      <c r="E362" s="2">
        <v>33015</v>
      </c>
      <c r="F362" s="2">
        <v>4</v>
      </c>
      <c r="G362" s="2" t="s">
        <v>174</v>
      </c>
      <c r="H362" s="2">
        <v>1</v>
      </c>
    </row>
    <row r="363" spans="1:8" ht="17.25" customHeight="1" x14ac:dyDescent="0.3">
      <c r="A363" s="2">
        <v>68</v>
      </c>
      <c r="B363" s="2">
        <v>35035</v>
      </c>
      <c r="C363" s="2">
        <v>5</v>
      </c>
      <c r="D363" s="2">
        <f>VLOOKUP(A363,关卡NPC系数!B:C,2,FALSE)</f>
        <v>64</v>
      </c>
      <c r="E363" s="2">
        <v>31085</v>
      </c>
      <c r="F363" s="2">
        <v>4</v>
      </c>
      <c r="G363" s="2" t="s">
        <v>174</v>
      </c>
      <c r="H363" s="2">
        <v>1</v>
      </c>
    </row>
    <row r="364" spans="1:8" ht="17.25" customHeight="1" x14ac:dyDescent="0.3">
      <c r="A364" s="2">
        <v>68</v>
      </c>
      <c r="B364" s="2">
        <v>35035</v>
      </c>
      <c r="C364" s="2">
        <v>6</v>
      </c>
      <c r="D364" s="2">
        <f>VLOOKUP(A364,关卡NPC系数!B:C,2,FALSE)</f>
        <v>64</v>
      </c>
      <c r="E364" s="2">
        <v>33015</v>
      </c>
      <c r="F364" s="2">
        <v>4</v>
      </c>
      <c r="G364" s="2" t="s">
        <v>174</v>
      </c>
      <c r="H364" s="2">
        <v>1</v>
      </c>
    </row>
    <row r="365" spans="1:8" ht="17.25" customHeight="1" x14ac:dyDescent="0.3">
      <c r="A365" s="2">
        <v>69</v>
      </c>
      <c r="B365" s="2">
        <v>45055</v>
      </c>
      <c r="C365" s="2">
        <v>1</v>
      </c>
      <c r="D365" s="2">
        <f>VLOOKUP(A365,关卡NPC系数!B:C,2,FALSE)</f>
        <v>65</v>
      </c>
      <c r="E365" s="2">
        <v>45055</v>
      </c>
      <c r="F365" s="2">
        <v>5</v>
      </c>
      <c r="G365" s="2" t="s">
        <v>175</v>
      </c>
      <c r="H365" s="2">
        <v>1</v>
      </c>
    </row>
    <row r="366" spans="1:8" ht="17.25" customHeight="1" x14ac:dyDescent="0.3">
      <c r="A366" s="2">
        <v>69</v>
      </c>
      <c r="B366" s="2">
        <v>45055</v>
      </c>
      <c r="C366" s="2">
        <v>2</v>
      </c>
      <c r="D366" s="2">
        <f>VLOOKUP(A366,关卡NPC系数!B:C,2,FALSE)</f>
        <v>65</v>
      </c>
      <c r="E366" s="2">
        <v>41035</v>
      </c>
      <c r="F366" s="2">
        <v>5</v>
      </c>
      <c r="G366" s="2" t="s">
        <v>175</v>
      </c>
      <c r="H366" s="2">
        <v>1</v>
      </c>
    </row>
    <row r="367" spans="1:8" ht="17.25" customHeight="1" x14ac:dyDescent="0.3">
      <c r="A367" s="2">
        <v>69</v>
      </c>
      <c r="B367" s="2">
        <v>45055</v>
      </c>
      <c r="C367" s="2">
        <v>3</v>
      </c>
      <c r="D367" s="2">
        <f>VLOOKUP(A367,关卡NPC系数!B:C,2,FALSE)</f>
        <v>65</v>
      </c>
      <c r="E367" s="2">
        <v>43035</v>
      </c>
      <c r="F367" s="2">
        <v>5</v>
      </c>
      <c r="G367" s="2" t="s">
        <v>175</v>
      </c>
      <c r="H367" s="2">
        <v>1</v>
      </c>
    </row>
    <row r="368" spans="1:8" ht="17.25" customHeight="1" x14ac:dyDescent="0.3">
      <c r="A368" s="2">
        <v>69</v>
      </c>
      <c r="B368" s="2">
        <v>45055</v>
      </c>
      <c r="C368" s="2">
        <v>4</v>
      </c>
      <c r="D368" s="2">
        <f>VLOOKUP(A368,关卡NPC系数!B:C,2,FALSE)</f>
        <v>65</v>
      </c>
      <c r="E368" s="2">
        <v>44035</v>
      </c>
      <c r="F368" s="2">
        <v>5</v>
      </c>
      <c r="G368" s="2" t="s">
        <v>175</v>
      </c>
      <c r="H368" s="2">
        <v>1</v>
      </c>
    </row>
    <row r="369" spans="1:8" ht="17.25" customHeight="1" x14ac:dyDescent="0.3">
      <c r="A369" s="2">
        <v>69</v>
      </c>
      <c r="B369" s="2">
        <v>45055</v>
      </c>
      <c r="C369" s="2">
        <v>5</v>
      </c>
      <c r="D369" s="2">
        <f>VLOOKUP(A369,关卡NPC系数!B:C,2,FALSE)</f>
        <v>65</v>
      </c>
      <c r="E369" s="2">
        <v>43045</v>
      </c>
      <c r="F369" s="2">
        <v>4</v>
      </c>
      <c r="G369" s="2" t="s">
        <v>175</v>
      </c>
      <c r="H369" s="2">
        <v>1</v>
      </c>
    </row>
    <row r="370" spans="1:8" ht="17.25" customHeight="1" x14ac:dyDescent="0.3">
      <c r="A370" s="2">
        <v>69</v>
      </c>
      <c r="B370" s="2">
        <v>45055</v>
      </c>
      <c r="C370" s="2">
        <v>6</v>
      </c>
      <c r="D370" s="2">
        <f>VLOOKUP(A370,关卡NPC系数!B:C,2,FALSE)</f>
        <v>65</v>
      </c>
      <c r="E370" s="2">
        <v>44025</v>
      </c>
      <c r="F370" s="2">
        <v>4</v>
      </c>
      <c r="G370" s="2" t="s">
        <v>175</v>
      </c>
      <c r="H370" s="2">
        <v>1</v>
      </c>
    </row>
    <row r="371" spans="1:8" ht="17.25" customHeight="1" x14ac:dyDescent="0.3">
      <c r="A371" s="2">
        <v>70</v>
      </c>
      <c r="B371" s="2">
        <v>53015</v>
      </c>
      <c r="C371" s="2">
        <v>1</v>
      </c>
      <c r="D371" s="2">
        <f>VLOOKUP(A371,关卡NPC系数!B:C,2,FALSE)</f>
        <v>66</v>
      </c>
      <c r="E371" s="2">
        <v>53015</v>
      </c>
      <c r="F371" s="2">
        <v>5</v>
      </c>
      <c r="G371" s="2" t="s">
        <v>176</v>
      </c>
      <c r="H371" s="2">
        <v>1.4</v>
      </c>
    </row>
    <row r="372" spans="1:8" ht="17.25" customHeight="1" x14ac:dyDescent="0.3">
      <c r="A372" s="2">
        <v>70</v>
      </c>
      <c r="B372" s="2">
        <v>53015</v>
      </c>
      <c r="C372" s="2">
        <v>3</v>
      </c>
      <c r="D372" s="2">
        <f>VLOOKUP(A372,关卡NPC系数!B:C,2,FALSE)</f>
        <v>66</v>
      </c>
      <c r="E372" s="2">
        <v>52025</v>
      </c>
      <c r="F372" s="2">
        <v>5</v>
      </c>
      <c r="G372" s="2" t="s">
        <v>176</v>
      </c>
      <c r="H372" s="2">
        <v>1.4</v>
      </c>
    </row>
    <row r="373" spans="1:8" ht="17.25" customHeight="1" x14ac:dyDescent="0.3">
      <c r="A373" s="2">
        <v>70</v>
      </c>
      <c r="B373" s="2">
        <v>53015</v>
      </c>
      <c r="C373" s="2">
        <v>6</v>
      </c>
      <c r="D373" s="2">
        <f>VLOOKUP(A373,关卡NPC系数!B:C,2,FALSE)</f>
        <v>66</v>
      </c>
      <c r="E373" s="2">
        <v>52025</v>
      </c>
      <c r="F373" s="2">
        <v>4</v>
      </c>
      <c r="G373" s="2" t="s">
        <v>176</v>
      </c>
      <c r="H373" s="2">
        <v>1.4</v>
      </c>
    </row>
    <row r="374" spans="1:8" ht="17.25" customHeight="1" x14ac:dyDescent="0.3">
      <c r="A374" s="2">
        <v>71</v>
      </c>
      <c r="B374" s="2">
        <v>61025</v>
      </c>
      <c r="C374" s="2">
        <v>1</v>
      </c>
      <c r="D374" s="2">
        <f>VLOOKUP(A374,关卡NPC系数!B:C,2,FALSE)</f>
        <v>67</v>
      </c>
      <c r="E374" s="2">
        <v>61025</v>
      </c>
      <c r="F374" s="2">
        <v>5</v>
      </c>
      <c r="G374" s="2" t="s">
        <v>177</v>
      </c>
      <c r="H374" s="2">
        <v>1</v>
      </c>
    </row>
    <row r="375" spans="1:8" ht="17.25" customHeight="1" x14ac:dyDescent="0.3">
      <c r="A375" s="2">
        <v>71</v>
      </c>
      <c r="B375" s="2">
        <v>61025</v>
      </c>
      <c r="C375" s="2">
        <v>2</v>
      </c>
      <c r="D375" s="2">
        <f>VLOOKUP(A375,关卡NPC系数!B:C,2,FALSE)</f>
        <v>67</v>
      </c>
      <c r="E375" s="2">
        <v>63025</v>
      </c>
      <c r="F375" s="2">
        <v>5</v>
      </c>
      <c r="G375" s="2" t="s">
        <v>177</v>
      </c>
      <c r="H375" s="2">
        <v>1</v>
      </c>
    </row>
    <row r="376" spans="1:8" ht="17.25" customHeight="1" x14ac:dyDescent="0.3">
      <c r="A376" s="2">
        <v>71</v>
      </c>
      <c r="B376" s="2">
        <v>61025</v>
      </c>
      <c r="C376" s="2">
        <v>3</v>
      </c>
      <c r="D376" s="2">
        <f>VLOOKUP(A376,关卡NPC系数!B:C,2,FALSE)</f>
        <v>67</v>
      </c>
      <c r="E376" s="2">
        <v>61015</v>
      </c>
      <c r="F376" s="2">
        <v>5</v>
      </c>
      <c r="G376" s="2" t="s">
        <v>177</v>
      </c>
      <c r="H376" s="2">
        <v>1</v>
      </c>
    </row>
    <row r="377" spans="1:8" x14ac:dyDescent="0.3">
      <c r="A377" s="2">
        <v>71</v>
      </c>
      <c r="B377" s="2">
        <v>61025</v>
      </c>
      <c r="C377" s="2">
        <v>4</v>
      </c>
      <c r="D377" s="2">
        <f>VLOOKUP(A377,关卡NPC系数!B:C,2,FALSE)</f>
        <v>67</v>
      </c>
      <c r="E377" s="2">
        <v>63015</v>
      </c>
      <c r="F377" s="2">
        <v>5</v>
      </c>
      <c r="G377" s="2" t="s">
        <v>177</v>
      </c>
      <c r="H377" s="2">
        <v>1</v>
      </c>
    </row>
    <row r="378" spans="1:8" x14ac:dyDescent="0.3">
      <c r="A378" s="2">
        <v>71</v>
      </c>
      <c r="B378" s="2">
        <v>61025</v>
      </c>
      <c r="C378" s="2">
        <v>5</v>
      </c>
      <c r="D378" s="2">
        <f>VLOOKUP(A378,关卡NPC系数!B:C,2,FALSE)</f>
        <v>67</v>
      </c>
      <c r="E378" s="2">
        <v>63015</v>
      </c>
      <c r="F378" s="2">
        <v>5</v>
      </c>
      <c r="G378" s="2" t="s">
        <v>177</v>
      </c>
      <c r="H378" s="2">
        <v>1</v>
      </c>
    </row>
    <row r="379" spans="1:8" x14ac:dyDescent="0.3">
      <c r="A379" s="2">
        <v>71</v>
      </c>
      <c r="B379" s="2">
        <v>61025</v>
      </c>
      <c r="C379" s="2">
        <v>6</v>
      </c>
      <c r="D379" s="2">
        <f>VLOOKUP(A379,关卡NPC系数!B:C,2,FALSE)</f>
        <v>67</v>
      </c>
      <c r="E379" s="2">
        <v>63015</v>
      </c>
      <c r="F379" s="2">
        <v>5</v>
      </c>
      <c r="G379" s="2" t="s">
        <v>177</v>
      </c>
      <c r="H379" s="2">
        <v>1</v>
      </c>
    </row>
    <row r="380" spans="1:8" ht="17.25" customHeight="1" x14ac:dyDescent="0.3">
      <c r="A380" s="2">
        <v>72</v>
      </c>
      <c r="B380" s="2">
        <v>63025</v>
      </c>
      <c r="C380" s="2">
        <v>1</v>
      </c>
      <c r="D380" s="2">
        <f>VLOOKUP(A380,关卡NPC系数!B:C,2,FALSE)</f>
        <v>68</v>
      </c>
      <c r="E380" s="2">
        <v>63025</v>
      </c>
      <c r="F380" s="2">
        <v>5</v>
      </c>
      <c r="G380" s="2" t="s">
        <v>178</v>
      </c>
      <c r="H380" s="2">
        <v>1</v>
      </c>
    </row>
    <row r="381" spans="1:8" ht="17.25" customHeight="1" x14ac:dyDescent="0.3">
      <c r="A381" s="2">
        <v>72</v>
      </c>
      <c r="B381" s="2">
        <v>63025</v>
      </c>
      <c r="C381" s="2">
        <v>2</v>
      </c>
      <c r="D381" s="2">
        <f>VLOOKUP(A381,关卡NPC系数!B:C,2,FALSE)</f>
        <v>68</v>
      </c>
      <c r="E381" s="2">
        <v>52045</v>
      </c>
      <c r="F381" s="2">
        <v>5</v>
      </c>
      <c r="G381" s="2" t="s">
        <v>178</v>
      </c>
      <c r="H381" s="2">
        <v>1</v>
      </c>
    </row>
    <row r="382" spans="1:8" ht="17.25" customHeight="1" x14ac:dyDescent="0.3">
      <c r="A382" s="2">
        <v>72</v>
      </c>
      <c r="B382" s="2">
        <v>63025</v>
      </c>
      <c r="C382" s="2">
        <v>3</v>
      </c>
      <c r="D382" s="2">
        <f>VLOOKUP(A382,关卡NPC系数!B:C,2,FALSE)</f>
        <v>68</v>
      </c>
      <c r="E382" s="2">
        <v>31085</v>
      </c>
      <c r="F382" s="2">
        <v>5</v>
      </c>
      <c r="G382" s="2" t="s">
        <v>178</v>
      </c>
      <c r="H382" s="2">
        <v>1</v>
      </c>
    </row>
    <row r="383" spans="1:8" ht="17.25" customHeight="1" x14ac:dyDescent="0.3">
      <c r="A383" s="2">
        <v>72</v>
      </c>
      <c r="B383" s="2">
        <v>63025</v>
      </c>
      <c r="C383" s="2">
        <v>4</v>
      </c>
      <c r="D383" s="2">
        <f>VLOOKUP(A383,关卡NPC系数!B:C,2,FALSE)</f>
        <v>68</v>
      </c>
      <c r="E383" s="2">
        <v>44045</v>
      </c>
      <c r="F383" s="2">
        <v>5</v>
      </c>
      <c r="G383" s="2" t="s">
        <v>178</v>
      </c>
      <c r="H383" s="2">
        <v>1</v>
      </c>
    </row>
    <row r="384" spans="1:8" ht="17.25" customHeight="1" x14ac:dyDescent="0.3">
      <c r="A384" s="2">
        <v>72</v>
      </c>
      <c r="B384" s="2">
        <v>63025</v>
      </c>
      <c r="C384" s="2">
        <v>5</v>
      </c>
      <c r="D384" s="2">
        <f>VLOOKUP(A384,关卡NPC系数!B:C,2,FALSE)</f>
        <v>68</v>
      </c>
      <c r="E384" s="2">
        <v>23035</v>
      </c>
      <c r="F384" s="2">
        <v>5</v>
      </c>
      <c r="G384" s="2" t="s">
        <v>178</v>
      </c>
      <c r="H384" s="2">
        <v>1</v>
      </c>
    </row>
    <row r="385" spans="1:8" ht="17.25" customHeight="1" x14ac:dyDescent="0.3">
      <c r="A385" s="2">
        <v>72</v>
      </c>
      <c r="B385" s="2">
        <v>63025</v>
      </c>
      <c r="C385" s="2">
        <v>6</v>
      </c>
      <c r="D385" s="2">
        <f>VLOOKUP(A385,关卡NPC系数!B:C,2,FALSE)</f>
        <v>68</v>
      </c>
      <c r="E385" s="2">
        <v>14025</v>
      </c>
      <c r="F385" s="2">
        <v>5</v>
      </c>
      <c r="G385" s="2" t="s">
        <v>178</v>
      </c>
      <c r="H385" s="2">
        <v>1</v>
      </c>
    </row>
    <row r="386" spans="1:8" ht="17.25" customHeight="1" x14ac:dyDescent="0.3">
      <c r="A386" s="2">
        <v>73</v>
      </c>
      <c r="B386" s="2">
        <v>11045</v>
      </c>
      <c r="C386" s="2">
        <v>1</v>
      </c>
      <c r="D386" s="2">
        <f>VLOOKUP(A386,关卡NPC系数!B:C,2,FALSE)</f>
        <v>69</v>
      </c>
      <c r="E386" s="2">
        <v>11045</v>
      </c>
      <c r="F386" s="2">
        <v>5</v>
      </c>
      <c r="G386" s="2" t="s">
        <v>179</v>
      </c>
      <c r="H386" s="2">
        <v>1</v>
      </c>
    </row>
    <row r="387" spans="1:8" ht="17.25" customHeight="1" x14ac:dyDescent="0.3">
      <c r="A387" s="2">
        <v>73</v>
      </c>
      <c r="B387" s="2">
        <v>11045</v>
      </c>
      <c r="C387" s="2">
        <v>2</v>
      </c>
      <c r="D387" s="2">
        <f>VLOOKUP(A387,关卡NPC系数!B:C,2,FALSE)</f>
        <v>69</v>
      </c>
      <c r="E387" s="2">
        <v>14035</v>
      </c>
      <c r="F387" s="2">
        <v>5</v>
      </c>
      <c r="G387" s="2" t="s">
        <v>179</v>
      </c>
      <c r="H387" s="2">
        <v>1</v>
      </c>
    </row>
    <row r="388" spans="1:8" ht="17.25" customHeight="1" x14ac:dyDescent="0.3">
      <c r="A388" s="2">
        <v>73</v>
      </c>
      <c r="B388" s="2">
        <v>11045</v>
      </c>
      <c r="C388" s="2">
        <v>3</v>
      </c>
      <c r="D388" s="2">
        <f>VLOOKUP(A388,关卡NPC系数!B:C,2,FALSE)</f>
        <v>69</v>
      </c>
      <c r="E388" s="2">
        <v>13035</v>
      </c>
      <c r="F388" s="2">
        <v>5</v>
      </c>
      <c r="G388" s="2" t="s">
        <v>179</v>
      </c>
      <c r="H388" s="2">
        <v>1</v>
      </c>
    </row>
    <row r="389" spans="1:8" ht="17.25" customHeight="1" x14ac:dyDescent="0.3">
      <c r="A389" s="2">
        <v>73</v>
      </c>
      <c r="B389" s="2">
        <v>11045</v>
      </c>
      <c r="C389" s="2">
        <v>4</v>
      </c>
      <c r="D389" s="2">
        <f>VLOOKUP(A389,关卡NPC系数!B:C,2,FALSE)</f>
        <v>69</v>
      </c>
      <c r="E389" s="2">
        <v>11065</v>
      </c>
      <c r="F389" s="2">
        <v>5</v>
      </c>
      <c r="G389" s="2" t="s">
        <v>179</v>
      </c>
      <c r="H389" s="2">
        <v>1</v>
      </c>
    </row>
    <row r="390" spans="1:8" ht="17.25" customHeight="1" x14ac:dyDescent="0.3">
      <c r="A390" s="2">
        <v>73</v>
      </c>
      <c r="B390" s="2">
        <v>11045</v>
      </c>
      <c r="C390" s="2">
        <v>5</v>
      </c>
      <c r="D390" s="2">
        <f>VLOOKUP(A390,关卡NPC系数!B:C,2,FALSE)</f>
        <v>69</v>
      </c>
      <c r="E390" s="2">
        <v>15025</v>
      </c>
      <c r="F390" s="2">
        <v>5</v>
      </c>
      <c r="G390" s="2" t="s">
        <v>179</v>
      </c>
      <c r="H390" s="2">
        <v>1</v>
      </c>
    </row>
    <row r="391" spans="1:8" ht="17.25" customHeight="1" x14ac:dyDescent="0.3">
      <c r="A391" s="2">
        <v>73</v>
      </c>
      <c r="B391" s="2">
        <v>11045</v>
      </c>
      <c r="C391" s="2">
        <v>6</v>
      </c>
      <c r="D391" s="2">
        <f>VLOOKUP(A391,关卡NPC系数!B:C,2,FALSE)</f>
        <v>69</v>
      </c>
      <c r="E391" s="2">
        <v>13035</v>
      </c>
      <c r="F391" s="2">
        <v>5</v>
      </c>
      <c r="G391" s="2" t="s">
        <v>179</v>
      </c>
      <c r="H391" s="2">
        <v>1</v>
      </c>
    </row>
    <row r="392" spans="1:8" ht="17.25" customHeight="1" x14ac:dyDescent="0.3">
      <c r="A392" s="2">
        <v>74</v>
      </c>
      <c r="B392" s="2">
        <v>22055</v>
      </c>
      <c r="C392" s="2">
        <v>1</v>
      </c>
      <c r="D392" s="2">
        <f>VLOOKUP(A392,关卡NPC系数!B:C,2,FALSE)</f>
        <v>70</v>
      </c>
      <c r="E392" s="2">
        <v>22055</v>
      </c>
      <c r="F392" s="2">
        <v>5</v>
      </c>
      <c r="G392" s="2" t="s">
        <v>180</v>
      </c>
      <c r="H392" s="2">
        <v>1</v>
      </c>
    </row>
    <row r="393" spans="1:8" ht="17.25" customHeight="1" x14ac:dyDescent="0.3">
      <c r="A393" s="2">
        <v>74</v>
      </c>
      <c r="B393" s="2">
        <v>22055</v>
      </c>
      <c r="C393" s="2">
        <v>2</v>
      </c>
      <c r="D393" s="2">
        <f>VLOOKUP(A393,关卡NPC系数!B:C,2,FALSE)</f>
        <v>70</v>
      </c>
      <c r="E393" s="2">
        <v>25065</v>
      </c>
      <c r="F393" s="2">
        <v>5</v>
      </c>
      <c r="G393" s="2" t="s">
        <v>180</v>
      </c>
      <c r="H393" s="2">
        <v>1</v>
      </c>
    </row>
    <row r="394" spans="1:8" ht="17.25" customHeight="1" x14ac:dyDescent="0.3">
      <c r="A394" s="2">
        <v>74</v>
      </c>
      <c r="B394" s="2">
        <v>22055</v>
      </c>
      <c r="C394" s="2">
        <v>3</v>
      </c>
      <c r="D394" s="2">
        <f>VLOOKUP(A394,关卡NPC系数!B:C,2,FALSE)</f>
        <v>70</v>
      </c>
      <c r="E394" s="2">
        <v>25055</v>
      </c>
      <c r="F394" s="2">
        <v>5</v>
      </c>
      <c r="G394" s="2" t="s">
        <v>180</v>
      </c>
      <c r="H394" s="2">
        <v>1</v>
      </c>
    </row>
    <row r="395" spans="1:8" ht="17.25" customHeight="1" x14ac:dyDescent="0.3">
      <c r="A395" s="2">
        <v>74</v>
      </c>
      <c r="B395" s="2">
        <v>22055</v>
      </c>
      <c r="C395" s="2">
        <v>4</v>
      </c>
      <c r="D395" s="2">
        <f>VLOOKUP(A395,关卡NPC系数!B:C,2,FALSE)</f>
        <v>70</v>
      </c>
      <c r="E395" s="2">
        <v>21015</v>
      </c>
      <c r="F395" s="2">
        <v>5</v>
      </c>
      <c r="G395" s="2" t="s">
        <v>180</v>
      </c>
      <c r="H395" s="2">
        <v>1</v>
      </c>
    </row>
    <row r="396" spans="1:8" ht="17.25" customHeight="1" x14ac:dyDescent="0.3">
      <c r="A396" s="2">
        <v>74</v>
      </c>
      <c r="B396" s="2">
        <v>22055</v>
      </c>
      <c r="C396" s="2">
        <v>5</v>
      </c>
      <c r="D396" s="2">
        <f>VLOOKUP(A396,关卡NPC系数!B:C,2,FALSE)</f>
        <v>70</v>
      </c>
      <c r="E396" s="2">
        <v>25075</v>
      </c>
      <c r="F396" s="2">
        <v>5</v>
      </c>
      <c r="G396" s="2" t="s">
        <v>180</v>
      </c>
      <c r="H396" s="2">
        <v>1</v>
      </c>
    </row>
    <row r="397" spans="1:8" ht="17.25" customHeight="1" x14ac:dyDescent="0.3">
      <c r="A397" s="2">
        <v>74</v>
      </c>
      <c r="B397" s="2">
        <v>22055</v>
      </c>
      <c r="C397" s="2">
        <v>6</v>
      </c>
      <c r="D397" s="2">
        <f>VLOOKUP(A397,关卡NPC系数!B:C,2,FALSE)</f>
        <v>70</v>
      </c>
      <c r="E397" s="2">
        <v>23035</v>
      </c>
      <c r="F397" s="2">
        <v>5</v>
      </c>
      <c r="G397" s="2" t="s">
        <v>180</v>
      </c>
      <c r="H397" s="2">
        <v>1</v>
      </c>
    </row>
    <row r="398" spans="1:8" ht="17.25" customHeight="1" x14ac:dyDescent="0.3">
      <c r="A398" s="2">
        <v>75</v>
      </c>
      <c r="B398" s="2">
        <v>31055</v>
      </c>
      <c r="C398" s="2">
        <v>1</v>
      </c>
      <c r="D398" s="2">
        <f>VLOOKUP(A398,关卡NPC系数!B:C,2,FALSE)</f>
        <v>71</v>
      </c>
      <c r="E398" s="2">
        <v>31055</v>
      </c>
      <c r="F398" s="2">
        <v>5</v>
      </c>
      <c r="G398" s="2" t="s">
        <v>181</v>
      </c>
      <c r="H398" s="2">
        <v>1</v>
      </c>
    </row>
    <row r="399" spans="1:8" ht="17.25" customHeight="1" x14ac:dyDescent="0.3">
      <c r="A399" s="2">
        <v>75</v>
      </c>
      <c r="B399" s="2">
        <v>31055</v>
      </c>
      <c r="C399" s="2">
        <v>2</v>
      </c>
      <c r="D399" s="2">
        <f>VLOOKUP(A399,关卡NPC系数!B:C,2,FALSE)</f>
        <v>71</v>
      </c>
      <c r="E399" s="2">
        <v>35035</v>
      </c>
      <c r="F399" s="2">
        <v>5</v>
      </c>
      <c r="G399" s="2" t="s">
        <v>181</v>
      </c>
      <c r="H399" s="2">
        <v>1</v>
      </c>
    </row>
    <row r="400" spans="1:8" ht="17.25" customHeight="1" x14ac:dyDescent="0.3">
      <c r="A400" s="2">
        <v>75</v>
      </c>
      <c r="B400" s="2">
        <v>31055</v>
      </c>
      <c r="C400" s="2">
        <v>3</v>
      </c>
      <c r="D400" s="2">
        <f>VLOOKUP(A400,关卡NPC系数!B:C,2,FALSE)</f>
        <v>71</v>
      </c>
      <c r="E400" s="2">
        <v>33015</v>
      </c>
      <c r="F400" s="2">
        <v>5</v>
      </c>
      <c r="G400" s="2" t="s">
        <v>181</v>
      </c>
      <c r="H400" s="2">
        <v>1</v>
      </c>
    </row>
    <row r="401" spans="1:8" ht="17.25" customHeight="1" x14ac:dyDescent="0.3">
      <c r="A401" s="2">
        <v>75</v>
      </c>
      <c r="B401" s="2">
        <v>31055</v>
      </c>
      <c r="C401" s="2">
        <v>4</v>
      </c>
      <c r="D401" s="2">
        <f>VLOOKUP(A401,关卡NPC系数!B:C,2,FALSE)</f>
        <v>71</v>
      </c>
      <c r="E401" s="2">
        <v>33025</v>
      </c>
      <c r="F401" s="2">
        <v>5</v>
      </c>
      <c r="G401" s="2" t="s">
        <v>181</v>
      </c>
      <c r="H401" s="2">
        <v>1</v>
      </c>
    </row>
    <row r="402" spans="1:8" ht="17.25" customHeight="1" x14ac:dyDescent="0.3">
      <c r="A402" s="2">
        <v>75</v>
      </c>
      <c r="B402" s="2">
        <v>31055</v>
      </c>
      <c r="C402" s="2">
        <v>5</v>
      </c>
      <c r="D402" s="2">
        <f>VLOOKUP(A402,关卡NPC系数!B:C,2,FALSE)</f>
        <v>71</v>
      </c>
      <c r="E402" s="2">
        <v>33015</v>
      </c>
      <c r="F402" s="2">
        <v>5</v>
      </c>
      <c r="G402" s="2" t="s">
        <v>181</v>
      </c>
      <c r="H402" s="2">
        <v>1</v>
      </c>
    </row>
    <row r="403" spans="1:8" ht="17.25" customHeight="1" x14ac:dyDescent="0.3">
      <c r="A403" s="2">
        <v>75</v>
      </c>
      <c r="B403" s="2">
        <v>31055</v>
      </c>
      <c r="C403" s="2">
        <v>6</v>
      </c>
      <c r="D403" s="2">
        <f>VLOOKUP(A403,关卡NPC系数!B:C,2,FALSE)</f>
        <v>71</v>
      </c>
      <c r="E403" s="2">
        <v>31065</v>
      </c>
      <c r="F403" s="2">
        <v>5</v>
      </c>
      <c r="G403" s="2" t="s">
        <v>181</v>
      </c>
      <c r="H403" s="2">
        <v>1</v>
      </c>
    </row>
    <row r="404" spans="1:8" ht="17.25" customHeight="1" x14ac:dyDescent="0.3">
      <c r="A404" s="2">
        <v>76</v>
      </c>
      <c r="B404" s="2">
        <v>41035</v>
      </c>
      <c r="C404" s="2">
        <v>1</v>
      </c>
      <c r="D404" s="2">
        <f>VLOOKUP(A404,关卡NPC系数!B:C,2,FALSE)</f>
        <v>72</v>
      </c>
      <c r="E404" s="2">
        <v>41035</v>
      </c>
      <c r="F404" s="2">
        <v>5</v>
      </c>
      <c r="G404" s="2" t="s">
        <v>182</v>
      </c>
      <c r="H404" s="2">
        <v>1</v>
      </c>
    </row>
    <row r="405" spans="1:8" ht="17.25" customHeight="1" x14ac:dyDescent="0.3">
      <c r="A405" s="2">
        <v>76</v>
      </c>
      <c r="B405" s="2">
        <v>41035</v>
      </c>
      <c r="C405" s="2">
        <v>2</v>
      </c>
      <c r="D405" s="2">
        <f>VLOOKUP(A405,关卡NPC系数!B:C,2,FALSE)</f>
        <v>72</v>
      </c>
      <c r="E405" s="2">
        <v>41065</v>
      </c>
      <c r="F405" s="2">
        <v>5</v>
      </c>
      <c r="G405" s="2" t="s">
        <v>182</v>
      </c>
      <c r="H405" s="2">
        <v>1</v>
      </c>
    </row>
    <row r="406" spans="1:8" ht="17.25" customHeight="1" x14ac:dyDescent="0.3">
      <c r="A406" s="2">
        <v>76</v>
      </c>
      <c r="B406" s="2">
        <v>41035</v>
      </c>
      <c r="C406" s="2">
        <v>3</v>
      </c>
      <c r="D406" s="2">
        <f>VLOOKUP(A406,关卡NPC系数!B:C,2,FALSE)</f>
        <v>72</v>
      </c>
      <c r="E406" s="2">
        <v>42015</v>
      </c>
      <c r="F406" s="2">
        <v>5</v>
      </c>
      <c r="G406" s="2" t="s">
        <v>182</v>
      </c>
      <c r="H406" s="2">
        <v>1</v>
      </c>
    </row>
    <row r="407" spans="1:8" ht="17.25" customHeight="1" x14ac:dyDescent="0.3">
      <c r="A407" s="2">
        <v>76</v>
      </c>
      <c r="B407" s="2">
        <v>41035</v>
      </c>
      <c r="C407" s="2">
        <v>4</v>
      </c>
      <c r="D407" s="2">
        <f>VLOOKUP(A407,关卡NPC系数!B:C,2,FALSE)</f>
        <v>72</v>
      </c>
      <c r="E407" s="2">
        <v>42015</v>
      </c>
      <c r="F407" s="2">
        <v>5</v>
      </c>
      <c r="G407" s="2" t="s">
        <v>182</v>
      </c>
      <c r="H407" s="2">
        <v>1</v>
      </c>
    </row>
    <row r="408" spans="1:8" ht="17.25" customHeight="1" x14ac:dyDescent="0.3">
      <c r="A408" s="2">
        <v>76</v>
      </c>
      <c r="B408" s="2">
        <v>41035</v>
      </c>
      <c r="C408" s="2">
        <v>5</v>
      </c>
      <c r="D408" s="2">
        <f>VLOOKUP(A408,关卡NPC系数!B:C,2,FALSE)</f>
        <v>72</v>
      </c>
      <c r="E408" s="2">
        <v>43055</v>
      </c>
      <c r="F408" s="2">
        <v>5</v>
      </c>
      <c r="G408" s="2" t="s">
        <v>182</v>
      </c>
      <c r="H408" s="2">
        <v>1</v>
      </c>
    </row>
    <row r="409" spans="1:8" ht="17.25" customHeight="1" x14ac:dyDescent="0.3">
      <c r="A409" s="2">
        <v>76</v>
      </c>
      <c r="B409" s="2">
        <v>41035</v>
      </c>
      <c r="C409" s="2">
        <v>6</v>
      </c>
      <c r="D409" s="2">
        <f>VLOOKUP(A409,关卡NPC系数!B:C,2,FALSE)</f>
        <v>72</v>
      </c>
      <c r="E409" s="2">
        <v>44045</v>
      </c>
      <c r="F409" s="2">
        <v>5</v>
      </c>
      <c r="G409" s="2" t="s">
        <v>182</v>
      </c>
      <c r="H409" s="2">
        <v>1</v>
      </c>
    </row>
    <row r="410" spans="1:8" ht="17.25" customHeight="1" x14ac:dyDescent="0.3">
      <c r="A410" s="2">
        <v>77</v>
      </c>
      <c r="B410" s="2">
        <v>52045</v>
      </c>
      <c r="C410" s="2">
        <v>1</v>
      </c>
      <c r="D410" s="2">
        <f>VLOOKUP(A410,关卡NPC系数!B:C,2,FALSE)</f>
        <v>73</v>
      </c>
      <c r="E410" s="2">
        <v>52045</v>
      </c>
      <c r="F410" s="2">
        <v>5</v>
      </c>
      <c r="G410" s="2" t="s">
        <v>183</v>
      </c>
      <c r="H410" s="2">
        <v>1</v>
      </c>
    </row>
    <row r="411" spans="1:8" ht="17.25" customHeight="1" x14ac:dyDescent="0.3">
      <c r="A411" s="2">
        <v>77</v>
      </c>
      <c r="B411" s="2">
        <v>52045</v>
      </c>
      <c r="C411" s="2">
        <v>2</v>
      </c>
      <c r="D411" s="2">
        <f>VLOOKUP(A411,关卡NPC系数!B:C,2,FALSE)</f>
        <v>73</v>
      </c>
      <c r="E411" s="2">
        <v>51015</v>
      </c>
      <c r="F411" s="2">
        <v>5</v>
      </c>
      <c r="G411" s="2" t="s">
        <v>183</v>
      </c>
      <c r="H411" s="2">
        <v>1</v>
      </c>
    </row>
    <row r="412" spans="1:8" ht="17.25" customHeight="1" x14ac:dyDescent="0.3">
      <c r="A412" s="2">
        <v>77</v>
      </c>
      <c r="B412" s="2">
        <v>52045</v>
      </c>
      <c r="C412" s="2">
        <v>3</v>
      </c>
      <c r="D412" s="2">
        <f>VLOOKUP(A412,关卡NPC系数!B:C,2,FALSE)</f>
        <v>73</v>
      </c>
      <c r="E412" s="2">
        <v>53015</v>
      </c>
      <c r="F412" s="2">
        <v>5</v>
      </c>
      <c r="G412" s="2" t="s">
        <v>183</v>
      </c>
      <c r="H412" s="2">
        <v>1</v>
      </c>
    </row>
    <row r="413" spans="1:8" ht="17.25" customHeight="1" x14ac:dyDescent="0.3">
      <c r="A413" s="2">
        <v>77</v>
      </c>
      <c r="B413" s="2">
        <v>52045</v>
      </c>
      <c r="C413" s="2">
        <v>4</v>
      </c>
      <c r="D413" s="2">
        <f>VLOOKUP(A413,关卡NPC系数!B:C,2,FALSE)</f>
        <v>73</v>
      </c>
      <c r="E413" s="2">
        <v>53015</v>
      </c>
      <c r="F413" s="2">
        <v>5</v>
      </c>
      <c r="G413" s="2" t="s">
        <v>183</v>
      </c>
      <c r="H413" s="2">
        <v>1</v>
      </c>
    </row>
    <row r="414" spans="1:8" ht="17.25" customHeight="1" x14ac:dyDescent="0.3">
      <c r="A414" s="2">
        <v>77</v>
      </c>
      <c r="B414" s="2">
        <v>52045</v>
      </c>
      <c r="C414" s="2">
        <v>5</v>
      </c>
      <c r="D414" s="2">
        <f>VLOOKUP(A414,关卡NPC系数!B:C,2,FALSE)</f>
        <v>73</v>
      </c>
      <c r="E414" s="2">
        <v>52025</v>
      </c>
      <c r="F414" s="2">
        <v>5</v>
      </c>
      <c r="G414" s="2" t="s">
        <v>183</v>
      </c>
      <c r="H414" s="2">
        <v>1</v>
      </c>
    </row>
    <row r="415" spans="1:8" ht="17.25" customHeight="1" x14ac:dyDescent="0.3">
      <c r="A415" s="2">
        <v>77</v>
      </c>
      <c r="B415" s="2">
        <v>52045</v>
      </c>
      <c r="C415" s="2">
        <v>6</v>
      </c>
      <c r="D415" s="2">
        <f>VLOOKUP(A415,关卡NPC系数!B:C,2,FALSE)</f>
        <v>73</v>
      </c>
      <c r="E415" s="2">
        <v>52035</v>
      </c>
      <c r="F415" s="2">
        <v>5</v>
      </c>
      <c r="G415" s="2" t="s">
        <v>183</v>
      </c>
      <c r="H415" s="2">
        <v>1</v>
      </c>
    </row>
    <row r="416" spans="1:8" ht="17.25" customHeight="1" x14ac:dyDescent="0.3">
      <c r="A416" s="2">
        <v>78</v>
      </c>
      <c r="B416" s="2">
        <v>61015</v>
      </c>
      <c r="C416" s="2">
        <v>1</v>
      </c>
      <c r="D416" s="2">
        <f>VLOOKUP(A416,关卡NPC系数!B:C,2,FALSE)</f>
        <v>74</v>
      </c>
      <c r="E416" s="2">
        <v>61015</v>
      </c>
      <c r="F416" s="2">
        <v>5</v>
      </c>
      <c r="G416" s="2" t="s">
        <v>184</v>
      </c>
      <c r="H416" s="2">
        <v>1</v>
      </c>
    </row>
    <row r="417" spans="1:8" ht="17.25" customHeight="1" x14ac:dyDescent="0.3">
      <c r="A417" s="2">
        <v>78</v>
      </c>
      <c r="B417" s="2">
        <v>61015</v>
      </c>
      <c r="C417" s="2">
        <v>2</v>
      </c>
      <c r="D417" s="2">
        <f>VLOOKUP(A417,关卡NPC系数!B:C,2,FALSE)</f>
        <v>74</v>
      </c>
      <c r="E417" s="2">
        <v>61025</v>
      </c>
      <c r="F417" s="2">
        <v>5</v>
      </c>
      <c r="G417" s="2" t="s">
        <v>184</v>
      </c>
      <c r="H417" s="2">
        <v>1</v>
      </c>
    </row>
    <row r="418" spans="1:8" x14ac:dyDescent="0.3">
      <c r="A418" s="2">
        <v>78</v>
      </c>
      <c r="B418" s="2">
        <v>61015</v>
      </c>
      <c r="C418" s="2">
        <v>3</v>
      </c>
      <c r="D418" s="2">
        <f>VLOOKUP(A418,关卡NPC系数!B:C,2,FALSE)</f>
        <v>74</v>
      </c>
      <c r="E418" s="2">
        <v>63015</v>
      </c>
      <c r="F418" s="2">
        <v>5</v>
      </c>
      <c r="G418" s="2" t="s">
        <v>184</v>
      </c>
      <c r="H418" s="2">
        <v>1</v>
      </c>
    </row>
    <row r="419" spans="1:8" ht="17.25" customHeight="1" x14ac:dyDescent="0.3">
      <c r="A419" s="2">
        <v>78</v>
      </c>
      <c r="B419" s="2">
        <v>61015</v>
      </c>
      <c r="C419" s="2">
        <v>4</v>
      </c>
      <c r="D419" s="2">
        <f>VLOOKUP(A419,关卡NPC系数!B:C,2,FALSE)</f>
        <v>74</v>
      </c>
      <c r="E419" s="2">
        <v>61015</v>
      </c>
      <c r="F419" s="2">
        <v>5</v>
      </c>
      <c r="G419" s="2" t="s">
        <v>184</v>
      </c>
      <c r="H419" s="2">
        <v>1</v>
      </c>
    </row>
    <row r="420" spans="1:8" x14ac:dyDescent="0.3">
      <c r="A420" s="2">
        <v>78</v>
      </c>
      <c r="B420" s="2">
        <v>61015</v>
      </c>
      <c r="C420" s="2">
        <v>5</v>
      </c>
      <c r="D420" s="2">
        <f>VLOOKUP(A420,关卡NPC系数!B:C,2,FALSE)</f>
        <v>74</v>
      </c>
      <c r="E420" s="2">
        <v>63015</v>
      </c>
      <c r="F420" s="2">
        <v>5</v>
      </c>
      <c r="G420" s="2" t="s">
        <v>184</v>
      </c>
      <c r="H420" s="2">
        <v>1</v>
      </c>
    </row>
    <row r="421" spans="1:8" ht="17.25" customHeight="1" x14ac:dyDescent="0.3">
      <c r="A421" s="2">
        <v>78</v>
      </c>
      <c r="B421" s="2">
        <v>61015</v>
      </c>
      <c r="C421" s="2">
        <v>6</v>
      </c>
      <c r="D421" s="2">
        <f>VLOOKUP(A421,关卡NPC系数!B:C,2,FALSE)</f>
        <v>74</v>
      </c>
      <c r="E421" s="2">
        <v>62015</v>
      </c>
      <c r="F421" s="2">
        <v>5</v>
      </c>
      <c r="G421" s="2" t="s">
        <v>184</v>
      </c>
      <c r="H421" s="2">
        <v>1</v>
      </c>
    </row>
    <row r="422" spans="1:8" ht="17.25" customHeight="1" x14ac:dyDescent="0.3">
      <c r="A422" s="2">
        <v>79</v>
      </c>
      <c r="B422" s="2">
        <v>45055</v>
      </c>
      <c r="C422" s="2">
        <v>1</v>
      </c>
      <c r="D422" s="2">
        <f>VLOOKUP(A422,关卡NPC系数!B:C,2,FALSE)</f>
        <v>75</v>
      </c>
      <c r="E422" s="2">
        <v>45055</v>
      </c>
      <c r="F422" s="2">
        <v>5</v>
      </c>
      <c r="G422" s="2" t="s">
        <v>185</v>
      </c>
      <c r="H422" s="2">
        <v>1</v>
      </c>
    </row>
    <row r="423" spans="1:8" ht="17.25" customHeight="1" x14ac:dyDescent="0.3">
      <c r="A423" s="2">
        <v>79</v>
      </c>
      <c r="B423" s="2">
        <v>45055</v>
      </c>
      <c r="C423" s="2">
        <v>2</v>
      </c>
      <c r="D423" s="2">
        <f>VLOOKUP(A423,关卡NPC系数!B:C,2,FALSE)</f>
        <v>75</v>
      </c>
      <c r="E423" s="2">
        <v>63025</v>
      </c>
      <c r="F423" s="2">
        <v>5</v>
      </c>
      <c r="G423" s="2" t="s">
        <v>185</v>
      </c>
      <c r="H423" s="2">
        <v>1</v>
      </c>
    </row>
    <row r="424" spans="1:8" ht="17.25" customHeight="1" x14ac:dyDescent="0.3">
      <c r="A424" s="2">
        <v>79</v>
      </c>
      <c r="B424" s="2">
        <v>45055</v>
      </c>
      <c r="C424" s="2">
        <v>3</v>
      </c>
      <c r="D424" s="2">
        <f>VLOOKUP(A424,关卡NPC系数!B:C,2,FALSE)</f>
        <v>75</v>
      </c>
      <c r="E424" s="2">
        <v>25075</v>
      </c>
      <c r="F424" s="2">
        <v>5</v>
      </c>
      <c r="G424" s="2" t="s">
        <v>185</v>
      </c>
      <c r="H424" s="2">
        <v>1</v>
      </c>
    </row>
    <row r="425" spans="1:8" ht="17.25" customHeight="1" x14ac:dyDescent="0.3">
      <c r="A425" s="2">
        <v>79</v>
      </c>
      <c r="B425" s="2">
        <v>45055</v>
      </c>
      <c r="C425" s="2">
        <v>4</v>
      </c>
      <c r="D425" s="2">
        <f>VLOOKUP(A425,关卡NPC系数!B:C,2,FALSE)</f>
        <v>75</v>
      </c>
      <c r="E425" s="2">
        <v>52025</v>
      </c>
      <c r="F425" s="2">
        <v>5</v>
      </c>
      <c r="G425" s="2" t="s">
        <v>185</v>
      </c>
      <c r="H425" s="2">
        <v>1</v>
      </c>
    </row>
    <row r="426" spans="1:8" ht="17.25" customHeight="1" x14ac:dyDescent="0.3">
      <c r="A426" s="2">
        <v>79</v>
      </c>
      <c r="B426" s="2">
        <v>45055</v>
      </c>
      <c r="C426" s="2">
        <v>5</v>
      </c>
      <c r="D426" s="2">
        <f>VLOOKUP(A426,关卡NPC系数!B:C,2,FALSE)</f>
        <v>75</v>
      </c>
      <c r="E426" s="2">
        <v>32045</v>
      </c>
      <c r="F426" s="2">
        <v>5</v>
      </c>
      <c r="G426" s="2" t="s">
        <v>185</v>
      </c>
      <c r="H426" s="2">
        <v>1</v>
      </c>
    </row>
    <row r="427" spans="1:8" ht="17.25" customHeight="1" x14ac:dyDescent="0.3">
      <c r="A427" s="2">
        <v>79</v>
      </c>
      <c r="B427" s="2">
        <v>45055</v>
      </c>
      <c r="C427" s="2">
        <v>6</v>
      </c>
      <c r="D427" s="2">
        <f>VLOOKUP(A427,关卡NPC系数!B:C,2,FALSE)</f>
        <v>75</v>
      </c>
      <c r="E427" s="2">
        <v>13045</v>
      </c>
      <c r="F427" s="2">
        <v>5</v>
      </c>
      <c r="G427" s="2" t="s">
        <v>185</v>
      </c>
      <c r="H427" s="2">
        <v>1</v>
      </c>
    </row>
    <row r="428" spans="1:8" ht="17.25" customHeight="1" x14ac:dyDescent="0.3">
      <c r="A428" s="2">
        <v>80</v>
      </c>
      <c r="B428" s="2">
        <v>15035</v>
      </c>
      <c r="C428" s="2">
        <v>1</v>
      </c>
      <c r="D428" s="2">
        <f>VLOOKUP(A428,关卡NPC系数!B:C,2,FALSE)</f>
        <v>76</v>
      </c>
      <c r="E428" s="2">
        <v>15035</v>
      </c>
      <c r="F428" s="2">
        <v>5</v>
      </c>
      <c r="G428" s="2" t="s">
        <v>186</v>
      </c>
      <c r="H428" s="2">
        <v>1.4</v>
      </c>
    </row>
    <row r="429" spans="1:8" ht="17.25" customHeight="1" x14ac:dyDescent="0.3">
      <c r="A429" s="2">
        <v>80</v>
      </c>
      <c r="B429" s="2">
        <v>15035</v>
      </c>
      <c r="C429" s="2">
        <v>3</v>
      </c>
      <c r="D429" s="2">
        <f>VLOOKUP(A429,关卡NPC系数!B:C,2,FALSE)</f>
        <v>76</v>
      </c>
      <c r="E429" s="2">
        <v>15025</v>
      </c>
      <c r="F429" s="2">
        <v>5</v>
      </c>
      <c r="G429" s="2" t="s">
        <v>186</v>
      </c>
      <c r="H429" s="2">
        <v>1.4</v>
      </c>
    </row>
    <row r="430" spans="1:8" ht="17.25" customHeight="1" x14ac:dyDescent="0.3">
      <c r="A430" s="2">
        <v>80</v>
      </c>
      <c r="B430" s="2">
        <v>15035</v>
      </c>
      <c r="C430" s="2">
        <v>6</v>
      </c>
      <c r="D430" s="2">
        <f>VLOOKUP(A430,关卡NPC系数!B:C,2,FALSE)</f>
        <v>76</v>
      </c>
      <c r="E430" s="2">
        <v>11055</v>
      </c>
      <c r="F430" s="2">
        <v>5</v>
      </c>
      <c r="G430" s="2" t="s">
        <v>186</v>
      </c>
      <c r="H430" s="2">
        <v>1.4</v>
      </c>
    </row>
    <row r="431" spans="1:8" ht="17.25" customHeight="1" x14ac:dyDescent="0.3">
      <c r="A431" s="2">
        <v>81</v>
      </c>
      <c r="B431" s="2">
        <v>22055</v>
      </c>
      <c r="C431" s="2">
        <v>1</v>
      </c>
      <c r="D431" s="2">
        <f>VLOOKUP(A431,关卡NPC系数!B:C,2,FALSE)</f>
        <v>77</v>
      </c>
      <c r="E431" s="2">
        <v>22055</v>
      </c>
      <c r="F431" s="2">
        <v>5</v>
      </c>
      <c r="G431" s="2" t="s">
        <v>187</v>
      </c>
      <c r="H431" s="2">
        <v>1</v>
      </c>
    </row>
    <row r="432" spans="1:8" ht="17.25" customHeight="1" x14ac:dyDescent="0.3">
      <c r="A432" s="2">
        <v>81</v>
      </c>
      <c r="B432" s="2">
        <v>22055</v>
      </c>
      <c r="C432" s="2">
        <v>2</v>
      </c>
      <c r="D432" s="2">
        <f>VLOOKUP(A432,关卡NPC系数!B:C,2,FALSE)</f>
        <v>77</v>
      </c>
      <c r="E432" s="2">
        <v>25065</v>
      </c>
      <c r="F432" s="2">
        <v>5</v>
      </c>
      <c r="G432" s="2" t="s">
        <v>187</v>
      </c>
      <c r="H432" s="2">
        <v>1</v>
      </c>
    </row>
    <row r="433" spans="1:8" ht="17.25" customHeight="1" x14ac:dyDescent="0.3">
      <c r="A433" s="2">
        <v>81</v>
      </c>
      <c r="B433" s="2">
        <v>22055</v>
      </c>
      <c r="C433" s="2">
        <v>3</v>
      </c>
      <c r="D433" s="2">
        <f>VLOOKUP(A433,关卡NPC系数!B:C,2,FALSE)</f>
        <v>77</v>
      </c>
      <c r="E433" s="2">
        <v>21015</v>
      </c>
      <c r="F433" s="2">
        <v>5</v>
      </c>
      <c r="G433" s="2" t="s">
        <v>187</v>
      </c>
      <c r="H433" s="2">
        <v>1</v>
      </c>
    </row>
    <row r="434" spans="1:8" ht="17.25" customHeight="1" x14ac:dyDescent="0.3">
      <c r="A434" s="2">
        <v>81</v>
      </c>
      <c r="B434" s="2">
        <v>22055</v>
      </c>
      <c r="C434" s="2">
        <v>4</v>
      </c>
      <c r="D434" s="2">
        <f>VLOOKUP(A434,关卡NPC系数!B:C,2,FALSE)</f>
        <v>77</v>
      </c>
      <c r="E434" s="2">
        <v>21035</v>
      </c>
      <c r="F434" s="2">
        <v>5</v>
      </c>
      <c r="G434" s="2" t="s">
        <v>187</v>
      </c>
      <c r="H434" s="2">
        <v>1</v>
      </c>
    </row>
    <row r="435" spans="1:8" ht="17.25" customHeight="1" x14ac:dyDescent="0.3">
      <c r="A435" s="2">
        <v>81</v>
      </c>
      <c r="B435" s="2">
        <v>22055</v>
      </c>
      <c r="C435" s="2">
        <v>5</v>
      </c>
      <c r="D435" s="2">
        <f>VLOOKUP(A435,关卡NPC系数!B:C,2,FALSE)</f>
        <v>77</v>
      </c>
      <c r="E435" s="2">
        <v>23035</v>
      </c>
      <c r="F435" s="2">
        <v>5</v>
      </c>
      <c r="G435" s="2" t="s">
        <v>187</v>
      </c>
      <c r="H435" s="2">
        <v>1</v>
      </c>
    </row>
    <row r="436" spans="1:8" ht="17.25" customHeight="1" x14ac:dyDescent="0.3">
      <c r="A436" s="2">
        <v>81</v>
      </c>
      <c r="B436" s="2">
        <v>22055</v>
      </c>
      <c r="C436" s="2">
        <v>6</v>
      </c>
      <c r="D436" s="2">
        <f>VLOOKUP(A436,关卡NPC系数!B:C,2,FALSE)</f>
        <v>77</v>
      </c>
      <c r="E436" s="2">
        <v>25055</v>
      </c>
      <c r="F436" s="2">
        <v>5</v>
      </c>
      <c r="G436" s="2" t="s">
        <v>187</v>
      </c>
      <c r="H436" s="2">
        <v>1</v>
      </c>
    </row>
    <row r="437" spans="1:8" ht="17.25" customHeight="1" x14ac:dyDescent="0.3">
      <c r="A437" s="2">
        <v>82</v>
      </c>
      <c r="B437" s="2">
        <v>31055</v>
      </c>
      <c r="C437" s="2">
        <v>1</v>
      </c>
      <c r="D437" s="2">
        <f>VLOOKUP(A437,关卡NPC系数!B:C,2,FALSE)</f>
        <v>78</v>
      </c>
      <c r="E437" s="2">
        <v>31055</v>
      </c>
      <c r="F437" s="2">
        <v>5</v>
      </c>
      <c r="G437" s="2" t="s">
        <v>188</v>
      </c>
      <c r="H437" s="2">
        <v>1</v>
      </c>
    </row>
    <row r="438" spans="1:8" ht="17.25" customHeight="1" x14ac:dyDescent="0.3">
      <c r="A438" s="2">
        <v>82</v>
      </c>
      <c r="B438" s="2">
        <v>31055</v>
      </c>
      <c r="C438" s="2">
        <v>2</v>
      </c>
      <c r="D438" s="2">
        <f>VLOOKUP(A438,关卡NPC系数!B:C,2,FALSE)</f>
        <v>78</v>
      </c>
      <c r="E438" s="2">
        <v>31055</v>
      </c>
      <c r="F438" s="2">
        <v>5</v>
      </c>
      <c r="G438" s="2" t="s">
        <v>188</v>
      </c>
      <c r="H438" s="2">
        <v>1</v>
      </c>
    </row>
    <row r="439" spans="1:8" ht="17.25" customHeight="1" x14ac:dyDescent="0.3">
      <c r="A439" s="2">
        <v>82</v>
      </c>
      <c r="B439" s="2">
        <v>31055</v>
      </c>
      <c r="C439" s="2">
        <v>3</v>
      </c>
      <c r="D439" s="2">
        <f>VLOOKUP(A439,关卡NPC系数!B:C,2,FALSE)</f>
        <v>78</v>
      </c>
      <c r="E439" s="2">
        <v>32035</v>
      </c>
      <c r="F439" s="2">
        <v>5</v>
      </c>
      <c r="G439" s="2" t="s">
        <v>188</v>
      </c>
      <c r="H439" s="2">
        <v>1</v>
      </c>
    </row>
    <row r="440" spans="1:8" ht="17.25" customHeight="1" x14ac:dyDescent="0.3">
      <c r="A440" s="2">
        <v>82</v>
      </c>
      <c r="B440" s="2">
        <v>31055</v>
      </c>
      <c r="C440" s="2">
        <v>4</v>
      </c>
      <c r="D440" s="2">
        <f>VLOOKUP(A440,关卡NPC系数!B:C,2,FALSE)</f>
        <v>78</v>
      </c>
      <c r="E440" s="2">
        <v>31085</v>
      </c>
      <c r="F440" s="2">
        <v>5</v>
      </c>
      <c r="G440" s="2" t="s">
        <v>188</v>
      </c>
      <c r="H440" s="2">
        <v>1</v>
      </c>
    </row>
    <row r="441" spans="1:8" ht="17.25" customHeight="1" x14ac:dyDescent="0.3">
      <c r="A441" s="2">
        <v>82</v>
      </c>
      <c r="B441" s="2">
        <v>31055</v>
      </c>
      <c r="C441" s="2">
        <v>5</v>
      </c>
      <c r="D441" s="2">
        <f>VLOOKUP(A441,关卡NPC系数!B:C,2,FALSE)</f>
        <v>78</v>
      </c>
      <c r="E441" s="2">
        <v>32055</v>
      </c>
      <c r="F441" s="2">
        <v>5</v>
      </c>
      <c r="G441" s="2" t="s">
        <v>188</v>
      </c>
      <c r="H441" s="2">
        <v>1</v>
      </c>
    </row>
    <row r="442" spans="1:8" ht="17.25" customHeight="1" x14ac:dyDescent="0.3">
      <c r="A442" s="2">
        <v>82</v>
      </c>
      <c r="B442" s="2">
        <v>31055</v>
      </c>
      <c r="C442" s="2">
        <v>6</v>
      </c>
      <c r="D442" s="2">
        <f>VLOOKUP(A442,关卡NPC系数!B:C,2,FALSE)</f>
        <v>78</v>
      </c>
      <c r="E442" s="2">
        <v>33015</v>
      </c>
      <c r="F442" s="2">
        <v>5</v>
      </c>
      <c r="G442" s="2" t="s">
        <v>188</v>
      </c>
      <c r="H442" s="2">
        <v>1</v>
      </c>
    </row>
    <row r="443" spans="1:8" ht="17.25" customHeight="1" x14ac:dyDescent="0.3">
      <c r="A443" s="2">
        <v>83</v>
      </c>
      <c r="B443" s="2">
        <v>41055</v>
      </c>
      <c r="C443" s="2">
        <v>1</v>
      </c>
      <c r="D443" s="2">
        <f>VLOOKUP(A443,关卡NPC系数!B:C,2,FALSE)</f>
        <v>79</v>
      </c>
      <c r="E443" s="2">
        <v>41055</v>
      </c>
      <c r="F443" s="2">
        <v>5</v>
      </c>
      <c r="G443" s="2" t="s">
        <v>189</v>
      </c>
      <c r="H443" s="2">
        <v>1</v>
      </c>
    </row>
    <row r="444" spans="1:8" ht="17.25" customHeight="1" x14ac:dyDescent="0.3">
      <c r="A444" s="2">
        <v>83</v>
      </c>
      <c r="B444" s="2">
        <v>41055</v>
      </c>
      <c r="C444" s="2">
        <v>2</v>
      </c>
      <c r="D444" s="2">
        <f>VLOOKUP(A444,关卡NPC系数!B:C,2,FALSE)</f>
        <v>79</v>
      </c>
      <c r="E444" s="2">
        <v>45045</v>
      </c>
      <c r="F444" s="2">
        <v>5</v>
      </c>
      <c r="G444" s="2" t="s">
        <v>189</v>
      </c>
      <c r="H444" s="2">
        <v>1</v>
      </c>
    </row>
    <row r="445" spans="1:8" ht="17.25" customHeight="1" x14ac:dyDescent="0.3">
      <c r="A445" s="2">
        <v>83</v>
      </c>
      <c r="B445" s="2">
        <v>41055</v>
      </c>
      <c r="C445" s="2">
        <v>3</v>
      </c>
      <c r="D445" s="2">
        <f>VLOOKUP(A445,关卡NPC系数!B:C,2,FALSE)</f>
        <v>79</v>
      </c>
      <c r="E445" s="2">
        <v>44035</v>
      </c>
      <c r="F445" s="2">
        <v>5</v>
      </c>
      <c r="G445" s="2" t="s">
        <v>189</v>
      </c>
      <c r="H445" s="2">
        <v>1</v>
      </c>
    </row>
    <row r="446" spans="1:8" ht="17.25" customHeight="1" x14ac:dyDescent="0.3">
      <c r="A446" s="2">
        <v>83</v>
      </c>
      <c r="B446" s="2">
        <v>41055</v>
      </c>
      <c r="C446" s="2">
        <v>4</v>
      </c>
      <c r="D446" s="2">
        <f>VLOOKUP(A446,关卡NPC系数!B:C,2,FALSE)</f>
        <v>79</v>
      </c>
      <c r="E446" s="2">
        <v>43045</v>
      </c>
      <c r="F446" s="2">
        <v>5</v>
      </c>
      <c r="G446" s="2" t="s">
        <v>189</v>
      </c>
      <c r="H446" s="2">
        <v>1</v>
      </c>
    </row>
    <row r="447" spans="1:8" ht="17.25" customHeight="1" x14ac:dyDescent="0.3">
      <c r="A447" s="2">
        <v>83</v>
      </c>
      <c r="B447" s="2">
        <v>41055</v>
      </c>
      <c r="C447" s="2">
        <v>5</v>
      </c>
      <c r="D447" s="2">
        <f>VLOOKUP(A447,关卡NPC系数!B:C,2,FALSE)</f>
        <v>79</v>
      </c>
      <c r="E447" s="2">
        <v>43055</v>
      </c>
      <c r="F447" s="2">
        <v>5</v>
      </c>
      <c r="G447" s="2" t="s">
        <v>189</v>
      </c>
      <c r="H447" s="2">
        <v>1</v>
      </c>
    </row>
    <row r="448" spans="1:8" ht="17.25" customHeight="1" x14ac:dyDescent="0.3">
      <c r="A448" s="2">
        <v>83</v>
      </c>
      <c r="B448" s="2">
        <v>41055</v>
      </c>
      <c r="C448" s="2">
        <v>6</v>
      </c>
      <c r="D448" s="2">
        <f>VLOOKUP(A448,关卡NPC系数!B:C,2,FALSE)</f>
        <v>79</v>
      </c>
      <c r="E448" s="2">
        <v>44035</v>
      </c>
      <c r="F448" s="2">
        <v>5</v>
      </c>
      <c r="G448" s="2" t="s">
        <v>189</v>
      </c>
      <c r="H448" s="2">
        <v>1</v>
      </c>
    </row>
    <row r="449" spans="1:8" ht="17.25" customHeight="1" x14ac:dyDescent="0.3">
      <c r="A449" s="2">
        <v>84</v>
      </c>
      <c r="B449" s="2">
        <v>51015</v>
      </c>
      <c r="C449" s="2">
        <v>1</v>
      </c>
      <c r="D449" s="2">
        <f>VLOOKUP(A449,关卡NPC系数!B:C,2,FALSE)</f>
        <v>80</v>
      </c>
      <c r="E449" s="2">
        <v>51015</v>
      </c>
      <c r="F449" s="2">
        <v>5</v>
      </c>
      <c r="G449" s="2" t="s">
        <v>190</v>
      </c>
      <c r="H449" s="2">
        <v>1</v>
      </c>
    </row>
    <row r="450" spans="1:8" ht="17.25" customHeight="1" x14ac:dyDescent="0.3">
      <c r="A450" s="2">
        <v>84</v>
      </c>
      <c r="B450" s="2">
        <v>51015</v>
      </c>
      <c r="C450" s="2">
        <v>2</v>
      </c>
      <c r="D450" s="2">
        <f>VLOOKUP(A450,关卡NPC系数!B:C,2,FALSE)</f>
        <v>80</v>
      </c>
      <c r="E450" s="2">
        <v>53015</v>
      </c>
      <c r="F450" s="2">
        <v>5</v>
      </c>
      <c r="G450" s="2" t="s">
        <v>190</v>
      </c>
      <c r="H450" s="2">
        <v>1</v>
      </c>
    </row>
    <row r="451" spans="1:8" ht="17.25" customHeight="1" x14ac:dyDescent="0.3">
      <c r="A451" s="2">
        <v>84</v>
      </c>
      <c r="B451" s="2">
        <v>51015</v>
      </c>
      <c r="C451" s="2">
        <v>3</v>
      </c>
      <c r="D451" s="2">
        <f>VLOOKUP(A451,关卡NPC系数!B:C,2,FALSE)</f>
        <v>80</v>
      </c>
      <c r="E451" s="2">
        <v>53015</v>
      </c>
      <c r="F451" s="2">
        <v>5</v>
      </c>
      <c r="G451" s="2" t="s">
        <v>190</v>
      </c>
      <c r="H451" s="2">
        <v>1</v>
      </c>
    </row>
    <row r="452" spans="1:8" ht="17.25" customHeight="1" x14ac:dyDescent="0.3">
      <c r="A452" s="2">
        <v>84</v>
      </c>
      <c r="B452" s="2">
        <v>51015</v>
      </c>
      <c r="C452" s="2">
        <v>4</v>
      </c>
      <c r="D452" s="2">
        <f>VLOOKUP(A452,关卡NPC系数!B:C,2,FALSE)</f>
        <v>80</v>
      </c>
      <c r="E452" s="2">
        <v>52045</v>
      </c>
      <c r="F452" s="2">
        <v>5</v>
      </c>
      <c r="G452" s="2" t="s">
        <v>190</v>
      </c>
      <c r="H452" s="2">
        <v>1</v>
      </c>
    </row>
    <row r="453" spans="1:8" ht="17.25" customHeight="1" x14ac:dyDescent="0.3">
      <c r="A453" s="2">
        <v>84</v>
      </c>
      <c r="B453" s="2">
        <v>51015</v>
      </c>
      <c r="C453" s="2">
        <v>5</v>
      </c>
      <c r="D453" s="2">
        <f>VLOOKUP(A453,关卡NPC系数!B:C,2,FALSE)</f>
        <v>80</v>
      </c>
      <c r="E453" s="2">
        <v>52045</v>
      </c>
      <c r="F453" s="2">
        <v>5</v>
      </c>
      <c r="G453" s="2" t="s">
        <v>190</v>
      </c>
      <c r="H453" s="2">
        <v>1</v>
      </c>
    </row>
    <row r="454" spans="1:8" ht="17.25" customHeight="1" x14ac:dyDescent="0.3">
      <c r="A454" s="2">
        <v>84</v>
      </c>
      <c r="B454" s="2">
        <v>51015</v>
      </c>
      <c r="C454" s="2">
        <v>6</v>
      </c>
      <c r="D454" s="2">
        <f>VLOOKUP(A454,关卡NPC系数!B:C,2,FALSE)</f>
        <v>80</v>
      </c>
      <c r="E454" s="2">
        <v>53015</v>
      </c>
      <c r="F454" s="2">
        <v>5</v>
      </c>
      <c r="G454" s="2" t="s">
        <v>190</v>
      </c>
      <c r="H454" s="2">
        <v>1</v>
      </c>
    </row>
    <row r="455" spans="1:8" ht="17.25" customHeight="1" x14ac:dyDescent="0.3">
      <c r="A455" s="2">
        <v>85</v>
      </c>
      <c r="B455" s="2">
        <v>61015</v>
      </c>
      <c r="C455" s="2">
        <v>1</v>
      </c>
      <c r="D455" s="2">
        <f>VLOOKUP(A455,关卡NPC系数!B:C,2,FALSE)</f>
        <v>81</v>
      </c>
      <c r="E455" s="2">
        <v>61015</v>
      </c>
      <c r="F455" s="2">
        <v>5</v>
      </c>
      <c r="G455" s="2" t="s">
        <v>191</v>
      </c>
      <c r="H455" s="2">
        <v>1</v>
      </c>
    </row>
    <row r="456" spans="1:8" ht="17.25" customHeight="1" x14ac:dyDescent="0.3">
      <c r="A456" s="2">
        <v>85</v>
      </c>
      <c r="B456" s="2">
        <v>61015</v>
      </c>
      <c r="C456" s="2">
        <v>2</v>
      </c>
      <c r="D456" s="2">
        <f>VLOOKUP(A456,关卡NPC系数!B:C,2,FALSE)</f>
        <v>81</v>
      </c>
      <c r="E456" s="2">
        <v>61015</v>
      </c>
      <c r="F456" s="2">
        <v>5</v>
      </c>
      <c r="G456" s="2" t="s">
        <v>191</v>
      </c>
      <c r="H456" s="2">
        <v>1</v>
      </c>
    </row>
    <row r="457" spans="1:8" ht="17.25" customHeight="1" x14ac:dyDescent="0.3">
      <c r="A457" s="2">
        <v>85</v>
      </c>
      <c r="B457" s="2">
        <v>61015</v>
      </c>
      <c r="C457" s="2">
        <v>3</v>
      </c>
      <c r="D457" s="2">
        <f>VLOOKUP(A457,关卡NPC系数!B:C,2,FALSE)</f>
        <v>81</v>
      </c>
      <c r="E457" s="2">
        <v>61015</v>
      </c>
      <c r="F457" s="2">
        <v>5</v>
      </c>
      <c r="G457" s="2" t="s">
        <v>191</v>
      </c>
      <c r="H457" s="2">
        <v>1</v>
      </c>
    </row>
    <row r="458" spans="1:8" ht="17.25" customHeight="1" x14ac:dyDescent="0.3">
      <c r="A458" s="2">
        <v>85</v>
      </c>
      <c r="B458" s="2">
        <v>61015</v>
      </c>
      <c r="C458" s="2">
        <v>4</v>
      </c>
      <c r="D458" s="2">
        <f>VLOOKUP(A458,关卡NPC系数!B:C,2,FALSE)</f>
        <v>81</v>
      </c>
      <c r="E458" s="2">
        <v>62015</v>
      </c>
      <c r="F458" s="2">
        <v>5</v>
      </c>
      <c r="G458" s="2" t="s">
        <v>191</v>
      </c>
      <c r="H458" s="2">
        <v>1</v>
      </c>
    </row>
    <row r="459" spans="1:8" ht="17.25" customHeight="1" x14ac:dyDescent="0.3">
      <c r="A459" s="2">
        <v>85</v>
      </c>
      <c r="B459" s="2">
        <v>61015</v>
      </c>
      <c r="C459" s="2">
        <v>5</v>
      </c>
      <c r="D459" s="2">
        <f>VLOOKUP(A459,关卡NPC系数!B:C,2,FALSE)</f>
        <v>81</v>
      </c>
      <c r="E459" s="2">
        <v>61015</v>
      </c>
      <c r="F459" s="2">
        <v>5</v>
      </c>
      <c r="G459" s="2" t="s">
        <v>191</v>
      </c>
      <c r="H459" s="2">
        <v>1</v>
      </c>
    </row>
    <row r="460" spans="1:8" x14ac:dyDescent="0.3">
      <c r="A460" s="2">
        <v>85</v>
      </c>
      <c r="B460" s="2">
        <v>61015</v>
      </c>
      <c r="C460" s="2">
        <v>6</v>
      </c>
      <c r="D460" s="2">
        <f>VLOOKUP(A460,关卡NPC系数!B:C,2,FALSE)</f>
        <v>81</v>
      </c>
      <c r="E460" s="2">
        <v>63015</v>
      </c>
      <c r="F460" s="2">
        <v>5</v>
      </c>
      <c r="G460" s="2" t="s">
        <v>191</v>
      </c>
      <c r="H460" s="2">
        <v>1</v>
      </c>
    </row>
    <row r="461" spans="1:8" ht="17.25" customHeight="1" x14ac:dyDescent="0.3">
      <c r="A461" s="2">
        <v>86</v>
      </c>
      <c r="B461" s="2">
        <v>31055</v>
      </c>
      <c r="C461" s="2">
        <v>1</v>
      </c>
      <c r="D461" s="2">
        <f>VLOOKUP(A461,关卡NPC系数!B:C,2,FALSE)</f>
        <v>82</v>
      </c>
      <c r="E461" s="2">
        <v>31055</v>
      </c>
      <c r="F461" s="2">
        <v>5</v>
      </c>
      <c r="G461" s="2" t="s">
        <v>192</v>
      </c>
      <c r="H461" s="2">
        <v>1</v>
      </c>
    </row>
    <row r="462" spans="1:8" ht="17.25" customHeight="1" x14ac:dyDescent="0.3">
      <c r="A462" s="2">
        <v>86</v>
      </c>
      <c r="B462" s="2">
        <v>31055</v>
      </c>
      <c r="C462" s="2">
        <v>2</v>
      </c>
      <c r="D462" s="2">
        <f>VLOOKUP(A462,关卡NPC系数!B:C,2,FALSE)</f>
        <v>82</v>
      </c>
      <c r="E462" s="2">
        <v>24035</v>
      </c>
      <c r="F462" s="2">
        <v>5</v>
      </c>
      <c r="G462" s="2" t="s">
        <v>192</v>
      </c>
      <c r="H462" s="2">
        <v>1</v>
      </c>
    </row>
    <row r="463" spans="1:8" ht="17.25" customHeight="1" x14ac:dyDescent="0.3">
      <c r="A463" s="2">
        <v>86</v>
      </c>
      <c r="B463" s="2">
        <v>31055</v>
      </c>
      <c r="C463" s="2">
        <v>3</v>
      </c>
      <c r="D463" s="2">
        <f>VLOOKUP(A463,关卡NPC系数!B:C,2,FALSE)</f>
        <v>82</v>
      </c>
      <c r="E463" s="2">
        <v>11055</v>
      </c>
      <c r="F463" s="2">
        <v>5</v>
      </c>
      <c r="G463" s="2" t="s">
        <v>192</v>
      </c>
      <c r="H463" s="2">
        <v>1</v>
      </c>
    </row>
    <row r="464" spans="1:8" x14ac:dyDescent="0.3">
      <c r="A464" s="2">
        <v>86</v>
      </c>
      <c r="B464" s="2">
        <v>31055</v>
      </c>
      <c r="C464" s="2">
        <v>4</v>
      </c>
      <c r="D464" s="2">
        <f>VLOOKUP(A464,关卡NPC系数!B:C,2,FALSE)</f>
        <v>82</v>
      </c>
      <c r="E464" s="2">
        <v>63015</v>
      </c>
      <c r="F464" s="2">
        <v>5</v>
      </c>
      <c r="G464" s="2" t="s">
        <v>192</v>
      </c>
      <c r="H464" s="2">
        <v>1</v>
      </c>
    </row>
    <row r="465" spans="1:8" ht="17.25" customHeight="1" x14ac:dyDescent="0.3">
      <c r="A465" s="2">
        <v>86</v>
      </c>
      <c r="B465" s="2">
        <v>31055</v>
      </c>
      <c r="C465" s="2">
        <v>5</v>
      </c>
      <c r="D465" s="2">
        <f>VLOOKUP(A465,关卡NPC系数!B:C,2,FALSE)</f>
        <v>82</v>
      </c>
      <c r="E465" s="2">
        <v>52035</v>
      </c>
      <c r="F465" s="2">
        <v>5</v>
      </c>
      <c r="G465" s="2" t="s">
        <v>192</v>
      </c>
      <c r="H465" s="2">
        <v>1</v>
      </c>
    </row>
    <row r="466" spans="1:8" ht="17.25" customHeight="1" x14ac:dyDescent="0.3">
      <c r="A466" s="2">
        <v>86</v>
      </c>
      <c r="B466" s="2">
        <v>31055</v>
      </c>
      <c r="C466" s="2">
        <v>6</v>
      </c>
      <c r="D466" s="2">
        <f>VLOOKUP(A466,关卡NPC系数!B:C,2,FALSE)</f>
        <v>82</v>
      </c>
      <c r="E466" s="2">
        <v>43035</v>
      </c>
      <c r="F466" s="2">
        <v>5</v>
      </c>
      <c r="G466" s="2" t="s">
        <v>192</v>
      </c>
      <c r="H466" s="2">
        <v>1</v>
      </c>
    </row>
    <row r="467" spans="1:8" ht="17.25" customHeight="1" x14ac:dyDescent="0.3">
      <c r="A467" s="2">
        <v>87</v>
      </c>
      <c r="B467" s="2">
        <v>11045</v>
      </c>
      <c r="C467" s="2">
        <v>1</v>
      </c>
      <c r="D467" s="2">
        <f>VLOOKUP(A467,关卡NPC系数!B:C,2,FALSE)</f>
        <v>83</v>
      </c>
      <c r="E467" s="2">
        <v>11045</v>
      </c>
      <c r="F467" s="2">
        <v>5</v>
      </c>
      <c r="G467" s="2" t="s">
        <v>193</v>
      </c>
      <c r="H467" s="2">
        <v>1</v>
      </c>
    </row>
    <row r="468" spans="1:8" ht="17.25" customHeight="1" x14ac:dyDescent="0.3">
      <c r="A468" s="2">
        <v>87</v>
      </c>
      <c r="B468" s="2">
        <v>11045</v>
      </c>
      <c r="C468" s="2">
        <v>2</v>
      </c>
      <c r="D468" s="2">
        <f>VLOOKUP(A468,关卡NPC系数!B:C,2,FALSE)</f>
        <v>83</v>
      </c>
      <c r="E468" s="2">
        <v>11075</v>
      </c>
      <c r="F468" s="2">
        <v>5</v>
      </c>
      <c r="G468" s="2" t="s">
        <v>193</v>
      </c>
      <c r="H468" s="2">
        <v>1</v>
      </c>
    </row>
    <row r="469" spans="1:8" ht="17.25" customHeight="1" x14ac:dyDescent="0.3">
      <c r="A469" s="2">
        <v>87</v>
      </c>
      <c r="B469" s="2">
        <v>11045</v>
      </c>
      <c r="C469" s="2">
        <v>3</v>
      </c>
      <c r="D469" s="2">
        <f>VLOOKUP(A469,关卡NPC系数!B:C,2,FALSE)</f>
        <v>83</v>
      </c>
      <c r="E469" s="2">
        <v>14025</v>
      </c>
      <c r="F469" s="2">
        <v>5</v>
      </c>
      <c r="G469" s="2" t="s">
        <v>193</v>
      </c>
      <c r="H469" s="2">
        <v>1</v>
      </c>
    </row>
    <row r="470" spans="1:8" ht="17.25" customHeight="1" x14ac:dyDescent="0.3">
      <c r="A470" s="2">
        <v>87</v>
      </c>
      <c r="B470" s="2">
        <v>11045</v>
      </c>
      <c r="C470" s="2">
        <v>4</v>
      </c>
      <c r="D470" s="2">
        <f>VLOOKUP(A470,关卡NPC系数!B:C,2,FALSE)</f>
        <v>83</v>
      </c>
      <c r="E470" s="2">
        <v>11055</v>
      </c>
      <c r="F470" s="2">
        <v>5</v>
      </c>
      <c r="G470" s="2" t="s">
        <v>193</v>
      </c>
      <c r="H470" s="2">
        <v>1</v>
      </c>
    </row>
    <row r="471" spans="1:8" ht="17.25" customHeight="1" x14ac:dyDescent="0.3">
      <c r="A471" s="2">
        <v>87</v>
      </c>
      <c r="B471" s="2">
        <v>11045</v>
      </c>
      <c r="C471" s="2">
        <v>5</v>
      </c>
      <c r="D471" s="2">
        <f>VLOOKUP(A471,关卡NPC系数!B:C,2,FALSE)</f>
        <v>83</v>
      </c>
      <c r="E471" s="2">
        <v>12025</v>
      </c>
      <c r="F471" s="2">
        <v>5</v>
      </c>
      <c r="G471" s="2" t="s">
        <v>193</v>
      </c>
      <c r="H471" s="2">
        <v>1</v>
      </c>
    </row>
    <row r="472" spans="1:8" ht="17.25" customHeight="1" x14ac:dyDescent="0.3">
      <c r="A472" s="2">
        <v>87</v>
      </c>
      <c r="B472" s="2">
        <v>11045</v>
      </c>
      <c r="C472" s="2">
        <v>6</v>
      </c>
      <c r="D472" s="2">
        <f>VLOOKUP(A472,关卡NPC系数!B:C,2,FALSE)</f>
        <v>83</v>
      </c>
      <c r="E472" s="2">
        <v>15015</v>
      </c>
      <c r="F472" s="2">
        <v>5</v>
      </c>
      <c r="G472" s="2" t="s">
        <v>193</v>
      </c>
      <c r="H472" s="2">
        <v>1</v>
      </c>
    </row>
    <row r="473" spans="1:8" ht="17.25" customHeight="1" x14ac:dyDescent="0.3">
      <c r="A473" s="2">
        <v>88</v>
      </c>
      <c r="B473" s="2">
        <v>25065</v>
      </c>
      <c r="C473" s="2">
        <v>1</v>
      </c>
      <c r="D473" s="2">
        <f>VLOOKUP(A473,关卡NPC系数!B:C,2,FALSE)</f>
        <v>84</v>
      </c>
      <c r="E473" s="2">
        <v>25065</v>
      </c>
      <c r="F473" s="2">
        <v>5</v>
      </c>
      <c r="G473" s="2" t="s">
        <v>194</v>
      </c>
      <c r="H473" s="2">
        <v>1</v>
      </c>
    </row>
    <row r="474" spans="1:8" ht="17.25" customHeight="1" x14ac:dyDescent="0.3">
      <c r="A474" s="2">
        <v>88</v>
      </c>
      <c r="B474" s="2">
        <v>25065</v>
      </c>
      <c r="C474" s="2">
        <v>2</v>
      </c>
      <c r="D474" s="2">
        <f>VLOOKUP(A474,关卡NPC系数!B:C,2,FALSE)</f>
        <v>84</v>
      </c>
      <c r="E474" s="2">
        <v>25065</v>
      </c>
      <c r="F474" s="2">
        <v>5</v>
      </c>
      <c r="G474" s="2" t="s">
        <v>194</v>
      </c>
      <c r="H474" s="2">
        <v>1</v>
      </c>
    </row>
    <row r="475" spans="1:8" ht="17.25" customHeight="1" x14ac:dyDescent="0.3">
      <c r="A475" s="2">
        <v>88</v>
      </c>
      <c r="B475" s="2">
        <v>25065</v>
      </c>
      <c r="C475" s="2">
        <v>3</v>
      </c>
      <c r="D475" s="2">
        <f>VLOOKUP(A475,关卡NPC系数!B:C,2,FALSE)</f>
        <v>84</v>
      </c>
      <c r="E475" s="2">
        <v>25055</v>
      </c>
      <c r="F475" s="2">
        <v>5</v>
      </c>
      <c r="G475" s="2" t="s">
        <v>194</v>
      </c>
      <c r="H475" s="2">
        <v>1</v>
      </c>
    </row>
    <row r="476" spans="1:8" ht="17.25" customHeight="1" x14ac:dyDescent="0.3">
      <c r="A476" s="2">
        <v>88</v>
      </c>
      <c r="B476" s="2">
        <v>25065</v>
      </c>
      <c r="C476" s="2">
        <v>4</v>
      </c>
      <c r="D476" s="2">
        <f>VLOOKUP(A476,关卡NPC系数!B:C,2,FALSE)</f>
        <v>84</v>
      </c>
      <c r="E476" s="2">
        <v>22035</v>
      </c>
      <c r="F476" s="2">
        <v>5</v>
      </c>
      <c r="G476" s="2" t="s">
        <v>194</v>
      </c>
      <c r="H476" s="2">
        <v>1</v>
      </c>
    </row>
    <row r="477" spans="1:8" ht="17.25" customHeight="1" x14ac:dyDescent="0.3">
      <c r="A477" s="2">
        <v>88</v>
      </c>
      <c r="B477" s="2">
        <v>25065</v>
      </c>
      <c r="C477" s="2">
        <v>5</v>
      </c>
      <c r="D477" s="2">
        <f>VLOOKUP(A477,关卡NPC系数!B:C,2,FALSE)</f>
        <v>84</v>
      </c>
      <c r="E477" s="2">
        <v>25045</v>
      </c>
      <c r="F477" s="2">
        <v>5</v>
      </c>
      <c r="G477" s="2" t="s">
        <v>194</v>
      </c>
      <c r="H477" s="2">
        <v>1</v>
      </c>
    </row>
    <row r="478" spans="1:8" ht="17.25" customHeight="1" x14ac:dyDescent="0.3">
      <c r="A478" s="2">
        <v>88</v>
      </c>
      <c r="B478" s="2">
        <v>25065</v>
      </c>
      <c r="C478" s="2">
        <v>6</v>
      </c>
      <c r="D478" s="2">
        <f>VLOOKUP(A478,关卡NPC系数!B:C,2,FALSE)</f>
        <v>84</v>
      </c>
      <c r="E478" s="2">
        <v>25055</v>
      </c>
      <c r="F478" s="2">
        <v>5</v>
      </c>
      <c r="G478" s="2" t="s">
        <v>194</v>
      </c>
      <c r="H478" s="2">
        <v>1</v>
      </c>
    </row>
    <row r="479" spans="1:8" ht="17.25" customHeight="1" x14ac:dyDescent="0.3">
      <c r="A479" s="2">
        <v>89</v>
      </c>
      <c r="B479" s="2">
        <v>31055</v>
      </c>
      <c r="C479" s="2">
        <v>1</v>
      </c>
      <c r="D479" s="2">
        <f>VLOOKUP(A479,关卡NPC系数!B:C,2,FALSE)</f>
        <v>85</v>
      </c>
      <c r="E479" s="2">
        <v>31055</v>
      </c>
      <c r="F479" s="2">
        <v>5</v>
      </c>
      <c r="G479" s="2" t="s">
        <v>195</v>
      </c>
      <c r="H479" s="2">
        <v>1</v>
      </c>
    </row>
    <row r="480" spans="1:8" ht="17.25" customHeight="1" x14ac:dyDescent="0.3">
      <c r="A480" s="2">
        <v>89</v>
      </c>
      <c r="B480" s="2">
        <v>31055</v>
      </c>
      <c r="C480" s="2">
        <v>2</v>
      </c>
      <c r="D480" s="2">
        <f>VLOOKUP(A480,关卡NPC系数!B:C,2,FALSE)</f>
        <v>85</v>
      </c>
      <c r="E480" s="2">
        <v>31055</v>
      </c>
      <c r="F480" s="2">
        <v>5</v>
      </c>
      <c r="G480" s="2" t="s">
        <v>195</v>
      </c>
      <c r="H480" s="2">
        <v>1</v>
      </c>
    </row>
    <row r="481" spans="1:8" ht="17.25" customHeight="1" x14ac:dyDescent="0.3">
      <c r="A481" s="2">
        <v>89</v>
      </c>
      <c r="B481" s="2">
        <v>31055</v>
      </c>
      <c r="C481" s="2">
        <v>3</v>
      </c>
      <c r="D481" s="2">
        <f>VLOOKUP(A481,关卡NPC系数!B:C,2,FALSE)</f>
        <v>85</v>
      </c>
      <c r="E481" s="2">
        <v>32045</v>
      </c>
      <c r="F481" s="2">
        <v>5</v>
      </c>
      <c r="G481" s="2" t="s">
        <v>195</v>
      </c>
      <c r="H481" s="2">
        <v>1</v>
      </c>
    </row>
    <row r="482" spans="1:8" ht="17.25" customHeight="1" x14ac:dyDescent="0.3">
      <c r="A482" s="2">
        <v>89</v>
      </c>
      <c r="B482" s="2">
        <v>31055</v>
      </c>
      <c r="C482" s="2">
        <v>4</v>
      </c>
      <c r="D482" s="2">
        <f>VLOOKUP(A482,关卡NPC系数!B:C,2,FALSE)</f>
        <v>85</v>
      </c>
      <c r="E482" s="2">
        <v>31085</v>
      </c>
      <c r="F482" s="2">
        <v>5</v>
      </c>
      <c r="G482" s="2" t="s">
        <v>195</v>
      </c>
      <c r="H482" s="2">
        <v>1</v>
      </c>
    </row>
    <row r="483" spans="1:8" ht="17.25" customHeight="1" x14ac:dyDescent="0.3">
      <c r="A483" s="2">
        <v>89</v>
      </c>
      <c r="B483" s="2">
        <v>31055</v>
      </c>
      <c r="C483" s="2">
        <v>5</v>
      </c>
      <c r="D483" s="2">
        <f>VLOOKUP(A483,关卡NPC系数!B:C,2,FALSE)</f>
        <v>85</v>
      </c>
      <c r="E483" s="2">
        <v>32045</v>
      </c>
      <c r="F483" s="2">
        <v>5</v>
      </c>
      <c r="G483" s="2" t="s">
        <v>195</v>
      </c>
      <c r="H483" s="2">
        <v>1</v>
      </c>
    </row>
    <row r="484" spans="1:8" ht="17.25" customHeight="1" x14ac:dyDescent="0.3">
      <c r="A484" s="2">
        <v>89</v>
      </c>
      <c r="B484" s="2">
        <v>31055</v>
      </c>
      <c r="C484" s="2">
        <v>6</v>
      </c>
      <c r="D484" s="2">
        <f>VLOOKUP(A484,关卡NPC系数!B:C,2,FALSE)</f>
        <v>85</v>
      </c>
      <c r="E484" s="2">
        <v>32035</v>
      </c>
      <c r="F484" s="2">
        <v>5</v>
      </c>
      <c r="G484" s="2" t="s">
        <v>195</v>
      </c>
      <c r="H484" s="2">
        <v>1</v>
      </c>
    </row>
    <row r="485" spans="1:8" ht="17.25" customHeight="1" x14ac:dyDescent="0.3">
      <c r="A485" s="2">
        <v>90</v>
      </c>
      <c r="B485" s="2">
        <v>41065</v>
      </c>
      <c r="C485" s="2">
        <v>1</v>
      </c>
      <c r="D485" s="2">
        <f>VLOOKUP(A485,关卡NPC系数!B:C,2,FALSE)</f>
        <v>86</v>
      </c>
      <c r="E485" s="2">
        <v>41065</v>
      </c>
      <c r="F485" s="2">
        <v>5</v>
      </c>
      <c r="G485" s="2" t="s">
        <v>196</v>
      </c>
      <c r="H485" s="2">
        <v>1.4</v>
      </c>
    </row>
    <row r="486" spans="1:8" ht="17.25" customHeight="1" x14ac:dyDescent="0.3">
      <c r="A486" s="2">
        <v>90</v>
      </c>
      <c r="B486" s="2">
        <v>41065</v>
      </c>
      <c r="C486" s="2">
        <v>3</v>
      </c>
      <c r="D486" s="2">
        <f>VLOOKUP(A486,关卡NPC系数!B:C,2,FALSE)</f>
        <v>86</v>
      </c>
      <c r="E486" s="2">
        <v>44025</v>
      </c>
      <c r="F486" s="2">
        <v>5</v>
      </c>
      <c r="G486" s="2" t="s">
        <v>196</v>
      </c>
      <c r="H486" s="2">
        <v>1.4</v>
      </c>
    </row>
    <row r="487" spans="1:8" ht="17.25" customHeight="1" x14ac:dyDescent="0.3">
      <c r="A487" s="2">
        <v>90</v>
      </c>
      <c r="B487" s="2">
        <v>41065</v>
      </c>
      <c r="C487" s="2">
        <v>6</v>
      </c>
      <c r="D487" s="2">
        <f>VLOOKUP(A487,关卡NPC系数!B:C,2,FALSE)</f>
        <v>86</v>
      </c>
      <c r="E487" s="2">
        <v>44035</v>
      </c>
      <c r="F487" s="2">
        <v>5</v>
      </c>
      <c r="G487" s="2" t="s">
        <v>196</v>
      </c>
      <c r="H487" s="2">
        <v>1.4</v>
      </c>
    </row>
    <row r="488" spans="1:8" ht="17.25" customHeight="1" x14ac:dyDescent="0.3">
      <c r="A488" s="2">
        <v>91</v>
      </c>
      <c r="B488" s="2">
        <v>52045</v>
      </c>
      <c r="C488" s="2">
        <v>1</v>
      </c>
      <c r="D488" s="2">
        <f>VLOOKUP(A488,关卡NPC系数!B:C,2,FALSE)</f>
        <v>87</v>
      </c>
      <c r="E488" s="2">
        <v>52045</v>
      </c>
      <c r="F488" s="2">
        <v>5</v>
      </c>
      <c r="G488" s="2" t="s">
        <v>197</v>
      </c>
      <c r="H488" s="2">
        <v>1</v>
      </c>
    </row>
    <row r="489" spans="1:8" ht="17.25" customHeight="1" x14ac:dyDescent="0.3">
      <c r="A489" s="2">
        <v>91</v>
      </c>
      <c r="B489" s="2">
        <v>52045</v>
      </c>
      <c r="C489" s="2">
        <v>2</v>
      </c>
      <c r="D489" s="2">
        <f>VLOOKUP(A489,关卡NPC系数!B:C,2,FALSE)</f>
        <v>87</v>
      </c>
      <c r="E489" s="2">
        <v>51015</v>
      </c>
      <c r="F489" s="2">
        <v>5</v>
      </c>
      <c r="G489" s="2" t="s">
        <v>197</v>
      </c>
      <c r="H489" s="2">
        <v>1</v>
      </c>
    </row>
    <row r="490" spans="1:8" ht="17.25" customHeight="1" x14ac:dyDescent="0.3">
      <c r="A490" s="2">
        <v>91</v>
      </c>
      <c r="B490" s="2">
        <v>52045</v>
      </c>
      <c r="C490" s="2">
        <v>3</v>
      </c>
      <c r="D490" s="2">
        <f>VLOOKUP(A490,关卡NPC系数!B:C,2,FALSE)</f>
        <v>87</v>
      </c>
      <c r="E490" s="2">
        <v>53015</v>
      </c>
      <c r="F490" s="2">
        <v>5</v>
      </c>
      <c r="G490" s="2" t="s">
        <v>197</v>
      </c>
      <c r="H490" s="2">
        <v>1</v>
      </c>
    </row>
    <row r="491" spans="1:8" ht="17.25" customHeight="1" x14ac:dyDescent="0.3">
      <c r="A491" s="2">
        <v>91</v>
      </c>
      <c r="B491" s="2">
        <v>52045</v>
      </c>
      <c r="C491" s="2">
        <v>4</v>
      </c>
      <c r="D491" s="2">
        <f>VLOOKUP(A491,关卡NPC系数!B:C,2,FALSE)</f>
        <v>87</v>
      </c>
      <c r="E491" s="2">
        <v>52045</v>
      </c>
      <c r="F491" s="2">
        <v>5</v>
      </c>
      <c r="G491" s="2" t="s">
        <v>197</v>
      </c>
      <c r="H491" s="2">
        <v>1</v>
      </c>
    </row>
    <row r="492" spans="1:8" ht="17.25" customHeight="1" x14ac:dyDescent="0.3">
      <c r="A492" s="2">
        <v>91</v>
      </c>
      <c r="B492" s="2">
        <v>52045</v>
      </c>
      <c r="C492" s="2">
        <v>5</v>
      </c>
      <c r="D492" s="2">
        <f>VLOOKUP(A492,关卡NPC系数!B:C,2,FALSE)</f>
        <v>87</v>
      </c>
      <c r="E492" s="2">
        <v>53015</v>
      </c>
      <c r="F492" s="2">
        <v>5</v>
      </c>
      <c r="G492" s="2" t="s">
        <v>197</v>
      </c>
      <c r="H492" s="2">
        <v>1</v>
      </c>
    </row>
    <row r="493" spans="1:8" ht="17.25" customHeight="1" x14ac:dyDescent="0.3">
      <c r="A493" s="2">
        <v>91</v>
      </c>
      <c r="B493" s="2">
        <v>52045</v>
      </c>
      <c r="C493" s="2">
        <v>6</v>
      </c>
      <c r="D493" s="2">
        <f>VLOOKUP(A493,关卡NPC系数!B:C,2,FALSE)</f>
        <v>87</v>
      </c>
      <c r="E493" s="2">
        <v>52045</v>
      </c>
      <c r="F493" s="2">
        <v>5</v>
      </c>
      <c r="G493" s="2" t="s">
        <v>197</v>
      </c>
      <c r="H493" s="2">
        <v>1</v>
      </c>
    </row>
    <row r="494" spans="1:8" ht="17.25" customHeight="1" x14ac:dyDescent="0.3">
      <c r="A494" s="2">
        <v>92</v>
      </c>
      <c r="B494" s="2">
        <v>63025</v>
      </c>
      <c r="C494" s="2">
        <v>1</v>
      </c>
      <c r="D494" s="2">
        <f>VLOOKUP(A494,关卡NPC系数!B:C,2,FALSE)</f>
        <v>88</v>
      </c>
      <c r="E494" s="2">
        <v>63025</v>
      </c>
      <c r="F494" s="2">
        <v>5</v>
      </c>
      <c r="G494" s="2" t="s">
        <v>198</v>
      </c>
      <c r="H494" s="2">
        <v>1</v>
      </c>
    </row>
    <row r="495" spans="1:8" ht="17.25" customHeight="1" x14ac:dyDescent="0.3">
      <c r="A495" s="2">
        <v>92</v>
      </c>
      <c r="B495" s="2">
        <v>63025</v>
      </c>
      <c r="C495" s="2">
        <v>2</v>
      </c>
      <c r="D495" s="2">
        <f>VLOOKUP(A495,关卡NPC系数!B:C,2,FALSE)</f>
        <v>88</v>
      </c>
      <c r="E495" s="2">
        <v>61015</v>
      </c>
      <c r="F495" s="2">
        <v>5</v>
      </c>
      <c r="G495" s="2" t="s">
        <v>198</v>
      </c>
      <c r="H495" s="2">
        <v>1</v>
      </c>
    </row>
    <row r="496" spans="1:8" ht="17.25" customHeight="1" x14ac:dyDescent="0.3">
      <c r="A496" s="2">
        <v>92</v>
      </c>
      <c r="B496" s="2">
        <v>63025</v>
      </c>
      <c r="C496" s="2">
        <v>3</v>
      </c>
      <c r="D496" s="2">
        <f>VLOOKUP(A496,关卡NPC系数!B:C,2,FALSE)</f>
        <v>88</v>
      </c>
      <c r="E496" s="2">
        <v>62015</v>
      </c>
      <c r="F496" s="2">
        <v>5</v>
      </c>
      <c r="G496" s="2" t="s">
        <v>198</v>
      </c>
      <c r="H496" s="2">
        <v>1</v>
      </c>
    </row>
    <row r="497" spans="1:8" x14ac:dyDescent="0.3">
      <c r="A497" s="2">
        <v>92</v>
      </c>
      <c r="B497" s="2">
        <v>63025</v>
      </c>
      <c r="C497" s="2">
        <v>4</v>
      </c>
      <c r="D497" s="2">
        <f>VLOOKUP(A497,关卡NPC系数!B:C,2,FALSE)</f>
        <v>88</v>
      </c>
      <c r="E497" s="2">
        <v>63015</v>
      </c>
      <c r="F497" s="2">
        <v>5</v>
      </c>
      <c r="G497" s="2" t="s">
        <v>198</v>
      </c>
      <c r="H497" s="2">
        <v>1</v>
      </c>
    </row>
    <row r="498" spans="1:8" x14ac:dyDescent="0.3">
      <c r="A498" s="2">
        <v>92</v>
      </c>
      <c r="B498" s="2">
        <v>63025</v>
      </c>
      <c r="C498" s="2">
        <v>5</v>
      </c>
      <c r="D498" s="2">
        <f>VLOOKUP(A498,关卡NPC系数!B:C,2,FALSE)</f>
        <v>88</v>
      </c>
      <c r="E498" s="2">
        <v>63015</v>
      </c>
      <c r="F498" s="2">
        <v>5</v>
      </c>
      <c r="G498" s="2" t="s">
        <v>198</v>
      </c>
      <c r="H498" s="2">
        <v>1</v>
      </c>
    </row>
    <row r="499" spans="1:8" ht="17.25" customHeight="1" x14ac:dyDescent="0.3">
      <c r="A499" s="2">
        <v>92</v>
      </c>
      <c r="B499" s="2">
        <v>63025</v>
      </c>
      <c r="C499" s="2">
        <v>6</v>
      </c>
      <c r="D499" s="2">
        <f>VLOOKUP(A499,关卡NPC系数!B:C,2,FALSE)</f>
        <v>88</v>
      </c>
      <c r="E499" s="2">
        <v>61015</v>
      </c>
      <c r="F499" s="2">
        <v>5</v>
      </c>
      <c r="G499" s="2" t="s">
        <v>198</v>
      </c>
      <c r="H499" s="2">
        <v>1</v>
      </c>
    </row>
    <row r="500" spans="1:8" ht="17.25" customHeight="1" x14ac:dyDescent="0.3">
      <c r="A500" s="2">
        <v>93</v>
      </c>
      <c r="B500" s="2">
        <v>41055</v>
      </c>
      <c r="C500" s="2">
        <v>1</v>
      </c>
      <c r="D500" s="2">
        <f>VLOOKUP(A500,关卡NPC系数!B:C,2,FALSE)</f>
        <v>89</v>
      </c>
      <c r="E500" s="2">
        <v>41055</v>
      </c>
      <c r="F500" s="2">
        <v>5</v>
      </c>
      <c r="G500" s="2" t="s">
        <v>199</v>
      </c>
      <c r="H500" s="2">
        <v>1</v>
      </c>
    </row>
    <row r="501" spans="1:8" ht="17.25" customHeight="1" x14ac:dyDescent="0.3">
      <c r="A501" s="2">
        <v>93</v>
      </c>
      <c r="B501" s="2">
        <v>41055</v>
      </c>
      <c r="C501" s="2">
        <v>2</v>
      </c>
      <c r="D501" s="2">
        <f>VLOOKUP(A501,关卡NPC系数!B:C,2,FALSE)</f>
        <v>89</v>
      </c>
      <c r="E501" s="2">
        <v>21045</v>
      </c>
      <c r="F501" s="2">
        <v>5</v>
      </c>
      <c r="G501" s="2" t="s">
        <v>199</v>
      </c>
      <c r="H501" s="2">
        <v>1</v>
      </c>
    </row>
    <row r="502" spans="1:8" ht="17.25" customHeight="1" x14ac:dyDescent="0.3">
      <c r="A502" s="2">
        <v>93</v>
      </c>
      <c r="B502" s="2">
        <v>41055</v>
      </c>
      <c r="C502" s="2">
        <v>3</v>
      </c>
      <c r="D502" s="2">
        <f>VLOOKUP(A502,关卡NPC系数!B:C,2,FALSE)</f>
        <v>89</v>
      </c>
      <c r="E502" s="2">
        <v>11055</v>
      </c>
      <c r="F502" s="2">
        <v>5</v>
      </c>
      <c r="G502" s="2" t="s">
        <v>199</v>
      </c>
      <c r="H502" s="2">
        <v>1</v>
      </c>
    </row>
    <row r="503" spans="1:8" ht="17.25" customHeight="1" x14ac:dyDescent="0.3">
      <c r="A503" s="2">
        <v>93</v>
      </c>
      <c r="B503" s="2">
        <v>41055</v>
      </c>
      <c r="C503" s="2">
        <v>4</v>
      </c>
      <c r="D503" s="2">
        <f>VLOOKUP(A503,关卡NPC系数!B:C,2,FALSE)</f>
        <v>89</v>
      </c>
      <c r="E503" s="2">
        <v>62015</v>
      </c>
      <c r="F503" s="2">
        <v>5</v>
      </c>
      <c r="G503" s="2" t="s">
        <v>199</v>
      </c>
      <c r="H503" s="2">
        <v>1</v>
      </c>
    </row>
    <row r="504" spans="1:8" ht="17.25" customHeight="1" x14ac:dyDescent="0.3">
      <c r="A504" s="2">
        <v>93</v>
      </c>
      <c r="B504" s="2">
        <v>41055</v>
      </c>
      <c r="C504" s="2">
        <v>5</v>
      </c>
      <c r="D504" s="2">
        <f>VLOOKUP(A504,关卡NPC系数!B:C,2,FALSE)</f>
        <v>89</v>
      </c>
      <c r="E504" s="2">
        <v>33015</v>
      </c>
      <c r="F504" s="2">
        <v>5</v>
      </c>
      <c r="G504" s="2" t="s">
        <v>199</v>
      </c>
      <c r="H504" s="2">
        <v>1</v>
      </c>
    </row>
    <row r="505" spans="1:8" ht="17.25" customHeight="1" x14ac:dyDescent="0.3">
      <c r="A505" s="2">
        <v>93</v>
      </c>
      <c r="B505" s="2">
        <v>41055</v>
      </c>
      <c r="C505" s="2">
        <v>6</v>
      </c>
      <c r="D505" s="2">
        <f>VLOOKUP(A505,关卡NPC系数!B:C,2,FALSE)</f>
        <v>89</v>
      </c>
      <c r="E505" s="2">
        <v>52035</v>
      </c>
      <c r="F505" s="2">
        <v>5</v>
      </c>
      <c r="G505" s="2" t="s">
        <v>199</v>
      </c>
      <c r="H505" s="2">
        <v>1</v>
      </c>
    </row>
    <row r="506" spans="1:8" ht="17.25" customHeight="1" x14ac:dyDescent="0.3">
      <c r="A506" s="2">
        <v>94</v>
      </c>
      <c r="B506" s="2">
        <v>11085</v>
      </c>
      <c r="C506" s="2">
        <v>1</v>
      </c>
      <c r="D506" s="2">
        <f>VLOOKUP(A506,关卡NPC系数!B:C,2,FALSE)</f>
        <v>90</v>
      </c>
      <c r="E506" s="2">
        <v>11085</v>
      </c>
      <c r="F506" s="2">
        <v>5</v>
      </c>
      <c r="G506" s="2" t="s">
        <v>200</v>
      </c>
      <c r="H506" s="2">
        <v>1</v>
      </c>
    </row>
    <row r="507" spans="1:8" ht="17.25" customHeight="1" x14ac:dyDescent="0.3">
      <c r="A507" s="2">
        <v>94</v>
      </c>
      <c r="B507" s="2">
        <v>11085</v>
      </c>
      <c r="C507" s="2">
        <v>2</v>
      </c>
      <c r="D507" s="2">
        <f>VLOOKUP(A507,关卡NPC系数!B:C,2,FALSE)</f>
        <v>90</v>
      </c>
      <c r="E507" s="2">
        <v>11085</v>
      </c>
      <c r="F507" s="2">
        <v>5</v>
      </c>
      <c r="G507" s="2" t="s">
        <v>200</v>
      </c>
      <c r="H507" s="2">
        <v>1</v>
      </c>
    </row>
    <row r="508" spans="1:8" ht="17.25" customHeight="1" x14ac:dyDescent="0.3">
      <c r="A508" s="2">
        <v>94</v>
      </c>
      <c r="B508" s="2">
        <v>11085</v>
      </c>
      <c r="C508" s="2">
        <v>3</v>
      </c>
      <c r="D508" s="2">
        <f>VLOOKUP(A508,关卡NPC系数!B:C,2,FALSE)</f>
        <v>90</v>
      </c>
      <c r="E508" s="2">
        <v>12025</v>
      </c>
      <c r="F508" s="2">
        <v>5</v>
      </c>
      <c r="G508" s="2" t="s">
        <v>200</v>
      </c>
      <c r="H508" s="2">
        <v>1</v>
      </c>
    </row>
    <row r="509" spans="1:8" ht="17.25" customHeight="1" x14ac:dyDescent="0.3">
      <c r="A509" s="2">
        <v>94</v>
      </c>
      <c r="B509" s="2">
        <v>11085</v>
      </c>
      <c r="C509" s="2">
        <v>4</v>
      </c>
      <c r="D509" s="2">
        <f>VLOOKUP(A509,关卡NPC系数!B:C,2,FALSE)</f>
        <v>90</v>
      </c>
      <c r="E509" s="2">
        <v>12035</v>
      </c>
      <c r="F509" s="2">
        <v>5</v>
      </c>
      <c r="G509" s="2" t="s">
        <v>200</v>
      </c>
      <c r="H509" s="2">
        <v>1</v>
      </c>
    </row>
    <row r="510" spans="1:8" ht="17.25" customHeight="1" x14ac:dyDescent="0.3">
      <c r="A510" s="2">
        <v>94</v>
      </c>
      <c r="B510" s="2">
        <v>11085</v>
      </c>
      <c r="C510" s="2">
        <v>5</v>
      </c>
      <c r="D510" s="2">
        <f>VLOOKUP(A510,关卡NPC系数!B:C,2,FALSE)</f>
        <v>90</v>
      </c>
      <c r="E510" s="2">
        <v>13045</v>
      </c>
      <c r="F510" s="2">
        <v>5</v>
      </c>
      <c r="G510" s="2" t="s">
        <v>200</v>
      </c>
      <c r="H510" s="2">
        <v>1</v>
      </c>
    </row>
    <row r="511" spans="1:8" ht="17.25" customHeight="1" x14ac:dyDescent="0.3">
      <c r="A511" s="2">
        <v>94</v>
      </c>
      <c r="B511" s="2">
        <v>11085</v>
      </c>
      <c r="C511" s="2">
        <v>6</v>
      </c>
      <c r="D511" s="2">
        <f>VLOOKUP(A511,关卡NPC系数!B:C,2,FALSE)</f>
        <v>90</v>
      </c>
      <c r="E511" s="2">
        <v>12025</v>
      </c>
      <c r="F511" s="2">
        <v>5</v>
      </c>
      <c r="G511" s="2" t="s">
        <v>200</v>
      </c>
      <c r="H511" s="2">
        <v>1</v>
      </c>
    </row>
    <row r="512" spans="1:8" ht="17.25" customHeight="1" x14ac:dyDescent="0.3">
      <c r="A512" s="2">
        <v>95</v>
      </c>
      <c r="B512" s="2">
        <v>21045</v>
      </c>
      <c r="C512" s="2">
        <v>1</v>
      </c>
      <c r="D512" s="2">
        <f>VLOOKUP(A512,关卡NPC系数!B:C,2,FALSE)</f>
        <v>91</v>
      </c>
      <c r="E512" s="2">
        <v>21045</v>
      </c>
      <c r="F512" s="2">
        <v>5</v>
      </c>
      <c r="G512" s="2" t="s">
        <v>201</v>
      </c>
      <c r="H512" s="2">
        <v>1</v>
      </c>
    </row>
    <row r="513" spans="1:8" ht="17.25" customHeight="1" x14ac:dyDescent="0.3">
      <c r="A513" s="2">
        <v>95</v>
      </c>
      <c r="B513" s="2">
        <v>21045</v>
      </c>
      <c r="C513" s="2">
        <v>2</v>
      </c>
      <c r="D513" s="2">
        <f>VLOOKUP(A513,关卡NPC系数!B:C,2,FALSE)</f>
        <v>91</v>
      </c>
      <c r="E513" s="2">
        <v>24035</v>
      </c>
      <c r="F513" s="2">
        <v>5</v>
      </c>
      <c r="G513" s="2" t="s">
        <v>201</v>
      </c>
      <c r="H513" s="2">
        <v>1</v>
      </c>
    </row>
    <row r="514" spans="1:8" ht="17.25" customHeight="1" x14ac:dyDescent="0.3">
      <c r="A514" s="2">
        <v>95</v>
      </c>
      <c r="B514" s="2">
        <v>21045</v>
      </c>
      <c r="C514" s="2">
        <v>3</v>
      </c>
      <c r="D514" s="2">
        <f>VLOOKUP(A514,关卡NPC系数!B:C,2,FALSE)</f>
        <v>91</v>
      </c>
      <c r="E514" s="2">
        <v>21015</v>
      </c>
      <c r="F514" s="2">
        <v>5</v>
      </c>
      <c r="G514" s="2" t="s">
        <v>201</v>
      </c>
      <c r="H514" s="2">
        <v>1</v>
      </c>
    </row>
    <row r="515" spans="1:8" ht="17.25" customHeight="1" x14ac:dyDescent="0.3">
      <c r="A515" s="2">
        <v>95</v>
      </c>
      <c r="B515" s="2">
        <v>21045</v>
      </c>
      <c r="C515" s="2">
        <v>4</v>
      </c>
      <c r="D515" s="2">
        <f>VLOOKUP(A515,关卡NPC系数!B:C,2,FALSE)</f>
        <v>91</v>
      </c>
      <c r="E515" s="2">
        <v>22035</v>
      </c>
      <c r="F515" s="2">
        <v>5</v>
      </c>
      <c r="G515" s="2" t="s">
        <v>201</v>
      </c>
      <c r="H515" s="2">
        <v>1</v>
      </c>
    </row>
    <row r="516" spans="1:8" ht="17.25" customHeight="1" x14ac:dyDescent="0.3">
      <c r="A516" s="2">
        <v>95</v>
      </c>
      <c r="B516" s="2">
        <v>21045</v>
      </c>
      <c r="C516" s="2">
        <v>5</v>
      </c>
      <c r="D516" s="2">
        <f>VLOOKUP(A516,关卡NPC系数!B:C,2,FALSE)</f>
        <v>91</v>
      </c>
      <c r="E516" s="2">
        <v>25075</v>
      </c>
      <c r="F516" s="2">
        <v>5</v>
      </c>
      <c r="G516" s="2" t="s">
        <v>201</v>
      </c>
      <c r="H516" s="2">
        <v>1</v>
      </c>
    </row>
    <row r="517" spans="1:8" ht="17.25" customHeight="1" x14ac:dyDescent="0.3">
      <c r="A517" s="2">
        <v>95</v>
      </c>
      <c r="B517" s="2">
        <v>21045</v>
      </c>
      <c r="C517" s="2">
        <v>6</v>
      </c>
      <c r="D517" s="2">
        <f>VLOOKUP(A517,关卡NPC系数!B:C,2,FALSE)</f>
        <v>91</v>
      </c>
      <c r="E517" s="2">
        <v>24025</v>
      </c>
      <c r="F517" s="2">
        <v>5</v>
      </c>
      <c r="G517" s="2" t="s">
        <v>201</v>
      </c>
      <c r="H517" s="2">
        <v>1</v>
      </c>
    </row>
    <row r="518" spans="1:8" ht="17.25" customHeight="1" x14ac:dyDescent="0.3">
      <c r="A518" s="2">
        <v>96</v>
      </c>
      <c r="B518" s="2">
        <v>31045</v>
      </c>
      <c r="C518" s="2">
        <v>1</v>
      </c>
      <c r="D518" s="2">
        <f>VLOOKUP(A518,关卡NPC系数!B:C,2,FALSE)</f>
        <v>92</v>
      </c>
      <c r="E518" s="2">
        <v>31045</v>
      </c>
      <c r="F518" s="2">
        <v>5</v>
      </c>
      <c r="G518" s="2" t="s">
        <v>202</v>
      </c>
      <c r="H518" s="2">
        <v>1</v>
      </c>
    </row>
    <row r="519" spans="1:8" ht="17.25" customHeight="1" x14ac:dyDescent="0.3">
      <c r="A519" s="2">
        <v>96</v>
      </c>
      <c r="B519" s="2">
        <v>31045</v>
      </c>
      <c r="C519" s="2">
        <v>2</v>
      </c>
      <c r="D519" s="2">
        <f>VLOOKUP(A519,关卡NPC系数!B:C,2,FALSE)</f>
        <v>92</v>
      </c>
      <c r="E519" s="2">
        <v>31045</v>
      </c>
      <c r="F519" s="2">
        <v>5</v>
      </c>
      <c r="G519" s="2" t="s">
        <v>202</v>
      </c>
      <c r="H519" s="2">
        <v>1</v>
      </c>
    </row>
    <row r="520" spans="1:8" ht="17.25" customHeight="1" x14ac:dyDescent="0.3">
      <c r="A520" s="2">
        <v>96</v>
      </c>
      <c r="B520" s="2">
        <v>31045</v>
      </c>
      <c r="C520" s="2">
        <v>3</v>
      </c>
      <c r="D520" s="2">
        <f>VLOOKUP(A520,关卡NPC系数!B:C,2,FALSE)</f>
        <v>92</v>
      </c>
      <c r="E520" s="2">
        <v>32035</v>
      </c>
      <c r="F520" s="2">
        <v>5</v>
      </c>
      <c r="G520" s="2" t="s">
        <v>202</v>
      </c>
      <c r="H520" s="2">
        <v>1</v>
      </c>
    </row>
    <row r="521" spans="1:8" ht="17.25" customHeight="1" x14ac:dyDescent="0.3">
      <c r="A521" s="2">
        <v>96</v>
      </c>
      <c r="B521" s="2">
        <v>31045</v>
      </c>
      <c r="C521" s="2">
        <v>4</v>
      </c>
      <c r="D521" s="2">
        <f>VLOOKUP(A521,关卡NPC系数!B:C,2,FALSE)</f>
        <v>92</v>
      </c>
      <c r="E521" s="2">
        <v>34015</v>
      </c>
      <c r="F521" s="2">
        <v>5</v>
      </c>
      <c r="G521" s="2" t="s">
        <v>202</v>
      </c>
      <c r="H521" s="2">
        <v>1</v>
      </c>
    </row>
    <row r="522" spans="1:8" ht="17.25" customHeight="1" x14ac:dyDescent="0.3">
      <c r="A522" s="2">
        <v>96</v>
      </c>
      <c r="B522" s="2">
        <v>31045</v>
      </c>
      <c r="C522" s="2">
        <v>5</v>
      </c>
      <c r="D522" s="2">
        <f>VLOOKUP(A522,关卡NPC系数!B:C,2,FALSE)</f>
        <v>92</v>
      </c>
      <c r="E522" s="2">
        <v>34015</v>
      </c>
      <c r="F522" s="2">
        <v>5</v>
      </c>
      <c r="G522" s="2" t="s">
        <v>202</v>
      </c>
      <c r="H522" s="2">
        <v>1</v>
      </c>
    </row>
    <row r="523" spans="1:8" ht="17.25" customHeight="1" x14ac:dyDescent="0.3">
      <c r="A523" s="2">
        <v>96</v>
      </c>
      <c r="B523" s="2">
        <v>31045</v>
      </c>
      <c r="C523" s="2">
        <v>6</v>
      </c>
      <c r="D523" s="2">
        <f>VLOOKUP(A523,关卡NPC系数!B:C,2,FALSE)</f>
        <v>92</v>
      </c>
      <c r="E523" s="2">
        <v>31065</v>
      </c>
      <c r="F523" s="2">
        <v>5</v>
      </c>
      <c r="G523" s="2" t="s">
        <v>202</v>
      </c>
      <c r="H523" s="2">
        <v>1</v>
      </c>
    </row>
    <row r="524" spans="1:8" ht="17.25" customHeight="1" x14ac:dyDescent="0.3">
      <c r="A524" s="2">
        <v>97</v>
      </c>
      <c r="B524" s="2">
        <v>45045</v>
      </c>
      <c r="C524" s="2">
        <v>1</v>
      </c>
      <c r="D524" s="2">
        <f>VLOOKUP(A524,关卡NPC系数!B:C,2,FALSE)</f>
        <v>93</v>
      </c>
      <c r="E524" s="2">
        <v>45045</v>
      </c>
      <c r="F524" s="2">
        <v>5</v>
      </c>
      <c r="G524" s="2" t="s">
        <v>203</v>
      </c>
      <c r="H524" s="2">
        <v>1</v>
      </c>
    </row>
    <row r="525" spans="1:8" ht="17.25" customHeight="1" x14ac:dyDescent="0.3">
      <c r="A525" s="2">
        <v>97</v>
      </c>
      <c r="B525" s="2">
        <v>45045</v>
      </c>
      <c r="C525" s="2">
        <v>2</v>
      </c>
      <c r="D525" s="2">
        <f>VLOOKUP(A525,关卡NPC系数!B:C,2,FALSE)</f>
        <v>93</v>
      </c>
      <c r="E525" s="2">
        <v>41055</v>
      </c>
      <c r="F525" s="2">
        <v>5</v>
      </c>
      <c r="G525" s="2" t="s">
        <v>203</v>
      </c>
      <c r="H525" s="2">
        <v>1</v>
      </c>
    </row>
    <row r="526" spans="1:8" ht="17.25" customHeight="1" x14ac:dyDescent="0.3">
      <c r="A526" s="2">
        <v>97</v>
      </c>
      <c r="B526" s="2">
        <v>45045</v>
      </c>
      <c r="C526" s="2">
        <v>3</v>
      </c>
      <c r="D526" s="2">
        <f>VLOOKUP(A526,关卡NPC系数!B:C,2,FALSE)</f>
        <v>93</v>
      </c>
      <c r="E526" s="2">
        <v>41045</v>
      </c>
      <c r="F526" s="2">
        <v>5</v>
      </c>
      <c r="G526" s="2" t="s">
        <v>203</v>
      </c>
      <c r="H526" s="2">
        <v>1</v>
      </c>
    </row>
    <row r="527" spans="1:8" ht="17.25" customHeight="1" x14ac:dyDescent="0.3">
      <c r="A527" s="2">
        <v>97</v>
      </c>
      <c r="B527" s="2">
        <v>45045</v>
      </c>
      <c r="C527" s="2">
        <v>4</v>
      </c>
      <c r="D527" s="2">
        <f>VLOOKUP(A527,关卡NPC系数!B:C,2,FALSE)</f>
        <v>93</v>
      </c>
      <c r="E527" s="2">
        <v>43055</v>
      </c>
      <c r="F527" s="2">
        <v>5</v>
      </c>
      <c r="G527" s="2" t="s">
        <v>203</v>
      </c>
      <c r="H527" s="2">
        <v>1</v>
      </c>
    </row>
    <row r="528" spans="1:8" ht="17.25" customHeight="1" x14ac:dyDescent="0.3">
      <c r="A528" s="2">
        <v>97</v>
      </c>
      <c r="B528" s="2">
        <v>45045</v>
      </c>
      <c r="C528" s="2">
        <v>5</v>
      </c>
      <c r="D528" s="2">
        <f>VLOOKUP(A528,关卡NPC系数!B:C,2,FALSE)</f>
        <v>93</v>
      </c>
      <c r="E528" s="2">
        <v>44025</v>
      </c>
      <c r="F528" s="2">
        <v>5</v>
      </c>
      <c r="G528" s="2" t="s">
        <v>203</v>
      </c>
      <c r="H528" s="2">
        <v>1</v>
      </c>
    </row>
    <row r="529" spans="1:8" ht="17.25" customHeight="1" x14ac:dyDescent="0.3">
      <c r="A529" s="2">
        <v>97</v>
      </c>
      <c r="B529" s="2">
        <v>45045</v>
      </c>
      <c r="C529" s="2">
        <v>6</v>
      </c>
      <c r="D529" s="2">
        <f>VLOOKUP(A529,关卡NPC系数!B:C,2,FALSE)</f>
        <v>93</v>
      </c>
      <c r="E529" s="2">
        <v>42015</v>
      </c>
      <c r="F529" s="2">
        <v>5</v>
      </c>
      <c r="G529" s="2" t="s">
        <v>203</v>
      </c>
      <c r="H529" s="2">
        <v>1</v>
      </c>
    </row>
    <row r="530" spans="1:8" ht="17.25" customHeight="1" x14ac:dyDescent="0.3">
      <c r="A530" s="2">
        <v>98</v>
      </c>
      <c r="B530" s="2">
        <v>52045</v>
      </c>
      <c r="C530" s="2">
        <v>1</v>
      </c>
      <c r="D530" s="2">
        <f>VLOOKUP(A530,关卡NPC系数!B:C,2,FALSE)</f>
        <v>94</v>
      </c>
      <c r="E530" s="2">
        <v>52045</v>
      </c>
      <c r="F530" s="2">
        <v>5</v>
      </c>
      <c r="G530" s="2" t="s">
        <v>204</v>
      </c>
      <c r="H530" s="2">
        <v>1</v>
      </c>
    </row>
    <row r="531" spans="1:8" ht="17.25" customHeight="1" x14ac:dyDescent="0.3">
      <c r="A531" s="2">
        <v>98</v>
      </c>
      <c r="B531" s="2">
        <v>52045</v>
      </c>
      <c r="C531" s="2">
        <v>2</v>
      </c>
      <c r="D531" s="2">
        <f>VLOOKUP(A531,关卡NPC系数!B:C,2,FALSE)</f>
        <v>94</v>
      </c>
      <c r="E531" s="2">
        <v>52045</v>
      </c>
      <c r="F531" s="2">
        <v>5</v>
      </c>
      <c r="G531" s="2" t="s">
        <v>204</v>
      </c>
      <c r="H531" s="2">
        <v>1</v>
      </c>
    </row>
    <row r="532" spans="1:8" ht="17.25" customHeight="1" x14ac:dyDescent="0.3">
      <c r="A532" s="2">
        <v>98</v>
      </c>
      <c r="B532" s="2">
        <v>52045</v>
      </c>
      <c r="C532" s="2">
        <v>3</v>
      </c>
      <c r="D532" s="2">
        <f>VLOOKUP(A532,关卡NPC系数!B:C,2,FALSE)</f>
        <v>94</v>
      </c>
      <c r="E532" s="2">
        <v>52035</v>
      </c>
      <c r="F532" s="2">
        <v>5</v>
      </c>
      <c r="G532" s="2" t="s">
        <v>204</v>
      </c>
      <c r="H532" s="2">
        <v>1</v>
      </c>
    </row>
    <row r="533" spans="1:8" ht="17.25" customHeight="1" x14ac:dyDescent="0.3">
      <c r="A533" s="2">
        <v>98</v>
      </c>
      <c r="B533" s="2">
        <v>52045</v>
      </c>
      <c r="C533" s="2">
        <v>4</v>
      </c>
      <c r="D533" s="2">
        <f>VLOOKUP(A533,关卡NPC系数!B:C,2,FALSE)</f>
        <v>94</v>
      </c>
      <c r="E533" s="2">
        <v>53015</v>
      </c>
      <c r="F533" s="2">
        <v>5</v>
      </c>
      <c r="G533" s="2" t="s">
        <v>204</v>
      </c>
      <c r="H533" s="2">
        <v>1</v>
      </c>
    </row>
    <row r="534" spans="1:8" ht="17.25" customHeight="1" x14ac:dyDescent="0.3">
      <c r="A534" s="2">
        <v>98</v>
      </c>
      <c r="B534" s="2">
        <v>52045</v>
      </c>
      <c r="C534" s="2">
        <v>5</v>
      </c>
      <c r="D534" s="2">
        <f>VLOOKUP(A534,关卡NPC系数!B:C,2,FALSE)</f>
        <v>94</v>
      </c>
      <c r="E534" s="2">
        <v>52025</v>
      </c>
      <c r="F534" s="2">
        <v>5</v>
      </c>
      <c r="G534" s="2" t="s">
        <v>204</v>
      </c>
      <c r="H534" s="2">
        <v>1</v>
      </c>
    </row>
    <row r="535" spans="1:8" ht="17.25" customHeight="1" x14ac:dyDescent="0.3">
      <c r="A535" s="2">
        <v>98</v>
      </c>
      <c r="B535" s="2">
        <v>52045</v>
      </c>
      <c r="C535" s="2">
        <v>6</v>
      </c>
      <c r="D535" s="2">
        <f>VLOOKUP(A535,关卡NPC系数!B:C,2,FALSE)</f>
        <v>94</v>
      </c>
      <c r="E535" s="2">
        <v>52045</v>
      </c>
      <c r="F535" s="2">
        <v>5</v>
      </c>
      <c r="G535" s="2" t="s">
        <v>204</v>
      </c>
      <c r="H535" s="2">
        <v>1</v>
      </c>
    </row>
    <row r="536" spans="1:8" ht="17.25" customHeight="1" x14ac:dyDescent="0.3">
      <c r="A536" s="2">
        <v>99</v>
      </c>
      <c r="B536" s="2">
        <v>61015</v>
      </c>
      <c r="C536" s="2">
        <v>1</v>
      </c>
      <c r="D536" s="2">
        <f>VLOOKUP(A536,关卡NPC系数!B:C,2,FALSE)</f>
        <v>95</v>
      </c>
      <c r="E536" s="2">
        <v>61015</v>
      </c>
      <c r="F536" s="2">
        <v>5</v>
      </c>
      <c r="G536" s="2" t="s">
        <v>205</v>
      </c>
      <c r="H536" s="2">
        <v>1</v>
      </c>
    </row>
    <row r="537" spans="1:8" ht="17.25" customHeight="1" x14ac:dyDescent="0.3">
      <c r="A537" s="2">
        <v>99</v>
      </c>
      <c r="B537" s="2">
        <v>61015</v>
      </c>
      <c r="C537" s="2">
        <v>2</v>
      </c>
      <c r="D537" s="2">
        <f>VLOOKUP(A537,关卡NPC系数!B:C,2,FALSE)</f>
        <v>95</v>
      </c>
      <c r="E537" s="2">
        <v>61025</v>
      </c>
      <c r="F537" s="2">
        <v>5</v>
      </c>
      <c r="G537" s="2" t="s">
        <v>205</v>
      </c>
      <c r="H537" s="2">
        <v>1</v>
      </c>
    </row>
    <row r="538" spans="1:8" ht="17.25" customHeight="1" x14ac:dyDescent="0.3">
      <c r="A538" s="2">
        <v>99</v>
      </c>
      <c r="B538" s="2">
        <v>61015</v>
      </c>
      <c r="C538" s="2">
        <v>3</v>
      </c>
      <c r="D538" s="2">
        <f>VLOOKUP(A538,关卡NPC系数!B:C,2,FALSE)</f>
        <v>95</v>
      </c>
      <c r="E538" s="2">
        <v>62015</v>
      </c>
      <c r="F538" s="2">
        <v>5</v>
      </c>
      <c r="G538" s="2" t="s">
        <v>205</v>
      </c>
      <c r="H538" s="2">
        <v>1</v>
      </c>
    </row>
    <row r="539" spans="1:8" ht="17.25" customHeight="1" x14ac:dyDescent="0.3">
      <c r="A539" s="2">
        <v>99</v>
      </c>
      <c r="B539" s="2">
        <v>61015</v>
      </c>
      <c r="C539" s="2">
        <v>4</v>
      </c>
      <c r="D539" s="2">
        <f>VLOOKUP(A539,关卡NPC系数!B:C,2,FALSE)</f>
        <v>95</v>
      </c>
      <c r="E539" s="2">
        <v>62015</v>
      </c>
      <c r="F539" s="2">
        <v>5</v>
      </c>
      <c r="G539" s="2" t="s">
        <v>205</v>
      </c>
      <c r="H539" s="2">
        <v>1</v>
      </c>
    </row>
    <row r="540" spans="1:8" ht="17.25" customHeight="1" x14ac:dyDescent="0.3">
      <c r="A540" s="2">
        <v>99</v>
      </c>
      <c r="B540" s="2">
        <v>61015</v>
      </c>
      <c r="C540" s="2">
        <v>5</v>
      </c>
      <c r="D540" s="2">
        <f>VLOOKUP(A540,关卡NPC系数!B:C,2,FALSE)</f>
        <v>95</v>
      </c>
      <c r="E540" s="2">
        <v>61015</v>
      </c>
      <c r="F540" s="2">
        <v>5</v>
      </c>
      <c r="G540" s="2" t="s">
        <v>205</v>
      </c>
      <c r="H540" s="2">
        <v>1</v>
      </c>
    </row>
    <row r="541" spans="1:8" x14ac:dyDescent="0.3">
      <c r="A541" s="2">
        <v>99</v>
      </c>
      <c r="B541" s="2">
        <v>61015</v>
      </c>
      <c r="C541" s="2">
        <v>6</v>
      </c>
      <c r="D541" s="2">
        <f>VLOOKUP(A541,关卡NPC系数!B:C,2,FALSE)</f>
        <v>95</v>
      </c>
      <c r="E541" s="2">
        <v>63015</v>
      </c>
      <c r="F541" s="2">
        <v>5</v>
      </c>
      <c r="G541" s="2" t="s">
        <v>205</v>
      </c>
      <c r="H541" s="2">
        <v>1</v>
      </c>
    </row>
    <row r="542" spans="1:8" ht="17.25" customHeight="1" x14ac:dyDescent="0.3">
      <c r="A542" s="2">
        <v>100</v>
      </c>
      <c r="B542" s="2">
        <v>52045</v>
      </c>
      <c r="C542" s="2">
        <v>1</v>
      </c>
      <c r="D542" s="2">
        <f>VLOOKUP(A542,关卡NPC系数!B:C,2,FALSE)</f>
        <v>96</v>
      </c>
      <c r="E542" s="2">
        <v>52045</v>
      </c>
      <c r="F542" s="2">
        <v>5</v>
      </c>
      <c r="G542" s="2" t="s">
        <v>206</v>
      </c>
      <c r="H542" s="2">
        <v>1.4</v>
      </c>
    </row>
    <row r="543" spans="1:8" ht="17.25" customHeight="1" x14ac:dyDescent="0.3">
      <c r="A543" s="2">
        <v>100</v>
      </c>
      <c r="B543" s="2">
        <v>51015</v>
      </c>
      <c r="C543" s="2">
        <v>3</v>
      </c>
      <c r="D543" s="2">
        <f>VLOOKUP(A543,关卡NPC系数!B:C,2,FALSE)</f>
        <v>96</v>
      </c>
      <c r="E543" s="2">
        <v>22025</v>
      </c>
      <c r="F543" s="2">
        <v>5</v>
      </c>
      <c r="G543" s="2" t="s">
        <v>206</v>
      </c>
      <c r="H543" s="2">
        <v>1.4</v>
      </c>
    </row>
    <row r="544" spans="1:8" ht="17.25" customHeight="1" x14ac:dyDescent="0.3">
      <c r="A544" s="2">
        <v>100</v>
      </c>
      <c r="B544" s="2">
        <v>51015</v>
      </c>
      <c r="C544" s="2">
        <v>6</v>
      </c>
      <c r="D544" s="2">
        <f>VLOOKUP(A544,关卡NPC系数!B:C,2,FALSE)</f>
        <v>96</v>
      </c>
      <c r="E544" s="2">
        <v>32045</v>
      </c>
      <c r="F544" s="2">
        <v>5</v>
      </c>
      <c r="G544" s="2" t="s">
        <v>206</v>
      </c>
      <c r="H544" s="2">
        <v>1.4</v>
      </c>
    </row>
    <row r="545" spans="1:8" ht="17.25" customHeight="1" x14ac:dyDescent="0.3">
      <c r="A545" s="2">
        <v>101</v>
      </c>
      <c r="B545" s="2">
        <v>11075</v>
      </c>
      <c r="C545" s="2">
        <v>1</v>
      </c>
      <c r="D545" s="2">
        <f>VLOOKUP(A545,关卡NPC系数!B:C,2,FALSE)</f>
        <v>97</v>
      </c>
      <c r="E545" s="2">
        <v>11075</v>
      </c>
      <c r="F545" s="2">
        <v>5</v>
      </c>
      <c r="G545" s="2" t="s">
        <v>207</v>
      </c>
      <c r="H545" s="2">
        <v>1</v>
      </c>
    </row>
    <row r="546" spans="1:8" ht="17.25" customHeight="1" x14ac:dyDescent="0.3">
      <c r="A546" s="2">
        <v>101</v>
      </c>
      <c r="B546" s="2">
        <v>11075</v>
      </c>
      <c r="C546" s="2">
        <v>2</v>
      </c>
      <c r="D546" s="2">
        <f>VLOOKUP(A546,关卡NPC系数!B:C,2,FALSE)</f>
        <v>97</v>
      </c>
      <c r="E546" s="2">
        <v>11085</v>
      </c>
      <c r="F546" s="2">
        <v>5</v>
      </c>
      <c r="G546" s="2" t="s">
        <v>207</v>
      </c>
      <c r="H546" s="2">
        <v>1</v>
      </c>
    </row>
    <row r="547" spans="1:8" ht="17.25" customHeight="1" x14ac:dyDescent="0.3">
      <c r="A547" s="2">
        <v>101</v>
      </c>
      <c r="B547" s="2">
        <v>11075</v>
      </c>
      <c r="C547" s="2">
        <v>3</v>
      </c>
      <c r="D547" s="2">
        <f>VLOOKUP(A547,关卡NPC系数!B:C,2,FALSE)</f>
        <v>97</v>
      </c>
      <c r="E547" s="2">
        <v>13035</v>
      </c>
      <c r="F547" s="2">
        <v>5</v>
      </c>
      <c r="G547" s="2" t="s">
        <v>207</v>
      </c>
      <c r="H547" s="2">
        <v>1</v>
      </c>
    </row>
    <row r="548" spans="1:8" ht="17.25" customHeight="1" x14ac:dyDescent="0.3">
      <c r="A548" s="2">
        <v>101</v>
      </c>
      <c r="B548" s="2">
        <v>11075</v>
      </c>
      <c r="C548" s="2">
        <v>4</v>
      </c>
      <c r="D548" s="2">
        <f>VLOOKUP(A548,关卡NPC系数!B:C,2,FALSE)</f>
        <v>97</v>
      </c>
      <c r="E548" s="2">
        <v>12035</v>
      </c>
      <c r="F548" s="2">
        <v>5</v>
      </c>
      <c r="G548" s="2" t="s">
        <v>207</v>
      </c>
      <c r="H548" s="2">
        <v>1</v>
      </c>
    </row>
    <row r="549" spans="1:8" ht="17.25" customHeight="1" x14ac:dyDescent="0.3">
      <c r="A549" s="2">
        <v>101</v>
      </c>
      <c r="B549" s="2">
        <v>11075</v>
      </c>
      <c r="C549" s="2">
        <v>5</v>
      </c>
      <c r="D549" s="2">
        <f>VLOOKUP(A549,关卡NPC系数!B:C,2,FALSE)</f>
        <v>97</v>
      </c>
      <c r="E549" s="2">
        <v>12025</v>
      </c>
      <c r="F549" s="2">
        <v>5</v>
      </c>
      <c r="G549" s="2" t="s">
        <v>207</v>
      </c>
      <c r="H549" s="2">
        <v>1</v>
      </c>
    </row>
    <row r="550" spans="1:8" ht="17.25" customHeight="1" x14ac:dyDescent="0.3">
      <c r="A550" s="2">
        <v>101</v>
      </c>
      <c r="B550" s="2">
        <v>11075</v>
      </c>
      <c r="C550" s="2">
        <v>6</v>
      </c>
      <c r="D550" s="2">
        <f>VLOOKUP(A550,关卡NPC系数!B:C,2,FALSE)</f>
        <v>97</v>
      </c>
      <c r="E550" s="2">
        <v>12025</v>
      </c>
      <c r="F550" s="2">
        <v>5</v>
      </c>
      <c r="G550" s="2" t="s">
        <v>207</v>
      </c>
      <c r="H550" s="2">
        <v>1</v>
      </c>
    </row>
    <row r="551" spans="1:8" ht="17.25" customHeight="1" x14ac:dyDescent="0.3">
      <c r="A551" s="2">
        <v>102</v>
      </c>
      <c r="B551" s="2">
        <v>21025</v>
      </c>
      <c r="C551" s="2">
        <v>1</v>
      </c>
      <c r="D551" s="2">
        <f>VLOOKUP(A551,关卡NPC系数!B:C,2,FALSE)</f>
        <v>98</v>
      </c>
      <c r="E551" s="2">
        <v>21025</v>
      </c>
      <c r="F551" s="2">
        <v>5</v>
      </c>
      <c r="G551" s="2" t="s">
        <v>208</v>
      </c>
      <c r="H551" s="2">
        <v>1</v>
      </c>
    </row>
    <row r="552" spans="1:8" ht="17.25" customHeight="1" x14ac:dyDescent="0.3">
      <c r="A552" s="2">
        <v>102</v>
      </c>
      <c r="B552" s="2">
        <v>21025</v>
      </c>
      <c r="C552" s="2">
        <v>2</v>
      </c>
      <c r="D552" s="2">
        <f>VLOOKUP(A552,关卡NPC系数!B:C,2,FALSE)</f>
        <v>98</v>
      </c>
      <c r="E552" s="2">
        <v>21045</v>
      </c>
      <c r="F552" s="2">
        <v>5</v>
      </c>
      <c r="G552" s="2" t="s">
        <v>208</v>
      </c>
      <c r="H552" s="2">
        <v>1</v>
      </c>
    </row>
    <row r="553" spans="1:8" ht="17.25" customHeight="1" x14ac:dyDescent="0.3">
      <c r="A553" s="2">
        <v>102</v>
      </c>
      <c r="B553" s="2">
        <v>21025</v>
      </c>
      <c r="C553" s="2">
        <v>3</v>
      </c>
      <c r="D553" s="2">
        <f>VLOOKUP(A553,关卡NPC系数!B:C,2,FALSE)</f>
        <v>98</v>
      </c>
      <c r="E553" s="2">
        <v>24025</v>
      </c>
      <c r="F553" s="2">
        <v>5</v>
      </c>
      <c r="G553" s="2" t="s">
        <v>208</v>
      </c>
      <c r="H553" s="2">
        <v>1</v>
      </c>
    </row>
    <row r="554" spans="1:8" ht="17.25" customHeight="1" x14ac:dyDescent="0.3">
      <c r="A554" s="2">
        <v>102</v>
      </c>
      <c r="B554" s="2">
        <v>21025</v>
      </c>
      <c r="C554" s="2">
        <v>4</v>
      </c>
      <c r="D554" s="2">
        <f>VLOOKUP(A554,关卡NPC系数!B:C,2,FALSE)</f>
        <v>98</v>
      </c>
      <c r="E554" s="2">
        <v>24025</v>
      </c>
      <c r="F554" s="2">
        <v>5</v>
      </c>
      <c r="G554" s="2" t="s">
        <v>208</v>
      </c>
      <c r="H554" s="2">
        <v>1</v>
      </c>
    </row>
    <row r="555" spans="1:8" ht="17.25" customHeight="1" x14ac:dyDescent="0.3">
      <c r="A555" s="2">
        <v>102</v>
      </c>
      <c r="B555" s="2">
        <v>21025</v>
      </c>
      <c r="C555" s="2">
        <v>5</v>
      </c>
      <c r="D555" s="2">
        <f>VLOOKUP(A555,关卡NPC系数!B:C,2,FALSE)</f>
        <v>98</v>
      </c>
      <c r="E555" s="2">
        <v>21035</v>
      </c>
      <c r="F555" s="2">
        <v>5</v>
      </c>
      <c r="G555" s="2" t="s">
        <v>208</v>
      </c>
      <c r="H555" s="2">
        <v>1</v>
      </c>
    </row>
    <row r="556" spans="1:8" ht="17.25" customHeight="1" x14ac:dyDescent="0.3">
      <c r="A556" s="2">
        <v>102</v>
      </c>
      <c r="B556" s="2">
        <v>21025</v>
      </c>
      <c r="C556" s="2">
        <v>6</v>
      </c>
      <c r="D556" s="2">
        <f>VLOOKUP(A556,关卡NPC系数!B:C,2,FALSE)</f>
        <v>98</v>
      </c>
      <c r="E556" s="2">
        <v>22035</v>
      </c>
      <c r="F556" s="2">
        <v>5</v>
      </c>
      <c r="G556" s="2" t="s">
        <v>208</v>
      </c>
      <c r="H556" s="2">
        <v>1</v>
      </c>
    </row>
    <row r="557" spans="1:8" ht="17.25" customHeight="1" x14ac:dyDescent="0.3">
      <c r="A557" s="2">
        <v>103</v>
      </c>
      <c r="B557" s="2">
        <v>35045</v>
      </c>
      <c r="C557" s="2">
        <v>1</v>
      </c>
      <c r="D557" s="2">
        <f>VLOOKUP(A557,关卡NPC系数!B:C,2,FALSE)</f>
        <v>99</v>
      </c>
      <c r="E557" s="2">
        <v>35045</v>
      </c>
      <c r="F557" s="2">
        <v>5</v>
      </c>
      <c r="G557" s="2" t="s">
        <v>209</v>
      </c>
      <c r="H557" s="2">
        <v>1</v>
      </c>
    </row>
    <row r="558" spans="1:8" ht="17.25" customHeight="1" x14ac:dyDescent="0.3">
      <c r="A558" s="2">
        <v>103</v>
      </c>
      <c r="B558" s="2">
        <v>35045</v>
      </c>
      <c r="C558" s="2">
        <v>2</v>
      </c>
      <c r="D558" s="2">
        <f>VLOOKUP(A558,关卡NPC系数!B:C,2,FALSE)</f>
        <v>99</v>
      </c>
      <c r="E558" s="2">
        <v>35035</v>
      </c>
      <c r="F558" s="2">
        <v>5</v>
      </c>
      <c r="G558" s="2" t="s">
        <v>209</v>
      </c>
      <c r="H558" s="2">
        <v>1</v>
      </c>
    </row>
    <row r="559" spans="1:8" ht="17.25" customHeight="1" x14ac:dyDescent="0.3">
      <c r="A559" s="2">
        <v>103</v>
      </c>
      <c r="B559" s="2">
        <v>35045</v>
      </c>
      <c r="C559" s="2">
        <v>3</v>
      </c>
      <c r="D559" s="2">
        <f>VLOOKUP(A559,关卡NPC系数!B:C,2,FALSE)</f>
        <v>99</v>
      </c>
      <c r="E559" s="2">
        <v>32035</v>
      </c>
      <c r="F559" s="2">
        <v>5</v>
      </c>
      <c r="G559" s="2" t="s">
        <v>209</v>
      </c>
      <c r="H559" s="2">
        <v>1</v>
      </c>
    </row>
    <row r="560" spans="1:8" ht="17.25" customHeight="1" x14ac:dyDescent="0.3">
      <c r="A560" s="2">
        <v>103</v>
      </c>
      <c r="B560" s="2">
        <v>35045</v>
      </c>
      <c r="C560" s="2">
        <v>4</v>
      </c>
      <c r="D560" s="2">
        <f>VLOOKUP(A560,关卡NPC系数!B:C,2,FALSE)</f>
        <v>99</v>
      </c>
      <c r="E560" s="2">
        <v>34025</v>
      </c>
      <c r="F560" s="2">
        <v>5</v>
      </c>
      <c r="G560" s="2" t="s">
        <v>209</v>
      </c>
      <c r="H560" s="2">
        <v>1</v>
      </c>
    </row>
    <row r="561" spans="1:8" ht="17.25" customHeight="1" x14ac:dyDescent="0.3">
      <c r="A561" s="2">
        <v>103</v>
      </c>
      <c r="B561" s="2">
        <v>35045</v>
      </c>
      <c r="C561" s="2">
        <v>5</v>
      </c>
      <c r="D561" s="2">
        <f>VLOOKUP(A561,关卡NPC系数!B:C,2,FALSE)</f>
        <v>99</v>
      </c>
      <c r="E561" s="2">
        <v>33025</v>
      </c>
      <c r="F561" s="2">
        <v>5</v>
      </c>
      <c r="G561" s="2" t="s">
        <v>209</v>
      </c>
      <c r="H561" s="2">
        <v>1</v>
      </c>
    </row>
    <row r="562" spans="1:8" ht="17.25" customHeight="1" x14ac:dyDescent="0.3">
      <c r="A562" s="2">
        <v>103</v>
      </c>
      <c r="B562" s="2">
        <v>35045</v>
      </c>
      <c r="C562" s="2">
        <v>6</v>
      </c>
      <c r="D562" s="2">
        <f>VLOOKUP(A562,关卡NPC系数!B:C,2,FALSE)</f>
        <v>99</v>
      </c>
      <c r="E562" s="2">
        <v>34015</v>
      </c>
      <c r="F562" s="2">
        <v>5</v>
      </c>
      <c r="G562" s="2" t="s">
        <v>209</v>
      </c>
      <c r="H562" s="2">
        <v>1</v>
      </c>
    </row>
    <row r="563" spans="1:8" ht="17.25" customHeight="1" x14ac:dyDescent="0.3">
      <c r="A563" s="2">
        <v>104</v>
      </c>
      <c r="B563" s="2">
        <v>41035</v>
      </c>
      <c r="C563" s="2">
        <v>1</v>
      </c>
      <c r="D563" s="2">
        <f>VLOOKUP(A563,关卡NPC系数!B:C,2,FALSE)</f>
        <v>100</v>
      </c>
      <c r="E563" s="2">
        <v>41035</v>
      </c>
      <c r="F563" s="2">
        <v>5</v>
      </c>
      <c r="G563" s="2" t="s">
        <v>210</v>
      </c>
      <c r="H563" s="2">
        <v>1</v>
      </c>
    </row>
    <row r="564" spans="1:8" ht="17.25" customHeight="1" x14ac:dyDescent="0.3">
      <c r="A564" s="2">
        <v>104</v>
      </c>
      <c r="B564" s="2">
        <v>41035</v>
      </c>
      <c r="C564" s="2">
        <v>2</v>
      </c>
      <c r="D564" s="2">
        <f>VLOOKUP(A564,关卡NPC系数!B:C,2,FALSE)</f>
        <v>100</v>
      </c>
      <c r="E564" s="2">
        <v>41055</v>
      </c>
      <c r="F564" s="2">
        <v>5</v>
      </c>
      <c r="G564" s="2" t="s">
        <v>210</v>
      </c>
      <c r="H564" s="2">
        <v>1</v>
      </c>
    </row>
    <row r="565" spans="1:8" ht="17.25" customHeight="1" x14ac:dyDescent="0.3">
      <c r="A565" s="2">
        <v>104</v>
      </c>
      <c r="B565" s="2">
        <v>41035</v>
      </c>
      <c r="C565" s="2">
        <v>3</v>
      </c>
      <c r="D565" s="2">
        <f>VLOOKUP(A565,关卡NPC系数!B:C,2,FALSE)</f>
        <v>100</v>
      </c>
      <c r="E565" s="2">
        <v>44045</v>
      </c>
      <c r="F565" s="2">
        <v>5</v>
      </c>
      <c r="G565" s="2" t="s">
        <v>210</v>
      </c>
      <c r="H565" s="2">
        <v>1</v>
      </c>
    </row>
    <row r="566" spans="1:8" ht="17.25" customHeight="1" x14ac:dyDescent="0.3">
      <c r="A566" s="2">
        <v>104</v>
      </c>
      <c r="B566" s="2">
        <v>41035</v>
      </c>
      <c r="C566" s="2">
        <v>4</v>
      </c>
      <c r="D566" s="2">
        <f>VLOOKUP(A566,关卡NPC系数!B:C,2,FALSE)</f>
        <v>100</v>
      </c>
      <c r="E566" s="2">
        <v>43045</v>
      </c>
      <c r="F566" s="2">
        <v>5</v>
      </c>
      <c r="G566" s="2" t="s">
        <v>210</v>
      </c>
      <c r="H566" s="2">
        <v>1</v>
      </c>
    </row>
    <row r="567" spans="1:8" ht="17.25" customHeight="1" x14ac:dyDescent="0.3">
      <c r="A567" s="2">
        <v>104</v>
      </c>
      <c r="B567" s="2">
        <v>41035</v>
      </c>
      <c r="C567" s="2">
        <v>5</v>
      </c>
      <c r="D567" s="2">
        <f>VLOOKUP(A567,关卡NPC系数!B:C,2,FALSE)</f>
        <v>100</v>
      </c>
      <c r="E567" s="2">
        <v>41045</v>
      </c>
      <c r="F567" s="2">
        <v>5</v>
      </c>
      <c r="G567" s="2" t="s">
        <v>210</v>
      </c>
      <c r="H567" s="2">
        <v>1</v>
      </c>
    </row>
    <row r="568" spans="1:8" ht="17.25" customHeight="1" x14ac:dyDescent="0.3">
      <c r="A568" s="2">
        <v>104</v>
      </c>
      <c r="B568" s="2">
        <v>41035</v>
      </c>
      <c r="C568" s="2">
        <v>6</v>
      </c>
      <c r="D568" s="2">
        <f>VLOOKUP(A568,关卡NPC系数!B:C,2,FALSE)</f>
        <v>100</v>
      </c>
      <c r="E568" s="2">
        <v>43035</v>
      </c>
      <c r="F568" s="2">
        <v>5</v>
      </c>
      <c r="G568" s="2" t="s">
        <v>210</v>
      </c>
      <c r="H568" s="2">
        <v>1</v>
      </c>
    </row>
    <row r="569" spans="1:8" ht="17.25" customHeight="1" x14ac:dyDescent="0.3">
      <c r="A569" s="2">
        <v>105</v>
      </c>
      <c r="B569" s="2">
        <v>51015</v>
      </c>
      <c r="C569" s="2">
        <v>1</v>
      </c>
      <c r="D569" s="2">
        <f>VLOOKUP(A569,关卡NPC系数!B:C,2,FALSE)</f>
        <v>101</v>
      </c>
      <c r="E569" s="2">
        <v>51015</v>
      </c>
      <c r="F569" s="2">
        <v>5</v>
      </c>
      <c r="G569" s="2" t="s">
        <v>211</v>
      </c>
      <c r="H569" s="2">
        <v>1</v>
      </c>
    </row>
    <row r="570" spans="1:8" ht="17.25" customHeight="1" x14ac:dyDescent="0.3">
      <c r="A570" s="2">
        <v>105</v>
      </c>
      <c r="B570" s="2">
        <v>51015</v>
      </c>
      <c r="C570" s="2">
        <v>2</v>
      </c>
      <c r="D570" s="2">
        <f>VLOOKUP(A570,关卡NPC系数!B:C,2,FALSE)</f>
        <v>101</v>
      </c>
      <c r="E570" s="2">
        <v>51015</v>
      </c>
      <c r="F570" s="2">
        <v>5</v>
      </c>
      <c r="G570" s="2" t="s">
        <v>211</v>
      </c>
      <c r="H570" s="2">
        <v>1</v>
      </c>
    </row>
    <row r="571" spans="1:8" ht="17.25" customHeight="1" x14ac:dyDescent="0.3">
      <c r="A571" s="2">
        <v>105</v>
      </c>
      <c r="B571" s="2">
        <v>51015</v>
      </c>
      <c r="C571" s="2">
        <v>3</v>
      </c>
      <c r="D571" s="2">
        <f>VLOOKUP(A571,关卡NPC系数!B:C,2,FALSE)</f>
        <v>101</v>
      </c>
      <c r="E571" s="2">
        <v>52045</v>
      </c>
      <c r="F571" s="2">
        <v>5</v>
      </c>
      <c r="G571" s="2" t="s">
        <v>211</v>
      </c>
      <c r="H571" s="2">
        <v>1</v>
      </c>
    </row>
    <row r="572" spans="1:8" ht="17.25" customHeight="1" x14ac:dyDescent="0.3">
      <c r="A572" s="2">
        <v>105</v>
      </c>
      <c r="B572" s="2">
        <v>51015</v>
      </c>
      <c r="C572" s="2">
        <v>4</v>
      </c>
      <c r="D572" s="2">
        <f>VLOOKUP(A572,关卡NPC系数!B:C,2,FALSE)</f>
        <v>101</v>
      </c>
      <c r="E572" s="2">
        <v>53015</v>
      </c>
      <c r="F572" s="2">
        <v>5</v>
      </c>
      <c r="G572" s="2" t="s">
        <v>211</v>
      </c>
      <c r="H572" s="2">
        <v>1</v>
      </c>
    </row>
    <row r="573" spans="1:8" ht="17.25" customHeight="1" x14ac:dyDescent="0.3">
      <c r="A573" s="2">
        <v>105</v>
      </c>
      <c r="B573" s="2">
        <v>51015</v>
      </c>
      <c r="C573" s="2">
        <v>5</v>
      </c>
      <c r="D573" s="2">
        <f>VLOOKUP(A573,关卡NPC系数!B:C,2,FALSE)</f>
        <v>101</v>
      </c>
      <c r="E573" s="2">
        <v>53015</v>
      </c>
      <c r="F573" s="2">
        <v>5</v>
      </c>
      <c r="G573" s="2" t="s">
        <v>211</v>
      </c>
      <c r="H573" s="2">
        <v>1</v>
      </c>
    </row>
    <row r="574" spans="1:8" ht="17.25" customHeight="1" x14ac:dyDescent="0.3">
      <c r="A574" s="2">
        <v>105</v>
      </c>
      <c r="B574" s="2">
        <v>51015</v>
      </c>
      <c r="C574" s="2">
        <v>6</v>
      </c>
      <c r="D574" s="2">
        <f>VLOOKUP(A574,关卡NPC系数!B:C,2,FALSE)</f>
        <v>101</v>
      </c>
      <c r="E574" s="2">
        <v>53015</v>
      </c>
      <c r="F574" s="2">
        <v>5</v>
      </c>
      <c r="G574" s="2" t="s">
        <v>211</v>
      </c>
      <c r="H574" s="2">
        <v>1</v>
      </c>
    </row>
    <row r="575" spans="1:8" ht="17.25" customHeight="1" x14ac:dyDescent="0.3">
      <c r="A575" s="2">
        <v>106</v>
      </c>
      <c r="B575" s="2">
        <v>61026</v>
      </c>
      <c r="C575" s="2">
        <v>1</v>
      </c>
      <c r="D575" s="2">
        <f>VLOOKUP(A575,关卡NPC系数!B:C,2,FALSE)</f>
        <v>102</v>
      </c>
      <c r="E575" s="2" t="s">
        <v>591</v>
      </c>
      <c r="F575" s="2">
        <v>6</v>
      </c>
      <c r="G575" s="2" t="s">
        <v>212</v>
      </c>
      <c r="H575" s="2">
        <v>1</v>
      </c>
    </row>
    <row r="576" spans="1:8" ht="17.25" customHeight="1" x14ac:dyDescent="0.3">
      <c r="A576" s="2">
        <v>106</v>
      </c>
      <c r="B576" s="2">
        <v>61026</v>
      </c>
      <c r="C576" s="2">
        <v>2</v>
      </c>
      <c r="D576" s="2">
        <f>VLOOKUP(A576,关卡NPC系数!B:C,2,FALSE)</f>
        <v>102</v>
      </c>
      <c r="E576" s="2" t="s">
        <v>591</v>
      </c>
      <c r="F576" s="2">
        <v>5</v>
      </c>
      <c r="G576" s="2" t="s">
        <v>212</v>
      </c>
      <c r="H576" s="2">
        <v>1</v>
      </c>
    </row>
    <row r="577" spans="1:8" ht="17.25" customHeight="1" x14ac:dyDescent="0.3">
      <c r="A577" s="2">
        <v>106</v>
      </c>
      <c r="B577" s="2">
        <v>61026</v>
      </c>
      <c r="C577" s="2">
        <v>3</v>
      </c>
      <c r="D577" s="2">
        <f>VLOOKUP(A577,关卡NPC系数!B:C,2,FALSE)</f>
        <v>102</v>
      </c>
      <c r="E577" s="2" t="s">
        <v>592</v>
      </c>
      <c r="F577" s="2">
        <v>5</v>
      </c>
      <c r="G577" s="2" t="s">
        <v>212</v>
      </c>
      <c r="H577" s="2">
        <v>1</v>
      </c>
    </row>
    <row r="578" spans="1:8" ht="17.25" customHeight="1" x14ac:dyDescent="0.3">
      <c r="A578" s="2">
        <v>106</v>
      </c>
      <c r="B578" s="2">
        <v>61026</v>
      </c>
      <c r="C578" s="2">
        <v>4</v>
      </c>
      <c r="D578" s="2">
        <f>VLOOKUP(A578,关卡NPC系数!B:C,2,FALSE)</f>
        <v>102</v>
      </c>
      <c r="E578" s="2" t="s">
        <v>593</v>
      </c>
      <c r="F578" s="2">
        <v>5</v>
      </c>
      <c r="G578" s="2" t="s">
        <v>212</v>
      </c>
      <c r="H578" s="2">
        <v>1</v>
      </c>
    </row>
    <row r="579" spans="1:8" ht="17.25" customHeight="1" x14ac:dyDescent="0.3">
      <c r="A579" s="2">
        <v>106</v>
      </c>
      <c r="B579" s="2">
        <v>61026</v>
      </c>
      <c r="C579" s="2">
        <v>5</v>
      </c>
      <c r="D579" s="2">
        <f>VLOOKUP(A579,关卡NPC系数!B:C,2,FALSE)</f>
        <v>102</v>
      </c>
      <c r="E579" s="2" t="s">
        <v>593</v>
      </c>
      <c r="F579" s="2">
        <v>5</v>
      </c>
      <c r="G579" s="2" t="s">
        <v>212</v>
      </c>
      <c r="H579" s="2">
        <v>1</v>
      </c>
    </row>
    <row r="580" spans="1:8" ht="17.25" customHeight="1" x14ac:dyDescent="0.3">
      <c r="A580" s="2">
        <v>106</v>
      </c>
      <c r="B580" s="2">
        <v>61026</v>
      </c>
      <c r="C580" s="2">
        <v>6</v>
      </c>
      <c r="D580" s="2">
        <f>VLOOKUP(A580,关卡NPC系数!B:C,2,FALSE)</f>
        <v>102</v>
      </c>
      <c r="E580" s="2" t="s">
        <v>592</v>
      </c>
      <c r="F580" s="2">
        <v>5</v>
      </c>
      <c r="G580" s="2" t="s">
        <v>212</v>
      </c>
      <c r="H580" s="2">
        <v>1</v>
      </c>
    </row>
    <row r="581" spans="1:8" ht="17.25" customHeight="1" x14ac:dyDescent="0.3">
      <c r="A581" s="2">
        <v>107</v>
      </c>
      <c r="B581" s="2">
        <v>61026</v>
      </c>
      <c r="C581" s="2">
        <v>1</v>
      </c>
      <c r="D581" s="2">
        <f>VLOOKUP(A581,关卡NPC系数!B:C,2,FALSE)</f>
        <v>103</v>
      </c>
      <c r="E581" s="2" t="s">
        <v>591</v>
      </c>
      <c r="F581" s="2">
        <v>6</v>
      </c>
      <c r="G581" s="2" t="s">
        <v>213</v>
      </c>
      <c r="H581" s="2">
        <v>1</v>
      </c>
    </row>
    <row r="582" spans="1:8" ht="17.25" customHeight="1" x14ac:dyDescent="0.3">
      <c r="A582" s="2">
        <v>107</v>
      </c>
      <c r="B582" s="2">
        <v>61026</v>
      </c>
      <c r="C582" s="2">
        <v>2</v>
      </c>
      <c r="D582" s="2">
        <f>VLOOKUP(A582,关卡NPC系数!B:C,2,FALSE)</f>
        <v>103</v>
      </c>
      <c r="E582" s="2" t="s">
        <v>594</v>
      </c>
      <c r="F582" s="2">
        <v>5</v>
      </c>
      <c r="G582" s="2" t="s">
        <v>213</v>
      </c>
      <c r="H582" s="2">
        <v>1</v>
      </c>
    </row>
    <row r="583" spans="1:8" ht="17.25" customHeight="1" x14ac:dyDescent="0.3">
      <c r="A583" s="2">
        <v>107</v>
      </c>
      <c r="B583" s="2">
        <v>61026</v>
      </c>
      <c r="C583" s="2">
        <v>3</v>
      </c>
      <c r="D583" s="2">
        <f>VLOOKUP(A583,关卡NPC系数!B:C,2,FALSE)</f>
        <v>103</v>
      </c>
      <c r="E583" s="2" t="s">
        <v>595</v>
      </c>
      <c r="F583" s="2">
        <v>5</v>
      </c>
      <c r="G583" s="2" t="s">
        <v>213</v>
      </c>
      <c r="H583" s="2">
        <v>1</v>
      </c>
    </row>
    <row r="584" spans="1:8" ht="17.25" customHeight="1" x14ac:dyDescent="0.3">
      <c r="A584" s="2">
        <v>107</v>
      </c>
      <c r="B584" s="2">
        <v>61026</v>
      </c>
      <c r="C584" s="2">
        <v>4</v>
      </c>
      <c r="D584" s="2">
        <f>VLOOKUP(A584,关卡NPC系数!B:C,2,FALSE)</f>
        <v>103</v>
      </c>
      <c r="E584" s="2" t="s">
        <v>596</v>
      </c>
      <c r="F584" s="2">
        <v>5</v>
      </c>
      <c r="G584" s="2" t="s">
        <v>213</v>
      </c>
      <c r="H584" s="2">
        <v>1</v>
      </c>
    </row>
    <row r="585" spans="1:8" ht="17.25" customHeight="1" x14ac:dyDescent="0.3">
      <c r="A585" s="2">
        <v>107</v>
      </c>
      <c r="B585" s="2">
        <v>61026</v>
      </c>
      <c r="C585" s="2">
        <v>5</v>
      </c>
      <c r="D585" s="2">
        <f>VLOOKUP(A585,关卡NPC系数!B:C,2,FALSE)</f>
        <v>103</v>
      </c>
      <c r="E585" s="2" t="s">
        <v>597</v>
      </c>
      <c r="F585" s="2">
        <v>5</v>
      </c>
      <c r="G585" s="2" t="s">
        <v>213</v>
      </c>
      <c r="H585" s="2">
        <v>1</v>
      </c>
    </row>
    <row r="586" spans="1:8" ht="17.25" customHeight="1" x14ac:dyDescent="0.3">
      <c r="A586" s="2">
        <v>107</v>
      </c>
      <c r="B586" s="2">
        <v>61026</v>
      </c>
      <c r="C586" s="2">
        <v>6</v>
      </c>
      <c r="D586" s="2">
        <f>VLOOKUP(A586,关卡NPC系数!B:C,2,FALSE)</f>
        <v>103</v>
      </c>
      <c r="E586" s="2" t="s">
        <v>598</v>
      </c>
      <c r="F586" s="2">
        <v>5</v>
      </c>
      <c r="G586" s="2" t="s">
        <v>213</v>
      </c>
      <c r="H586" s="2">
        <v>1</v>
      </c>
    </row>
    <row r="587" spans="1:8" ht="17.25" customHeight="1" x14ac:dyDescent="0.3">
      <c r="A587" s="2">
        <v>108</v>
      </c>
      <c r="B587" s="2">
        <v>11076</v>
      </c>
      <c r="C587" s="2">
        <v>1</v>
      </c>
      <c r="D587" s="2">
        <f>VLOOKUP(A587,关卡NPC系数!B:C,2,FALSE)</f>
        <v>104</v>
      </c>
      <c r="E587" s="2" t="s">
        <v>599</v>
      </c>
      <c r="F587" s="2">
        <v>6</v>
      </c>
      <c r="G587" s="2" t="s">
        <v>214</v>
      </c>
      <c r="H587" s="2">
        <v>1</v>
      </c>
    </row>
    <row r="588" spans="1:8" ht="17.25" customHeight="1" x14ac:dyDescent="0.3">
      <c r="A588" s="2">
        <v>108</v>
      </c>
      <c r="B588" s="2">
        <v>11076</v>
      </c>
      <c r="C588" s="2">
        <v>2</v>
      </c>
      <c r="D588" s="2">
        <f>VLOOKUP(A588,关卡NPC系数!B:C,2,FALSE)</f>
        <v>104</v>
      </c>
      <c r="E588" s="2" t="s">
        <v>600</v>
      </c>
      <c r="F588" s="2">
        <v>5</v>
      </c>
      <c r="G588" s="2" t="s">
        <v>214</v>
      </c>
      <c r="H588" s="2">
        <v>1</v>
      </c>
    </row>
    <row r="589" spans="1:8" ht="17.25" customHeight="1" x14ac:dyDescent="0.3">
      <c r="A589" s="2">
        <v>108</v>
      </c>
      <c r="B589" s="2">
        <v>11076</v>
      </c>
      <c r="C589" s="2">
        <v>3</v>
      </c>
      <c r="D589" s="2">
        <f>VLOOKUP(A589,关卡NPC系数!B:C,2,FALSE)</f>
        <v>104</v>
      </c>
      <c r="E589" s="2" t="s">
        <v>596</v>
      </c>
      <c r="F589" s="2">
        <v>5</v>
      </c>
      <c r="G589" s="2" t="s">
        <v>214</v>
      </c>
      <c r="H589" s="2">
        <v>1</v>
      </c>
    </row>
    <row r="590" spans="1:8" ht="17.25" customHeight="1" x14ac:dyDescent="0.3">
      <c r="A590" s="2">
        <v>108</v>
      </c>
      <c r="B590" s="2">
        <v>11076</v>
      </c>
      <c r="C590" s="2">
        <v>4</v>
      </c>
      <c r="D590" s="2">
        <f>VLOOKUP(A590,关卡NPC系数!B:C,2,FALSE)</f>
        <v>104</v>
      </c>
      <c r="E590" s="2" t="s">
        <v>596</v>
      </c>
      <c r="F590" s="2">
        <v>5</v>
      </c>
      <c r="G590" s="2" t="s">
        <v>214</v>
      </c>
      <c r="H590" s="2">
        <v>1</v>
      </c>
    </row>
    <row r="591" spans="1:8" ht="17.25" customHeight="1" x14ac:dyDescent="0.3">
      <c r="A591" s="2">
        <v>108</v>
      </c>
      <c r="B591" s="2">
        <v>11076</v>
      </c>
      <c r="C591" s="2">
        <v>5</v>
      </c>
      <c r="D591" s="2">
        <f>VLOOKUP(A591,关卡NPC系数!B:C,2,FALSE)</f>
        <v>104</v>
      </c>
      <c r="E591" s="2" t="s">
        <v>601</v>
      </c>
      <c r="F591" s="2">
        <v>5</v>
      </c>
      <c r="G591" s="2" t="s">
        <v>214</v>
      </c>
      <c r="H591" s="2">
        <v>1</v>
      </c>
    </row>
    <row r="592" spans="1:8" ht="17.25" customHeight="1" x14ac:dyDescent="0.3">
      <c r="A592" s="2">
        <v>108</v>
      </c>
      <c r="B592" s="2">
        <v>11076</v>
      </c>
      <c r="C592" s="2">
        <v>6</v>
      </c>
      <c r="D592" s="2">
        <f>VLOOKUP(A592,关卡NPC系数!B:C,2,FALSE)</f>
        <v>104</v>
      </c>
      <c r="E592" s="2" t="s">
        <v>602</v>
      </c>
      <c r="F592" s="2">
        <v>5</v>
      </c>
      <c r="G592" s="2" t="s">
        <v>214</v>
      </c>
      <c r="H592" s="2">
        <v>1</v>
      </c>
    </row>
    <row r="593" spans="1:8" ht="17.25" customHeight="1" x14ac:dyDescent="0.3">
      <c r="A593" s="2">
        <v>109</v>
      </c>
      <c r="B593" s="2">
        <v>22056</v>
      </c>
      <c r="C593" s="2">
        <v>1</v>
      </c>
      <c r="D593" s="2">
        <f>VLOOKUP(A593,关卡NPC系数!B:C,2,FALSE)</f>
        <v>105</v>
      </c>
      <c r="E593" s="2" t="s">
        <v>603</v>
      </c>
      <c r="F593" s="2">
        <v>6</v>
      </c>
      <c r="G593" s="2" t="s">
        <v>215</v>
      </c>
      <c r="H593" s="2">
        <v>1</v>
      </c>
    </row>
    <row r="594" spans="1:8" ht="17.25" customHeight="1" x14ac:dyDescent="0.3">
      <c r="A594" s="2">
        <v>109</v>
      </c>
      <c r="B594" s="2">
        <v>22056</v>
      </c>
      <c r="C594" s="2">
        <v>2</v>
      </c>
      <c r="D594" s="2">
        <f>VLOOKUP(A594,关卡NPC系数!B:C,2,FALSE)</f>
        <v>105</v>
      </c>
      <c r="E594" s="2" t="s">
        <v>604</v>
      </c>
      <c r="F594" s="2">
        <v>5</v>
      </c>
      <c r="G594" s="2" t="s">
        <v>215</v>
      </c>
      <c r="H594" s="2">
        <v>1</v>
      </c>
    </row>
    <row r="595" spans="1:8" ht="17.25" customHeight="1" x14ac:dyDescent="0.3">
      <c r="A595" s="2">
        <v>109</v>
      </c>
      <c r="B595" s="2">
        <v>22056</v>
      </c>
      <c r="C595" s="2">
        <v>3</v>
      </c>
      <c r="D595" s="2">
        <f>VLOOKUP(A595,关卡NPC系数!B:C,2,FALSE)</f>
        <v>105</v>
      </c>
      <c r="E595" s="2" t="s">
        <v>603</v>
      </c>
      <c r="F595" s="2">
        <v>5</v>
      </c>
      <c r="G595" s="2" t="s">
        <v>215</v>
      </c>
      <c r="H595" s="2">
        <v>1</v>
      </c>
    </row>
    <row r="596" spans="1:8" ht="17.25" customHeight="1" x14ac:dyDescent="0.3">
      <c r="A596" s="2">
        <v>109</v>
      </c>
      <c r="B596" s="2">
        <v>22056</v>
      </c>
      <c r="C596" s="2">
        <v>4</v>
      </c>
      <c r="D596" s="2">
        <f>VLOOKUP(A596,关卡NPC系数!B:C,2,FALSE)</f>
        <v>105</v>
      </c>
      <c r="E596" s="2" t="s">
        <v>605</v>
      </c>
      <c r="F596" s="2">
        <v>5</v>
      </c>
      <c r="G596" s="2" t="s">
        <v>215</v>
      </c>
      <c r="H596" s="2">
        <v>1</v>
      </c>
    </row>
    <row r="597" spans="1:8" ht="17.25" customHeight="1" x14ac:dyDescent="0.3">
      <c r="A597" s="2">
        <v>109</v>
      </c>
      <c r="B597" s="2">
        <v>22056</v>
      </c>
      <c r="C597" s="2">
        <v>5</v>
      </c>
      <c r="D597" s="2">
        <f>VLOOKUP(A597,关卡NPC系数!B:C,2,FALSE)</f>
        <v>105</v>
      </c>
      <c r="E597" s="2" t="s">
        <v>606</v>
      </c>
      <c r="F597" s="2">
        <v>5</v>
      </c>
      <c r="G597" s="2" t="s">
        <v>215</v>
      </c>
      <c r="H597" s="2">
        <v>1</v>
      </c>
    </row>
    <row r="598" spans="1:8" ht="17.25" customHeight="1" x14ac:dyDescent="0.3">
      <c r="A598" s="2">
        <v>109</v>
      </c>
      <c r="B598" s="2">
        <v>22056</v>
      </c>
      <c r="C598" s="2">
        <v>6</v>
      </c>
      <c r="D598" s="2">
        <f>VLOOKUP(A598,关卡NPC系数!B:C,2,FALSE)</f>
        <v>105</v>
      </c>
      <c r="E598" s="2" t="s">
        <v>603</v>
      </c>
      <c r="F598" s="2">
        <v>5</v>
      </c>
      <c r="G598" s="2" t="s">
        <v>215</v>
      </c>
      <c r="H598" s="2">
        <v>1</v>
      </c>
    </row>
    <row r="599" spans="1:8" ht="17.25" customHeight="1" x14ac:dyDescent="0.3">
      <c r="A599" s="2">
        <v>110</v>
      </c>
      <c r="B599" s="2">
        <v>35036</v>
      </c>
      <c r="C599" s="2">
        <v>1</v>
      </c>
      <c r="D599" s="2">
        <f>VLOOKUP(A599,关卡NPC系数!B:C,2,FALSE)</f>
        <v>106</v>
      </c>
      <c r="E599" s="2" t="s">
        <v>607</v>
      </c>
      <c r="F599" s="2">
        <v>6</v>
      </c>
      <c r="G599" s="2" t="s">
        <v>216</v>
      </c>
      <c r="H599" s="2">
        <v>1.4</v>
      </c>
    </row>
    <row r="600" spans="1:8" ht="17.25" customHeight="1" x14ac:dyDescent="0.3">
      <c r="A600" s="2">
        <v>110</v>
      </c>
      <c r="B600" s="2">
        <v>35036</v>
      </c>
      <c r="C600" s="2">
        <v>3</v>
      </c>
      <c r="D600" s="2">
        <f>VLOOKUP(A600,关卡NPC系数!B:C,2,FALSE)</f>
        <v>106</v>
      </c>
      <c r="E600" s="2" t="s">
        <v>608</v>
      </c>
      <c r="F600" s="2">
        <v>5</v>
      </c>
      <c r="G600" s="2" t="s">
        <v>216</v>
      </c>
      <c r="H600" s="2">
        <v>1.4</v>
      </c>
    </row>
    <row r="601" spans="1:8" ht="17.25" customHeight="1" x14ac:dyDescent="0.3">
      <c r="A601" s="2">
        <v>110</v>
      </c>
      <c r="B601" s="2">
        <v>35036</v>
      </c>
      <c r="C601" s="2">
        <v>6</v>
      </c>
      <c r="D601" s="2">
        <f>VLOOKUP(A601,关卡NPC系数!B:C,2,FALSE)</f>
        <v>106</v>
      </c>
      <c r="E601" s="2" t="s">
        <v>609</v>
      </c>
      <c r="F601" s="2">
        <v>5</v>
      </c>
      <c r="G601" s="2" t="s">
        <v>216</v>
      </c>
      <c r="H601" s="2">
        <v>1.4</v>
      </c>
    </row>
    <row r="602" spans="1:8" ht="17.25" customHeight="1" x14ac:dyDescent="0.3">
      <c r="A602" s="2">
        <v>111</v>
      </c>
      <c r="B602" s="2">
        <v>41066</v>
      </c>
      <c r="C602" s="2">
        <v>1</v>
      </c>
      <c r="D602" s="2">
        <f>VLOOKUP(A602,关卡NPC系数!B:C,2,FALSE)</f>
        <v>107</v>
      </c>
      <c r="E602" s="2" t="s">
        <v>610</v>
      </c>
      <c r="F602" s="2">
        <v>6</v>
      </c>
      <c r="G602" s="2" t="s">
        <v>217</v>
      </c>
      <c r="H602" s="2">
        <v>1</v>
      </c>
    </row>
    <row r="603" spans="1:8" ht="17.25" customHeight="1" x14ac:dyDescent="0.3">
      <c r="A603" s="2">
        <v>111</v>
      </c>
      <c r="B603" s="2">
        <v>41066</v>
      </c>
      <c r="C603" s="2">
        <v>2</v>
      </c>
      <c r="D603" s="2">
        <f>VLOOKUP(A603,关卡NPC系数!B:C,2,FALSE)</f>
        <v>107</v>
      </c>
      <c r="E603" s="2" t="s">
        <v>611</v>
      </c>
      <c r="F603" s="2">
        <v>6</v>
      </c>
      <c r="G603" s="2" t="s">
        <v>217</v>
      </c>
      <c r="H603" s="2">
        <v>1</v>
      </c>
    </row>
    <row r="604" spans="1:8" ht="17.25" customHeight="1" x14ac:dyDescent="0.3">
      <c r="A604" s="2">
        <v>111</v>
      </c>
      <c r="B604" s="2">
        <v>41066</v>
      </c>
      <c r="C604" s="2">
        <v>3</v>
      </c>
      <c r="D604" s="2">
        <f>VLOOKUP(A604,关卡NPC系数!B:C,2,FALSE)</f>
        <v>107</v>
      </c>
      <c r="E604" s="2" t="s">
        <v>598</v>
      </c>
      <c r="F604" s="2">
        <v>5</v>
      </c>
      <c r="G604" s="2" t="s">
        <v>217</v>
      </c>
      <c r="H604" s="2">
        <v>1</v>
      </c>
    </row>
    <row r="605" spans="1:8" ht="17.25" customHeight="1" x14ac:dyDescent="0.3">
      <c r="A605" s="2">
        <v>111</v>
      </c>
      <c r="B605" s="2">
        <v>41066</v>
      </c>
      <c r="C605" s="2">
        <v>4</v>
      </c>
      <c r="D605" s="2">
        <f>VLOOKUP(A605,关卡NPC系数!B:C,2,FALSE)</f>
        <v>107</v>
      </c>
      <c r="E605" s="2" t="s">
        <v>612</v>
      </c>
      <c r="F605" s="2">
        <v>5</v>
      </c>
      <c r="G605" s="2" t="s">
        <v>217</v>
      </c>
      <c r="H605" s="2">
        <v>1</v>
      </c>
    </row>
    <row r="606" spans="1:8" ht="17.25" customHeight="1" x14ac:dyDescent="0.3">
      <c r="A606" s="2">
        <v>111</v>
      </c>
      <c r="B606" s="2">
        <v>41066</v>
      </c>
      <c r="C606" s="2">
        <v>5</v>
      </c>
      <c r="D606" s="2">
        <f>VLOOKUP(A606,关卡NPC系数!B:C,2,FALSE)</f>
        <v>107</v>
      </c>
      <c r="E606" s="2" t="s">
        <v>612</v>
      </c>
      <c r="F606" s="2">
        <v>5</v>
      </c>
      <c r="G606" s="2" t="s">
        <v>217</v>
      </c>
      <c r="H606" s="2">
        <v>1</v>
      </c>
    </row>
    <row r="607" spans="1:8" ht="17.25" customHeight="1" x14ac:dyDescent="0.3">
      <c r="A607" s="2">
        <v>111</v>
      </c>
      <c r="B607" s="2">
        <v>41066</v>
      </c>
      <c r="C607" s="2">
        <v>6</v>
      </c>
      <c r="D607" s="2">
        <f>VLOOKUP(A607,关卡NPC系数!B:C,2,FALSE)</f>
        <v>107</v>
      </c>
      <c r="E607" s="2" t="s">
        <v>613</v>
      </c>
      <c r="F607" s="2">
        <v>5</v>
      </c>
      <c r="G607" s="2" t="s">
        <v>217</v>
      </c>
      <c r="H607" s="2">
        <v>1</v>
      </c>
    </row>
    <row r="608" spans="1:8" ht="17.25" customHeight="1" x14ac:dyDescent="0.3">
      <c r="A608" s="2">
        <v>112</v>
      </c>
      <c r="B608" s="2">
        <v>52046</v>
      </c>
      <c r="C608" s="2">
        <v>1</v>
      </c>
      <c r="D608" s="2">
        <f>VLOOKUP(A608,关卡NPC系数!B:C,2,FALSE)</f>
        <v>108</v>
      </c>
      <c r="E608" s="2" t="s">
        <v>597</v>
      </c>
      <c r="F608" s="2">
        <v>6</v>
      </c>
      <c r="G608" s="2" t="s">
        <v>218</v>
      </c>
      <c r="H608" s="2">
        <v>1</v>
      </c>
    </row>
    <row r="609" spans="1:8" ht="17.25" customHeight="1" x14ac:dyDescent="0.3">
      <c r="A609" s="2">
        <v>112</v>
      </c>
      <c r="B609" s="2">
        <v>52046</v>
      </c>
      <c r="C609" s="2">
        <v>2</v>
      </c>
      <c r="D609" s="2">
        <f>VLOOKUP(A609,关卡NPC系数!B:C,2,FALSE)</f>
        <v>108</v>
      </c>
      <c r="E609" s="2" t="s">
        <v>614</v>
      </c>
      <c r="F609" s="2">
        <v>6</v>
      </c>
      <c r="G609" s="2" t="s">
        <v>218</v>
      </c>
      <c r="H609" s="2">
        <v>1</v>
      </c>
    </row>
    <row r="610" spans="1:8" ht="17.25" customHeight="1" x14ac:dyDescent="0.3">
      <c r="A610" s="2">
        <v>112</v>
      </c>
      <c r="B610" s="2">
        <v>52046</v>
      </c>
      <c r="C610" s="2">
        <v>3</v>
      </c>
      <c r="D610" s="2">
        <f>VLOOKUP(A610,关卡NPC系数!B:C,2,FALSE)</f>
        <v>108</v>
      </c>
      <c r="E610" s="2" t="s">
        <v>615</v>
      </c>
      <c r="F610" s="2">
        <v>5</v>
      </c>
      <c r="G610" s="2" t="s">
        <v>218</v>
      </c>
      <c r="H610" s="2">
        <v>1</v>
      </c>
    </row>
    <row r="611" spans="1:8" ht="17.25" customHeight="1" x14ac:dyDescent="0.3">
      <c r="A611" s="2">
        <v>112</v>
      </c>
      <c r="B611" s="2">
        <v>52046</v>
      </c>
      <c r="C611" s="2">
        <v>4</v>
      </c>
      <c r="D611" s="2">
        <f>VLOOKUP(A611,关卡NPC系数!B:C,2,FALSE)</f>
        <v>108</v>
      </c>
      <c r="E611" s="2" t="s">
        <v>615</v>
      </c>
      <c r="F611" s="2">
        <v>5</v>
      </c>
      <c r="G611" s="2" t="s">
        <v>218</v>
      </c>
      <c r="H611" s="2">
        <v>1</v>
      </c>
    </row>
    <row r="612" spans="1:8" ht="17.25" customHeight="1" x14ac:dyDescent="0.3">
      <c r="A612" s="2">
        <v>112</v>
      </c>
      <c r="B612" s="2">
        <v>52046</v>
      </c>
      <c r="C612" s="2">
        <v>5</v>
      </c>
      <c r="D612" s="2">
        <f>VLOOKUP(A612,关卡NPC系数!B:C,2,FALSE)</f>
        <v>108</v>
      </c>
      <c r="E612" s="2" t="s">
        <v>597</v>
      </c>
      <c r="F612" s="2">
        <v>5</v>
      </c>
      <c r="G612" s="2" t="s">
        <v>218</v>
      </c>
      <c r="H612" s="2">
        <v>1</v>
      </c>
    </row>
    <row r="613" spans="1:8" ht="17.25" customHeight="1" x14ac:dyDescent="0.3">
      <c r="A613" s="2">
        <v>112</v>
      </c>
      <c r="B613" s="2">
        <v>52046</v>
      </c>
      <c r="C613" s="2">
        <v>6</v>
      </c>
      <c r="D613" s="2">
        <f>VLOOKUP(A613,关卡NPC系数!B:C,2,FALSE)</f>
        <v>108</v>
      </c>
      <c r="E613" s="2" t="s">
        <v>597</v>
      </c>
      <c r="F613" s="2">
        <v>5</v>
      </c>
      <c r="G613" s="2" t="s">
        <v>218</v>
      </c>
      <c r="H613" s="2">
        <v>1</v>
      </c>
    </row>
    <row r="614" spans="1:8" ht="17.25" customHeight="1" x14ac:dyDescent="0.3">
      <c r="A614" s="2">
        <v>113</v>
      </c>
      <c r="B614" s="2">
        <v>62016</v>
      </c>
      <c r="C614" s="2">
        <v>1</v>
      </c>
      <c r="D614" s="2">
        <f>VLOOKUP(A614,关卡NPC系数!B:C,2,FALSE)</f>
        <v>109</v>
      </c>
      <c r="E614" s="2" t="s">
        <v>592</v>
      </c>
      <c r="F614" s="2">
        <v>6</v>
      </c>
      <c r="G614" s="2" t="s">
        <v>219</v>
      </c>
      <c r="H614" s="2">
        <v>1</v>
      </c>
    </row>
    <row r="615" spans="1:8" ht="17.25" customHeight="1" x14ac:dyDescent="0.3">
      <c r="A615" s="2">
        <v>113</v>
      </c>
      <c r="B615" s="2">
        <v>62016</v>
      </c>
      <c r="C615" s="2">
        <v>2</v>
      </c>
      <c r="D615" s="2">
        <f>VLOOKUP(A615,关卡NPC系数!B:C,2,FALSE)</f>
        <v>109</v>
      </c>
      <c r="E615" s="2" t="s">
        <v>592</v>
      </c>
      <c r="F615" s="2">
        <v>6</v>
      </c>
      <c r="G615" s="2" t="s">
        <v>219</v>
      </c>
      <c r="H615" s="2">
        <v>1</v>
      </c>
    </row>
    <row r="616" spans="1:8" ht="17.25" customHeight="1" x14ac:dyDescent="0.3">
      <c r="A616" s="2">
        <v>113</v>
      </c>
      <c r="B616" s="2">
        <v>62016</v>
      </c>
      <c r="C616" s="2">
        <v>3</v>
      </c>
      <c r="D616" s="2">
        <f>VLOOKUP(A616,关卡NPC系数!B:C,2,FALSE)</f>
        <v>109</v>
      </c>
      <c r="E616" s="2" t="s">
        <v>591</v>
      </c>
      <c r="F616" s="2">
        <v>5</v>
      </c>
      <c r="G616" s="2" t="s">
        <v>219</v>
      </c>
      <c r="H616" s="2">
        <v>1</v>
      </c>
    </row>
    <row r="617" spans="1:8" ht="17.25" customHeight="1" x14ac:dyDescent="0.3">
      <c r="A617" s="2">
        <v>113</v>
      </c>
      <c r="B617" s="2">
        <v>62016</v>
      </c>
      <c r="C617" s="2">
        <v>4</v>
      </c>
      <c r="D617" s="2">
        <f>VLOOKUP(A617,关卡NPC系数!B:C,2,FALSE)</f>
        <v>109</v>
      </c>
      <c r="E617" s="2" t="s">
        <v>592</v>
      </c>
      <c r="F617" s="2">
        <v>5</v>
      </c>
      <c r="G617" s="2" t="s">
        <v>219</v>
      </c>
      <c r="H617" s="2">
        <v>1</v>
      </c>
    </row>
    <row r="618" spans="1:8" ht="17.25" customHeight="1" x14ac:dyDescent="0.3">
      <c r="A618" s="2">
        <v>113</v>
      </c>
      <c r="B618" s="2">
        <v>62016</v>
      </c>
      <c r="C618" s="2">
        <v>5</v>
      </c>
      <c r="D618" s="2">
        <f>VLOOKUP(A618,关卡NPC系数!B:C,2,FALSE)</f>
        <v>109</v>
      </c>
      <c r="E618" s="2" t="s">
        <v>593</v>
      </c>
      <c r="F618" s="2">
        <v>5</v>
      </c>
      <c r="G618" s="2" t="s">
        <v>219</v>
      </c>
      <c r="H618" s="2">
        <v>1</v>
      </c>
    </row>
    <row r="619" spans="1:8" ht="17.25" customHeight="1" x14ac:dyDescent="0.3">
      <c r="A619" s="2">
        <v>113</v>
      </c>
      <c r="B619" s="2">
        <v>62016</v>
      </c>
      <c r="C619" s="2">
        <v>6</v>
      </c>
      <c r="D619" s="2">
        <f>VLOOKUP(A619,关卡NPC系数!B:C,2,FALSE)</f>
        <v>109</v>
      </c>
      <c r="E619" s="2" t="s">
        <v>593</v>
      </c>
      <c r="F619" s="2">
        <v>5</v>
      </c>
      <c r="G619" s="2" t="s">
        <v>219</v>
      </c>
      <c r="H619" s="2">
        <v>1</v>
      </c>
    </row>
    <row r="620" spans="1:8" ht="17.25" customHeight="1" x14ac:dyDescent="0.3">
      <c r="A620" s="2">
        <v>114</v>
      </c>
      <c r="B620" s="2">
        <v>61026</v>
      </c>
      <c r="C620" s="2">
        <v>1</v>
      </c>
      <c r="D620" s="2">
        <f>VLOOKUP(A620,关卡NPC系数!B:C,2,FALSE)</f>
        <v>110</v>
      </c>
      <c r="E620" s="2" t="s">
        <v>591</v>
      </c>
      <c r="F620" s="2">
        <v>6</v>
      </c>
      <c r="G620" s="2" t="s">
        <v>220</v>
      </c>
      <c r="H620" s="2">
        <v>1</v>
      </c>
    </row>
    <row r="621" spans="1:8" ht="17.25" customHeight="1" x14ac:dyDescent="0.3">
      <c r="A621" s="2">
        <v>114</v>
      </c>
      <c r="B621" s="2">
        <v>61026</v>
      </c>
      <c r="C621" s="2">
        <v>2</v>
      </c>
      <c r="D621" s="2">
        <f>VLOOKUP(A621,关卡NPC系数!B:C,2,FALSE)</f>
        <v>110</v>
      </c>
      <c r="E621" s="2" t="s">
        <v>614</v>
      </c>
      <c r="F621" s="2">
        <v>6</v>
      </c>
      <c r="G621" s="2" t="s">
        <v>220</v>
      </c>
      <c r="H621" s="2">
        <v>1</v>
      </c>
    </row>
    <row r="622" spans="1:8" ht="17.25" customHeight="1" x14ac:dyDescent="0.3">
      <c r="A622" s="2">
        <v>114</v>
      </c>
      <c r="B622" s="2">
        <v>61026</v>
      </c>
      <c r="C622" s="2">
        <v>3</v>
      </c>
      <c r="D622" s="2">
        <f>VLOOKUP(A622,关卡NPC系数!B:C,2,FALSE)</f>
        <v>110</v>
      </c>
      <c r="E622" s="2" t="s">
        <v>616</v>
      </c>
      <c r="F622" s="2">
        <v>5</v>
      </c>
      <c r="G622" s="2" t="s">
        <v>220</v>
      </c>
      <c r="H622" s="2">
        <v>1</v>
      </c>
    </row>
    <row r="623" spans="1:8" ht="17.25" customHeight="1" x14ac:dyDescent="0.3">
      <c r="A623" s="2">
        <v>114</v>
      </c>
      <c r="B623" s="2">
        <v>61026</v>
      </c>
      <c r="C623" s="2">
        <v>4</v>
      </c>
      <c r="D623" s="2">
        <f>VLOOKUP(A623,关卡NPC系数!B:C,2,FALSE)</f>
        <v>110</v>
      </c>
      <c r="E623" s="2" t="s">
        <v>617</v>
      </c>
      <c r="F623" s="2">
        <v>5</v>
      </c>
      <c r="G623" s="2" t="s">
        <v>220</v>
      </c>
      <c r="H623" s="2">
        <v>1</v>
      </c>
    </row>
    <row r="624" spans="1:8" ht="17.25" customHeight="1" x14ac:dyDescent="0.3">
      <c r="A624" s="2">
        <v>114</v>
      </c>
      <c r="B624" s="2">
        <v>61026</v>
      </c>
      <c r="C624" s="2">
        <v>5</v>
      </c>
      <c r="D624" s="2">
        <f>VLOOKUP(A624,关卡NPC系数!B:C,2,FALSE)</f>
        <v>110</v>
      </c>
      <c r="E624" s="2" t="s">
        <v>602</v>
      </c>
      <c r="F624" s="2">
        <v>5</v>
      </c>
      <c r="G624" s="2" t="s">
        <v>220</v>
      </c>
      <c r="H624" s="2">
        <v>1</v>
      </c>
    </row>
    <row r="625" spans="1:8" ht="17.25" customHeight="1" x14ac:dyDescent="0.3">
      <c r="A625" s="2">
        <v>114</v>
      </c>
      <c r="B625" s="2">
        <v>61026</v>
      </c>
      <c r="C625" s="2">
        <v>6</v>
      </c>
      <c r="D625" s="2">
        <f>VLOOKUP(A625,关卡NPC系数!B:C,2,FALSE)</f>
        <v>110</v>
      </c>
      <c r="E625" s="2" t="s">
        <v>618</v>
      </c>
      <c r="F625" s="2">
        <v>5</v>
      </c>
      <c r="G625" s="2" t="s">
        <v>220</v>
      </c>
      <c r="H625" s="2">
        <v>1</v>
      </c>
    </row>
    <row r="626" spans="1:8" ht="17.25" customHeight="1" x14ac:dyDescent="0.3">
      <c r="A626" s="2">
        <v>115</v>
      </c>
      <c r="B626" s="2">
        <v>11076</v>
      </c>
      <c r="C626" s="2">
        <v>1</v>
      </c>
      <c r="D626" s="2">
        <f>VLOOKUP(A626,关卡NPC系数!B:C,2,FALSE)</f>
        <v>111</v>
      </c>
      <c r="E626" s="2" t="s">
        <v>599</v>
      </c>
      <c r="F626" s="2">
        <v>6</v>
      </c>
      <c r="G626" s="2" t="s">
        <v>221</v>
      </c>
      <c r="H626" s="2">
        <v>1</v>
      </c>
    </row>
    <row r="627" spans="1:8" ht="17.25" customHeight="1" x14ac:dyDescent="0.3">
      <c r="A627" s="2">
        <v>115</v>
      </c>
      <c r="B627" s="2">
        <v>11076</v>
      </c>
      <c r="C627" s="2">
        <v>2</v>
      </c>
      <c r="D627" s="2">
        <f>VLOOKUP(A627,关卡NPC系数!B:C,2,FALSE)</f>
        <v>111</v>
      </c>
      <c r="E627" s="2" t="s">
        <v>599</v>
      </c>
      <c r="F627" s="2">
        <v>6</v>
      </c>
      <c r="G627" s="2" t="s">
        <v>221</v>
      </c>
      <c r="H627" s="2">
        <v>1</v>
      </c>
    </row>
    <row r="628" spans="1:8" ht="17.25" customHeight="1" x14ac:dyDescent="0.3">
      <c r="A628" s="2">
        <v>115</v>
      </c>
      <c r="B628" s="2">
        <v>11076</v>
      </c>
      <c r="C628" s="2">
        <v>3</v>
      </c>
      <c r="D628" s="2">
        <f>VLOOKUP(A628,关卡NPC系数!B:C,2,FALSE)</f>
        <v>111</v>
      </c>
      <c r="E628" s="2" t="s">
        <v>601</v>
      </c>
      <c r="F628" s="2">
        <v>5</v>
      </c>
      <c r="G628" s="2" t="s">
        <v>221</v>
      </c>
      <c r="H628" s="2">
        <v>1</v>
      </c>
    </row>
    <row r="629" spans="1:8" ht="17.25" customHeight="1" x14ac:dyDescent="0.3">
      <c r="A629" s="2">
        <v>115</v>
      </c>
      <c r="B629" s="2">
        <v>11076</v>
      </c>
      <c r="C629" s="2">
        <v>4</v>
      </c>
      <c r="D629" s="2">
        <f>VLOOKUP(A629,关卡NPC系数!B:C,2,FALSE)</f>
        <v>111</v>
      </c>
      <c r="E629" s="2" t="s">
        <v>601</v>
      </c>
      <c r="F629" s="2">
        <v>5</v>
      </c>
      <c r="G629" s="2" t="s">
        <v>221</v>
      </c>
      <c r="H629" s="2">
        <v>1</v>
      </c>
    </row>
    <row r="630" spans="1:8" ht="17.25" customHeight="1" x14ac:dyDescent="0.3">
      <c r="A630" s="2">
        <v>115</v>
      </c>
      <c r="B630" s="2">
        <v>11076</v>
      </c>
      <c r="C630" s="2">
        <v>5</v>
      </c>
      <c r="D630" s="2">
        <f>VLOOKUP(A630,关卡NPC系数!B:C,2,FALSE)</f>
        <v>111</v>
      </c>
      <c r="E630" s="2" t="s">
        <v>619</v>
      </c>
      <c r="F630" s="2">
        <v>5</v>
      </c>
      <c r="G630" s="2" t="s">
        <v>221</v>
      </c>
      <c r="H630" s="2">
        <v>1</v>
      </c>
    </row>
    <row r="631" spans="1:8" ht="17.25" customHeight="1" x14ac:dyDescent="0.3">
      <c r="A631" s="2">
        <v>115</v>
      </c>
      <c r="B631" s="2">
        <v>11076</v>
      </c>
      <c r="C631" s="2">
        <v>6</v>
      </c>
      <c r="D631" s="2">
        <f>VLOOKUP(A631,关卡NPC系数!B:C,2,FALSE)</f>
        <v>111</v>
      </c>
      <c r="E631" s="2" t="s">
        <v>596</v>
      </c>
      <c r="F631" s="2">
        <v>5</v>
      </c>
      <c r="G631" s="2" t="s">
        <v>221</v>
      </c>
      <c r="H631" s="2">
        <v>1</v>
      </c>
    </row>
    <row r="632" spans="1:8" ht="17.25" customHeight="1" x14ac:dyDescent="0.3">
      <c r="A632" s="2">
        <v>116</v>
      </c>
      <c r="B632" s="2">
        <v>22056</v>
      </c>
      <c r="C632" s="2">
        <v>1</v>
      </c>
      <c r="D632" s="2">
        <f>VLOOKUP(A632,关卡NPC系数!B:C,2,FALSE)</f>
        <v>112</v>
      </c>
      <c r="E632" s="2" t="s">
        <v>603</v>
      </c>
      <c r="F632" s="2">
        <v>6</v>
      </c>
      <c r="G632" s="2" t="s">
        <v>222</v>
      </c>
      <c r="H632" s="2">
        <v>1</v>
      </c>
    </row>
    <row r="633" spans="1:8" ht="17.25" customHeight="1" x14ac:dyDescent="0.3">
      <c r="A633" s="2">
        <v>116</v>
      </c>
      <c r="B633" s="2">
        <v>22056</v>
      </c>
      <c r="C633" s="2">
        <v>2</v>
      </c>
      <c r="D633" s="2">
        <f>VLOOKUP(A633,关卡NPC系数!B:C,2,FALSE)</f>
        <v>112</v>
      </c>
      <c r="E633" s="2" t="s">
        <v>604</v>
      </c>
      <c r="F633" s="2">
        <v>6</v>
      </c>
      <c r="G633" s="2" t="s">
        <v>222</v>
      </c>
      <c r="H633" s="2">
        <v>1</v>
      </c>
    </row>
    <row r="634" spans="1:8" ht="17.25" customHeight="1" x14ac:dyDescent="0.3">
      <c r="A634" s="2">
        <v>116</v>
      </c>
      <c r="B634" s="2">
        <v>22056</v>
      </c>
      <c r="C634" s="2">
        <v>3</v>
      </c>
      <c r="D634" s="2">
        <f>VLOOKUP(A634,关卡NPC系数!B:C,2,FALSE)</f>
        <v>112</v>
      </c>
      <c r="E634" s="2" t="s">
        <v>606</v>
      </c>
      <c r="F634" s="2">
        <v>6</v>
      </c>
      <c r="G634" s="2" t="s">
        <v>222</v>
      </c>
      <c r="H634" s="2">
        <v>1</v>
      </c>
    </row>
    <row r="635" spans="1:8" ht="17.25" customHeight="1" x14ac:dyDescent="0.3">
      <c r="A635" s="2">
        <v>116</v>
      </c>
      <c r="B635" s="2">
        <v>22056</v>
      </c>
      <c r="C635" s="2">
        <v>4</v>
      </c>
      <c r="D635" s="2">
        <f>VLOOKUP(A635,关卡NPC系数!B:C,2,FALSE)</f>
        <v>112</v>
      </c>
      <c r="E635" s="2" t="s">
        <v>620</v>
      </c>
      <c r="F635" s="2">
        <v>5</v>
      </c>
      <c r="G635" s="2" t="s">
        <v>222</v>
      </c>
      <c r="H635" s="2">
        <v>1</v>
      </c>
    </row>
    <row r="636" spans="1:8" ht="17.25" customHeight="1" x14ac:dyDescent="0.3">
      <c r="A636" s="2">
        <v>116</v>
      </c>
      <c r="B636" s="2">
        <v>22056</v>
      </c>
      <c r="C636" s="2">
        <v>5</v>
      </c>
      <c r="D636" s="2">
        <f>VLOOKUP(A636,关卡NPC系数!B:C,2,FALSE)</f>
        <v>112</v>
      </c>
      <c r="E636" s="2" t="s">
        <v>616</v>
      </c>
      <c r="F636" s="2">
        <v>5</v>
      </c>
      <c r="G636" s="2" t="s">
        <v>222</v>
      </c>
      <c r="H636" s="2">
        <v>1</v>
      </c>
    </row>
    <row r="637" spans="1:8" ht="17.25" customHeight="1" x14ac:dyDescent="0.3">
      <c r="A637" s="2">
        <v>116</v>
      </c>
      <c r="B637" s="2">
        <v>22056</v>
      </c>
      <c r="C637" s="2">
        <v>6</v>
      </c>
      <c r="D637" s="2">
        <f>VLOOKUP(A637,关卡NPC系数!B:C,2,FALSE)</f>
        <v>112</v>
      </c>
      <c r="E637" s="2" t="s">
        <v>616</v>
      </c>
      <c r="F637" s="2">
        <v>5</v>
      </c>
      <c r="G637" s="2" t="s">
        <v>222</v>
      </c>
      <c r="H637" s="2">
        <v>1</v>
      </c>
    </row>
    <row r="638" spans="1:8" ht="17.25" customHeight="1" x14ac:dyDescent="0.3">
      <c r="A638" s="2">
        <v>117</v>
      </c>
      <c r="B638" s="2">
        <v>35036</v>
      </c>
      <c r="C638" s="2">
        <v>1</v>
      </c>
      <c r="D638" s="2">
        <f>VLOOKUP(A638,关卡NPC系数!B:C,2,FALSE)</f>
        <v>113</v>
      </c>
      <c r="E638" s="2" t="s">
        <v>607</v>
      </c>
      <c r="F638" s="2">
        <v>6</v>
      </c>
      <c r="G638" s="2" t="s">
        <v>223</v>
      </c>
      <c r="H638" s="2">
        <v>1</v>
      </c>
    </row>
    <row r="639" spans="1:8" ht="17.25" customHeight="1" x14ac:dyDescent="0.3">
      <c r="A639" s="2">
        <v>117</v>
      </c>
      <c r="B639" s="2">
        <v>35036</v>
      </c>
      <c r="C639" s="2">
        <v>2</v>
      </c>
      <c r="D639" s="2">
        <f>VLOOKUP(A639,关卡NPC系数!B:C,2,FALSE)</f>
        <v>113</v>
      </c>
      <c r="E639" s="2" t="s">
        <v>609</v>
      </c>
      <c r="F639" s="2">
        <v>6</v>
      </c>
      <c r="G639" s="2" t="s">
        <v>223</v>
      </c>
      <c r="H639" s="2">
        <v>1</v>
      </c>
    </row>
    <row r="640" spans="1:8" ht="17.25" customHeight="1" x14ac:dyDescent="0.3">
      <c r="A640" s="2">
        <v>117</v>
      </c>
      <c r="B640" s="2">
        <v>35036</v>
      </c>
      <c r="C640" s="2">
        <v>3</v>
      </c>
      <c r="D640" s="2">
        <f>VLOOKUP(A640,关卡NPC系数!B:C,2,FALSE)</f>
        <v>113</v>
      </c>
      <c r="E640" s="2" t="s">
        <v>621</v>
      </c>
      <c r="F640" s="2">
        <v>6</v>
      </c>
      <c r="G640" s="2" t="s">
        <v>223</v>
      </c>
      <c r="H640" s="2">
        <v>1</v>
      </c>
    </row>
    <row r="641" spans="1:8" ht="17.25" customHeight="1" x14ac:dyDescent="0.3">
      <c r="A641" s="2">
        <v>117</v>
      </c>
      <c r="B641" s="2">
        <v>35036</v>
      </c>
      <c r="C641" s="2">
        <v>4</v>
      </c>
      <c r="D641" s="2">
        <f>VLOOKUP(A641,关卡NPC系数!B:C,2,FALSE)</f>
        <v>113</v>
      </c>
      <c r="E641" s="2" t="s">
        <v>618</v>
      </c>
      <c r="F641" s="2">
        <v>5</v>
      </c>
      <c r="G641" s="2" t="s">
        <v>223</v>
      </c>
      <c r="H641" s="2">
        <v>1</v>
      </c>
    </row>
    <row r="642" spans="1:8" ht="17.25" customHeight="1" x14ac:dyDescent="0.3">
      <c r="A642" s="2">
        <v>117</v>
      </c>
      <c r="B642" s="2">
        <v>35036</v>
      </c>
      <c r="C642" s="2">
        <v>5</v>
      </c>
      <c r="D642" s="2">
        <f>VLOOKUP(A642,关卡NPC系数!B:C,2,FALSE)</f>
        <v>113</v>
      </c>
      <c r="E642" s="2" t="s">
        <v>595</v>
      </c>
      <c r="F642" s="2">
        <v>5</v>
      </c>
      <c r="G642" s="2" t="s">
        <v>223</v>
      </c>
      <c r="H642" s="2">
        <v>1</v>
      </c>
    </row>
    <row r="643" spans="1:8" ht="17.25" customHeight="1" x14ac:dyDescent="0.3">
      <c r="A643" s="2">
        <v>117</v>
      </c>
      <c r="B643" s="2">
        <v>35036</v>
      </c>
      <c r="C643" s="2">
        <v>6</v>
      </c>
      <c r="D643" s="2">
        <f>VLOOKUP(A643,关卡NPC系数!B:C,2,FALSE)</f>
        <v>113</v>
      </c>
      <c r="E643" s="2" t="s">
        <v>622</v>
      </c>
      <c r="F643" s="2">
        <v>5</v>
      </c>
      <c r="G643" s="2" t="s">
        <v>223</v>
      </c>
      <c r="H643" s="2">
        <v>1</v>
      </c>
    </row>
    <row r="644" spans="1:8" ht="17.25" customHeight="1" x14ac:dyDescent="0.3">
      <c r="A644" s="2">
        <v>118</v>
      </c>
      <c r="B644" s="2">
        <v>41066</v>
      </c>
      <c r="C644" s="2">
        <v>1</v>
      </c>
      <c r="D644" s="2">
        <f>VLOOKUP(A644,关卡NPC系数!B:C,2,FALSE)</f>
        <v>114</v>
      </c>
      <c r="E644" s="2" t="s">
        <v>610</v>
      </c>
      <c r="F644" s="2">
        <v>6</v>
      </c>
      <c r="G644" s="2" t="s">
        <v>224</v>
      </c>
      <c r="H644" s="2">
        <v>1</v>
      </c>
    </row>
    <row r="645" spans="1:8" ht="17.25" customHeight="1" x14ac:dyDescent="0.3">
      <c r="A645" s="2">
        <v>118</v>
      </c>
      <c r="B645" s="2">
        <v>41066</v>
      </c>
      <c r="C645" s="2">
        <v>2</v>
      </c>
      <c r="D645" s="2">
        <f>VLOOKUP(A645,关卡NPC系数!B:C,2,FALSE)</f>
        <v>114</v>
      </c>
      <c r="E645" s="2" t="s">
        <v>611</v>
      </c>
      <c r="F645" s="2">
        <v>6</v>
      </c>
      <c r="G645" s="2" t="s">
        <v>224</v>
      </c>
      <c r="H645" s="2">
        <v>1</v>
      </c>
    </row>
    <row r="646" spans="1:8" ht="17.25" customHeight="1" x14ac:dyDescent="0.3">
      <c r="A646" s="2">
        <v>118</v>
      </c>
      <c r="B646" s="2">
        <v>41066</v>
      </c>
      <c r="C646" s="2">
        <v>3</v>
      </c>
      <c r="D646" s="2">
        <f>VLOOKUP(A646,关卡NPC系数!B:C,2,FALSE)</f>
        <v>114</v>
      </c>
      <c r="E646" s="2" t="s">
        <v>623</v>
      </c>
      <c r="F646" s="2">
        <v>6</v>
      </c>
      <c r="G646" s="2" t="s">
        <v>224</v>
      </c>
      <c r="H646" s="2">
        <v>1</v>
      </c>
    </row>
    <row r="647" spans="1:8" ht="17.25" customHeight="1" x14ac:dyDescent="0.3">
      <c r="A647" s="2">
        <v>118</v>
      </c>
      <c r="B647" s="2">
        <v>41066</v>
      </c>
      <c r="C647" s="2">
        <v>4</v>
      </c>
      <c r="D647" s="2">
        <f>VLOOKUP(A647,关卡NPC系数!B:C,2,FALSE)</f>
        <v>114</v>
      </c>
      <c r="E647" s="2" t="s">
        <v>624</v>
      </c>
      <c r="F647" s="2">
        <v>5</v>
      </c>
      <c r="G647" s="2" t="s">
        <v>224</v>
      </c>
      <c r="H647" s="2">
        <v>1</v>
      </c>
    </row>
    <row r="648" spans="1:8" ht="17.25" customHeight="1" x14ac:dyDescent="0.3">
      <c r="A648" s="2">
        <v>118</v>
      </c>
      <c r="B648" s="2">
        <v>41066</v>
      </c>
      <c r="C648" s="2">
        <v>5</v>
      </c>
      <c r="D648" s="2">
        <f>VLOOKUP(A648,关卡NPC系数!B:C,2,FALSE)</f>
        <v>114</v>
      </c>
      <c r="E648" s="2" t="s">
        <v>624</v>
      </c>
      <c r="F648" s="2">
        <v>5</v>
      </c>
      <c r="G648" s="2" t="s">
        <v>224</v>
      </c>
      <c r="H648" s="2">
        <v>1</v>
      </c>
    </row>
    <row r="649" spans="1:8" ht="17.25" customHeight="1" x14ac:dyDescent="0.3">
      <c r="A649" s="2">
        <v>118</v>
      </c>
      <c r="B649" s="2">
        <v>41066</v>
      </c>
      <c r="C649" s="2">
        <v>6</v>
      </c>
      <c r="D649" s="2">
        <f>VLOOKUP(A649,关卡NPC系数!B:C,2,FALSE)</f>
        <v>114</v>
      </c>
      <c r="E649" s="2" t="s">
        <v>624</v>
      </c>
      <c r="F649" s="2">
        <v>5</v>
      </c>
      <c r="G649" s="2" t="s">
        <v>224</v>
      </c>
      <c r="H649" s="2">
        <v>1</v>
      </c>
    </row>
    <row r="650" spans="1:8" ht="17.25" customHeight="1" x14ac:dyDescent="0.3">
      <c r="A650" s="2">
        <v>119</v>
      </c>
      <c r="B650" s="2">
        <v>51016</v>
      </c>
      <c r="C650" s="2">
        <v>1</v>
      </c>
      <c r="D650" s="2">
        <f>VLOOKUP(A650,关卡NPC系数!B:C,2,FALSE)</f>
        <v>115</v>
      </c>
      <c r="E650" s="2" t="s">
        <v>614</v>
      </c>
      <c r="F650" s="2">
        <v>6</v>
      </c>
      <c r="G650" s="2" t="s">
        <v>225</v>
      </c>
      <c r="H650" s="2">
        <v>1</v>
      </c>
    </row>
    <row r="651" spans="1:8" ht="17.25" customHeight="1" x14ac:dyDescent="0.3">
      <c r="A651" s="2">
        <v>119</v>
      </c>
      <c r="B651" s="2">
        <v>51016</v>
      </c>
      <c r="C651" s="2">
        <v>2</v>
      </c>
      <c r="D651" s="2">
        <f>VLOOKUP(A651,关卡NPC系数!B:C,2,FALSE)</f>
        <v>115</v>
      </c>
      <c r="E651" s="2" t="s">
        <v>597</v>
      </c>
      <c r="F651" s="2">
        <v>6</v>
      </c>
      <c r="G651" s="2" t="s">
        <v>225</v>
      </c>
      <c r="H651" s="2">
        <v>1</v>
      </c>
    </row>
    <row r="652" spans="1:8" ht="17.25" customHeight="1" x14ac:dyDescent="0.3">
      <c r="A652" s="2">
        <v>119</v>
      </c>
      <c r="B652" s="2">
        <v>51016</v>
      </c>
      <c r="C652" s="2">
        <v>3</v>
      </c>
      <c r="D652" s="2">
        <f>VLOOKUP(A652,关卡NPC系数!B:C,2,FALSE)</f>
        <v>115</v>
      </c>
      <c r="E652" s="2" t="s">
        <v>597</v>
      </c>
      <c r="F652" s="2">
        <v>6</v>
      </c>
      <c r="G652" s="2" t="s">
        <v>225</v>
      </c>
      <c r="H652" s="2">
        <v>1</v>
      </c>
    </row>
    <row r="653" spans="1:8" ht="17.25" customHeight="1" x14ac:dyDescent="0.3">
      <c r="A653" s="2">
        <v>119</v>
      </c>
      <c r="B653" s="2">
        <v>51016</v>
      </c>
      <c r="C653" s="2">
        <v>4</v>
      </c>
      <c r="D653" s="2">
        <f>VLOOKUP(A653,关卡NPC系数!B:C,2,FALSE)</f>
        <v>115</v>
      </c>
      <c r="E653" s="2" t="s">
        <v>615</v>
      </c>
      <c r="F653" s="2">
        <v>5</v>
      </c>
      <c r="G653" s="2" t="s">
        <v>225</v>
      </c>
      <c r="H653" s="2">
        <v>1</v>
      </c>
    </row>
    <row r="654" spans="1:8" ht="17.25" customHeight="1" x14ac:dyDescent="0.3">
      <c r="A654" s="2">
        <v>119</v>
      </c>
      <c r="B654" s="2">
        <v>51016</v>
      </c>
      <c r="C654" s="2">
        <v>5</v>
      </c>
      <c r="D654" s="2">
        <f>VLOOKUP(A654,关卡NPC系数!B:C,2,FALSE)</f>
        <v>115</v>
      </c>
      <c r="E654" s="2" t="s">
        <v>615</v>
      </c>
      <c r="F654" s="2">
        <v>5</v>
      </c>
      <c r="G654" s="2" t="s">
        <v>225</v>
      </c>
      <c r="H654" s="2">
        <v>1</v>
      </c>
    </row>
    <row r="655" spans="1:8" ht="17.25" customHeight="1" x14ac:dyDescent="0.3">
      <c r="A655" s="2">
        <v>119</v>
      </c>
      <c r="B655" s="2">
        <v>51016</v>
      </c>
      <c r="C655" s="2">
        <v>6</v>
      </c>
      <c r="D655" s="2">
        <f>VLOOKUP(A655,关卡NPC系数!B:C,2,FALSE)</f>
        <v>115</v>
      </c>
      <c r="E655" s="2" t="s">
        <v>597</v>
      </c>
      <c r="F655" s="2">
        <v>5</v>
      </c>
      <c r="G655" s="2" t="s">
        <v>225</v>
      </c>
      <c r="H655" s="2">
        <v>1</v>
      </c>
    </row>
    <row r="656" spans="1:8" ht="17.25" customHeight="1" x14ac:dyDescent="0.3">
      <c r="A656" s="2">
        <v>120</v>
      </c>
      <c r="B656" s="2">
        <v>62016</v>
      </c>
      <c r="C656" s="2">
        <v>1</v>
      </c>
      <c r="D656" s="2">
        <f>VLOOKUP(A656,关卡NPC系数!B:C,2,FALSE)</f>
        <v>116</v>
      </c>
      <c r="E656" s="2" t="s">
        <v>592</v>
      </c>
      <c r="F656" s="2">
        <v>6</v>
      </c>
      <c r="G656" s="2" t="s">
        <v>226</v>
      </c>
      <c r="H656" s="2">
        <v>1.4</v>
      </c>
    </row>
    <row r="657" spans="1:8" ht="17.25" customHeight="1" x14ac:dyDescent="0.3">
      <c r="A657" s="2">
        <v>120</v>
      </c>
      <c r="B657" s="2">
        <v>62016</v>
      </c>
      <c r="C657" s="2">
        <v>3</v>
      </c>
      <c r="D657" s="2">
        <f>VLOOKUP(A657,关卡NPC系数!B:C,2,FALSE)</f>
        <v>116</v>
      </c>
      <c r="E657" s="2" t="s">
        <v>593</v>
      </c>
      <c r="F657" s="2">
        <v>6</v>
      </c>
      <c r="G657" s="2" t="s">
        <v>226</v>
      </c>
      <c r="H657" s="2">
        <v>1.4</v>
      </c>
    </row>
    <row r="658" spans="1:8" ht="17.25" customHeight="1" x14ac:dyDescent="0.3">
      <c r="A658" s="2">
        <v>120</v>
      </c>
      <c r="B658" s="2">
        <v>62016</v>
      </c>
      <c r="C658" s="2">
        <v>6</v>
      </c>
      <c r="D658" s="2">
        <f>VLOOKUP(A658,关卡NPC系数!B:C,2,FALSE)</f>
        <v>116</v>
      </c>
      <c r="E658" s="2" t="s">
        <v>593</v>
      </c>
      <c r="F658" s="2">
        <v>5</v>
      </c>
      <c r="G658" s="2" t="s">
        <v>226</v>
      </c>
      <c r="H658" s="2">
        <v>1.4</v>
      </c>
    </row>
    <row r="659" spans="1:8" ht="17.25" customHeight="1" x14ac:dyDescent="0.3">
      <c r="A659" s="2">
        <v>121</v>
      </c>
      <c r="B659" s="2">
        <v>41056</v>
      </c>
      <c r="C659" s="2">
        <v>1</v>
      </c>
      <c r="D659" s="2">
        <f>VLOOKUP(A659,关卡NPC系数!B:C,2,FALSE)</f>
        <v>117</v>
      </c>
      <c r="E659" s="2" t="s">
        <v>611</v>
      </c>
      <c r="F659" s="2">
        <v>6</v>
      </c>
      <c r="G659" s="2" t="s">
        <v>227</v>
      </c>
      <c r="H659" s="2">
        <v>1</v>
      </c>
    </row>
    <row r="660" spans="1:8" ht="17.25" customHeight="1" x14ac:dyDescent="0.3">
      <c r="A660" s="2">
        <v>121</v>
      </c>
      <c r="B660" s="2">
        <v>41056</v>
      </c>
      <c r="C660" s="2">
        <v>2</v>
      </c>
      <c r="D660" s="2">
        <f>VLOOKUP(A660,关卡NPC系数!B:C,2,FALSE)</f>
        <v>117</v>
      </c>
      <c r="E660" s="2" t="s">
        <v>591</v>
      </c>
      <c r="F660" s="2">
        <v>6</v>
      </c>
      <c r="G660" s="2" t="s">
        <v>227</v>
      </c>
      <c r="H660" s="2">
        <v>1</v>
      </c>
    </row>
    <row r="661" spans="1:8" ht="17.25" customHeight="1" x14ac:dyDescent="0.3">
      <c r="A661" s="2">
        <v>121</v>
      </c>
      <c r="B661" s="2">
        <v>41056</v>
      </c>
      <c r="C661" s="2">
        <v>3</v>
      </c>
      <c r="D661" s="2">
        <f>VLOOKUP(A661,关卡NPC系数!B:C,2,FALSE)</f>
        <v>117</v>
      </c>
      <c r="E661" s="2" t="s">
        <v>597</v>
      </c>
      <c r="F661" s="2">
        <v>6</v>
      </c>
      <c r="G661" s="2" t="s">
        <v>227</v>
      </c>
      <c r="H661" s="2">
        <v>1</v>
      </c>
    </row>
    <row r="662" spans="1:8" ht="17.25" customHeight="1" x14ac:dyDescent="0.3">
      <c r="A662" s="2">
        <v>121</v>
      </c>
      <c r="B662" s="2">
        <v>41056</v>
      </c>
      <c r="C662" s="2">
        <v>4</v>
      </c>
      <c r="D662" s="2">
        <f>VLOOKUP(A662,关卡NPC系数!B:C,2,FALSE)</f>
        <v>117</v>
      </c>
      <c r="E662" s="2" t="s">
        <v>608</v>
      </c>
      <c r="F662" s="2">
        <v>6</v>
      </c>
      <c r="G662" s="2" t="s">
        <v>227</v>
      </c>
      <c r="H662" s="2">
        <v>1</v>
      </c>
    </row>
    <row r="663" spans="1:8" ht="17.25" customHeight="1" x14ac:dyDescent="0.3">
      <c r="A663" s="2">
        <v>121</v>
      </c>
      <c r="B663" s="2">
        <v>41056</v>
      </c>
      <c r="C663" s="2">
        <v>5</v>
      </c>
      <c r="D663" s="2">
        <f>VLOOKUP(A663,关卡NPC系数!B:C,2,FALSE)</f>
        <v>117</v>
      </c>
      <c r="E663" s="2" t="s">
        <v>625</v>
      </c>
      <c r="F663" s="2">
        <v>5</v>
      </c>
      <c r="G663" s="2" t="s">
        <v>227</v>
      </c>
      <c r="H663" s="2">
        <v>1</v>
      </c>
    </row>
    <row r="664" spans="1:8" ht="17.25" customHeight="1" x14ac:dyDescent="0.3">
      <c r="A664" s="2">
        <v>121</v>
      </c>
      <c r="B664" s="2">
        <v>41056</v>
      </c>
      <c r="C664" s="2">
        <v>6</v>
      </c>
      <c r="D664" s="2">
        <f>VLOOKUP(A664,关卡NPC系数!B:C,2,FALSE)</f>
        <v>117</v>
      </c>
      <c r="E664" s="2" t="s">
        <v>616</v>
      </c>
      <c r="F664" s="2">
        <v>5</v>
      </c>
      <c r="G664" s="2" t="s">
        <v>227</v>
      </c>
      <c r="H664" s="2">
        <v>1</v>
      </c>
    </row>
    <row r="665" spans="1:8" ht="17.25" customHeight="1" x14ac:dyDescent="0.3">
      <c r="A665" s="2">
        <v>122</v>
      </c>
      <c r="B665" s="2">
        <v>11076</v>
      </c>
      <c r="C665" s="2">
        <v>1</v>
      </c>
      <c r="D665" s="2">
        <f>VLOOKUP(A665,关卡NPC系数!B:C,2,FALSE)</f>
        <v>118</v>
      </c>
      <c r="E665" s="2" t="s">
        <v>599</v>
      </c>
      <c r="F665" s="2">
        <v>6</v>
      </c>
      <c r="G665" s="2" t="s">
        <v>228</v>
      </c>
      <c r="H665" s="2">
        <v>1</v>
      </c>
    </row>
    <row r="666" spans="1:8" ht="17.25" customHeight="1" x14ac:dyDescent="0.3">
      <c r="A666" s="2">
        <v>122</v>
      </c>
      <c r="B666" s="2">
        <v>11076</v>
      </c>
      <c r="C666" s="2">
        <v>2</v>
      </c>
      <c r="D666" s="2">
        <f>VLOOKUP(A666,关卡NPC系数!B:C,2,FALSE)</f>
        <v>118</v>
      </c>
      <c r="E666" s="2" t="s">
        <v>599</v>
      </c>
      <c r="F666" s="2">
        <v>6</v>
      </c>
      <c r="G666" s="2" t="s">
        <v>228</v>
      </c>
      <c r="H666" s="2">
        <v>1</v>
      </c>
    </row>
    <row r="667" spans="1:8" ht="17.25" customHeight="1" x14ac:dyDescent="0.3">
      <c r="A667" s="2">
        <v>122</v>
      </c>
      <c r="B667" s="2">
        <v>11076</v>
      </c>
      <c r="C667" s="2">
        <v>3</v>
      </c>
      <c r="D667" s="2">
        <f>VLOOKUP(A667,关卡NPC系数!B:C,2,FALSE)</f>
        <v>118</v>
      </c>
      <c r="E667" s="2" t="s">
        <v>626</v>
      </c>
      <c r="F667" s="2">
        <v>6</v>
      </c>
      <c r="G667" s="2" t="s">
        <v>228</v>
      </c>
      <c r="H667" s="2">
        <v>1</v>
      </c>
    </row>
    <row r="668" spans="1:8" ht="17.25" customHeight="1" x14ac:dyDescent="0.3">
      <c r="A668" s="2">
        <v>122</v>
      </c>
      <c r="B668" s="2">
        <v>11076</v>
      </c>
      <c r="C668" s="2">
        <v>4</v>
      </c>
      <c r="D668" s="2">
        <f>VLOOKUP(A668,关卡NPC系数!B:C,2,FALSE)</f>
        <v>118</v>
      </c>
      <c r="E668" s="2" t="s">
        <v>626</v>
      </c>
      <c r="F668" s="2">
        <v>6</v>
      </c>
      <c r="G668" s="2" t="s">
        <v>228</v>
      </c>
      <c r="H668" s="2">
        <v>1</v>
      </c>
    </row>
    <row r="669" spans="1:8" ht="17.25" customHeight="1" x14ac:dyDescent="0.3">
      <c r="A669" s="2">
        <v>122</v>
      </c>
      <c r="B669" s="2">
        <v>11076</v>
      </c>
      <c r="C669" s="2">
        <v>5</v>
      </c>
      <c r="D669" s="2">
        <f>VLOOKUP(A669,关卡NPC系数!B:C,2,FALSE)</f>
        <v>118</v>
      </c>
      <c r="E669" s="2" t="s">
        <v>601</v>
      </c>
      <c r="F669" s="2">
        <v>5</v>
      </c>
      <c r="G669" s="2" t="s">
        <v>228</v>
      </c>
      <c r="H669" s="2">
        <v>1</v>
      </c>
    </row>
    <row r="670" spans="1:8" ht="17.25" customHeight="1" x14ac:dyDescent="0.3">
      <c r="A670" s="2">
        <v>122</v>
      </c>
      <c r="B670" s="2">
        <v>11076</v>
      </c>
      <c r="C670" s="2">
        <v>6</v>
      </c>
      <c r="D670" s="2">
        <f>VLOOKUP(A670,关卡NPC系数!B:C,2,FALSE)</f>
        <v>118</v>
      </c>
      <c r="E670" s="2" t="s">
        <v>601</v>
      </c>
      <c r="F670" s="2">
        <v>5</v>
      </c>
      <c r="G670" s="2" t="s">
        <v>228</v>
      </c>
      <c r="H670" s="2">
        <v>1</v>
      </c>
    </row>
    <row r="671" spans="1:8" ht="17.25" customHeight="1" x14ac:dyDescent="0.3">
      <c r="A671" s="2">
        <v>123</v>
      </c>
      <c r="B671" s="2">
        <v>21036</v>
      </c>
      <c r="C671" s="2">
        <v>1</v>
      </c>
      <c r="D671" s="2">
        <f>VLOOKUP(A671,关卡NPC系数!B:C,2,FALSE)</f>
        <v>119</v>
      </c>
      <c r="E671" s="2" t="s">
        <v>627</v>
      </c>
      <c r="F671" s="2">
        <v>6</v>
      </c>
      <c r="G671" s="2" t="s">
        <v>229</v>
      </c>
      <c r="H671" s="2">
        <v>1</v>
      </c>
    </row>
    <row r="672" spans="1:8" ht="17.25" customHeight="1" x14ac:dyDescent="0.3">
      <c r="A672" s="2">
        <v>123</v>
      </c>
      <c r="B672" s="2">
        <v>21036</v>
      </c>
      <c r="C672" s="2">
        <v>2</v>
      </c>
      <c r="D672" s="2">
        <f>VLOOKUP(A672,关卡NPC系数!B:C,2,FALSE)</f>
        <v>119</v>
      </c>
      <c r="E672" s="2" t="s">
        <v>604</v>
      </c>
      <c r="F672" s="2">
        <v>6</v>
      </c>
      <c r="G672" s="2" t="s">
        <v>229</v>
      </c>
      <c r="H672" s="2">
        <v>1</v>
      </c>
    </row>
    <row r="673" spans="1:8" ht="17.25" customHeight="1" x14ac:dyDescent="0.3">
      <c r="A673" s="2">
        <v>123</v>
      </c>
      <c r="B673" s="2">
        <v>21036</v>
      </c>
      <c r="C673" s="2">
        <v>3</v>
      </c>
      <c r="D673" s="2">
        <f>VLOOKUP(A673,关卡NPC系数!B:C,2,FALSE)</f>
        <v>119</v>
      </c>
      <c r="E673" s="2" t="s">
        <v>605</v>
      </c>
      <c r="F673" s="2">
        <v>6</v>
      </c>
      <c r="G673" s="2" t="s">
        <v>229</v>
      </c>
      <c r="H673" s="2">
        <v>1</v>
      </c>
    </row>
    <row r="674" spans="1:8" ht="17.25" customHeight="1" x14ac:dyDescent="0.3">
      <c r="A674" s="2">
        <v>123</v>
      </c>
      <c r="B674" s="2">
        <v>21036</v>
      </c>
      <c r="C674" s="2">
        <v>4</v>
      </c>
      <c r="D674" s="2">
        <f>VLOOKUP(A674,关卡NPC系数!B:C,2,FALSE)</f>
        <v>119</v>
      </c>
      <c r="E674" s="2" t="s">
        <v>603</v>
      </c>
      <c r="F674" s="2">
        <v>6</v>
      </c>
      <c r="G674" s="2" t="s">
        <v>229</v>
      </c>
      <c r="H674" s="2">
        <v>1</v>
      </c>
    </row>
    <row r="675" spans="1:8" ht="17.25" customHeight="1" x14ac:dyDescent="0.3">
      <c r="A675" s="2">
        <v>123</v>
      </c>
      <c r="B675" s="2">
        <v>21036</v>
      </c>
      <c r="C675" s="2">
        <v>5</v>
      </c>
      <c r="D675" s="2">
        <f>VLOOKUP(A675,关卡NPC系数!B:C,2,FALSE)</f>
        <v>119</v>
      </c>
      <c r="E675" s="2" t="s">
        <v>628</v>
      </c>
      <c r="F675" s="2">
        <v>5</v>
      </c>
      <c r="G675" s="2" t="s">
        <v>229</v>
      </c>
      <c r="H675" s="2">
        <v>1</v>
      </c>
    </row>
    <row r="676" spans="1:8" ht="17.25" customHeight="1" x14ac:dyDescent="0.3">
      <c r="A676" s="2">
        <v>123</v>
      </c>
      <c r="B676" s="2">
        <v>21036</v>
      </c>
      <c r="C676" s="2">
        <v>6</v>
      </c>
      <c r="D676" s="2">
        <f>VLOOKUP(A676,关卡NPC系数!B:C,2,FALSE)</f>
        <v>119</v>
      </c>
      <c r="E676" s="2" t="s">
        <v>628</v>
      </c>
      <c r="F676" s="2">
        <v>5</v>
      </c>
      <c r="G676" s="2" t="s">
        <v>229</v>
      </c>
      <c r="H676" s="2">
        <v>1</v>
      </c>
    </row>
    <row r="677" spans="1:8" ht="17.25" customHeight="1" x14ac:dyDescent="0.3">
      <c r="A677" s="2">
        <v>124</v>
      </c>
      <c r="B677" s="2">
        <v>35046</v>
      </c>
      <c r="C677" s="2">
        <v>1</v>
      </c>
      <c r="D677" s="2">
        <f>VLOOKUP(A677,关卡NPC系数!B:C,2,FALSE)</f>
        <v>120</v>
      </c>
      <c r="E677" s="2" t="s">
        <v>629</v>
      </c>
      <c r="F677" s="2">
        <v>6</v>
      </c>
      <c r="G677" s="2" t="s">
        <v>230</v>
      </c>
      <c r="H677" s="2">
        <v>1</v>
      </c>
    </row>
    <row r="678" spans="1:8" ht="17.25" customHeight="1" x14ac:dyDescent="0.3">
      <c r="A678" s="2">
        <v>124</v>
      </c>
      <c r="B678" s="2">
        <v>35046</v>
      </c>
      <c r="C678" s="2">
        <v>2</v>
      </c>
      <c r="D678" s="2">
        <f>VLOOKUP(A678,关卡NPC系数!B:C,2,FALSE)</f>
        <v>120</v>
      </c>
      <c r="E678" s="2" t="s">
        <v>607</v>
      </c>
      <c r="F678" s="2">
        <v>6</v>
      </c>
      <c r="G678" s="2" t="s">
        <v>230</v>
      </c>
      <c r="H678" s="2">
        <v>1</v>
      </c>
    </row>
    <row r="679" spans="1:8" ht="17.25" customHeight="1" x14ac:dyDescent="0.3">
      <c r="A679" s="2">
        <v>124</v>
      </c>
      <c r="B679" s="2">
        <v>35046</v>
      </c>
      <c r="C679" s="2">
        <v>3</v>
      </c>
      <c r="D679" s="2">
        <f>VLOOKUP(A679,关卡NPC系数!B:C,2,FALSE)</f>
        <v>120</v>
      </c>
      <c r="E679" s="2" t="s">
        <v>622</v>
      </c>
      <c r="F679" s="2">
        <v>6</v>
      </c>
      <c r="G679" s="2" t="s">
        <v>230</v>
      </c>
      <c r="H679" s="2">
        <v>1</v>
      </c>
    </row>
    <row r="680" spans="1:8" ht="17.25" customHeight="1" x14ac:dyDescent="0.3">
      <c r="A680" s="2">
        <v>124</v>
      </c>
      <c r="B680" s="2">
        <v>35046</v>
      </c>
      <c r="C680" s="2">
        <v>4</v>
      </c>
      <c r="D680" s="2">
        <f>VLOOKUP(A680,关卡NPC系数!B:C,2,FALSE)</f>
        <v>120</v>
      </c>
      <c r="E680" s="2" t="s">
        <v>622</v>
      </c>
      <c r="F680" s="2">
        <v>6</v>
      </c>
      <c r="G680" s="2" t="s">
        <v>230</v>
      </c>
      <c r="H680" s="2">
        <v>1</v>
      </c>
    </row>
    <row r="681" spans="1:8" ht="17.25" customHeight="1" x14ac:dyDescent="0.3">
      <c r="A681" s="2">
        <v>124</v>
      </c>
      <c r="B681" s="2">
        <v>35046</v>
      </c>
      <c r="C681" s="2">
        <v>5</v>
      </c>
      <c r="D681" s="2">
        <f>VLOOKUP(A681,关卡NPC系数!B:C,2,FALSE)</f>
        <v>120</v>
      </c>
      <c r="E681" s="2" t="s">
        <v>618</v>
      </c>
      <c r="F681" s="2">
        <v>5</v>
      </c>
      <c r="G681" s="2" t="s">
        <v>230</v>
      </c>
      <c r="H681" s="2">
        <v>1</v>
      </c>
    </row>
    <row r="682" spans="1:8" ht="17.25" customHeight="1" x14ac:dyDescent="0.3">
      <c r="A682" s="2">
        <v>124</v>
      </c>
      <c r="B682" s="2">
        <v>35046</v>
      </c>
      <c r="C682" s="2">
        <v>6</v>
      </c>
      <c r="D682" s="2">
        <f>VLOOKUP(A682,关卡NPC系数!B:C,2,FALSE)</f>
        <v>120</v>
      </c>
      <c r="E682" s="2" t="s">
        <v>595</v>
      </c>
      <c r="F682" s="2">
        <v>5</v>
      </c>
      <c r="G682" s="2" t="s">
        <v>230</v>
      </c>
      <c r="H682" s="2">
        <v>1</v>
      </c>
    </row>
    <row r="683" spans="1:8" ht="17.25" customHeight="1" x14ac:dyDescent="0.3">
      <c r="A683" s="2">
        <v>125</v>
      </c>
      <c r="B683" s="2">
        <v>41056</v>
      </c>
      <c r="C683" s="2">
        <v>1</v>
      </c>
      <c r="D683" s="2">
        <f>VLOOKUP(A683,关卡NPC系数!B:C,2,FALSE)</f>
        <v>121</v>
      </c>
      <c r="E683" s="2" t="s">
        <v>611</v>
      </c>
      <c r="F683" s="2">
        <v>6</v>
      </c>
      <c r="G683" s="2" t="s">
        <v>231</v>
      </c>
      <c r="H683" s="2">
        <v>1</v>
      </c>
    </row>
    <row r="684" spans="1:8" ht="17.25" customHeight="1" x14ac:dyDescent="0.3">
      <c r="A684" s="2">
        <v>125</v>
      </c>
      <c r="B684" s="2">
        <v>41056</v>
      </c>
      <c r="C684" s="2">
        <v>2</v>
      </c>
      <c r="D684" s="2">
        <f>VLOOKUP(A684,关卡NPC系数!B:C,2,FALSE)</f>
        <v>121</v>
      </c>
      <c r="E684" s="2" t="s">
        <v>613</v>
      </c>
      <c r="F684" s="2">
        <v>6</v>
      </c>
      <c r="G684" s="2" t="s">
        <v>231</v>
      </c>
      <c r="H684" s="2">
        <v>1</v>
      </c>
    </row>
    <row r="685" spans="1:8" ht="17.25" customHeight="1" x14ac:dyDescent="0.3">
      <c r="A685" s="2">
        <v>125</v>
      </c>
      <c r="B685" s="2">
        <v>41056</v>
      </c>
      <c r="C685" s="2">
        <v>3</v>
      </c>
      <c r="D685" s="2">
        <f>VLOOKUP(A685,关卡NPC系数!B:C,2,FALSE)</f>
        <v>121</v>
      </c>
      <c r="E685" s="2" t="s">
        <v>612</v>
      </c>
      <c r="F685" s="2">
        <v>6</v>
      </c>
      <c r="G685" s="2" t="s">
        <v>231</v>
      </c>
      <c r="H685" s="2">
        <v>1</v>
      </c>
    </row>
    <row r="686" spans="1:8" ht="17.25" customHeight="1" x14ac:dyDescent="0.3">
      <c r="A686" s="2">
        <v>125</v>
      </c>
      <c r="B686" s="2">
        <v>41056</v>
      </c>
      <c r="C686" s="2">
        <v>4</v>
      </c>
      <c r="D686" s="2">
        <f>VLOOKUP(A686,关卡NPC系数!B:C,2,FALSE)</f>
        <v>121</v>
      </c>
      <c r="E686" s="2" t="s">
        <v>624</v>
      </c>
      <c r="F686" s="2">
        <v>6</v>
      </c>
      <c r="G686" s="2" t="s">
        <v>231</v>
      </c>
      <c r="H686" s="2">
        <v>1</v>
      </c>
    </row>
    <row r="687" spans="1:8" ht="17.25" customHeight="1" x14ac:dyDescent="0.3">
      <c r="A687" s="2">
        <v>125</v>
      </c>
      <c r="B687" s="2">
        <v>41056</v>
      </c>
      <c r="C687" s="2">
        <v>5</v>
      </c>
      <c r="D687" s="2">
        <f>VLOOKUP(A687,关卡NPC系数!B:C,2,FALSE)</f>
        <v>121</v>
      </c>
      <c r="E687" s="2" t="s">
        <v>613</v>
      </c>
      <c r="F687" s="2">
        <v>5</v>
      </c>
      <c r="G687" s="2" t="s">
        <v>231</v>
      </c>
      <c r="H687" s="2">
        <v>1</v>
      </c>
    </row>
    <row r="688" spans="1:8" ht="17.25" customHeight="1" x14ac:dyDescent="0.3">
      <c r="A688" s="2">
        <v>125</v>
      </c>
      <c r="B688" s="2">
        <v>41056</v>
      </c>
      <c r="C688" s="2">
        <v>6</v>
      </c>
      <c r="D688" s="2">
        <f>VLOOKUP(A688,关卡NPC系数!B:C,2,FALSE)</f>
        <v>121</v>
      </c>
      <c r="E688" s="2" t="s">
        <v>598</v>
      </c>
      <c r="F688" s="2">
        <v>5</v>
      </c>
      <c r="G688" s="2" t="s">
        <v>231</v>
      </c>
      <c r="H688" s="2">
        <v>1</v>
      </c>
    </row>
    <row r="689" spans="1:8" ht="17.25" customHeight="1" x14ac:dyDescent="0.3">
      <c r="A689" s="2">
        <v>126</v>
      </c>
      <c r="B689" s="2">
        <v>53016</v>
      </c>
      <c r="C689" s="2">
        <v>1</v>
      </c>
      <c r="D689" s="2">
        <f>VLOOKUP(A689,关卡NPC系数!B:C,2,FALSE)</f>
        <v>122</v>
      </c>
      <c r="E689" s="2" t="s">
        <v>615</v>
      </c>
      <c r="F689" s="2">
        <v>6</v>
      </c>
      <c r="G689" s="2" t="s">
        <v>232</v>
      </c>
      <c r="H689" s="2">
        <v>1</v>
      </c>
    </row>
    <row r="690" spans="1:8" ht="17.25" customHeight="1" x14ac:dyDescent="0.3">
      <c r="A690" s="2">
        <v>126</v>
      </c>
      <c r="B690" s="2">
        <v>53016</v>
      </c>
      <c r="C690" s="2">
        <v>2</v>
      </c>
      <c r="D690" s="2">
        <f>VLOOKUP(A690,关卡NPC系数!B:C,2,FALSE)</f>
        <v>122</v>
      </c>
      <c r="E690" s="2" t="s">
        <v>614</v>
      </c>
      <c r="F690" s="2">
        <v>6</v>
      </c>
      <c r="G690" s="2" t="s">
        <v>232</v>
      </c>
      <c r="H690" s="2">
        <v>1</v>
      </c>
    </row>
    <row r="691" spans="1:8" ht="17.25" customHeight="1" x14ac:dyDescent="0.3">
      <c r="A691" s="2">
        <v>126</v>
      </c>
      <c r="B691" s="2">
        <v>53016</v>
      </c>
      <c r="C691" s="2">
        <v>3</v>
      </c>
      <c r="D691" s="2">
        <f>VLOOKUP(A691,关卡NPC系数!B:C,2,FALSE)</f>
        <v>122</v>
      </c>
      <c r="E691" s="2" t="s">
        <v>614</v>
      </c>
      <c r="F691" s="2">
        <v>6</v>
      </c>
      <c r="G691" s="2" t="s">
        <v>232</v>
      </c>
      <c r="H691" s="2">
        <v>1</v>
      </c>
    </row>
    <row r="692" spans="1:8" ht="17.25" customHeight="1" x14ac:dyDescent="0.3">
      <c r="A692" s="2">
        <v>126</v>
      </c>
      <c r="B692" s="2">
        <v>53016</v>
      </c>
      <c r="C692" s="2">
        <v>4</v>
      </c>
      <c r="D692" s="2">
        <f>VLOOKUP(A692,关卡NPC系数!B:C,2,FALSE)</f>
        <v>122</v>
      </c>
      <c r="E692" s="2" t="s">
        <v>615</v>
      </c>
      <c r="F692" s="2">
        <v>6</v>
      </c>
      <c r="G692" s="2" t="s">
        <v>232</v>
      </c>
      <c r="H692" s="2">
        <v>1</v>
      </c>
    </row>
    <row r="693" spans="1:8" ht="17.25" customHeight="1" x14ac:dyDescent="0.3">
      <c r="A693" s="2">
        <v>126</v>
      </c>
      <c r="B693" s="2">
        <v>53016</v>
      </c>
      <c r="C693" s="2">
        <v>5</v>
      </c>
      <c r="D693" s="2">
        <f>VLOOKUP(A693,关卡NPC系数!B:C,2,FALSE)</f>
        <v>122</v>
      </c>
      <c r="E693" s="2" t="s">
        <v>597</v>
      </c>
      <c r="F693" s="2">
        <v>5</v>
      </c>
      <c r="G693" s="2" t="s">
        <v>232</v>
      </c>
      <c r="H693" s="2">
        <v>1</v>
      </c>
    </row>
    <row r="694" spans="1:8" ht="17.25" customHeight="1" x14ac:dyDescent="0.3">
      <c r="A694" s="2">
        <v>126</v>
      </c>
      <c r="B694" s="2">
        <v>53016</v>
      </c>
      <c r="C694" s="2">
        <v>6</v>
      </c>
      <c r="D694" s="2">
        <f>VLOOKUP(A694,关卡NPC系数!B:C,2,FALSE)</f>
        <v>122</v>
      </c>
      <c r="E694" s="2" t="s">
        <v>597</v>
      </c>
      <c r="F694" s="2">
        <v>5</v>
      </c>
      <c r="G694" s="2" t="s">
        <v>232</v>
      </c>
      <c r="H694" s="2">
        <v>1</v>
      </c>
    </row>
    <row r="695" spans="1:8" ht="17.25" customHeight="1" x14ac:dyDescent="0.3">
      <c r="A695" s="2">
        <v>127</v>
      </c>
      <c r="B695" s="2">
        <v>62016</v>
      </c>
      <c r="C695" s="2">
        <v>1</v>
      </c>
      <c r="D695" s="2">
        <f>VLOOKUP(A695,关卡NPC系数!B:C,2,FALSE)</f>
        <v>123</v>
      </c>
      <c r="E695" s="2" t="s">
        <v>592</v>
      </c>
      <c r="F695" s="2">
        <v>6</v>
      </c>
      <c r="G695" s="2" t="s">
        <v>233</v>
      </c>
      <c r="H695" s="2">
        <v>1</v>
      </c>
    </row>
    <row r="696" spans="1:8" ht="17.25" customHeight="1" x14ac:dyDescent="0.3">
      <c r="A696" s="2">
        <v>127</v>
      </c>
      <c r="B696" s="2">
        <v>62016</v>
      </c>
      <c r="C696" s="2">
        <v>2</v>
      </c>
      <c r="D696" s="2">
        <f>VLOOKUP(A696,关卡NPC系数!B:C,2,FALSE)</f>
        <v>123</v>
      </c>
      <c r="E696" s="2" t="s">
        <v>593</v>
      </c>
      <c r="F696" s="2">
        <v>6</v>
      </c>
      <c r="G696" s="2" t="s">
        <v>233</v>
      </c>
      <c r="H696" s="2">
        <v>1</v>
      </c>
    </row>
    <row r="697" spans="1:8" ht="17.25" customHeight="1" x14ac:dyDescent="0.3">
      <c r="A697" s="2">
        <v>127</v>
      </c>
      <c r="B697" s="2">
        <v>62016</v>
      </c>
      <c r="C697" s="2">
        <v>3</v>
      </c>
      <c r="D697" s="2">
        <f>VLOOKUP(A697,关卡NPC系数!B:C,2,FALSE)</f>
        <v>123</v>
      </c>
      <c r="E697" s="2" t="s">
        <v>592</v>
      </c>
      <c r="F697" s="2">
        <v>6</v>
      </c>
      <c r="G697" s="2" t="s">
        <v>233</v>
      </c>
      <c r="H697" s="2">
        <v>1</v>
      </c>
    </row>
    <row r="698" spans="1:8" ht="17.25" customHeight="1" x14ac:dyDescent="0.3">
      <c r="A698" s="2">
        <v>127</v>
      </c>
      <c r="B698" s="2">
        <v>62016</v>
      </c>
      <c r="C698" s="2">
        <v>4</v>
      </c>
      <c r="D698" s="2">
        <f>VLOOKUP(A698,关卡NPC系数!B:C,2,FALSE)</f>
        <v>123</v>
      </c>
      <c r="E698" s="2" t="s">
        <v>592</v>
      </c>
      <c r="F698" s="2">
        <v>6</v>
      </c>
      <c r="G698" s="2" t="s">
        <v>233</v>
      </c>
      <c r="H698" s="2">
        <v>1</v>
      </c>
    </row>
    <row r="699" spans="1:8" ht="17.25" customHeight="1" x14ac:dyDescent="0.3">
      <c r="A699" s="2">
        <v>127</v>
      </c>
      <c r="B699" s="2">
        <v>62016</v>
      </c>
      <c r="C699" s="2">
        <v>5</v>
      </c>
      <c r="D699" s="2">
        <f>VLOOKUP(A699,关卡NPC系数!B:C,2,FALSE)</f>
        <v>123</v>
      </c>
      <c r="E699" s="2" t="s">
        <v>591</v>
      </c>
      <c r="F699" s="2">
        <v>5</v>
      </c>
      <c r="G699" s="2" t="s">
        <v>233</v>
      </c>
      <c r="H699" s="2">
        <v>1</v>
      </c>
    </row>
    <row r="700" spans="1:8" ht="17.25" customHeight="1" x14ac:dyDescent="0.3">
      <c r="A700" s="2">
        <v>127</v>
      </c>
      <c r="B700" s="2">
        <v>62016</v>
      </c>
      <c r="C700" s="2">
        <v>6</v>
      </c>
      <c r="D700" s="2">
        <f>VLOOKUP(A700,关卡NPC系数!B:C,2,FALSE)</f>
        <v>123</v>
      </c>
      <c r="E700" s="2" t="s">
        <v>593</v>
      </c>
      <c r="F700" s="2">
        <v>5</v>
      </c>
      <c r="G700" s="2" t="s">
        <v>233</v>
      </c>
      <c r="H700" s="2">
        <v>1</v>
      </c>
    </row>
    <row r="701" spans="1:8" ht="17.25" customHeight="1" x14ac:dyDescent="0.3">
      <c r="A701" s="2">
        <v>128</v>
      </c>
      <c r="B701" s="2">
        <v>62016</v>
      </c>
      <c r="C701" s="2">
        <v>1</v>
      </c>
      <c r="D701" s="2">
        <f>VLOOKUP(A701,关卡NPC系数!B:C,2,FALSE)</f>
        <v>124</v>
      </c>
      <c r="E701" s="2" t="s">
        <v>592</v>
      </c>
      <c r="F701" s="2">
        <v>6</v>
      </c>
      <c r="G701" s="2" t="s">
        <v>234</v>
      </c>
      <c r="H701" s="2">
        <v>1</v>
      </c>
    </row>
    <row r="702" spans="1:8" ht="17.25" customHeight="1" x14ac:dyDescent="0.3">
      <c r="A702" s="2">
        <v>128</v>
      </c>
      <c r="B702" s="2">
        <v>62016</v>
      </c>
      <c r="C702" s="2">
        <v>2</v>
      </c>
      <c r="D702" s="2">
        <f>VLOOKUP(A702,关卡NPC系数!B:C,2,FALSE)</f>
        <v>124</v>
      </c>
      <c r="E702" s="2" t="s">
        <v>609</v>
      </c>
      <c r="F702" s="2">
        <v>6</v>
      </c>
      <c r="G702" s="2" t="s">
        <v>234</v>
      </c>
      <c r="H702" s="2">
        <v>1</v>
      </c>
    </row>
    <row r="703" spans="1:8" ht="17.25" customHeight="1" x14ac:dyDescent="0.3">
      <c r="A703" s="2">
        <v>128</v>
      </c>
      <c r="B703" s="2">
        <v>62016</v>
      </c>
      <c r="C703" s="2">
        <v>3</v>
      </c>
      <c r="D703" s="2">
        <f>VLOOKUP(A703,关卡NPC系数!B:C,2,FALSE)</f>
        <v>124</v>
      </c>
      <c r="E703" s="2" t="s">
        <v>625</v>
      </c>
      <c r="F703" s="2">
        <v>6</v>
      </c>
      <c r="G703" s="2" t="s">
        <v>234</v>
      </c>
      <c r="H703" s="2">
        <v>1</v>
      </c>
    </row>
    <row r="704" spans="1:8" ht="17.25" customHeight="1" x14ac:dyDescent="0.3">
      <c r="A704" s="2">
        <v>128</v>
      </c>
      <c r="B704" s="2">
        <v>62016</v>
      </c>
      <c r="C704" s="2">
        <v>4</v>
      </c>
      <c r="D704" s="2">
        <f>VLOOKUP(A704,关卡NPC系数!B:C,2,FALSE)</f>
        <v>124</v>
      </c>
      <c r="E704" s="2" t="s">
        <v>623</v>
      </c>
      <c r="F704" s="2">
        <v>6</v>
      </c>
      <c r="G704" s="2" t="s">
        <v>234</v>
      </c>
      <c r="H704" s="2">
        <v>1</v>
      </c>
    </row>
    <row r="705" spans="1:8" ht="17.25" customHeight="1" x14ac:dyDescent="0.3">
      <c r="A705" s="2">
        <v>128</v>
      </c>
      <c r="B705" s="2">
        <v>62016</v>
      </c>
      <c r="C705" s="2">
        <v>5</v>
      </c>
      <c r="D705" s="2">
        <f>VLOOKUP(A705,关卡NPC系数!B:C,2,FALSE)</f>
        <v>124</v>
      </c>
      <c r="E705" s="2" t="s">
        <v>597</v>
      </c>
      <c r="F705" s="2">
        <v>5</v>
      </c>
      <c r="G705" s="2" t="s">
        <v>234</v>
      </c>
      <c r="H705" s="2">
        <v>1</v>
      </c>
    </row>
    <row r="706" spans="1:8" ht="17.25" customHeight="1" x14ac:dyDescent="0.3">
      <c r="A706" s="2">
        <v>128</v>
      </c>
      <c r="B706" s="2">
        <v>62016</v>
      </c>
      <c r="C706" s="2">
        <v>6</v>
      </c>
      <c r="D706" s="2">
        <f>VLOOKUP(A706,关卡NPC系数!B:C,2,FALSE)</f>
        <v>124</v>
      </c>
      <c r="E706" s="2" t="s">
        <v>630</v>
      </c>
      <c r="F706" s="2">
        <v>5</v>
      </c>
      <c r="G706" s="2" t="s">
        <v>234</v>
      </c>
      <c r="H706" s="2">
        <v>1</v>
      </c>
    </row>
    <row r="707" spans="1:8" ht="17.25" customHeight="1" x14ac:dyDescent="0.3">
      <c r="A707" s="2">
        <v>129</v>
      </c>
      <c r="B707" s="2">
        <v>15036</v>
      </c>
      <c r="C707" s="2">
        <v>1</v>
      </c>
      <c r="D707" s="2">
        <f>VLOOKUP(A707,关卡NPC系数!B:C,2,FALSE)</f>
        <v>125</v>
      </c>
      <c r="E707" s="2" t="s">
        <v>631</v>
      </c>
      <c r="F707" s="2">
        <v>6</v>
      </c>
      <c r="G707" s="2" t="s">
        <v>235</v>
      </c>
      <c r="H707" s="2">
        <v>1</v>
      </c>
    </row>
    <row r="708" spans="1:8" ht="17.25" customHeight="1" x14ac:dyDescent="0.3">
      <c r="A708" s="2">
        <v>129</v>
      </c>
      <c r="B708" s="2">
        <v>15036</v>
      </c>
      <c r="C708" s="2">
        <v>2</v>
      </c>
      <c r="D708" s="2">
        <f>VLOOKUP(A708,关卡NPC系数!B:C,2,FALSE)</f>
        <v>125</v>
      </c>
      <c r="E708" s="2" t="s">
        <v>600</v>
      </c>
      <c r="F708" s="2">
        <v>6</v>
      </c>
      <c r="G708" s="2" t="s">
        <v>235</v>
      </c>
      <c r="H708" s="2">
        <v>1</v>
      </c>
    </row>
    <row r="709" spans="1:8" ht="17.25" customHeight="1" x14ac:dyDescent="0.3">
      <c r="A709" s="2">
        <v>129</v>
      </c>
      <c r="B709" s="2">
        <v>15036</v>
      </c>
      <c r="C709" s="2">
        <v>3</v>
      </c>
      <c r="D709" s="2">
        <f>VLOOKUP(A709,关卡NPC系数!B:C,2,FALSE)</f>
        <v>125</v>
      </c>
      <c r="E709" s="2" t="s">
        <v>626</v>
      </c>
      <c r="F709" s="2">
        <v>6</v>
      </c>
      <c r="G709" s="2" t="s">
        <v>235</v>
      </c>
      <c r="H709" s="2">
        <v>1</v>
      </c>
    </row>
    <row r="710" spans="1:8" ht="17.25" customHeight="1" x14ac:dyDescent="0.3">
      <c r="A710" s="2">
        <v>129</v>
      </c>
      <c r="B710" s="2">
        <v>15036</v>
      </c>
      <c r="C710" s="2">
        <v>4</v>
      </c>
      <c r="D710" s="2">
        <f>VLOOKUP(A710,关卡NPC系数!B:C,2,FALSE)</f>
        <v>125</v>
      </c>
      <c r="E710" s="2" t="s">
        <v>601</v>
      </c>
      <c r="F710" s="2">
        <v>6</v>
      </c>
      <c r="G710" s="2" t="s">
        <v>235</v>
      </c>
      <c r="H710" s="2">
        <v>1</v>
      </c>
    </row>
    <row r="711" spans="1:8" ht="17.25" customHeight="1" x14ac:dyDescent="0.3">
      <c r="A711" s="2">
        <v>129</v>
      </c>
      <c r="B711" s="2">
        <v>15036</v>
      </c>
      <c r="C711" s="2">
        <v>5</v>
      </c>
      <c r="D711" s="2">
        <f>VLOOKUP(A711,关卡NPC系数!B:C,2,FALSE)</f>
        <v>125</v>
      </c>
      <c r="E711" s="2" t="s">
        <v>596</v>
      </c>
      <c r="F711" s="2">
        <v>5</v>
      </c>
      <c r="G711" s="2" t="s">
        <v>235</v>
      </c>
      <c r="H711" s="2">
        <v>1</v>
      </c>
    </row>
    <row r="712" spans="1:8" ht="17.25" customHeight="1" x14ac:dyDescent="0.3">
      <c r="A712" s="2">
        <v>129</v>
      </c>
      <c r="B712" s="2">
        <v>15036</v>
      </c>
      <c r="C712" s="2">
        <v>6</v>
      </c>
      <c r="D712" s="2">
        <f>VLOOKUP(A712,关卡NPC系数!B:C,2,FALSE)</f>
        <v>125</v>
      </c>
      <c r="E712" s="2" t="s">
        <v>626</v>
      </c>
      <c r="F712" s="2">
        <v>5</v>
      </c>
      <c r="G712" s="2" t="s">
        <v>235</v>
      </c>
      <c r="H712" s="2">
        <v>1</v>
      </c>
    </row>
    <row r="713" spans="1:8" ht="17.25" customHeight="1" x14ac:dyDescent="0.3">
      <c r="A713" s="2">
        <v>130</v>
      </c>
      <c r="B713" s="2">
        <v>22056</v>
      </c>
      <c r="C713" s="2">
        <v>1</v>
      </c>
      <c r="D713" s="2">
        <f>VLOOKUP(A713,关卡NPC系数!B:C,2,FALSE)</f>
        <v>126</v>
      </c>
      <c r="E713" s="2" t="s">
        <v>603</v>
      </c>
      <c r="F713" s="2">
        <v>6</v>
      </c>
      <c r="G713" s="2" t="s">
        <v>236</v>
      </c>
      <c r="H713" s="2">
        <v>1.4</v>
      </c>
    </row>
    <row r="714" spans="1:8" ht="17.25" customHeight="1" x14ac:dyDescent="0.3">
      <c r="A714" s="2">
        <v>130</v>
      </c>
      <c r="B714" s="2">
        <v>22056</v>
      </c>
      <c r="C714" s="2">
        <v>3</v>
      </c>
      <c r="D714" s="2">
        <f>VLOOKUP(A714,关卡NPC系数!B:C,2,FALSE)</f>
        <v>126</v>
      </c>
      <c r="E714" s="2" t="s">
        <v>616</v>
      </c>
      <c r="F714" s="2">
        <v>6</v>
      </c>
      <c r="G714" s="2" t="s">
        <v>236</v>
      </c>
      <c r="H714" s="2">
        <v>1.4</v>
      </c>
    </row>
    <row r="715" spans="1:8" ht="17.25" customHeight="1" x14ac:dyDescent="0.3">
      <c r="A715" s="2">
        <v>130</v>
      </c>
      <c r="B715" s="2">
        <v>22056</v>
      </c>
      <c r="C715" s="2">
        <v>6</v>
      </c>
      <c r="D715" s="2">
        <f>VLOOKUP(A715,关卡NPC系数!B:C,2,FALSE)</f>
        <v>126</v>
      </c>
      <c r="E715" s="2" t="s">
        <v>628</v>
      </c>
      <c r="F715" s="2">
        <v>5</v>
      </c>
      <c r="G715" s="2" t="s">
        <v>236</v>
      </c>
      <c r="H715" s="2">
        <v>1.4</v>
      </c>
    </row>
    <row r="716" spans="1:8" ht="17.25" customHeight="1" x14ac:dyDescent="0.3">
      <c r="A716" s="2">
        <v>131</v>
      </c>
      <c r="B716" s="2">
        <v>33026</v>
      </c>
      <c r="C716" s="2">
        <v>1</v>
      </c>
      <c r="D716" s="2">
        <f>VLOOKUP(A716,关卡NPC系数!B:C,2,FALSE)</f>
        <v>127</v>
      </c>
      <c r="E716" s="2" t="s">
        <v>609</v>
      </c>
      <c r="F716" s="2">
        <v>6</v>
      </c>
      <c r="G716" s="2" t="s">
        <v>237</v>
      </c>
      <c r="H716" s="2">
        <v>1</v>
      </c>
    </row>
    <row r="717" spans="1:8" ht="17.25" customHeight="1" x14ac:dyDescent="0.3">
      <c r="A717" s="2">
        <v>131</v>
      </c>
      <c r="B717" s="2">
        <v>33026</v>
      </c>
      <c r="C717" s="2">
        <v>2</v>
      </c>
      <c r="D717" s="2">
        <f>VLOOKUP(A717,关卡NPC系数!B:C,2,FALSE)</f>
        <v>127</v>
      </c>
      <c r="E717" s="2" t="s">
        <v>607</v>
      </c>
      <c r="F717" s="2">
        <v>6</v>
      </c>
      <c r="G717" s="2" t="s">
        <v>237</v>
      </c>
      <c r="H717" s="2">
        <v>1</v>
      </c>
    </row>
    <row r="718" spans="1:8" ht="17.25" customHeight="1" x14ac:dyDescent="0.3">
      <c r="A718" s="2">
        <v>131</v>
      </c>
      <c r="B718" s="2">
        <v>33026</v>
      </c>
      <c r="C718" s="2">
        <v>3</v>
      </c>
      <c r="D718" s="2">
        <f>VLOOKUP(A718,关卡NPC系数!B:C,2,FALSE)</f>
        <v>127</v>
      </c>
      <c r="E718" s="2" t="s">
        <v>621</v>
      </c>
      <c r="F718" s="2">
        <v>6</v>
      </c>
      <c r="G718" s="2" t="s">
        <v>237</v>
      </c>
      <c r="H718" s="2">
        <v>1</v>
      </c>
    </row>
    <row r="719" spans="1:8" ht="17.25" customHeight="1" x14ac:dyDescent="0.3">
      <c r="A719" s="2">
        <v>131</v>
      </c>
      <c r="B719" s="2">
        <v>33026</v>
      </c>
      <c r="C719" s="2">
        <v>4</v>
      </c>
      <c r="D719" s="2">
        <f>VLOOKUP(A719,关卡NPC系数!B:C,2,FALSE)</f>
        <v>127</v>
      </c>
      <c r="E719" s="2" t="s">
        <v>595</v>
      </c>
      <c r="F719" s="2">
        <v>6</v>
      </c>
      <c r="G719" s="2" t="s">
        <v>237</v>
      </c>
      <c r="H719" s="2">
        <v>1</v>
      </c>
    </row>
    <row r="720" spans="1:8" ht="17.25" customHeight="1" x14ac:dyDescent="0.3">
      <c r="A720" s="2">
        <v>131</v>
      </c>
      <c r="B720" s="2">
        <v>33026</v>
      </c>
      <c r="C720" s="2">
        <v>5</v>
      </c>
      <c r="D720" s="2">
        <f>VLOOKUP(A720,关卡NPC系数!B:C,2,FALSE)</f>
        <v>127</v>
      </c>
      <c r="E720" s="2" t="s">
        <v>618</v>
      </c>
      <c r="F720" s="2">
        <v>6</v>
      </c>
      <c r="G720" s="2" t="s">
        <v>237</v>
      </c>
      <c r="H720" s="2">
        <v>1</v>
      </c>
    </row>
    <row r="721" spans="1:8" ht="17.25" customHeight="1" x14ac:dyDescent="0.3">
      <c r="A721" s="2">
        <v>131</v>
      </c>
      <c r="B721" s="2">
        <v>33026</v>
      </c>
      <c r="C721" s="2">
        <v>6</v>
      </c>
      <c r="D721" s="2">
        <f>VLOOKUP(A721,关卡NPC系数!B:C,2,FALSE)</f>
        <v>127</v>
      </c>
      <c r="E721" s="2" t="s">
        <v>632</v>
      </c>
      <c r="F721" s="2">
        <v>5</v>
      </c>
      <c r="G721" s="2" t="s">
        <v>237</v>
      </c>
      <c r="H721" s="2">
        <v>1</v>
      </c>
    </row>
    <row r="722" spans="1:8" ht="17.25" customHeight="1" x14ac:dyDescent="0.3">
      <c r="A722" s="2">
        <v>132</v>
      </c>
      <c r="B722" s="2">
        <v>41066</v>
      </c>
      <c r="C722" s="2">
        <v>1</v>
      </c>
      <c r="D722" s="2">
        <f>VLOOKUP(A722,关卡NPC系数!B:C,2,FALSE)</f>
        <v>128</v>
      </c>
      <c r="E722" s="2" t="s">
        <v>610</v>
      </c>
      <c r="F722" s="2">
        <v>6</v>
      </c>
      <c r="G722" s="2" t="s">
        <v>238</v>
      </c>
      <c r="H722" s="2">
        <v>1</v>
      </c>
    </row>
    <row r="723" spans="1:8" ht="17.25" customHeight="1" x14ac:dyDescent="0.3">
      <c r="A723" s="2">
        <v>132</v>
      </c>
      <c r="B723" s="2">
        <v>41066</v>
      </c>
      <c r="C723" s="2">
        <v>2</v>
      </c>
      <c r="D723" s="2">
        <f>VLOOKUP(A723,关卡NPC系数!B:C,2,FALSE)</f>
        <v>128</v>
      </c>
      <c r="E723" s="2" t="s">
        <v>617</v>
      </c>
      <c r="F723" s="2">
        <v>6</v>
      </c>
      <c r="G723" s="2" t="s">
        <v>238</v>
      </c>
      <c r="H723" s="2">
        <v>1</v>
      </c>
    </row>
    <row r="724" spans="1:8" ht="17.25" customHeight="1" x14ac:dyDescent="0.3">
      <c r="A724" s="2">
        <v>132</v>
      </c>
      <c r="B724" s="2">
        <v>41066</v>
      </c>
      <c r="C724" s="2">
        <v>3</v>
      </c>
      <c r="D724" s="2">
        <f>VLOOKUP(A724,关卡NPC系数!B:C,2,FALSE)</f>
        <v>128</v>
      </c>
      <c r="E724" s="2" t="s">
        <v>623</v>
      </c>
      <c r="F724" s="2">
        <v>6</v>
      </c>
      <c r="G724" s="2" t="s">
        <v>238</v>
      </c>
      <c r="H724" s="2">
        <v>1</v>
      </c>
    </row>
    <row r="725" spans="1:8" ht="17.25" customHeight="1" x14ac:dyDescent="0.3">
      <c r="A725" s="2">
        <v>132</v>
      </c>
      <c r="B725" s="2">
        <v>41066</v>
      </c>
      <c r="C725" s="2">
        <v>4</v>
      </c>
      <c r="D725" s="2">
        <f>VLOOKUP(A725,关卡NPC系数!B:C,2,FALSE)</f>
        <v>128</v>
      </c>
      <c r="E725" s="2" t="s">
        <v>598</v>
      </c>
      <c r="F725" s="2">
        <v>6</v>
      </c>
      <c r="G725" s="2" t="s">
        <v>238</v>
      </c>
      <c r="H725" s="2">
        <v>1</v>
      </c>
    </row>
    <row r="726" spans="1:8" ht="17.25" customHeight="1" x14ac:dyDescent="0.3">
      <c r="A726" s="2">
        <v>132</v>
      </c>
      <c r="B726" s="2">
        <v>41066</v>
      </c>
      <c r="C726" s="2">
        <v>5</v>
      </c>
      <c r="D726" s="2">
        <f>VLOOKUP(A726,关卡NPC系数!B:C,2,FALSE)</f>
        <v>128</v>
      </c>
      <c r="E726" s="2" t="s">
        <v>633</v>
      </c>
      <c r="F726" s="2">
        <v>6</v>
      </c>
      <c r="G726" s="2" t="s">
        <v>238</v>
      </c>
      <c r="H726" s="2">
        <v>1</v>
      </c>
    </row>
    <row r="727" spans="1:8" ht="17.25" customHeight="1" x14ac:dyDescent="0.3">
      <c r="A727" s="2">
        <v>132</v>
      </c>
      <c r="B727" s="2">
        <v>41066</v>
      </c>
      <c r="C727" s="2">
        <v>6</v>
      </c>
      <c r="D727" s="2">
        <f>VLOOKUP(A727,关卡NPC系数!B:C,2,FALSE)</f>
        <v>128</v>
      </c>
      <c r="E727" s="2" t="s">
        <v>634</v>
      </c>
      <c r="F727" s="2">
        <v>5</v>
      </c>
      <c r="G727" s="2" t="s">
        <v>238</v>
      </c>
      <c r="H727" s="2">
        <v>1</v>
      </c>
    </row>
    <row r="728" spans="1:8" ht="17.25" customHeight="1" x14ac:dyDescent="0.3">
      <c r="A728" s="2">
        <v>133</v>
      </c>
      <c r="B728" s="2">
        <v>51016</v>
      </c>
      <c r="C728" s="2">
        <v>1</v>
      </c>
      <c r="D728" s="2">
        <f>VLOOKUP(A728,关卡NPC系数!B:C,2,FALSE)</f>
        <v>129</v>
      </c>
      <c r="E728" s="2" t="s">
        <v>614</v>
      </c>
      <c r="F728" s="2">
        <v>6</v>
      </c>
      <c r="G728" s="2" t="s">
        <v>239</v>
      </c>
      <c r="H728" s="2">
        <v>1</v>
      </c>
    </row>
    <row r="729" spans="1:8" ht="17.25" customHeight="1" x14ac:dyDescent="0.3">
      <c r="A729" s="2">
        <v>133</v>
      </c>
      <c r="B729" s="2">
        <v>51016</v>
      </c>
      <c r="C729" s="2">
        <v>2</v>
      </c>
      <c r="D729" s="2">
        <f>VLOOKUP(A729,关卡NPC系数!B:C,2,FALSE)</f>
        <v>129</v>
      </c>
      <c r="E729" s="2" t="s">
        <v>597</v>
      </c>
      <c r="F729" s="2">
        <v>6</v>
      </c>
      <c r="G729" s="2" t="s">
        <v>239</v>
      </c>
      <c r="H729" s="2">
        <v>1</v>
      </c>
    </row>
    <row r="730" spans="1:8" ht="17.25" customHeight="1" x14ac:dyDescent="0.3">
      <c r="A730" s="2">
        <v>133</v>
      </c>
      <c r="B730" s="2">
        <v>51016</v>
      </c>
      <c r="C730" s="2">
        <v>3</v>
      </c>
      <c r="D730" s="2">
        <f>VLOOKUP(A730,关卡NPC系数!B:C,2,FALSE)</f>
        <v>129</v>
      </c>
      <c r="E730" s="2" t="s">
        <v>615</v>
      </c>
      <c r="F730" s="2">
        <v>6</v>
      </c>
      <c r="G730" s="2" t="s">
        <v>239</v>
      </c>
      <c r="H730" s="2">
        <v>1</v>
      </c>
    </row>
    <row r="731" spans="1:8" ht="17.25" customHeight="1" x14ac:dyDescent="0.3">
      <c r="A731" s="2">
        <v>133</v>
      </c>
      <c r="B731" s="2">
        <v>51016</v>
      </c>
      <c r="C731" s="2">
        <v>4</v>
      </c>
      <c r="D731" s="2">
        <f>VLOOKUP(A731,关卡NPC系数!B:C,2,FALSE)</f>
        <v>129</v>
      </c>
      <c r="E731" s="2" t="s">
        <v>615</v>
      </c>
      <c r="F731" s="2">
        <v>6</v>
      </c>
      <c r="G731" s="2" t="s">
        <v>239</v>
      </c>
      <c r="H731" s="2">
        <v>1</v>
      </c>
    </row>
    <row r="732" spans="1:8" ht="17.25" customHeight="1" x14ac:dyDescent="0.3">
      <c r="A732" s="2">
        <v>133</v>
      </c>
      <c r="B732" s="2">
        <v>51016</v>
      </c>
      <c r="C732" s="2">
        <v>5</v>
      </c>
      <c r="D732" s="2">
        <f>VLOOKUP(A732,关卡NPC系数!B:C,2,FALSE)</f>
        <v>129</v>
      </c>
      <c r="E732" s="2" t="s">
        <v>635</v>
      </c>
      <c r="F732" s="2">
        <v>6</v>
      </c>
      <c r="G732" s="2" t="s">
        <v>239</v>
      </c>
      <c r="H732" s="2">
        <v>1</v>
      </c>
    </row>
    <row r="733" spans="1:8" ht="17.25" customHeight="1" x14ac:dyDescent="0.3">
      <c r="A733" s="2">
        <v>133</v>
      </c>
      <c r="B733" s="2">
        <v>51016</v>
      </c>
      <c r="C733" s="2">
        <v>6</v>
      </c>
      <c r="D733" s="2">
        <f>VLOOKUP(A733,关卡NPC系数!B:C,2,FALSE)</f>
        <v>129</v>
      </c>
      <c r="E733" s="2" t="s">
        <v>636</v>
      </c>
      <c r="F733" s="2">
        <v>5</v>
      </c>
      <c r="G733" s="2" t="s">
        <v>239</v>
      </c>
      <c r="H733" s="2">
        <v>1</v>
      </c>
    </row>
    <row r="734" spans="1:8" ht="17.25" customHeight="1" x14ac:dyDescent="0.3">
      <c r="A734" s="2">
        <v>134</v>
      </c>
      <c r="B734" s="2">
        <v>62016</v>
      </c>
      <c r="C734" s="2">
        <v>1</v>
      </c>
      <c r="D734" s="2">
        <f>VLOOKUP(A734,关卡NPC系数!B:C,2,FALSE)</f>
        <v>130</v>
      </c>
      <c r="E734" s="2" t="s">
        <v>592</v>
      </c>
      <c r="F734" s="2">
        <v>6</v>
      </c>
      <c r="G734" s="2" t="s">
        <v>240</v>
      </c>
      <c r="H734" s="2">
        <v>1</v>
      </c>
    </row>
    <row r="735" spans="1:8" ht="17.25" customHeight="1" x14ac:dyDescent="0.3">
      <c r="A735" s="2">
        <v>134</v>
      </c>
      <c r="B735" s="2">
        <v>62016</v>
      </c>
      <c r="C735" s="2">
        <v>2</v>
      </c>
      <c r="D735" s="2">
        <f>VLOOKUP(A735,关卡NPC系数!B:C,2,FALSE)</f>
        <v>130</v>
      </c>
      <c r="E735" s="2" t="s">
        <v>592</v>
      </c>
      <c r="F735" s="2">
        <v>6</v>
      </c>
      <c r="G735" s="2" t="s">
        <v>240</v>
      </c>
      <c r="H735" s="2">
        <v>1</v>
      </c>
    </row>
    <row r="736" spans="1:8" ht="17.25" customHeight="1" x14ac:dyDescent="0.3">
      <c r="A736" s="2">
        <v>134</v>
      </c>
      <c r="B736" s="2">
        <v>62016</v>
      </c>
      <c r="C736" s="2">
        <v>3</v>
      </c>
      <c r="D736" s="2">
        <f>VLOOKUP(A736,关卡NPC系数!B:C,2,FALSE)</f>
        <v>130</v>
      </c>
      <c r="E736" s="2" t="s">
        <v>593</v>
      </c>
      <c r="F736" s="2">
        <v>6</v>
      </c>
      <c r="G736" s="2" t="s">
        <v>240</v>
      </c>
      <c r="H736" s="2">
        <v>1</v>
      </c>
    </row>
    <row r="737" spans="1:8" ht="17.25" customHeight="1" x14ac:dyDescent="0.3">
      <c r="A737" s="2">
        <v>134</v>
      </c>
      <c r="B737" s="2">
        <v>62016</v>
      </c>
      <c r="C737" s="2">
        <v>4</v>
      </c>
      <c r="D737" s="2">
        <f>VLOOKUP(A737,关卡NPC系数!B:C,2,FALSE)</f>
        <v>130</v>
      </c>
      <c r="E737" s="2" t="s">
        <v>593</v>
      </c>
      <c r="F737" s="2">
        <v>6</v>
      </c>
      <c r="G737" s="2" t="s">
        <v>240</v>
      </c>
      <c r="H737" s="2">
        <v>1</v>
      </c>
    </row>
    <row r="738" spans="1:8" ht="17.25" customHeight="1" x14ac:dyDescent="0.3">
      <c r="A738" s="2">
        <v>134</v>
      </c>
      <c r="B738" s="2">
        <v>62016</v>
      </c>
      <c r="C738" s="2">
        <v>5</v>
      </c>
      <c r="D738" s="2">
        <f>VLOOKUP(A738,关卡NPC系数!B:C,2,FALSE)</f>
        <v>130</v>
      </c>
      <c r="E738" s="2" t="s">
        <v>637</v>
      </c>
      <c r="F738" s="2">
        <v>6</v>
      </c>
      <c r="G738" s="2" t="s">
        <v>240</v>
      </c>
      <c r="H738" s="2">
        <v>1</v>
      </c>
    </row>
    <row r="739" spans="1:8" ht="17.25" customHeight="1" x14ac:dyDescent="0.3">
      <c r="A739" s="2">
        <v>134</v>
      </c>
      <c r="B739" s="2">
        <v>62016</v>
      </c>
      <c r="C739" s="2">
        <v>6</v>
      </c>
      <c r="D739" s="2">
        <f>VLOOKUP(A739,关卡NPC系数!B:C,2,FALSE)</f>
        <v>130</v>
      </c>
      <c r="E739" s="2" t="s">
        <v>637</v>
      </c>
      <c r="F739" s="2">
        <v>5</v>
      </c>
      <c r="G739" s="2" t="s">
        <v>240</v>
      </c>
      <c r="H739" s="2">
        <v>1</v>
      </c>
    </row>
    <row r="740" spans="1:8" ht="17.25" customHeight="1" x14ac:dyDescent="0.3">
      <c r="A740" s="2">
        <v>135</v>
      </c>
      <c r="B740" s="2">
        <v>51016</v>
      </c>
      <c r="C740" s="2">
        <v>1</v>
      </c>
      <c r="D740" s="2">
        <f>VLOOKUP(A740,关卡NPC系数!B:C,2,FALSE)</f>
        <v>131</v>
      </c>
      <c r="E740" s="2" t="s">
        <v>614</v>
      </c>
      <c r="F740" s="2">
        <v>6</v>
      </c>
      <c r="G740" s="2" t="s">
        <v>241</v>
      </c>
      <c r="H740" s="2">
        <v>1</v>
      </c>
    </row>
    <row r="741" spans="1:8" ht="17.25" customHeight="1" x14ac:dyDescent="0.3">
      <c r="A741" s="2">
        <v>135</v>
      </c>
      <c r="B741" s="2">
        <v>51016</v>
      </c>
      <c r="C741" s="2">
        <v>2</v>
      </c>
      <c r="D741" s="2">
        <f>VLOOKUP(A741,关卡NPC系数!B:C,2,FALSE)</f>
        <v>131</v>
      </c>
      <c r="E741" s="2" t="s">
        <v>600</v>
      </c>
      <c r="F741" s="2">
        <v>6</v>
      </c>
      <c r="G741" s="2" t="s">
        <v>241</v>
      </c>
      <c r="H741" s="2">
        <v>1</v>
      </c>
    </row>
    <row r="742" spans="1:8" ht="17.25" customHeight="1" x14ac:dyDescent="0.3">
      <c r="A742" s="2">
        <v>135</v>
      </c>
      <c r="B742" s="2">
        <v>51016</v>
      </c>
      <c r="C742" s="2">
        <v>3</v>
      </c>
      <c r="D742" s="2">
        <f>VLOOKUP(A742,关卡NPC系数!B:C,2,FALSE)</f>
        <v>131</v>
      </c>
      <c r="E742" s="2" t="s">
        <v>622</v>
      </c>
      <c r="F742" s="2">
        <v>6</v>
      </c>
      <c r="G742" s="2" t="s">
        <v>241</v>
      </c>
      <c r="H742" s="2">
        <v>1</v>
      </c>
    </row>
    <row r="743" spans="1:8" ht="17.25" customHeight="1" x14ac:dyDescent="0.3">
      <c r="A743" s="2">
        <v>135</v>
      </c>
      <c r="B743" s="2">
        <v>51016</v>
      </c>
      <c r="C743" s="2">
        <v>4</v>
      </c>
      <c r="D743" s="2">
        <f>VLOOKUP(A743,关卡NPC系数!B:C,2,FALSE)</f>
        <v>131</v>
      </c>
      <c r="E743" s="2" t="s">
        <v>637</v>
      </c>
      <c r="F743" s="2">
        <v>6</v>
      </c>
      <c r="G743" s="2" t="s">
        <v>241</v>
      </c>
      <c r="H743" s="2">
        <v>1</v>
      </c>
    </row>
    <row r="744" spans="1:8" ht="17.25" customHeight="1" x14ac:dyDescent="0.3">
      <c r="A744" s="2">
        <v>135</v>
      </c>
      <c r="B744" s="2">
        <v>51016</v>
      </c>
      <c r="C744" s="2">
        <v>5</v>
      </c>
      <c r="D744" s="2">
        <f>VLOOKUP(A744,关卡NPC系数!B:C,2,FALSE)</f>
        <v>131</v>
      </c>
      <c r="E744" s="2" t="s">
        <v>638</v>
      </c>
      <c r="F744" s="2">
        <v>6</v>
      </c>
      <c r="G744" s="2" t="s">
        <v>241</v>
      </c>
      <c r="H744" s="2">
        <v>1</v>
      </c>
    </row>
    <row r="745" spans="1:8" ht="17.25" customHeight="1" x14ac:dyDescent="0.3">
      <c r="A745" s="2">
        <v>135</v>
      </c>
      <c r="B745" s="2">
        <v>51016</v>
      </c>
      <c r="C745" s="2">
        <v>6</v>
      </c>
      <c r="D745" s="2">
        <f>VLOOKUP(A745,关卡NPC系数!B:C,2,FALSE)</f>
        <v>131</v>
      </c>
      <c r="E745" s="2" t="s">
        <v>639</v>
      </c>
      <c r="F745" s="2">
        <v>5</v>
      </c>
      <c r="G745" s="2" t="s">
        <v>241</v>
      </c>
      <c r="H745" s="2">
        <v>1</v>
      </c>
    </row>
    <row r="746" spans="1:8" ht="17.25" customHeight="1" x14ac:dyDescent="0.3">
      <c r="A746" s="2">
        <v>136</v>
      </c>
      <c r="B746" s="2">
        <v>15036</v>
      </c>
      <c r="C746" s="2">
        <v>1</v>
      </c>
      <c r="D746" s="2">
        <f>VLOOKUP(A746,关卡NPC系数!B:C,2,FALSE)</f>
        <v>132</v>
      </c>
      <c r="E746" s="2" t="s">
        <v>631</v>
      </c>
      <c r="F746" s="2">
        <v>6</v>
      </c>
      <c r="G746" s="2" t="s">
        <v>242</v>
      </c>
      <c r="H746" s="2">
        <v>1</v>
      </c>
    </row>
    <row r="747" spans="1:8" ht="17.25" customHeight="1" x14ac:dyDescent="0.3">
      <c r="A747" s="2">
        <v>136</v>
      </c>
      <c r="B747" s="2">
        <v>15036</v>
      </c>
      <c r="C747" s="2">
        <v>2</v>
      </c>
      <c r="D747" s="2">
        <f>VLOOKUP(A747,关卡NPC系数!B:C,2,FALSE)</f>
        <v>132</v>
      </c>
      <c r="E747" s="2" t="s">
        <v>631</v>
      </c>
      <c r="F747" s="2">
        <v>6</v>
      </c>
      <c r="G747" s="2" t="s">
        <v>242</v>
      </c>
      <c r="H747" s="2">
        <v>1</v>
      </c>
    </row>
    <row r="748" spans="1:8" ht="17.25" customHeight="1" x14ac:dyDescent="0.3">
      <c r="A748" s="2">
        <v>136</v>
      </c>
      <c r="B748" s="2">
        <v>15036</v>
      </c>
      <c r="C748" s="2">
        <v>3</v>
      </c>
      <c r="D748" s="2">
        <f>VLOOKUP(A748,关卡NPC系数!B:C,2,FALSE)</f>
        <v>132</v>
      </c>
      <c r="E748" s="2" t="s">
        <v>625</v>
      </c>
      <c r="F748" s="2">
        <v>6</v>
      </c>
      <c r="G748" s="2" t="s">
        <v>242</v>
      </c>
      <c r="H748" s="2">
        <v>1</v>
      </c>
    </row>
    <row r="749" spans="1:8" ht="17.25" customHeight="1" x14ac:dyDescent="0.3">
      <c r="A749" s="2">
        <v>136</v>
      </c>
      <c r="B749" s="2">
        <v>15036</v>
      </c>
      <c r="C749" s="2">
        <v>4</v>
      </c>
      <c r="D749" s="2">
        <f>VLOOKUP(A749,关卡NPC系数!B:C,2,FALSE)</f>
        <v>132</v>
      </c>
      <c r="E749" s="2" t="s">
        <v>640</v>
      </c>
      <c r="F749" s="2">
        <v>6</v>
      </c>
      <c r="G749" s="2" t="s">
        <v>242</v>
      </c>
      <c r="H749" s="2">
        <v>1</v>
      </c>
    </row>
    <row r="750" spans="1:8" ht="17.25" customHeight="1" x14ac:dyDescent="0.3">
      <c r="A750" s="2">
        <v>136</v>
      </c>
      <c r="B750" s="2">
        <v>15036</v>
      </c>
      <c r="C750" s="2">
        <v>5</v>
      </c>
      <c r="D750" s="2">
        <f>VLOOKUP(A750,关卡NPC系数!B:C,2,FALSE)</f>
        <v>132</v>
      </c>
      <c r="E750" s="2" t="s">
        <v>641</v>
      </c>
      <c r="F750" s="2">
        <v>6</v>
      </c>
      <c r="G750" s="2" t="s">
        <v>242</v>
      </c>
      <c r="H750" s="2">
        <v>1</v>
      </c>
    </row>
    <row r="751" spans="1:8" ht="17.25" customHeight="1" x14ac:dyDescent="0.3">
      <c r="A751" s="2">
        <v>136</v>
      </c>
      <c r="B751" s="2">
        <v>15036</v>
      </c>
      <c r="C751" s="2">
        <v>6</v>
      </c>
      <c r="D751" s="2">
        <f>VLOOKUP(A751,关卡NPC系数!B:C,2,FALSE)</f>
        <v>132</v>
      </c>
      <c r="E751" s="2" t="s">
        <v>640</v>
      </c>
      <c r="F751" s="2">
        <v>6</v>
      </c>
      <c r="G751" s="2" t="s">
        <v>242</v>
      </c>
      <c r="H751" s="2">
        <v>1</v>
      </c>
    </row>
    <row r="752" spans="1:8" ht="17.25" customHeight="1" x14ac:dyDescent="0.3">
      <c r="A752" s="2">
        <v>137</v>
      </c>
      <c r="B752" s="2">
        <v>25066</v>
      </c>
      <c r="C752" s="2">
        <v>1</v>
      </c>
      <c r="D752" s="2">
        <f>VLOOKUP(A752,关卡NPC系数!B:C,2,FALSE)</f>
        <v>133</v>
      </c>
      <c r="E752" s="2" t="s">
        <v>594</v>
      </c>
      <c r="F752" s="2">
        <v>6</v>
      </c>
      <c r="G752" s="2" t="s">
        <v>243</v>
      </c>
      <c r="H752" s="2">
        <v>1</v>
      </c>
    </row>
    <row r="753" spans="1:8" ht="17.25" customHeight="1" x14ac:dyDescent="0.3">
      <c r="A753" s="2">
        <v>137</v>
      </c>
      <c r="B753" s="2">
        <v>25066</v>
      </c>
      <c r="C753" s="2">
        <v>2</v>
      </c>
      <c r="D753" s="2">
        <f>VLOOKUP(A753,关卡NPC系数!B:C,2,FALSE)</f>
        <v>133</v>
      </c>
      <c r="E753" s="2" t="s">
        <v>627</v>
      </c>
      <c r="F753" s="2">
        <v>6</v>
      </c>
      <c r="G753" s="2" t="s">
        <v>243</v>
      </c>
      <c r="H753" s="2">
        <v>1</v>
      </c>
    </row>
    <row r="754" spans="1:8" ht="17.25" customHeight="1" x14ac:dyDescent="0.3">
      <c r="A754" s="2">
        <v>137</v>
      </c>
      <c r="B754" s="2">
        <v>25066</v>
      </c>
      <c r="C754" s="2">
        <v>3</v>
      </c>
      <c r="D754" s="2">
        <f>VLOOKUP(A754,关卡NPC系数!B:C,2,FALSE)</f>
        <v>133</v>
      </c>
      <c r="E754" s="2" t="s">
        <v>642</v>
      </c>
      <c r="F754" s="2">
        <v>6</v>
      </c>
      <c r="G754" s="2" t="s">
        <v>243</v>
      </c>
      <c r="H754" s="2">
        <v>1</v>
      </c>
    </row>
    <row r="755" spans="1:8" ht="17.25" customHeight="1" x14ac:dyDescent="0.3">
      <c r="A755" s="2">
        <v>137</v>
      </c>
      <c r="B755" s="2">
        <v>25066</v>
      </c>
      <c r="C755" s="2">
        <v>4</v>
      </c>
      <c r="D755" s="2">
        <f>VLOOKUP(A755,关卡NPC系数!B:C,2,FALSE)</f>
        <v>133</v>
      </c>
      <c r="E755" s="2" t="s">
        <v>643</v>
      </c>
      <c r="F755" s="2">
        <v>6</v>
      </c>
      <c r="G755" s="2" t="s">
        <v>243</v>
      </c>
      <c r="H755" s="2">
        <v>1</v>
      </c>
    </row>
    <row r="756" spans="1:8" ht="17.25" customHeight="1" x14ac:dyDescent="0.3">
      <c r="A756" s="2">
        <v>137</v>
      </c>
      <c r="B756" s="2">
        <v>25066</v>
      </c>
      <c r="C756" s="2">
        <v>5</v>
      </c>
      <c r="D756" s="2">
        <f>VLOOKUP(A756,关卡NPC系数!B:C,2,FALSE)</f>
        <v>133</v>
      </c>
      <c r="E756" s="2" t="s">
        <v>644</v>
      </c>
      <c r="F756" s="2">
        <v>6</v>
      </c>
      <c r="G756" s="2" t="s">
        <v>243</v>
      </c>
      <c r="H756" s="2">
        <v>1</v>
      </c>
    </row>
    <row r="757" spans="1:8" ht="17.25" customHeight="1" x14ac:dyDescent="0.3">
      <c r="A757" s="2">
        <v>137</v>
      </c>
      <c r="B757" s="2">
        <v>25066</v>
      </c>
      <c r="C757" s="2">
        <v>6</v>
      </c>
      <c r="D757" s="2">
        <f>VLOOKUP(A757,关卡NPC系数!B:C,2,FALSE)</f>
        <v>133</v>
      </c>
      <c r="E757" s="2" t="s">
        <v>643</v>
      </c>
      <c r="F757" s="2">
        <v>6</v>
      </c>
      <c r="G757" s="2" t="s">
        <v>243</v>
      </c>
      <c r="H757" s="2">
        <v>1</v>
      </c>
    </row>
    <row r="758" spans="1:8" ht="17.25" customHeight="1" x14ac:dyDescent="0.3">
      <c r="A758" s="2">
        <v>138</v>
      </c>
      <c r="B758" s="2">
        <v>35036</v>
      </c>
      <c r="C758" s="2">
        <v>1</v>
      </c>
      <c r="D758" s="2">
        <f>VLOOKUP(A758,关卡NPC系数!B:C,2,FALSE)</f>
        <v>134</v>
      </c>
      <c r="E758" s="2" t="s">
        <v>607</v>
      </c>
      <c r="F758" s="2">
        <v>6</v>
      </c>
      <c r="G758" s="2" t="s">
        <v>244</v>
      </c>
      <c r="H758" s="2">
        <v>1</v>
      </c>
    </row>
    <row r="759" spans="1:8" ht="17.25" customHeight="1" x14ac:dyDescent="0.3">
      <c r="A759" s="2">
        <v>138</v>
      </c>
      <c r="B759" s="2">
        <v>35036</v>
      </c>
      <c r="C759" s="2">
        <v>2</v>
      </c>
      <c r="D759" s="2">
        <f>VLOOKUP(A759,关卡NPC系数!B:C,2,FALSE)</f>
        <v>134</v>
      </c>
      <c r="E759" s="2" t="s">
        <v>607</v>
      </c>
      <c r="F759" s="2">
        <v>6</v>
      </c>
      <c r="G759" s="2" t="s">
        <v>244</v>
      </c>
      <c r="H759" s="2">
        <v>1</v>
      </c>
    </row>
    <row r="760" spans="1:8" ht="17.25" customHeight="1" x14ac:dyDescent="0.3">
      <c r="A760" s="2">
        <v>138</v>
      </c>
      <c r="B760" s="2">
        <v>35036</v>
      </c>
      <c r="C760" s="2">
        <v>3</v>
      </c>
      <c r="D760" s="2">
        <f>VLOOKUP(A760,关卡NPC系数!B:C,2,FALSE)</f>
        <v>134</v>
      </c>
      <c r="E760" s="2" t="s">
        <v>645</v>
      </c>
      <c r="F760" s="2">
        <v>6</v>
      </c>
      <c r="G760" s="2" t="s">
        <v>244</v>
      </c>
      <c r="H760" s="2">
        <v>1</v>
      </c>
    </row>
    <row r="761" spans="1:8" ht="17.25" customHeight="1" x14ac:dyDescent="0.3">
      <c r="A761" s="2">
        <v>138</v>
      </c>
      <c r="B761" s="2">
        <v>35036</v>
      </c>
      <c r="C761" s="2">
        <v>4</v>
      </c>
      <c r="D761" s="2">
        <f>VLOOKUP(A761,关卡NPC系数!B:C,2,FALSE)</f>
        <v>134</v>
      </c>
      <c r="E761" s="2" t="s">
        <v>646</v>
      </c>
      <c r="F761" s="2">
        <v>6</v>
      </c>
      <c r="G761" s="2" t="s">
        <v>244</v>
      </c>
      <c r="H761" s="2">
        <v>1</v>
      </c>
    </row>
    <row r="762" spans="1:8" ht="17.25" customHeight="1" x14ac:dyDescent="0.3">
      <c r="A762" s="2">
        <v>138</v>
      </c>
      <c r="B762" s="2">
        <v>35036</v>
      </c>
      <c r="C762" s="2">
        <v>5</v>
      </c>
      <c r="D762" s="2">
        <f>VLOOKUP(A762,关卡NPC系数!B:C,2,FALSE)</f>
        <v>134</v>
      </c>
      <c r="E762" s="2" t="s">
        <v>632</v>
      </c>
      <c r="F762" s="2">
        <v>6</v>
      </c>
      <c r="G762" s="2" t="s">
        <v>244</v>
      </c>
      <c r="H762" s="2">
        <v>1</v>
      </c>
    </row>
    <row r="763" spans="1:8" ht="17.25" customHeight="1" x14ac:dyDescent="0.3">
      <c r="A763" s="2">
        <v>138</v>
      </c>
      <c r="B763" s="2">
        <v>35036</v>
      </c>
      <c r="C763" s="2">
        <v>6</v>
      </c>
      <c r="D763" s="2">
        <f>VLOOKUP(A763,关卡NPC系数!B:C,2,FALSE)</f>
        <v>134</v>
      </c>
      <c r="E763" s="2" t="s">
        <v>647</v>
      </c>
      <c r="F763" s="2">
        <v>6</v>
      </c>
      <c r="G763" s="2" t="s">
        <v>244</v>
      </c>
      <c r="H763" s="2">
        <v>1</v>
      </c>
    </row>
    <row r="764" spans="1:8" ht="17.25" customHeight="1" x14ac:dyDescent="0.3">
      <c r="A764" s="2">
        <v>139</v>
      </c>
      <c r="B764" s="2">
        <v>45056</v>
      </c>
      <c r="C764" s="2">
        <v>1</v>
      </c>
      <c r="D764" s="2">
        <f>VLOOKUP(A764,关卡NPC系数!B:C,2,FALSE)</f>
        <v>135</v>
      </c>
      <c r="E764" s="2" t="s">
        <v>613</v>
      </c>
      <c r="F764" s="2">
        <v>6</v>
      </c>
      <c r="G764" s="2" t="s">
        <v>245</v>
      </c>
      <c r="H764" s="2">
        <v>1</v>
      </c>
    </row>
    <row r="765" spans="1:8" ht="17.25" customHeight="1" x14ac:dyDescent="0.3">
      <c r="A765" s="2">
        <v>139</v>
      </c>
      <c r="B765" s="2">
        <v>45056</v>
      </c>
      <c r="C765" s="2">
        <v>2</v>
      </c>
      <c r="D765" s="2">
        <f>VLOOKUP(A765,关卡NPC系数!B:C,2,FALSE)</f>
        <v>135</v>
      </c>
      <c r="E765" s="2" t="s">
        <v>648</v>
      </c>
      <c r="F765" s="2">
        <v>6</v>
      </c>
      <c r="G765" s="2" t="s">
        <v>245</v>
      </c>
      <c r="H765" s="2">
        <v>1</v>
      </c>
    </row>
    <row r="766" spans="1:8" ht="17.25" customHeight="1" x14ac:dyDescent="0.3">
      <c r="A766" s="2">
        <v>139</v>
      </c>
      <c r="B766" s="2">
        <v>45056</v>
      </c>
      <c r="C766" s="2">
        <v>3</v>
      </c>
      <c r="D766" s="2">
        <f>VLOOKUP(A766,关卡NPC系数!B:C,2,FALSE)</f>
        <v>135</v>
      </c>
      <c r="E766" s="2" t="s">
        <v>648</v>
      </c>
      <c r="F766" s="2">
        <v>6</v>
      </c>
      <c r="G766" s="2" t="s">
        <v>245</v>
      </c>
      <c r="H766" s="2">
        <v>1</v>
      </c>
    </row>
    <row r="767" spans="1:8" ht="17.25" customHeight="1" x14ac:dyDescent="0.3">
      <c r="A767" s="2">
        <v>139</v>
      </c>
      <c r="B767" s="2">
        <v>45056</v>
      </c>
      <c r="C767" s="2">
        <v>4</v>
      </c>
      <c r="D767" s="2">
        <f>VLOOKUP(A767,关卡NPC系数!B:C,2,FALSE)</f>
        <v>135</v>
      </c>
      <c r="E767" s="2" t="s">
        <v>649</v>
      </c>
      <c r="F767" s="2">
        <v>6</v>
      </c>
      <c r="G767" s="2" t="s">
        <v>245</v>
      </c>
      <c r="H767" s="2">
        <v>1</v>
      </c>
    </row>
    <row r="768" spans="1:8" ht="17.25" customHeight="1" x14ac:dyDescent="0.3">
      <c r="A768" s="2">
        <v>139</v>
      </c>
      <c r="B768" s="2">
        <v>45056</v>
      </c>
      <c r="C768" s="2">
        <v>5</v>
      </c>
      <c r="D768" s="2">
        <f>VLOOKUP(A768,关卡NPC系数!B:C,2,FALSE)</f>
        <v>135</v>
      </c>
      <c r="E768" s="2" t="s">
        <v>634</v>
      </c>
      <c r="F768" s="2">
        <v>6</v>
      </c>
      <c r="G768" s="2" t="s">
        <v>245</v>
      </c>
      <c r="H768" s="2">
        <v>1</v>
      </c>
    </row>
    <row r="769" spans="1:8" ht="17.25" customHeight="1" x14ac:dyDescent="0.3">
      <c r="A769" s="2">
        <v>139</v>
      </c>
      <c r="B769" s="2">
        <v>45056</v>
      </c>
      <c r="C769" s="2">
        <v>6</v>
      </c>
      <c r="D769" s="2">
        <f>VLOOKUP(A769,关卡NPC系数!B:C,2,FALSE)</f>
        <v>135</v>
      </c>
      <c r="E769" s="2" t="s">
        <v>650</v>
      </c>
      <c r="F769" s="2">
        <v>6</v>
      </c>
      <c r="G769" s="2" t="s">
        <v>245</v>
      </c>
      <c r="H769" s="2">
        <v>1</v>
      </c>
    </row>
    <row r="770" spans="1:8" ht="17.25" customHeight="1" x14ac:dyDescent="0.3">
      <c r="A770" s="2">
        <v>140</v>
      </c>
      <c r="B770" s="2">
        <v>51016</v>
      </c>
      <c r="C770" s="2">
        <v>1</v>
      </c>
      <c r="D770" s="2">
        <f>VLOOKUP(A770,关卡NPC系数!B:C,2,FALSE)</f>
        <v>136</v>
      </c>
      <c r="E770" s="2" t="s">
        <v>597</v>
      </c>
      <c r="F770" s="2">
        <v>6</v>
      </c>
      <c r="G770" s="2" t="s">
        <v>246</v>
      </c>
      <c r="H770" s="2">
        <v>1.4</v>
      </c>
    </row>
    <row r="771" spans="1:8" ht="17.25" customHeight="1" x14ac:dyDescent="0.3">
      <c r="A771" s="2">
        <v>140</v>
      </c>
      <c r="B771" s="2">
        <v>51016</v>
      </c>
      <c r="C771" s="2">
        <v>3</v>
      </c>
      <c r="D771" s="2">
        <f>VLOOKUP(A771,关卡NPC系数!B:C,2,FALSE)</f>
        <v>136</v>
      </c>
      <c r="E771" s="2" t="s">
        <v>636</v>
      </c>
      <c r="F771" s="2">
        <v>6</v>
      </c>
      <c r="G771" s="2" t="s">
        <v>246</v>
      </c>
      <c r="H771" s="2">
        <v>1.4</v>
      </c>
    </row>
    <row r="772" spans="1:8" ht="17.25" customHeight="1" x14ac:dyDescent="0.3">
      <c r="A772" s="2">
        <v>140</v>
      </c>
      <c r="B772" s="2">
        <v>51016</v>
      </c>
      <c r="C772" s="2">
        <v>6</v>
      </c>
      <c r="D772" s="2">
        <f>VLOOKUP(A772,关卡NPC系数!B:C,2,FALSE)</f>
        <v>136</v>
      </c>
      <c r="E772" s="2" t="s">
        <v>636</v>
      </c>
      <c r="F772" s="2">
        <v>6</v>
      </c>
      <c r="G772" s="2" t="s">
        <v>246</v>
      </c>
      <c r="H772" s="2">
        <v>1.4</v>
      </c>
    </row>
    <row r="773" spans="1:8" ht="17.25" customHeight="1" x14ac:dyDescent="0.3">
      <c r="A773" s="2">
        <v>141</v>
      </c>
      <c r="B773" s="2">
        <v>63026</v>
      </c>
      <c r="C773" s="2">
        <v>1</v>
      </c>
      <c r="D773" s="2">
        <f>VLOOKUP(A773,关卡NPC系数!B:C,2,FALSE)</f>
        <v>137</v>
      </c>
      <c r="E773" s="2">
        <v>63026</v>
      </c>
      <c r="F773" s="2">
        <v>6</v>
      </c>
      <c r="G773" s="2" t="s">
        <v>247</v>
      </c>
      <c r="H773" s="2">
        <v>1</v>
      </c>
    </row>
    <row r="774" spans="1:8" ht="17.25" customHeight="1" x14ac:dyDescent="0.3">
      <c r="A774" s="2">
        <v>141</v>
      </c>
      <c r="B774" s="2">
        <v>63026</v>
      </c>
      <c r="C774" s="2">
        <v>2</v>
      </c>
      <c r="D774" s="2">
        <f>VLOOKUP(A774,关卡NPC系数!B:C,2,FALSE)</f>
        <v>137</v>
      </c>
      <c r="E774" s="2">
        <v>63026</v>
      </c>
      <c r="F774" s="2">
        <v>6</v>
      </c>
      <c r="G774" s="2" t="s">
        <v>247</v>
      </c>
      <c r="H774" s="2">
        <v>1</v>
      </c>
    </row>
    <row r="775" spans="1:8" ht="17.25" customHeight="1" x14ac:dyDescent="0.3">
      <c r="A775" s="2">
        <v>141</v>
      </c>
      <c r="B775" s="2">
        <v>63026</v>
      </c>
      <c r="C775" s="2">
        <v>3</v>
      </c>
      <c r="D775" s="2">
        <f>VLOOKUP(A775,关卡NPC系数!B:C,2,FALSE)</f>
        <v>137</v>
      </c>
      <c r="E775" s="2">
        <v>63026</v>
      </c>
      <c r="F775" s="2">
        <v>6</v>
      </c>
      <c r="G775" s="2" t="s">
        <v>247</v>
      </c>
      <c r="H775" s="2">
        <v>1</v>
      </c>
    </row>
    <row r="776" spans="1:8" ht="17.25" customHeight="1" x14ac:dyDescent="0.3">
      <c r="A776" s="2">
        <v>141</v>
      </c>
      <c r="B776" s="2">
        <v>63026</v>
      </c>
      <c r="C776" s="2">
        <v>4</v>
      </c>
      <c r="D776" s="2">
        <f>VLOOKUP(A776,关卡NPC系数!B:C,2,FALSE)</f>
        <v>137</v>
      </c>
      <c r="E776" s="2">
        <v>63026</v>
      </c>
      <c r="F776" s="2">
        <v>6</v>
      </c>
      <c r="G776" s="2" t="s">
        <v>247</v>
      </c>
      <c r="H776" s="2">
        <v>1</v>
      </c>
    </row>
    <row r="777" spans="1:8" ht="17.25" customHeight="1" x14ac:dyDescent="0.3">
      <c r="A777" s="2">
        <v>141</v>
      </c>
      <c r="B777" s="2">
        <v>63026</v>
      </c>
      <c r="C777" s="2">
        <v>5</v>
      </c>
      <c r="D777" s="2">
        <f>VLOOKUP(A777,关卡NPC系数!B:C,2,FALSE)</f>
        <v>137</v>
      </c>
      <c r="E777" s="2">
        <v>61026</v>
      </c>
      <c r="F777" s="2">
        <v>6</v>
      </c>
      <c r="G777" s="2" t="s">
        <v>247</v>
      </c>
      <c r="H777" s="2">
        <v>1</v>
      </c>
    </row>
    <row r="778" spans="1:8" ht="17.25" customHeight="1" x14ac:dyDescent="0.3">
      <c r="A778" s="2">
        <v>141</v>
      </c>
      <c r="B778" s="2">
        <v>63026</v>
      </c>
      <c r="C778" s="2">
        <v>6</v>
      </c>
      <c r="D778" s="2">
        <f>VLOOKUP(A778,关卡NPC系数!B:C,2,FALSE)</f>
        <v>137</v>
      </c>
      <c r="E778" s="2">
        <v>61026</v>
      </c>
      <c r="F778" s="2">
        <v>6</v>
      </c>
      <c r="G778" s="2" t="s">
        <v>247</v>
      </c>
      <c r="H778" s="2">
        <v>1</v>
      </c>
    </row>
    <row r="779" spans="1:8" ht="17.25" customHeight="1" x14ac:dyDescent="0.3">
      <c r="A779" s="2">
        <v>142</v>
      </c>
      <c r="B779" s="2">
        <v>62016</v>
      </c>
      <c r="C779" s="2">
        <v>1</v>
      </c>
      <c r="D779" s="2">
        <f>VLOOKUP(A779,关卡NPC系数!B:C,2,FALSE)</f>
        <v>138</v>
      </c>
      <c r="E779" s="2">
        <v>62016</v>
      </c>
      <c r="F779" s="2">
        <v>6</v>
      </c>
      <c r="G779" s="2" t="s">
        <v>248</v>
      </c>
      <c r="H779" s="2">
        <v>1</v>
      </c>
    </row>
    <row r="780" spans="1:8" ht="17.25" customHeight="1" x14ac:dyDescent="0.3">
      <c r="A780" s="2">
        <v>142</v>
      </c>
      <c r="B780" s="2">
        <v>62016</v>
      </c>
      <c r="C780" s="2">
        <v>2</v>
      </c>
      <c r="D780" s="2">
        <f>VLOOKUP(A780,关卡NPC系数!B:C,2,FALSE)</f>
        <v>138</v>
      </c>
      <c r="E780" s="2">
        <v>31076</v>
      </c>
      <c r="F780" s="2">
        <v>6</v>
      </c>
      <c r="G780" s="2" t="s">
        <v>248</v>
      </c>
      <c r="H780" s="2">
        <v>1</v>
      </c>
    </row>
    <row r="781" spans="1:8" ht="17.25" customHeight="1" x14ac:dyDescent="0.3">
      <c r="A781" s="2">
        <v>142</v>
      </c>
      <c r="B781" s="2">
        <v>62016</v>
      </c>
      <c r="C781" s="2">
        <v>3</v>
      </c>
      <c r="D781" s="2">
        <f>VLOOKUP(A781,关卡NPC系数!B:C,2,FALSE)</f>
        <v>138</v>
      </c>
      <c r="E781" s="2">
        <v>43056</v>
      </c>
      <c r="F781" s="2">
        <v>6</v>
      </c>
      <c r="G781" s="2" t="s">
        <v>248</v>
      </c>
      <c r="H781" s="2">
        <v>1</v>
      </c>
    </row>
    <row r="782" spans="1:8" ht="17.25" customHeight="1" x14ac:dyDescent="0.3">
      <c r="A782" s="2">
        <v>142</v>
      </c>
      <c r="B782" s="2">
        <v>62016</v>
      </c>
      <c r="C782" s="2">
        <v>4</v>
      </c>
      <c r="D782" s="2">
        <f>VLOOKUP(A782,关卡NPC系数!B:C,2,FALSE)</f>
        <v>138</v>
      </c>
      <c r="E782" s="2">
        <v>22056</v>
      </c>
      <c r="F782" s="2">
        <v>6</v>
      </c>
      <c r="G782" s="2" t="s">
        <v>248</v>
      </c>
      <c r="H782" s="2">
        <v>1</v>
      </c>
    </row>
    <row r="783" spans="1:8" ht="17.25" customHeight="1" x14ac:dyDescent="0.3">
      <c r="A783" s="2">
        <v>142</v>
      </c>
      <c r="B783" s="2">
        <v>62016</v>
      </c>
      <c r="C783" s="2">
        <v>5</v>
      </c>
      <c r="D783" s="2">
        <f>VLOOKUP(A783,关卡NPC系数!B:C,2,FALSE)</f>
        <v>138</v>
      </c>
      <c r="E783" s="2">
        <v>12036</v>
      </c>
      <c r="F783" s="2">
        <v>6</v>
      </c>
      <c r="G783" s="2" t="s">
        <v>248</v>
      </c>
      <c r="H783" s="2">
        <v>1</v>
      </c>
    </row>
    <row r="784" spans="1:8" ht="17.25" customHeight="1" x14ac:dyDescent="0.3">
      <c r="A784" s="2">
        <v>142</v>
      </c>
      <c r="B784" s="2">
        <v>62016</v>
      </c>
      <c r="C784" s="2">
        <v>6</v>
      </c>
      <c r="D784" s="2">
        <f>VLOOKUP(A784,关卡NPC系数!B:C,2,FALSE)</f>
        <v>138</v>
      </c>
      <c r="E784" s="2">
        <v>51016</v>
      </c>
      <c r="F784" s="2">
        <v>6</v>
      </c>
      <c r="G784" s="2" t="s">
        <v>248</v>
      </c>
      <c r="H784" s="2">
        <v>1</v>
      </c>
    </row>
    <row r="785" spans="1:8" ht="17.25" customHeight="1" x14ac:dyDescent="0.3">
      <c r="A785" s="2">
        <v>143</v>
      </c>
      <c r="B785" s="2">
        <v>11076</v>
      </c>
      <c r="C785" s="2">
        <v>1</v>
      </c>
      <c r="D785" s="2">
        <f>VLOOKUP(A785,关卡NPC系数!B:C,2,FALSE)</f>
        <v>139</v>
      </c>
      <c r="E785" s="2">
        <v>11076</v>
      </c>
      <c r="F785" s="2">
        <v>6</v>
      </c>
      <c r="G785" s="2" t="s">
        <v>249</v>
      </c>
      <c r="H785" s="2">
        <v>1</v>
      </c>
    </row>
    <row r="786" spans="1:8" ht="17.25" customHeight="1" x14ac:dyDescent="0.3">
      <c r="A786" s="2">
        <v>143</v>
      </c>
      <c r="B786" s="2">
        <v>11076</v>
      </c>
      <c r="C786" s="2">
        <v>2</v>
      </c>
      <c r="D786" s="2">
        <f>VLOOKUP(A786,关卡NPC系数!B:C,2,FALSE)</f>
        <v>139</v>
      </c>
      <c r="E786" s="2">
        <v>11076</v>
      </c>
      <c r="F786" s="2">
        <v>6</v>
      </c>
      <c r="G786" s="2" t="s">
        <v>249</v>
      </c>
      <c r="H786" s="2">
        <v>1</v>
      </c>
    </row>
    <row r="787" spans="1:8" ht="17.25" customHeight="1" x14ac:dyDescent="0.3">
      <c r="A787" s="2">
        <v>143</v>
      </c>
      <c r="B787" s="2">
        <v>11076</v>
      </c>
      <c r="C787" s="2">
        <v>3</v>
      </c>
      <c r="D787" s="2">
        <f>VLOOKUP(A787,关卡NPC系数!B:C,2,FALSE)</f>
        <v>139</v>
      </c>
      <c r="E787" s="2">
        <v>13036</v>
      </c>
      <c r="F787" s="2">
        <v>6</v>
      </c>
      <c r="G787" s="2" t="s">
        <v>249</v>
      </c>
      <c r="H787" s="2">
        <v>1</v>
      </c>
    </row>
    <row r="788" spans="1:8" ht="17.25" customHeight="1" x14ac:dyDescent="0.3">
      <c r="A788" s="2">
        <v>143</v>
      </c>
      <c r="B788" s="2">
        <v>11076</v>
      </c>
      <c r="C788" s="2">
        <v>4</v>
      </c>
      <c r="D788" s="2">
        <f>VLOOKUP(A788,关卡NPC系数!B:C,2,FALSE)</f>
        <v>139</v>
      </c>
      <c r="E788" s="2">
        <v>13046</v>
      </c>
      <c r="F788" s="2">
        <v>6</v>
      </c>
      <c r="G788" s="2" t="s">
        <v>249</v>
      </c>
      <c r="H788" s="2">
        <v>1</v>
      </c>
    </row>
    <row r="789" spans="1:8" ht="17.25" customHeight="1" x14ac:dyDescent="0.3">
      <c r="A789" s="2">
        <v>143</v>
      </c>
      <c r="B789" s="2">
        <v>11076</v>
      </c>
      <c r="C789" s="2">
        <v>5</v>
      </c>
      <c r="D789" s="2">
        <f>VLOOKUP(A789,关卡NPC系数!B:C,2,FALSE)</f>
        <v>139</v>
      </c>
      <c r="E789" s="2">
        <v>14036</v>
      </c>
      <c r="F789" s="2">
        <v>6</v>
      </c>
      <c r="G789" s="2" t="s">
        <v>249</v>
      </c>
      <c r="H789" s="2">
        <v>1</v>
      </c>
    </row>
    <row r="790" spans="1:8" ht="17.25" customHeight="1" x14ac:dyDescent="0.3">
      <c r="A790" s="2">
        <v>143</v>
      </c>
      <c r="B790" s="2">
        <v>11076</v>
      </c>
      <c r="C790" s="2">
        <v>6</v>
      </c>
      <c r="D790" s="2">
        <f>VLOOKUP(A790,关卡NPC系数!B:C,2,FALSE)</f>
        <v>139</v>
      </c>
      <c r="E790" s="2">
        <v>14036</v>
      </c>
      <c r="F790" s="2">
        <v>6</v>
      </c>
      <c r="G790" s="2" t="s">
        <v>249</v>
      </c>
      <c r="H790" s="2">
        <v>1</v>
      </c>
    </row>
    <row r="791" spans="1:8" ht="17.25" customHeight="1" x14ac:dyDescent="0.3">
      <c r="A791" s="2">
        <v>144</v>
      </c>
      <c r="B791" s="2">
        <v>25066</v>
      </c>
      <c r="C791" s="2">
        <v>1</v>
      </c>
      <c r="D791" s="2">
        <f>VLOOKUP(A791,关卡NPC系数!B:C,2,FALSE)</f>
        <v>140</v>
      </c>
      <c r="E791" s="2">
        <v>25066</v>
      </c>
      <c r="F791" s="2">
        <v>6</v>
      </c>
      <c r="G791" s="2" t="s">
        <v>250</v>
      </c>
      <c r="H791" s="2">
        <v>1</v>
      </c>
    </row>
    <row r="792" spans="1:8" ht="17.25" customHeight="1" x14ac:dyDescent="0.3">
      <c r="A792" s="2">
        <v>144</v>
      </c>
      <c r="B792" s="2">
        <v>25066</v>
      </c>
      <c r="C792" s="2">
        <v>2</v>
      </c>
      <c r="D792" s="2">
        <f>VLOOKUP(A792,关卡NPC系数!B:C,2,FALSE)</f>
        <v>140</v>
      </c>
      <c r="E792" s="2">
        <v>21046</v>
      </c>
      <c r="F792" s="2">
        <v>6</v>
      </c>
      <c r="G792" s="2" t="s">
        <v>250</v>
      </c>
      <c r="H792" s="2">
        <v>1</v>
      </c>
    </row>
    <row r="793" spans="1:8" ht="17.25" customHeight="1" x14ac:dyDescent="0.3">
      <c r="A793" s="2">
        <v>144</v>
      </c>
      <c r="B793" s="2">
        <v>25066</v>
      </c>
      <c r="C793" s="2">
        <v>3</v>
      </c>
      <c r="D793" s="2">
        <f>VLOOKUP(A793,关卡NPC系数!B:C,2,FALSE)</f>
        <v>140</v>
      </c>
      <c r="E793" s="2">
        <v>24036</v>
      </c>
      <c r="F793" s="2">
        <v>6</v>
      </c>
      <c r="G793" s="2" t="s">
        <v>250</v>
      </c>
      <c r="H793" s="2">
        <v>1</v>
      </c>
    </row>
    <row r="794" spans="1:8" ht="17.25" customHeight="1" x14ac:dyDescent="0.3">
      <c r="A794" s="2">
        <v>144</v>
      </c>
      <c r="B794" s="2">
        <v>25066</v>
      </c>
      <c r="C794" s="2">
        <v>4</v>
      </c>
      <c r="D794" s="2">
        <f>VLOOKUP(A794,关卡NPC系数!B:C,2,FALSE)</f>
        <v>140</v>
      </c>
      <c r="E794" s="2">
        <v>24026</v>
      </c>
      <c r="F794" s="2">
        <v>6</v>
      </c>
      <c r="G794" s="2" t="s">
        <v>250</v>
      </c>
      <c r="H794" s="2">
        <v>1</v>
      </c>
    </row>
    <row r="795" spans="1:8" ht="17.25" customHeight="1" x14ac:dyDescent="0.3">
      <c r="A795" s="2">
        <v>144</v>
      </c>
      <c r="B795" s="2">
        <v>25066</v>
      </c>
      <c r="C795" s="2">
        <v>5</v>
      </c>
      <c r="D795" s="2">
        <f>VLOOKUP(A795,关卡NPC系数!B:C,2,FALSE)</f>
        <v>140</v>
      </c>
      <c r="E795" s="2">
        <v>24036</v>
      </c>
      <c r="F795" s="2">
        <v>6</v>
      </c>
      <c r="G795" s="2" t="s">
        <v>250</v>
      </c>
      <c r="H795" s="2">
        <v>1</v>
      </c>
    </row>
    <row r="796" spans="1:8" ht="17.25" customHeight="1" x14ac:dyDescent="0.3">
      <c r="A796" s="2">
        <v>144</v>
      </c>
      <c r="B796" s="2">
        <v>25066</v>
      </c>
      <c r="C796" s="2">
        <v>6</v>
      </c>
      <c r="D796" s="2">
        <f>VLOOKUP(A796,关卡NPC系数!B:C,2,FALSE)</f>
        <v>140</v>
      </c>
      <c r="E796" s="2">
        <v>24036</v>
      </c>
      <c r="F796" s="2">
        <v>6</v>
      </c>
      <c r="G796" s="2" t="s">
        <v>250</v>
      </c>
      <c r="H796" s="2">
        <v>1</v>
      </c>
    </row>
    <row r="797" spans="1:8" ht="17.25" customHeight="1" x14ac:dyDescent="0.3">
      <c r="A797" s="2">
        <v>145</v>
      </c>
      <c r="B797" s="2">
        <v>31076</v>
      </c>
      <c r="C797" s="2">
        <v>1</v>
      </c>
      <c r="D797" s="2">
        <f>VLOOKUP(A797,关卡NPC系数!B:C,2,FALSE)</f>
        <v>141</v>
      </c>
      <c r="E797" s="2">
        <v>31076</v>
      </c>
      <c r="F797" s="2">
        <v>6</v>
      </c>
      <c r="G797" s="2" t="s">
        <v>251</v>
      </c>
      <c r="H797" s="2">
        <v>1</v>
      </c>
    </row>
    <row r="798" spans="1:8" ht="17.25" customHeight="1" x14ac:dyDescent="0.3">
      <c r="A798" s="2">
        <v>145</v>
      </c>
      <c r="B798" s="2">
        <v>31076</v>
      </c>
      <c r="C798" s="2">
        <v>2</v>
      </c>
      <c r="D798" s="2">
        <f>VLOOKUP(A798,关卡NPC系数!B:C,2,FALSE)</f>
        <v>141</v>
      </c>
      <c r="E798" s="2">
        <v>35036</v>
      </c>
      <c r="F798" s="2">
        <v>6</v>
      </c>
      <c r="G798" s="2" t="s">
        <v>251</v>
      </c>
      <c r="H798" s="2">
        <v>1</v>
      </c>
    </row>
    <row r="799" spans="1:8" ht="17.25" customHeight="1" x14ac:dyDescent="0.3">
      <c r="A799" s="2">
        <v>145</v>
      </c>
      <c r="B799" s="2">
        <v>31076</v>
      </c>
      <c r="C799" s="2">
        <v>3</v>
      </c>
      <c r="D799" s="2">
        <f>VLOOKUP(A799,关卡NPC系数!B:C,2,FALSE)</f>
        <v>141</v>
      </c>
      <c r="E799" s="2">
        <v>32056</v>
      </c>
      <c r="F799" s="2">
        <v>6</v>
      </c>
      <c r="G799" s="2" t="s">
        <v>251</v>
      </c>
      <c r="H799" s="2">
        <v>1</v>
      </c>
    </row>
    <row r="800" spans="1:8" ht="17.25" customHeight="1" x14ac:dyDescent="0.3">
      <c r="A800" s="2">
        <v>145</v>
      </c>
      <c r="B800" s="2">
        <v>31076</v>
      </c>
      <c r="C800" s="2">
        <v>4</v>
      </c>
      <c r="D800" s="2">
        <f>VLOOKUP(A800,关卡NPC系数!B:C,2,FALSE)</f>
        <v>141</v>
      </c>
      <c r="E800" s="2">
        <v>33026</v>
      </c>
      <c r="F800" s="2">
        <v>6</v>
      </c>
      <c r="G800" s="2" t="s">
        <v>251</v>
      </c>
      <c r="H800" s="2">
        <v>1</v>
      </c>
    </row>
    <row r="801" spans="1:8" ht="17.25" customHeight="1" x14ac:dyDescent="0.3">
      <c r="A801" s="2">
        <v>145</v>
      </c>
      <c r="B801" s="2">
        <v>31076</v>
      </c>
      <c r="C801" s="2">
        <v>5</v>
      </c>
      <c r="D801" s="2">
        <f>VLOOKUP(A801,关卡NPC系数!B:C,2,FALSE)</f>
        <v>141</v>
      </c>
      <c r="E801" s="2">
        <v>32046</v>
      </c>
      <c r="F801" s="2">
        <v>6</v>
      </c>
      <c r="G801" s="2" t="s">
        <v>251</v>
      </c>
      <c r="H801" s="2">
        <v>1</v>
      </c>
    </row>
    <row r="802" spans="1:8" ht="17.25" customHeight="1" x14ac:dyDescent="0.3">
      <c r="A802" s="2">
        <v>145</v>
      </c>
      <c r="B802" s="2">
        <v>31076</v>
      </c>
      <c r="C802" s="2">
        <v>6</v>
      </c>
      <c r="D802" s="2">
        <f>VLOOKUP(A802,关卡NPC系数!B:C,2,FALSE)</f>
        <v>141</v>
      </c>
      <c r="E802" s="2">
        <v>31086</v>
      </c>
      <c r="F802" s="2">
        <v>6</v>
      </c>
      <c r="G802" s="2" t="s">
        <v>251</v>
      </c>
      <c r="H802" s="2">
        <v>1</v>
      </c>
    </row>
    <row r="803" spans="1:8" ht="17.25" customHeight="1" x14ac:dyDescent="0.3">
      <c r="A803" s="2">
        <v>146</v>
      </c>
      <c r="B803" s="2">
        <v>41056</v>
      </c>
      <c r="C803" s="2">
        <v>1</v>
      </c>
      <c r="D803" s="2">
        <f>VLOOKUP(A803,关卡NPC系数!B:C,2,FALSE)</f>
        <v>141</v>
      </c>
      <c r="E803" s="2">
        <v>41056</v>
      </c>
      <c r="F803" s="2">
        <v>6</v>
      </c>
      <c r="G803" s="2" t="s">
        <v>252</v>
      </c>
      <c r="H803" s="2">
        <v>1</v>
      </c>
    </row>
    <row r="804" spans="1:8" ht="17.25" customHeight="1" x14ac:dyDescent="0.3">
      <c r="A804" s="2">
        <v>146</v>
      </c>
      <c r="B804" s="2">
        <v>41056</v>
      </c>
      <c r="C804" s="2">
        <v>2</v>
      </c>
      <c r="D804" s="2">
        <f>VLOOKUP(A804,关卡NPC系数!B:C,2,FALSE)</f>
        <v>141</v>
      </c>
      <c r="E804" s="2">
        <v>45056</v>
      </c>
      <c r="F804" s="2">
        <v>6</v>
      </c>
      <c r="G804" s="2" t="s">
        <v>252</v>
      </c>
      <c r="H804" s="2">
        <v>1</v>
      </c>
    </row>
    <row r="805" spans="1:8" ht="17.25" customHeight="1" x14ac:dyDescent="0.3">
      <c r="A805" s="2">
        <v>146</v>
      </c>
      <c r="B805" s="2">
        <v>41056</v>
      </c>
      <c r="C805" s="2">
        <v>3</v>
      </c>
      <c r="D805" s="2">
        <f>VLOOKUP(A805,关卡NPC系数!B:C,2,FALSE)</f>
        <v>141</v>
      </c>
      <c r="E805" s="2">
        <v>42016</v>
      </c>
      <c r="F805" s="2">
        <v>6</v>
      </c>
      <c r="G805" s="2" t="s">
        <v>252</v>
      </c>
      <c r="H805" s="2">
        <v>1</v>
      </c>
    </row>
    <row r="806" spans="1:8" ht="17.25" customHeight="1" x14ac:dyDescent="0.3">
      <c r="A806" s="2">
        <v>146</v>
      </c>
      <c r="B806" s="2">
        <v>41056</v>
      </c>
      <c r="C806" s="2">
        <v>4</v>
      </c>
      <c r="D806" s="2">
        <f>VLOOKUP(A806,关卡NPC系数!B:C,2,FALSE)</f>
        <v>141</v>
      </c>
      <c r="E806" s="2">
        <v>45056</v>
      </c>
      <c r="F806" s="2">
        <v>6</v>
      </c>
      <c r="G806" s="2" t="s">
        <v>252</v>
      </c>
      <c r="H806" s="2">
        <v>1</v>
      </c>
    </row>
    <row r="807" spans="1:8" ht="17.25" customHeight="1" x14ac:dyDescent="0.3">
      <c r="A807" s="2">
        <v>146</v>
      </c>
      <c r="B807" s="2">
        <v>41056</v>
      </c>
      <c r="C807" s="2">
        <v>5</v>
      </c>
      <c r="D807" s="2">
        <f>VLOOKUP(A807,关卡NPC系数!B:C,2,FALSE)</f>
        <v>141</v>
      </c>
      <c r="E807" s="2">
        <v>44036</v>
      </c>
      <c r="F807" s="2">
        <v>6</v>
      </c>
      <c r="G807" s="2" t="s">
        <v>252</v>
      </c>
      <c r="H807" s="2">
        <v>1</v>
      </c>
    </row>
    <row r="808" spans="1:8" ht="17.25" customHeight="1" x14ac:dyDescent="0.3">
      <c r="A808" s="2">
        <v>146</v>
      </c>
      <c r="B808" s="2">
        <v>41056</v>
      </c>
      <c r="C808" s="2">
        <v>6</v>
      </c>
      <c r="D808" s="2">
        <f>VLOOKUP(A808,关卡NPC系数!B:C,2,FALSE)</f>
        <v>141</v>
      </c>
      <c r="E808" s="2">
        <v>43046</v>
      </c>
      <c r="F808" s="2">
        <v>6</v>
      </c>
      <c r="G808" s="2" t="s">
        <v>252</v>
      </c>
      <c r="H808" s="2">
        <v>1</v>
      </c>
    </row>
    <row r="809" spans="1:8" ht="17.25" customHeight="1" x14ac:dyDescent="0.3">
      <c r="A809" s="2">
        <v>147</v>
      </c>
      <c r="B809" s="2">
        <v>51016</v>
      </c>
      <c r="C809" s="2">
        <v>1</v>
      </c>
      <c r="D809" s="2">
        <f>VLOOKUP(A809,关卡NPC系数!B:C,2,FALSE)</f>
        <v>142</v>
      </c>
      <c r="E809" s="2">
        <v>51016</v>
      </c>
      <c r="F809" s="2">
        <v>6</v>
      </c>
      <c r="G809" s="2" t="s">
        <v>253</v>
      </c>
      <c r="H809" s="2">
        <v>1</v>
      </c>
    </row>
    <row r="810" spans="1:8" ht="17.25" customHeight="1" x14ac:dyDescent="0.3">
      <c r="A810" s="2">
        <v>147</v>
      </c>
      <c r="B810" s="2">
        <v>51016</v>
      </c>
      <c r="C810" s="2">
        <v>2</v>
      </c>
      <c r="D810" s="2">
        <f>VLOOKUP(A810,关卡NPC系数!B:C,2,FALSE)</f>
        <v>142</v>
      </c>
      <c r="E810" s="2">
        <v>53016</v>
      </c>
      <c r="F810" s="2">
        <v>6</v>
      </c>
      <c r="G810" s="2" t="s">
        <v>253</v>
      </c>
      <c r="H810" s="2">
        <v>1</v>
      </c>
    </row>
    <row r="811" spans="1:8" ht="17.25" customHeight="1" x14ac:dyDescent="0.3">
      <c r="A811" s="2">
        <v>147</v>
      </c>
      <c r="B811" s="2">
        <v>51016</v>
      </c>
      <c r="C811" s="2">
        <v>3</v>
      </c>
      <c r="D811" s="2">
        <f>VLOOKUP(A811,关卡NPC系数!B:C,2,FALSE)</f>
        <v>142</v>
      </c>
      <c r="E811" s="2">
        <v>53016</v>
      </c>
      <c r="F811" s="2">
        <v>6</v>
      </c>
      <c r="G811" s="2" t="s">
        <v>253</v>
      </c>
      <c r="H811" s="2">
        <v>1</v>
      </c>
    </row>
    <row r="812" spans="1:8" ht="17.25" customHeight="1" x14ac:dyDescent="0.3">
      <c r="A812" s="2">
        <v>147</v>
      </c>
      <c r="B812" s="2">
        <v>51016</v>
      </c>
      <c r="C812" s="2">
        <v>4</v>
      </c>
      <c r="D812" s="2">
        <f>VLOOKUP(A812,关卡NPC系数!B:C,2,FALSE)</f>
        <v>142</v>
      </c>
      <c r="E812" s="2">
        <v>53016</v>
      </c>
      <c r="F812" s="2">
        <v>6</v>
      </c>
      <c r="G812" s="2" t="s">
        <v>253</v>
      </c>
      <c r="H812" s="2">
        <v>1</v>
      </c>
    </row>
    <row r="813" spans="1:8" ht="17.25" customHeight="1" x14ac:dyDescent="0.3">
      <c r="A813" s="2">
        <v>147</v>
      </c>
      <c r="B813" s="2">
        <v>51016</v>
      </c>
      <c r="C813" s="2">
        <v>5</v>
      </c>
      <c r="D813" s="2">
        <f>VLOOKUP(A813,关卡NPC系数!B:C,2,FALSE)</f>
        <v>142</v>
      </c>
      <c r="E813" s="2">
        <v>53016</v>
      </c>
      <c r="F813" s="2">
        <v>6</v>
      </c>
      <c r="G813" s="2" t="s">
        <v>253</v>
      </c>
      <c r="H813" s="2">
        <v>1</v>
      </c>
    </row>
    <row r="814" spans="1:8" ht="17.25" customHeight="1" x14ac:dyDescent="0.3">
      <c r="A814" s="2">
        <v>147</v>
      </c>
      <c r="B814" s="2">
        <v>51016</v>
      </c>
      <c r="C814" s="2">
        <v>6</v>
      </c>
      <c r="D814" s="2">
        <f>VLOOKUP(A814,关卡NPC系数!B:C,2,FALSE)</f>
        <v>142</v>
      </c>
      <c r="E814" s="2">
        <v>53016</v>
      </c>
      <c r="F814" s="2">
        <v>6</v>
      </c>
      <c r="G814" s="2" t="s">
        <v>253</v>
      </c>
      <c r="H814" s="2">
        <v>1</v>
      </c>
    </row>
    <row r="815" spans="1:8" ht="17.25" customHeight="1" x14ac:dyDescent="0.3">
      <c r="A815" s="2">
        <v>148</v>
      </c>
      <c r="B815" s="2">
        <v>63026</v>
      </c>
      <c r="C815" s="2">
        <v>1</v>
      </c>
      <c r="D815" s="2">
        <f>VLOOKUP(A815,关卡NPC系数!B:C,2,FALSE)</f>
        <v>142</v>
      </c>
      <c r="E815" s="2">
        <v>63026</v>
      </c>
      <c r="F815" s="2">
        <v>6</v>
      </c>
      <c r="G815" s="2" t="s">
        <v>254</v>
      </c>
      <c r="H815" s="2">
        <v>1</v>
      </c>
    </row>
    <row r="816" spans="1:8" ht="17.25" customHeight="1" x14ac:dyDescent="0.3">
      <c r="A816" s="2">
        <v>148</v>
      </c>
      <c r="B816" s="2">
        <v>63026</v>
      </c>
      <c r="C816" s="2">
        <v>2</v>
      </c>
      <c r="D816" s="2">
        <f>VLOOKUP(A816,关卡NPC系数!B:C,2,FALSE)</f>
        <v>142</v>
      </c>
      <c r="E816" s="2">
        <v>62016</v>
      </c>
      <c r="F816" s="2">
        <v>6</v>
      </c>
      <c r="G816" s="2" t="s">
        <v>254</v>
      </c>
      <c r="H816" s="2">
        <v>1</v>
      </c>
    </row>
    <row r="817" spans="1:8" ht="17.25" customHeight="1" x14ac:dyDescent="0.3">
      <c r="A817" s="2">
        <v>148</v>
      </c>
      <c r="B817" s="2">
        <v>63026</v>
      </c>
      <c r="C817" s="2">
        <v>3</v>
      </c>
      <c r="D817" s="2">
        <f>VLOOKUP(A817,关卡NPC系数!B:C,2,FALSE)</f>
        <v>142</v>
      </c>
      <c r="E817" s="2">
        <v>63026</v>
      </c>
      <c r="F817" s="2">
        <v>6</v>
      </c>
      <c r="G817" s="2" t="s">
        <v>254</v>
      </c>
      <c r="H817" s="2">
        <v>1</v>
      </c>
    </row>
    <row r="818" spans="1:8" ht="17.25" customHeight="1" x14ac:dyDescent="0.3">
      <c r="A818" s="2">
        <v>148</v>
      </c>
      <c r="B818" s="2">
        <v>63026</v>
      </c>
      <c r="C818" s="2">
        <v>4</v>
      </c>
      <c r="D818" s="2">
        <f>VLOOKUP(A818,关卡NPC系数!B:C,2,FALSE)</f>
        <v>142</v>
      </c>
      <c r="E818" s="2">
        <v>61026</v>
      </c>
      <c r="F818" s="2">
        <v>6</v>
      </c>
      <c r="G818" s="2" t="s">
        <v>254</v>
      </c>
      <c r="H818" s="2">
        <v>1</v>
      </c>
    </row>
    <row r="819" spans="1:8" ht="17.25" customHeight="1" x14ac:dyDescent="0.3">
      <c r="A819" s="2">
        <v>148</v>
      </c>
      <c r="B819" s="2">
        <v>63026</v>
      </c>
      <c r="C819" s="2">
        <v>5</v>
      </c>
      <c r="D819" s="2">
        <f>VLOOKUP(A819,关卡NPC系数!B:C,2,FALSE)</f>
        <v>142</v>
      </c>
      <c r="E819" s="2">
        <v>63026</v>
      </c>
      <c r="F819" s="2">
        <v>6</v>
      </c>
      <c r="G819" s="2" t="s">
        <v>254</v>
      </c>
      <c r="H819" s="2">
        <v>1</v>
      </c>
    </row>
    <row r="820" spans="1:8" ht="17.25" customHeight="1" x14ac:dyDescent="0.3">
      <c r="A820" s="2">
        <v>148</v>
      </c>
      <c r="B820" s="2">
        <v>63026</v>
      </c>
      <c r="C820" s="2">
        <v>6</v>
      </c>
      <c r="D820" s="2">
        <f>VLOOKUP(A820,关卡NPC系数!B:C,2,FALSE)</f>
        <v>142</v>
      </c>
      <c r="E820" s="2">
        <v>61026</v>
      </c>
      <c r="F820" s="2">
        <v>6</v>
      </c>
      <c r="G820" s="2" t="s">
        <v>254</v>
      </c>
      <c r="H820" s="2">
        <v>1</v>
      </c>
    </row>
    <row r="821" spans="1:8" ht="17.25" customHeight="1" x14ac:dyDescent="0.3">
      <c r="A821" s="2">
        <v>149</v>
      </c>
      <c r="B821" s="2">
        <v>21036</v>
      </c>
      <c r="C821" s="2">
        <v>1</v>
      </c>
      <c r="D821" s="2">
        <f>VLOOKUP(A821,关卡NPC系数!B:C,2,FALSE)</f>
        <v>143</v>
      </c>
      <c r="E821" s="2">
        <v>21036</v>
      </c>
      <c r="F821" s="2">
        <v>6</v>
      </c>
      <c r="G821" s="2" t="s">
        <v>255</v>
      </c>
      <c r="H821" s="2">
        <v>1</v>
      </c>
    </row>
    <row r="822" spans="1:8" ht="17.25" customHeight="1" x14ac:dyDescent="0.3">
      <c r="A822" s="2">
        <v>149</v>
      </c>
      <c r="B822" s="2">
        <v>21036</v>
      </c>
      <c r="C822" s="2">
        <v>2</v>
      </c>
      <c r="D822" s="2">
        <f>VLOOKUP(A822,关卡NPC系数!B:C,2,FALSE)</f>
        <v>143</v>
      </c>
      <c r="E822" s="2">
        <v>11076</v>
      </c>
      <c r="F822" s="2">
        <v>6</v>
      </c>
      <c r="G822" s="2" t="s">
        <v>255</v>
      </c>
      <c r="H822" s="2">
        <v>1</v>
      </c>
    </row>
    <row r="823" spans="1:8" ht="17.25" customHeight="1" x14ac:dyDescent="0.3">
      <c r="A823" s="2">
        <v>149</v>
      </c>
      <c r="B823" s="2">
        <v>21036</v>
      </c>
      <c r="C823" s="2">
        <v>3</v>
      </c>
      <c r="D823" s="2">
        <f>VLOOKUP(A823,关卡NPC系数!B:C,2,FALSE)</f>
        <v>143</v>
      </c>
      <c r="E823" s="2">
        <v>62016</v>
      </c>
      <c r="F823" s="2">
        <v>6</v>
      </c>
      <c r="G823" s="2" t="s">
        <v>255</v>
      </c>
      <c r="H823" s="2">
        <v>1</v>
      </c>
    </row>
    <row r="824" spans="1:8" ht="17.25" customHeight="1" x14ac:dyDescent="0.3">
      <c r="A824" s="2">
        <v>149</v>
      </c>
      <c r="B824" s="2">
        <v>21036</v>
      </c>
      <c r="C824" s="2">
        <v>4</v>
      </c>
      <c r="D824" s="2">
        <f>VLOOKUP(A824,关卡NPC系数!B:C,2,FALSE)</f>
        <v>143</v>
      </c>
      <c r="E824" s="2">
        <v>51016</v>
      </c>
      <c r="F824" s="2">
        <v>6</v>
      </c>
      <c r="G824" s="2" t="s">
        <v>255</v>
      </c>
      <c r="H824" s="2">
        <v>1</v>
      </c>
    </row>
    <row r="825" spans="1:8" ht="17.25" customHeight="1" x14ac:dyDescent="0.3">
      <c r="A825" s="2">
        <v>149</v>
      </c>
      <c r="B825" s="2">
        <v>21036</v>
      </c>
      <c r="C825" s="2">
        <v>5</v>
      </c>
      <c r="D825" s="2">
        <f>VLOOKUP(A825,关卡NPC系数!B:C,2,FALSE)</f>
        <v>143</v>
      </c>
      <c r="E825" s="2">
        <v>44046</v>
      </c>
      <c r="F825" s="2">
        <v>6</v>
      </c>
      <c r="G825" s="2" t="s">
        <v>255</v>
      </c>
      <c r="H825" s="2">
        <v>1</v>
      </c>
    </row>
    <row r="826" spans="1:8" ht="17.25" customHeight="1" x14ac:dyDescent="0.3">
      <c r="A826" s="2">
        <v>149</v>
      </c>
      <c r="B826" s="2">
        <v>21036</v>
      </c>
      <c r="C826" s="2">
        <v>6</v>
      </c>
      <c r="D826" s="2">
        <f>VLOOKUP(A826,关卡NPC系数!B:C,2,FALSE)</f>
        <v>143</v>
      </c>
      <c r="E826" s="2">
        <v>31086</v>
      </c>
      <c r="F826" s="2">
        <v>6</v>
      </c>
      <c r="G826" s="2" t="s">
        <v>255</v>
      </c>
      <c r="H826" s="2">
        <v>1</v>
      </c>
    </row>
    <row r="827" spans="1:8" ht="17.25" customHeight="1" x14ac:dyDescent="0.3">
      <c r="A827" s="2">
        <v>150</v>
      </c>
      <c r="B827" s="2">
        <v>11086</v>
      </c>
      <c r="C827" s="2">
        <v>1</v>
      </c>
      <c r="D827" s="2">
        <f>VLOOKUP(A827,关卡NPC系数!B:C,2,FALSE)</f>
        <v>143</v>
      </c>
      <c r="E827" s="2">
        <v>11086</v>
      </c>
      <c r="F827" s="2">
        <v>6</v>
      </c>
      <c r="G827" s="2" t="s">
        <v>256</v>
      </c>
      <c r="H827" s="2">
        <v>1.4</v>
      </c>
    </row>
    <row r="828" spans="1:8" ht="17.25" customHeight="1" x14ac:dyDescent="0.3">
      <c r="A828" s="2">
        <v>150</v>
      </c>
      <c r="B828" s="2">
        <v>11086</v>
      </c>
      <c r="C828" s="2">
        <v>3</v>
      </c>
      <c r="D828" s="2">
        <f>VLOOKUP(A828,关卡NPC系数!B:C,2,FALSE)</f>
        <v>143</v>
      </c>
      <c r="E828" s="2">
        <v>13046</v>
      </c>
      <c r="F828" s="2">
        <v>6</v>
      </c>
      <c r="G828" s="2" t="s">
        <v>256</v>
      </c>
      <c r="H828" s="2">
        <v>1.4</v>
      </c>
    </row>
    <row r="829" spans="1:8" ht="17.25" customHeight="1" x14ac:dyDescent="0.3">
      <c r="A829" s="2">
        <v>150</v>
      </c>
      <c r="B829" s="2">
        <v>11086</v>
      </c>
      <c r="C829" s="2">
        <v>6</v>
      </c>
      <c r="D829" s="2">
        <f>VLOOKUP(A829,关卡NPC系数!B:C,2,FALSE)</f>
        <v>143</v>
      </c>
      <c r="E829" s="2">
        <v>13036</v>
      </c>
      <c r="F829" s="2">
        <v>6</v>
      </c>
      <c r="G829" s="2" t="s">
        <v>256</v>
      </c>
      <c r="H829" s="2">
        <v>1.4</v>
      </c>
    </row>
    <row r="830" spans="1:8" ht="17.25" customHeight="1" x14ac:dyDescent="0.3">
      <c r="A830" s="2">
        <v>151</v>
      </c>
      <c r="B830" s="2">
        <v>21046</v>
      </c>
      <c r="C830" s="2">
        <v>1</v>
      </c>
      <c r="D830" s="2">
        <f>VLOOKUP(A830,关卡NPC系数!B:C,2,FALSE)</f>
        <v>144</v>
      </c>
      <c r="E830" s="2">
        <v>21046</v>
      </c>
      <c r="F830" s="2">
        <v>6</v>
      </c>
      <c r="G830" s="2" t="s">
        <v>257</v>
      </c>
      <c r="H830" s="2">
        <v>1</v>
      </c>
    </row>
    <row r="831" spans="1:8" ht="17.25" customHeight="1" x14ac:dyDescent="0.3">
      <c r="A831" s="2">
        <v>151</v>
      </c>
      <c r="B831" s="2">
        <v>21046</v>
      </c>
      <c r="C831" s="2">
        <v>2</v>
      </c>
      <c r="D831" s="2">
        <f>VLOOKUP(A831,关卡NPC系数!B:C,2,FALSE)</f>
        <v>144</v>
      </c>
      <c r="E831" s="2">
        <v>22056</v>
      </c>
      <c r="F831" s="2">
        <v>6</v>
      </c>
      <c r="G831" s="2" t="s">
        <v>257</v>
      </c>
      <c r="H831" s="2">
        <v>1</v>
      </c>
    </row>
    <row r="832" spans="1:8" ht="17.25" customHeight="1" x14ac:dyDescent="0.3">
      <c r="A832" s="2">
        <v>151</v>
      </c>
      <c r="B832" s="2">
        <v>21046</v>
      </c>
      <c r="C832" s="2">
        <v>3</v>
      </c>
      <c r="D832" s="2">
        <f>VLOOKUP(A832,关卡NPC系数!B:C,2,FALSE)</f>
        <v>144</v>
      </c>
      <c r="E832" s="2">
        <v>25076</v>
      </c>
      <c r="F832" s="2">
        <v>6</v>
      </c>
      <c r="G832" s="2" t="s">
        <v>257</v>
      </c>
      <c r="H832" s="2">
        <v>1</v>
      </c>
    </row>
    <row r="833" spans="1:8" ht="17.25" customHeight="1" x14ac:dyDescent="0.3">
      <c r="A833" s="2">
        <v>151</v>
      </c>
      <c r="B833" s="2">
        <v>21046</v>
      </c>
      <c r="C833" s="2">
        <v>4</v>
      </c>
      <c r="D833" s="2">
        <f>VLOOKUP(A833,关卡NPC系数!B:C,2,FALSE)</f>
        <v>144</v>
      </c>
      <c r="E833" s="2">
        <v>22036</v>
      </c>
      <c r="F833" s="2">
        <v>6</v>
      </c>
      <c r="G833" s="2" t="s">
        <v>257</v>
      </c>
      <c r="H833" s="2">
        <v>1</v>
      </c>
    </row>
    <row r="834" spans="1:8" ht="17.25" customHeight="1" x14ac:dyDescent="0.3">
      <c r="A834" s="2">
        <v>151</v>
      </c>
      <c r="B834" s="2">
        <v>21046</v>
      </c>
      <c r="C834" s="2">
        <v>5</v>
      </c>
      <c r="D834" s="2">
        <f>VLOOKUP(A834,关卡NPC系数!B:C,2,FALSE)</f>
        <v>144</v>
      </c>
      <c r="E834" s="2">
        <v>24036</v>
      </c>
      <c r="F834" s="2">
        <v>6</v>
      </c>
      <c r="G834" s="2" t="s">
        <v>257</v>
      </c>
      <c r="H834" s="2">
        <v>1</v>
      </c>
    </row>
    <row r="835" spans="1:8" ht="17.25" customHeight="1" x14ac:dyDescent="0.3">
      <c r="A835" s="2">
        <v>151</v>
      </c>
      <c r="B835" s="2">
        <v>21046</v>
      </c>
      <c r="C835" s="2">
        <v>6</v>
      </c>
      <c r="D835" s="2">
        <f>VLOOKUP(A835,关卡NPC系数!B:C,2,FALSE)</f>
        <v>144</v>
      </c>
      <c r="E835" s="2">
        <v>22046</v>
      </c>
      <c r="F835" s="2">
        <v>6</v>
      </c>
      <c r="G835" s="2" t="s">
        <v>257</v>
      </c>
      <c r="H835" s="2">
        <v>1</v>
      </c>
    </row>
    <row r="836" spans="1:8" ht="17.25" customHeight="1" x14ac:dyDescent="0.3">
      <c r="A836" s="2">
        <v>152</v>
      </c>
      <c r="B836" s="2">
        <v>31076</v>
      </c>
      <c r="C836" s="2">
        <v>1</v>
      </c>
      <c r="D836" s="2">
        <f>VLOOKUP(A836,关卡NPC系数!B:C,2,FALSE)</f>
        <v>144</v>
      </c>
      <c r="E836" s="2">
        <v>31076</v>
      </c>
      <c r="F836" s="2">
        <v>6</v>
      </c>
      <c r="G836" s="2" t="s">
        <v>258</v>
      </c>
      <c r="H836" s="2">
        <v>1</v>
      </c>
    </row>
    <row r="837" spans="1:8" ht="17.25" customHeight="1" x14ac:dyDescent="0.3">
      <c r="A837" s="2">
        <v>152</v>
      </c>
      <c r="B837" s="2">
        <v>31076</v>
      </c>
      <c r="C837" s="2">
        <v>2</v>
      </c>
      <c r="D837" s="2">
        <f>VLOOKUP(A837,关卡NPC系数!B:C,2,FALSE)</f>
        <v>144</v>
      </c>
      <c r="E837" s="2">
        <v>33026</v>
      </c>
      <c r="F837" s="2">
        <v>6</v>
      </c>
      <c r="G837" s="2" t="s">
        <v>258</v>
      </c>
      <c r="H837" s="2">
        <v>1</v>
      </c>
    </row>
    <row r="838" spans="1:8" ht="17.25" customHeight="1" x14ac:dyDescent="0.3">
      <c r="A838" s="2">
        <v>152</v>
      </c>
      <c r="B838" s="2">
        <v>31076</v>
      </c>
      <c r="C838" s="2">
        <v>3</v>
      </c>
      <c r="D838" s="2">
        <f>VLOOKUP(A838,关卡NPC系数!B:C,2,FALSE)</f>
        <v>144</v>
      </c>
      <c r="E838" s="2">
        <v>32056</v>
      </c>
      <c r="F838" s="2">
        <v>6</v>
      </c>
      <c r="G838" s="2" t="s">
        <v>258</v>
      </c>
      <c r="H838" s="2">
        <v>1</v>
      </c>
    </row>
    <row r="839" spans="1:8" ht="17.25" customHeight="1" x14ac:dyDescent="0.3">
      <c r="A839" s="2">
        <v>152</v>
      </c>
      <c r="B839" s="2">
        <v>31076</v>
      </c>
      <c r="C839" s="2">
        <v>4</v>
      </c>
      <c r="D839" s="2">
        <f>VLOOKUP(A839,关卡NPC系数!B:C,2,FALSE)</f>
        <v>144</v>
      </c>
      <c r="E839" s="2">
        <v>33026</v>
      </c>
      <c r="F839" s="2">
        <v>6</v>
      </c>
      <c r="G839" s="2" t="s">
        <v>258</v>
      </c>
      <c r="H839" s="2">
        <v>1</v>
      </c>
    </row>
    <row r="840" spans="1:8" ht="17.25" customHeight="1" x14ac:dyDescent="0.3">
      <c r="A840" s="2">
        <v>152</v>
      </c>
      <c r="B840" s="2">
        <v>31076</v>
      </c>
      <c r="C840" s="2">
        <v>5</v>
      </c>
      <c r="D840" s="2">
        <f>VLOOKUP(A840,关卡NPC系数!B:C,2,FALSE)</f>
        <v>144</v>
      </c>
      <c r="E840" s="2">
        <v>31086</v>
      </c>
      <c r="F840" s="2">
        <v>6</v>
      </c>
      <c r="G840" s="2" t="s">
        <v>258</v>
      </c>
      <c r="H840" s="2">
        <v>1</v>
      </c>
    </row>
    <row r="841" spans="1:8" ht="17.25" customHeight="1" x14ac:dyDescent="0.3">
      <c r="A841" s="2">
        <v>152</v>
      </c>
      <c r="B841" s="2">
        <v>31076</v>
      </c>
      <c r="C841" s="2">
        <v>6</v>
      </c>
      <c r="D841" s="2">
        <f>VLOOKUP(A841,关卡NPC系数!B:C,2,FALSE)</f>
        <v>144</v>
      </c>
      <c r="E841" s="2">
        <v>31086</v>
      </c>
      <c r="F841" s="2">
        <v>6</v>
      </c>
      <c r="G841" s="2" t="s">
        <v>258</v>
      </c>
      <c r="H841" s="2">
        <v>1</v>
      </c>
    </row>
    <row r="842" spans="1:8" ht="17.25" customHeight="1" x14ac:dyDescent="0.3">
      <c r="A842" s="2">
        <v>153</v>
      </c>
      <c r="B842" s="2">
        <v>41056</v>
      </c>
      <c r="C842" s="2">
        <v>1</v>
      </c>
      <c r="D842" s="2">
        <f>VLOOKUP(A842,关卡NPC系数!B:C,2,FALSE)</f>
        <v>145</v>
      </c>
      <c r="E842" s="2">
        <v>41056</v>
      </c>
      <c r="F842" s="2">
        <v>6</v>
      </c>
      <c r="G842" s="2" t="s">
        <v>259</v>
      </c>
      <c r="H842" s="2">
        <v>1</v>
      </c>
    </row>
    <row r="843" spans="1:8" ht="17.25" customHeight="1" x14ac:dyDescent="0.3">
      <c r="A843" s="2">
        <v>153</v>
      </c>
      <c r="B843" s="2">
        <v>41056</v>
      </c>
      <c r="C843" s="2">
        <v>2</v>
      </c>
      <c r="D843" s="2">
        <f>VLOOKUP(A843,关卡NPC系数!B:C,2,FALSE)</f>
        <v>145</v>
      </c>
      <c r="E843" s="2">
        <v>45046</v>
      </c>
      <c r="F843" s="2">
        <v>6</v>
      </c>
      <c r="G843" s="2" t="s">
        <v>259</v>
      </c>
      <c r="H843" s="2">
        <v>1</v>
      </c>
    </row>
    <row r="844" spans="1:8" ht="17.25" customHeight="1" x14ac:dyDescent="0.3">
      <c r="A844" s="2">
        <v>153</v>
      </c>
      <c r="B844" s="2">
        <v>41056</v>
      </c>
      <c r="C844" s="2">
        <v>3</v>
      </c>
      <c r="D844" s="2">
        <f>VLOOKUP(A844,关卡NPC系数!B:C,2,FALSE)</f>
        <v>145</v>
      </c>
      <c r="E844" s="2">
        <v>44046</v>
      </c>
      <c r="F844" s="2">
        <v>6</v>
      </c>
      <c r="G844" s="2" t="s">
        <v>259</v>
      </c>
      <c r="H844" s="2">
        <v>1</v>
      </c>
    </row>
    <row r="845" spans="1:8" ht="17.25" customHeight="1" x14ac:dyDescent="0.3">
      <c r="A845" s="2">
        <v>153</v>
      </c>
      <c r="B845" s="2">
        <v>41056</v>
      </c>
      <c r="C845" s="2">
        <v>4</v>
      </c>
      <c r="D845" s="2">
        <f>VLOOKUP(A845,关卡NPC系数!B:C,2,FALSE)</f>
        <v>145</v>
      </c>
      <c r="E845" s="2">
        <v>43046</v>
      </c>
      <c r="F845" s="2">
        <v>6</v>
      </c>
      <c r="G845" s="2" t="s">
        <v>259</v>
      </c>
      <c r="H845" s="2">
        <v>1</v>
      </c>
    </row>
    <row r="846" spans="1:8" ht="17.25" customHeight="1" x14ac:dyDescent="0.3">
      <c r="A846" s="2">
        <v>153</v>
      </c>
      <c r="B846" s="2">
        <v>41056</v>
      </c>
      <c r="C846" s="2">
        <v>5</v>
      </c>
      <c r="D846" s="2">
        <f>VLOOKUP(A846,关卡NPC系数!B:C,2,FALSE)</f>
        <v>145</v>
      </c>
      <c r="E846" s="2">
        <v>43056</v>
      </c>
      <c r="F846" s="2">
        <v>6</v>
      </c>
      <c r="G846" s="2" t="s">
        <v>259</v>
      </c>
      <c r="H846" s="2">
        <v>1</v>
      </c>
    </row>
    <row r="847" spans="1:8" ht="17.25" customHeight="1" x14ac:dyDescent="0.3">
      <c r="A847" s="2">
        <v>153</v>
      </c>
      <c r="B847" s="2">
        <v>41056</v>
      </c>
      <c r="C847" s="2">
        <v>6</v>
      </c>
      <c r="D847" s="2">
        <f>VLOOKUP(A847,关卡NPC系数!B:C,2,FALSE)</f>
        <v>145</v>
      </c>
      <c r="E847" s="2">
        <v>44036</v>
      </c>
      <c r="F847" s="2">
        <v>6</v>
      </c>
      <c r="G847" s="2" t="s">
        <v>259</v>
      </c>
      <c r="H847" s="2">
        <v>1</v>
      </c>
    </row>
    <row r="848" spans="1:8" ht="17.25" customHeight="1" x14ac:dyDescent="0.3">
      <c r="A848" s="2">
        <v>154</v>
      </c>
      <c r="B848" s="2">
        <v>52046</v>
      </c>
      <c r="C848" s="2">
        <v>1</v>
      </c>
      <c r="D848" s="2">
        <f>VLOOKUP(A848,关卡NPC系数!B:C,2,FALSE)</f>
        <v>145</v>
      </c>
      <c r="E848" s="2">
        <v>52046</v>
      </c>
      <c r="F848" s="2">
        <v>6</v>
      </c>
      <c r="G848" s="2" t="s">
        <v>260</v>
      </c>
      <c r="H848" s="2">
        <v>1</v>
      </c>
    </row>
    <row r="849" spans="1:8" ht="17.25" customHeight="1" x14ac:dyDescent="0.3">
      <c r="A849" s="2">
        <v>154</v>
      </c>
      <c r="B849" s="2">
        <v>52046</v>
      </c>
      <c r="C849" s="2">
        <v>2</v>
      </c>
      <c r="D849" s="2">
        <f>VLOOKUP(A849,关卡NPC系数!B:C,2,FALSE)</f>
        <v>145</v>
      </c>
      <c r="E849" s="2">
        <v>52046</v>
      </c>
      <c r="F849" s="2">
        <v>6</v>
      </c>
      <c r="G849" s="2" t="s">
        <v>260</v>
      </c>
      <c r="H849" s="2">
        <v>1</v>
      </c>
    </row>
    <row r="850" spans="1:8" ht="17.25" customHeight="1" x14ac:dyDescent="0.3">
      <c r="A850" s="2">
        <v>154</v>
      </c>
      <c r="B850" s="2">
        <v>52046</v>
      </c>
      <c r="C850" s="2">
        <v>3</v>
      </c>
      <c r="D850" s="2">
        <f>VLOOKUP(A850,关卡NPC系数!B:C,2,FALSE)</f>
        <v>145</v>
      </c>
      <c r="E850" s="2">
        <v>51016</v>
      </c>
      <c r="F850" s="2">
        <v>6</v>
      </c>
      <c r="G850" s="2" t="s">
        <v>260</v>
      </c>
      <c r="H850" s="2">
        <v>1</v>
      </c>
    </row>
    <row r="851" spans="1:8" ht="17.25" customHeight="1" x14ac:dyDescent="0.3">
      <c r="A851" s="2">
        <v>154</v>
      </c>
      <c r="B851" s="2">
        <v>52046</v>
      </c>
      <c r="C851" s="2">
        <v>4</v>
      </c>
      <c r="D851" s="2">
        <f>VLOOKUP(A851,关卡NPC系数!B:C,2,FALSE)</f>
        <v>145</v>
      </c>
      <c r="E851" s="2">
        <v>52046</v>
      </c>
      <c r="F851" s="2">
        <v>6</v>
      </c>
      <c r="G851" s="2" t="s">
        <v>260</v>
      </c>
      <c r="H851" s="2">
        <v>1</v>
      </c>
    </row>
    <row r="852" spans="1:8" ht="17.25" customHeight="1" x14ac:dyDescent="0.3">
      <c r="A852" s="2">
        <v>154</v>
      </c>
      <c r="B852" s="2">
        <v>52046</v>
      </c>
      <c r="C852" s="2">
        <v>5</v>
      </c>
      <c r="D852" s="2">
        <f>VLOOKUP(A852,关卡NPC系数!B:C,2,FALSE)</f>
        <v>145</v>
      </c>
      <c r="E852" s="2">
        <v>53016</v>
      </c>
      <c r="F852" s="2">
        <v>6</v>
      </c>
      <c r="G852" s="2" t="s">
        <v>260</v>
      </c>
      <c r="H852" s="2">
        <v>1</v>
      </c>
    </row>
    <row r="853" spans="1:8" ht="17.25" customHeight="1" x14ac:dyDescent="0.3">
      <c r="A853" s="2">
        <v>154</v>
      </c>
      <c r="B853" s="2">
        <v>52046</v>
      </c>
      <c r="C853" s="2">
        <v>6</v>
      </c>
      <c r="D853" s="2">
        <f>VLOOKUP(A853,关卡NPC系数!B:C,2,FALSE)</f>
        <v>145</v>
      </c>
      <c r="E853" s="2">
        <v>53016</v>
      </c>
      <c r="F853" s="2">
        <v>6</v>
      </c>
      <c r="G853" s="2" t="s">
        <v>260</v>
      </c>
      <c r="H853" s="2">
        <v>1</v>
      </c>
    </row>
    <row r="854" spans="1:8" ht="17.25" customHeight="1" x14ac:dyDescent="0.3">
      <c r="A854" s="2">
        <v>155</v>
      </c>
      <c r="B854" s="2">
        <v>61026</v>
      </c>
      <c r="C854" s="2">
        <v>1</v>
      </c>
      <c r="D854" s="2">
        <f>VLOOKUP(A854,关卡NPC系数!B:C,2,FALSE)</f>
        <v>146</v>
      </c>
      <c r="E854" s="2">
        <v>61026</v>
      </c>
      <c r="F854" s="2">
        <v>6</v>
      </c>
      <c r="G854" s="2" t="s">
        <v>261</v>
      </c>
      <c r="H854" s="2">
        <v>1</v>
      </c>
    </row>
    <row r="855" spans="1:8" ht="17.25" customHeight="1" x14ac:dyDescent="0.3">
      <c r="A855" s="2">
        <v>155</v>
      </c>
      <c r="B855" s="2">
        <v>61026</v>
      </c>
      <c r="C855" s="2">
        <v>2</v>
      </c>
      <c r="D855" s="2">
        <f>VLOOKUP(A855,关卡NPC系数!B:C,2,FALSE)</f>
        <v>146</v>
      </c>
      <c r="E855" s="2">
        <v>61026</v>
      </c>
      <c r="F855" s="2">
        <v>6</v>
      </c>
      <c r="G855" s="2" t="s">
        <v>261</v>
      </c>
      <c r="H855" s="2">
        <v>1</v>
      </c>
    </row>
    <row r="856" spans="1:8" ht="17.25" customHeight="1" x14ac:dyDescent="0.3">
      <c r="A856" s="2">
        <v>155</v>
      </c>
      <c r="B856" s="2">
        <v>61026</v>
      </c>
      <c r="C856" s="2">
        <v>3</v>
      </c>
      <c r="D856" s="2">
        <f>VLOOKUP(A856,关卡NPC系数!B:C,2,FALSE)</f>
        <v>146</v>
      </c>
      <c r="E856" s="2">
        <v>61026</v>
      </c>
      <c r="F856" s="2">
        <v>6</v>
      </c>
      <c r="G856" s="2" t="s">
        <v>261</v>
      </c>
      <c r="H856" s="2">
        <v>1</v>
      </c>
    </row>
    <row r="857" spans="1:8" ht="17.25" customHeight="1" x14ac:dyDescent="0.3">
      <c r="A857" s="2">
        <v>155</v>
      </c>
      <c r="B857" s="2">
        <v>61026</v>
      </c>
      <c r="C857" s="2">
        <v>4</v>
      </c>
      <c r="D857" s="2">
        <f>VLOOKUP(A857,关卡NPC系数!B:C,2,FALSE)</f>
        <v>146</v>
      </c>
      <c r="E857" s="2">
        <v>61026</v>
      </c>
      <c r="F857" s="2">
        <v>6</v>
      </c>
      <c r="G857" s="2" t="s">
        <v>261</v>
      </c>
      <c r="H857" s="2">
        <v>1</v>
      </c>
    </row>
    <row r="858" spans="1:8" ht="17.25" customHeight="1" x14ac:dyDescent="0.3">
      <c r="A858" s="2">
        <v>155</v>
      </c>
      <c r="B858" s="2">
        <v>61026</v>
      </c>
      <c r="C858" s="2">
        <v>5</v>
      </c>
      <c r="D858" s="2">
        <f>VLOOKUP(A858,关卡NPC系数!B:C,2,FALSE)</f>
        <v>146</v>
      </c>
      <c r="E858" s="2">
        <v>61026</v>
      </c>
      <c r="F858" s="2">
        <v>6</v>
      </c>
      <c r="G858" s="2" t="s">
        <v>261</v>
      </c>
      <c r="H858" s="2">
        <v>1</v>
      </c>
    </row>
    <row r="859" spans="1:8" ht="17.25" customHeight="1" x14ac:dyDescent="0.3">
      <c r="A859" s="2">
        <v>155</v>
      </c>
      <c r="B859" s="2">
        <v>61026</v>
      </c>
      <c r="C859" s="2">
        <v>6</v>
      </c>
      <c r="D859" s="2">
        <f>VLOOKUP(A859,关卡NPC系数!B:C,2,FALSE)</f>
        <v>146</v>
      </c>
      <c r="E859" s="2">
        <v>62016</v>
      </c>
      <c r="F859" s="2">
        <v>6</v>
      </c>
      <c r="G859" s="2" t="s">
        <v>261</v>
      </c>
      <c r="H859" s="2">
        <v>1</v>
      </c>
    </row>
    <row r="860" spans="1:8" ht="17.25" customHeight="1" x14ac:dyDescent="0.3">
      <c r="A860" s="2">
        <v>156</v>
      </c>
      <c r="B860" s="2">
        <v>31076</v>
      </c>
      <c r="C860" s="2">
        <v>1</v>
      </c>
      <c r="D860" s="2">
        <f>VLOOKUP(A860,关卡NPC系数!B:C,2,FALSE)</f>
        <v>146</v>
      </c>
      <c r="E860" s="2">
        <v>31076</v>
      </c>
      <c r="F860" s="2">
        <v>6</v>
      </c>
      <c r="G860" s="2" t="s">
        <v>262</v>
      </c>
      <c r="H860" s="2">
        <v>1</v>
      </c>
    </row>
    <row r="861" spans="1:8" ht="17.25" customHeight="1" x14ac:dyDescent="0.3">
      <c r="A861" s="2">
        <v>156</v>
      </c>
      <c r="B861" s="2">
        <v>31076</v>
      </c>
      <c r="C861" s="2">
        <v>2</v>
      </c>
      <c r="D861" s="2">
        <f>VLOOKUP(A861,关卡NPC系数!B:C,2,FALSE)</f>
        <v>146</v>
      </c>
      <c r="E861" s="2">
        <v>25066</v>
      </c>
      <c r="F861" s="2">
        <v>6</v>
      </c>
      <c r="G861" s="2" t="s">
        <v>262</v>
      </c>
      <c r="H861" s="2">
        <v>1</v>
      </c>
    </row>
    <row r="862" spans="1:8" ht="17.25" customHeight="1" x14ac:dyDescent="0.3">
      <c r="A862" s="2">
        <v>156</v>
      </c>
      <c r="B862" s="2">
        <v>31076</v>
      </c>
      <c r="C862" s="2">
        <v>3</v>
      </c>
      <c r="D862" s="2">
        <f>VLOOKUP(A862,关卡NPC系数!B:C,2,FALSE)</f>
        <v>146</v>
      </c>
      <c r="E862" s="2">
        <v>53016</v>
      </c>
      <c r="F862" s="2">
        <v>6</v>
      </c>
      <c r="G862" s="2" t="s">
        <v>262</v>
      </c>
      <c r="H862" s="2">
        <v>1</v>
      </c>
    </row>
    <row r="863" spans="1:8" ht="17.25" customHeight="1" x14ac:dyDescent="0.3">
      <c r="A863" s="2">
        <v>156</v>
      </c>
      <c r="B863" s="2">
        <v>31076</v>
      </c>
      <c r="C863" s="2">
        <v>4</v>
      </c>
      <c r="D863" s="2">
        <f>VLOOKUP(A863,关卡NPC系数!B:C,2,FALSE)</f>
        <v>146</v>
      </c>
      <c r="E863" s="2">
        <v>12026</v>
      </c>
      <c r="F863" s="2">
        <v>6</v>
      </c>
      <c r="G863" s="2" t="s">
        <v>262</v>
      </c>
      <c r="H863" s="2">
        <v>1</v>
      </c>
    </row>
    <row r="864" spans="1:8" ht="17.25" customHeight="1" x14ac:dyDescent="0.3">
      <c r="A864" s="2">
        <v>156</v>
      </c>
      <c r="B864" s="2">
        <v>31076</v>
      </c>
      <c r="C864" s="2">
        <v>5</v>
      </c>
      <c r="D864" s="2">
        <f>VLOOKUP(A864,关卡NPC系数!B:C,2,FALSE)</f>
        <v>146</v>
      </c>
      <c r="E864" s="2">
        <v>45046</v>
      </c>
      <c r="F864" s="2">
        <v>6</v>
      </c>
      <c r="G864" s="2" t="s">
        <v>262</v>
      </c>
      <c r="H864" s="2">
        <v>1</v>
      </c>
    </row>
    <row r="865" spans="1:8" ht="17.25" customHeight="1" x14ac:dyDescent="0.3">
      <c r="A865" s="2">
        <v>156</v>
      </c>
      <c r="B865" s="2">
        <v>31076</v>
      </c>
      <c r="C865" s="2">
        <v>6</v>
      </c>
      <c r="D865" s="2">
        <f>VLOOKUP(A865,关卡NPC系数!B:C,2,FALSE)</f>
        <v>146</v>
      </c>
      <c r="E865" s="2">
        <v>63026</v>
      </c>
      <c r="F865" s="2">
        <v>6</v>
      </c>
      <c r="G865" s="2" t="s">
        <v>262</v>
      </c>
      <c r="H865" s="2">
        <v>1</v>
      </c>
    </row>
    <row r="866" spans="1:8" ht="17.25" customHeight="1" x14ac:dyDescent="0.3">
      <c r="A866" s="2">
        <v>157</v>
      </c>
      <c r="B866" s="2">
        <v>11086</v>
      </c>
      <c r="C866" s="2">
        <v>1</v>
      </c>
      <c r="D866" s="2">
        <f>VLOOKUP(A866,关卡NPC系数!B:C,2,FALSE)</f>
        <v>147</v>
      </c>
      <c r="E866" s="2">
        <v>11086</v>
      </c>
      <c r="F866" s="2">
        <v>6</v>
      </c>
      <c r="G866" s="2" t="s">
        <v>263</v>
      </c>
      <c r="H866" s="2">
        <v>1</v>
      </c>
    </row>
    <row r="867" spans="1:8" ht="17.25" customHeight="1" x14ac:dyDescent="0.3">
      <c r="A867" s="2">
        <v>157</v>
      </c>
      <c r="B867" s="2">
        <v>11086</v>
      </c>
      <c r="C867" s="2">
        <v>2</v>
      </c>
      <c r="D867" s="2">
        <f>VLOOKUP(A867,关卡NPC系数!B:C,2,FALSE)</f>
        <v>147</v>
      </c>
      <c r="E867" s="2">
        <v>11076</v>
      </c>
      <c r="F867" s="2">
        <v>6</v>
      </c>
      <c r="G867" s="2" t="s">
        <v>263</v>
      </c>
      <c r="H867" s="2">
        <v>1</v>
      </c>
    </row>
    <row r="868" spans="1:8" ht="17.25" customHeight="1" x14ac:dyDescent="0.3">
      <c r="A868" s="2">
        <v>157</v>
      </c>
      <c r="B868" s="2">
        <v>11086</v>
      </c>
      <c r="C868" s="2">
        <v>3</v>
      </c>
      <c r="D868" s="2">
        <f>VLOOKUP(A868,关卡NPC系数!B:C,2,FALSE)</f>
        <v>147</v>
      </c>
      <c r="E868" s="2">
        <v>14026</v>
      </c>
      <c r="F868" s="2">
        <v>6</v>
      </c>
      <c r="G868" s="2" t="s">
        <v>263</v>
      </c>
      <c r="H868" s="2">
        <v>1</v>
      </c>
    </row>
    <row r="869" spans="1:8" ht="17.25" customHeight="1" x14ac:dyDescent="0.3">
      <c r="A869" s="2">
        <v>157</v>
      </c>
      <c r="B869" s="2">
        <v>11086</v>
      </c>
      <c r="C869" s="2">
        <v>4</v>
      </c>
      <c r="D869" s="2">
        <f>VLOOKUP(A869,关卡NPC系数!B:C,2,FALSE)</f>
        <v>147</v>
      </c>
      <c r="E869" s="2">
        <v>14036</v>
      </c>
      <c r="F869" s="2">
        <v>6</v>
      </c>
      <c r="G869" s="2" t="s">
        <v>263</v>
      </c>
      <c r="H869" s="2">
        <v>1</v>
      </c>
    </row>
    <row r="870" spans="1:8" ht="17.25" customHeight="1" x14ac:dyDescent="0.3">
      <c r="A870" s="2">
        <v>157</v>
      </c>
      <c r="B870" s="2">
        <v>11086</v>
      </c>
      <c r="C870" s="2">
        <v>5</v>
      </c>
      <c r="D870" s="2">
        <f>VLOOKUP(A870,关卡NPC系数!B:C,2,FALSE)</f>
        <v>147</v>
      </c>
      <c r="E870" s="2">
        <v>12036</v>
      </c>
      <c r="F870" s="2">
        <v>6</v>
      </c>
      <c r="G870" s="2" t="s">
        <v>263</v>
      </c>
      <c r="H870" s="2">
        <v>1</v>
      </c>
    </row>
    <row r="871" spans="1:8" ht="17.25" customHeight="1" x14ac:dyDescent="0.3">
      <c r="A871" s="2">
        <v>157</v>
      </c>
      <c r="B871" s="2">
        <v>11086</v>
      </c>
      <c r="C871" s="2">
        <v>6</v>
      </c>
      <c r="D871" s="2">
        <f>VLOOKUP(A871,关卡NPC系数!B:C,2,FALSE)</f>
        <v>147</v>
      </c>
      <c r="E871" s="2">
        <v>13036</v>
      </c>
      <c r="F871" s="2">
        <v>6</v>
      </c>
      <c r="G871" s="2" t="s">
        <v>263</v>
      </c>
      <c r="H871" s="2">
        <v>1</v>
      </c>
    </row>
    <row r="872" spans="1:8" ht="17.25" customHeight="1" x14ac:dyDescent="0.3">
      <c r="A872" s="2">
        <v>158</v>
      </c>
      <c r="B872" s="2">
        <v>21036</v>
      </c>
      <c r="C872" s="2">
        <v>1</v>
      </c>
      <c r="D872" s="2">
        <f>VLOOKUP(A872,关卡NPC系数!B:C,2,FALSE)</f>
        <v>147</v>
      </c>
      <c r="E872" s="2">
        <v>21036</v>
      </c>
      <c r="F872" s="2">
        <v>6</v>
      </c>
      <c r="G872" s="2" t="s">
        <v>264</v>
      </c>
      <c r="H872" s="2">
        <v>1</v>
      </c>
    </row>
    <row r="873" spans="1:8" ht="17.25" customHeight="1" x14ac:dyDescent="0.3">
      <c r="A873" s="2">
        <v>158</v>
      </c>
      <c r="B873" s="2">
        <v>21036</v>
      </c>
      <c r="C873" s="2">
        <v>2</v>
      </c>
      <c r="D873" s="2">
        <f>VLOOKUP(A873,关卡NPC系数!B:C,2,FALSE)</f>
        <v>147</v>
      </c>
      <c r="E873" s="2">
        <v>25066</v>
      </c>
      <c r="F873" s="2">
        <v>6</v>
      </c>
      <c r="G873" s="2" t="s">
        <v>264</v>
      </c>
      <c r="H873" s="2">
        <v>1</v>
      </c>
    </row>
    <row r="874" spans="1:8" ht="17.25" customHeight="1" x14ac:dyDescent="0.3">
      <c r="A874" s="2">
        <v>158</v>
      </c>
      <c r="B874" s="2">
        <v>21036</v>
      </c>
      <c r="C874" s="2">
        <v>3</v>
      </c>
      <c r="D874" s="2">
        <f>VLOOKUP(A874,关卡NPC系数!B:C,2,FALSE)</f>
        <v>147</v>
      </c>
      <c r="E874" s="2">
        <v>25076</v>
      </c>
      <c r="F874" s="2">
        <v>6</v>
      </c>
      <c r="G874" s="2" t="s">
        <v>264</v>
      </c>
      <c r="H874" s="2">
        <v>1</v>
      </c>
    </row>
    <row r="875" spans="1:8" ht="17.25" customHeight="1" x14ac:dyDescent="0.3">
      <c r="A875" s="2">
        <v>158</v>
      </c>
      <c r="B875" s="2">
        <v>21036</v>
      </c>
      <c r="C875" s="2">
        <v>4</v>
      </c>
      <c r="D875" s="2">
        <f>VLOOKUP(A875,关卡NPC系数!B:C,2,FALSE)</f>
        <v>147</v>
      </c>
      <c r="E875" s="2">
        <v>23036</v>
      </c>
      <c r="F875" s="2">
        <v>6</v>
      </c>
      <c r="G875" s="2" t="s">
        <v>264</v>
      </c>
      <c r="H875" s="2">
        <v>1</v>
      </c>
    </row>
    <row r="876" spans="1:8" ht="17.25" customHeight="1" x14ac:dyDescent="0.3">
      <c r="A876" s="2">
        <v>158</v>
      </c>
      <c r="B876" s="2">
        <v>21036</v>
      </c>
      <c r="C876" s="2">
        <v>5</v>
      </c>
      <c r="D876" s="2">
        <f>VLOOKUP(A876,关卡NPC系数!B:C,2,FALSE)</f>
        <v>147</v>
      </c>
      <c r="E876" s="2">
        <v>22046</v>
      </c>
      <c r="F876" s="2">
        <v>6</v>
      </c>
      <c r="G876" s="2" t="s">
        <v>264</v>
      </c>
      <c r="H876" s="2">
        <v>1</v>
      </c>
    </row>
    <row r="877" spans="1:8" ht="17.25" customHeight="1" x14ac:dyDescent="0.3">
      <c r="A877" s="2">
        <v>158</v>
      </c>
      <c r="B877" s="2">
        <v>21036</v>
      </c>
      <c r="C877" s="2">
        <v>6</v>
      </c>
      <c r="D877" s="2">
        <f>VLOOKUP(A877,关卡NPC系数!B:C,2,FALSE)</f>
        <v>147</v>
      </c>
      <c r="E877" s="2">
        <v>22056</v>
      </c>
      <c r="F877" s="2">
        <v>6</v>
      </c>
      <c r="G877" s="2" t="s">
        <v>264</v>
      </c>
      <c r="H877" s="2">
        <v>1</v>
      </c>
    </row>
    <row r="878" spans="1:8" ht="17.25" customHeight="1" x14ac:dyDescent="0.3">
      <c r="A878" s="2">
        <v>159</v>
      </c>
      <c r="B878" s="2">
        <v>33026</v>
      </c>
      <c r="C878" s="2">
        <v>1</v>
      </c>
      <c r="D878" s="2">
        <f>VLOOKUP(A878,关卡NPC系数!B:C,2,FALSE)</f>
        <v>148</v>
      </c>
      <c r="E878" s="2">
        <v>33026</v>
      </c>
      <c r="F878" s="2">
        <v>6</v>
      </c>
      <c r="G878" s="2" t="s">
        <v>265</v>
      </c>
      <c r="H878" s="2">
        <v>1</v>
      </c>
    </row>
    <row r="879" spans="1:8" ht="17.25" customHeight="1" x14ac:dyDescent="0.3">
      <c r="A879" s="2">
        <v>159</v>
      </c>
      <c r="B879" s="2">
        <v>33026</v>
      </c>
      <c r="C879" s="2">
        <v>2</v>
      </c>
      <c r="D879" s="2">
        <f>VLOOKUP(A879,关卡NPC系数!B:C,2,FALSE)</f>
        <v>148</v>
      </c>
      <c r="E879" s="2">
        <v>33026</v>
      </c>
      <c r="F879" s="2">
        <v>6</v>
      </c>
      <c r="G879" s="2" t="s">
        <v>265</v>
      </c>
      <c r="H879" s="2">
        <v>1</v>
      </c>
    </row>
    <row r="880" spans="1:8" ht="17.25" customHeight="1" x14ac:dyDescent="0.3">
      <c r="A880" s="2">
        <v>159</v>
      </c>
      <c r="B880" s="2">
        <v>33026</v>
      </c>
      <c r="C880" s="2">
        <v>3</v>
      </c>
      <c r="D880" s="2">
        <f>VLOOKUP(A880,关卡NPC系数!B:C,2,FALSE)</f>
        <v>148</v>
      </c>
      <c r="E880" s="2">
        <v>32036</v>
      </c>
      <c r="F880" s="2">
        <v>6</v>
      </c>
      <c r="G880" s="2" t="s">
        <v>265</v>
      </c>
      <c r="H880" s="2">
        <v>1</v>
      </c>
    </row>
    <row r="881" spans="1:8" ht="17.25" customHeight="1" x14ac:dyDescent="0.3">
      <c r="A881" s="2">
        <v>159</v>
      </c>
      <c r="B881" s="2">
        <v>33026</v>
      </c>
      <c r="C881" s="2">
        <v>4</v>
      </c>
      <c r="D881" s="2">
        <f>VLOOKUP(A881,关卡NPC系数!B:C,2,FALSE)</f>
        <v>148</v>
      </c>
      <c r="E881" s="2">
        <v>32046</v>
      </c>
      <c r="F881" s="2">
        <v>6</v>
      </c>
      <c r="G881" s="2" t="s">
        <v>265</v>
      </c>
      <c r="H881" s="2">
        <v>1</v>
      </c>
    </row>
    <row r="882" spans="1:8" ht="17.25" customHeight="1" x14ac:dyDescent="0.3">
      <c r="A882" s="2">
        <v>159</v>
      </c>
      <c r="B882" s="2">
        <v>33026</v>
      </c>
      <c r="C882" s="2">
        <v>5</v>
      </c>
      <c r="D882" s="2">
        <f>VLOOKUP(A882,关卡NPC系数!B:C,2,FALSE)</f>
        <v>148</v>
      </c>
      <c r="E882" s="2">
        <v>34026</v>
      </c>
      <c r="F882" s="2">
        <v>6</v>
      </c>
      <c r="G882" s="2" t="s">
        <v>265</v>
      </c>
      <c r="H882" s="2">
        <v>1</v>
      </c>
    </row>
    <row r="883" spans="1:8" ht="17.25" customHeight="1" x14ac:dyDescent="0.3">
      <c r="A883" s="2">
        <v>159</v>
      </c>
      <c r="B883" s="2">
        <v>33026</v>
      </c>
      <c r="C883" s="2">
        <v>6</v>
      </c>
      <c r="D883" s="2">
        <f>VLOOKUP(A883,关卡NPC系数!B:C,2,FALSE)</f>
        <v>148</v>
      </c>
      <c r="E883" s="2">
        <v>32046</v>
      </c>
      <c r="F883" s="2">
        <v>6</v>
      </c>
      <c r="G883" s="2" t="s">
        <v>265</v>
      </c>
      <c r="H883" s="2">
        <v>1</v>
      </c>
    </row>
    <row r="884" spans="1:8" ht="17.25" customHeight="1" x14ac:dyDescent="0.3">
      <c r="A884" s="2">
        <v>160</v>
      </c>
      <c r="B884" s="2">
        <v>41066</v>
      </c>
      <c r="C884" s="2">
        <v>1</v>
      </c>
      <c r="D884" s="2">
        <f>VLOOKUP(A884,关卡NPC系数!B:C,2,FALSE)</f>
        <v>148</v>
      </c>
      <c r="E884" s="2">
        <v>41066</v>
      </c>
      <c r="F884" s="2">
        <v>6</v>
      </c>
      <c r="G884" s="2" t="s">
        <v>266</v>
      </c>
      <c r="H884" s="2">
        <v>1.4</v>
      </c>
    </row>
    <row r="885" spans="1:8" ht="17.25" customHeight="1" x14ac:dyDescent="0.3">
      <c r="A885" s="2">
        <v>160</v>
      </c>
      <c r="B885" s="2">
        <v>41066</v>
      </c>
      <c r="C885" s="2">
        <v>3</v>
      </c>
      <c r="D885" s="2">
        <f>VLOOKUP(A885,关卡NPC系数!B:C,2,FALSE)</f>
        <v>148</v>
      </c>
      <c r="E885" s="2">
        <v>45046</v>
      </c>
      <c r="F885" s="2">
        <v>6</v>
      </c>
      <c r="G885" s="2" t="s">
        <v>266</v>
      </c>
      <c r="H885" s="2">
        <v>1.4</v>
      </c>
    </row>
    <row r="886" spans="1:8" ht="17.25" customHeight="1" x14ac:dyDescent="0.3">
      <c r="A886" s="2">
        <v>160</v>
      </c>
      <c r="B886" s="2">
        <v>41066</v>
      </c>
      <c r="C886" s="2">
        <v>6</v>
      </c>
      <c r="D886" s="2">
        <f>VLOOKUP(A886,关卡NPC系数!B:C,2,FALSE)</f>
        <v>148</v>
      </c>
      <c r="E886" s="2">
        <v>42016</v>
      </c>
      <c r="F886" s="2">
        <v>6</v>
      </c>
      <c r="G886" s="2" t="s">
        <v>266</v>
      </c>
      <c r="H886" s="2">
        <v>1.4</v>
      </c>
    </row>
    <row r="887" spans="1:8" ht="17.25" customHeight="1" x14ac:dyDescent="0.3">
      <c r="A887" s="2">
        <v>161</v>
      </c>
      <c r="B887" s="2">
        <v>52046</v>
      </c>
      <c r="C887" s="2">
        <v>1</v>
      </c>
      <c r="D887" s="2">
        <f>VLOOKUP(A887,关卡NPC系数!B:C,2,FALSE)</f>
        <v>149</v>
      </c>
      <c r="E887" s="2">
        <v>52046</v>
      </c>
      <c r="F887" s="2">
        <v>6</v>
      </c>
      <c r="G887" s="2" t="s">
        <v>267</v>
      </c>
      <c r="H887" s="2">
        <v>1</v>
      </c>
    </row>
    <row r="888" spans="1:8" ht="17.25" customHeight="1" x14ac:dyDescent="0.3">
      <c r="A888" s="2">
        <v>161</v>
      </c>
      <c r="B888" s="2">
        <v>52046</v>
      </c>
      <c r="C888" s="2">
        <v>2</v>
      </c>
      <c r="D888" s="2">
        <f>VLOOKUP(A888,关卡NPC系数!B:C,2,FALSE)</f>
        <v>149</v>
      </c>
      <c r="E888" s="2">
        <v>51016</v>
      </c>
      <c r="F888" s="2">
        <v>6</v>
      </c>
      <c r="G888" s="2" t="s">
        <v>267</v>
      </c>
      <c r="H888" s="2">
        <v>1</v>
      </c>
    </row>
    <row r="889" spans="1:8" ht="17.25" customHeight="1" x14ac:dyDescent="0.3">
      <c r="A889" s="2">
        <v>161</v>
      </c>
      <c r="B889" s="2">
        <v>52046</v>
      </c>
      <c r="C889" s="2">
        <v>3</v>
      </c>
      <c r="D889" s="2">
        <f>VLOOKUP(A889,关卡NPC系数!B:C,2,FALSE)</f>
        <v>149</v>
      </c>
      <c r="E889" s="2">
        <v>51016</v>
      </c>
      <c r="F889" s="2">
        <v>6</v>
      </c>
      <c r="G889" s="2" t="s">
        <v>267</v>
      </c>
      <c r="H889" s="2">
        <v>1</v>
      </c>
    </row>
    <row r="890" spans="1:8" ht="17.25" customHeight="1" x14ac:dyDescent="0.3">
      <c r="A890" s="2">
        <v>161</v>
      </c>
      <c r="B890" s="2">
        <v>52046</v>
      </c>
      <c r="C890" s="2">
        <v>4</v>
      </c>
      <c r="D890" s="2">
        <f>VLOOKUP(A890,关卡NPC系数!B:C,2,FALSE)</f>
        <v>149</v>
      </c>
      <c r="E890" s="2">
        <v>52046</v>
      </c>
      <c r="F890" s="2">
        <v>6</v>
      </c>
      <c r="G890" s="2" t="s">
        <v>267</v>
      </c>
      <c r="H890" s="2">
        <v>1</v>
      </c>
    </row>
    <row r="891" spans="1:8" ht="17.25" customHeight="1" x14ac:dyDescent="0.3">
      <c r="A891" s="2">
        <v>161</v>
      </c>
      <c r="B891" s="2">
        <v>52046</v>
      </c>
      <c r="C891" s="2">
        <v>5</v>
      </c>
      <c r="D891" s="2">
        <f>VLOOKUP(A891,关卡NPC系数!B:C,2,FALSE)</f>
        <v>149</v>
      </c>
      <c r="E891" s="2">
        <v>53016</v>
      </c>
      <c r="F891" s="2">
        <v>6</v>
      </c>
      <c r="G891" s="2" t="s">
        <v>267</v>
      </c>
      <c r="H891" s="2">
        <v>1</v>
      </c>
    </row>
    <row r="892" spans="1:8" ht="17.25" customHeight="1" x14ac:dyDescent="0.3">
      <c r="A892" s="2">
        <v>161</v>
      </c>
      <c r="B892" s="2">
        <v>52046</v>
      </c>
      <c r="C892" s="2">
        <v>6</v>
      </c>
      <c r="D892" s="2">
        <f>VLOOKUP(A892,关卡NPC系数!B:C,2,FALSE)</f>
        <v>149</v>
      </c>
      <c r="E892" s="2">
        <v>53016</v>
      </c>
      <c r="F892" s="2">
        <v>6</v>
      </c>
      <c r="G892" s="2" t="s">
        <v>267</v>
      </c>
      <c r="H892" s="2">
        <v>1</v>
      </c>
    </row>
    <row r="893" spans="1:8" ht="17.25" customHeight="1" x14ac:dyDescent="0.3">
      <c r="A893" s="2">
        <v>162</v>
      </c>
      <c r="B893" s="2">
        <v>63026</v>
      </c>
      <c r="C893" s="2">
        <v>1</v>
      </c>
      <c r="D893" s="2">
        <f>VLOOKUP(A893,关卡NPC系数!B:C,2,FALSE)</f>
        <v>149</v>
      </c>
      <c r="E893" s="2">
        <v>63026</v>
      </c>
      <c r="F893" s="2">
        <v>6</v>
      </c>
      <c r="G893" s="2" t="s">
        <v>268</v>
      </c>
      <c r="H893" s="2">
        <v>1</v>
      </c>
    </row>
    <row r="894" spans="1:8" ht="17.25" customHeight="1" x14ac:dyDescent="0.3">
      <c r="A894" s="2">
        <v>162</v>
      </c>
      <c r="B894" s="2">
        <v>63026</v>
      </c>
      <c r="C894" s="2">
        <v>2</v>
      </c>
      <c r="D894" s="2">
        <f>VLOOKUP(A894,关卡NPC系数!B:C,2,FALSE)</f>
        <v>149</v>
      </c>
      <c r="E894" s="2">
        <v>61026</v>
      </c>
      <c r="F894" s="2">
        <v>6</v>
      </c>
      <c r="G894" s="2" t="s">
        <v>268</v>
      </c>
      <c r="H894" s="2">
        <v>1</v>
      </c>
    </row>
    <row r="895" spans="1:8" ht="17.25" customHeight="1" x14ac:dyDescent="0.3">
      <c r="A895" s="2">
        <v>162</v>
      </c>
      <c r="B895" s="2">
        <v>63026</v>
      </c>
      <c r="C895" s="2">
        <v>3</v>
      </c>
      <c r="D895" s="2">
        <f>VLOOKUP(A895,关卡NPC系数!B:C,2,FALSE)</f>
        <v>149</v>
      </c>
      <c r="E895" s="2">
        <v>62016</v>
      </c>
      <c r="F895" s="2">
        <v>6</v>
      </c>
      <c r="G895" s="2" t="s">
        <v>268</v>
      </c>
      <c r="H895" s="2">
        <v>1</v>
      </c>
    </row>
    <row r="896" spans="1:8" ht="17.25" customHeight="1" x14ac:dyDescent="0.3">
      <c r="A896" s="2">
        <v>162</v>
      </c>
      <c r="B896" s="2">
        <v>63026</v>
      </c>
      <c r="C896" s="2">
        <v>4</v>
      </c>
      <c r="D896" s="2">
        <f>VLOOKUP(A896,关卡NPC系数!B:C,2,FALSE)</f>
        <v>149</v>
      </c>
      <c r="E896" s="2">
        <v>63026</v>
      </c>
      <c r="F896" s="2">
        <v>6</v>
      </c>
      <c r="G896" s="2" t="s">
        <v>268</v>
      </c>
      <c r="H896" s="2">
        <v>1</v>
      </c>
    </row>
    <row r="897" spans="1:8" ht="17.25" customHeight="1" x14ac:dyDescent="0.3">
      <c r="A897" s="2">
        <v>162</v>
      </c>
      <c r="B897" s="2">
        <v>63026</v>
      </c>
      <c r="C897" s="2">
        <v>5</v>
      </c>
      <c r="D897" s="2">
        <f>VLOOKUP(A897,关卡NPC系数!B:C,2,FALSE)</f>
        <v>149</v>
      </c>
      <c r="E897" s="2">
        <v>62016</v>
      </c>
      <c r="F897" s="2">
        <v>6</v>
      </c>
      <c r="G897" s="2" t="s">
        <v>268</v>
      </c>
      <c r="H897" s="2">
        <v>1</v>
      </c>
    </row>
    <row r="898" spans="1:8" ht="17.25" customHeight="1" x14ac:dyDescent="0.3">
      <c r="A898" s="2">
        <v>162</v>
      </c>
      <c r="B898" s="2">
        <v>63026</v>
      </c>
      <c r="C898" s="2">
        <v>6</v>
      </c>
      <c r="D898" s="2">
        <f>VLOOKUP(A898,关卡NPC系数!B:C,2,FALSE)</f>
        <v>149</v>
      </c>
      <c r="E898" s="2">
        <v>63026</v>
      </c>
      <c r="F898" s="2">
        <v>6</v>
      </c>
      <c r="G898" s="2" t="s">
        <v>268</v>
      </c>
      <c r="H898" s="2">
        <v>1</v>
      </c>
    </row>
    <row r="899" spans="1:8" ht="17.25" customHeight="1" x14ac:dyDescent="0.3">
      <c r="A899" s="2">
        <v>163</v>
      </c>
      <c r="B899" s="2">
        <v>11076</v>
      </c>
      <c r="C899" s="2">
        <v>1</v>
      </c>
      <c r="D899" s="2">
        <f>VLOOKUP(A899,关卡NPC系数!B:C,2,FALSE)</f>
        <v>150</v>
      </c>
      <c r="E899" s="2">
        <v>11076</v>
      </c>
      <c r="F899" s="2">
        <v>6</v>
      </c>
      <c r="G899" s="2" t="s">
        <v>269</v>
      </c>
      <c r="H899" s="2">
        <v>1</v>
      </c>
    </row>
    <row r="900" spans="1:8" ht="17.25" customHeight="1" x14ac:dyDescent="0.3">
      <c r="A900" s="2">
        <v>163</v>
      </c>
      <c r="B900" s="2">
        <v>11076</v>
      </c>
      <c r="C900" s="2">
        <v>2</v>
      </c>
      <c r="D900" s="2">
        <f>VLOOKUP(A900,关卡NPC系数!B:C,2,FALSE)</f>
        <v>150</v>
      </c>
      <c r="E900" s="2">
        <v>21036</v>
      </c>
      <c r="F900" s="2">
        <v>6</v>
      </c>
      <c r="G900" s="2" t="s">
        <v>269</v>
      </c>
      <c r="H900" s="2">
        <v>1</v>
      </c>
    </row>
    <row r="901" spans="1:8" ht="17.25" customHeight="1" x14ac:dyDescent="0.3">
      <c r="A901" s="2">
        <v>163</v>
      </c>
      <c r="B901" s="2">
        <v>11076</v>
      </c>
      <c r="C901" s="2">
        <v>3</v>
      </c>
      <c r="D901" s="2">
        <f>VLOOKUP(A901,关卡NPC系数!B:C,2,FALSE)</f>
        <v>150</v>
      </c>
      <c r="E901" s="2">
        <v>42016</v>
      </c>
      <c r="F901" s="2">
        <v>6</v>
      </c>
      <c r="G901" s="2" t="s">
        <v>269</v>
      </c>
      <c r="H901" s="2">
        <v>1</v>
      </c>
    </row>
    <row r="902" spans="1:8" ht="17.25" customHeight="1" x14ac:dyDescent="0.3">
      <c r="A902" s="2">
        <v>163</v>
      </c>
      <c r="B902" s="2">
        <v>11076</v>
      </c>
      <c r="C902" s="2">
        <v>4</v>
      </c>
      <c r="D902" s="2">
        <f>VLOOKUP(A902,关卡NPC系数!B:C,2,FALSE)</f>
        <v>150</v>
      </c>
      <c r="E902" s="2">
        <v>61026</v>
      </c>
      <c r="F902" s="2">
        <v>6</v>
      </c>
      <c r="G902" s="2" t="s">
        <v>269</v>
      </c>
      <c r="H902" s="2">
        <v>1</v>
      </c>
    </row>
    <row r="903" spans="1:8" ht="17.25" customHeight="1" x14ac:dyDescent="0.3">
      <c r="A903" s="2">
        <v>163</v>
      </c>
      <c r="B903" s="2">
        <v>11076</v>
      </c>
      <c r="C903" s="2">
        <v>5</v>
      </c>
      <c r="D903" s="2">
        <f>VLOOKUP(A903,关卡NPC系数!B:C,2,FALSE)</f>
        <v>150</v>
      </c>
      <c r="E903" s="2">
        <v>33026</v>
      </c>
      <c r="F903" s="2">
        <v>6</v>
      </c>
      <c r="G903" s="2" t="s">
        <v>269</v>
      </c>
      <c r="H903" s="2">
        <v>1</v>
      </c>
    </row>
    <row r="904" spans="1:8" ht="17.25" customHeight="1" x14ac:dyDescent="0.3">
      <c r="A904" s="2">
        <v>163</v>
      </c>
      <c r="B904" s="2">
        <v>11076</v>
      </c>
      <c r="C904" s="2">
        <v>6</v>
      </c>
      <c r="D904" s="2">
        <f>VLOOKUP(A904,关卡NPC系数!B:C,2,FALSE)</f>
        <v>150</v>
      </c>
      <c r="E904" s="2">
        <v>52046</v>
      </c>
      <c r="F904" s="2">
        <v>6</v>
      </c>
      <c r="G904" s="2" t="s">
        <v>269</v>
      </c>
      <c r="H904" s="2">
        <v>1</v>
      </c>
    </row>
    <row r="905" spans="1:8" ht="17.25" customHeight="1" x14ac:dyDescent="0.3">
      <c r="A905" s="2">
        <v>164</v>
      </c>
      <c r="B905" s="2">
        <v>15036</v>
      </c>
      <c r="C905" s="2">
        <v>1</v>
      </c>
      <c r="D905" s="2">
        <f>VLOOKUP(A905,关卡NPC系数!B:C,2,FALSE)</f>
        <v>150</v>
      </c>
      <c r="E905" s="2">
        <v>15036</v>
      </c>
      <c r="F905" s="2">
        <v>6</v>
      </c>
      <c r="G905" s="2" t="s">
        <v>270</v>
      </c>
      <c r="H905" s="2">
        <v>1</v>
      </c>
    </row>
    <row r="906" spans="1:8" ht="17.25" customHeight="1" x14ac:dyDescent="0.3">
      <c r="A906" s="2">
        <v>164</v>
      </c>
      <c r="B906" s="2">
        <v>15036</v>
      </c>
      <c r="C906" s="2">
        <v>2</v>
      </c>
      <c r="D906" s="2">
        <f>VLOOKUP(A906,关卡NPC系数!B:C,2,FALSE)</f>
        <v>150</v>
      </c>
      <c r="E906" s="2">
        <v>15036</v>
      </c>
      <c r="F906" s="2">
        <v>6</v>
      </c>
      <c r="G906" s="2" t="s">
        <v>270</v>
      </c>
      <c r="H906" s="2">
        <v>1</v>
      </c>
    </row>
    <row r="907" spans="1:8" ht="17.25" customHeight="1" x14ac:dyDescent="0.3">
      <c r="A907" s="2">
        <v>164</v>
      </c>
      <c r="B907" s="2">
        <v>15036</v>
      </c>
      <c r="C907" s="2">
        <v>3</v>
      </c>
      <c r="D907" s="2">
        <f>VLOOKUP(A907,关卡NPC系数!B:C,2,FALSE)</f>
        <v>150</v>
      </c>
      <c r="E907" s="2">
        <v>14026</v>
      </c>
      <c r="F907" s="2">
        <v>6</v>
      </c>
      <c r="G907" s="2" t="s">
        <v>270</v>
      </c>
      <c r="H907" s="2">
        <v>1</v>
      </c>
    </row>
    <row r="908" spans="1:8" ht="17.25" customHeight="1" x14ac:dyDescent="0.3">
      <c r="A908" s="2">
        <v>164</v>
      </c>
      <c r="B908" s="2">
        <v>15036</v>
      </c>
      <c r="C908" s="2">
        <v>4</v>
      </c>
      <c r="D908" s="2">
        <f>VLOOKUP(A908,关卡NPC系数!B:C,2,FALSE)</f>
        <v>150</v>
      </c>
      <c r="E908" s="2">
        <v>13036</v>
      </c>
      <c r="F908" s="2">
        <v>6</v>
      </c>
      <c r="G908" s="2" t="s">
        <v>270</v>
      </c>
      <c r="H908" s="2">
        <v>1</v>
      </c>
    </row>
    <row r="909" spans="1:8" ht="17.25" customHeight="1" x14ac:dyDescent="0.3">
      <c r="A909" s="2">
        <v>164</v>
      </c>
      <c r="B909" s="2">
        <v>15036</v>
      </c>
      <c r="C909" s="2">
        <v>5</v>
      </c>
      <c r="D909" s="2">
        <f>VLOOKUP(A909,关卡NPC系数!B:C,2,FALSE)</f>
        <v>150</v>
      </c>
      <c r="E909" s="2">
        <v>14026</v>
      </c>
      <c r="F909" s="2">
        <v>6</v>
      </c>
      <c r="G909" s="2" t="s">
        <v>270</v>
      </c>
      <c r="H909" s="2">
        <v>1</v>
      </c>
    </row>
    <row r="910" spans="1:8" ht="17.25" customHeight="1" x14ac:dyDescent="0.3">
      <c r="A910" s="2">
        <v>164</v>
      </c>
      <c r="B910" s="2">
        <v>15036</v>
      </c>
      <c r="C910" s="2">
        <v>6</v>
      </c>
      <c r="D910" s="2">
        <f>VLOOKUP(A910,关卡NPC系数!B:C,2,FALSE)</f>
        <v>150</v>
      </c>
      <c r="E910" s="2">
        <v>13036</v>
      </c>
      <c r="F910" s="2">
        <v>6</v>
      </c>
      <c r="G910" s="2" t="s">
        <v>270</v>
      </c>
      <c r="H910" s="2">
        <v>1</v>
      </c>
    </row>
    <row r="911" spans="1:8" ht="17.25" customHeight="1" x14ac:dyDescent="0.3">
      <c r="A911" s="2">
        <v>165</v>
      </c>
      <c r="B911" s="2">
        <v>21036</v>
      </c>
      <c r="C911" s="2">
        <v>1</v>
      </c>
      <c r="D911" s="2">
        <f>VLOOKUP(A911,关卡NPC系数!B:C,2,FALSE)</f>
        <v>151</v>
      </c>
      <c r="E911" s="2">
        <v>21036</v>
      </c>
      <c r="F911" s="2">
        <v>6</v>
      </c>
      <c r="G911" s="2" t="s">
        <v>271</v>
      </c>
      <c r="H911" s="2">
        <v>1</v>
      </c>
    </row>
    <row r="912" spans="1:8" ht="17.25" customHeight="1" x14ac:dyDescent="0.3">
      <c r="A912" s="2">
        <v>165</v>
      </c>
      <c r="B912" s="2">
        <v>21036</v>
      </c>
      <c r="C912" s="2">
        <v>2</v>
      </c>
      <c r="D912" s="2">
        <f>VLOOKUP(A912,关卡NPC系数!B:C,2,FALSE)</f>
        <v>151</v>
      </c>
      <c r="E912" s="2">
        <v>22056</v>
      </c>
      <c r="F912" s="2">
        <v>6</v>
      </c>
      <c r="G912" s="2" t="s">
        <v>271</v>
      </c>
      <c r="H912" s="2">
        <v>1</v>
      </c>
    </row>
    <row r="913" spans="1:8" ht="17.25" customHeight="1" x14ac:dyDescent="0.3">
      <c r="A913" s="2">
        <v>165</v>
      </c>
      <c r="B913" s="2">
        <v>21036</v>
      </c>
      <c r="C913" s="2">
        <v>3</v>
      </c>
      <c r="D913" s="2">
        <f>VLOOKUP(A913,关卡NPC系数!B:C,2,FALSE)</f>
        <v>151</v>
      </c>
      <c r="E913" s="2">
        <v>24036</v>
      </c>
      <c r="F913" s="2">
        <v>6</v>
      </c>
      <c r="G913" s="2" t="s">
        <v>271</v>
      </c>
      <c r="H913" s="2">
        <v>1</v>
      </c>
    </row>
    <row r="914" spans="1:8" ht="17.25" customHeight="1" x14ac:dyDescent="0.3">
      <c r="A914" s="2">
        <v>165</v>
      </c>
      <c r="B914" s="2">
        <v>21036</v>
      </c>
      <c r="C914" s="2">
        <v>4</v>
      </c>
      <c r="D914" s="2">
        <f>VLOOKUP(A914,关卡NPC系数!B:C,2,FALSE)</f>
        <v>151</v>
      </c>
      <c r="E914" s="2">
        <v>24026</v>
      </c>
      <c r="F914" s="2">
        <v>6</v>
      </c>
      <c r="G914" s="2" t="s">
        <v>271</v>
      </c>
      <c r="H914" s="2">
        <v>1</v>
      </c>
    </row>
    <row r="915" spans="1:8" ht="17.25" customHeight="1" x14ac:dyDescent="0.3">
      <c r="A915" s="2">
        <v>165</v>
      </c>
      <c r="B915" s="2">
        <v>21036</v>
      </c>
      <c r="C915" s="2">
        <v>5</v>
      </c>
      <c r="D915" s="2">
        <f>VLOOKUP(A915,关卡NPC系数!B:C,2,FALSE)</f>
        <v>151</v>
      </c>
      <c r="E915" s="2">
        <v>24026</v>
      </c>
      <c r="F915" s="2">
        <v>6</v>
      </c>
      <c r="G915" s="2" t="s">
        <v>271</v>
      </c>
      <c r="H915" s="2">
        <v>1</v>
      </c>
    </row>
    <row r="916" spans="1:8" ht="17.25" customHeight="1" x14ac:dyDescent="0.3">
      <c r="A916" s="2">
        <v>165</v>
      </c>
      <c r="B916" s="2">
        <v>21036</v>
      </c>
      <c r="C916" s="2">
        <v>6</v>
      </c>
      <c r="D916" s="2">
        <f>VLOOKUP(A916,关卡NPC系数!B:C,2,FALSE)</f>
        <v>151</v>
      </c>
      <c r="E916" s="2">
        <v>22056</v>
      </c>
      <c r="F916" s="2">
        <v>6</v>
      </c>
      <c r="G916" s="2" t="s">
        <v>271</v>
      </c>
      <c r="H916" s="2">
        <v>1</v>
      </c>
    </row>
    <row r="917" spans="1:8" ht="17.25" customHeight="1" x14ac:dyDescent="0.3">
      <c r="A917" s="2">
        <v>166</v>
      </c>
      <c r="B917" s="2">
        <v>35036</v>
      </c>
      <c r="C917" s="2">
        <v>1</v>
      </c>
      <c r="D917" s="2">
        <f>VLOOKUP(A917,关卡NPC系数!B:C,2,FALSE)</f>
        <v>151</v>
      </c>
      <c r="E917" s="2">
        <v>35036</v>
      </c>
      <c r="F917" s="2">
        <v>6</v>
      </c>
      <c r="G917" s="2" t="s">
        <v>272</v>
      </c>
      <c r="H917" s="2">
        <v>1</v>
      </c>
    </row>
    <row r="918" spans="1:8" ht="17.25" customHeight="1" x14ac:dyDescent="0.3">
      <c r="A918" s="2">
        <v>166</v>
      </c>
      <c r="B918" s="2">
        <v>35036</v>
      </c>
      <c r="C918" s="2">
        <v>2</v>
      </c>
      <c r="D918" s="2">
        <f>VLOOKUP(A918,关卡NPC系数!B:C,2,FALSE)</f>
        <v>151</v>
      </c>
      <c r="E918" s="2">
        <v>31076</v>
      </c>
      <c r="F918" s="2">
        <v>6</v>
      </c>
      <c r="G918" s="2" t="s">
        <v>272</v>
      </c>
      <c r="H918" s="2">
        <v>1</v>
      </c>
    </row>
    <row r="919" spans="1:8" ht="17.25" customHeight="1" x14ac:dyDescent="0.3">
      <c r="A919" s="2">
        <v>166</v>
      </c>
      <c r="B919" s="2">
        <v>35036</v>
      </c>
      <c r="C919" s="2">
        <v>3</v>
      </c>
      <c r="D919" s="2">
        <f>VLOOKUP(A919,关卡NPC系数!B:C,2,FALSE)</f>
        <v>151</v>
      </c>
      <c r="E919" s="2">
        <v>32046</v>
      </c>
      <c r="F919" s="2">
        <v>6</v>
      </c>
      <c r="G919" s="2" t="s">
        <v>272</v>
      </c>
      <c r="H919" s="2">
        <v>1</v>
      </c>
    </row>
    <row r="920" spans="1:8" ht="17.25" customHeight="1" x14ac:dyDescent="0.3">
      <c r="A920" s="2">
        <v>166</v>
      </c>
      <c r="B920" s="2">
        <v>35036</v>
      </c>
      <c r="C920" s="2">
        <v>4</v>
      </c>
      <c r="D920" s="2">
        <f>VLOOKUP(A920,关卡NPC系数!B:C,2,FALSE)</f>
        <v>151</v>
      </c>
      <c r="E920" s="2">
        <v>31086</v>
      </c>
      <c r="F920" s="2">
        <v>6</v>
      </c>
      <c r="G920" s="2" t="s">
        <v>272</v>
      </c>
      <c r="H920" s="2">
        <v>1</v>
      </c>
    </row>
    <row r="921" spans="1:8" ht="17.25" customHeight="1" x14ac:dyDescent="0.3">
      <c r="A921" s="2">
        <v>166</v>
      </c>
      <c r="B921" s="2">
        <v>35036</v>
      </c>
      <c r="C921" s="2">
        <v>5</v>
      </c>
      <c r="D921" s="2">
        <f>VLOOKUP(A921,关卡NPC系数!B:C,2,FALSE)</f>
        <v>151</v>
      </c>
      <c r="E921" s="2">
        <v>32036</v>
      </c>
      <c r="F921" s="2">
        <v>6</v>
      </c>
      <c r="G921" s="2" t="s">
        <v>272</v>
      </c>
      <c r="H921" s="2">
        <v>1</v>
      </c>
    </row>
    <row r="922" spans="1:8" ht="17.25" customHeight="1" x14ac:dyDescent="0.3">
      <c r="A922" s="2">
        <v>166</v>
      </c>
      <c r="B922" s="2">
        <v>35036</v>
      </c>
      <c r="C922" s="2">
        <v>6</v>
      </c>
      <c r="D922" s="2">
        <f>VLOOKUP(A922,关卡NPC系数!B:C,2,FALSE)</f>
        <v>151</v>
      </c>
      <c r="E922" s="2">
        <v>33026</v>
      </c>
      <c r="F922" s="2">
        <v>6</v>
      </c>
      <c r="G922" s="2" t="s">
        <v>272</v>
      </c>
      <c r="H922" s="2">
        <v>1</v>
      </c>
    </row>
    <row r="923" spans="1:8" ht="17.25" customHeight="1" x14ac:dyDescent="0.3">
      <c r="A923" s="2">
        <v>167</v>
      </c>
      <c r="B923" s="2">
        <v>41056</v>
      </c>
      <c r="C923" s="2">
        <v>1</v>
      </c>
      <c r="D923" s="2">
        <f>VLOOKUP(A923,关卡NPC系数!B:C,2,FALSE)</f>
        <v>152</v>
      </c>
      <c r="E923" s="2">
        <v>41056</v>
      </c>
      <c r="F923" s="2">
        <v>6</v>
      </c>
      <c r="G923" s="2" t="s">
        <v>273</v>
      </c>
      <c r="H923" s="2">
        <v>1</v>
      </c>
    </row>
    <row r="924" spans="1:8" ht="17.25" customHeight="1" x14ac:dyDescent="0.3">
      <c r="A924" s="2">
        <v>167</v>
      </c>
      <c r="B924" s="2">
        <v>41056</v>
      </c>
      <c r="C924" s="2">
        <v>2</v>
      </c>
      <c r="D924" s="2">
        <f>VLOOKUP(A924,关卡NPC系数!B:C,2,FALSE)</f>
        <v>152</v>
      </c>
      <c r="E924" s="2">
        <v>41056</v>
      </c>
      <c r="F924" s="2">
        <v>6</v>
      </c>
      <c r="G924" s="2" t="s">
        <v>273</v>
      </c>
      <c r="H924" s="2">
        <v>1</v>
      </c>
    </row>
    <row r="925" spans="1:8" ht="17.25" customHeight="1" x14ac:dyDescent="0.3">
      <c r="A925" s="2">
        <v>167</v>
      </c>
      <c r="B925" s="2">
        <v>41056</v>
      </c>
      <c r="C925" s="2">
        <v>3</v>
      </c>
      <c r="D925" s="2">
        <f>VLOOKUP(A925,关卡NPC系数!B:C,2,FALSE)</f>
        <v>152</v>
      </c>
      <c r="E925" s="2">
        <v>43056</v>
      </c>
      <c r="F925" s="2">
        <v>6</v>
      </c>
      <c r="G925" s="2" t="s">
        <v>273</v>
      </c>
      <c r="H925" s="2">
        <v>1</v>
      </c>
    </row>
    <row r="926" spans="1:8" ht="17.25" customHeight="1" x14ac:dyDescent="0.3">
      <c r="A926" s="2">
        <v>167</v>
      </c>
      <c r="B926" s="2">
        <v>41056</v>
      </c>
      <c r="C926" s="2">
        <v>4</v>
      </c>
      <c r="D926" s="2">
        <f>VLOOKUP(A926,关卡NPC系数!B:C,2,FALSE)</f>
        <v>152</v>
      </c>
      <c r="E926" s="2">
        <v>44036</v>
      </c>
      <c r="F926" s="2">
        <v>6</v>
      </c>
      <c r="G926" s="2" t="s">
        <v>273</v>
      </c>
      <c r="H926" s="2">
        <v>1</v>
      </c>
    </row>
    <row r="927" spans="1:8" ht="17.25" customHeight="1" x14ac:dyDescent="0.3">
      <c r="A927" s="2">
        <v>167</v>
      </c>
      <c r="B927" s="2">
        <v>41056</v>
      </c>
      <c r="C927" s="2">
        <v>5</v>
      </c>
      <c r="D927" s="2">
        <f>VLOOKUP(A927,关卡NPC系数!B:C,2,FALSE)</f>
        <v>152</v>
      </c>
      <c r="E927" s="2">
        <v>43046</v>
      </c>
      <c r="F927" s="2">
        <v>6</v>
      </c>
      <c r="G927" s="2" t="s">
        <v>273</v>
      </c>
      <c r="H927" s="2">
        <v>1</v>
      </c>
    </row>
    <row r="928" spans="1:8" ht="17.25" customHeight="1" x14ac:dyDescent="0.3">
      <c r="A928" s="2">
        <v>167</v>
      </c>
      <c r="B928" s="2">
        <v>41056</v>
      </c>
      <c r="C928" s="2">
        <v>6</v>
      </c>
      <c r="D928" s="2">
        <f>VLOOKUP(A928,关卡NPC系数!B:C,2,FALSE)</f>
        <v>152</v>
      </c>
      <c r="E928" s="2">
        <v>43056</v>
      </c>
      <c r="F928" s="2">
        <v>6</v>
      </c>
      <c r="G928" s="2" t="s">
        <v>273</v>
      </c>
      <c r="H928" s="2">
        <v>1</v>
      </c>
    </row>
    <row r="929" spans="1:8" ht="17.25" customHeight="1" x14ac:dyDescent="0.3">
      <c r="A929" s="2">
        <v>168</v>
      </c>
      <c r="B929" s="2">
        <v>53016</v>
      </c>
      <c r="C929" s="2">
        <v>1</v>
      </c>
      <c r="D929" s="2">
        <f>VLOOKUP(A929,关卡NPC系数!B:C,2,FALSE)</f>
        <v>152</v>
      </c>
      <c r="E929" s="2">
        <v>53016</v>
      </c>
      <c r="F929" s="2">
        <v>6</v>
      </c>
      <c r="G929" s="2" t="s">
        <v>274</v>
      </c>
      <c r="H929" s="2">
        <v>1</v>
      </c>
    </row>
    <row r="930" spans="1:8" ht="17.25" customHeight="1" x14ac:dyDescent="0.3">
      <c r="A930" s="2">
        <v>168</v>
      </c>
      <c r="B930" s="2">
        <v>53016</v>
      </c>
      <c r="C930" s="2">
        <v>2</v>
      </c>
      <c r="D930" s="2">
        <f>VLOOKUP(A930,关卡NPC系数!B:C,2,FALSE)</f>
        <v>152</v>
      </c>
      <c r="E930" s="2">
        <v>53016</v>
      </c>
      <c r="F930" s="2">
        <v>6</v>
      </c>
      <c r="G930" s="2" t="s">
        <v>274</v>
      </c>
      <c r="H930" s="2">
        <v>1</v>
      </c>
    </row>
    <row r="931" spans="1:8" ht="17.25" customHeight="1" x14ac:dyDescent="0.3">
      <c r="A931" s="2">
        <v>168</v>
      </c>
      <c r="B931" s="2">
        <v>53016</v>
      </c>
      <c r="C931" s="2">
        <v>3</v>
      </c>
      <c r="D931" s="2">
        <f>VLOOKUP(A931,关卡NPC系数!B:C,2,FALSE)</f>
        <v>152</v>
      </c>
      <c r="E931" s="2">
        <v>51016</v>
      </c>
      <c r="F931" s="2">
        <v>6</v>
      </c>
      <c r="G931" s="2" t="s">
        <v>274</v>
      </c>
      <c r="H931" s="2">
        <v>1</v>
      </c>
    </row>
    <row r="932" spans="1:8" ht="17.25" customHeight="1" x14ac:dyDescent="0.3">
      <c r="A932" s="2">
        <v>168</v>
      </c>
      <c r="B932" s="2">
        <v>53016</v>
      </c>
      <c r="C932" s="2">
        <v>4</v>
      </c>
      <c r="D932" s="2">
        <f>VLOOKUP(A932,关卡NPC系数!B:C,2,FALSE)</f>
        <v>152</v>
      </c>
      <c r="E932" s="2">
        <v>53016</v>
      </c>
      <c r="F932" s="2">
        <v>6</v>
      </c>
      <c r="G932" s="2" t="s">
        <v>274</v>
      </c>
      <c r="H932" s="2">
        <v>1</v>
      </c>
    </row>
    <row r="933" spans="1:8" ht="17.25" customHeight="1" x14ac:dyDescent="0.3">
      <c r="A933" s="2">
        <v>168</v>
      </c>
      <c r="B933" s="2">
        <v>53016</v>
      </c>
      <c r="C933" s="2">
        <v>5</v>
      </c>
      <c r="D933" s="2">
        <f>VLOOKUP(A933,关卡NPC系数!B:C,2,FALSE)</f>
        <v>152</v>
      </c>
      <c r="E933" s="2">
        <v>53016</v>
      </c>
      <c r="F933" s="2">
        <v>6</v>
      </c>
      <c r="G933" s="2" t="s">
        <v>274</v>
      </c>
      <c r="H933" s="2">
        <v>1</v>
      </c>
    </row>
    <row r="934" spans="1:8" ht="17.25" customHeight="1" x14ac:dyDescent="0.3">
      <c r="A934" s="2">
        <v>168</v>
      </c>
      <c r="B934" s="2">
        <v>53016</v>
      </c>
      <c r="C934" s="2">
        <v>6</v>
      </c>
      <c r="D934" s="2">
        <f>VLOOKUP(A934,关卡NPC系数!B:C,2,FALSE)</f>
        <v>152</v>
      </c>
      <c r="E934" s="2">
        <v>53016</v>
      </c>
      <c r="F934" s="2">
        <v>6</v>
      </c>
      <c r="G934" s="2" t="s">
        <v>274</v>
      </c>
      <c r="H934" s="2">
        <v>1</v>
      </c>
    </row>
    <row r="935" spans="1:8" ht="17.25" customHeight="1" x14ac:dyDescent="0.3">
      <c r="A935" s="2">
        <v>169</v>
      </c>
      <c r="B935" s="2">
        <v>61026</v>
      </c>
      <c r="C935" s="2">
        <v>1</v>
      </c>
      <c r="D935" s="2">
        <f>VLOOKUP(A935,关卡NPC系数!B:C,2,FALSE)</f>
        <v>153</v>
      </c>
      <c r="E935" s="2">
        <v>61026</v>
      </c>
      <c r="F935" s="2">
        <v>6</v>
      </c>
      <c r="G935" s="2" t="s">
        <v>275</v>
      </c>
      <c r="H935" s="2">
        <v>1</v>
      </c>
    </row>
    <row r="936" spans="1:8" ht="17.25" customHeight="1" x14ac:dyDescent="0.3">
      <c r="A936" s="2">
        <v>169</v>
      </c>
      <c r="B936" s="2">
        <v>61026</v>
      </c>
      <c r="C936" s="2">
        <v>2</v>
      </c>
      <c r="D936" s="2">
        <f>VLOOKUP(A936,关卡NPC系数!B:C,2,FALSE)</f>
        <v>153</v>
      </c>
      <c r="E936" s="2">
        <v>62016</v>
      </c>
      <c r="F936" s="2">
        <v>6</v>
      </c>
      <c r="G936" s="2" t="s">
        <v>275</v>
      </c>
      <c r="H936" s="2">
        <v>1</v>
      </c>
    </row>
    <row r="937" spans="1:8" ht="17.25" customHeight="1" x14ac:dyDescent="0.3">
      <c r="A937" s="2">
        <v>169</v>
      </c>
      <c r="B937" s="2">
        <v>61026</v>
      </c>
      <c r="C937" s="2">
        <v>3</v>
      </c>
      <c r="D937" s="2">
        <f>VLOOKUP(A937,关卡NPC系数!B:C,2,FALSE)</f>
        <v>153</v>
      </c>
      <c r="E937" s="2">
        <v>63026</v>
      </c>
      <c r="F937" s="2">
        <v>6</v>
      </c>
      <c r="G937" s="2" t="s">
        <v>275</v>
      </c>
      <c r="H937" s="2">
        <v>1</v>
      </c>
    </row>
    <row r="938" spans="1:8" ht="17.25" customHeight="1" x14ac:dyDescent="0.3">
      <c r="A938" s="2">
        <v>169</v>
      </c>
      <c r="B938" s="2">
        <v>61026</v>
      </c>
      <c r="C938" s="2">
        <v>4</v>
      </c>
      <c r="D938" s="2">
        <f>VLOOKUP(A938,关卡NPC系数!B:C,2,FALSE)</f>
        <v>153</v>
      </c>
      <c r="E938" s="2">
        <v>62016</v>
      </c>
      <c r="F938" s="2">
        <v>6</v>
      </c>
      <c r="G938" s="2" t="s">
        <v>275</v>
      </c>
      <c r="H938" s="2">
        <v>1</v>
      </c>
    </row>
    <row r="939" spans="1:8" ht="17.25" customHeight="1" x14ac:dyDescent="0.3">
      <c r="A939" s="2">
        <v>169</v>
      </c>
      <c r="B939" s="2">
        <v>61026</v>
      </c>
      <c r="C939" s="2">
        <v>5</v>
      </c>
      <c r="D939" s="2">
        <f>VLOOKUP(A939,关卡NPC系数!B:C,2,FALSE)</f>
        <v>153</v>
      </c>
      <c r="E939" s="2">
        <v>61026</v>
      </c>
      <c r="F939" s="2">
        <v>6</v>
      </c>
      <c r="G939" s="2" t="s">
        <v>275</v>
      </c>
      <c r="H939" s="2">
        <v>1</v>
      </c>
    </row>
    <row r="940" spans="1:8" ht="17.25" customHeight="1" x14ac:dyDescent="0.3">
      <c r="A940" s="2">
        <v>169</v>
      </c>
      <c r="B940" s="2">
        <v>61026</v>
      </c>
      <c r="C940" s="2">
        <v>6</v>
      </c>
      <c r="D940" s="2">
        <f>VLOOKUP(A940,关卡NPC系数!B:C,2,FALSE)</f>
        <v>153</v>
      </c>
      <c r="E940" s="2">
        <v>61026</v>
      </c>
      <c r="F940" s="2">
        <v>6</v>
      </c>
      <c r="G940" s="2" t="s">
        <v>275</v>
      </c>
      <c r="H940" s="2">
        <v>1</v>
      </c>
    </row>
    <row r="941" spans="1:8" ht="17.25" customHeight="1" x14ac:dyDescent="0.3">
      <c r="A941" s="2">
        <v>170</v>
      </c>
      <c r="B941" s="2">
        <v>21036</v>
      </c>
      <c r="C941" s="2">
        <v>1</v>
      </c>
      <c r="D941" s="2">
        <f>VLOOKUP(A941,关卡NPC系数!B:C,2,FALSE)</f>
        <v>153</v>
      </c>
      <c r="E941" s="2">
        <v>21036</v>
      </c>
      <c r="F941" s="2">
        <v>6</v>
      </c>
      <c r="G941" s="2" t="s">
        <v>276</v>
      </c>
      <c r="H941" s="2">
        <v>1.4</v>
      </c>
    </row>
    <row r="942" spans="1:8" ht="17.25" customHeight="1" x14ac:dyDescent="0.3">
      <c r="A942" s="2">
        <v>170</v>
      </c>
      <c r="B942" s="2">
        <v>21036</v>
      </c>
      <c r="C942" s="2">
        <v>3</v>
      </c>
      <c r="D942" s="2">
        <f>VLOOKUP(A942,关卡NPC系数!B:C,2,FALSE)</f>
        <v>153</v>
      </c>
      <c r="E942" s="2">
        <v>44046</v>
      </c>
      <c r="F942" s="2">
        <v>6</v>
      </c>
      <c r="G942" s="2" t="s">
        <v>276</v>
      </c>
      <c r="H942" s="2">
        <v>1.4</v>
      </c>
    </row>
    <row r="943" spans="1:8" ht="17.25" customHeight="1" x14ac:dyDescent="0.3">
      <c r="A943" s="2">
        <v>170</v>
      </c>
      <c r="B943" s="2">
        <v>21036</v>
      </c>
      <c r="C943" s="2">
        <v>6</v>
      </c>
      <c r="D943" s="2">
        <f>VLOOKUP(A943,关卡NPC系数!B:C,2,FALSE)</f>
        <v>153</v>
      </c>
      <c r="E943" s="2">
        <v>14026</v>
      </c>
      <c r="F943" s="2">
        <v>6</v>
      </c>
      <c r="G943" s="2" t="s">
        <v>276</v>
      </c>
      <c r="H943" s="2">
        <v>1.4</v>
      </c>
    </row>
    <row r="944" spans="1:8" ht="17.25" customHeight="1" x14ac:dyDescent="0.3">
      <c r="A944" s="2">
        <v>171</v>
      </c>
      <c r="B944" s="2">
        <v>15036</v>
      </c>
      <c r="C944" s="2">
        <v>1</v>
      </c>
      <c r="D944" s="2">
        <f>VLOOKUP(A944,关卡NPC系数!B:C,2,FALSE)</f>
        <v>154</v>
      </c>
      <c r="E944" s="2">
        <v>15036</v>
      </c>
      <c r="F944" s="2">
        <v>6</v>
      </c>
      <c r="G944" s="2" t="s">
        <v>277</v>
      </c>
      <c r="H944" s="2">
        <v>1</v>
      </c>
    </row>
    <row r="945" spans="1:8" ht="17.25" customHeight="1" x14ac:dyDescent="0.3">
      <c r="A945" s="2">
        <v>171</v>
      </c>
      <c r="B945" s="2">
        <v>15036</v>
      </c>
      <c r="C945" s="2">
        <v>2</v>
      </c>
      <c r="D945" s="2">
        <f>VLOOKUP(A945,关卡NPC系数!B:C,2,FALSE)</f>
        <v>154</v>
      </c>
      <c r="E945" s="2">
        <v>11086</v>
      </c>
      <c r="F945" s="2">
        <v>6</v>
      </c>
      <c r="G945" s="2" t="s">
        <v>277</v>
      </c>
      <c r="H945" s="2">
        <v>1</v>
      </c>
    </row>
    <row r="946" spans="1:8" ht="17.25" customHeight="1" x14ac:dyDescent="0.3">
      <c r="A946" s="2">
        <v>171</v>
      </c>
      <c r="B946" s="2">
        <v>15036</v>
      </c>
      <c r="C946" s="2">
        <v>3</v>
      </c>
      <c r="D946" s="2">
        <f>VLOOKUP(A946,关卡NPC系数!B:C,2,FALSE)</f>
        <v>154</v>
      </c>
      <c r="E946" s="2">
        <v>13036</v>
      </c>
      <c r="F946" s="2">
        <v>6</v>
      </c>
      <c r="G946" s="2" t="s">
        <v>277</v>
      </c>
      <c r="H946" s="2">
        <v>1</v>
      </c>
    </row>
    <row r="947" spans="1:8" ht="17.25" customHeight="1" x14ac:dyDescent="0.3">
      <c r="A947" s="2">
        <v>171</v>
      </c>
      <c r="B947" s="2">
        <v>15036</v>
      </c>
      <c r="C947" s="2">
        <v>4</v>
      </c>
      <c r="D947" s="2">
        <f>VLOOKUP(A947,关卡NPC系数!B:C,2,FALSE)</f>
        <v>154</v>
      </c>
      <c r="E947" s="2">
        <v>12036</v>
      </c>
      <c r="F947" s="2">
        <v>6</v>
      </c>
      <c r="G947" s="2" t="s">
        <v>277</v>
      </c>
      <c r="H947" s="2">
        <v>1</v>
      </c>
    </row>
    <row r="948" spans="1:8" ht="17.25" customHeight="1" x14ac:dyDescent="0.3">
      <c r="A948" s="2">
        <v>171</v>
      </c>
      <c r="B948" s="2">
        <v>15036</v>
      </c>
      <c r="C948" s="2">
        <v>5</v>
      </c>
      <c r="D948" s="2">
        <f>VLOOKUP(A948,关卡NPC系数!B:C,2,FALSE)</f>
        <v>154</v>
      </c>
      <c r="E948" s="2">
        <v>14036</v>
      </c>
      <c r="F948" s="2">
        <v>6</v>
      </c>
      <c r="G948" s="2" t="s">
        <v>277</v>
      </c>
      <c r="H948" s="2">
        <v>1</v>
      </c>
    </row>
    <row r="949" spans="1:8" ht="17.25" customHeight="1" x14ac:dyDescent="0.3">
      <c r="A949" s="2">
        <v>171</v>
      </c>
      <c r="B949" s="2">
        <v>15036</v>
      </c>
      <c r="C949" s="2">
        <v>6</v>
      </c>
      <c r="D949" s="2">
        <f>VLOOKUP(A949,关卡NPC系数!B:C,2,FALSE)</f>
        <v>154</v>
      </c>
      <c r="E949" s="2">
        <v>14036</v>
      </c>
      <c r="F949" s="2">
        <v>6</v>
      </c>
      <c r="G949" s="2" t="s">
        <v>277</v>
      </c>
      <c r="H949" s="2">
        <v>1</v>
      </c>
    </row>
    <row r="950" spans="1:8" ht="17.25" customHeight="1" x14ac:dyDescent="0.3">
      <c r="A950" s="2">
        <v>172</v>
      </c>
      <c r="B950" s="2">
        <v>25066</v>
      </c>
      <c r="C950" s="2">
        <v>1</v>
      </c>
      <c r="D950" s="2">
        <f>VLOOKUP(A950,关卡NPC系数!B:C,2,FALSE)</f>
        <v>154</v>
      </c>
      <c r="E950" s="2">
        <v>25066</v>
      </c>
      <c r="F950" s="2">
        <v>6</v>
      </c>
      <c r="G950" s="2" t="s">
        <v>278</v>
      </c>
      <c r="H950" s="2">
        <v>1</v>
      </c>
    </row>
    <row r="951" spans="1:8" ht="17.25" customHeight="1" x14ac:dyDescent="0.3">
      <c r="A951" s="2">
        <v>172</v>
      </c>
      <c r="B951" s="2">
        <v>25066</v>
      </c>
      <c r="C951" s="2">
        <v>2</v>
      </c>
      <c r="D951" s="2">
        <f>VLOOKUP(A951,关卡NPC系数!B:C,2,FALSE)</f>
        <v>154</v>
      </c>
      <c r="E951" s="2">
        <v>22056</v>
      </c>
      <c r="F951" s="2">
        <v>6</v>
      </c>
      <c r="G951" s="2" t="s">
        <v>278</v>
      </c>
      <c r="H951" s="2">
        <v>1</v>
      </c>
    </row>
    <row r="952" spans="1:8" ht="17.25" customHeight="1" x14ac:dyDescent="0.3">
      <c r="A952" s="2">
        <v>172</v>
      </c>
      <c r="B952" s="2">
        <v>25066</v>
      </c>
      <c r="C952" s="2">
        <v>3</v>
      </c>
      <c r="D952" s="2">
        <f>VLOOKUP(A952,关卡NPC系数!B:C,2,FALSE)</f>
        <v>154</v>
      </c>
      <c r="E952" s="2">
        <v>22046</v>
      </c>
      <c r="F952" s="2">
        <v>6</v>
      </c>
      <c r="G952" s="2" t="s">
        <v>278</v>
      </c>
      <c r="H952" s="2">
        <v>1</v>
      </c>
    </row>
    <row r="953" spans="1:8" ht="17.25" customHeight="1" x14ac:dyDescent="0.3">
      <c r="A953" s="2">
        <v>172</v>
      </c>
      <c r="B953" s="2">
        <v>25066</v>
      </c>
      <c r="C953" s="2">
        <v>4</v>
      </c>
      <c r="D953" s="2">
        <f>VLOOKUP(A953,关卡NPC系数!B:C,2,FALSE)</f>
        <v>154</v>
      </c>
      <c r="E953" s="2">
        <v>24036</v>
      </c>
      <c r="F953" s="2">
        <v>6</v>
      </c>
      <c r="G953" s="2" t="s">
        <v>278</v>
      </c>
      <c r="H953" s="2">
        <v>1</v>
      </c>
    </row>
    <row r="954" spans="1:8" ht="17.25" customHeight="1" x14ac:dyDescent="0.3">
      <c r="A954" s="2">
        <v>172</v>
      </c>
      <c r="B954" s="2">
        <v>25066</v>
      </c>
      <c r="C954" s="2">
        <v>5</v>
      </c>
      <c r="D954" s="2">
        <f>VLOOKUP(A954,关卡NPC系数!B:C,2,FALSE)</f>
        <v>154</v>
      </c>
      <c r="E954" s="2">
        <v>22036</v>
      </c>
      <c r="F954" s="2">
        <v>6</v>
      </c>
      <c r="G954" s="2" t="s">
        <v>278</v>
      </c>
      <c r="H954" s="2">
        <v>1</v>
      </c>
    </row>
    <row r="955" spans="1:8" ht="17.25" customHeight="1" x14ac:dyDescent="0.3">
      <c r="A955" s="2">
        <v>172</v>
      </c>
      <c r="B955" s="2">
        <v>25066</v>
      </c>
      <c r="C955" s="2">
        <v>6</v>
      </c>
      <c r="D955" s="2">
        <f>VLOOKUP(A955,关卡NPC系数!B:C,2,FALSE)</f>
        <v>154</v>
      </c>
      <c r="E955" s="2">
        <v>24036</v>
      </c>
      <c r="F955" s="2">
        <v>6</v>
      </c>
      <c r="G955" s="2" t="s">
        <v>278</v>
      </c>
      <c r="H955" s="2">
        <v>1</v>
      </c>
    </row>
    <row r="956" spans="1:8" ht="17.25" customHeight="1" x14ac:dyDescent="0.3">
      <c r="A956" s="2">
        <v>173</v>
      </c>
      <c r="B956" s="2">
        <v>35046</v>
      </c>
      <c r="C956" s="2">
        <v>1</v>
      </c>
      <c r="D956" s="2">
        <f>VLOOKUP(A956,关卡NPC系数!B:C,2,FALSE)</f>
        <v>155</v>
      </c>
      <c r="E956" s="2">
        <v>35046</v>
      </c>
      <c r="F956" s="2">
        <v>6</v>
      </c>
      <c r="G956" s="2" t="s">
        <v>279</v>
      </c>
      <c r="H956" s="2">
        <v>1</v>
      </c>
    </row>
    <row r="957" spans="1:8" ht="17.25" customHeight="1" x14ac:dyDescent="0.3">
      <c r="A957" s="2">
        <v>173</v>
      </c>
      <c r="B957" s="2">
        <v>35046</v>
      </c>
      <c r="C957" s="2">
        <v>2</v>
      </c>
      <c r="D957" s="2">
        <f>VLOOKUP(A957,关卡NPC系数!B:C,2,FALSE)</f>
        <v>155</v>
      </c>
      <c r="E957" s="2">
        <v>35046</v>
      </c>
      <c r="F957" s="2">
        <v>6</v>
      </c>
      <c r="G957" s="2" t="s">
        <v>279</v>
      </c>
      <c r="H957" s="2">
        <v>1</v>
      </c>
    </row>
    <row r="958" spans="1:8" ht="17.25" customHeight="1" x14ac:dyDescent="0.3">
      <c r="A958" s="2">
        <v>173</v>
      </c>
      <c r="B958" s="2">
        <v>35046</v>
      </c>
      <c r="C958" s="2">
        <v>3</v>
      </c>
      <c r="D958" s="2">
        <f>VLOOKUP(A958,关卡NPC系数!B:C,2,FALSE)</f>
        <v>155</v>
      </c>
      <c r="E958" s="2">
        <v>32046</v>
      </c>
      <c r="F958" s="2">
        <v>6</v>
      </c>
      <c r="G958" s="2" t="s">
        <v>279</v>
      </c>
      <c r="H958" s="2">
        <v>1</v>
      </c>
    </row>
    <row r="959" spans="1:8" ht="17.25" customHeight="1" x14ac:dyDescent="0.3">
      <c r="A959" s="2">
        <v>173</v>
      </c>
      <c r="B959" s="2">
        <v>35046</v>
      </c>
      <c r="C959" s="2">
        <v>4</v>
      </c>
      <c r="D959" s="2">
        <f>VLOOKUP(A959,关卡NPC系数!B:C,2,FALSE)</f>
        <v>155</v>
      </c>
      <c r="E959" s="2">
        <v>31086</v>
      </c>
      <c r="F959" s="2">
        <v>6</v>
      </c>
      <c r="G959" s="2" t="s">
        <v>279</v>
      </c>
      <c r="H959" s="2">
        <v>1</v>
      </c>
    </row>
    <row r="960" spans="1:8" ht="17.25" customHeight="1" x14ac:dyDescent="0.3">
      <c r="A960" s="2">
        <v>173</v>
      </c>
      <c r="B960" s="2">
        <v>35046</v>
      </c>
      <c r="C960" s="2">
        <v>5</v>
      </c>
      <c r="D960" s="2">
        <f>VLOOKUP(A960,关卡NPC系数!B:C,2,FALSE)</f>
        <v>155</v>
      </c>
      <c r="E960" s="2">
        <v>33026</v>
      </c>
      <c r="F960" s="2">
        <v>6</v>
      </c>
      <c r="G960" s="2" t="s">
        <v>279</v>
      </c>
      <c r="H960" s="2">
        <v>1</v>
      </c>
    </row>
    <row r="961" spans="1:8" ht="17.25" customHeight="1" x14ac:dyDescent="0.3">
      <c r="A961" s="2">
        <v>173</v>
      </c>
      <c r="B961" s="2">
        <v>35046</v>
      </c>
      <c r="C961" s="2">
        <v>6</v>
      </c>
      <c r="D961" s="2">
        <f>VLOOKUP(A961,关卡NPC系数!B:C,2,FALSE)</f>
        <v>155</v>
      </c>
      <c r="E961" s="2">
        <v>32046</v>
      </c>
      <c r="F961" s="2">
        <v>6</v>
      </c>
      <c r="G961" s="2" t="s">
        <v>279</v>
      </c>
      <c r="H961" s="2">
        <v>1</v>
      </c>
    </row>
    <row r="962" spans="1:8" ht="17.25" customHeight="1" x14ac:dyDescent="0.3">
      <c r="A962" s="2">
        <v>174</v>
      </c>
      <c r="B962" s="2">
        <v>45046</v>
      </c>
      <c r="C962" s="2">
        <v>1</v>
      </c>
      <c r="D962" s="2">
        <f>VLOOKUP(A962,关卡NPC系数!B:C,2,FALSE)</f>
        <v>155</v>
      </c>
      <c r="E962" s="2">
        <v>45046</v>
      </c>
      <c r="F962" s="2">
        <v>6</v>
      </c>
      <c r="G962" s="2" t="s">
        <v>280</v>
      </c>
      <c r="H962" s="2">
        <v>1</v>
      </c>
    </row>
    <row r="963" spans="1:8" ht="17.25" customHeight="1" x14ac:dyDescent="0.3">
      <c r="A963" s="2">
        <v>174</v>
      </c>
      <c r="B963" s="2">
        <v>45046</v>
      </c>
      <c r="C963" s="2">
        <v>2</v>
      </c>
      <c r="D963" s="2">
        <f>VLOOKUP(A963,关卡NPC系数!B:C,2,FALSE)</f>
        <v>155</v>
      </c>
      <c r="E963" s="2">
        <v>41056</v>
      </c>
      <c r="F963" s="2">
        <v>6</v>
      </c>
      <c r="G963" s="2" t="s">
        <v>280</v>
      </c>
      <c r="H963" s="2">
        <v>1</v>
      </c>
    </row>
    <row r="964" spans="1:8" ht="17.25" customHeight="1" x14ac:dyDescent="0.3">
      <c r="A964" s="2">
        <v>174</v>
      </c>
      <c r="B964" s="2">
        <v>45046</v>
      </c>
      <c r="C964" s="2">
        <v>3</v>
      </c>
      <c r="D964" s="2">
        <f>VLOOKUP(A964,关卡NPC系数!B:C,2,FALSE)</f>
        <v>155</v>
      </c>
      <c r="E964" s="2">
        <v>42016</v>
      </c>
      <c r="F964" s="2">
        <v>6</v>
      </c>
      <c r="G964" s="2" t="s">
        <v>280</v>
      </c>
      <c r="H964" s="2">
        <v>1</v>
      </c>
    </row>
    <row r="965" spans="1:8" ht="17.25" customHeight="1" x14ac:dyDescent="0.3">
      <c r="A965" s="2">
        <v>174</v>
      </c>
      <c r="B965" s="2">
        <v>45046</v>
      </c>
      <c r="C965" s="2">
        <v>4</v>
      </c>
      <c r="D965" s="2">
        <f>VLOOKUP(A965,关卡NPC系数!B:C,2,FALSE)</f>
        <v>155</v>
      </c>
      <c r="E965" s="2">
        <v>43046</v>
      </c>
      <c r="F965" s="2">
        <v>6</v>
      </c>
      <c r="G965" s="2" t="s">
        <v>280</v>
      </c>
      <c r="H965" s="2">
        <v>1</v>
      </c>
    </row>
    <row r="966" spans="1:8" ht="17.25" customHeight="1" x14ac:dyDescent="0.3">
      <c r="A966" s="2">
        <v>174</v>
      </c>
      <c r="B966" s="2">
        <v>45046</v>
      </c>
      <c r="C966" s="2">
        <v>5</v>
      </c>
      <c r="D966" s="2">
        <f>VLOOKUP(A966,关卡NPC系数!B:C,2,FALSE)</f>
        <v>155</v>
      </c>
      <c r="E966" s="2">
        <v>43046</v>
      </c>
      <c r="F966" s="2">
        <v>6</v>
      </c>
      <c r="G966" s="2" t="s">
        <v>280</v>
      </c>
      <c r="H966" s="2">
        <v>1</v>
      </c>
    </row>
    <row r="967" spans="1:8" ht="17.25" customHeight="1" x14ac:dyDescent="0.3">
      <c r="A967" s="2">
        <v>174</v>
      </c>
      <c r="B967" s="2">
        <v>45046</v>
      </c>
      <c r="C967" s="2">
        <v>6</v>
      </c>
      <c r="D967" s="2">
        <f>VLOOKUP(A967,关卡NPC系数!B:C,2,FALSE)</f>
        <v>155</v>
      </c>
      <c r="E967" s="2">
        <v>45046</v>
      </c>
      <c r="F967" s="2">
        <v>6</v>
      </c>
      <c r="G967" s="2" t="s">
        <v>280</v>
      </c>
      <c r="H967" s="2">
        <v>1</v>
      </c>
    </row>
    <row r="968" spans="1:8" ht="17.25" customHeight="1" x14ac:dyDescent="0.3">
      <c r="A968" s="2">
        <v>175</v>
      </c>
      <c r="B968" s="2">
        <v>51016</v>
      </c>
      <c r="C968" s="2">
        <v>1</v>
      </c>
      <c r="D968" s="2">
        <f>VLOOKUP(A968,关卡NPC系数!B:C,2,FALSE)</f>
        <v>156</v>
      </c>
      <c r="E968" s="2">
        <v>51016</v>
      </c>
      <c r="F968" s="2">
        <v>6</v>
      </c>
      <c r="G968" s="2" t="s">
        <v>281</v>
      </c>
      <c r="H968" s="2">
        <v>1</v>
      </c>
    </row>
    <row r="969" spans="1:8" ht="17.25" customHeight="1" x14ac:dyDescent="0.3">
      <c r="A969" s="2">
        <v>175</v>
      </c>
      <c r="B969" s="2">
        <v>51016</v>
      </c>
      <c r="C969" s="2">
        <v>2</v>
      </c>
      <c r="D969" s="2">
        <f>VLOOKUP(A969,关卡NPC系数!B:C,2,FALSE)</f>
        <v>156</v>
      </c>
      <c r="E969" s="2">
        <v>53016</v>
      </c>
      <c r="F969" s="2">
        <v>6</v>
      </c>
      <c r="G969" s="2" t="s">
        <v>281</v>
      </c>
      <c r="H969" s="2">
        <v>1</v>
      </c>
    </row>
    <row r="970" spans="1:8" ht="17.25" customHeight="1" x14ac:dyDescent="0.3">
      <c r="A970" s="2">
        <v>175</v>
      </c>
      <c r="B970" s="2">
        <v>51016</v>
      </c>
      <c r="C970" s="2">
        <v>3</v>
      </c>
      <c r="D970" s="2">
        <f>VLOOKUP(A970,关卡NPC系数!B:C,2,FALSE)</f>
        <v>156</v>
      </c>
      <c r="E970" s="2">
        <v>52046</v>
      </c>
      <c r="F970" s="2">
        <v>6</v>
      </c>
      <c r="G970" s="2" t="s">
        <v>281</v>
      </c>
      <c r="H970" s="2">
        <v>1</v>
      </c>
    </row>
    <row r="971" spans="1:8" ht="17.25" customHeight="1" x14ac:dyDescent="0.3">
      <c r="A971" s="2">
        <v>175</v>
      </c>
      <c r="B971" s="2">
        <v>51016</v>
      </c>
      <c r="C971" s="2">
        <v>4</v>
      </c>
      <c r="D971" s="2">
        <f>VLOOKUP(A971,关卡NPC系数!B:C,2,FALSE)</f>
        <v>156</v>
      </c>
      <c r="E971" s="2">
        <v>53016</v>
      </c>
      <c r="F971" s="2">
        <v>6</v>
      </c>
      <c r="G971" s="2" t="s">
        <v>281</v>
      </c>
      <c r="H971" s="2">
        <v>1</v>
      </c>
    </row>
    <row r="972" spans="1:8" ht="17.25" customHeight="1" x14ac:dyDescent="0.3">
      <c r="A972" s="2">
        <v>175</v>
      </c>
      <c r="B972" s="2">
        <v>51016</v>
      </c>
      <c r="C972" s="2">
        <v>5</v>
      </c>
      <c r="D972" s="2">
        <f>VLOOKUP(A972,关卡NPC系数!B:C,2,FALSE)</f>
        <v>156</v>
      </c>
      <c r="E972" s="2">
        <v>53016</v>
      </c>
      <c r="F972" s="2">
        <v>6</v>
      </c>
      <c r="G972" s="2" t="s">
        <v>281</v>
      </c>
      <c r="H972" s="2">
        <v>1</v>
      </c>
    </row>
    <row r="973" spans="1:8" ht="17.25" customHeight="1" x14ac:dyDescent="0.3">
      <c r="A973" s="2">
        <v>175</v>
      </c>
      <c r="B973" s="2">
        <v>51016</v>
      </c>
      <c r="C973" s="2">
        <v>6</v>
      </c>
      <c r="D973" s="2">
        <f>VLOOKUP(A973,关卡NPC系数!B:C,2,FALSE)</f>
        <v>156</v>
      </c>
      <c r="E973" s="2">
        <v>52046</v>
      </c>
      <c r="F973" s="2">
        <v>6</v>
      </c>
      <c r="G973" s="2" t="s">
        <v>281</v>
      </c>
      <c r="H973" s="2">
        <v>1</v>
      </c>
    </row>
    <row r="974" spans="1:8" ht="17.25" customHeight="1" x14ac:dyDescent="0.3">
      <c r="A974" s="2">
        <v>176</v>
      </c>
      <c r="B974" s="2">
        <v>61026</v>
      </c>
      <c r="C974" s="2">
        <v>1</v>
      </c>
      <c r="D974" s="2">
        <f>VLOOKUP(A974,关卡NPC系数!B:C,2,FALSE)</f>
        <v>156</v>
      </c>
      <c r="E974" s="2">
        <v>61026</v>
      </c>
      <c r="F974" s="2">
        <v>6</v>
      </c>
      <c r="G974" s="2" t="s">
        <v>282</v>
      </c>
      <c r="H974" s="2">
        <v>1</v>
      </c>
    </row>
    <row r="975" spans="1:8" ht="17.25" customHeight="1" x14ac:dyDescent="0.3">
      <c r="A975" s="2">
        <v>176</v>
      </c>
      <c r="B975" s="2">
        <v>61026</v>
      </c>
      <c r="C975" s="2">
        <v>2</v>
      </c>
      <c r="D975" s="2">
        <f>VLOOKUP(A975,关卡NPC系数!B:C,2,FALSE)</f>
        <v>156</v>
      </c>
      <c r="E975" s="2">
        <v>62016</v>
      </c>
      <c r="F975" s="2">
        <v>6</v>
      </c>
      <c r="G975" s="2" t="s">
        <v>282</v>
      </c>
      <c r="H975" s="2">
        <v>1</v>
      </c>
    </row>
    <row r="976" spans="1:8" ht="17.25" customHeight="1" x14ac:dyDescent="0.3">
      <c r="A976" s="2">
        <v>176</v>
      </c>
      <c r="B976" s="2">
        <v>61026</v>
      </c>
      <c r="C976" s="2">
        <v>3</v>
      </c>
      <c r="D976" s="2">
        <f>VLOOKUP(A976,关卡NPC系数!B:C,2,FALSE)</f>
        <v>156</v>
      </c>
      <c r="E976" s="2">
        <v>62016</v>
      </c>
      <c r="F976" s="2">
        <v>6</v>
      </c>
      <c r="G976" s="2" t="s">
        <v>282</v>
      </c>
      <c r="H976" s="2">
        <v>1</v>
      </c>
    </row>
    <row r="977" spans="1:8" ht="17.25" customHeight="1" x14ac:dyDescent="0.3">
      <c r="A977" s="2">
        <v>176</v>
      </c>
      <c r="B977" s="2">
        <v>61026</v>
      </c>
      <c r="C977" s="2">
        <v>4</v>
      </c>
      <c r="D977" s="2">
        <f>VLOOKUP(A977,关卡NPC系数!B:C,2,FALSE)</f>
        <v>156</v>
      </c>
      <c r="E977" s="2">
        <v>62016</v>
      </c>
      <c r="F977" s="2">
        <v>6</v>
      </c>
      <c r="G977" s="2" t="s">
        <v>282</v>
      </c>
      <c r="H977" s="2">
        <v>1</v>
      </c>
    </row>
    <row r="978" spans="1:8" ht="17.25" customHeight="1" x14ac:dyDescent="0.3">
      <c r="A978" s="2">
        <v>176</v>
      </c>
      <c r="B978" s="2">
        <v>61026</v>
      </c>
      <c r="C978" s="2">
        <v>5</v>
      </c>
      <c r="D978" s="2">
        <f>VLOOKUP(A978,关卡NPC系数!B:C,2,FALSE)</f>
        <v>156</v>
      </c>
      <c r="E978" s="2">
        <v>62016</v>
      </c>
      <c r="F978" s="2">
        <v>6</v>
      </c>
      <c r="G978" s="2" t="s">
        <v>282</v>
      </c>
      <c r="H978" s="2">
        <v>1</v>
      </c>
    </row>
    <row r="979" spans="1:8" ht="17.25" customHeight="1" x14ac:dyDescent="0.3">
      <c r="A979" s="2">
        <v>176</v>
      </c>
      <c r="B979" s="2">
        <v>61026</v>
      </c>
      <c r="C979" s="2">
        <v>6</v>
      </c>
      <c r="D979" s="2">
        <f>VLOOKUP(A979,关卡NPC系数!B:C,2,FALSE)</f>
        <v>156</v>
      </c>
      <c r="E979" s="2">
        <v>62016</v>
      </c>
      <c r="F979" s="2">
        <v>6</v>
      </c>
      <c r="G979" s="2" t="s">
        <v>282</v>
      </c>
      <c r="H979" s="2">
        <v>1</v>
      </c>
    </row>
    <row r="980" spans="1:8" ht="17.25" customHeight="1" x14ac:dyDescent="0.3">
      <c r="A980" s="2">
        <v>177</v>
      </c>
      <c r="B980" s="2">
        <v>41056</v>
      </c>
      <c r="C980" s="2">
        <v>1</v>
      </c>
      <c r="D980" s="2">
        <f>VLOOKUP(A980,关卡NPC系数!B:C,2,FALSE)</f>
        <v>157</v>
      </c>
      <c r="E980" s="2">
        <v>41056</v>
      </c>
      <c r="F980" s="2">
        <v>6</v>
      </c>
      <c r="G980" s="2" t="s">
        <v>283</v>
      </c>
      <c r="H980" s="2">
        <v>1</v>
      </c>
    </row>
    <row r="981" spans="1:8" ht="17.25" customHeight="1" x14ac:dyDescent="0.3">
      <c r="A981" s="2">
        <v>177</v>
      </c>
      <c r="B981" s="2">
        <v>41056</v>
      </c>
      <c r="C981" s="2">
        <v>2</v>
      </c>
      <c r="D981" s="2">
        <f>VLOOKUP(A981,关卡NPC系数!B:C,2,FALSE)</f>
        <v>157</v>
      </c>
      <c r="E981" s="2">
        <v>25066</v>
      </c>
      <c r="F981" s="2">
        <v>6</v>
      </c>
      <c r="G981" s="2" t="s">
        <v>283</v>
      </c>
      <c r="H981" s="2">
        <v>1</v>
      </c>
    </row>
    <row r="982" spans="1:8" ht="17.25" customHeight="1" x14ac:dyDescent="0.3">
      <c r="A982" s="2">
        <v>177</v>
      </c>
      <c r="B982" s="2">
        <v>41056</v>
      </c>
      <c r="C982" s="2">
        <v>3</v>
      </c>
      <c r="D982" s="2">
        <f>VLOOKUP(A982,关卡NPC系数!B:C,2,FALSE)</f>
        <v>157</v>
      </c>
      <c r="E982" s="2">
        <v>51016</v>
      </c>
      <c r="F982" s="2">
        <v>6</v>
      </c>
      <c r="G982" s="2" t="s">
        <v>283</v>
      </c>
      <c r="H982" s="2">
        <v>1</v>
      </c>
    </row>
    <row r="983" spans="1:8" ht="17.25" customHeight="1" x14ac:dyDescent="0.3">
      <c r="A983" s="2">
        <v>177</v>
      </c>
      <c r="B983" s="2">
        <v>41056</v>
      </c>
      <c r="C983" s="2">
        <v>4</v>
      </c>
      <c r="D983" s="2">
        <f>VLOOKUP(A983,关卡NPC系数!B:C,2,FALSE)</f>
        <v>157</v>
      </c>
      <c r="E983" s="2">
        <v>12036</v>
      </c>
      <c r="F983" s="2">
        <v>6</v>
      </c>
      <c r="G983" s="2" t="s">
        <v>283</v>
      </c>
      <c r="H983" s="2">
        <v>1</v>
      </c>
    </row>
    <row r="984" spans="1:8" ht="17.25" customHeight="1" x14ac:dyDescent="0.3">
      <c r="A984" s="2">
        <v>177</v>
      </c>
      <c r="B984" s="2">
        <v>41056</v>
      </c>
      <c r="C984" s="2">
        <v>5</v>
      </c>
      <c r="D984" s="2">
        <f>VLOOKUP(A984,关卡NPC系数!B:C,2,FALSE)</f>
        <v>157</v>
      </c>
      <c r="E984" s="2">
        <v>32046</v>
      </c>
      <c r="F984" s="2">
        <v>6</v>
      </c>
      <c r="G984" s="2" t="s">
        <v>283</v>
      </c>
      <c r="H984" s="2">
        <v>1</v>
      </c>
    </row>
    <row r="985" spans="1:8" ht="17.25" customHeight="1" x14ac:dyDescent="0.3">
      <c r="A985" s="2">
        <v>177</v>
      </c>
      <c r="B985" s="2">
        <v>41056</v>
      </c>
      <c r="C985" s="2">
        <v>6</v>
      </c>
      <c r="D985" s="2">
        <f>VLOOKUP(A985,关卡NPC系数!B:C,2,FALSE)</f>
        <v>157</v>
      </c>
      <c r="E985" s="2">
        <v>63026</v>
      </c>
      <c r="F985" s="2">
        <v>6</v>
      </c>
      <c r="G985" s="2" t="s">
        <v>283</v>
      </c>
      <c r="H985" s="2">
        <v>1</v>
      </c>
    </row>
    <row r="986" spans="1:8" ht="17.25" customHeight="1" x14ac:dyDescent="0.3">
      <c r="A986" s="2">
        <v>178</v>
      </c>
      <c r="B986" s="2">
        <v>11086</v>
      </c>
      <c r="C986" s="2">
        <v>1</v>
      </c>
      <c r="D986" s="2">
        <f>VLOOKUP(A986,关卡NPC系数!B:C,2,FALSE)</f>
        <v>157</v>
      </c>
      <c r="E986" s="2">
        <v>11086</v>
      </c>
      <c r="F986" s="2">
        <v>6</v>
      </c>
      <c r="G986" s="2" t="s">
        <v>284</v>
      </c>
      <c r="H986" s="2">
        <v>1</v>
      </c>
    </row>
    <row r="987" spans="1:8" ht="17.25" customHeight="1" x14ac:dyDescent="0.3">
      <c r="A987" s="2">
        <v>178</v>
      </c>
      <c r="B987" s="2">
        <v>11086</v>
      </c>
      <c r="C987" s="2">
        <v>2</v>
      </c>
      <c r="D987" s="2">
        <f>VLOOKUP(A987,关卡NPC系数!B:C,2,FALSE)</f>
        <v>157</v>
      </c>
      <c r="E987" s="2">
        <v>11086</v>
      </c>
      <c r="F987" s="2">
        <v>6</v>
      </c>
      <c r="G987" s="2" t="s">
        <v>284</v>
      </c>
      <c r="H987" s="2">
        <v>1</v>
      </c>
    </row>
    <row r="988" spans="1:8" ht="17.25" customHeight="1" x14ac:dyDescent="0.3">
      <c r="A988" s="2">
        <v>178</v>
      </c>
      <c r="B988" s="2">
        <v>11086</v>
      </c>
      <c r="C988" s="2">
        <v>3</v>
      </c>
      <c r="D988" s="2">
        <f>VLOOKUP(A988,关卡NPC系数!B:C,2,FALSE)</f>
        <v>157</v>
      </c>
      <c r="E988" s="2">
        <v>13046</v>
      </c>
      <c r="F988" s="2">
        <v>6</v>
      </c>
      <c r="G988" s="2" t="s">
        <v>284</v>
      </c>
      <c r="H988" s="2">
        <v>1</v>
      </c>
    </row>
    <row r="989" spans="1:8" ht="17.25" customHeight="1" x14ac:dyDescent="0.3">
      <c r="A989" s="2">
        <v>178</v>
      </c>
      <c r="B989" s="2">
        <v>11086</v>
      </c>
      <c r="C989" s="2">
        <v>4</v>
      </c>
      <c r="D989" s="2">
        <f>VLOOKUP(A989,关卡NPC系数!B:C,2,FALSE)</f>
        <v>157</v>
      </c>
      <c r="E989" s="2">
        <v>14026</v>
      </c>
      <c r="F989" s="2">
        <v>6</v>
      </c>
      <c r="G989" s="2" t="s">
        <v>284</v>
      </c>
      <c r="H989" s="2">
        <v>1</v>
      </c>
    </row>
    <row r="990" spans="1:8" ht="17.25" customHeight="1" x14ac:dyDescent="0.3">
      <c r="A990" s="2">
        <v>178</v>
      </c>
      <c r="B990" s="2">
        <v>11086</v>
      </c>
      <c r="C990" s="2">
        <v>5</v>
      </c>
      <c r="D990" s="2">
        <f>VLOOKUP(A990,关卡NPC系数!B:C,2,FALSE)</f>
        <v>157</v>
      </c>
      <c r="E990" s="2">
        <v>13036</v>
      </c>
      <c r="F990" s="2">
        <v>6</v>
      </c>
      <c r="G990" s="2" t="s">
        <v>284</v>
      </c>
      <c r="H990" s="2">
        <v>1</v>
      </c>
    </row>
    <row r="991" spans="1:8" ht="17.25" customHeight="1" x14ac:dyDescent="0.3">
      <c r="A991" s="2">
        <v>178</v>
      </c>
      <c r="B991" s="2">
        <v>11086</v>
      </c>
      <c r="C991" s="2">
        <v>6</v>
      </c>
      <c r="D991" s="2">
        <f>VLOOKUP(A991,关卡NPC系数!B:C,2,FALSE)</f>
        <v>157</v>
      </c>
      <c r="E991" s="2">
        <v>12036</v>
      </c>
      <c r="F991" s="2">
        <v>6</v>
      </c>
      <c r="G991" s="2" t="s">
        <v>284</v>
      </c>
      <c r="H991" s="2">
        <v>1</v>
      </c>
    </row>
    <row r="992" spans="1:8" ht="17.25" customHeight="1" x14ac:dyDescent="0.3">
      <c r="A992" s="2">
        <v>179</v>
      </c>
      <c r="B992" s="2">
        <v>22056</v>
      </c>
      <c r="C992" s="2">
        <v>1</v>
      </c>
      <c r="D992" s="2">
        <f>VLOOKUP(A992,关卡NPC系数!B:C,2,FALSE)</f>
        <v>158</v>
      </c>
      <c r="E992" s="2">
        <v>22056</v>
      </c>
      <c r="F992" s="2">
        <v>6</v>
      </c>
      <c r="G992" s="2" t="s">
        <v>285</v>
      </c>
      <c r="H992" s="2">
        <v>1</v>
      </c>
    </row>
    <row r="993" spans="1:8" ht="17.25" customHeight="1" x14ac:dyDescent="0.3">
      <c r="A993" s="2">
        <v>179</v>
      </c>
      <c r="B993" s="2">
        <v>22056</v>
      </c>
      <c r="C993" s="2">
        <v>2</v>
      </c>
      <c r="D993" s="2">
        <f>VLOOKUP(A993,关卡NPC系数!B:C,2,FALSE)</f>
        <v>158</v>
      </c>
      <c r="E993" s="2">
        <v>25066</v>
      </c>
      <c r="F993" s="2">
        <v>6</v>
      </c>
      <c r="G993" s="2" t="s">
        <v>285</v>
      </c>
      <c r="H993" s="2">
        <v>1</v>
      </c>
    </row>
    <row r="994" spans="1:8" ht="17.25" customHeight="1" x14ac:dyDescent="0.3">
      <c r="A994" s="2">
        <v>179</v>
      </c>
      <c r="B994" s="2">
        <v>22056</v>
      </c>
      <c r="C994" s="2">
        <v>3</v>
      </c>
      <c r="D994" s="2">
        <f>VLOOKUP(A994,关卡NPC系数!B:C,2,FALSE)</f>
        <v>158</v>
      </c>
      <c r="E994" s="2">
        <v>24036</v>
      </c>
      <c r="F994" s="2">
        <v>6</v>
      </c>
      <c r="G994" s="2" t="s">
        <v>285</v>
      </c>
      <c r="H994" s="2">
        <v>1</v>
      </c>
    </row>
    <row r="995" spans="1:8" ht="17.25" customHeight="1" x14ac:dyDescent="0.3">
      <c r="A995" s="2">
        <v>179</v>
      </c>
      <c r="B995" s="2">
        <v>22056</v>
      </c>
      <c r="C995" s="2">
        <v>4</v>
      </c>
      <c r="D995" s="2">
        <f>VLOOKUP(A995,关卡NPC系数!B:C,2,FALSE)</f>
        <v>158</v>
      </c>
      <c r="E995" s="2">
        <v>25076</v>
      </c>
      <c r="F995" s="2">
        <v>6</v>
      </c>
      <c r="G995" s="2" t="s">
        <v>285</v>
      </c>
      <c r="H995" s="2">
        <v>1</v>
      </c>
    </row>
    <row r="996" spans="1:8" ht="17.25" customHeight="1" x14ac:dyDescent="0.3">
      <c r="A996" s="2">
        <v>179</v>
      </c>
      <c r="B996" s="2">
        <v>22056</v>
      </c>
      <c r="C996" s="2">
        <v>5</v>
      </c>
      <c r="D996" s="2">
        <f>VLOOKUP(A996,关卡NPC系数!B:C,2,FALSE)</f>
        <v>158</v>
      </c>
      <c r="E996" s="2">
        <v>25076</v>
      </c>
      <c r="F996" s="2">
        <v>6</v>
      </c>
      <c r="G996" s="2" t="s">
        <v>285</v>
      </c>
      <c r="H996" s="2">
        <v>1</v>
      </c>
    </row>
    <row r="997" spans="1:8" ht="17.25" customHeight="1" x14ac:dyDescent="0.3">
      <c r="A997" s="2">
        <v>179</v>
      </c>
      <c r="B997" s="2">
        <v>22056</v>
      </c>
      <c r="C997" s="2">
        <v>6</v>
      </c>
      <c r="D997" s="2">
        <f>VLOOKUP(A997,关卡NPC系数!B:C,2,FALSE)</f>
        <v>158</v>
      </c>
      <c r="E997" s="2">
        <v>24026</v>
      </c>
      <c r="F997" s="2">
        <v>6</v>
      </c>
      <c r="G997" s="2" t="s">
        <v>285</v>
      </c>
      <c r="H997" s="2">
        <v>1</v>
      </c>
    </row>
    <row r="998" spans="1:8" ht="17.25" customHeight="1" x14ac:dyDescent="0.3">
      <c r="A998" s="2">
        <v>180</v>
      </c>
      <c r="B998" s="2">
        <v>35046</v>
      </c>
      <c r="C998" s="2">
        <v>1</v>
      </c>
      <c r="D998" s="2">
        <f>VLOOKUP(A998,关卡NPC系数!B:C,2,FALSE)</f>
        <v>158</v>
      </c>
      <c r="E998" s="2">
        <v>35046</v>
      </c>
      <c r="F998" s="2">
        <v>7</v>
      </c>
      <c r="G998" s="2" t="s">
        <v>286</v>
      </c>
      <c r="H998" s="2">
        <v>1.4</v>
      </c>
    </row>
    <row r="999" spans="1:8" ht="17.25" customHeight="1" x14ac:dyDescent="0.3">
      <c r="A999" s="2">
        <v>180</v>
      </c>
      <c r="B999" s="2">
        <v>35046</v>
      </c>
      <c r="C999" s="2">
        <v>3</v>
      </c>
      <c r="D999" s="2">
        <f>VLOOKUP(A999,关卡NPC系数!B:C,2,FALSE)</f>
        <v>158</v>
      </c>
      <c r="E999" s="2">
        <v>34026</v>
      </c>
      <c r="F999" s="2">
        <v>7</v>
      </c>
      <c r="G999" s="2" t="s">
        <v>286</v>
      </c>
      <c r="H999" s="2">
        <v>1.4</v>
      </c>
    </row>
    <row r="1000" spans="1:8" ht="17.25" customHeight="1" x14ac:dyDescent="0.3">
      <c r="A1000" s="2">
        <v>180</v>
      </c>
      <c r="B1000" s="2">
        <v>35046</v>
      </c>
      <c r="C1000" s="2">
        <v>6</v>
      </c>
      <c r="D1000" s="2">
        <f>VLOOKUP(A1000,关卡NPC系数!B:C,2,FALSE)</f>
        <v>158</v>
      </c>
      <c r="E1000" s="2">
        <v>31086</v>
      </c>
      <c r="F1000" s="2">
        <v>7</v>
      </c>
      <c r="G1000" s="2" t="s">
        <v>286</v>
      </c>
      <c r="H1000" s="2">
        <v>1.4</v>
      </c>
    </row>
    <row r="1001" spans="1:8" ht="17.25" customHeight="1" x14ac:dyDescent="0.3">
      <c r="A1001" s="2">
        <v>181</v>
      </c>
      <c r="B1001" s="2">
        <v>41056</v>
      </c>
      <c r="C1001" s="2">
        <v>1</v>
      </c>
      <c r="D1001" s="2">
        <f>VLOOKUP(A1001,关卡NPC系数!B:C,2,FALSE)</f>
        <v>159</v>
      </c>
      <c r="E1001" s="2">
        <v>41056</v>
      </c>
      <c r="F1001" s="2">
        <v>7</v>
      </c>
      <c r="G1001" s="2" t="s">
        <v>287</v>
      </c>
      <c r="H1001" s="2">
        <v>1</v>
      </c>
    </row>
    <row r="1002" spans="1:8" ht="17.25" customHeight="1" x14ac:dyDescent="0.3">
      <c r="A1002" s="2">
        <v>181</v>
      </c>
      <c r="B1002" s="2">
        <v>41056</v>
      </c>
      <c r="C1002" s="2">
        <v>2</v>
      </c>
      <c r="D1002" s="2">
        <f>VLOOKUP(A1002,关卡NPC系数!B:C,2,FALSE)</f>
        <v>159</v>
      </c>
      <c r="E1002" s="2">
        <v>41066</v>
      </c>
      <c r="F1002" s="2">
        <v>7</v>
      </c>
      <c r="G1002" s="2" t="s">
        <v>287</v>
      </c>
      <c r="H1002" s="2">
        <v>1</v>
      </c>
    </row>
    <row r="1003" spans="1:8" ht="17.25" customHeight="1" x14ac:dyDescent="0.3">
      <c r="A1003" s="2">
        <v>181</v>
      </c>
      <c r="B1003" s="2">
        <v>41056</v>
      </c>
      <c r="C1003" s="2">
        <v>3</v>
      </c>
      <c r="D1003" s="2">
        <f>VLOOKUP(A1003,关卡NPC系数!B:C,2,FALSE)</f>
        <v>159</v>
      </c>
      <c r="E1003" s="2">
        <v>42016</v>
      </c>
      <c r="F1003" s="2">
        <v>7</v>
      </c>
      <c r="G1003" s="2" t="s">
        <v>287</v>
      </c>
      <c r="H1003" s="2">
        <v>1</v>
      </c>
    </row>
    <row r="1004" spans="1:8" ht="17.25" customHeight="1" x14ac:dyDescent="0.3">
      <c r="A1004" s="2">
        <v>181</v>
      </c>
      <c r="B1004" s="2">
        <v>41056</v>
      </c>
      <c r="C1004" s="2">
        <v>4</v>
      </c>
      <c r="D1004" s="2">
        <f>VLOOKUP(A1004,关卡NPC系数!B:C,2,FALSE)</f>
        <v>159</v>
      </c>
      <c r="E1004" s="2">
        <v>44046</v>
      </c>
      <c r="F1004" s="2">
        <v>7</v>
      </c>
      <c r="G1004" s="2" t="s">
        <v>287</v>
      </c>
      <c r="H1004" s="2">
        <v>1</v>
      </c>
    </row>
    <row r="1005" spans="1:8" ht="17.25" customHeight="1" x14ac:dyDescent="0.3">
      <c r="A1005" s="2">
        <v>181</v>
      </c>
      <c r="B1005" s="2">
        <v>41056</v>
      </c>
      <c r="C1005" s="2">
        <v>5</v>
      </c>
      <c r="D1005" s="2">
        <f>VLOOKUP(A1005,关卡NPC系数!B:C,2,FALSE)</f>
        <v>159</v>
      </c>
      <c r="E1005" s="2">
        <v>44036</v>
      </c>
      <c r="F1005" s="2">
        <v>7</v>
      </c>
      <c r="G1005" s="2" t="s">
        <v>287</v>
      </c>
      <c r="H1005" s="2">
        <v>1</v>
      </c>
    </row>
    <row r="1006" spans="1:8" ht="17.25" customHeight="1" x14ac:dyDescent="0.3">
      <c r="A1006" s="2">
        <v>181</v>
      </c>
      <c r="B1006" s="2">
        <v>41056</v>
      </c>
      <c r="C1006" s="2">
        <v>6</v>
      </c>
      <c r="D1006" s="2">
        <f>VLOOKUP(A1006,关卡NPC系数!B:C,2,FALSE)</f>
        <v>159</v>
      </c>
      <c r="E1006" s="2">
        <v>43056</v>
      </c>
      <c r="F1006" s="2">
        <v>7</v>
      </c>
      <c r="G1006" s="2" t="s">
        <v>287</v>
      </c>
      <c r="H1006" s="2">
        <v>1</v>
      </c>
    </row>
    <row r="1007" spans="1:8" ht="17.25" customHeight="1" x14ac:dyDescent="0.3">
      <c r="A1007" s="2">
        <v>182</v>
      </c>
      <c r="B1007" s="2">
        <v>52046</v>
      </c>
      <c r="C1007" s="2">
        <v>1</v>
      </c>
      <c r="D1007" s="2">
        <f>VLOOKUP(A1007,关卡NPC系数!B:C,2,FALSE)</f>
        <v>159</v>
      </c>
      <c r="E1007" s="2">
        <v>52046</v>
      </c>
      <c r="F1007" s="2">
        <v>7</v>
      </c>
      <c r="G1007" s="2" t="s">
        <v>288</v>
      </c>
      <c r="H1007" s="2">
        <v>1</v>
      </c>
    </row>
    <row r="1008" spans="1:8" ht="17.25" customHeight="1" x14ac:dyDescent="0.3">
      <c r="A1008" s="2">
        <v>182</v>
      </c>
      <c r="B1008" s="2">
        <v>52046</v>
      </c>
      <c r="C1008" s="2">
        <v>2</v>
      </c>
      <c r="D1008" s="2">
        <f>VLOOKUP(A1008,关卡NPC系数!B:C,2,FALSE)</f>
        <v>159</v>
      </c>
      <c r="E1008" s="2">
        <v>52046</v>
      </c>
      <c r="F1008" s="2">
        <v>7</v>
      </c>
      <c r="G1008" s="2" t="s">
        <v>288</v>
      </c>
      <c r="H1008" s="2">
        <v>1</v>
      </c>
    </row>
    <row r="1009" spans="1:8" ht="17.25" customHeight="1" x14ac:dyDescent="0.3">
      <c r="A1009" s="2">
        <v>182</v>
      </c>
      <c r="B1009" s="2">
        <v>52046</v>
      </c>
      <c r="C1009" s="2">
        <v>3</v>
      </c>
      <c r="D1009" s="2">
        <f>VLOOKUP(A1009,关卡NPC系数!B:C,2,FALSE)</f>
        <v>159</v>
      </c>
      <c r="E1009" s="2">
        <v>51016</v>
      </c>
      <c r="F1009" s="2">
        <v>7</v>
      </c>
      <c r="G1009" s="2" t="s">
        <v>288</v>
      </c>
      <c r="H1009" s="2">
        <v>1</v>
      </c>
    </row>
    <row r="1010" spans="1:8" ht="17.25" customHeight="1" x14ac:dyDescent="0.3">
      <c r="A1010" s="2">
        <v>182</v>
      </c>
      <c r="B1010" s="2">
        <v>52046</v>
      </c>
      <c r="C1010" s="2">
        <v>4</v>
      </c>
      <c r="D1010" s="2">
        <f>VLOOKUP(A1010,关卡NPC系数!B:C,2,FALSE)</f>
        <v>159</v>
      </c>
      <c r="E1010" s="2">
        <v>52046</v>
      </c>
      <c r="F1010" s="2">
        <v>7</v>
      </c>
      <c r="G1010" s="2" t="s">
        <v>288</v>
      </c>
      <c r="H1010" s="2">
        <v>1</v>
      </c>
    </row>
    <row r="1011" spans="1:8" ht="17.25" customHeight="1" x14ac:dyDescent="0.3">
      <c r="A1011" s="2">
        <v>182</v>
      </c>
      <c r="B1011" s="2">
        <v>52046</v>
      </c>
      <c r="C1011" s="2">
        <v>5</v>
      </c>
      <c r="D1011" s="2">
        <f>VLOOKUP(A1011,关卡NPC系数!B:C,2,FALSE)</f>
        <v>159</v>
      </c>
      <c r="E1011" s="2">
        <v>53016</v>
      </c>
      <c r="F1011" s="2">
        <v>7</v>
      </c>
      <c r="G1011" s="2" t="s">
        <v>288</v>
      </c>
      <c r="H1011" s="2">
        <v>1</v>
      </c>
    </row>
    <row r="1012" spans="1:8" ht="17.25" customHeight="1" x14ac:dyDescent="0.3">
      <c r="A1012" s="2">
        <v>182</v>
      </c>
      <c r="B1012" s="2">
        <v>52046</v>
      </c>
      <c r="C1012" s="2">
        <v>6</v>
      </c>
      <c r="D1012" s="2">
        <f>VLOOKUP(A1012,关卡NPC系数!B:C,2,FALSE)</f>
        <v>159</v>
      </c>
      <c r="E1012" s="2">
        <v>52046</v>
      </c>
      <c r="F1012" s="2">
        <v>7</v>
      </c>
      <c r="G1012" s="2" t="s">
        <v>288</v>
      </c>
      <c r="H1012" s="2">
        <v>1</v>
      </c>
    </row>
    <row r="1013" spans="1:8" ht="17.25" customHeight="1" x14ac:dyDescent="0.3">
      <c r="A1013" s="2">
        <v>183</v>
      </c>
      <c r="B1013" s="2">
        <v>62016</v>
      </c>
      <c r="C1013" s="2">
        <v>1</v>
      </c>
      <c r="D1013" s="2">
        <f>VLOOKUP(A1013,关卡NPC系数!B:C,2,FALSE)</f>
        <v>160</v>
      </c>
      <c r="E1013" s="2">
        <v>62016</v>
      </c>
      <c r="F1013" s="2">
        <v>7</v>
      </c>
      <c r="G1013" s="2" t="s">
        <v>289</v>
      </c>
      <c r="H1013" s="2">
        <v>1</v>
      </c>
    </row>
    <row r="1014" spans="1:8" ht="17.25" customHeight="1" x14ac:dyDescent="0.3">
      <c r="A1014" s="2">
        <v>183</v>
      </c>
      <c r="B1014" s="2">
        <v>62016</v>
      </c>
      <c r="C1014" s="2">
        <v>2</v>
      </c>
      <c r="D1014" s="2">
        <f>VLOOKUP(A1014,关卡NPC系数!B:C,2,FALSE)</f>
        <v>160</v>
      </c>
      <c r="E1014" s="2">
        <v>63026</v>
      </c>
      <c r="F1014" s="2">
        <v>7</v>
      </c>
      <c r="G1014" s="2" t="s">
        <v>289</v>
      </c>
      <c r="H1014" s="2">
        <v>1</v>
      </c>
    </row>
    <row r="1015" spans="1:8" ht="17.25" customHeight="1" x14ac:dyDescent="0.3">
      <c r="A1015" s="2">
        <v>183</v>
      </c>
      <c r="B1015" s="2">
        <v>62016</v>
      </c>
      <c r="C1015" s="2">
        <v>3</v>
      </c>
      <c r="D1015" s="2">
        <f>VLOOKUP(A1015,关卡NPC系数!B:C,2,FALSE)</f>
        <v>160</v>
      </c>
      <c r="E1015" s="2">
        <v>63026</v>
      </c>
      <c r="F1015" s="2">
        <v>7</v>
      </c>
      <c r="G1015" s="2" t="s">
        <v>289</v>
      </c>
      <c r="H1015" s="2">
        <v>1</v>
      </c>
    </row>
    <row r="1016" spans="1:8" ht="17.25" customHeight="1" x14ac:dyDescent="0.3">
      <c r="A1016" s="2">
        <v>183</v>
      </c>
      <c r="B1016" s="2">
        <v>62016</v>
      </c>
      <c r="C1016" s="2">
        <v>4</v>
      </c>
      <c r="D1016" s="2">
        <f>VLOOKUP(A1016,关卡NPC系数!B:C,2,FALSE)</f>
        <v>160</v>
      </c>
      <c r="E1016" s="2">
        <v>63026</v>
      </c>
      <c r="F1016" s="2">
        <v>7</v>
      </c>
      <c r="G1016" s="2" t="s">
        <v>289</v>
      </c>
      <c r="H1016" s="2">
        <v>1</v>
      </c>
    </row>
    <row r="1017" spans="1:8" ht="17.25" customHeight="1" x14ac:dyDescent="0.3">
      <c r="A1017" s="2">
        <v>183</v>
      </c>
      <c r="B1017" s="2">
        <v>62016</v>
      </c>
      <c r="C1017" s="2">
        <v>5</v>
      </c>
      <c r="D1017" s="2">
        <f>VLOOKUP(A1017,关卡NPC系数!B:C,2,FALSE)</f>
        <v>160</v>
      </c>
      <c r="E1017" s="2">
        <v>62016</v>
      </c>
      <c r="F1017" s="2">
        <v>7</v>
      </c>
      <c r="G1017" s="2" t="s">
        <v>289</v>
      </c>
      <c r="H1017" s="2">
        <v>1</v>
      </c>
    </row>
    <row r="1018" spans="1:8" ht="17.25" customHeight="1" x14ac:dyDescent="0.3">
      <c r="A1018" s="2">
        <v>183</v>
      </c>
      <c r="B1018" s="2">
        <v>62016</v>
      </c>
      <c r="C1018" s="2">
        <v>6</v>
      </c>
      <c r="D1018" s="2">
        <f>VLOOKUP(A1018,关卡NPC系数!B:C,2,FALSE)</f>
        <v>160</v>
      </c>
      <c r="E1018" s="2">
        <v>62016</v>
      </c>
      <c r="F1018" s="2">
        <v>7</v>
      </c>
      <c r="G1018" s="2" t="s">
        <v>289</v>
      </c>
      <c r="H1018" s="2">
        <v>1</v>
      </c>
    </row>
    <row r="1019" spans="1:8" ht="17.25" customHeight="1" x14ac:dyDescent="0.3">
      <c r="A1019" s="2">
        <v>184</v>
      </c>
      <c r="B1019" s="2">
        <v>61026</v>
      </c>
      <c r="C1019" s="2">
        <v>1</v>
      </c>
      <c r="D1019" s="2">
        <f>VLOOKUP(A1019,关卡NPC系数!B:C,2,FALSE)</f>
        <v>160</v>
      </c>
      <c r="E1019" s="2">
        <v>61026</v>
      </c>
      <c r="F1019" s="2">
        <v>7</v>
      </c>
      <c r="G1019" s="2" t="s">
        <v>290</v>
      </c>
      <c r="H1019" s="2">
        <v>1</v>
      </c>
    </row>
    <row r="1020" spans="1:8" ht="17.25" customHeight="1" x14ac:dyDescent="0.3">
      <c r="A1020" s="2">
        <v>184</v>
      </c>
      <c r="B1020" s="2">
        <v>61026</v>
      </c>
      <c r="C1020" s="2">
        <v>2</v>
      </c>
      <c r="D1020" s="2">
        <f>VLOOKUP(A1020,关卡NPC系数!B:C,2,FALSE)</f>
        <v>160</v>
      </c>
      <c r="E1020" s="2">
        <v>35046</v>
      </c>
      <c r="F1020" s="2">
        <v>7</v>
      </c>
      <c r="G1020" s="2" t="s">
        <v>290</v>
      </c>
      <c r="H1020" s="2">
        <v>1</v>
      </c>
    </row>
    <row r="1021" spans="1:8" ht="17.25" customHeight="1" x14ac:dyDescent="0.3">
      <c r="A1021" s="2">
        <v>184</v>
      </c>
      <c r="B1021" s="2">
        <v>61026</v>
      </c>
      <c r="C1021" s="2">
        <v>3</v>
      </c>
      <c r="D1021" s="2">
        <f>VLOOKUP(A1021,关卡NPC系数!B:C,2,FALSE)</f>
        <v>160</v>
      </c>
      <c r="E1021" s="2">
        <v>25076</v>
      </c>
      <c r="F1021" s="2">
        <v>7</v>
      </c>
      <c r="G1021" s="2" t="s">
        <v>290</v>
      </c>
      <c r="H1021" s="2">
        <v>1</v>
      </c>
    </row>
    <row r="1022" spans="1:8" ht="17.25" customHeight="1" x14ac:dyDescent="0.3">
      <c r="A1022" s="2">
        <v>184</v>
      </c>
      <c r="B1022" s="2">
        <v>61026</v>
      </c>
      <c r="C1022" s="2">
        <v>4</v>
      </c>
      <c r="D1022" s="2">
        <f>VLOOKUP(A1022,关卡NPC系数!B:C,2,FALSE)</f>
        <v>160</v>
      </c>
      <c r="E1022" s="2">
        <v>14036</v>
      </c>
      <c r="F1022" s="2">
        <v>7</v>
      </c>
      <c r="G1022" s="2" t="s">
        <v>290</v>
      </c>
      <c r="H1022" s="2">
        <v>1</v>
      </c>
    </row>
    <row r="1023" spans="1:8" ht="17.25" customHeight="1" x14ac:dyDescent="0.3">
      <c r="A1023" s="2">
        <v>184</v>
      </c>
      <c r="B1023" s="2">
        <v>61026</v>
      </c>
      <c r="C1023" s="2">
        <v>5</v>
      </c>
      <c r="D1023" s="2">
        <f>VLOOKUP(A1023,关卡NPC系数!B:C,2,FALSE)</f>
        <v>160</v>
      </c>
      <c r="E1023" s="2">
        <v>51016</v>
      </c>
      <c r="F1023" s="2">
        <v>7</v>
      </c>
      <c r="G1023" s="2" t="s">
        <v>290</v>
      </c>
      <c r="H1023" s="2">
        <v>1</v>
      </c>
    </row>
    <row r="1024" spans="1:8" ht="17.25" customHeight="1" x14ac:dyDescent="0.3">
      <c r="A1024" s="2">
        <v>184</v>
      </c>
      <c r="B1024" s="2">
        <v>61026</v>
      </c>
      <c r="C1024" s="2">
        <v>6</v>
      </c>
      <c r="D1024" s="2">
        <f>VLOOKUP(A1024,关卡NPC系数!B:C,2,FALSE)</f>
        <v>160</v>
      </c>
      <c r="E1024" s="2">
        <v>45056</v>
      </c>
      <c r="F1024" s="2">
        <v>7</v>
      </c>
      <c r="G1024" s="2" t="s">
        <v>290</v>
      </c>
      <c r="H1024" s="2">
        <v>1</v>
      </c>
    </row>
    <row r="1025" spans="1:8" ht="17.25" customHeight="1" x14ac:dyDescent="0.3">
      <c r="A1025" s="2">
        <v>185</v>
      </c>
      <c r="B1025" s="2">
        <v>15036</v>
      </c>
      <c r="C1025" s="2">
        <v>1</v>
      </c>
      <c r="D1025" s="2">
        <f>VLOOKUP(A1025,关卡NPC系数!B:C,2,FALSE)</f>
        <v>161</v>
      </c>
      <c r="E1025" s="2">
        <v>15036</v>
      </c>
      <c r="F1025" s="2">
        <v>7</v>
      </c>
      <c r="G1025" s="2" t="s">
        <v>291</v>
      </c>
      <c r="H1025" s="2">
        <v>1</v>
      </c>
    </row>
    <row r="1026" spans="1:8" ht="17.25" customHeight="1" x14ac:dyDescent="0.3">
      <c r="A1026" s="2">
        <v>185</v>
      </c>
      <c r="B1026" s="2">
        <v>15036</v>
      </c>
      <c r="C1026" s="2">
        <v>2</v>
      </c>
      <c r="D1026" s="2">
        <f>VLOOKUP(A1026,关卡NPC系数!B:C,2,FALSE)</f>
        <v>161</v>
      </c>
      <c r="E1026" s="2">
        <v>15036</v>
      </c>
      <c r="F1026" s="2">
        <v>7</v>
      </c>
      <c r="G1026" s="2" t="s">
        <v>291</v>
      </c>
      <c r="H1026" s="2">
        <v>1</v>
      </c>
    </row>
    <row r="1027" spans="1:8" ht="17.25" customHeight="1" x14ac:dyDescent="0.3">
      <c r="A1027" s="2">
        <v>185</v>
      </c>
      <c r="B1027" s="2">
        <v>15036</v>
      </c>
      <c r="C1027" s="2">
        <v>3</v>
      </c>
      <c r="D1027" s="2">
        <f>VLOOKUP(A1027,关卡NPC系数!B:C,2,FALSE)</f>
        <v>161</v>
      </c>
      <c r="E1027" s="2">
        <v>13046</v>
      </c>
      <c r="F1027" s="2">
        <v>7</v>
      </c>
      <c r="G1027" s="2" t="s">
        <v>291</v>
      </c>
      <c r="H1027" s="2">
        <v>1</v>
      </c>
    </row>
    <row r="1028" spans="1:8" ht="17.25" customHeight="1" x14ac:dyDescent="0.3">
      <c r="A1028" s="2">
        <v>185</v>
      </c>
      <c r="B1028" s="2">
        <v>15036</v>
      </c>
      <c r="C1028" s="2">
        <v>4</v>
      </c>
      <c r="D1028" s="2">
        <f>VLOOKUP(A1028,关卡NPC系数!B:C,2,FALSE)</f>
        <v>161</v>
      </c>
      <c r="E1028" s="2">
        <v>12026</v>
      </c>
      <c r="F1028" s="2">
        <v>7</v>
      </c>
      <c r="G1028" s="2" t="s">
        <v>291</v>
      </c>
      <c r="H1028" s="2">
        <v>1</v>
      </c>
    </row>
    <row r="1029" spans="1:8" ht="17.25" customHeight="1" x14ac:dyDescent="0.3">
      <c r="A1029" s="2">
        <v>185</v>
      </c>
      <c r="B1029" s="2">
        <v>15036</v>
      </c>
      <c r="C1029" s="2">
        <v>5</v>
      </c>
      <c r="D1029" s="2">
        <f>VLOOKUP(A1029,关卡NPC系数!B:C,2,FALSE)</f>
        <v>161</v>
      </c>
      <c r="E1029" s="2">
        <v>13046</v>
      </c>
      <c r="F1029" s="2">
        <v>7</v>
      </c>
      <c r="G1029" s="2" t="s">
        <v>291</v>
      </c>
      <c r="H1029" s="2">
        <v>1</v>
      </c>
    </row>
    <row r="1030" spans="1:8" ht="17.25" customHeight="1" x14ac:dyDescent="0.3">
      <c r="A1030" s="2">
        <v>185</v>
      </c>
      <c r="B1030" s="2">
        <v>15036</v>
      </c>
      <c r="C1030" s="2">
        <v>6</v>
      </c>
      <c r="D1030" s="2">
        <f>VLOOKUP(A1030,关卡NPC系数!B:C,2,FALSE)</f>
        <v>161</v>
      </c>
      <c r="E1030" s="2">
        <v>13036</v>
      </c>
      <c r="F1030" s="2">
        <v>7</v>
      </c>
      <c r="G1030" s="2" t="s">
        <v>291</v>
      </c>
      <c r="H1030" s="2">
        <v>1</v>
      </c>
    </row>
    <row r="1031" spans="1:8" ht="17.25" customHeight="1" x14ac:dyDescent="0.3">
      <c r="A1031" s="2">
        <v>186</v>
      </c>
      <c r="B1031" s="2">
        <v>22056</v>
      </c>
      <c r="C1031" s="2">
        <v>1</v>
      </c>
      <c r="D1031" s="2">
        <f>VLOOKUP(A1031,关卡NPC系数!B:C,2,FALSE)</f>
        <v>161</v>
      </c>
      <c r="E1031" s="2">
        <v>22056</v>
      </c>
      <c r="F1031" s="2">
        <v>7</v>
      </c>
      <c r="G1031" s="2" t="s">
        <v>292</v>
      </c>
      <c r="H1031" s="2">
        <v>1</v>
      </c>
    </row>
    <row r="1032" spans="1:8" ht="17.25" customHeight="1" x14ac:dyDescent="0.3">
      <c r="A1032" s="2">
        <v>186</v>
      </c>
      <c r="B1032" s="2">
        <v>22056</v>
      </c>
      <c r="C1032" s="2">
        <v>2</v>
      </c>
      <c r="D1032" s="2">
        <f>VLOOKUP(A1032,关卡NPC系数!B:C,2,FALSE)</f>
        <v>161</v>
      </c>
      <c r="E1032" s="2">
        <v>22056</v>
      </c>
      <c r="F1032" s="2">
        <v>7</v>
      </c>
      <c r="G1032" s="2" t="s">
        <v>292</v>
      </c>
      <c r="H1032" s="2">
        <v>1</v>
      </c>
    </row>
    <row r="1033" spans="1:8" ht="17.25" customHeight="1" x14ac:dyDescent="0.3">
      <c r="A1033" s="2">
        <v>186</v>
      </c>
      <c r="B1033" s="2">
        <v>22056</v>
      </c>
      <c r="C1033" s="2">
        <v>3</v>
      </c>
      <c r="D1033" s="2">
        <f>VLOOKUP(A1033,关卡NPC系数!B:C,2,FALSE)</f>
        <v>161</v>
      </c>
      <c r="E1033" s="2">
        <v>25076</v>
      </c>
      <c r="F1033" s="2">
        <v>7</v>
      </c>
      <c r="G1033" s="2" t="s">
        <v>292</v>
      </c>
      <c r="H1033" s="2">
        <v>1</v>
      </c>
    </row>
    <row r="1034" spans="1:8" ht="17.25" customHeight="1" x14ac:dyDescent="0.3">
      <c r="A1034" s="2">
        <v>186</v>
      </c>
      <c r="B1034" s="2">
        <v>22056</v>
      </c>
      <c r="C1034" s="2">
        <v>4</v>
      </c>
      <c r="D1034" s="2">
        <f>VLOOKUP(A1034,关卡NPC系数!B:C,2,FALSE)</f>
        <v>161</v>
      </c>
      <c r="E1034" s="2">
        <v>24026</v>
      </c>
      <c r="F1034" s="2">
        <v>7</v>
      </c>
      <c r="G1034" s="2" t="s">
        <v>292</v>
      </c>
      <c r="H1034" s="2">
        <v>1</v>
      </c>
    </row>
    <row r="1035" spans="1:8" ht="17.25" customHeight="1" x14ac:dyDescent="0.3">
      <c r="A1035" s="2">
        <v>186</v>
      </c>
      <c r="B1035" s="2">
        <v>22056</v>
      </c>
      <c r="C1035" s="2">
        <v>5</v>
      </c>
      <c r="D1035" s="2">
        <f>VLOOKUP(A1035,关卡NPC系数!B:C,2,FALSE)</f>
        <v>161</v>
      </c>
      <c r="E1035" s="2">
        <v>23036</v>
      </c>
      <c r="F1035" s="2">
        <v>7</v>
      </c>
      <c r="G1035" s="2" t="s">
        <v>292</v>
      </c>
      <c r="H1035" s="2">
        <v>1</v>
      </c>
    </row>
    <row r="1036" spans="1:8" ht="17.25" customHeight="1" x14ac:dyDescent="0.3">
      <c r="A1036" s="2">
        <v>186</v>
      </c>
      <c r="B1036" s="2">
        <v>22056</v>
      </c>
      <c r="C1036" s="2">
        <v>6</v>
      </c>
      <c r="D1036" s="2">
        <f>VLOOKUP(A1036,关卡NPC系数!B:C,2,FALSE)</f>
        <v>161</v>
      </c>
      <c r="E1036" s="2">
        <v>22046</v>
      </c>
      <c r="F1036" s="2">
        <v>7</v>
      </c>
      <c r="G1036" s="2" t="s">
        <v>292</v>
      </c>
      <c r="H1036" s="2">
        <v>1</v>
      </c>
    </row>
    <row r="1037" spans="1:8" ht="17.25" customHeight="1" x14ac:dyDescent="0.3">
      <c r="A1037" s="2">
        <v>187</v>
      </c>
      <c r="B1037" s="2">
        <v>35036</v>
      </c>
      <c r="C1037" s="2">
        <v>1</v>
      </c>
      <c r="D1037" s="2">
        <f>VLOOKUP(A1037,关卡NPC系数!B:C,2,FALSE)</f>
        <v>162</v>
      </c>
      <c r="E1037" s="2">
        <v>35036</v>
      </c>
      <c r="F1037" s="2">
        <v>7</v>
      </c>
      <c r="G1037" s="2" t="s">
        <v>293</v>
      </c>
      <c r="H1037" s="2">
        <v>1</v>
      </c>
    </row>
    <row r="1038" spans="1:8" ht="17.25" customHeight="1" x14ac:dyDescent="0.3">
      <c r="A1038" s="2">
        <v>187</v>
      </c>
      <c r="B1038" s="2">
        <v>35036</v>
      </c>
      <c r="C1038" s="2">
        <v>2</v>
      </c>
      <c r="D1038" s="2">
        <f>VLOOKUP(A1038,关卡NPC系数!B:C,2,FALSE)</f>
        <v>162</v>
      </c>
      <c r="E1038" s="2">
        <v>35046</v>
      </c>
      <c r="F1038" s="2">
        <v>7</v>
      </c>
      <c r="G1038" s="2" t="s">
        <v>293</v>
      </c>
      <c r="H1038" s="2">
        <v>1</v>
      </c>
    </row>
    <row r="1039" spans="1:8" ht="17.25" customHeight="1" x14ac:dyDescent="0.3">
      <c r="A1039" s="2">
        <v>187</v>
      </c>
      <c r="B1039" s="2">
        <v>35036</v>
      </c>
      <c r="C1039" s="2">
        <v>3</v>
      </c>
      <c r="D1039" s="2">
        <f>VLOOKUP(A1039,关卡NPC系数!B:C,2,FALSE)</f>
        <v>162</v>
      </c>
      <c r="E1039" s="2">
        <v>32046</v>
      </c>
      <c r="F1039" s="2">
        <v>7</v>
      </c>
      <c r="G1039" s="2" t="s">
        <v>293</v>
      </c>
      <c r="H1039" s="2">
        <v>1</v>
      </c>
    </row>
    <row r="1040" spans="1:8" ht="17.25" customHeight="1" x14ac:dyDescent="0.3">
      <c r="A1040" s="2">
        <v>187</v>
      </c>
      <c r="B1040" s="2">
        <v>35036</v>
      </c>
      <c r="C1040" s="2">
        <v>4</v>
      </c>
      <c r="D1040" s="2">
        <f>VLOOKUP(A1040,关卡NPC系数!B:C,2,FALSE)</f>
        <v>162</v>
      </c>
      <c r="E1040" s="2">
        <v>31086</v>
      </c>
      <c r="F1040" s="2">
        <v>7</v>
      </c>
      <c r="G1040" s="2" t="s">
        <v>293</v>
      </c>
      <c r="H1040" s="2">
        <v>1</v>
      </c>
    </row>
    <row r="1041" spans="1:8" ht="17.25" customHeight="1" x14ac:dyDescent="0.3">
      <c r="A1041" s="2">
        <v>187</v>
      </c>
      <c r="B1041" s="2">
        <v>35036</v>
      </c>
      <c r="C1041" s="2">
        <v>5</v>
      </c>
      <c r="D1041" s="2">
        <f>VLOOKUP(A1041,关卡NPC系数!B:C,2,FALSE)</f>
        <v>162</v>
      </c>
      <c r="E1041" s="2">
        <v>31086</v>
      </c>
      <c r="F1041" s="2">
        <v>7</v>
      </c>
      <c r="G1041" s="2" t="s">
        <v>293</v>
      </c>
      <c r="H1041" s="2">
        <v>1</v>
      </c>
    </row>
    <row r="1042" spans="1:8" ht="17.25" customHeight="1" x14ac:dyDescent="0.3">
      <c r="A1042" s="2">
        <v>187</v>
      </c>
      <c r="B1042" s="2">
        <v>35036</v>
      </c>
      <c r="C1042" s="2">
        <v>6</v>
      </c>
      <c r="D1042" s="2">
        <f>VLOOKUP(A1042,关卡NPC系数!B:C,2,FALSE)</f>
        <v>162</v>
      </c>
      <c r="E1042" s="2">
        <v>32056</v>
      </c>
      <c r="F1042" s="2">
        <v>7</v>
      </c>
      <c r="G1042" s="2" t="s">
        <v>293</v>
      </c>
      <c r="H1042" s="2">
        <v>1</v>
      </c>
    </row>
    <row r="1043" spans="1:8" ht="17.25" customHeight="1" x14ac:dyDescent="0.3">
      <c r="A1043" s="2">
        <v>188</v>
      </c>
      <c r="B1043" s="2">
        <v>45056</v>
      </c>
      <c r="C1043" s="2">
        <v>1</v>
      </c>
      <c r="D1043" s="2">
        <f>VLOOKUP(A1043,关卡NPC系数!B:C,2,FALSE)</f>
        <v>162</v>
      </c>
      <c r="E1043" s="2">
        <v>45056</v>
      </c>
      <c r="F1043" s="2">
        <v>7</v>
      </c>
      <c r="G1043" s="2" t="s">
        <v>294</v>
      </c>
      <c r="H1043" s="2">
        <v>1</v>
      </c>
    </row>
    <row r="1044" spans="1:8" ht="17.25" customHeight="1" x14ac:dyDescent="0.3">
      <c r="A1044" s="2">
        <v>188</v>
      </c>
      <c r="B1044" s="2">
        <v>45056</v>
      </c>
      <c r="C1044" s="2">
        <v>2</v>
      </c>
      <c r="D1044" s="2">
        <f>VLOOKUP(A1044,关卡NPC系数!B:C,2,FALSE)</f>
        <v>162</v>
      </c>
      <c r="E1044" s="2">
        <v>45056</v>
      </c>
      <c r="F1044" s="2">
        <v>7</v>
      </c>
      <c r="G1044" s="2" t="s">
        <v>294</v>
      </c>
      <c r="H1044" s="2">
        <v>1</v>
      </c>
    </row>
    <row r="1045" spans="1:8" ht="17.25" customHeight="1" x14ac:dyDescent="0.3">
      <c r="A1045" s="2">
        <v>188</v>
      </c>
      <c r="B1045" s="2">
        <v>45056</v>
      </c>
      <c r="C1045" s="2">
        <v>3</v>
      </c>
      <c r="D1045" s="2">
        <f>VLOOKUP(A1045,关卡NPC系数!B:C,2,FALSE)</f>
        <v>162</v>
      </c>
      <c r="E1045" s="2">
        <v>45046</v>
      </c>
      <c r="F1045" s="2">
        <v>7</v>
      </c>
      <c r="G1045" s="2" t="s">
        <v>294</v>
      </c>
      <c r="H1045" s="2">
        <v>1</v>
      </c>
    </row>
    <row r="1046" spans="1:8" ht="17.25" customHeight="1" x14ac:dyDescent="0.3">
      <c r="A1046" s="2">
        <v>188</v>
      </c>
      <c r="B1046" s="2">
        <v>45056</v>
      </c>
      <c r="C1046" s="2">
        <v>4</v>
      </c>
      <c r="D1046" s="2">
        <f>VLOOKUP(A1046,关卡NPC系数!B:C,2,FALSE)</f>
        <v>162</v>
      </c>
      <c r="E1046" s="2">
        <v>45046</v>
      </c>
      <c r="F1046" s="2">
        <v>7</v>
      </c>
      <c r="G1046" s="2" t="s">
        <v>294</v>
      </c>
      <c r="H1046" s="2">
        <v>1</v>
      </c>
    </row>
    <row r="1047" spans="1:8" ht="17.25" customHeight="1" x14ac:dyDescent="0.3">
      <c r="A1047" s="2">
        <v>188</v>
      </c>
      <c r="B1047" s="2">
        <v>45056</v>
      </c>
      <c r="C1047" s="2">
        <v>5</v>
      </c>
      <c r="D1047" s="2">
        <f>VLOOKUP(A1047,关卡NPC系数!B:C,2,FALSE)</f>
        <v>162</v>
      </c>
      <c r="E1047" s="2">
        <v>45056</v>
      </c>
      <c r="F1047" s="2">
        <v>7</v>
      </c>
      <c r="G1047" s="2" t="s">
        <v>294</v>
      </c>
      <c r="H1047" s="2">
        <v>1</v>
      </c>
    </row>
    <row r="1048" spans="1:8" ht="17.25" customHeight="1" x14ac:dyDescent="0.3">
      <c r="A1048" s="2">
        <v>188</v>
      </c>
      <c r="B1048" s="2">
        <v>45056</v>
      </c>
      <c r="C1048" s="2">
        <v>6</v>
      </c>
      <c r="D1048" s="2">
        <f>VLOOKUP(A1048,关卡NPC系数!B:C,2,FALSE)</f>
        <v>162</v>
      </c>
      <c r="E1048" s="2">
        <v>45056</v>
      </c>
      <c r="F1048" s="2">
        <v>7</v>
      </c>
      <c r="G1048" s="2" t="s">
        <v>294</v>
      </c>
      <c r="H1048" s="2">
        <v>1</v>
      </c>
    </row>
    <row r="1049" spans="1:8" ht="17.25" customHeight="1" x14ac:dyDescent="0.3">
      <c r="A1049" s="2">
        <v>189</v>
      </c>
      <c r="B1049" s="2">
        <v>52046</v>
      </c>
      <c r="C1049" s="2">
        <v>1</v>
      </c>
      <c r="D1049" s="2">
        <f>VLOOKUP(A1049,关卡NPC系数!B:C,2,FALSE)</f>
        <v>163</v>
      </c>
      <c r="E1049" s="2">
        <v>52046</v>
      </c>
      <c r="F1049" s="2">
        <v>7</v>
      </c>
      <c r="G1049" s="2" t="s">
        <v>295</v>
      </c>
      <c r="H1049" s="2">
        <v>1</v>
      </c>
    </row>
    <row r="1050" spans="1:8" ht="17.25" customHeight="1" x14ac:dyDescent="0.3">
      <c r="A1050" s="2">
        <v>189</v>
      </c>
      <c r="B1050" s="2">
        <v>52046</v>
      </c>
      <c r="C1050" s="2">
        <v>2</v>
      </c>
      <c r="D1050" s="2">
        <f>VLOOKUP(A1050,关卡NPC系数!B:C,2,FALSE)</f>
        <v>163</v>
      </c>
      <c r="E1050" s="2">
        <v>51016</v>
      </c>
      <c r="F1050" s="2">
        <v>7</v>
      </c>
      <c r="G1050" s="2" t="s">
        <v>295</v>
      </c>
      <c r="H1050" s="2">
        <v>1</v>
      </c>
    </row>
    <row r="1051" spans="1:8" ht="17.25" customHeight="1" x14ac:dyDescent="0.3">
      <c r="A1051" s="2">
        <v>189</v>
      </c>
      <c r="B1051" s="2">
        <v>52046</v>
      </c>
      <c r="C1051" s="2">
        <v>3</v>
      </c>
      <c r="D1051" s="2">
        <f>VLOOKUP(A1051,关卡NPC系数!B:C,2,FALSE)</f>
        <v>163</v>
      </c>
      <c r="E1051" s="2">
        <v>51016</v>
      </c>
      <c r="F1051" s="2">
        <v>7</v>
      </c>
      <c r="G1051" s="2" t="s">
        <v>295</v>
      </c>
      <c r="H1051" s="2">
        <v>1</v>
      </c>
    </row>
    <row r="1052" spans="1:8" ht="17.25" customHeight="1" x14ac:dyDescent="0.3">
      <c r="A1052" s="2">
        <v>189</v>
      </c>
      <c r="B1052" s="2">
        <v>52046</v>
      </c>
      <c r="C1052" s="2">
        <v>4</v>
      </c>
      <c r="D1052" s="2">
        <f>VLOOKUP(A1052,关卡NPC系数!B:C,2,FALSE)</f>
        <v>163</v>
      </c>
      <c r="E1052" s="2">
        <v>53016</v>
      </c>
      <c r="F1052" s="2">
        <v>7</v>
      </c>
      <c r="G1052" s="2" t="s">
        <v>295</v>
      </c>
      <c r="H1052" s="2">
        <v>1</v>
      </c>
    </row>
    <row r="1053" spans="1:8" ht="17.25" customHeight="1" x14ac:dyDescent="0.3">
      <c r="A1053" s="2">
        <v>189</v>
      </c>
      <c r="B1053" s="2">
        <v>52046</v>
      </c>
      <c r="C1053" s="2">
        <v>5</v>
      </c>
      <c r="D1053" s="2">
        <f>VLOOKUP(A1053,关卡NPC系数!B:C,2,FALSE)</f>
        <v>163</v>
      </c>
      <c r="E1053" s="2">
        <v>53016</v>
      </c>
      <c r="F1053" s="2">
        <v>7</v>
      </c>
      <c r="G1053" s="2" t="s">
        <v>295</v>
      </c>
      <c r="H1053" s="2">
        <v>1</v>
      </c>
    </row>
    <row r="1054" spans="1:8" ht="17.25" customHeight="1" x14ac:dyDescent="0.3">
      <c r="A1054" s="2">
        <v>189</v>
      </c>
      <c r="B1054" s="2">
        <v>52046</v>
      </c>
      <c r="C1054" s="2">
        <v>6</v>
      </c>
      <c r="D1054" s="2">
        <f>VLOOKUP(A1054,关卡NPC系数!B:C,2,FALSE)</f>
        <v>163</v>
      </c>
      <c r="E1054" s="2">
        <v>52046</v>
      </c>
      <c r="F1054" s="2">
        <v>7</v>
      </c>
      <c r="G1054" s="2" t="s">
        <v>295</v>
      </c>
      <c r="H1054" s="2">
        <v>1</v>
      </c>
    </row>
    <row r="1055" spans="1:8" ht="17.25" customHeight="1" x14ac:dyDescent="0.3">
      <c r="A1055" s="2">
        <v>190</v>
      </c>
      <c r="B1055" s="2">
        <v>62016</v>
      </c>
      <c r="C1055" s="2">
        <v>1</v>
      </c>
      <c r="D1055" s="2">
        <f>VLOOKUP(A1055,关卡NPC系数!B:C,2,FALSE)</f>
        <v>163</v>
      </c>
      <c r="E1055" s="2">
        <v>62016</v>
      </c>
      <c r="F1055" s="2">
        <v>7</v>
      </c>
      <c r="G1055" s="2" t="s">
        <v>296</v>
      </c>
      <c r="H1055" s="2">
        <v>1.4</v>
      </c>
    </row>
    <row r="1056" spans="1:8" ht="17.25" customHeight="1" x14ac:dyDescent="0.3">
      <c r="A1056" s="2">
        <v>190</v>
      </c>
      <c r="B1056" s="2">
        <v>62016</v>
      </c>
      <c r="C1056" s="2">
        <v>3</v>
      </c>
      <c r="D1056" s="2">
        <f>VLOOKUP(A1056,关卡NPC系数!B:C,2,FALSE)</f>
        <v>163</v>
      </c>
      <c r="E1056" s="2">
        <v>63026</v>
      </c>
      <c r="F1056" s="2">
        <v>7</v>
      </c>
      <c r="G1056" s="2" t="s">
        <v>296</v>
      </c>
      <c r="H1056" s="2">
        <v>1.4</v>
      </c>
    </row>
    <row r="1057" spans="1:8" ht="17.25" customHeight="1" x14ac:dyDescent="0.3">
      <c r="A1057" s="2">
        <v>190</v>
      </c>
      <c r="B1057" s="2">
        <v>62016</v>
      </c>
      <c r="C1057" s="2">
        <v>6</v>
      </c>
      <c r="D1057" s="2">
        <f>VLOOKUP(A1057,关卡NPC系数!B:C,2,FALSE)</f>
        <v>163</v>
      </c>
      <c r="E1057" s="2">
        <v>61026</v>
      </c>
      <c r="F1057" s="2">
        <v>7</v>
      </c>
      <c r="G1057" s="2" t="s">
        <v>296</v>
      </c>
      <c r="H1057" s="2">
        <v>1.4</v>
      </c>
    </row>
    <row r="1058" spans="1:8" ht="17.25" customHeight="1" x14ac:dyDescent="0.3">
      <c r="A1058" s="2">
        <v>191</v>
      </c>
      <c r="B1058" s="2">
        <v>11086</v>
      </c>
      <c r="C1058" s="2">
        <v>1</v>
      </c>
      <c r="D1058" s="2">
        <f>VLOOKUP(A1058,关卡NPC系数!B:C,2,FALSE)</f>
        <v>164</v>
      </c>
      <c r="E1058" s="2">
        <v>11086</v>
      </c>
      <c r="F1058" s="2">
        <v>7</v>
      </c>
      <c r="G1058" s="2" t="s">
        <v>297</v>
      </c>
      <c r="H1058" s="2">
        <v>1</v>
      </c>
    </row>
    <row r="1059" spans="1:8" ht="17.25" customHeight="1" x14ac:dyDescent="0.3">
      <c r="A1059" s="2">
        <v>191</v>
      </c>
      <c r="B1059" s="2">
        <v>11086</v>
      </c>
      <c r="C1059" s="2">
        <v>2</v>
      </c>
      <c r="D1059" s="2">
        <f>VLOOKUP(A1059,关卡NPC系数!B:C,2,FALSE)</f>
        <v>164</v>
      </c>
      <c r="E1059" s="2">
        <v>35046</v>
      </c>
      <c r="F1059" s="2">
        <v>7</v>
      </c>
      <c r="G1059" s="2" t="s">
        <v>297</v>
      </c>
      <c r="H1059" s="2">
        <v>1</v>
      </c>
    </row>
    <row r="1060" spans="1:8" ht="17.25" customHeight="1" x14ac:dyDescent="0.3">
      <c r="A1060" s="2">
        <v>191</v>
      </c>
      <c r="B1060" s="2">
        <v>11086</v>
      </c>
      <c r="C1060" s="2">
        <v>3</v>
      </c>
      <c r="D1060" s="2">
        <f>VLOOKUP(A1060,关卡NPC系数!B:C,2,FALSE)</f>
        <v>164</v>
      </c>
      <c r="E1060" s="2">
        <v>62016</v>
      </c>
      <c r="F1060" s="2">
        <v>7</v>
      </c>
      <c r="G1060" s="2" t="s">
        <v>297</v>
      </c>
      <c r="H1060" s="2">
        <v>1</v>
      </c>
    </row>
    <row r="1061" spans="1:8" ht="17.25" customHeight="1" x14ac:dyDescent="0.3">
      <c r="A1061" s="2">
        <v>191</v>
      </c>
      <c r="B1061" s="2">
        <v>11086</v>
      </c>
      <c r="C1061" s="2">
        <v>4</v>
      </c>
      <c r="D1061" s="2">
        <f>VLOOKUP(A1061,关卡NPC系数!B:C,2,FALSE)</f>
        <v>164</v>
      </c>
      <c r="E1061" s="2">
        <v>51016</v>
      </c>
      <c r="F1061" s="2">
        <v>7</v>
      </c>
      <c r="G1061" s="2" t="s">
        <v>297</v>
      </c>
      <c r="H1061" s="2">
        <v>1</v>
      </c>
    </row>
    <row r="1062" spans="1:8" ht="17.25" customHeight="1" x14ac:dyDescent="0.3">
      <c r="A1062" s="2">
        <v>191</v>
      </c>
      <c r="B1062" s="2">
        <v>11086</v>
      </c>
      <c r="C1062" s="2">
        <v>5</v>
      </c>
      <c r="D1062" s="2">
        <f>VLOOKUP(A1062,关卡NPC系数!B:C,2,FALSE)</f>
        <v>164</v>
      </c>
      <c r="E1062" s="2">
        <v>44036</v>
      </c>
      <c r="F1062" s="2">
        <v>7</v>
      </c>
      <c r="G1062" s="2" t="s">
        <v>297</v>
      </c>
      <c r="H1062" s="2">
        <v>1</v>
      </c>
    </row>
    <row r="1063" spans="1:8" ht="17.25" customHeight="1" x14ac:dyDescent="0.3">
      <c r="A1063" s="2">
        <v>191</v>
      </c>
      <c r="B1063" s="2">
        <v>11086</v>
      </c>
      <c r="C1063" s="2">
        <v>6</v>
      </c>
      <c r="D1063" s="2">
        <f>VLOOKUP(A1063,关卡NPC系数!B:C,2,FALSE)</f>
        <v>164</v>
      </c>
      <c r="E1063" s="2">
        <v>24026</v>
      </c>
      <c r="F1063" s="2">
        <v>7</v>
      </c>
      <c r="G1063" s="2" t="s">
        <v>297</v>
      </c>
      <c r="H1063" s="2">
        <v>1</v>
      </c>
    </row>
    <row r="1064" spans="1:8" ht="17.25" customHeight="1" x14ac:dyDescent="0.3">
      <c r="A1064" s="2">
        <v>192</v>
      </c>
      <c r="B1064" s="2">
        <v>11076</v>
      </c>
      <c r="C1064" s="2">
        <v>1</v>
      </c>
      <c r="D1064" s="2">
        <f>VLOOKUP(A1064,关卡NPC系数!B:C,2,FALSE)</f>
        <v>164</v>
      </c>
      <c r="E1064" s="2">
        <v>11076</v>
      </c>
      <c r="F1064" s="2">
        <v>7</v>
      </c>
      <c r="G1064" s="2" t="s">
        <v>298</v>
      </c>
      <c r="H1064" s="2">
        <v>1</v>
      </c>
    </row>
    <row r="1065" spans="1:8" ht="17.25" customHeight="1" x14ac:dyDescent="0.3">
      <c r="A1065" s="2">
        <v>192</v>
      </c>
      <c r="B1065" s="2">
        <v>11076</v>
      </c>
      <c r="C1065" s="2">
        <v>2</v>
      </c>
      <c r="D1065" s="2">
        <f>VLOOKUP(A1065,关卡NPC系数!B:C,2,FALSE)</f>
        <v>164</v>
      </c>
      <c r="E1065" s="2">
        <v>11086</v>
      </c>
      <c r="F1065" s="2">
        <v>7</v>
      </c>
      <c r="G1065" s="2" t="s">
        <v>298</v>
      </c>
      <c r="H1065" s="2">
        <v>1</v>
      </c>
    </row>
    <row r="1066" spans="1:8" ht="17.25" customHeight="1" x14ac:dyDescent="0.3">
      <c r="A1066" s="2">
        <v>192</v>
      </c>
      <c r="B1066" s="2">
        <v>11076</v>
      </c>
      <c r="C1066" s="2">
        <v>3</v>
      </c>
      <c r="D1066" s="2">
        <f>VLOOKUP(A1066,关卡NPC系数!B:C,2,FALSE)</f>
        <v>164</v>
      </c>
      <c r="E1066" s="2">
        <v>13036</v>
      </c>
      <c r="F1066" s="2">
        <v>7</v>
      </c>
      <c r="G1066" s="2" t="s">
        <v>298</v>
      </c>
      <c r="H1066" s="2">
        <v>1</v>
      </c>
    </row>
    <row r="1067" spans="1:8" ht="17.25" customHeight="1" x14ac:dyDescent="0.3">
      <c r="A1067" s="2">
        <v>192</v>
      </c>
      <c r="B1067" s="2">
        <v>11076</v>
      </c>
      <c r="C1067" s="2">
        <v>4</v>
      </c>
      <c r="D1067" s="2">
        <f>VLOOKUP(A1067,关卡NPC系数!B:C,2,FALSE)</f>
        <v>164</v>
      </c>
      <c r="E1067" s="2">
        <v>13036</v>
      </c>
      <c r="F1067" s="2">
        <v>7</v>
      </c>
      <c r="G1067" s="2" t="s">
        <v>298</v>
      </c>
      <c r="H1067" s="2">
        <v>1</v>
      </c>
    </row>
    <row r="1068" spans="1:8" ht="17.25" customHeight="1" x14ac:dyDescent="0.3">
      <c r="A1068" s="2">
        <v>192</v>
      </c>
      <c r="B1068" s="2">
        <v>11076</v>
      </c>
      <c r="C1068" s="2">
        <v>5</v>
      </c>
      <c r="D1068" s="2">
        <f>VLOOKUP(A1068,关卡NPC系数!B:C,2,FALSE)</f>
        <v>164</v>
      </c>
      <c r="E1068" s="2">
        <v>12026</v>
      </c>
      <c r="F1068" s="2">
        <v>7</v>
      </c>
      <c r="G1068" s="2" t="s">
        <v>298</v>
      </c>
      <c r="H1068" s="2">
        <v>1</v>
      </c>
    </row>
    <row r="1069" spans="1:8" ht="17.25" customHeight="1" x14ac:dyDescent="0.3">
      <c r="A1069" s="2">
        <v>192</v>
      </c>
      <c r="B1069" s="2">
        <v>11076</v>
      </c>
      <c r="C1069" s="2">
        <v>6</v>
      </c>
      <c r="D1069" s="2">
        <f>VLOOKUP(A1069,关卡NPC系数!B:C,2,FALSE)</f>
        <v>164</v>
      </c>
      <c r="E1069" s="2">
        <v>14026</v>
      </c>
      <c r="F1069" s="2">
        <v>7</v>
      </c>
      <c r="G1069" s="2" t="s">
        <v>298</v>
      </c>
      <c r="H1069" s="2">
        <v>1</v>
      </c>
    </row>
    <row r="1070" spans="1:8" ht="17.25" customHeight="1" x14ac:dyDescent="0.3">
      <c r="A1070" s="2">
        <v>193</v>
      </c>
      <c r="B1070" s="2">
        <v>21046</v>
      </c>
      <c r="C1070" s="2">
        <v>1</v>
      </c>
      <c r="D1070" s="2">
        <f>VLOOKUP(A1070,关卡NPC系数!B:C,2,FALSE)</f>
        <v>165</v>
      </c>
      <c r="E1070" s="2">
        <v>21046</v>
      </c>
      <c r="F1070" s="2">
        <v>7</v>
      </c>
      <c r="G1070" s="2" t="s">
        <v>299</v>
      </c>
      <c r="H1070" s="2">
        <v>1</v>
      </c>
    </row>
    <row r="1071" spans="1:8" ht="17.25" customHeight="1" x14ac:dyDescent="0.3">
      <c r="A1071" s="2">
        <v>193</v>
      </c>
      <c r="B1071" s="2">
        <v>21046</v>
      </c>
      <c r="C1071" s="2">
        <v>2</v>
      </c>
      <c r="D1071" s="2">
        <f>VLOOKUP(A1071,关卡NPC系数!B:C,2,FALSE)</f>
        <v>165</v>
      </c>
      <c r="E1071" s="2">
        <v>21046</v>
      </c>
      <c r="F1071" s="2">
        <v>7</v>
      </c>
      <c r="G1071" s="2" t="s">
        <v>299</v>
      </c>
      <c r="H1071" s="2">
        <v>1</v>
      </c>
    </row>
    <row r="1072" spans="1:8" ht="17.25" customHeight="1" x14ac:dyDescent="0.3">
      <c r="A1072" s="2">
        <v>193</v>
      </c>
      <c r="B1072" s="2">
        <v>21046</v>
      </c>
      <c r="C1072" s="2">
        <v>3</v>
      </c>
      <c r="D1072" s="2">
        <f>VLOOKUP(A1072,关卡NPC系数!B:C,2,FALSE)</f>
        <v>165</v>
      </c>
      <c r="E1072" s="2">
        <v>23036</v>
      </c>
      <c r="F1072" s="2">
        <v>7</v>
      </c>
      <c r="G1072" s="2" t="s">
        <v>299</v>
      </c>
      <c r="H1072" s="2">
        <v>1</v>
      </c>
    </row>
    <row r="1073" spans="1:8" ht="17.25" customHeight="1" x14ac:dyDescent="0.3">
      <c r="A1073" s="2">
        <v>193</v>
      </c>
      <c r="B1073" s="2">
        <v>21046</v>
      </c>
      <c r="C1073" s="2">
        <v>4</v>
      </c>
      <c r="D1073" s="2">
        <f>VLOOKUP(A1073,关卡NPC系数!B:C,2,FALSE)</f>
        <v>165</v>
      </c>
      <c r="E1073" s="2">
        <v>25076</v>
      </c>
      <c r="F1073" s="2">
        <v>7</v>
      </c>
      <c r="G1073" s="2" t="s">
        <v>299</v>
      </c>
      <c r="H1073" s="2">
        <v>1</v>
      </c>
    </row>
    <row r="1074" spans="1:8" ht="17.25" customHeight="1" x14ac:dyDescent="0.3">
      <c r="A1074" s="2">
        <v>193</v>
      </c>
      <c r="B1074" s="2">
        <v>21046</v>
      </c>
      <c r="C1074" s="2">
        <v>5</v>
      </c>
      <c r="D1074" s="2">
        <f>VLOOKUP(A1074,关卡NPC系数!B:C,2,FALSE)</f>
        <v>165</v>
      </c>
      <c r="E1074" s="2">
        <v>24026</v>
      </c>
      <c r="F1074" s="2">
        <v>7</v>
      </c>
      <c r="G1074" s="2" t="s">
        <v>299</v>
      </c>
      <c r="H1074" s="2">
        <v>1</v>
      </c>
    </row>
    <row r="1075" spans="1:8" ht="17.25" customHeight="1" x14ac:dyDescent="0.3">
      <c r="A1075" s="2">
        <v>193</v>
      </c>
      <c r="B1075" s="2">
        <v>21046</v>
      </c>
      <c r="C1075" s="2">
        <v>6</v>
      </c>
      <c r="D1075" s="2">
        <f>VLOOKUP(A1075,关卡NPC系数!B:C,2,FALSE)</f>
        <v>165</v>
      </c>
      <c r="E1075" s="2">
        <v>22036</v>
      </c>
      <c r="F1075" s="2">
        <v>7</v>
      </c>
      <c r="G1075" s="2" t="s">
        <v>299</v>
      </c>
      <c r="H1075" s="2">
        <v>1</v>
      </c>
    </row>
    <row r="1076" spans="1:8" ht="17.25" customHeight="1" x14ac:dyDescent="0.3">
      <c r="A1076" s="2">
        <v>194</v>
      </c>
      <c r="B1076" s="2">
        <v>35036</v>
      </c>
      <c r="C1076" s="2">
        <v>1</v>
      </c>
      <c r="D1076" s="2">
        <f>VLOOKUP(A1076,关卡NPC系数!B:C,2,FALSE)</f>
        <v>165</v>
      </c>
      <c r="E1076" s="2">
        <v>35036</v>
      </c>
      <c r="F1076" s="2">
        <v>7</v>
      </c>
      <c r="G1076" s="2" t="s">
        <v>300</v>
      </c>
      <c r="H1076" s="2">
        <v>1</v>
      </c>
    </row>
    <row r="1077" spans="1:8" ht="17.25" customHeight="1" x14ac:dyDescent="0.3">
      <c r="A1077" s="2">
        <v>194</v>
      </c>
      <c r="B1077" s="2">
        <v>35036</v>
      </c>
      <c r="C1077" s="2">
        <v>2</v>
      </c>
      <c r="D1077" s="2">
        <f>VLOOKUP(A1077,关卡NPC系数!B:C,2,FALSE)</f>
        <v>165</v>
      </c>
      <c r="E1077" s="2">
        <v>31076</v>
      </c>
      <c r="F1077" s="2">
        <v>7</v>
      </c>
      <c r="G1077" s="2" t="s">
        <v>300</v>
      </c>
      <c r="H1077" s="2">
        <v>1</v>
      </c>
    </row>
    <row r="1078" spans="1:8" ht="17.25" customHeight="1" x14ac:dyDescent="0.3">
      <c r="A1078" s="2">
        <v>194</v>
      </c>
      <c r="B1078" s="2">
        <v>35036</v>
      </c>
      <c r="C1078" s="2">
        <v>3</v>
      </c>
      <c r="D1078" s="2">
        <f>VLOOKUP(A1078,关卡NPC系数!B:C,2,FALSE)</f>
        <v>165</v>
      </c>
      <c r="E1078" s="2">
        <v>32056</v>
      </c>
      <c r="F1078" s="2">
        <v>7</v>
      </c>
      <c r="G1078" s="2" t="s">
        <v>300</v>
      </c>
      <c r="H1078" s="2">
        <v>1</v>
      </c>
    </row>
    <row r="1079" spans="1:8" ht="17.25" customHeight="1" x14ac:dyDescent="0.3">
      <c r="A1079" s="2">
        <v>194</v>
      </c>
      <c r="B1079" s="2">
        <v>35036</v>
      </c>
      <c r="C1079" s="2">
        <v>4</v>
      </c>
      <c r="D1079" s="2">
        <f>VLOOKUP(A1079,关卡NPC系数!B:C,2,FALSE)</f>
        <v>165</v>
      </c>
      <c r="E1079" s="2">
        <v>34026</v>
      </c>
      <c r="F1079" s="2">
        <v>7</v>
      </c>
      <c r="G1079" s="2" t="s">
        <v>300</v>
      </c>
      <c r="H1079" s="2">
        <v>1</v>
      </c>
    </row>
    <row r="1080" spans="1:8" ht="17.25" customHeight="1" x14ac:dyDescent="0.3">
      <c r="A1080" s="2">
        <v>194</v>
      </c>
      <c r="B1080" s="2">
        <v>35036</v>
      </c>
      <c r="C1080" s="2">
        <v>5</v>
      </c>
      <c r="D1080" s="2">
        <f>VLOOKUP(A1080,关卡NPC系数!B:C,2,FALSE)</f>
        <v>165</v>
      </c>
      <c r="E1080" s="2">
        <v>33026</v>
      </c>
      <c r="F1080" s="2">
        <v>7</v>
      </c>
      <c r="G1080" s="2" t="s">
        <v>300</v>
      </c>
      <c r="H1080" s="2">
        <v>1</v>
      </c>
    </row>
    <row r="1081" spans="1:8" ht="17.25" customHeight="1" x14ac:dyDescent="0.3">
      <c r="A1081" s="2">
        <v>194</v>
      </c>
      <c r="B1081" s="2">
        <v>35036</v>
      </c>
      <c r="C1081" s="2">
        <v>6</v>
      </c>
      <c r="D1081" s="2">
        <f>VLOOKUP(A1081,关卡NPC系数!B:C,2,FALSE)</f>
        <v>165</v>
      </c>
      <c r="E1081" s="2">
        <v>31086</v>
      </c>
      <c r="F1081" s="2">
        <v>7</v>
      </c>
      <c r="G1081" s="2" t="s">
        <v>300</v>
      </c>
      <c r="H1081" s="2">
        <v>1</v>
      </c>
    </row>
    <row r="1082" spans="1:8" ht="17.25" customHeight="1" x14ac:dyDescent="0.3">
      <c r="A1082" s="2">
        <v>195</v>
      </c>
      <c r="B1082" s="2">
        <v>45046</v>
      </c>
      <c r="C1082" s="2">
        <v>1</v>
      </c>
      <c r="D1082" s="2">
        <f>VLOOKUP(A1082,关卡NPC系数!B:C,2,FALSE)</f>
        <v>166</v>
      </c>
      <c r="E1082" s="2">
        <v>45046</v>
      </c>
      <c r="F1082" s="2">
        <v>7</v>
      </c>
      <c r="G1082" s="2" t="s">
        <v>301</v>
      </c>
      <c r="H1082" s="2">
        <v>1</v>
      </c>
    </row>
    <row r="1083" spans="1:8" ht="17.25" customHeight="1" x14ac:dyDescent="0.3">
      <c r="A1083" s="2">
        <v>195</v>
      </c>
      <c r="B1083" s="2">
        <v>45046</v>
      </c>
      <c r="C1083" s="2">
        <v>2</v>
      </c>
      <c r="D1083" s="2">
        <f>VLOOKUP(A1083,关卡NPC系数!B:C,2,FALSE)</f>
        <v>166</v>
      </c>
      <c r="E1083" s="2">
        <v>45046</v>
      </c>
      <c r="F1083" s="2">
        <v>7</v>
      </c>
      <c r="G1083" s="2" t="s">
        <v>301</v>
      </c>
      <c r="H1083" s="2">
        <v>1</v>
      </c>
    </row>
    <row r="1084" spans="1:8" ht="17.25" customHeight="1" x14ac:dyDescent="0.3">
      <c r="A1084" s="2">
        <v>195</v>
      </c>
      <c r="B1084" s="2">
        <v>45046</v>
      </c>
      <c r="C1084" s="2">
        <v>3</v>
      </c>
      <c r="D1084" s="2">
        <f>VLOOKUP(A1084,关卡NPC系数!B:C,2,FALSE)</f>
        <v>166</v>
      </c>
      <c r="E1084" s="2">
        <v>43046</v>
      </c>
      <c r="F1084" s="2">
        <v>7</v>
      </c>
      <c r="G1084" s="2" t="s">
        <v>301</v>
      </c>
      <c r="H1084" s="2">
        <v>1</v>
      </c>
    </row>
    <row r="1085" spans="1:8" ht="17.25" customHeight="1" x14ac:dyDescent="0.3">
      <c r="A1085" s="2">
        <v>195</v>
      </c>
      <c r="B1085" s="2">
        <v>45046</v>
      </c>
      <c r="C1085" s="2">
        <v>4</v>
      </c>
      <c r="D1085" s="2">
        <f>VLOOKUP(A1085,关卡NPC系数!B:C,2,FALSE)</f>
        <v>166</v>
      </c>
      <c r="E1085" s="2">
        <v>45046</v>
      </c>
      <c r="F1085" s="2">
        <v>7</v>
      </c>
      <c r="G1085" s="2" t="s">
        <v>301</v>
      </c>
      <c r="H1085" s="2">
        <v>1</v>
      </c>
    </row>
    <row r="1086" spans="1:8" ht="17.25" customHeight="1" x14ac:dyDescent="0.3">
      <c r="A1086" s="2">
        <v>195</v>
      </c>
      <c r="B1086" s="2">
        <v>45046</v>
      </c>
      <c r="C1086" s="2">
        <v>5</v>
      </c>
      <c r="D1086" s="2">
        <f>VLOOKUP(A1086,关卡NPC系数!B:C,2,FALSE)</f>
        <v>166</v>
      </c>
      <c r="E1086" s="2">
        <v>45046</v>
      </c>
      <c r="F1086" s="2">
        <v>7</v>
      </c>
      <c r="G1086" s="2" t="s">
        <v>301</v>
      </c>
      <c r="H1086" s="2">
        <v>1</v>
      </c>
    </row>
    <row r="1087" spans="1:8" ht="17.25" customHeight="1" x14ac:dyDescent="0.3">
      <c r="A1087" s="2">
        <v>195</v>
      </c>
      <c r="B1087" s="2">
        <v>45046</v>
      </c>
      <c r="C1087" s="2">
        <v>6</v>
      </c>
      <c r="D1087" s="2">
        <f>VLOOKUP(A1087,关卡NPC系数!B:C,2,FALSE)</f>
        <v>166</v>
      </c>
      <c r="E1087" s="2">
        <v>44036</v>
      </c>
      <c r="F1087" s="2">
        <v>7</v>
      </c>
      <c r="G1087" s="2" t="s">
        <v>301</v>
      </c>
      <c r="H1087" s="2">
        <v>1</v>
      </c>
    </row>
    <row r="1088" spans="1:8" ht="17.25" customHeight="1" x14ac:dyDescent="0.3">
      <c r="A1088" s="2">
        <v>196</v>
      </c>
      <c r="B1088" s="2">
        <v>51016</v>
      </c>
      <c r="C1088" s="2">
        <v>1</v>
      </c>
      <c r="D1088" s="2">
        <f>VLOOKUP(A1088,关卡NPC系数!B:C,2,FALSE)</f>
        <v>166</v>
      </c>
      <c r="E1088" s="2">
        <v>51016</v>
      </c>
      <c r="F1088" s="2">
        <v>7</v>
      </c>
      <c r="G1088" s="2" t="s">
        <v>302</v>
      </c>
      <c r="H1088" s="2">
        <v>1</v>
      </c>
    </row>
    <row r="1089" spans="1:8" ht="17.25" customHeight="1" x14ac:dyDescent="0.3">
      <c r="A1089" s="2">
        <v>196</v>
      </c>
      <c r="B1089" s="2">
        <v>51016</v>
      </c>
      <c r="C1089" s="2">
        <v>2</v>
      </c>
      <c r="D1089" s="2">
        <f>VLOOKUP(A1089,关卡NPC系数!B:C,2,FALSE)</f>
        <v>166</v>
      </c>
      <c r="E1089" s="2">
        <v>53016</v>
      </c>
      <c r="F1089" s="2">
        <v>7</v>
      </c>
      <c r="G1089" s="2" t="s">
        <v>302</v>
      </c>
      <c r="H1089" s="2">
        <v>1</v>
      </c>
    </row>
    <row r="1090" spans="1:8" ht="17.25" customHeight="1" x14ac:dyDescent="0.3">
      <c r="A1090" s="2">
        <v>196</v>
      </c>
      <c r="B1090" s="2">
        <v>51016</v>
      </c>
      <c r="C1090" s="2">
        <v>3</v>
      </c>
      <c r="D1090" s="2">
        <f>VLOOKUP(A1090,关卡NPC系数!B:C,2,FALSE)</f>
        <v>166</v>
      </c>
      <c r="E1090" s="2">
        <v>52046</v>
      </c>
      <c r="F1090" s="2">
        <v>7</v>
      </c>
      <c r="G1090" s="2" t="s">
        <v>302</v>
      </c>
      <c r="H1090" s="2">
        <v>1</v>
      </c>
    </row>
    <row r="1091" spans="1:8" ht="17.25" customHeight="1" x14ac:dyDescent="0.3">
      <c r="A1091" s="2">
        <v>196</v>
      </c>
      <c r="B1091" s="2">
        <v>51016</v>
      </c>
      <c r="C1091" s="2">
        <v>4</v>
      </c>
      <c r="D1091" s="2">
        <f>VLOOKUP(A1091,关卡NPC系数!B:C,2,FALSE)</f>
        <v>166</v>
      </c>
      <c r="E1091" s="2">
        <v>53016</v>
      </c>
      <c r="F1091" s="2">
        <v>7</v>
      </c>
      <c r="G1091" s="2" t="s">
        <v>302</v>
      </c>
      <c r="H1091" s="2">
        <v>1</v>
      </c>
    </row>
    <row r="1092" spans="1:8" ht="17.25" customHeight="1" x14ac:dyDescent="0.3">
      <c r="A1092" s="2">
        <v>196</v>
      </c>
      <c r="B1092" s="2">
        <v>51016</v>
      </c>
      <c r="C1092" s="2">
        <v>5</v>
      </c>
      <c r="D1092" s="2">
        <f>VLOOKUP(A1092,关卡NPC系数!B:C,2,FALSE)</f>
        <v>166</v>
      </c>
      <c r="E1092" s="2">
        <v>53016</v>
      </c>
      <c r="F1092" s="2">
        <v>7</v>
      </c>
      <c r="G1092" s="2" t="s">
        <v>302</v>
      </c>
      <c r="H1092" s="2">
        <v>1</v>
      </c>
    </row>
    <row r="1093" spans="1:8" ht="17.25" customHeight="1" x14ac:dyDescent="0.3">
      <c r="A1093" s="2">
        <v>196</v>
      </c>
      <c r="B1093" s="2">
        <v>51016</v>
      </c>
      <c r="C1093" s="2">
        <v>6</v>
      </c>
      <c r="D1093" s="2">
        <f>VLOOKUP(A1093,关卡NPC系数!B:C,2,FALSE)</f>
        <v>166</v>
      </c>
      <c r="E1093" s="2">
        <v>53016</v>
      </c>
      <c r="F1093" s="2">
        <v>7</v>
      </c>
      <c r="G1093" s="2" t="s">
        <v>302</v>
      </c>
      <c r="H1093" s="2">
        <v>1</v>
      </c>
    </row>
    <row r="1094" spans="1:8" ht="17.25" customHeight="1" x14ac:dyDescent="0.3">
      <c r="A1094" s="2">
        <v>197</v>
      </c>
      <c r="B1094" s="2">
        <v>62016</v>
      </c>
      <c r="C1094" s="2">
        <v>1</v>
      </c>
      <c r="D1094" s="2">
        <f>VLOOKUP(A1094,关卡NPC系数!B:C,2,FALSE)</f>
        <v>167</v>
      </c>
      <c r="E1094" s="2">
        <v>62016</v>
      </c>
      <c r="F1094" s="2">
        <v>7</v>
      </c>
      <c r="G1094" s="2" t="s">
        <v>303</v>
      </c>
      <c r="H1094" s="2">
        <v>1</v>
      </c>
    </row>
    <row r="1095" spans="1:8" ht="17.25" customHeight="1" x14ac:dyDescent="0.3">
      <c r="A1095" s="2">
        <v>197</v>
      </c>
      <c r="B1095" s="2">
        <v>62016</v>
      </c>
      <c r="C1095" s="2">
        <v>2</v>
      </c>
      <c r="D1095" s="2">
        <f>VLOOKUP(A1095,关卡NPC系数!B:C,2,FALSE)</f>
        <v>167</v>
      </c>
      <c r="E1095" s="2">
        <v>63026</v>
      </c>
      <c r="F1095" s="2">
        <v>7</v>
      </c>
      <c r="G1095" s="2" t="s">
        <v>303</v>
      </c>
      <c r="H1095" s="2">
        <v>1</v>
      </c>
    </row>
    <row r="1096" spans="1:8" ht="17.25" customHeight="1" x14ac:dyDescent="0.3">
      <c r="A1096" s="2">
        <v>197</v>
      </c>
      <c r="B1096" s="2">
        <v>62016</v>
      </c>
      <c r="C1096" s="2">
        <v>3</v>
      </c>
      <c r="D1096" s="2">
        <f>VLOOKUP(A1096,关卡NPC系数!B:C,2,FALSE)</f>
        <v>167</v>
      </c>
      <c r="E1096" s="2">
        <v>62016</v>
      </c>
      <c r="F1096" s="2">
        <v>7</v>
      </c>
      <c r="G1096" s="2" t="s">
        <v>303</v>
      </c>
      <c r="H1096" s="2">
        <v>1</v>
      </c>
    </row>
    <row r="1097" spans="1:8" ht="17.25" customHeight="1" x14ac:dyDescent="0.3">
      <c r="A1097" s="2">
        <v>197</v>
      </c>
      <c r="B1097" s="2">
        <v>62016</v>
      </c>
      <c r="C1097" s="2">
        <v>4</v>
      </c>
      <c r="D1097" s="2">
        <f>VLOOKUP(A1097,关卡NPC系数!B:C,2,FALSE)</f>
        <v>167</v>
      </c>
      <c r="E1097" s="2">
        <v>63026</v>
      </c>
      <c r="F1097" s="2">
        <v>7</v>
      </c>
      <c r="G1097" s="2" t="s">
        <v>303</v>
      </c>
      <c r="H1097" s="2">
        <v>1</v>
      </c>
    </row>
    <row r="1098" spans="1:8" ht="17.25" customHeight="1" x14ac:dyDescent="0.3">
      <c r="A1098" s="2">
        <v>197</v>
      </c>
      <c r="B1098" s="2">
        <v>62016</v>
      </c>
      <c r="C1098" s="2">
        <v>5</v>
      </c>
      <c r="D1098" s="2">
        <f>VLOOKUP(A1098,关卡NPC系数!B:C,2,FALSE)</f>
        <v>167</v>
      </c>
      <c r="E1098" s="2">
        <v>62016</v>
      </c>
      <c r="F1098" s="2">
        <v>7</v>
      </c>
      <c r="G1098" s="2" t="s">
        <v>303</v>
      </c>
      <c r="H1098" s="2">
        <v>1</v>
      </c>
    </row>
    <row r="1099" spans="1:8" ht="17.25" customHeight="1" x14ac:dyDescent="0.3">
      <c r="A1099" s="2">
        <v>197</v>
      </c>
      <c r="B1099" s="2">
        <v>62016</v>
      </c>
      <c r="C1099" s="2">
        <v>6</v>
      </c>
      <c r="D1099" s="2">
        <f>VLOOKUP(A1099,关卡NPC系数!B:C,2,FALSE)</f>
        <v>167</v>
      </c>
      <c r="E1099" s="2">
        <v>62016</v>
      </c>
      <c r="F1099" s="2">
        <v>7</v>
      </c>
      <c r="G1099" s="2" t="s">
        <v>303</v>
      </c>
      <c r="H1099" s="2">
        <v>1</v>
      </c>
    </row>
    <row r="1100" spans="1:8" ht="17.25" customHeight="1" x14ac:dyDescent="0.3">
      <c r="A1100" s="2">
        <v>198</v>
      </c>
      <c r="B1100" s="2">
        <v>11086</v>
      </c>
      <c r="C1100" s="2">
        <v>1</v>
      </c>
      <c r="D1100" s="2">
        <f>VLOOKUP(A1100,关卡NPC系数!B:C,2,FALSE)</f>
        <v>167</v>
      </c>
      <c r="E1100" s="2">
        <v>11086</v>
      </c>
      <c r="F1100" s="2">
        <v>7</v>
      </c>
      <c r="G1100" s="2" t="s">
        <v>304</v>
      </c>
      <c r="H1100" s="2">
        <v>1</v>
      </c>
    </row>
    <row r="1101" spans="1:8" ht="17.25" customHeight="1" x14ac:dyDescent="0.3">
      <c r="A1101" s="2">
        <v>198</v>
      </c>
      <c r="B1101" s="2">
        <v>11086</v>
      </c>
      <c r="C1101" s="2">
        <v>2</v>
      </c>
      <c r="D1101" s="2">
        <f>VLOOKUP(A1101,关卡NPC系数!B:C,2,FALSE)</f>
        <v>167</v>
      </c>
      <c r="E1101" s="2">
        <v>33026</v>
      </c>
      <c r="F1101" s="2">
        <v>7</v>
      </c>
      <c r="G1101" s="2" t="s">
        <v>304</v>
      </c>
      <c r="H1101" s="2">
        <v>1</v>
      </c>
    </row>
    <row r="1102" spans="1:8" ht="17.25" customHeight="1" x14ac:dyDescent="0.3">
      <c r="A1102" s="2">
        <v>198</v>
      </c>
      <c r="B1102" s="2">
        <v>11086</v>
      </c>
      <c r="C1102" s="2">
        <v>3</v>
      </c>
      <c r="D1102" s="2">
        <f>VLOOKUP(A1102,关卡NPC系数!B:C,2,FALSE)</f>
        <v>167</v>
      </c>
      <c r="E1102" s="2">
        <v>53016</v>
      </c>
      <c r="F1102" s="2">
        <v>7</v>
      </c>
      <c r="G1102" s="2" t="s">
        <v>304</v>
      </c>
      <c r="H1102" s="2">
        <v>1</v>
      </c>
    </row>
    <row r="1103" spans="1:8" ht="17.25" customHeight="1" x14ac:dyDescent="0.3">
      <c r="A1103" s="2">
        <v>198</v>
      </c>
      <c r="B1103" s="2">
        <v>11086</v>
      </c>
      <c r="C1103" s="2">
        <v>4</v>
      </c>
      <c r="D1103" s="2">
        <f>VLOOKUP(A1103,关卡NPC系数!B:C,2,FALSE)</f>
        <v>167</v>
      </c>
      <c r="E1103" s="2">
        <v>44036</v>
      </c>
      <c r="F1103" s="2">
        <v>7</v>
      </c>
      <c r="G1103" s="2" t="s">
        <v>304</v>
      </c>
      <c r="H1103" s="2">
        <v>1</v>
      </c>
    </row>
    <row r="1104" spans="1:8" ht="17.25" customHeight="1" x14ac:dyDescent="0.3">
      <c r="A1104" s="2">
        <v>198</v>
      </c>
      <c r="B1104" s="2">
        <v>11086</v>
      </c>
      <c r="C1104" s="2">
        <v>5</v>
      </c>
      <c r="D1104" s="2">
        <f>VLOOKUP(A1104,关卡NPC系数!B:C,2,FALSE)</f>
        <v>167</v>
      </c>
      <c r="E1104" s="2">
        <v>22046</v>
      </c>
      <c r="F1104" s="2">
        <v>7</v>
      </c>
      <c r="G1104" s="2" t="s">
        <v>304</v>
      </c>
      <c r="H1104" s="2">
        <v>1</v>
      </c>
    </row>
    <row r="1105" spans="1:8" ht="17.25" customHeight="1" x14ac:dyDescent="0.3">
      <c r="A1105" s="2">
        <v>198</v>
      </c>
      <c r="B1105" s="2">
        <v>11086</v>
      </c>
      <c r="C1105" s="2">
        <v>6</v>
      </c>
      <c r="D1105" s="2">
        <f>VLOOKUP(A1105,关卡NPC系数!B:C,2,FALSE)</f>
        <v>167</v>
      </c>
      <c r="E1105" s="2">
        <v>61026</v>
      </c>
      <c r="F1105" s="2">
        <v>7</v>
      </c>
      <c r="G1105" s="2" t="s">
        <v>304</v>
      </c>
      <c r="H1105" s="2">
        <v>1</v>
      </c>
    </row>
    <row r="1106" spans="1:8" ht="17.25" customHeight="1" x14ac:dyDescent="0.3">
      <c r="A1106" s="2">
        <v>199</v>
      </c>
      <c r="B1106" s="2">
        <v>15036</v>
      </c>
      <c r="C1106" s="2">
        <v>1</v>
      </c>
      <c r="D1106" s="2">
        <f>VLOOKUP(A1106,关卡NPC系数!B:C,2,FALSE)</f>
        <v>168</v>
      </c>
      <c r="E1106" s="2">
        <v>15036</v>
      </c>
      <c r="F1106" s="2">
        <v>7</v>
      </c>
      <c r="G1106" s="2" t="s">
        <v>305</v>
      </c>
      <c r="H1106" s="2">
        <v>1</v>
      </c>
    </row>
    <row r="1107" spans="1:8" ht="17.25" customHeight="1" x14ac:dyDescent="0.3">
      <c r="A1107" s="2">
        <v>199</v>
      </c>
      <c r="B1107" s="2">
        <v>15036</v>
      </c>
      <c r="C1107" s="2">
        <v>2</v>
      </c>
      <c r="D1107" s="2">
        <f>VLOOKUP(A1107,关卡NPC系数!B:C,2,FALSE)</f>
        <v>168</v>
      </c>
      <c r="E1107" s="2">
        <v>15036</v>
      </c>
      <c r="F1107" s="2">
        <v>7</v>
      </c>
      <c r="G1107" s="2" t="s">
        <v>305</v>
      </c>
      <c r="H1107" s="2">
        <v>1</v>
      </c>
    </row>
    <row r="1108" spans="1:8" ht="17.25" customHeight="1" x14ac:dyDescent="0.3">
      <c r="A1108" s="2">
        <v>199</v>
      </c>
      <c r="B1108" s="2">
        <v>15036</v>
      </c>
      <c r="C1108" s="2">
        <v>3</v>
      </c>
      <c r="D1108" s="2">
        <f>VLOOKUP(A1108,关卡NPC系数!B:C,2,FALSE)</f>
        <v>168</v>
      </c>
      <c r="E1108" s="2">
        <v>13036</v>
      </c>
      <c r="F1108" s="2">
        <v>7</v>
      </c>
      <c r="G1108" s="2" t="s">
        <v>305</v>
      </c>
      <c r="H1108" s="2">
        <v>1</v>
      </c>
    </row>
    <row r="1109" spans="1:8" ht="17.25" customHeight="1" x14ac:dyDescent="0.3">
      <c r="A1109" s="2">
        <v>199</v>
      </c>
      <c r="B1109" s="2">
        <v>15036</v>
      </c>
      <c r="C1109" s="2">
        <v>4</v>
      </c>
      <c r="D1109" s="2">
        <f>VLOOKUP(A1109,关卡NPC系数!B:C,2,FALSE)</f>
        <v>168</v>
      </c>
      <c r="E1109" s="2">
        <v>14036</v>
      </c>
      <c r="F1109" s="2">
        <v>7</v>
      </c>
      <c r="G1109" s="2" t="s">
        <v>305</v>
      </c>
      <c r="H1109" s="2">
        <v>1</v>
      </c>
    </row>
    <row r="1110" spans="1:8" ht="17.25" customHeight="1" x14ac:dyDescent="0.3">
      <c r="A1110" s="2">
        <v>199</v>
      </c>
      <c r="B1110" s="2">
        <v>15036</v>
      </c>
      <c r="C1110" s="2">
        <v>5</v>
      </c>
      <c r="D1110" s="2">
        <f>VLOOKUP(A1110,关卡NPC系数!B:C,2,FALSE)</f>
        <v>168</v>
      </c>
      <c r="E1110" s="2">
        <v>14036</v>
      </c>
      <c r="F1110" s="2">
        <v>7</v>
      </c>
      <c r="G1110" s="2" t="s">
        <v>305</v>
      </c>
      <c r="H1110" s="2">
        <v>1</v>
      </c>
    </row>
    <row r="1111" spans="1:8" ht="17.25" customHeight="1" x14ac:dyDescent="0.3">
      <c r="A1111" s="2">
        <v>199</v>
      </c>
      <c r="B1111" s="2">
        <v>15036</v>
      </c>
      <c r="C1111" s="2">
        <v>6</v>
      </c>
      <c r="D1111" s="2">
        <f>VLOOKUP(A1111,关卡NPC系数!B:C,2,FALSE)</f>
        <v>168</v>
      </c>
      <c r="E1111" s="2">
        <v>12026</v>
      </c>
      <c r="F1111" s="2">
        <v>7</v>
      </c>
      <c r="G1111" s="2" t="s">
        <v>305</v>
      </c>
      <c r="H1111" s="2">
        <v>1</v>
      </c>
    </row>
    <row r="1112" spans="1:8" ht="17.25" customHeight="1" x14ac:dyDescent="0.3">
      <c r="A1112" s="2">
        <v>200</v>
      </c>
      <c r="B1112" s="2">
        <v>25066</v>
      </c>
      <c r="C1112" s="2">
        <v>1</v>
      </c>
      <c r="D1112" s="2">
        <f>VLOOKUP(A1112,关卡NPC系数!B:C,2,FALSE)</f>
        <v>168</v>
      </c>
      <c r="E1112" s="2">
        <v>25066</v>
      </c>
      <c r="F1112" s="2">
        <v>7</v>
      </c>
      <c r="G1112" s="2" t="s">
        <v>306</v>
      </c>
      <c r="H1112" s="2">
        <v>1.4</v>
      </c>
    </row>
    <row r="1113" spans="1:8" ht="17.25" customHeight="1" x14ac:dyDescent="0.3">
      <c r="A1113" s="2">
        <v>200</v>
      </c>
      <c r="B1113" s="2">
        <v>25066</v>
      </c>
      <c r="C1113" s="2">
        <v>3</v>
      </c>
      <c r="D1113" s="2">
        <f>VLOOKUP(A1113,关卡NPC系数!B:C,2,FALSE)</f>
        <v>168</v>
      </c>
      <c r="E1113" s="2">
        <v>24036</v>
      </c>
      <c r="F1113" s="2">
        <v>7</v>
      </c>
      <c r="G1113" s="2" t="s">
        <v>306</v>
      </c>
      <c r="H1113" s="2">
        <v>1.4</v>
      </c>
    </row>
    <row r="1114" spans="1:8" ht="17.25" customHeight="1" x14ac:dyDescent="0.3">
      <c r="A1114" s="2">
        <v>200</v>
      </c>
      <c r="B1114" s="2">
        <v>25066</v>
      </c>
      <c r="C1114" s="2">
        <v>6</v>
      </c>
      <c r="D1114" s="2">
        <f>VLOOKUP(A1114,关卡NPC系数!B:C,2,FALSE)</f>
        <v>168</v>
      </c>
      <c r="E1114" s="2">
        <v>24036</v>
      </c>
      <c r="F1114" s="2">
        <v>7</v>
      </c>
      <c r="G1114" s="2" t="s">
        <v>306</v>
      </c>
      <c r="H1114" s="2">
        <v>1.4</v>
      </c>
    </row>
    <row r="1115" spans="1:8" ht="17.25" customHeight="1" x14ac:dyDescent="0.3">
      <c r="A1115" s="2">
        <v>201</v>
      </c>
      <c r="B1115" s="2">
        <v>31076</v>
      </c>
      <c r="C1115" s="2">
        <v>1</v>
      </c>
      <c r="D1115" s="2">
        <f>VLOOKUP(A1115,关卡NPC系数!B:C,2,FALSE)</f>
        <v>169</v>
      </c>
      <c r="E1115" s="2">
        <v>31076</v>
      </c>
      <c r="F1115" s="2">
        <v>7</v>
      </c>
      <c r="G1115" s="2" t="s">
        <v>307</v>
      </c>
      <c r="H1115" s="2">
        <v>1</v>
      </c>
    </row>
    <row r="1116" spans="1:8" ht="17.25" customHeight="1" x14ac:dyDescent="0.3">
      <c r="A1116" s="2">
        <v>201</v>
      </c>
      <c r="B1116" s="2">
        <v>31076</v>
      </c>
      <c r="C1116" s="2">
        <v>2</v>
      </c>
      <c r="D1116" s="2">
        <f>VLOOKUP(A1116,关卡NPC系数!B:C,2,FALSE)</f>
        <v>169</v>
      </c>
      <c r="E1116" s="2">
        <v>35046</v>
      </c>
      <c r="F1116" s="2">
        <v>7</v>
      </c>
      <c r="G1116" s="2" t="s">
        <v>307</v>
      </c>
      <c r="H1116" s="2">
        <v>1</v>
      </c>
    </row>
    <row r="1117" spans="1:8" ht="17.25" customHeight="1" x14ac:dyDescent="0.3">
      <c r="A1117" s="2">
        <v>201</v>
      </c>
      <c r="B1117" s="2">
        <v>31076</v>
      </c>
      <c r="C1117" s="2">
        <v>3</v>
      </c>
      <c r="D1117" s="2">
        <f>VLOOKUP(A1117,关卡NPC系数!B:C,2,FALSE)</f>
        <v>169</v>
      </c>
      <c r="E1117" s="2">
        <v>32036</v>
      </c>
      <c r="F1117" s="2">
        <v>7</v>
      </c>
      <c r="G1117" s="2" t="s">
        <v>307</v>
      </c>
      <c r="H1117" s="2">
        <v>1</v>
      </c>
    </row>
    <row r="1118" spans="1:8" ht="17.25" customHeight="1" x14ac:dyDescent="0.3">
      <c r="A1118" s="2">
        <v>201</v>
      </c>
      <c r="B1118" s="2">
        <v>31076</v>
      </c>
      <c r="C1118" s="2">
        <v>4</v>
      </c>
      <c r="D1118" s="2">
        <f>VLOOKUP(A1118,关卡NPC系数!B:C,2,FALSE)</f>
        <v>169</v>
      </c>
      <c r="E1118" s="2">
        <v>33026</v>
      </c>
      <c r="F1118" s="2">
        <v>7</v>
      </c>
      <c r="G1118" s="2" t="s">
        <v>307</v>
      </c>
      <c r="H1118" s="2">
        <v>1</v>
      </c>
    </row>
    <row r="1119" spans="1:8" ht="17.25" customHeight="1" x14ac:dyDescent="0.3">
      <c r="A1119" s="2">
        <v>201</v>
      </c>
      <c r="B1119" s="2">
        <v>31076</v>
      </c>
      <c r="C1119" s="2">
        <v>5</v>
      </c>
      <c r="D1119" s="2">
        <f>VLOOKUP(A1119,关卡NPC系数!B:C,2,FALSE)</f>
        <v>169</v>
      </c>
      <c r="E1119" s="2">
        <v>32036</v>
      </c>
      <c r="F1119" s="2">
        <v>7</v>
      </c>
      <c r="G1119" s="2" t="s">
        <v>307</v>
      </c>
      <c r="H1119" s="2">
        <v>1</v>
      </c>
    </row>
    <row r="1120" spans="1:8" ht="17.25" customHeight="1" x14ac:dyDescent="0.3">
      <c r="A1120" s="2">
        <v>201</v>
      </c>
      <c r="B1120" s="2">
        <v>31076</v>
      </c>
      <c r="C1120" s="2">
        <v>6</v>
      </c>
      <c r="D1120" s="2">
        <f>VLOOKUP(A1120,关卡NPC系数!B:C,2,FALSE)</f>
        <v>169</v>
      </c>
      <c r="E1120" s="2">
        <v>33026</v>
      </c>
      <c r="F1120" s="2">
        <v>7</v>
      </c>
      <c r="G1120" s="2" t="s">
        <v>307</v>
      </c>
      <c r="H1120" s="2">
        <v>1</v>
      </c>
    </row>
    <row r="1121" spans="1:8" ht="17.25" customHeight="1" x14ac:dyDescent="0.3">
      <c r="A1121" s="2">
        <v>202</v>
      </c>
      <c r="B1121" s="2">
        <v>45056</v>
      </c>
      <c r="C1121" s="2">
        <v>1</v>
      </c>
      <c r="D1121" s="2">
        <f>VLOOKUP(A1121,关卡NPC系数!B:C,2,FALSE)</f>
        <v>169</v>
      </c>
      <c r="E1121" s="2">
        <v>45056</v>
      </c>
      <c r="F1121" s="2">
        <v>7</v>
      </c>
      <c r="G1121" s="2" t="s">
        <v>308</v>
      </c>
      <c r="H1121" s="2">
        <v>1</v>
      </c>
    </row>
    <row r="1122" spans="1:8" ht="17.25" customHeight="1" x14ac:dyDescent="0.3">
      <c r="A1122" s="2">
        <v>202</v>
      </c>
      <c r="B1122" s="2">
        <v>45056</v>
      </c>
      <c r="C1122" s="2">
        <v>2</v>
      </c>
      <c r="D1122" s="2">
        <f>VLOOKUP(A1122,关卡NPC系数!B:C,2,FALSE)</f>
        <v>169</v>
      </c>
      <c r="E1122" s="2">
        <v>45056</v>
      </c>
      <c r="F1122" s="2">
        <v>7</v>
      </c>
      <c r="G1122" s="2" t="s">
        <v>308</v>
      </c>
      <c r="H1122" s="2">
        <v>1</v>
      </c>
    </row>
    <row r="1123" spans="1:8" ht="17.25" customHeight="1" x14ac:dyDescent="0.3">
      <c r="A1123" s="2">
        <v>202</v>
      </c>
      <c r="B1123" s="2">
        <v>45056</v>
      </c>
      <c r="C1123" s="2">
        <v>3</v>
      </c>
      <c r="D1123" s="2">
        <f>VLOOKUP(A1123,关卡NPC系数!B:C,2,FALSE)</f>
        <v>169</v>
      </c>
      <c r="E1123" s="2">
        <v>45046</v>
      </c>
      <c r="F1123" s="2">
        <v>7</v>
      </c>
      <c r="G1123" s="2" t="s">
        <v>308</v>
      </c>
      <c r="H1123" s="2">
        <v>1</v>
      </c>
    </row>
    <row r="1124" spans="1:8" ht="17.25" customHeight="1" x14ac:dyDescent="0.3">
      <c r="A1124" s="2">
        <v>202</v>
      </c>
      <c r="B1124" s="2">
        <v>45056</v>
      </c>
      <c r="C1124" s="2">
        <v>4</v>
      </c>
      <c r="D1124" s="2">
        <f>VLOOKUP(A1124,关卡NPC系数!B:C,2,FALSE)</f>
        <v>169</v>
      </c>
      <c r="E1124" s="2">
        <v>45056</v>
      </c>
      <c r="F1124" s="2">
        <v>7</v>
      </c>
      <c r="G1124" s="2" t="s">
        <v>308</v>
      </c>
      <c r="H1124" s="2">
        <v>1</v>
      </c>
    </row>
    <row r="1125" spans="1:8" ht="17.25" customHeight="1" x14ac:dyDescent="0.3">
      <c r="A1125" s="2">
        <v>202</v>
      </c>
      <c r="B1125" s="2">
        <v>45056</v>
      </c>
      <c r="C1125" s="2">
        <v>5</v>
      </c>
      <c r="D1125" s="2">
        <f>VLOOKUP(A1125,关卡NPC系数!B:C,2,FALSE)</f>
        <v>169</v>
      </c>
      <c r="E1125" s="2">
        <v>44036</v>
      </c>
      <c r="F1125" s="2">
        <v>7</v>
      </c>
      <c r="G1125" s="2" t="s">
        <v>308</v>
      </c>
      <c r="H1125" s="2">
        <v>1</v>
      </c>
    </row>
    <row r="1126" spans="1:8" ht="17.25" customHeight="1" x14ac:dyDescent="0.3">
      <c r="A1126" s="2">
        <v>202</v>
      </c>
      <c r="B1126" s="2">
        <v>45056</v>
      </c>
      <c r="C1126" s="2">
        <v>6</v>
      </c>
      <c r="D1126" s="2">
        <f>VLOOKUP(A1126,关卡NPC系数!B:C,2,FALSE)</f>
        <v>169</v>
      </c>
      <c r="E1126" s="2">
        <v>43056</v>
      </c>
      <c r="F1126" s="2">
        <v>7</v>
      </c>
      <c r="G1126" s="2" t="s">
        <v>308</v>
      </c>
      <c r="H1126" s="2">
        <v>1</v>
      </c>
    </row>
    <row r="1127" spans="1:8" ht="17.25" customHeight="1" x14ac:dyDescent="0.3">
      <c r="A1127" s="2">
        <v>203</v>
      </c>
      <c r="B1127" s="2">
        <v>53016</v>
      </c>
      <c r="C1127" s="2">
        <v>1</v>
      </c>
      <c r="D1127" s="2">
        <f>VLOOKUP(A1127,关卡NPC系数!B:C,2,FALSE)</f>
        <v>170</v>
      </c>
      <c r="E1127" s="2">
        <v>53016</v>
      </c>
      <c r="F1127" s="2">
        <v>7</v>
      </c>
      <c r="G1127" s="2" t="s">
        <v>309</v>
      </c>
      <c r="H1127" s="2">
        <v>1</v>
      </c>
    </row>
    <row r="1128" spans="1:8" ht="17.25" customHeight="1" x14ac:dyDescent="0.3">
      <c r="A1128" s="2">
        <v>203</v>
      </c>
      <c r="B1128" s="2">
        <v>53016</v>
      </c>
      <c r="C1128" s="2">
        <v>2</v>
      </c>
      <c r="D1128" s="2">
        <f>VLOOKUP(A1128,关卡NPC系数!B:C,2,FALSE)</f>
        <v>170</v>
      </c>
      <c r="E1128" s="2">
        <v>52046</v>
      </c>
      <c r="F1128" s="2">
        <v>7</v>
      </c>
      <c r="G1128" s="2" t="s">
        <v>309</v>
      </c>
      <c r="H1128" s="2">
        <v>1</v>
      </c>
    </row>
    <row r="1129" spans="1:8" ht="17.25" customHeight="1" x14ac:dyDescent="0.3">
      <c r="A1129" s="2">
        <v>203</v>
      </c>
      <c r="B1129" s="2">
        <v>53016</v>
      </c>
      <c r="C1129" s="2">
        <v>3</v>
      </c>
      <c r="D1129" s="2">
        <f>VLOOKUP(A1129,关卡NPC系数!B:C,2,FALSE)</f>
        <v>170</v>
      </c>
      <c r="E1129" s="2">
        <v>52046</v>
      </c>
      <c r="F1129" s="2">
        <v>7</v>
      </c>
      <c r="G1129" s="2" t="s">
        <v>309</v>
      </c>
      <c r="H1129" s="2">
        <v>1</v>
      </c>
    </row>
    <row r="1130" spans="1:8" ht="17.25" customHeight="1" x14ac:dyDescent="0.3">
      <c r="A1130" s="2">
        <v>203</v>
      </c>
      <c r="B1130" s="2">
        <v>53016</v>
      </c>
      <c r="C1130" s="2">
        <v>4</v>
      </c>
      <c r="D1130" s="2">
        <f>VLOOKUP(A1130,关卡NPC系数!B:C,2,FALSE)</f>
        <v>170</v>
      </c>
      <c r="E1130" s="2">
        <v>53016</v>
      </c>
      <c r="F1130" s="2">
        <v>7</v>
      </c>
      <c r="G1130" s="2" t="s">
        <v>309</v>
      </c>
      <c r="H1130" s="2">
        <v>1</v>
      </c>
    </row>
    <row r="1131" spans="1:8" ht="17.25" customHeight="1" x14ac:dyDescent="0.3">
      <c r="A1131" s="2">
        <v>203</v>
      </c>
      <c r="B1131" s="2">
        <v>53016</v>
      </c>
      <c r="C1131" s="2">
        <v>5</v>
      </c>
      <c r="D1131" s="2">
        <f>VLOOKUP(A1131,关卡NPC系数!B:C,2,FALSE)</f>
        <v>170</v>
      </c>
      <c r="E1131" s="2">
        <v>52046</v>
      </c>
      <c r="F1131" s="2">
        <v>7</v>
      </c>
      <c r="G1131" s="2" t="s">
        <v>309</v>
      </c>
      <c r="H1131" s="2">
        <v>1</v>
      </c>
    </row>
    <row r="1132" spans="1:8" ht="17.25" customHeight="1" x14ac:dyDescent="0.3">
      <c r="A1132" s="2">
        <v>203</v>
      </c>
      <c r="B1132" s="2">
        <v>53016</v>
      </c>
      <c r="C1132" s="2">
        <v>6</v>
      </c>
      <c r="D1132" s="2">
        <f>VLOOKUP(A1132,关卡NPC系数!B:C,2,FALSE)</f>
        <v>170</v>
      </c>
      <c r="E1132" s="2">
        <v>51016</v>
      </c>
      <c r="F1132" s="2">
        <v>7</v>
      </c>
      <c r="G1132" s="2" t="s">
        <v>309</v>
      </c>
      <c r="H1132" s="2">
        <v>1</v>
      </c>
    </row>
    <row r="1133" spans="1:8" ht="17.25" customHeight="1" x14ac:dyDescent="0.3">
      <c r="A1133" s="2">
        <v>204</v>
      </c>
      <c r="B1133" s="2">
        <v>63026</v>
      </c>
      <c r="C1133" s="2">
        <v>1</v>
      </c>
      <c r="D1133" s="2">
        <f>VLOOKUP(A1133,关卡NPC系数!B:C,2,FALSE)</f>
        <v>170</v>
      </c>
      <c r="E1133" s="2">
        <v>63026</v>
      </c>
      <c r="F1133" s="2">
        <v>7</v>
      </c>
      <c r="G1133" s="2" t="s">
        <v>310</v>
      </c>
      <c r="H1133" s="2">
        <v>1</v>
      </c>
    </row>
    <row r="1134" spans="1:8" ht="17.25" customHeight="1" x14ac:dyDescent="0.3">
      <c r="A1134" s="2">
        <v>204</v>
      </c>
      <c r="B1134" s="2">
        <v>63026</v>
      </c>
      <c r="C1134" s="2">
        <v>2</v>
      </c>
      <c r="D1134" s="2">
        <f>VLOOKUP(A1134,关卡NPC系数!B:C,2,FALSE)</f>
        <v>170</v>
      </c>
      <c r="E1134" s="2">
        <v>62016</v>
      </c>
      <c r="F1134" s="2">
        <v>7</v>
      </c>
      <c r="G1134" s="2" t="s">
        <v>310</v>
      </c>
      <c r="H1134" s="2">
        <v>1</v>
      </c>
    </row>
    <row r="1135" spans="1:8" ht="17.25" customHeight="1" x14ac:dyDescent="0.3">
      <c r="A1135" s="2">
        <v>204</v>
      </c>
      <c r="B1135" s="2">
        <v>63026</v>
      </c>
      <c r="C1135" s="2">
        <v>3</v>
      </c>
      <c r="D1135" s="2">
        <f>VLOOKUP(A1135,关卡NPC系数!B:C,2,FALSE)</f>
        <v>170</v>
      </c>
      <c r="E1135" s="2">
        <v>63026</v>
      </c>
      <c r="F1135" s="2">
        <v>7</v>
      </c>
      <c r="G1135" s="2" t="s">
        <v>310</v>
      </c>
      <c r="H1135" s="2">
        <v>1</v>
      </c>
    </row>
    <row r="1136" spans="1:8" ht="17.25" customHeight="1" x14ac:dyDescent="0.3">
      <c r="A1136" s="2">
        <v>204</v>
      </c>
      <c r="B1136" s="2">
        <v>63026</v>
      </c>
      <c r="C1136" s="2">
        <v>4</v>
      </c>
      <c r="D1136" s="2">
        <f>VLOOKUP(A1136,关卡NPC系数!B:C,2,FALSE)</f>
        <v>170</v>
      </c>
      <c r="E1136" s="2">
        <v>62016</v>
      </c>
      <c r="F1136" s="2">
        <v>7</v>
      </c>
      <c r="G1136" s="2" t="s">
        <v>310</v>
      </c>
      <c r="H1136" s="2">
        <v>1</v>
      </c>
    </row>
    <row r="1137" spans="1:8" ht="17.25" customHeight="1" x14ac:dyDescent="0.3">
      <c r="A1137" s="2">
        <v>204</v>
      </c>
      <c r="B1137" s="2">
        <v>63026</v>
      </c>
      <c r="C1137" s="2">
        <v>5</v>
      </c>
      <c r="D1137" s="2">
        <f>VLOOKUP(A1137,关卡NPC系数!B:C,2,FALSE)</f>
        <v>170</v>
      </c>
      <c r="E1137" s="2">
        <v>63026</v>
      </c>
      <c r="F1137" s="2">
        <v>7</v>
      </c>
      <c r="G1137" s="2" t="s">
        <v>310</v>
      </c>
      <c r="H1137" s="2">
        <v>1</v>
      </c>
    </row>
    <row r="1138" spans="1:8" ht="17.25" customHeight="1" x14ac:dyDescent="0.3">
      <c r="A1138" s="2">
        <v>204</v>
      </c>
      <c r="B1138" s="2">
        <v>63026</v>
      </c>
      <c r="C1138" s="2">
        <v>6</v>
      </c>
      <c r="D1138" s="2">
        <f>VLOOKUP(A1138,关卡NPC系数!B:C,2,FALSE)</f>
        <v>170</v>
      </c>
      <c r="E1138" s="2">
        <v>63026</v>
      </c>
      <c r="F1138" s="2">
        <v>7</v>
      </c>
      <c r="G1138" s="2" t="s">
        <v>310</v>
      </c>
      <c r="H1138" s="2">
        <v>1</v>
      </c>
    </row>
    <row r="1139" spans="1:8" ht="17.25" customHeight="1" x14ac:dyDescent="0.3">
      <c r="A1139" s="2">
        <v>205</v>
      </c>
      <c r="B1139" s="2">
        <v>21036</v>
      </c>
      <c r="C1139" s="2">
        <v>1</v>
      </c>
      <c r="D1139" s="2">
        <f>VLOOKUP(A1139,关卡NPC系数!B:C,2,FALSE)</f>
        <v>171</v>
      </c>
      <c r="E1139" s="2">
        <v>21036</v>
      </c>
      <c r="F1139" s="2">
        <v>7</v>
      </c>
      <c r="G1139" s="2" t="s">
        <v>311</v>
      </c>
      <c r="H1139" s="2">
        <v>1</v>
      </c>
    </row>
    <row r="1140" spans="1:8" ht="17.25" customHeight="1" x14ac:dyDescent="0.3">
      <c r="A1140" s="2">
        <v>205</v>
      </c>
      <c r="B1140" s="2">
        <v>21036</v>
      </c>
      <c r="C1140" s="2">
        <v>2</v>
      </c>
      <c r="D1140" s="2">
        <f>VLOOKUP(A1140,关卡NPC系数!B:C,2,FALSE)</f>
        <v>171</v>
      </c>
      <c r="E1140" s="2">
        <v>53016</v>
      </c>
      <c r="F1140" s="2">
        <v>7</v>
      </c>
      <c r="G1140" s="2" t="s">
        <v>311</v>
      </c>
      <c r="H1140" s="2">
        <v>1</v>
      </c>
    </row>
    <row r="1141" spans="1:8" ht="17.25" customHeight="1" x14ac:dyDescent="0.3">
      <c r="A1141" s="2">
        <v>205</v>
      </c>
      <c r="B1141" s="2">
        <v>21036</v>
      </c>
      <c r="C1141" s="2">
        <v>3</v>
      </c>
      <c r="D1141" s="2">
        <f>VLOOKUP(A1141,关卡NPC系数!B:C,2,FALSE)</f>
        <v>171</v>
      </c>
      <c r="E1141" s="2">
        <v>32036</v>
      </c>
      <c r="F1141" s="2">
        <v>7</v>
      </c>
      <c r="G1141" s="2" t="s">
        <v>311</v>
      </c>
      <c r="H1141" s="2">
        <v>1</v>
      </c>
    </row>
    <row r="1142" spans="1:8" ht="17.25" customHeight="1" x14ac:dyDescent="0.3">
      <c r="A1142" s="2">
        <v>205</v>
      </c>
      <c r="B1142" s="2">
        <v>21036</v>
      </c>
      <c r="C1142" s="2">
        <v>4</v>
      </c>
      <c r="D1142" s="2">
        <f>VLOOKUP(A1142,关卡NPC系数!B:C,2,FALSE)</f>
        <v>171</v>
      </c>
      <c r="E1142" s="2">
        <v>14026</v>
      </c>
      <c r="F1142" s="2">
        <v>7</v>
      </c>
      <c r="G1142" s="2" t="s">
        <v>311</v>
      </c>
      <c r="H1142" s="2">
        <v>1</v>
      </c>
    </row>
    <row r="1143" spans="1:8" ht="17.25" customHeight="1" x14ac:dyDescent="0.3">
      <c r="A1143" s="2">
        <v>205</v>
      </c>
      <c r="B1143" s="2">
        <v>21036</v>
      </c>
      <c r="C1143" s="2">
        <v>5</v>
      </c>
      <c r="D1143" s="2">
        <f>VLOOKUP(A1143,关卡NPC系数!B:C,2,FALSE)</f>
        <v>171</v>
      </c>
      <c r="E1143" s="2">
        <v>62016</v>
      </c>
      <c r="F1143" s="2">
        <v>7</v>
      </c>
      <c r="G1143" s="2" t="s">
        <v>311</v>
      </c>
      <c r="H1143" s="2">
        <v>1</v>
      </c>
    </row>
    <row r="1144" spans="1:8" ht="17.25" customHeight="1" x14ac:dyDescent="0.3">
      <c r="A1144" s="2">
        <v>205</v>
      </c>
      <c r="B1144" s="2">
        <v>21036</v>
      </c>
      <c r="C1144" s="2">
        <v>6</v>
      </c>
      <c r="D1144" s="2">
        <f>VLOOKUP(A1144,关卡NPC系数!B:C,2,FALSE)</f>
        <v>171</v>
      </c>
      <c r="E1144" s="2">
        <v>44046</v>
      </c>
      <c r="F1144" s="2">
        <v>7</v>
      </c>
      <c r="G1144" s="2" t="s">
        <v>311</v>
      </c>
      <c r="H1144" s="2">
        <v>1</v>
      </c>
    </row>
    <row r="1145" spans="1:8" ht="17.25" customHeight="1" x14ac:dyDescent="0.3">
      <c r="A1145" s="2">
        <v>206</v>
      </c>
      <c r="B1145" s="2">
        <v>15036</v>
      </c>
      <c r="C1145" s="2">
        <v>1</v>
      </c>
      <c r="D1145" s="2">
        <f>VLOOKUP(A1145,关卡NPC系数!B:C,2,FALSE)</f>
        <v>171</v>
      </c>
      <c r="E1145" s="2">
        <v>15036</v>
      </c>
      <c r="F1145" s="2">
        <v>7</v>
      </c>
      <c r="G1145" s="2" t="s">
        <v>312</v>
      </c>
      <c r="H1145" s="2">
        <v>1</v>
      </c>
    </row>
    <row r="1146" spans="1:8" ht="17.25" customHeight="1" x14ac:dyDescent="0.3">
      <c r="A1146" s="2">
        <v>206</v>
      </c>
      <c r="B1146" s="2">
        <v>15036</v>
      </c>
      <c r="C1146" s="2">
        <v>2</v>
      </c>
      <c r="D1146" s="2">
        <f>VLOOKUP(A1146,关卡NPC系数!B:C,2,FALSE)</f>
        <v>171</v>
      </c>
      <c r="E1146" s="2">
        <v>11076</v>
      </c>
      <c r="F1146" s="2">
        <v>7</v>
      </c>
      <c r="G1146" s="2" t="s">
        <v>312</v>
      </c>
      <c r="H1146" s="2">
        <v>1</v>
      </c>
    </row>
    <row r="1147" spans="1:8" ht="17.25" customHeight="1" x14ac:dyDescent="0.3">
      <c r="A1147" s="2">
        <v>206</v>
      </c>
      <c r="B1147" s="2">
        <v>15036</v>
      </c>
      <c r="C1147" s="2">
        <v>3</v>
      </c>
      <c r="D1147" s="2">
        <f>VLOOKUP(A1147,关卡NPC系数!B:C,2,FALSE)</f>
        <v>171</v>
      </c>
      <c r="E1147" s="2">
        <v>12036</v>
      </c>
      <c r="F1147" s="2">
        <v>7</v>
      </c>
      <c r="G1147" s="2" t="s">
        <v>312</v>
      </c>
      <c r="H1147" s="2">
        <v>1</v>
      </c>
    </row>
    <row r="1148" spans="1:8" ht="17.25" customHeight="1" x14ac:dyDescent="0.3">
      <c r="A1148" s="2">
        <v>206</v>
      </c>
      <c r="B1148" s="2">
        <v>15036</v>
      </c>
      <c r="C1148" s="2">
        <v>4</v>
      </c>
      <c r="D1148" s="2">
        <f>VLOOKUP(A1148,关卡NPC系数!B:C,2,FALSE)</f>
        <v>171</v>
      </c>
      <c r="E1148" s="2">
        <v>12026</v>
      </c>
      <c r="F1148" s="2">
        <v>7</v>
      </c>
      <c r="G1148" s="2" t="s">
        <v>312</v>
      </c>
      <c r="H1148" s="2">
        <v>1</v>
      </c>
    </row>
    <row r="1149" spans="1:8" ht="17.25" customHeight="1" x14ac:dyDescent="0.3">
      <c r="A1149" s="2">
        <v>206</v>
      </c>
      <c r="B1149" s="2">
        <v>15036</v>
      </c>
      <c r="C1149" s="2">
        <v>5</v>
      </c>
      <c r="D1149" s="2">
        <f>VLOOKUP(A1149,关卡NPC系数!B:C,2,FALSE)</f>
        <v>171</v>
      </c>
      <c r="E1149" s="2">
        <v>12036</v>
      </c>
      <c r="F1149" s="2">
        <v>7</v>
      </c>
      <c r="G1149" s="2" t="s">
        <v>312</v>
      </c>
      <c r="H1149" s="2">
        <v>1</v>
      </c>
    </row>
    <row r="1150" spans="1:8" ht="17.25" customHeight="1" x14ac:dyDescent="0.3">
      <c r="A1150" s="2">
        <v>206</v>
      </c>
      <c r="B1150" s="2">
        <v>15036</v>
      </c>
      <c r="C1150" s="2">
        <v>6</v>
      </c>
      <c r="D1150" s="2">
        <f>VLOOKUP(A1150,关卡NPC系数!B:C,2,FALSE)</f>
        <v>171</v>
      </c>
      <c r="E1150" s="2">
        <v>14036</v>
      </c>
      <c r="F1150" s="2">
        <v>7</v>
      </c>
      <c r="G1150" s="2" t="s">
        <v>312</v>
      </c>
      <c r="H1150" s="2">
        <v>1</v>
      </c>
    </row>
    <row r="1151" spans="1:8" ht="17.25" customHeight="1" x14ac:dyDescent="0.3">
      <c r="A1151" s="2">
        <v>207</v>
      </c>
      <c r="B1151" s="2">
        <v>21036</v>
      </c>
      <c r="C1151" s="2">
        <v>1</v>
      </c>
      <c r="D1151" s="2">
        <f>VLOOKUP(A1151,关卡NPC系数!B:C,2,FALSE)</f>
        <v>172</v>
      </c>
      <c r="E1151" s="2">
        <v>21036</v>
      </c>
      <c r="F1151" s="2">
        <v>7</v>
      </c>
      <c r="G1151" s="2" t="s">
        <v>313</v>
      </c>
      <c r="H1151" s="2">
        <v>1</v>
      </c>
    </row>
    <row r="1152" spans="1:8" ht="17.25" customHeight="1" x14ac:dyDescent="0.3">
      <c r="A1152" s="2">
        <v>207</v>
      </c>
      <c r="B1152" s="2">
        <v>21036</v>
      </c>
      <c r="C1152" s="2">
        <v>2</v>
      </c>
      <c r="D1152" s="2">
        <f>VLOOKUP(A1152,关卡NPC系数!B:C,2,FALSE)</f>
        <v>172</v>
      </c>
      <c r="E1152" s="2">
        <v>21036</v>
      </c>
      <c r="F1152" s="2">
        <v>7</v>
      </c>
      <c r="G1152" s="2" t="s">
        <v>313</v>
      </c>
      <c r="H1152" s="2">
        <v>1</v>
      </c>
    </row>
    <row r="1153" spans="1:8" ht="17.25" customHeight="1" x14ac:dyDescent="0.3">
      <c r="A1153" s="2">
        <v>207</v>
      </c>
      <c r="B1153" s="2">
        <v>21036</v>
      </c>
      <c r="C1153" s="2">
        <v>3</v>
      </c>
      <c r="D1153" s="2">
        <f>VLOOKUP(A1153,关卡NPC系数!B:C,2,FALSE)</f>
        <v>172</v>
      </c>
      <c r="E1153" s="2">
        <v>22056</v>
      </c>
      <c r="F1153" s="2">
        <v>7</v>
      </c>
      <c r="G1153" s="2" t="s">
        <v>313</v>
      </c>
      <c r="H1153" s="2">
        <v>1</v>
      </c>
    </row>
    <row r="1154" spans="1:8" ht="17.25" customHeight="1" x14ac:dyDescent="0.3">
      <c r="A1154" s="2">
        <v>207</v>
      </c>
      <c r="B1154" s="2">
        <v>21036</v>
      </c>
      <c r="C1154" s="2">
        <v>4</v>
      </c>
      <c r="D1154" s="2">
        <f>VLOOKUP(A1154,关卡NPC系数!B:C,2,FALSE)</f>
        <v>172</v>
      </c>
      <c r="E1154" s="2">
        <v>25076</v>
      </c>
      <c r="F1154" s="2">
        <v>7</v>
      </c>
      <c r="G1154" s="2" t="s">
        <v>313</v>
      </c>
      <c r="H1154" s="2">
        <v>1</v>
      </c>
    </row>
    <row r="1155" spans="1:8" ht="17.25" customHeight="1" x14ac:dyDescent="0.3">
      <c r="A1155" s="2">
        <v>207</v>
      </c>
      <c r="B1155" s="2">
        <v>21036</v>
      </c>
      <c r="C1155" s="2">
        <v>5</v>
      </c>
      <c r="D1155" s="2">
        <f>VLOOKUP(A1155,关卡NPC系数!B:C,2,FALSE)</f>
        <v>172</v>
      </c>
      <c r="E1155" s="2">
        <v>22056</v>
      </c>
      <c r="F1155" s="2">
        <v>7</v>
      </c>
      <c r="G1155" s="2" t="s">
        <v>313</v>
      </c>
      <c r="H1155" s="2">
        <v>1</v>
      </c>
    </row>
    <row r="1156" spans="1:8" ht="17.25" customHeight="1" x14ac:dyDescent="0.3">
      <c r="A1156" s="2">
        <v>207</v>
      </c>
      <c r="B1156" s="2">
        <v>21036</v>
      </c>
      <c r="C1156" s="2">
        <v>6</v>
      </c>
      <c r="D1156" s="2">
        <f>VLOOKUP(A1156,关卡NPC系数!B:C,2,FALSE)</f>
        <v>172</v>
      </c>
      <c r="E1156" s="2">
        <v>22036</v>
      </c>
      <c r="F1156" s="2">
        <v>7</v>
      </c>
      <c r="G1156" s="2" t="s">
        <v>313</v>
      </c>
      <c r="H1156" s="2">
        <v>1</v>
      </c>
    </row>
    <row r="1157" spans="1:8" ht="17.25" customHeight="1" x14ac:dyDescent="0.3">
      <c r="A1157" s="2">
        <v>208</v>
      </c>
      <c r="B1157" s="2">
        <v>35046</v>
      </c>
      <c r="C1157" s="2">
        <v>1</v>
      </c>
      <c r="D1157" s="2">
        <f>VLOOKUP(A1157,关卡NPC系数!B:C,2,FALSE)</f>
        <v>172</v>
      </c>
      <c r="E1157" s="2">
        <v>35046</v>
      </c>
      <c r="F1157" s="2">
        <v>7</v>
      </c>
      <c r="G1157" s="2" t="s">
        <v>314</v>
      </c>
      <c r="H1157" s="2">
        <v>1</v>
      </c>
    </row>
    <row r="1158" spans="1:8" ht="17.25" customHeight="1" x14ac:dyDescent="0.3">
      <c r="A1158" s="2">
        <v>208</v>
      </c>
      <c r="B1158" s="2">
        <v>35046</v>
      </c>
      <c r="C1158" s="2">
        <v>2</v>
      </c>
      <c r="D1158" s="2">
        <f>VLOOKUP(A1158,关卡NPC系数!B:C,2,FALSE)</f>
        <v>172</v>
      </c>
      <c r="E1158" s="2">
        <v>31076</v>
      </c>
      <c r="F1158" s="2">
        <v>7</v>
      </c>
      <c r="G1158" s="2" t="s">
        <v>314</v>
      </c>
      <c r="H1158" s="2">
        <v>1</v>
      </c>
    </row>
    <row r="1159" spans="1:8" ht="17.25" customHeight="1" x14ac:dyDescent="0.3">
      <c r="A1159" s="2">
        <v>208</v>
      </c>
      <c r="B1159" s="2">
        <v>35046</v>
      </c>
      <c r="C1159" s="2">
        <v>3</v>
      </c>
      <c r="D1159" s="2">
        <f>VLOOKUP(A1159,关卡NPC系数!B:C,2,FALSE)</f>
        <v>172</v>
      </c>
      <c r="E1159" s="2">
        <v>32046</v>
      </c>
      <c r="F1159" s="2">
        <v>7</v>
      </c>
      <c r="G1159" s="2" t="s">
        <v>314</v>
      </c>
      <c r="H1159" s="2">
        <v>1</v>
      </c>
    </row>
    <row r="1160" spans="1:8" ht="17.25" customHeight="1" x14ac:dyDescent="0.3">
      <c r="A1160" s="2">
        <v>208</v>
      </c>
      <c r="B1160" s="2">
        <v>35046</v>
      </c>
      <c r="C1160" s="2">
        <v>4</v>
      </c>
      <c r="D1160" s="2">
        <f>VLOOKUP(A1160,关卡NPC系数!B:C,2,FALSE)</f>
        <v>172</v>
      </c>
      <c r="E1160" s="2">
        <v>32036</v>
      </c>
      <c r="F1160" s="2">
        <v>7</v>
      </c>
      <c r="G1160" s="2" t="s">
        <v>314</v>
      </c>
      <c r="H1160" s="2">
        <v>1</v>
      </c>
    </row>
    <row r="1161" spans="1:8" ht="17.25" customHeight="1" x14ac:dyDescent="0.3">
      <c r="A1161" s="2">
        <v>208</v>
      </c>
      <c r="B1161" s="2">
        <v>35046</v>
      </c>
      <c r="C1161" s="2">
        <v>5</v>
      </c>
      <c r="D1161" s="2">
        <f>VLOOKUP(A1161,关卡NPC系数!B:C,2,FALSE)</f>
        <v>172</v>
      </c>
      <c r="E1161" s="2">
        <v>33026</v>
      </c>
      <c r="F1161" s="2">
        <v>7</v>
      </c>
      <c r="G1161" s="2" t="s">
        <v>314</v>
      </c>
      <c r="H1161" s="2">
        <v>1</v>
      </c>
    </row>
    <row r="1162" spans="1:8" ht="17.25" customHeight="1" x14ac:dyDescent="0.3">
      <c r="A1162" s="2">
        <v>208</v>
      </c>
      <c r="B1162" s="2">
        <v>35046</v>
      </c>
      <c r="C1162" s="2">
        <v>6</v>
      </c>
      <c r="D1162" s="2">
        <f>VLOOKUP(A1162,关卡NPC系数!B:C,2,FALSE)</f>
        <v>172</v>
      </c>
      <c r="E1162" s="2">
        <v>32046</v>
      </c>
      <c r="F1162" s="2">
        <v>7</v>
      </c>
      <c r="G1162" s="2" t="s">
        <v>314</v>
      </c>
      <c r="H1162" s="2">
        <v>1</v>
      </c>
    </row>
    <row r="1163" spans="1:8" ht="17.25" customHeight="1" x14ac:dyDescent="0.3">
      <c r="A1163" s="2">
        <v>209</v>
      </c>
      <c r="B1163" s="2">
        <v>41066</v>
      </c>
      <c r="C1163" s="2">
        <v>1</v>
      </c>
      <c r="D1163" s="2">
        <f>VLOOKUP(A1163,关卡NPC系数!B:C,2,FALSE)</f>
        <v>173</v>
      </c>
      <c r="E1163" s="2">
        <v>41066</v>
      </c>
      <c r="F1163" s="2">
        <v>7</v>
      </c>
      <c r="G1163" s="2" t="s">
        <v>315</v>
      </c>
      <c r="H1163" s="2">
        <v>1</v>
      </c>
    </row>
    <row r="1164" spans="1:8" ht="17.25" customHeight="1" x14ac:dyDescent="0.3">
      <c r="A1164" s="2">
        <v>209</v>
      </c>
      <c r="B1164" s="2">
        <v>41066</v>
      </c>
      <c r="C1164" s="2">
        <v>2</v>
      </c>
      <c r="D1164" s="2">
        <f>VLOOKUP(A1164,关卡NPC系数!B:C,2,FALSE)</f>
        <v>173</v>
      </c>
      <c r="E1164" s="2">
        <v>41056</v>
      </c>
      <c r="F1164" s="2">
        <v>7</v>
      </c>
      <c r="G1164" s="2" t="s">
        <v>315</v>
      </c>
      <c r="H1164" s="2">
        <v>1</v>
      </c>
    </row>
    <row r="1165" spans="1:8" ht="17.25" customHeight="1" x14ac:dyDescent="0.3">
      <c r="A1165" s="2">
        <v>209</v>
      </c>
      <c r="B1165" s="2">
        <v>41066</v>
      </c>
      <c r="C1165" s="2">
        <v>3</v>
      </c>
      <c r="D1165" s="2">
        <f>VLOOKUP(A1165,关卡NPC系数!B:C,2,FALSE)</f>
        <v>173</v>
      </c>
      <c r="E1165" s="2">
        <v>43056</v>
      </c>
      <c r="F1165" s="2">
        <v>7</v>
      </c>
      <c r="G1165" s="2" t="s">
        <v>315</v>
      </c>
      <c r="H1165" s="2">
        <v>1</v>
      </c>
    </row>
    <row r="1166" spans="1:8" ht="17.25" customHeight="1" x14ac:dyDescent="0.3">
      <c r="A1166" s="2">
        <v>209</v>
      </c>
      <c r="B1166" s="2">
        <v>41066</v>
      </c>
      <c r="C1166" s="2">
        <v>4</v>
      </c>
      <c r="D1166" s="2">
        <f>VLOOKUP(A1166,关卡NPC系数!B:C,2,FALSE)</f>
        <v>173</v>
      </c>
      <c r="E1166" s="2">
        <v>44046</v>
      </c>
      <c r="F1166" s="2">
        <v>7</v>
      </c>
      <c r="G1166" s="2" t="s">
        <v>315</v>
      </c>
      <c r="H1166" s="2">
        <v>1</v>
      </c>
    </row>
    <row r="1167" spans="1:8" ht="17.25" customHeight="1" x14ac:dyDescent="0.3">
      <c r="A1167" s="2">
        <v>209</v>
      </c>
      <c r="B1167" s="2">
        <v>41066</v>
      </c>
      <c r="C1167" s="2">
        <v>5</v>
      </c>
      <c r="D1167" s="2">
        <f>VLOOKUP(A1167,关卡NPC系数!B:C,2,FALSE)</f>
        <v>173</v>
      </c>
      <c r="E1167" s="2">
        <v>44036</v>
      </c>
      <c r="F1167" s="2">
        <v>7</v>
      </c>
      <c r="G1167" s="2" t="s">
        <v>315</v>
      </c>
      <c r="H1167" s="2">
        <v>1</v>
      </c>
    </row>
    <row r="1168" spans="1:8" ht="17.25" customHeight="1" x14ac:dyDescent="0.3">
      <c r="A1168" s="2">
        <v>209</v>
      </c>
      <c r="B1168" s="2">
        <v>41066</v>
      </c>
      <c r="C1168" s="2">
        <v>6</v>
      </c>
      <c r="D1168" s="2">
        <f>VLOOKUP(A1168,关卡NPC系数!B:C,2,FALSE)</f>
        <v>173</v>
      </c>
      <c r="E1168" s="2">
        <v>44036</v>
      </c>
      <c r="F1168" s="2">
        <v>7</v>
      </c>
      <c r="G1168" s="2" t="s">
        <v>315</v>
      </c>
      <c r="H1168" s="2">
        <v>1</v>
      </c>
    </row>
    <row r="1169" spans="1:8" ht="17.25" customHeight="1" x14ac:dyDescent="0.3">
      <c r="A1169" s="2">
        <v>210</v>
      </c>
      <c r="B1169" s="2">
        <v>52046</v>
      </c>
      <c r="C1169" s="2">
        <v>1</v>
      </c>
      <c r="D1169" s="2">
        <f>VLOOKUP(A1169,关卡NPC系数!B:C,2,FALSE)</f>
        <v>173</v>
      </c>
      <c r="E1169" s="2">
        <v>52046</v>
      </c>
      <c r="F1169" s="2">
        <v>7</v>
      </c>
      <c r="G1169" s="2" t="s">
        <v>316</v>
      </c>
      <c r="H1169" s="2">
        <v>1.4</v>
      </c>
    </row>
    <row r="1170" spans="1:8" ht="17.25" customHeight="1" x14ac:dyDescent="0.3">
      <c r="A1170" s="2">
        <v>210</v>
      </c>
      <c r="B1170" s="2">
        <v>52046</v>
      </c>
      <c r="C1170" s="2">
        <v>3</v>
      </c>
      <c r="D1170" s="2">
        <f>VLOOKUP(A1170,关卡NPC系数!B:C,2,FALSE)</f>
        <v>173</v>
      </c>
      <c r="E1170" s="2">
        <v>53016</v>
      </c>
      <c r="F1170" s="2">
        <v>7</v>
      </c>
      <c r="G1170" s="2" t="s">
        <v>316</v>
      </c>
      <c r="H1170" s="2">
        <v>1.4</v>
      </c>
    </row>
    <row r="1171" spans="1:8" ht="17.25" customHeight="1" x14ac:dyDescent="0.3">
      <c r="A1171" s="2">
        <v>210</v>
      </c>
      <c r="B1171" s="2">
        <v>52046</v>
      </c>
      <c r="C1171" s="2">
        <v>6</v>
      </c>
      <c r="D1171" s="2">
        <f>VLOOKUP(A1171,关卡NPC系数!B:C,2,FALSE)</f>
        <v>173</v>
      </c>
      <c r="E1171" s="2">
        <v>52046</v>
      </c>
      <c r="F1171" s="2">
        <v>7</v>
      </c>
      <c r="G1171" s="2" t="s">
        <v>316</v>
      </c>
      <c r="H1171" s="2">
        <v>1.4</v>
      </c>
    </row>
    <row r="1172" spans="1:8" ht="17.25" customHeight="1" x14ac:dyDescent="0.3">
      <c r="A1172" s="2">
        <v>211</v>
      </c>
      <c r="B1172" s="2">
        <v>61026</v>
      </c>
      <c r="C1172" s="2">
        <v>1</v>
      </c>
      <c r="D1172" s="2">
        <f>VLOOKUP(A1172,关卡NPC系数!B:C,2,FALSE)</f>
        <v>174</v>
      </c>
      <c r="E1172" s="2">
        <v>61026</v>
      </c>
      <c r="F1172" s="2">
        <v>7</v>
      </c>
      <c r="G1172" s="2" t="s">
        <v>317</v>
      </c>
      <c r="H1172" s="2">
        <v>1</v>
      </c>
    </row>
    <row r="1173" spans="1:8" ht="17.25" customHeight="1" x14ac:dyDescent="0.3">
      <c r="A1173" s="2">
        <v>211</v>
      </c>
      <c r="B1173" s="2">
        <v>61026</v>
      </c>
      <c r="C1173" s="2">
        <v>2</v>
      </c>
      <c r="D1173" s="2">
        <f>VLOOKUP(A1173,关卡NPC系数!B:C,2,FALSE)</f>
        <v>174</v>
      </c>
      <c r="E1173" s="2">
        <v>61026</v>
      </c>
      <c r="F1173" s="2">
        <v>7</v>
      </c>
      <c r="G1173" s="2" t="s">
        <v>317</v>
      </c>
      <c r="H1173" s="2">
        <v>1</v>
      </c>
    </row>
    <row r="1174" spans="1:8" ht="17.25" customHeight="1" x14ac:dyDescent="0.3">
      <c r="A1174" s="2">
        <v>211</v>
      </c>
      <c r="B1174" s="2">
        <v>61026</v>
      </c>
      <c r="C1174" s="2">
        <v>3</v>
      </c>
      <c r="D1174" s="2">
        <f>VLOOKUP(A1174,关卡NPC系数!B:C,2,FALSE)</f>
        <v>174</v>
      </c>
      <c r="E1174" s="2">
        <v>63026</v>
      </c>
      <c r="F1174" s="2">
        <v>7</v>
      </c>
      <c r="G1174" s="2" t="s">
        <v>317</v>
      </c>
      <c r="H1174" s="2">
        <v>1</v>
      </c>
    </row>
    <row r="1175" spans="1:8" ht="17.25" customHeight="1" x14ac:dyDescent="0.3">
      <c r="A1175" s="2">
        <v>211</v>
      </c>
      <c r="B1175" s="2">
        <v>61026</v>
      </c>
      <c r="C1175" s="2">
        <v>4</v>
      </c>
      <c r="D1175" s="2">
        <f>VLOOKUP(A1175,关卡NPC系数!B:C,2,FALSE)</f>
        <v>174</v>
      </c>
      <c r="E1175" s="2">
        <v>62016</v>
      </c>
      <c r="F1175" s="2">
        <v>7</v>
      </c>
      <c r="G1175" s="2" t="s">
        <v>317</v>
      </c>
      <c r="H1175" s="2">
        <v>1</v>
      </c>
    </row>
    <row r="1176" spans="1:8" ht="17.25" customHeight="1" x14ac:dyDescent="0.3">
      <c r="A1176" s="2">
        <v>211</v>
      </c>
      <c r="B1176" s="2">
        <v>61026</v>
      </c>
      <c r="C1176" s="2">
        <v>5</v>
      </c>
      <c r="D1176" s="2">
        <f>VLOOKUP(A1176,关卡NPC系数!B:C,2,FALSE)</f>
        <v>174</v>
      </c>
      <c r="E1176" s="2">
        <v>63026</v>
      </c>
      <c r="F1176" s="2">
        <v>7</v>
      </c>
      <c r="G1176" s="2" t="s">
        <v>317</v>
      </c>
      <c r="H1176" s="2">
        <v>1</v>
      </c>
    </row>
    <row r="1177" spans="1:8" ht="17.25" customHeight="1" x14ac:dyDescent="0.3">
      <c r="A1177" s="2">
        <v>211</v>
      </c>
      <c r="B1177" s="2">
        <v>61026</v>
      </c>
      <c r="C1177" s="2">
        <v>6</v>
      </c>
      <c r="D1177" s="2">
        <f>VLOOKUP(A1177,关卡NPC系数!B:C,2,FALSE)</f>
        <v>174</v>
      </c>
      <c r="E1177" s="2">
        <v>62016</v>
      </c>
      <c r="F1177" s="2">
        <v>7</v>
      </c>
      <c r="G1177" s="2" t="s">
        <v>317</v>
      </c>
      <c r="H1177" s="2">
        <v>1</v>
      </c>
    </row>
    <row r="1178" spans="1:8" ht="17.25" customHeight="1" x14ac:dyDescent="0.3">
      <c r="A1178" s="2">
        <v>212</v>
      </c>
      <c r="B1178" s="2">
        <v>25066</v>
      </c>
      <c r="C1178" s="2">
        <v>1</v>
      </c>
      <c r="D1178" s="2">
        <f>VLOOKUP(A1178,关卡NPC系数!B:C,2,FALSE)</f>
        <v>174</v>
      </c>
      <c r="E1178" s="2">
        <v>25066</v>
      </c>
      <c r="F1178" s="2">
        <v>7</v>
      </c>
      <c r="G1178" s="2" t="s">
        <v>318</v>
      </c>
      <c r="H1178" s="2">
        <v>1</v>
      </c>
    </row>
    <row r="1179" spans="1:8" ht="17.25" customHeight="1" x14ac:dyDescent="0.3">
      <c r="A1179" s="2">
        <v>212</v>
      </c>
      <c r="B1179" s="2">
        <v>25066</v>
      </c>
      <c r="C1179" s="2">
        <v>2</v>
      </c>
      <c r="D1179" s="2">
        <f>VLOOKUP(A1179,关卡NPC系数!B:C,2,FALSE)</f>
        <v>174</v>
      </c>
      <c r="E1179" s="2">
        <v>45046</v>
      </c>
      <c r="F1179" s="2">
        <v>7</v>
      </c>
      <c r="G1179" s="2" t="s">
        <v>318</v>
      </c>
      <c r="H1179" s="2">
        <v>1</v>
      </c>
    </row>
    <row r="1180" spans="1:8" ht="17.25" customHeight="1" x14ac:dyDescent="0.3">
      <c r="A1180" s="2">
        <v>212</v>
      </c>
      <c r="B1180" s="2">
        <v>25066</v>
      </c>
      <c r="C1180" s="2">
        <v>3</v>
      </c>
      <c r="D1180" s="2">
        <f>VLOOKUP(A1180,关卡NPC系数!B:C,2,FALSE)</f>
        <v>174</v>
      </c>
      <c r="E1180" s="2">
        <v>52046</v>
      </c>
      <c r="F1180" s="2">
        <v>7</v>
      </c>
      <c r="G1180" s="2" t="s">
        <v>318</v>
      </c>
      <c r="H1180" s="2">
        <v>1</v>
      </c>
    </row>
    <row r="1181" spans="1:8" ht="17.25" customHeight="1" x14ac:dyDescent="0.3">
      <c r="A1181" s="2">
        <v>212</v>
      </c>
      <c r="B1181" s="2">
        <v>25066</v>
      </c>
      <c r="C1181" s="2">
        <v>4</v>
      </c>
      <c r="D1181" s="2">
        <f>VLOOKUP(A1181,关卡NPC系数!B:C,2,FALSE)</f>
        <v>174</v>
      </c>
      <c r="E1181" s="2">
        <v>13036</v>
      </c>
      <c r="F1181" s="2">
        <v>7</v>
      </c>
      <c r="G1181" s="2" t="s">
        <v>318</v>
      </c>
      <c r="H1181" s="2">
        <v>1</v>
      </c>
    </row>
    <row r="1182" spans="1:8" ht="17.25" customHeight="1" x14ac:dyDescent="0.3">
      <c r="A1182" s="2">
        <v>212</v>
      </c>
      <c r="B1182" s="2">
        <v>25066</v>
      </c>
      <c r="C1182" s="2">
        <v>5</v>
      </c>
      <c r="D1182" s="2">
        <f>VLOOKUP(A1182,关卡NPC系数!B:C,2,FALSE)</f>
        <v>174</v>
      </c>
      <c r="E1182" s="2">
        <v>62016</v>
      </c>
      <c r="F1182" s="2">
        <v>7</v>
      </c>
      <c r="G1182" s="2" t="s">
        <v>318</v>
      </c>
      <c r="H1182" s="2">
        <v>1</v>
      </c>
    </row>
    <row r="1183" spans="1:8" ht="17.25" customHeight="1" x14ac:dyDescent="0.3">
      <c r="A1183" s="2">
        <v>212</v>
      </c>
      <c r="B1183" s="2">
        <v>25066</v>
      </c>
      <c r="C1183" s="2">
        <v>6</v>
      </c>
      <c r="D1183" s="2">
        <f>VLOOKUP(A1183,关卡NPC系数!B:C,2,FALSE)</f>
        <v>174</v>
      </c>
      <c r="E1183" s="2">
        <v>34026</v>
      </c>
      <c r="F1183" s="2">
        <v>7</v>
      </c>
      <c r="G1183" s="2" t="s">
        <v>318</v>
      </c>
      <c r="H1183" s="2">
        <v>1</v>
      </c>
    </row>
    <row r="1184" spans="1:8" ht="17.25" customHeight="1" x14ac:dyDescent="0.3">
      <c r="A1184" s="2">
        <v>213</v>
      </c>
      <c r="B1184" s="2">
        <v>11086</v>
      </c>
      <c r="C1184" s="2">
        <v>1</v>
      </c>
      <c r="D1184" s="2">
        <f>VLOOKUP(A1184,关卡NPC系数!B:C,2,FALSE)</f>
        <v>175</v>
      </c>
      <c r="E1184" s="2">
        <v>11086</v>
      </c>
      <c r="F1184" s="2">
        <v>7</v>
      </c>
      <c r="G1184" s="2" t="s">
        <v>319</v>
      </c>
      <c r="H1184" s="2">
        <v>1</v>
      </c>
    </row>
    <row r="1185" spans="1:8" ht="17.25" customHeight="1" x14ac:dyDescent="0.3">
      <c r="A1185" s="2">
        <v>213</v>
      </c>
      <c r="B1185" s="2">
        <v>11086</v>
      </c>
      <c r="C1185" s="2">
        <v>2</v>
      </c>
      <c r="D1185" s="2">
        <f>VLOOKUP(A1185,关卡NPC系数!B:C,2,FALSE)</f>
        <v>175</v>
      </c>
      <c r="E1185" s="2">
        <v>11076</v>
      </c>
      <c r="F1185" s="2">
        <v>7</v>
      </c>
      <c r="G1185" s="2" t="s">
        <v>319</v>
      </c>
      <c r="H1185" s="2">
        <v>1</v>
      </c>
    </row>
    <row r="1186" spans="1:8" ht="17.25" customHeight="1" x14ac:dyDescent="0.3">
      <c r="A1186" s="2">
        <v>213</v>
      </c>
      <c r="B1186" s="2">
        <v>11086</v>
      </c>
      <c r="C1186" s="2">
        <v>3</v>
      </c>
      <c r="D1186" s="2">
        <f>VLOOKUP(A1186,关卡NPC系数!B:C,2,FALSE)</f>
        <v>175</v>
      </c>
      <c r="E1186" s="2">
        <v>12026</v>
      </c>
      <c r="F1186" s="2">
        <v>7</v>
      </c>
      <c r="G1186" s="2" t="s">
        <v>319</v>
      </c>
      <c r="H1186" s="2">
        <v>1</v>
      </c>
    </row>
    <row r="1187" spans="1:8" ht="17.25" customHeight="1" x14ac:dyDescent="0.3">
      <c r="A1187" s="2">
        <v>213</v>
      </c>
      <c r="B1187" s="2">
        <v>11086</v>
      </c>
      <c r="C1187" s="2">
        <v>4</v>
      </c>
      <c r="D1187" s="2">
        <f>VLOOKUP(A1187,关卡NPC系数!B:C,2,FALSE)</f>
        <v>175</v>
      </c>
      <c r="E1187" s="2">
        <v>14036</v>
      </c>
      <c r="F1187" s="2">
        <v>7</v>
      </c>
      <c r="G1187" s="2" t="s">
        <v>319</v>
      </c>
      <c r="H1187" s="2">
        <v>1</v>
      </c>
    </row>
    <row r="1188" spans="1:8" ht="17.25" customHeight="1" x14ac:dyDescent="0.3">
      <c r="A1188" s="2">
        <v>213</v>
      </c>
      <c r="B1188" s="2">
        <v>11086</v>
      </c>
      <c r="C1188" s="2">
        <v>5</v>
      </c>
      <c r="D1188" s="2">
        <f>VLOOKUP(A1188,关卡NPC系数!B:C,2,FALSE)</f>
        <v>175</v>
      </c>
      <c r="E1188" s="2">
        <v>12036</v>
      </c>
      <c r="F1188" s="2">
        <v>7</v>
      </c>
      <c r="G1188" s="2" t="s">
        <v>319</v>
      </c>
      <c r="H1188" s="2">
        <v>1</v>
      </c>
    </row>
    <row r="1189" spans="1:8" ht="17.25" customHeight="1" x14ac:dyDescent="0.3">
      <c r="A1189" s="2">
        <v>213</v>
      </c>
      <c r="B1189" s="2">
        <v>11086</v>
      </c>
      <c r="C1189" s="2">
        <v>6</v>
      </c>
      <c r="D1189" s="2">
        <f>VLOOKUP(A1189,关卡NPC系数!B:C,2,FALSE)</f>
        <v>175</v>
      </c>
      <c r="E1189" s="2">
        <v>14026</v>
      </c>
      <c r="F1189" s="2">
        <v>7</v>
      </c>
      <c r="G1189" s="2" t="s">
        <v>319</v>
      </c>
      <c r="H1189" s="2">
        <v>1</v>
      </c>
    </row>
    <row r="1190" spans="1:8" ht="17.25" customHeight="1" x14ac:dyDescent="0.3">
      <c r="A1190" s="2">
        <v>214</v>
      </c>
      <c r="B1190" s="2">
        <v>21046</v>
      </c>
      <c r="C1190" s="2">
        <v>1</v>
      </c>
      <c r="D1190" s="2">
        <f>VLOOKUP(A1190,关卡NPC系数!B:C,2,FALSE)</f>
        <v>175</v>
      </c>
      <c r="E1190" s="2">
        <v>21046</v>
      </c>
      <c r="F1190" s="2">
        <v>7</v>
      </c>
      <c r="G1190" s="2" t="s">
        <v>320</v>
      </c>
      <c r="H1190" s="2">
        <v>1</v>
      </c>
    </row>
    <row r="1191" spans="1:8" ht="17.25" customHeight="1" x14ac:dyDescent="0.3">
      <c r="A1191" s="2">
        <v>214</v>
      </c>
      <c r="B1191" s="2">
        <v>21046</v>
      </c>
      <c r="C1191" s="2">
        <v>2</v>
      </c>
      <c r="D1191" s="2">
        <f>VLOOKUP(A1191,关卡NPC系数!B:C,2,FALSE)</f>
        <v>175</v>
      </c>
      <c r="E1191" s="2">
        <v>25066</v>
      </c>
      <c r="F1191" s="2">
        <v>7</v>
      </c>
      <c r="G1191" s="2" t="s">
        <v>320</v>
      </c>
      <c r="H1191" s="2">
        <v>1</v>
      </c>
    </row>
    <row r="1192" spans="1:8" ht="17.25" customHeight="1" x14ac:dyDescent="0.3">
      <c r="A1192" s="2">
        <v>214</v>
      </c>
      <c r="B1192" s="2">
        <v>21046</v>
      </c>
      <c r="C1192" s="2">
        <v>3</v>
      </c>
      <c r="D1192" s="2">
        <f>VLOOKUP(A1192,关卡NPC系数!B:C,2,FALSE)</f>
        <v>175</v>
      </c>
      <c r="E1192" s="2">
        <v>23036</v>
      </c>
      <c r="F1192" s="2">
        <v>7</v>
      </c>
      <c r="G1192" s="2" t="s">
        <v>320</v>
      </c>
      <c r="H1192" s="2">
        <v>1</v>
      </c>
    </row>
    <row r="1193" spans="1:8" ht="17.25" customHeight="1" x14ac:dyDescent="0.3">
      <c r="A1193" s="2">
        <v>214</v>
      </c>
      <c r="B1193" s="2">
        <v>21046</v>
      </c>
      <c r="C1193" s="2">
        <v>4</v>
      </c>
      <c r="D1193" s="2">
        <f>VLOOKUP(A1193,关卡NPC系数!B:C,2,FALSE)</f>
        <v>175</v>
      </c>
      <c r="E1193" s="2">
        <v>22046</v>
      </c>
      <c r="F1193" s="2">
        <v>7</v>
      </c>
      <c r="G1193" s="2" t="s">
        <v>320</v>
      </c>
      <c r="H1193" s="2">
        <v>1</v>
      </c>
    </row>
    <row r="1194" spans="1:8" ht="17.25" customHeight="1" x14ac:dyDescent="0.3">
      <c r="A1194" s="2">
        <v>214</v>
      </c>
      <c r="B1194" s="2">
        <v>21046</v>
      </c>
      <c r="C1194" s="2">
        <v>5</v>
      </c>
      <c r="D1194" s="2">
        <f>VLOOKUP(A1194,关卡NPC系数!B:C,2,FALSE)</f>
        <v>175</v>
      </c>
      <c r="E1194" s="2">
        <v>22046</v>
      </c>
      <c r="F1194" s="2">
        <v>7</v>
      </c>
      <c r="G1194" s="2" t="s">
        <v>320</v>
      </c>
      <c r="H1194" s="2">
        <v>1</v>
      </c>
    </row>
    <row r="1195" spans="1:8" ht="17.25" customHeight="1" x14ac:dyDescent="0.3">
      <c r="A1195" s="2">
        <v>214</v>
      </c>
      <c r="B1195" s="2">
        <v>21046</v>
      </c>
      <c r="C1195" s="2">
        <v>6</v>
      </c>
      <c r="D1195" s="2">
        <f>VLOOKUP(A1195,关卡NPC系数!B:C,2,FALSE)</f>
        <v>175</v>
      </c>
      <c r="E1195" s="2">
        <v>22036</v>
      </c>
      <c r="F1195" s="2">
        <v>7</v>
      </c>
      <c r="G1195" s="2" t="s">
        <v>320</v>
      </c>
      <c r="H1195" s="2">
        <v>1</v>
      </c>
    </row>
    <row r="1196" spans="1:8" ht="17.25" customHeight="1" x14ac:dyDescent="0.3">
      <c r="A1196" s="2">
        <v>215</v>
      </c>
      <c r="B1196" s="2">
        <v>33026</v>
      </c>
      <c r="C1196" s="2">
        <v>1</v>
      </c>
      <c r="D1196" s="2">
        <f>VLOOKUP(A1196,关卡NPC系数!B:C,2,FALSE)</f>
        <v>176</v>
      </c>
      <c r="E1196" s="2">
        <v>33026</v>
      </c>
      <c r="F1196" s="2">
        <v>7</v>
      </c>
      <c r="G1196" s="2" t="s">
        <v>321</v>
      </c>
      <c r="H1196" s="2">
        <v>1</v>
      </c>
    </row>
    <row r="1197" spans="1:8" ht="17.25" customHeight="1" x14ac:dyDescent="0.3">
      <c r="A1197" s="2">
        <v>215</v>
      </c>
      <c r="B1197" s="2">
        <v>33026</v>
      </c>
      <c r="C1197" s="2">
        <v>2</v>
      </c>
      <c r="D1197" s="2">
        <f>VLOOKUP(A1197,关卡NPC系数!B:C,2,FALSE)</f>
        <v>176</v>
      </c>
      <c r="E1197" s="2">
        <v>35036</v>
      </c>
      <c r="F1197" s="2">
        <v>7</v>
      </c>
      <c r="G1197" s="2" t="s">
        <v>321</v>
      </c>
      <c r="H1197" s="2">
        <v>1</v>
      </c>
    </row>
    <row r="1198" spans="1:8" ht="17.25" customHeight="1" x14ac:dyDescent="0.3">
      <c r="A1198" s="2">
        <v>215</v>
      </c>
      <c r="B1198" s="2">
        <v>33026</v>
      </c>
      <c r="C1198" s="2">
        <v>3</v>
      </c>
      <c r="D1198" s="2">
        <f>VLOOKUP(A1198,关卡NPC系数!B:C,2,FALSE)</f>
        <v>176</v>
      </c>
      <c r="E1198" s="2">
        <v>32036</v>
      </c>
      <c r="F1198" s="2">
        <v>7</v>
      </c>
      <c r="G1198" s="2" t="s">
        <v>321</v>
      </c>
      <c r="H1198" s="2">
        <v>1</v>
      </c>
    </row>
    <row r="1199" spans="1:8" ht="17.25" customHeight="1" x14ac:dyDescent="0.3">
      <c r="A1199" s="2">
        <v>215</v>
      </c>
      <c r="B1199" s="2">
        <v>33026</v>
      </c>
      <c r="C1199" s="2">
        <v>4</v>
      </c>
      <c r="D1199" s="2">
        <f>VLOOKUP(A1199,关卡NPC系数!B:C,2,FALSE)</f>
        <v>176</v>
      </c>
      <c r="E1199" s="2">
        <v>32056</v>
      </c>
      <c r="F1199" s="2">
        <v>7</v>
      </c>
      <c r="G1199" s="2" t="s">
        <v>321</v>
      </c>
      <c r="H1199" s="2">
        <v>1</v>
      </c>
    </row>
    <row r="1200" spans="1:8" ht="17.25" customHeight="1" x14ac:dyDescent="0.3">
      <c r="A1200" s="2">
        <v>215</v>
      </c>
      <c r="B1200" s="2">
        <v>33026</v>
      </c>
      <c r="C1200" s="2">
        <v>5</v>
      </c>
      <c r="D1200" s="2">
        <f>VLOOKUP(A1200,关卡NPC系数!B:C,2,FALSE)</f>
        <v>176</v>
      </c>
      <c r="E1200" s="2">
        <v>32046</v>
      </c>
      <c r="F1200" s="2">
        <v>7</v>
      </c>
      <c r="G1200" s="2" t="s">
        <v>321</v>
      </c>
      <c r="H1200" s="2">
        <v>1</v>
      </c>
    </row>
    <row r="1201" spans="1:8" ht="17.25" customHeight="1" x14ac:dyDescent="0.3">
      <c r="A1201" s="2">
        <v>215</v>
      </c>
      <c r="B1201" s="2">
        <v>33026</v>
      </c>
      <c r="C1201" s="2">
        <v>6</v>
      </c>
      <c r="D1201" s="2">
        <f>VLOOKUP(A1201,关卡NPC系数!B:C,2,FALSE)</f>
        <v>176</v>
      </c>
      <c r="E1201" s="2">
        <v>32056</v>
      </c>
      <c r="F1201" s="2">
        <v>7</v>
      </c>
      <c r="G1201" s="2" t="s">
        <v>321</v>
      </c>
      <c r="H1201" s="2">
        <v>1</v>
      </c>
    </row>
    <row r="1202" spans="1:8" ht="17.25" customHeight="1" x14ac:dyDescent="0.3">
      <c r="A1202" s="2">
        <v>216</v>
      </c>
      <c r="B1202" s="2">
        <v>45046</v>
      </c>
      <c r="C1202" s="2">
        <v>1</v>
      </c>
      <c r="D1202" s="2">
        <f>VLOOKUP(A1202,关卡NPC系数!B:C,2,FALSE)</f>
        <v>176</v>
      </c>
      <c r="E1202" s="2">
        <v>45046</v>
      </c>
      <c r="F1202" s="2">
        <v>7</v>
      </c>
      <c r="G1202" s="2" t="s">
        <v>322</v>
      </c>
      <c r="H1202" s="2">
        <v>1</v>
      </c>
    </row>
    <row r="1203" spans="1:8" ht="17.25" customHeight="1" x14ac:dyDescent="0.3">
      <c r="A1203" s="2">
        <v>216</v>
      </c>
      <c r="B1203" s="2">
        <v>45046</v>
      </c>
      <c r="C1203" s="2">
        <v>2</v>
      </c>
      <c r="D1203" s="2">
        <f>VLOOKUP(A1203,关卡NPC系数!B:C,2,FALSE)</f>
        <v>176</v>
      </c>
      <c r="E1203" s="2">
        <v>41066</v>
      </c>
      <c r="F1203" s="2">
        <v>7</v>
      </c>
      <c r="G1203" s="2" t="s">
        <v>322</v>
      </c>
      <c r="H1203" s="2">
        <v>1</v>
      </c>
    </row>
    <row r="1204" spans="1:8" ht="17.25" customHeight="1" x14ac:dyDescent="0.3">
      <c r="A1204" s="2">
        <v>216</v>
      </c>
      <c r="B1204" s="2">
        <v>45046</v>
      </c>
      <c r="C1204" s="2">
        <v>3</v>
      </c>
      <c r="D1204" s="2">
        <f>VLOOKUP(A1204,关卡NPC系数!B:C,2,FALSE)</f>
        <v>176</v>
      </c>
      <c r="E1204" s="2">
        <v>45046</v>
      </c>
      <c r="F1204" s="2">
        <v>7</v>
      </c>
      <c r="G1204" s="2" t="s">
        <v>322</v>
      </c>
      <c r="H1204" s="2">
        <v>1</v>
      </c>
    </row>
    <row r="1205" spans="1:8" ht="17.25" customHeight="1" x14ac:dyDescent="0.3">
      <c r="A1205" s="2">
        <v>216</v>
      </c>
      <c r="B1205" s="2">
        <v>45046</v>
      </c>
      <c r="C1205" s="2">
        <v>4</v>
      </c>
      <c r="D1205" s="2">
        <f>VLOOKUP(A1205,关卡NPC系数!B:C,2,FALSE)</f>
        <v>176</v>
      </c>
      <c r="E1205" s="2">
        <v>43056</v>
      </c>
      <c r="F1205" s="2">
        <v>7</v>
      </c>
      <c r="G1205" s="2" t="s">
        <v>322</v>
      </c>
      <c r="H1205" s="2">
        <v>1</v>
      </c>
    </row>
    <row r="1206" spans="1:8" ht="17.25" customHeight="1" x14ac:dyDescent="0.3">
      <c r="A1206" s="2">
        <v>216</v>
      </c>
      <c r="B1206" s="2">
        <v>45046</v>
      </c>
      <c r="C1206" s="2">
        <v>5</v>
      </c>
      <c r="D1206" s="2">
        <f>VLOOKUP(A1206,关卡NPC系数!B:C,2,FALSE)</f>
        <v>176</v>
      </c>
      <c r="E1206" s="2">
        <v>44036</v>
      </c>
      <c r="F1206" s="2">
        <v>7</v>
      </c>
      <c r="G1206" s="2" t="s">
        <v>322</v>
      </c>
      <c r="H1206" s="2">
        <v>1</v>
      </c>
    </row>
    <row r="1207" spans="1:8" ht="17.25" customHeight="1" x14ac:dyDescent="0.3">
      <c r="A1207" s="2">
        <v>216</v>
      </c>
      <c r="B1207" s="2">
        <v>45046</v>
      </c>
      <c r="C1207" s="2">
        <v>6</v>
      </c>
      <c r="D1207" s="2">
        <f>VLOOKUP(A1207,关卡NPC系数!B:C,2,FALSE)</f>
        <v>176</v>
      </c>
      <c r="E1207" s="2">
        <v>44046</v>
      </c>
      <c r="F1207" s="2">
        <v>7</v>
      </c>
      <c r="G1207" s="2" t="s">
        <v>322</v>
      </c>
      <c r="H1207" s="2">
        <v>1</v>
      </c>
    </row>
    <row r="1208" spans="1:8" ht="17.25" customHeight="1" x14ac:dyDescent="0.3">
      <c r="A1208" s="2">
        <v>217</v>
      </c>
      <c r="B1208" s="2">
        <v>53016</v>
      </c>
      <c r="C1208" s="2">
        <v>1</v>
      </c>
      <c r="D1208" s="2">
        <f>VLOOKUP(A1208,关卡NPC系数!B:C,2,FALSE)</f>
        <v>177</v>
      </c>
      <c r="E1208" s="2">
        <v>53016</v>
      </c>
      <c r="F1208" s="2">
        <v>7</v>
      </c>
      <c r="G1208" s="2" t="s">
        <v>323</v>
      </c>
      <c r="H1208" s="2">
        <v>1</v>
      </c>
    </row>
    <row r="1209" spans="1:8" ht="17.25" customHeight="1" x14ac:dyDescent="0.3">
      <c r="A1209" s="2">
        <v>217</v>
      </c>
      <c r="B1209" s="2">
        <v>53016</v>
      </c>
      <c r="C1209" s="2">
        <v>2</v>
      </c>
      <c r="D1209" s="2">
        <f>VLOOKUP(A1209,关卡NPC系数!B:C,2,FALSE)</f>
        <v>177</v>
      </c>
      <c r="E1209" s="2">
        <v>52046</v>
      </c>
      <c r="F1209" s="2">
        <v>7</v>
      </c>
      <c r="G1209" s="2" t="s">
        <v>323</v>
      </c>
      <c r="H1209" s="2">
        <v>1</v>
      </c>
    </row>
    <row r="1210" spans="1:8" ht="17.25" customHeight="1" x14ac:dyDescent="0.3">
      <c r="A1210" s="2">
        <v>217</v>
      </c>
      <c r="B1210" s="2">
        <v>53016</v>
      </c>
      <c r="C1210" s="2">
        <v>3</v>
      </c>
      <c r="D1210" s="2">
        <f>VLOOKUP(A1210,关卡NPC系数!B:C,2,FALSE)</f>
        <v>177</v>
      </c>
      <c r="E1210" s="2">
        <v>52046</v>
      </c>
      <c r="F1210" s="2">
        <v>7</v>
      </c>
      <c r="G1210" s="2" t="s">
        <v>323</v>
      </c>
      <c r="H1210" s="2">
        <v>1</v>
      </c>
    </row>
    <row r="1211" spans="1:8" ht="17.25" customHeight="1" x14ac:dyDescent="0.3">
      <c r="A1211" s="2">
        <v>217</v>
      </c>
      <c r="B1211" s="2">
        <v>53016</v>
      </c>
      <c r="C1211" s="2">
        <v>4</v>
      </c>
      <c r="D1211" s="2">
        <f>VLOOKUP(A1211,关卡NPC系数!B:C,2,FALSE)</f>
        <v>177</v>
      </c>
      <c r="E1211" s="2">
        <v>52046</v>
      </c>
      <c r="F1211" s="2">
        <v>7</v>
      </c>
      <c r="G1211" s="2" t="s">
        <v>323</v>
      </c>
      <c r="H1211" s="2">
        <v>1</v>
      </c>
    </row>
    <row r="1212" spans="1:8" ht="17.25" customHeight="1" x14ac:dyDescent="0.3">
      <c r="A1212" s="2">
        <v>217</v>
      </c>
      <c r="B1212" s="2">
        <v>53016</v>
      </c>
      <c r="C1212" s="2">
        <v>5</v>
      </c>
      <c r="D1212" s="2">
        <f>VLOOKUP(A1212,关卡NPC系数!B:C,2,FALSE)</f>
        <v>177</v>
      </c>
      <c r="E1212" s="2">
        <v>53016</v>
      </c>
      <c r="F1212" s="2">
        <v>7</v>
      </c>
      <c r="G1212" s="2" t="s">
        <v>323</v>
      </c>
      <c r="H1212" s="2">
        <v>1</v>
      </c>
    </row>
    <row r="1213" spans="1:8" ht="17.25" customHeight="1" x14ac:dyDescent="0.3">
      <c r="A1213" s="2">
        <v>217</v>
      </c>
      <c r="B1213" s="2">
        <v>53016</v>
      </c>
      <c r="C1213" s="2">
        <v>6</v>
      </c>
      <c r="D1213" s="2">
        <f>VLOOKUP(A1213,关卡NPC系数!B:C,2,FALSE)</f>
        <v>177</v>
      </c>
      <c r="E1213" s="2">
        <v>53016</v>
      </c>
      <c r="F1213" s="2">
        <v>7</v>
      </c>
      <c r="G1213" s="2" t="s">
        <v>323</v>
      </c>
      <c r="H1213" s="2">
        <v>1</v>
      </c>
    </row>
    <row r="1214" spans="1:8" ht="17.25" customHeight="1" x14ac:dyDescent="0.3">
      <c r="A1214" s="2">
        <v>218</v>
      </c>
      <c r="B1214" s="2">
        <v>62016</v>
      </c>
      <c r="C1214" s="2">
        <v>1</v>
      </c>
      <c r="D1214" s="2">
        <f>VLOOKUP(A1214,关卡NPC系数!B:C,2,FALSE)</f>
        <v>177</v>
      </c>
      <c r="E1214" s="2">
        <v>62016</v>
      </c>
      <c r="F1214" s="2">
        <v>7</v>
      </c>
      <c r="G1214" s="2" t="s">
        <v>324</v>
      </c>
      <c r="H1214" s="2">
        <v>1</v>
      </c>
    </row>
    <row r="1215" spans="1:8" ht="17.25" customHeight="1" x14ac:dyDescent="0.3">
      <c r="A1215" s="2">
        <v>218</v>
      </c>
      <c r="B1215" s="2">
        <v>62016</v>
      </c>
      <c r="C1215" s="2">
        <v>2</v>
      </c>
      <c r="D1215" s="2">
        <f>VLOOKUP(A1215,关卡NPC系数!B:C,2,FALSE)</f>
        <v>177</v>
      </c>
      <c r="E1215" s="2">
        <v>63026</v>
      </c>
      <c r="F1215" s="2">
        <v>7</v>
      </c>
      <c r="G1215" s="2" t="s">
        <v>324</v>
      </c>
      <c r="H1215" s="2">
        <v>1</v>
      </c>
    </row>
    <row r="1216" spans="1:8" ht="17.25" customHeight="1" x14ac:dyDescent="0.3">
      <c r="A1216" s="2">
        <v>218</v>
      </c>
      <c r="B1216" s="2">
        <v>62016</v>
      </c>
      <c r="C1216" s="2">
        <v>3</v>
      </c>
      <c r="D1216" s="2">
        <f>VLOOKUP(A1216,关卡NPC系数!B:C,2,FALSE)</f>
        <v>177</v>
      </c>
      <c r="E1216" s="2">
        <v>62016</v>
      </c>
      <c r="F1216" s="2">
        <v>7</v>
      </c>
      <c r="G1216" s="2" t="s">
        <v>324</v>
      </c>
      <c r="H1216" s="2">
        <v>1</v>
      </c>
    </row>
    <row r="1217" spans="1:8" ht="17.25" customHeight="1" x14ac:dyDescent="0.3">
      <c r="A1217" s="2">
        <v>218</v>
      </c>
      <c r="B1217" s="2">
        <v>62016</v>
      </c>
      <c r="C1217" s="2">
        <v>4</v>
      </c>
      <c r="D1217" s="2">
        <f>VLOOKUP(A1217,关卡NPC系数!B:C,2,FALSE)</f>
        <v>177</v>
      </c>
      <c r="E1217" s="2">
        <v>61026</v>
      </c>
      <c r="F1217" s="2">
        <v>7</v>
      </c>
      <c r="G1217" s="2" t="s">
        <v>324</v>
      </c>
      <c r="H1217" s="2">
        <v>1</v>
      </c>
    </row>
    <row r="1218" spans="1:8" ht="17.25" customHeight="1" x14ac:dyDescent="0.3">
      <c r="A1218" s="2">
        <v>218</v>
      </c>
      <c r="B1218" s="2">
        <v>62016</v>
      </c>
      <c r="C1218" s="2">
        <v>5</v>
      </c>
      <c r="D1218" s="2">
        <f>VLOOKUP(A1218,关卡NPC系数!B:C,2,FALSE)</f>
        <v>177</v>
      </c>
      <c r="E1218" s="2">
        <v>63026</v>
      </c>
      <c r="F1218" s="2">
        <v>7</v>
      </c>
      <c r="G1218" s="2" t="s">
        <v>324</v>
      </c>
      <c r="H1218" s="2">
        <v>1</v>
      </c>
    </row>
    <row r="1219" spans="1:8" ht="17.25" customHeight="1" x14ac:dyDescent="0.3">
      <c r="A1219" s="2">
        <v>218</v>
      </c>
      <c r="B1219" s="2">
        <v>62016</v>
      </c>
      <c r="C1219" s="2">
        <v>6</v>
      </c>
      <c r="D1219" s="2">
        <f>VLOOKUP(A1219,关卡NPC系数!B:C,2,FALSE)</f>
        <v>177</v>
      </c>
      <c r="E1219" s="2">
        <v>61026</v>
      </c>
      <c r="F1219" s="2">
        <v>7</v>
      </c>
      <c r="G1219" s="2" t="s">
        <v>324</v>
      </c>
      <c r="H1219" s="2">
        <v>1</v>
      </c>
    </row>
    <row r="1220" spans="1:8" ht="17.25" customHeight="1" x14ac:dyDescent="0.3">
      <c r="A1220" s="2">
        <v>219</v>
      </c>
      <c r="B1220" s="2">
        <v>62016</v>
      </c>
      <c r="C1220" s="2">
        <v>1</v>
      </c>
      <c r="D1220" s="2">
        <f>VLOOKUP(A1220,关卡NPC系数!B:C,2,FALSE)</f>
        <v>178</v>
      </c>
      <c r="E1220" s="2">
        <v>62016</v>
      </c>
      <c r="F1220" s="2">
        <v>7</v>
      </c>
      <c r="G1220" s="2" t="s">
        <v>325</v>
      </c>
      <c r="H1220" s="2">
        <v>1</v>
      </c>
    </row>
    <row r="1221" spans="1:8" ht="17.25" customHeight="1" x14ac:dyDescent="0.3">
      <c r="A1221" s="2">
        <v>219</v>
      </c>
      <c r="B1221" s="2">
        <v>62016</v>
      </c>
      <c r="C1221" s="2">
        <v>2</v>
      </c>
      <c r="D1221" s="2">
        <f>VLOOKUP(A1221,关卡NPC系数!B:C,2,FALSE)</f>
        <v>178</v>
      </c>
      <c r="E1221" s="2">
        <v>45046</v>
      </c>
      <c r="F1221" s="2">
        <v>7</v>
      </c>
      <c r="G1221" s="2" t="s">
        <v>325</v>
      </c>
      <c r="H1221" s="2">
        <v>1</v>
      </c>
    </row>
    <row r="1222" spans="1:8" ht="17.25" customHeight="1" x14ac:dyDescent="0.3">
      <c r="A1222" s="2">
        <v>219</v>
      </c>
      <c r="B1222" s="2">
        <v>62016</v>
      </c>
      <c r="C1222" s="2">
        <v>3</v>
      </c>
      <c r="D1222" s="2">
        <f>VLOOKUP(A1222,关卡NPC系数!B:C,2,FALSE)</f>
        <v>178</v>
      </c>
      <c r="E1222" s="2">
        <v>52046</v>
      </c>
      <c r="F1222" s="2">
        <v>7</v>
      </c>
      <c r="G1222" s="2" t="s">
        <v>325</v>
      </c>
      <c r="H1222" s="2">
        <v>1</v>
      </c>
    </row>
    <row r="1223" spans="1:8" ht="17.25" customHeight="1" x14ac:dyDescent="0.3">
      <c r="A1223" s="2">
        <v>219</v>
      </c>
      <c r="B1223" s="2">
        <v>62016</v>
      </c>
      <c r="C1223" s="2">
        <v>4</v>
      </c>
      <c r="D1223" s="2">
        <f>VLOOKUP(A1223,关卡NPC系数!B:C,2,FALSE)</f>
        <v>178</v>
      </c>
      <c r="E1223" s="2">
        <v>22056</v>
      </c>
      <c r="F1223" s="2">
        <v>7</v>
      </c>
      <c r="G1223" s="2" t="s">
        <v>325</v>
      </c>
      <c r="H1223" s="2">
        <v>1</v>
      </c>
    </row>
    <row r="1224" spans="1:8" ht="17.25" customHeight="1" x14ac:dyDescent="0.3">
      <c r="A1224" s="2">
        <v>219</v>
      </c>
      <c r="B1224" s="2">
        <v>62016</v>
      </c>
      <c r="C1224" s="2">
        <v>5</v>
      </c>
      <c r="D1224" s="2">
        <f>VLOOKUP(A1224,关卡NPC系数!B:C,2,FALSE)</f>
        <v>178</v>
      </c>
      <c r="E1224" s="2">
        <v>33026</v>
      </c>
      <c r="F1224" s="2">
        <v>7</v>
      </c>
      <c r="G1224" s="2" t="s">
        <v>325</v>
      </c>
      <c r="H1224" s="2">
        <v>1</v>
      </c>
    </row>
    <row r="1225" spans="1:8" ht="17.25" customHeight="1" x14ac:dyDescent="0.3">
      <c r="A1225" s="2">
        <v>219</v>
      </c>
      <c r="B1225" s="2">
        <v>62016</v>
      </c>
      <c r="C1225" s="2">
        <v>6</v>
      </c>
      <c r="D1225" s="2">
        <f>VLOOKUP(A1225,关卡NPC系数!B:C,2,FALSE)</f>
        <v>178</v>
      </c>
      <c r="E1225" s="2">
        <v>13046</v>
      </c>
      <c r="F1225" s="2">
        <v>7</v>
      </c>
      <c r="G1225" s="2" t="s">
        <v>325</v>
      </c>
      <c r="H1225" s="2">
        <v>1</v>
      </c>
    </row>
    <row r="1226" spans="1:8" ht="17.25" customHeight="1" x14ac:dyDescent="0.3">
      <c r="A1226" s="2">
        <v>220</v>
      </c>
      <c r="B1226" s="2">
        <v>15036</v>
      </c>
      <c r="C1226" s="2">
        <v>1</v>
      </c>
      <c r="D1226" s="2">
        <f>VLOOKUP(A1226,关卡NPC系数!B:C,2,FALSE)</f>
        <v>178</v>
      </c>
      <c r="E1226" s="2">
        <v>15036</v>
      </c>
      <c r="F1226" s="2">
        <v>8</v>
      </c>
      <c r="G1226" s="2" t="s">
        <v>326</v>
      </c>
      <c r="H1226" s="2">
        <v>1.4</v>
      </c>
    </row>
    <row r="1227" spans="1:8" ht="17.25" customHeight="1" x14ac:dyDescent="0.3">
      <c r="A1227" s="2">
        <v>220</v>
      </c>
      <c r="B1227" s="2">
        <v>15036</v>
      </c>
      <c r="C1227" s="2">
        <v>3</v>
      </c>
      <c r="D1227" s="2">
        <f>VLOOKUP(A1227,关卡NPC系数!B:C,2,FALSE)</f>
        <v>178</v>
      </c>
      <c r="E1227" s="2">
        <v>14036</v>
      </c>
      <c r="F1227" s="2">
        <v>8</v>
      </c>
      <c r="G1227" s="2" t="s">
        <v>326</v>
      </c>
      <c r="H1227" s="2">
        <v>1.4</v>
      </c>
    </row>
    <row r="1228" spans="1:8" ht="17.25" customHeight="1" x14ac:dyDescent="0.3">
      <c r="A1228" s="2">
        <v>220</v>
      </c>
      <c r="B1228" s="2">
        <v>15036</v>
      </c>
      <c r="C1228" s="2">
        <v>6</v>
      </c>
      <c r="D1228" s="2">
        <f>VLOOKUP(A1228,关卡NPC系数!B:C,2,FALSE)</f>
        <v>178</v>
      </c>
      <c r="E1228" s="2">
        <v>14036</v>
      </c>
      <c r="F1228" s="2">
        <v>8</v>
      </c>
      <c r="G1228" s="2" t="s">
        <v>326</v>
      </c>
      <c r="H1228" s="2">
        <v>1.4</v>
      </c>
    </row>
    <row r="1229" spans="1:8" ht="17.25" customHeight="1" x14ac:dyDescent="0.3">
      <c r="A1229" s="2">
        <v>221</v>
      </c>
      <c r="B1229" s="2">
        <v>25066</v>
      </c>
      <c r="C1229" s="2">
        <v>1</v>
      </c>
      <c r="D1229" s="2">
        <f>VLOOKUP(A1229,关卡NPC系数!B:C,2,FALSE)</f>
        <v>179</v>
      </c>
      <c r="E1229" s="2">
        <v>25066</v>
      </c>
      <c r="F1229" s="2">
        <v>8</v>
      </c>
      <c r="G1229" s="2" t="s">
        <v>327</v>
      </c>
      <c r="H1229" s="2">
        <v>1</v>
      </c>
    </row>
    <row r="1230" spans="1:8" ht="17.25" customHeight="1" x14ac:dyDescent="0.3">
      <c r="A1230" s="2">
        <v>221</v>
      </c>
      <c r="B1230" s="2">
        <v>25066</v>
      </c>
      <c r="C1230" s="2">
        <v>2</v>
      </c>
      <c r="D1230" s="2">
        <f>VLOOKUP(A1230,关卡NPC系数!B:C,2,FALSE)</f>
        <v>179</v>
      </c>
      <c r="E1230" s="2">
        <v>21036</v>
      </c>
      <c r="F1230" s="2">
        <v>8</v>
      </c>
      <c r="G1230" s="2" t="s">
        <v>327</v>
      </c>
      <c r="H1230" s="2">
        <v>1</v>
      </c>
    </row>
    <row r="1231" spans="1:8" ht="17.25" customHeight="1" x14ac:dyDescent="0.3">
      <c r="A1231" s="2">
        <v>221</v>
      </c>
      <c r="B1231" s="2">
        <v>25066</v>
      </c>
      <c r="C1231" s="2">
        <v>3</v>
      </c>
      <c r="D1231" s="2">
        <f>VLOOKUP(A1231,关卡NPC系数!B:C,2,FALSE)</f>
        <v>179</v>
      </c>
      <c r="E1231" s="2">
        <v>22056</v>
      </c>
      <c r="F1231" s="2">
        <v>8</v>
      </c>
      <c r="G1231" s="2" t="s">
        <v>327</v>
      </c>
      <c r="H1231" s="2">
        <v>1</v>
      </c>
    </row>
    <row r="1232" spans="1:8" ht="17.25" customHeight="1" x14ac:dyDescent="0.3">
      <c r="A1232" s="2">
        <v>221</v>
      </c>
      <c r="B1232" s="2">
        <v>25066</v>
      </c>
      <c r="C1232" s="2">
        <v>4</v>
      </c>
      <c r="D1232" s="2">
        <f>VLOOKUP(A1232,关卡NPC系数!B:C,2,FALSE)</f>
        <v>179</v>
      </c>
      <c r="E1232" s="2">
        <v>24026</v>
      </c>
      <c r="F1232" s="2">
        <v>8</v>
      </c>
      <c r="G1232" s="2" t="s">
        <v>327</v>
      </c>
      <c r="H1232" s="2">
        <v>1</v>
      </c>
    </row>
    <row r="1233" spans="1:8" ht="17.25" customHeight="1" x14ac:dyDescent="0.3">
      <c r="A1233" s="2">
        <v>221</v>
      </c>
      <c r="B1233" s="2">
        <v>25066</v>
      </c>
      <c r="C1233" s="2">
        <v>5</v>
      </c>
      <c r="D1233" s="2">
        <f>VLOOKUP(A1233,关卡NPC系数!B:C,2,FALSE)</f>
        <v>179</v>
      </c>
      <c r="E1233" s="2">
        <v>24036</v>
      </c>
      <c r="F1233" s="2">
        <v>8</v>
      </c>
      <c r="G1233" s="2" t="s">
        <v>327</v>
      </c>
      <c r="H1233" s="2">
        <v>1</v>
      </c>
    </row>
    <row r="1234" spans="1:8" ht="17.25" customHeight="1" x14ac:dyDescent="0.3">
      <c r="A1234" s="2">
        <v>221</v>
      </c>
      <c r="B1234" s="2">
        <v>25066</v>
      </c>
      <c r="C1234" s="2">
        <v>6</v>
      </c>
      <c r="D1234" s="2">
        <f>VLOOKUP(A1234,关卡NPC系数!B:C,2,FALSE)</f>
        <v>179</v>
      </c>
      <c r="E1234" s="2">
        <v>22046</v>
      </c>
      <c r="F1234" s="2">
        <v>8</v>
      </c>
      <c r="G1234" s="2" t="s">
        <v>327</v>
      </c>
      <c r="H1234" s="2">
        <v>1</v>
      </c>
    </row>
    <row r="1235" spans="1:8" ht="17.25" customHeight="1" x14ac:dyDescent="0.3">
      <c r="A1235" s="2">
        <v>222</v>
      </c>
      <c r="B1235" s="2">
        <v>35036</v>
      </c>
      <c r="C1235" s="2">
        <v>1</v>
      </c>
      <c r="D1235" s="2">
        <f>VLOOKUP(A1235,关卡NPC系数!B:C,2,FALSE)</f>
        <v>179</v>
      </c>
      <c r="E1235" s="2">
        <v>35036</v>
      </c>
      <c r="F1235" s="2">
        <v>8</v>
      </c>
      <c r="G1235" s="2" t="s">
        <v>328</v>
      </c>
      <c r="H1235" s="2">
        <v>1</v>
      </c>
    </row>
    <row r="1236" spans="1:8" ht="17.25" customHeight="1" x14ac:dyDescent="0.3">
      <c r="A1236" s="2">
        <v>222</v>
      </c>
      <c r="B1236" s="2">
        <v>35036</v>
      </c>
      <c r="C1236" s="2">
        <v>2</v>
      </c>
      <c r="D1236" s="2">
        <f>VLOOKUP(A1236,关卡NPC系数!B:C,2,FALSE)</f>
        <v>179</v>
      </c>
      <c r="E1236" s="2">
        <v>35046</v>
      </c>
      <c r="F1236" s="2">
        <v>8</v>
      </c>
      <c r="G1236" s="2" t="s">
        <v>328</v>
      </c>
      <c r="H1236" s="2">
        <v>1</v>
      </c>
    </row>
    <row r="1237" spans="1:8" ht="17.25" customHeight="1" x14ac:dyDescent="0.3">
      <c r="A1237" s="2">
        <v>222</v>
      </c>
      <c r="B1237" s="2">
        <v>35036</v>
      </c>
      <c r="C1237" s="2">
        <v>3</v>
      </c>
      <c r="D1237" s="2">
        <f>VLOOKUP(A1237,关卡NPC系数!B:C,2,FALSE)</f>
        <v>179</v>
      </c>
      <c r="E1237" s="2">
        <v>34026</v>
      </c>
      <c r="F1237" s="2">
        <v>8</v>
      </c>
      <c r="G1237" s="2" t="s">
        <v>328</v>
      </c>
      <c r="H1237" s="2">
        <v>1</v>
      </c>
    </row>
    <row r="1238" spans="1:8" ht="17.25" customHeight="1" x14ac:dyDescent="0.3">
      <c r="A1238" s="2">
        <v>222</v>
      </c>
      <c r="B1238" s="2">
        <v>35036</v>
      </c>
      <c r="C1238" s="2">
        <v>4</v>
      </c>
      <c r="D1238" s="2">
        <f>VLOOKUP(A1238,关卡NPC系数!B:C,2,FALSE)</f>
        <v>179</v>
      </c>
      <c r="E1238" s="2">
        <v>32056</v>
      </c>
      <c r="F1238" s="2">
        <v>8</v>
      </c>
      <c r="G1238" s="2" t="s">
        <v>328</v>
      </c>
      <c r="H1238" s="2">
        <v>1</v>
      </c>
    </row>
    <row r="1239" spans="1:8" ht="17.25" customHeight="1" x14ac:dyDescent="0.3">
      <c r="A1239" s="2">
        <v>222</v>
      </c>
      <c r="B1239" s="2">
        <v>35036</v>
      </c>
      <c r="C1239" s="2">
        <v>5</v>
      </c>
      <c r="D1239" s="2">
        <f>VLOOKUP(A1239,关卡NPC系数!B:C,2,FALSE)</f>
        <v>179</v>
      </c>
      <c r="E1239" s="2">
        <v>32056</v>
      </c>
      <c r="F1239" s="2">
        <v>8</v>
      </c>
      <c r="G1239" s="2" t="s">
        <v>328</v>
      </c>
      <c r="H1239" s="2">
        <v>1</v>
      </c>
    </row>
    <row r="1240" spans="1:8" ht="17.25" customHeight="1" x14ac:dyDescent="0.3">
      <c r="A1240" s="2">
        <v>222</v>
      </c>
      <c r="B1240" s="2">
        <v>35036</v>
      </c>
      <c r="C1240" s="2">
        <v>6</v>
      </c>
      <c r="D1240" s="2">
        <f>VLOOKUP(A1240,关卡NPC系数!B:C,2,FALSE)</f>
        <v>179</v>
      </c>
      <c r="E1240" s="2">
        <v>32046</v>
      </c>
      <c r="F1240" s="2">
        <v>8</v>
      </c>
      <c r="G1240" s="2" t="s">
        <v>328</v>
      </c>
      <c r="H1240" s="2">
        <v>1</v>
      </c>
    </row>
    <row r="1241" spans="1:8" ht="17.25" customHeight="1" x14ac:dyDescent="0.3">
      <c r="A1241" s="2">
        <v>223</v>
      </c>
      <c r="B1241" s="2">
        <v>45056</v>
      </c>
      <c r="C1241" s="2">
        <v>1</v>
      </c>
      <c r="D1241" s="2">
        <f>VLOOKUP(A1241,关卡NPC系数!B:C,2,FALSE)</f>
        <v>180</v>
      </c>
      <c r="E1241" s="2">
        <v>45056</v>
      </c>
      <c r="F1241" s="2">
        <v>8</v>
      </c>
      <c r="G1241" s="2" t="s">
        <v>329</v>
      </c>
      <c r="H1241" s="2">
        <v>1</v>
      </c>
    </row>
    <row r="1242" spans="1:8" ht="17.25" customHeight="1" x14ac:dyDescent="0.3">
      <c r="A1242" s="2">
        <v>223</v>
      </c>
      <c r="B1242" s="2">
        <v>45056</v>
      </c>
      <c r="C1242" s="2">
        <v>2</v>
      </c>
      <c r="D1242" s="2">
        <f>VLOOKUP(A1242,关卡NPC系数!B:C,2,FALSE)</f>
        <v>180</v>
      </c>
      <c r="E1242" s="2">
        <v>41056</v>
      </c>
      <c r="F1242" s="2">
        <v>8</v>
      </c>
      <c r="G1242" s="2" t="s">
        <v>329</v>
      </c>
      <c r="H1242" s="2">
        <v>1</v>
      </c>
    </row>
    <row r="1243" spans="1:8" ht="17.25" customHeight="1" x14ac:dyDescent="0.3">
      <c r="A1243" s="2">
        <v>223</v>
      </c>
      <c r="B1243" s="2">
        <v>45056</v>
      </c>
      <c r="C1243" s="2">
        <v>3</v>
      </c>
      <c r="D1243" s="2">
        <f>VLOOKUP(A1243,关卡NPC系数!B:C,2,FALSE)</f>
        <v>180</v>
      </c>
      <c r="E1243" s="2">
        <v>42016</v>
      </c>
      <c r="F1243" s="2">
        <v>8</v>
      </c>
      <c r="G1243" s="2" t="s">
        <v>329</v>
      </c>
      <c r="H1243" s="2">
        <v>1</v>
      </c>
    </row>
    <row r="1244" spans="1:8" ht="17.25" customHeight="1" x14ac:dyDescent="0.3">
      <c r="A1244" s="2">
        <v>223</v>
      </c>
      <c r="B1244" s="2">
        <v>45056</v>
      </c>
      <c r="C1244" s="2">
        <v>4</v>
      </c>
      <c r="D1244" s="2">
        <f>VLOOKUP(A1244,关卡NPC系数!B:C,2,FALSE)</f>
        <v>180</v>
      </c>
      <c r="E1244" s="2">
        <v>45046</v>
      </c>
      <c r="F1244" s="2">
        <v>8</v>
      </c>
      <c r="G1244" s="2" t="s">
        <v>329</v>
      </c>
      <c r="H1244" s="2">
        <v>1</v>
      </c>
    </row>
    <row r="1245" spans="1:8" ht="17.25" customHeight="1" x14ac:dyDescent="0.3">
      <c r="A1245" s="2">
        <v>223</v>
      </c>
      <c r="B1245" s="2">
        <v>45056</v>
      </c>
      <c r="C1245" s="2">
        <v>5</v>
      </c>
      <c r="D1245" s="2">
        <f>VLOOKUP(A1245,关卡NPC系数!B:C,2,FALSE)</f>
        <v>180</v>
      </c>
      <c r="E1245" s="2">
        <v>44046</v>
      </c>
      <c r="F1245" s="2">
        <v>8</v>
      </c>
      <c r="G1245" s="2" t="s">
        <v>329</v>
      </c>
      <c r="H1245" s="2">
        <v>1</v>
      </c>
    </row>
    <row r="1246" spans="1:8" ht="17.25" customHeight="1" x14ac:dyDescent="0.3">
      <c r="A1246" s="2">
        <v>223</v>
      </c>
      <c r="B1246" s="2">
        <v>45056</v>
      </c>
      <c r="C1246" s="2">
        <v>6</v>
      </c>
      <c r="D1246" s="2">
        <f>VLOOKUP(A1246,关卡NPC系数!B:C,2,FALSE)</f>
        <v>180</v>
      </c>
      <c r="E1246" s="2">
        <v>43056</v>
      </c>
      <c r="F1246" s="2">
        <v>8</v>
      </c>
      <c r="G1246" s="2" t="s">
        <v>329</v>
      </c>
      <c r="H1246" s="2">
        <v>1</v>
      </c>
    </row>
    <row r="1247" spans="1:8" ht="17.25" customHeight="1" x14ac:dyDescent="0.3">
      <c r="A1247" s="2">
        <v>224</v>
      </c>
      <c r="B1247" s="2">
        <v>53016</v>
      </c>
      <c r="C1247" s="2">
        <v>1</v>
      </c>
      <c r="D1247" s="2">
        <f>VLOOKUP(A1247,关卡NPC系数!B:C,2,FALSE)</f>
        <v>180</v>
      </c>
      <c r="E1247" s="2">
        <v>53016</v>
      </c>
      <c r="F1247" s="2">
        <v>8</v>
      </c>
      <c r="G1247" s="2" t="s">
        <v>330</v>
      </c>
      <c r="H1247" s="2">
        <v>1</v>
      </c>
    </row>
    <row r="1248" spans="1:8" ht="17.25" customHeight="1" x14ac:dyDescent="0.3">
      <c r="A1248" s="2">
        <v>224</v>
      </c>
      <c r="B1248" s="2">
        <v>53016</v>
      </c>
      <c r="C1248" s="2">
        <v>2</v>
      </c>
      <c r="D1248" s="2">
        <f>VLOOKUP(A1248,关卡NPC系数!B:C,2,FALSE)</f>
        <v>180</v>
      </c>
      <c r="E1248" s="2">
        <v>53016</v>
      </c>
      <c r="F1248" s="2">
        <v>8</v>
      </c>
      <c r="G1248" s="2" t="s">
        <v>330</v>
      </c>
      <c r="H1248" s="2">
        <v>1</v>
      </c>
    </row>
    <row r="1249" spans="1:8" ht="17.25" customHeight="1" x14ac:dyDescent="0.3">
      <c r="A1249" s="2">
        <v>224</v>
      </c>
      <c r="B1249" s="2">
        <v>53016</v>
      </c>
      <c r="C1249" s="2">
        <v>3</v>
      </c>
      <c r="D1249" s="2">
        <f>VLOOKUP(A1249,关卡NPC系数!B:C,2,FALSE)</f>
        <v>180</v>
      </c>
      <c r="E1249" s="2">
        <v>52046</v>
      </c>
      <c r="F1249" s="2">
        <v>8</v>
      </c>
      <c r="G1249" s="2" t="s">
        <v>330</v>
      </c>
      <c r="H1249" s="2">
        <v>1</v>
      </c>
    </row>
    <row r="1250" spans="1:8" ht="17.25" customHeight="1" x14ac:dyDescent="0.3">
      <c r="A1250" s="2">
        <v>224</v>
      </c>
      <c r="B1250" s="2">
        <v>53016</v>
      </c>
      <c r="C1250" s="2">
        <v>4</v>
      </c>
      <c r="D1250" s="2">
        <f>VLOOKUP(A1250,关卡NPC系数!B:C,2,FALSE)</f>
        <v>180</v>
      </c>
      <c r="E1250" s="2">
        <v>52046</v>
      </c>
      <c r="F1250" s="2">
        <v>8</v>
      </c>
      <c r="G1250" s="2" t="s">
        <v>330</v>
      </c>
      <c r="H1250" s="2">
        <v>1</v>
      </c>
    </row>
    <row r="1251" spans="1:8" ht="17.25" customHeight="1" x14ac:dyDescent="0.3">
      <c r="A1251" s="2">
        <v>224</v>
      </c>
      <c r="B1251" s="2">
        <v>53016</v>
      </c>
      <c r="C1251" s="2">
        <v>5</v>
      </c>
      <c r="D1251" s="2">
        <f>VLOOKUP(A1251,关卡NPC系数!B:C,2,FALSE)</f>
        <v>180</v>
      </c>
      <c r="E1251" s="2">
        <v>52046</v>
      </c>
      <c r="F1251" s="2">
        <v>8</v>
      </c>
      <c r="G1251" s="2" t="s">
        <v>330</v>
      </c>
      <c r="H1251" s="2">
        <v>1</v>
      </c>
    </row>
    <row r="1252" spans="1:8" ht="17.25" customHeight="1" x14ac:dyDescent="0.3">
      <c r="A1252" s="2">
        <v>224</v>
      </c>
      <c r="B1252" s="2">
        <v>53016</v>
      </c>
      <c r="C1252" s="2">
        <v>6</v>
      </c>
      <c r="D1252" s="2">
        <f>VLOOKUP(A1252,关卡NPC系数!B:C,2,FALSE)</f>
        <v>180</v>
      </c>
      <c r="E1252" s="2">
        <v>52046</v>
      </c>
      <c r="F1252" s="2">
        <v>8</v>
      </c>
      <c r="G1252" s="2" t="s">
        <v>330</v>
      </c>
      <c r="H1252" s="2">
        <v>1</v>
      </c>
    </row>
    <row r="1253" spans="1:8" ht="17.25" customHeight="1" x14ac:dyDescent="0.3">
      <c r="A1253" s="2">
        <v>225</v>
      </c>
      <c r="B1253" s="2">
        <v>61026</v>
      </c>
      <c r="C1253" s="2">
        <v>1</v>
      </c>
      <c r="D1253" s="2">
        <f>VLOOKUP(A1253,关卡NPC系数!B:C,2,FALSE)</f>
        <v>181</v>
      </c>
      <c r="E1253" s="2">
        <v>61026</v>
      </c>
      <c r="F1253" s="2">
        <v>8</v>
      </c>
      <c r="G1253" s="2" t="s">
        <v>331</v>
      </c>
      <c r="H1253" s="2">
        <v>1</v>
      </c>
    </row>
    <row r="1254" spans="1:8" ht="17.25" customHeight="1" x14ac:dyDescent="0.3">
      <c r="A1254" s="2">
        <v>225</v>
      </c>
      <c r="B1254" s="2">
        <v>61026</v>
      </c>
      <c r="C1254" s="2">
        <v>2</v>
      </c>
      <c r="D1254" s="2">
        <f>VLOOKUP(A1254,关卡NPC系数!B:C,2,FALSE)</f>
        <v>181</v>
      </c>
      <c r="E1254" s="2">
        <v>61026</v>
      </c>
      <c r="F1254" s="2">
        <v>8</v>
      </c>
      <c r="G1254" s="2" t="s">
        <v>331</v>
      </c>
      <c r="H1254" s="2">
        <v>1</v>
      </c>
    </row>
    <row r="1255" spans="1:8" ht="17.25" customHeight="1" x14ac:dyDescent="0.3">
      <c r="A1255" s="2">
        <v>225</v>
      </c>
      <c r="B1255" s="2">
        <v>61026</v>
      </c>
      <c r="C1255" s="2">
        <v>3</v>
      </c>
      <c r="D1255" s="2">
        <f>VLOOKUP(A1255,关卡NPC系数!B:C,2,FALSE)</f>
        <v>181</v>
      </c>
      <c r="E1255" s="2">
        <v>61026</v>
      </c>
      <c r="F1255" s="2">
        <v>8</v>
      </c>
      <c r="G1255" s="2" t="s">
        <v>331</v>
      </c>
      <c r="H1255" s="2">
        <v>1</v>
      </c>
    </row>
    <row r="1256" spans="1:8" ht="17.25" customHeight="1" x14ac:dyDescent="0.3">
      <c r="A1256" s="2">
        <v>225</v>
      </c>
      <c r="B1256" s="2">
        <v>61026</v>
      </c>
      <c r="C1256" s="2">
        <v>4</v>
      </c>
      <c r="D1256" s="2">
        <f>VLOOKUP(A1256,关卡NPC系数!B:C,2,FALSE)</f>
        <v>181</v>
      </c>
      <c r="E1256" s="2">
        <v>63026</v>
      </c>
      <c r="F1256" s="2">
        <v>8</v>
      </c>
      <c r="G1256" s="2" t="s">
        <v>331</v>
      </c>
      <c r="H1256" s="2">
        <v>1</v>
      </c>
    </row>
    <row r="1257" spans="1:8" ht="17.25" customHeight="1" x14ac:dyDescent="0.3">
      <c r="A1257" s="2">
        <v>225</v>
      </c>
      <c r="B1257" s="2">
        <v>61026</v>
      </c>
      <c r="C1257" s="2">
        <v>5</v>
      </c>
      <c r="D1257" s="2">
        <f>VLOOKUP(A1257,关卡NPC系数!B:C,2,FALSE)</f>
        <v>181</v>
      </c>
      <c r="E1257" s="2">
        <v>61026</v>
      </c>
      <c r="F1257" s="2">
        <v>8</v>
      </c>
      <c r="G1257" s="2" t="s">
        <v>331</v>
      </c>
      <c r="H1257" s="2">
        <v>1</v>
      </c>
    </row>
    <row r="1258" spans="1:8" ht="17.25" customHeight="1" x14ac:dyDescent="0.3">
      <c r="A1258" s="2">
        <v>225</v>
      </c>
      <c r="B1258" s="2">
        <v>61026</v>
      </c>
      <c r="C1258" s="2">
        <v>6</v>
      </c>
      <c r="D1258" s="2">
        <f>VLOOKUP(A1258,关卡NPC系数!B:C,2,FALSE)</f>
        <v>181</v>
      </c>
      <c r="E1258" s="2">
        <v>61026</v>
      </c>
      <c r="F1258" s="2">
        <v>8</v>
      </c>
      <c r="G1258" s="2" t="s">
        <v>331</v>
      </c>
      <c r="H1258" s="2">
        <v>1</v>
      </c>
    </row>
    <row r="1259" spans="1:8" ht="17.25" customHeight="1" x14ac:dyDescent="0.3">
      <c r="A1259" s="2">
        <v>226</v>
      </c>
      <c r="B1259" s="2">
        <v>41066</v>
      </c>
      <c r="C1259" s="2">
        <v>1</v>
      </c>
      <c r="D1259" s="2">
        <f>VLOOKUP(A1259,关卡NPC系数!B:C,2,FALSE)</f>
        <v>181</v>
      </c>
      <c r="E1259" s="2">
        <v>41066</v>
      </c>
      <c r="F1259" s="2">
        <v>8</v>
      </c>
      <c r="G1259" s="2" t="s">
        <v>332</v>
      </c>
      <c r="H1259" s="2">
        <v>1</v>
      </c>
    </row>
    <row r="1260" spans="1:8" ht="17.25" customHeight="1" x14ac:dyDescent="0.3">
      <c r="A1260" s="2">
        <v>226</v>
      </c>
      <c r="B1260" s="2">
        <v>41066</v>
      </c>
      <c r="C1260" s="2">
        <v>2</v>
      </c>
      <c r="D1260" s="2">
        <f>VLOOKUP(A1260,关卡NPC系数!B:C,2,FALSE)</f>
        <v>181</v>
      </c>
      <c r="E1260" s="2">
        <v>62016</v>
      </c>
      <c r="F1260" s="2">
        <v>8</v>
      </c>
      <c r="G1260" s="2" t="s">
        <v>332</v>
      </c>
      <c r="H1260" s="2">
        <v>1</v>
      </c>
    </row>
    <row r="1261" spans="1:8" ht="17.25" customHeight="1" x14ac:dyDescent="0.3">
      <c r="A1261" s="2">
        <v>226</v>
      </c>
      <c r="B1261" s="2">
        <v>41066</v>
      </c>
      <c r="C1261" s="2">
        <v>3</v>
      </c>
      <c r="D1261" s="2">
        <f>VLOOKUP(A1261,关卡NPC系数!B:C,2,FALSE)</f>
        <v>181</v>
      </c>
      <c r="E1261" s="2">
        <v>32056</v>
      </c>
      <c r="F1261" s="2">
        <v>8</v>
      </c>
      <c r="G1261" s="2" t="s">
        <v>332</v>
      </c>
      <c r="H1261" s="2">
        <v>1</v>
      </c>
    </row>
    <row r="1262" spans="1:8" ht="17.25" customHeight="1" x14ac:dyDescent="0.3">
      <c r="A1262" s="2">
        <v>226</v>
      </c>
      <c r="B1262" s="2">
        <v>41066</v>
      </c>
      <c r="C1262" s="2">
        <v>4</v>
      </c>
      <c r="D1262" s="2">
        <f>VLOOKUP(A1262,关卡NPC系数!B:C,2,FALSE)</f>
        <v>181</v>
      </c>
      <c r="E1262" s="2">
        <v>22056</v>
      </c>
      <c r="F1262" s="2">
        <v>8</v>
      </c>
      <c r="G1262" s="2" t="s">
        <v>332</v>
      </c>
      <c r="H1262" s="2">
        <v>1</v>
      </c>
    </row>
    <row r="1263" spans="1:8" ht="17.25" customHeight="1" x14ac:dyDescent="0.3">
      <c r="A1263" s="2">
        <v>226</v>
      </c>
      <c r="B1263" s="2">
        <v>41066</v>
      </c>
      <c r="C1263" s="2">
        <v>5</v>
      </c>
      <c r="D1263" s="2">
        <f>VLOOKUP(A1263,关卡NPC系数!B:C,2,FALSE)</f>
        <v>181</v>
      </c>
      <c r="E1263" s="2">
        <v>53016</v>
      </c>
      <c r="F1263" s="2">
        <v>8</v>
      </c>
      <c r="G1263" s="2" t="s">
        <v>332</v>
      </c>
      <c r="H1263" s="2">
        <v>1</v>
      </c>
    </row>
    <row r="1264" spans="1:8" ht="17.25" customHeight="1" x14ac:dyDescent="0.3">
      <c r="A1264" s="2">
        <v>226</v>
      </c>
      <c r="B1264" s="2">
        <v>41066</v>
      </c>
      <c r="C1264" s="2">
        <v>6</v>
      </c>
      <c r="D1264" s="2">
        <f>VLOOKUP(A1264,关卡NPC系数!B:C,2,FALSE)</f>
        <v>181</v>
      </c>
      <c r="E1264" s="2">
        <v>14036</v>
      </c>
      <c r="F1264" s="2">
        <v>8</v>
      </c>
      <c r="G1264" s="2" t="s">
        <v>332</v>
      </c>
      <c r="H1264" s="2">
        <v>1</v>
      </c>
    </row>
    <row r="1265" spans="1:8" ht="17.25" customHeight="1" x14ac:dyDescent="0.3">
      <c r="A1265" s="2">
        <v>227</v>
      </c>
      <c r="B1265" s="2">
        <v>11076</v>
      </c>
      <c r="C1265" s="2">
        <v>1</v>
      </c>
      <c r="D1265" s="2">
        <f>VLOOKUP(A1265,关卡NPC系数!B:C,2,FALSE)</f>
        <v>182</v>
      </c>
      <c r="E1265" s="2">
        <v>11076</v>
      </c>
      <c r="F1265" s="2">
        <v>8</v>
      </c>
      <c r="G1265" s="2" t="s">
        <v>333</v>
      </c>
      <c r="H1265" s="2">
        <v>1</v>
      </c>
    </row>
    <row r="1266" spans="1:8" ht="17.25" customHeight="1" x14ac:dyDescent="0.3">
      <c r="A1266" s="2">
        <v>227</v>
      </c>
      <c r="B1266" s="2">
        <v>11076</v>
      </c>
      <c r="C1266" s="2">
        <v>2</v>
      </c>
      <c r="D1266" s="2">
        <f>VLOOKUP(A1266,关卡NPC系数!B:C,2,FALSE)</f>
        <v>182</v>
      </c>
      <c r="E1266" s="2">
        <v>11076</v>
      </c>
      <c r="F1266" s="2">
        <v>8</v>
      </c>
      <c r="G1266" s="2" t="s">
        <v>333</v>
      </c>
      <c r="H1266" s="2">
        <v>1</v>
      </c>
    </row>
    <row r="1267" spans="1:8" ht="17.25" customHeight="1" x14ac:dyDescent="0.3">
      <c r="A1267" s="2">
        <v>227</v>
      </c>
      <c r="B1267" s="2">
        <v>11076</v>
      </c>
      <c r="C1267" s="2">
        <v>3</v>
      </c>
      <c r="D1267" s="2">
        <f>VLOOKUP(A1267,关卡NPC系数!B:C,2,FALSE)</f>
        <v>182</v>
      </c>
      <c r="E1267" s="2">
        <v>13036</v>
      </c>
      <c r="F1267" s="2">
        <v>8</v>
      </c>
      <c r="G1267" s="2" t="s">
        <v>333</v>
      </c>
      <c r="H1267" s="2">
        <v>1</v>
      </c>
    </row>
    <row r="1268" spans="1:8" ht="17.25" customHeight="1" x14ac:dyDescent="0.3">
      <c r="A1268" s="2">
        <v>227</v>
      </c>
      <c r="B1268" s="2">
        <v>11076</v>
      </c>
      <c r="C1268" s="2">
        <v>4</v>
      </c>
      <c r="D1268" s="2">
        <f>VLOOKUP(A1268,关卡NPC系数!B:C,2,FALSE)</f>
        <v>182</v>
      </c>
      <c r="E1268" s="2">
        <v>13036</v>
      </c>
      <c r="F1268" s="2">
        <v>8</v>
      </c>
      <c r="G1268" s="2" t="s">
        <v>333</v>
      </c>
      <c r="H1268" s="2">
        <v>1</v>
      </c>
    </row>
    <row r="1269" spans="1:8" ht="17.25" customHeight="1" x14ac:dyDescent="0.3">
      <c r="A1269" s="2">
        <v>227</v>
      </c>
      <c r="B1269" s="2">
        <v>11076</v>
      </c>
      <c r="C1269" s="2">
        <v>5</v>
      </c>
      <c r="D1269" s="2">
        <f>VLOOKUP(A1269,关卡NPC系数!B:C,2,FALSE)</f>
        <v>182</v>
      </c>
      <c r="E1269" s="2">
        <v>12026</v>
      </c>
      <c r="F1269" s="2">
        <v>8</v>
      </c>
      <c r="G1269" s="2" t="s">
        <v>333</v>
      </c>
      <c r="H1269" s="2">
        <v>1</v>
      </c>
    </row>
    <row r="1270" spans="1:8" ht="17.25" customHeight="1" x14ac:dyDescent="0.3">
      <c r="A1270" s="2">
        <v>227</v>
      </c>
      <c r="B1270" s="2">
        <v>11076</v>
      </c>
      <c r="C1270" s="2">
        <v>6</v>
      </c>
      <c r="D1270" s="2">
        <f>VLOOKUP(A1270,关卡NPC系数!B:C,2,FALSE)</f>
        <v>182</v>
      </c>
      <c r="E1270" s="2">
        <v>13036</v>
      </c>
      <c r="F1270" s="2">
        <v>8</v>
      </c>
      <c r="G1270" s="2" t="s">
        <v>333</v>
      </c>
      <c r="H1270" s="2">
        <v>1</v>
      </c>
    </row>
    <row r="1271" spans="1:8" ht="17.25" customHeight="1" x14ac:dyDescent="0.3">
      <c r="A1271" s="2">
        <v>228</v>
      </c>
      <c r="B1271" s="2">
        <v>25066</v>
      </c>
      <c r="C1271" s="2">
        <v>1</v>
      </c>
      <c r="D1271" s="2">
        <f>VLOOKUP(A1271,关卡NPC系数!B:C,2,FALSE)</f>
        <v>182</v>
      </c>
      <c r="E1271" s="2">
        <v>25066</v>
      </c>
      <c r="F1271" s="2">
        <v>8</v>
      </c>
      <c r="G1271" s="2" t="s">
        <v>334</v>
      </c>
      <c r="H1271" s="2">
        <v>1</v>
      </c>
    </row>
    <row r="1272" spans="1:8" ht="17.25" customHeight="1" x14ac:dyDescent="0.3">
      <c r="A1272" s="2">
        <v>228</v>
      </c>
      <c r="B1272" s="2">
        <v>25066</v>
      </c>
      <c r="C1272" s="2">
        <v>2</v>
      </c>
      <c r="D1272" s="2">
        <f>VLOOKUP(A1272,关卡NPC系数!B:C,2,FALSE)</f>
        <v>182</v>
      </c>
      <c r="E1272" s="2">
        <v>21036</v>
      </c>
      <c r="F1272" s="2">
        <v>8</v>
      </c>
      <c r="G1272" s="2" t="s">
        <v>334</v>
      </c>
      <c r="H1272" s="2">
        <v>1</v>
      </c>
    </row>
    <row r="1273" spans="1:8" ht="17.25" customHeight="1" x14ac:dyDescent="0.3">
      <c r="A1273" s="2">
        <v>228</v>
      </c>
      <c r="B1273" s="2">
        <v>25066</v>
      </c>
      <c r="C1273" s="2">
        <v>3</v>
      </c>
      <c r="D1273" s="2">
        <f>VLOOKUP(A1273,关卡NPC系数!B:C,2,FALSE)</f>
        <v>182</v>
      </c>
      <c r="E1273" s="2">
        <v>22036</v>
      </c>
      <c r="F1273" s="2">
        <v>8</v>
      </c>
      <c r="G1273" s="2" t="s">
        <v>334</v>
      </c>
      <c r="H1273" s="2">
        <v>1</v>
      </c>
    </row>
    <row r="1274" spans="1:8" ht="17.25" customHeight="1" x14ac:dyDescent="0.3">
      <c r="A1274" s="2">
        <v>228</v>
      </c>
      <c r="B1274" s="2">
        <v>25066</v>
      </c>
      <c r="C1274" s="2">
        <v>4</v>
      </c>
      <c r="D1274" s="2">
        <f>VLOOKUP(A1274,关卡NPC系数!B:C,2,FALSE)</f>
        <v>182</v>
      </c>
      <c r="E1274" s="2">
        <v>23036</v>
      </c>
      <c r="F1274" s="2">
        <v>8</v>
      </c>
      <c r="G1274" s="2" t="s">
        <v>334</v>
      </c>
      <c r="H1274" s="2">
        <v>1</v>
      </c>
    </row>
    <row r="1275" spans="1:8" ht="17.25" customHeight="1" x14ac:dyDescent="0.3">
      <c r="A1275" s="2">
        <v>228</v>
      </c>
      <c r="B1275" s="2">
        <v>25066</v>
      </c>
      <c r="C1275" s="2">
        <v>5</v>
      </c>
      <c r="D1275" s="2">
        <f>VLOOKUP(A1275,关卡NPC系数!B:C,2,FALSE)</f>
        <v>182</v>
      </c>
      <c r="E1275" s="2">
        <v>25076</v>
      </c>
      <c r="F1275" s="2">
        <v>8</v>
      </c>
      <c r="G1275" s="2" t="s">
        <v>334</v>
      </c>
      <c r="H1275" s="2">
        <v>1</v>
      </c>
    </row>
    <row r="1276" spans="1:8" ht="17.25" customHeight="1" x14ac:dyDescent="0.3">
      <c r="A1276" s="2">
        <v>228</v>
      </c>
      <c r="B1276" s="2">
        <v>25066</v>
      </c>
      <c r="C1276" s="2">
        <v>6</v>
      </c>
      <c r="D1276" s="2">
        <f>VLOOKUP(A1276,关卡NPC系数!B:C,2,FALSE)</f>
        <v>182</v>
      </c>
      <c r="E1276" s="2">
        <v>25076</v>
      </c>
      <c r="F1276" s="2">
        <v>8</v>
      </c>
      <c r="G1276" s="2" t="s">
        <v>334</v>
      </c>
      <c r="H1276" s="2">
        <v>1</v>
      </c>
    </row>
    <row r="1277" spans="1:8" ht="17.25" customHeight="1" x14ac:dyDescent="0.3">
      <c r="A1277" s="2">
        <v>229</v>
      </c>
      <c r="B1277" s="2">
        <v>31076</v>
      </c>
      <c r="C1277" s="2">
        <v>1</v>
      </c>
      <c r="D1277" s="2">
        <f>VLOOKUP(A1277,关卡NPC系数!B:C,2,FALSE)</f>
        <v>183</v>
      </c>
      <c r="E1277" s="2">
        <v>31076</v>
      </c>
      <c r="F1277" s="2">
        <v>8</v>
      </c>
      <c r="G1277" s="2" t="s">
        <v>335</v>
      </c>
      <c r="H1277" s="2">
        <v>1</v>
      </c>
    </row>
    <row r="1278" spans="1:8" ht="17.25" customHeight="1" x14ac:dyDescent="0.3">
      <c r="A1278" s="2">
        <v>229</v>
      </c>
      <c r="B1278" s="2">
        <v>31076</v>
      </c>
      <c r="C1278" s="2">
        <v>2</v>
      </c>
      <c r="D1278" s="2">
        <f>VLOOKUP(A1278,关卡NPC系数!B:C,2,FALSE)</f>
        <v>183</v>
      </c>
      <c r="E1278" s="2">
        <v>35046</v>
      </c>
      <c r="F1278" s="2">
        <v>8</v>
      </c>
      <c r="G1278" s="2" t="s">
        <v>335</v>
      </c>
      <c r="H1278" s="2">
        <v>1</v>
      </c>
    </row>
    <row r="1279" spans="1:8" ht="17.25" customHeight="1" x14ac:dyDescent="0.3">
      <c r="A1279" s="2">
        <v>229</v>
      </c>
      <c r="B1279" s="2">
        <v>31076</v>
      </c>
      <c r="C1279" s="2">
        <v>3</v>
      </c>
      <c r="D1279" s="2">
        <f>VLOOKUP(A1279,关卡NPC系数!B:C,2,FALSE)</f>
        <v>183</v>
      </c>
      <c r="E1279" s="2">
        <v>34026</v>
      </c>
      <c r="F1279" s="2">
        <v>8</v>
      </c>
      <c r="G1279" s="2" t="s">
        <v>335</v>
      </c>
      <c r="H1279" s="2">
        <v>1</v>
      </c>
    </row>
    <row r="1280" spans="1:8" ht="17.25" customHeight="1" x14ac:dyDescent="0.3">
      <c r="A1280" s="2">
        <v>229</v>
      </c>
      <c r="B1280" s="2">
        <v>31076</v>
      </c>
      <c r="C1280" s="2">
        <v>4</v>
      </c>
      <c r="D1280" s="2">
        <f>VLOOKUP(A1280,关卡NPC系数!B:C,2,FALSE)</f>
        <v>183</v>
      </c>
      <c r="E1280" s="2">
        <v>32056</v>
      </c>
      <c r="F1280" s="2">
        <v>8</v>
      </c>
      <c r="G1280" s="2" t="s">
        <v>335</v>
      </c>
      <c r="H1280" s="2">
        <v>1</v>
      </c>
    </row>
    <row r="1281" spans="1:8" ht="17.25" customHeight="1" x14ac:dyDescent="0.3">
      <c r="A1281" s="2">
        <v>229</v>
      </c>
      <c r="B1281" s="2">
        <v>31076</v>
      </c>
      <c r="C1281" s="2">
        <v>5</v>
      </c>
      <c r="D1281" s="2">
        <f>VLOOKUP(A1281,关卡NPC系数!B:C,2,FALSE)</f>
        <v>183</v>
      </c>
      <c r="E1281" s="2">
        <v>33026</v>
      </c>
      <c r="F1281" s="2">
        <v>8</v>
      </c>
      <c r="G1281" s="2" t="s">
        <v>335</v>
      </c>
      <c r="H1281" s="2">
        <v>1</v>
      </c>
    </row>
    <row r="1282" spans="1:8" ht="17.25" customHeight="1" x14ac:dyDescent="0.3">
      <c r="A1282" s="2">
        <v>229</v>
      </c>
      <c r="B1282" s="2">
        <v>31076</v>
      </c>
      <c r="C1282" s="2">
        <v>6</v>
      </c>
      <c r="D1282" s="2">
        <f>VLOOKUP(A1282,关卡NPC系数!B:C,2,FALSE)</f>
        <v>183</v>
      </c>
      <c r="E1282" s="2">
        <v>31086</v>
      </c>
      <c r="F1282" s="2">
        <v>8</v>
      </c>
      <c r="G1282" s="2" t="s">
        <v>335</v>
      </c>
      <c r="H1282" s="2">
        <v>1</v>
      </c>
    </row>
    <row r="1283" spans="1:8" ht="17.25" customHeight="1" x14ac:dyDescent="0.3">
      <c r="A1283" s="2">
        <v>230</v>
      </c>
      <c r="B1283" s="2">
        <v>41066</v>
      </c>
      <c r="C1283" s="2">
        <v>1</v>
      </c>
      <c r="D1283" s="2">
        <f>VLOOKUP(A1283,关卡NPC系数!B:C,2,FALSE)</f>
        <v>183</v>
      </c>
      <c r="E1283" s="2">
        <v>41066</v>
      </c>
      <c r="F1283" s="2">
        <v>8</v>
      </c>
      <c r="G1283" s="2" t="s">
        <v>336</v>
      </c>
      <c r="H1283" s="2">
        <v>1.4</v>
      </c>
    </row>
    <row r="1284" spans="1:8" ht="17.25" customHeight="1" x14ac:dyDescent="0.3">
      <c r="A1284" s="2">
        <v>230</v>
      </c>
      <c r="B1284" s="2">
        <v>41066</v>
      </c>
      <c r="C1284" s="2">
        <v>3</v>
      </c>
      <c r="D1284" s="2">
        <f>VLOOKUP(A1284,关卡NPC系数!B:C,2,FALSE)</f>
        <v>183</v>
      </c>
      <c r="E1284" s="2">
        <v>45046</v>
      </c>
      <c r="F1284" s="2">
        <v>8</v>
      </c>
      <c r="G1284" s="2" t="s">
        <v>336</v>
      </c>
      <c r="H1284" s="2">
        <v>1.4</v>
      </c>
    </row>
    <row r="1285" spans="1:8" ht="17.25" customHeight="1" x14ac:dyDescent="0.3">
      <c r="A1285" s="2">
        <v>230</v>
      </c>
      <c r="B1285" s="2">
        <v>41066</v>
      </c>
      <c r="C1285" s="2">
        <v>6</v>
      </c>
      <c r="D1285" s="2">
        <f>VLOOKUP(A1285,关卡NPC系数!B:C,2,FALSE)</f>
        <v>183</v>
      </c>
      <c r="E1285" s="2">
        <v>44046</v>
      </c>
      <c r="F1285" s="2">
        <v>8</v>
      </c>
      <c r="G1285" s="2" t="s">
        <v>336</v>
      </c>
      <c r="H1285" s="2">
        <v>1.4</v>
      </c>
    </row>
    <row r="1286" spans="1:8" ht="17.25" customHeight="1" x14ac:dyDescent="0.3">
      <c r="A1286" s="2">
        <v>231</v>
      </c>
      <c r="B1286" s="2">
        <v>51016</v>
      </c>
      <c r="C1286" s="2">
        <v>1</v>
      </c>
      <c r="D1286" s="2">
        <f>VLOOKUP(A1286,关卡NPC系数!B:C,2,FALSE)</f>
        <v>184</v>
      </c>
      <c r="E1286" s="2">
        <v>51016</v>
      </c>
      <c r="F1286" s="2">
        <v>8</v>
      </c>
      <c r="G1286" s="2" t="s">
        <v>337</v>
      </c>
      <c r="H1286" s="2">
        <v>1</v>
      </c>
    </row>
    <row r="1287" spans="1:8" ht="17.25" customHeight="1" x14ac:dyDescent="0.3">
      <c r="A1287" s="2">
        <v>231</v>
      </c>
      <c r="B1287" s="2">
        <v>51016</v>
      </c>
      <c r="C1287" s="2">
        <v>2</v>
      </c>
      <c r="D1287" s="2">
        <f>VLOOKUP(A1287,关卡NPC系数!B:C,2,FALSE)</f>
        <v>184</v>
      </c>
      <c r="E1287" s="2">
        <v>53016</v>
      </c>
      <c r="F1287" s="2">
        <v>8</v>
      </c>
      <c r="G1287" s="2" t="s">
        <v>337</v>
      </c>
      <c r="H1287" s="2">
        <v>1</v>
      </c>
    </row>
    <row r="1288" spans="1:8" ht="17.25" customHeight="1" x14ac:dyDescent="0.3">
      <c r="A1288" s="2">
        <v>231</v>
      </c>
      <c r="B1288" s="2">
        <v>51016</v>
      </c>
      <c r="C1288" s="2">
        <v>3</v>
      </c>
      <c r="D1288" s="2">
        <f>VLOOKUP(A1288,关卡NPC系数!B:C,2,FALSE)</f>
        <v>184</v>
      </c>
      <c r="E1288" s="2">
        <v>52046</v>
      </c>
      <c r="F1288" s="2">
        <v>8</v>
      </c>
      <c r="G1288" s="2" t="s">
        <v>337</v>
      </c>
      <c r="H1288" s="2">
        <v>1</v>
      </c>
    </row>
    <row r="1289" spans="1:8" ht="17.25" customHeight="1" x14ac:dyDescent="0.3">
      <c r="A1289" s="2">
        <v>231</v>
      </c>
      <c r="B1289" s="2">
        <v>51016</v>
      </c>
      <c r="C1289" s="2">
        <v>4</v>
      </c>
      <c r="D1289" s="2">
        <f>VLOOKUP(A1289,关卡NPC系数!B:C,2,FALSE)</f>
        <v>184</v>
      </c>
      <c r="E1289" s="2">
        <v>53016</v>
      </c>
      <c r="F1289" s="2">
        <v>8</v>
      </c>
      <c r="G1289" s="2" t="s">
        <v>337</v>
      </c>
      <c r="H1289" s="2">
        <v>1</v>
      </c>
    </row>
    <row r="1290" spans="1:8" ht="17.25" customHeight="1" x14ac:dyDescent="0.3">
      <c r="A1290" s="2">
        <v>231</v>
      </c>
      <c r="B1290" s="2">
        <v>51016</v>
      </c>
      <c r="C1290" s="2">
        <v>5</v>
      </c>
      <c r="D1290" s="2">
        <f>VLOOKUP(A1290,关卡NPC系数!B:C,2,FALSE)</f>
        <v>184</v>
      </c>
      <c r="E1290" s="2">
        <v>53016</v>
      </c>
      <c r="F1290" s="2">
        <v>8</v>
      </c>
      <c r="G1290" s="2" t="s">
        <v>337</v>
      </c>
      <c r="H1290" s="2">
        <v>1</v>
      </c>
    </row>
    <row r="1291" spans="1:8" ht="17.25" customHeight="1" x14ac:dyDescent="0.3">
      <c r="A1291" s="2">
        <v>231</v>
      </c>
      <c r="B1291" s="2">
        <v>51016</v>
      </c>
      <c r="C1291" s="2">
        <v>6</v>
      </c>
      <c r="D1291" s="2">
        <f>VLOOKUP(A1291,关卡NPC系数!B:C,2,FALSE)</f>
        <v>184</v>
      </c>
      <c r="E1291" s="2">
        <v>52046</v>
      </c>
      <c r="F1291" s="2">
        <v>8</v>
      </c>
      <c r="G1291" s="2" t="s">
        <v>337</v>
      </c>
      <c r="H1291" s="2">
        <v>1</v>
      </c>
    </row>
    <row r="1292" spans="1:8" ht="17.25" customHeight="1" x14ac:dyDescent="0.3">
      <c r="A1292" s="2">
        <v>232</v>
      </c>
      <c r="B1292" s="2">
        <v>62016</v>
      </c>
      <c r="C1292" s="2">
        <v>1</v>
      </c>
      <c r="D1292" s="2">
        <f>VLOOKUP(A1292,关卡NPC系数!B:C,2,FALSE)</f>
        <v>184</v>
      </c>
      <c r="E1292" s="2">
        <v>62016</v>
      </c>
      <c r="F1292" s="2">
        <v>8</v>
      </c>
      <c r="G1292" s="2" t="s">
        <v>338</v>
      </c>
      <c r="H1292" s="2">
        <v>1</v>
      </c>
    </row>
    <row r="1293" spans="1:8" ht="17.25" customHeight="1" x14ac:dyDescent="0.3">
      <c r="A1293" s="2">
        <v>232</v>
      </c>
      <c r="B1293" s="2">
        <v>62016</v>
      </c>
      <c r="C1293" s="2">
        <v>2</v>
      </c>
      <c r="D1293" s="2">
        <f>VLOOKUP(A1293,关卡NPC系数!B:C,2,FALSE)</f>
        <v>184</v>
      </c>
      <c r="E1293" s="2">
        <v>63026</v>
      </c>
      <c r="F1293" s="2">
        <v>8</v>
      </c>
      <c r="G1293" s="2" t="s">
        <v>338</v>
      </c>
      <c r="H1293" s="2">
        <v>1</v>
      </c>
    </row>
    <row r="1294" spans="1:8" ht="17.25" customHeight="1" x14ac:dyDescent="0.3">
      <c r="A1294" s="2">
        <v>232</v>
      </c>
      <c r="B1294" s="2">
        <v>62016</v>
      </c>
      <c r="C1294" s="2">
        <v>3</v>
      </c>
      <c r="D1294" s="2">
        <f>VLOOKUP(A1294,关卡NPC系数!B:C,2,FALSE)</f>
        <v>184</v>
      </c>
      <c r="E1294" s="2">
        <v>62016</v>
      </c>
      <c r="F1294" s="2">
        <v>8</v>
      </c>
      <c r="G1294" s="2" t="s">
        <v>338</v>
      </c>
      <c r="H1294" s="2">
        <v>1</v>
      </c>
    </row>
    <row r="1295" spans="1:8" ht="17.25" customHeight="1" x14ac:dyDescent="0.3">
      <c r="A1295" s="2">
        <v>232</v>
      </c>
      <c r="B1295" s="2">
        <v>62016</v>
      </c>
      <c r="C1295" s="2">
        <v>4</v>
      </c>
      <c r="D1295" s="2">
        <f>VLOOKUP(A1295,关卡NPC系数!B:C,2,FALSE)</f>
        <v>184</v>
      </c>
      <c r="E1295" s="2">
        <v>62016</v>
      </c>
      <c r="F1295" s="2">
        <v>8</v>
      </c>
      <c r="G1295" s="2" t="s">
        <v>338</v>
      </c>
      <c r="H1295" s="2">
        <v>1</v>
      </c>
    </row>
    <row r="1296" spans="1:8" ht="17.25" customHeight="1" x14ac:dyDescent="0.3">
      <c r="A1296" s="2">
        <v>232</v>
      </c>
      <c r="B1296" s="2">
        <v>62016</v>
      </c>
      <c r="C1296" s="2">
        <v>5</v>
      </c>
      <c r="D1296" s="2">
        <f>VLOOKUP(A1296,关卡NPC系数!B:C,2,FALSE)</f>
        <v>184</v>
      </c>
      <c r="E1296" s="2">
        <v>63026</v>
      </c>
      <c r="F1296" s="2">
        <v>8</v>
      </c>
      <c r="G1296" s="2" t="s">
        <v>338</v>
      </c>
      <c r="H1296" s="2">
        <v>1</v>
      </c>
    </row>
    <row r="1297" spans="1:8" ht="17.25" customHeight="1" x14ac:dyDescent="0.3">
      <c r="A1297" s="2">
        <v>232</v>
      </c>
      <c r="B1297" s="2">
        <v>62016</v>
      </c>
      <c r="C1297" s="2">
        <v>6</v>
      </c>
      <c r="D1297" s="2">
        <f>VLOOKUP(A1297,关卡NPC系数!B:C,2,FALSE)</f>
        <v>184</v>
      </c>
      <c r="E1297" s="2">
        <v>62016</v>
      </c>
      <c r="F1297" s="2">
        <v>8</v>
      </c>
      <c r="G1297" s="2" t="s">
        <v>338</v>
      </c>
      <c r="H1297" s="2">
        <v>1</v>
      </c>
    </row>
    <row r="1298" spans="1:8" ht="17.25" customHeight="1" x14ac:dyDescent="0.3">
      <c r="A1298" s="2">
        <v>233</v>
      </c>
      <c r="B1298" s="2">
        <v>52046</v>
      </c>
      <c r="C1298" s="2">
        <v>1</v>
      </c>
      <c r="D1298" s="2">
        <f>VLOOKUP(A1298,关卡NPC系数!B:C,2,FALSE)</f>
        <v>185</v>
      </c>
      <c r="E1298" s="2">
        <v>52046</v>
      </c>
      <c r="F1298" s="2">
        <v>8</v>
      </c>
      <c r="G1298" s="2" t="s">
        <v>339</v>
      </c>
      <c r="H1298" s="2">
        <v>1</v>
      </c>
    </row>
    <row r="1299" spans="1:8" ht="17.25" customHeight="1" x14ac:dyDescent="0.3">
      <c r="A1299" s="2">
        <v>233</v>
      </c>
      <c r="B1299" s="2">
        <v>52046</v>
      </c>
      <c r="C1299" s="2">
        <v>2</v>
      </c>
      <c r="D1299" s="2">
        <f>VLOOKUP(A1299,关卡NPC系数!B:C,2,FALSE)</f>
        <v>185</v>
      </c>
      <c r="E1299" s="2">
        <v>45046</v>
      </c>
      <c r="F1299" s="2">
        <v>8</v>
      </c>
      <c r="G1299" s="2" t="s">
        <v>339</v>
      </c>
      <c r="H1299" s="2">
        <v>1</v>
      </c>
    </row>
    <row r="1300" spans="1:8" ht="17.25" customHeight="1" x14ac:dyDescent="0.3">
      <c r="A1300" s="2">
        <v>233</v>
      </c>
      <c r="B1300" s="2">
        <v>52046</v>
      </c>
      <c r="C1300" s="2">
        <v>3</v>
      </c>
      <c r="D1300" s="2">
        <f>VLOOKUP(A1300,关卡NPC系数!B:C,2,FALSE)</f>
        <v>185</v>
      </c>
      <c r="E1300" s="2">
        <v>14036</v>
      </c>
      <c r="F1300" s="2">
        <v>8</v>
      </c>
      <c r="G1300" s="2" t="s">
        <v>339</v>
      </c>
      <c r="H1300" s="2">
        <v>1</v>
      </c>
    </row>
    <row r="1301" spans="1:8" ht="17.25" customHeight="1" x14ac:dyDescent="0.3">
      <c r="A1301" s="2">
        <v>233</v>
      </c>
      <c r="B1301" s="2">
        <v>52046</v>
      </c>
      <c r="C1301" s="2">
        <v>4</v>
      </c>
      <c r="D1301" s="2">
        <f>VLOOKUP(A1301,关卡NPC系数!B:C,2,FALSE)</f>
        <v>185</v>
      </c>
      <c r="E1301" s="2">
        <v>62016</v>
      </c>
      <c r="F1301" s="2">
        <v>8</v>
      </c>
      <c r="G1301" s="2" t="s">
        <v>339</v>
      </c>
      <c r="H1301" s="2">
        <v>1</v>
      </c>
    </row>
    <row r="1302" spans="1:8" ht="17.25" customHeight="1" x14ac:dyDescent="0.3">
      <c r="A1302" s="2">
        <v>233</v>
      </c>
      <c r="B1302" s="2">
        <v>52046</v>
      </c>
      <c r="C1302" s="2">
        <v>5</v>
      </c>
      <c r="D1302" s="2">
        <f>VLOOKUP(A1302,关卡NPC系数!B:C,2,FALSE)</f>
        <v>185</v>
      </c>
      <c r="E1302" s="2">
        <v>25076</v>
      </c>
      <c r="F1302" s="2">
        <v>8</v>
      </c>
      <c r="G1302" s="2" t="s">
        <v>339</v>
      </c>
      <c r="H1302" s="2">
        <v>1</v>
      </c>
    </row>
    <row r="1303" spans="1:8" ht="17.25" customHeight="1" x14ac:dyDescent="0.3">
      <c r="A1303" s="2">
        <v>233</v>
      </c>
      <c r="B1303" s="2">
        <v>52046</v>
      </c>
      <c r="C1303" s="2">
        <v>6</v>
      </c>
      <c r="D1303" s="2">
        <f>VLOOKUP(A1303,关卡NPC系数!B:C,2,FALSE)</f>
        <v>185</v>
      </c>
      <c r="E1303" s="2">
        <v>32056</v>
      </c>
      <c r="F1303" s="2">
        <v>8</v>
      </c>
      <c r="G1303" s="2" t="s">
        <v>339</v>
      </c>
      <c r="H1303" s="2">
        <v>1</v>
      </c>
    </row>
    <row r="1304" spans="1:8" ht="17.25" customHeight="1" x14ac:dyDescent="0.3">
      <c r="A1304" s="2">
        <v>234</v>
      </c>
      <c r="B1304" s="2">
        <v>11076</v>
      </c>
      <c r="C1304" s="2">
        <v>1</v>
      </c>
      <c r="D1304" s="2">
        <f>VLOOKUP(A1304,关卡NPC系数!B:C,2,FALSE)</f>
        <v>185</v>
      </c>
      <c r="E1304" s="2">
        <v>11076</v>
      </c>
      <c r="F1304" s="2">
        <v>8</v>
      </c>
      <c r="G1304" s="2" t="s">
        <v>340</v>
      </c>
      <c r="H1304" s="2">
        <v>1</v>
      </c>
    </row>
    <row r="1305" spans="1:8" ht="17.25" customHeight="1" x14ac:dyDescent="0.3">
      <c r="A1305" s="2">
        <v>234</v>
      </c>
      <c r="B1305" s="2">
        <v>11076</v>
      </c>
      <c r="C1305" s="2">
        <v>2</v>
      </c>
      <c r="D1305" s="2">
        <f>VLOOKUP(A1305,关卡NPC系数!B:C,2,FALSE)</f>
        <v>185</v>
      </c>
      <c r="E1305" s="2">
        <v>11076</v>
      </c>
      <c r="F1305" s="2">
        <v>8</v>
      </c>
      <c r="G1305" s="2" t="s">
        <v>340</v>
      </c>
      <c r="H1305" s="2">
        <v>1</v>
      </c>
    </row>
    <row r="1306" spans="1:8" ht="17.25" customHeight="1" x14ac:dyDescent="0.3">
      <c r="A1306" s="2">
        <v>234</v>
      </c>
      <c r="B1306" s="2">
        <v>11076</v>
      </c>
      <c r="C1306" s="2">
        <v>3</v>
      </c>
      <c r="D1306" s="2">
        <f>VLOOKUP(A1306,关卡NPC系数!B:C,2,FALSE)</f>
        <v>185</v>
      </c>
      <c r="E1306" s="2">
        <v>13046</v>
      </c>
      <c r="F1306" s="2">
        <v>8</v>
      </c>
      <c r="G1306" s="2" t="s">
        <v>340</v>
      </c>
      <c r="H1306" s="2">
        <v>1</v>
      </c>
    </row>
    <row r="1307" spans="1:8" ht="17.25" customHeight="1" x14ac:dyDescent="0.3">
      <c r="A1307" s="2">
        <v>234</v>
      </c>
      <c r="B1307" s="2">
        <v>11076</v>
      </c>
      <c r="C1307" s="2">
        <v>4</v>
      </c>
      <c r="D1307" s="2">
        <f>VLOOKUP(A1307,关卡NPC系数!B:C,2,FALSE)</f>
        <v>185</v>
      </c>
      <c r="E1307" s="2">
        <v>12036</v>
      </c>
      <c r="F1307" s="2">
        <v>8</v>
      </c>
      <c r="G1307" s="2" t="s">
        <v>340</v>
      </c>
      <c r="H1307" s="2">
        <v>1</v>
      </c>
    </row>
    <row r="1308" spans="1:8" ht="17.25" customHeight="1" x14ac:dyDescent="0.3">
      <c r="A1308" s="2">
        <v>234</v>
      </c>
      <c r="B1308" s="2">
        <v>11076</v>
      </c>
      <c r="C1308" s="2">
        <v>5</v>
      </c>
      <c r="D1308" s="2">
        <f>VLOOKUP(A1308,关卡NPC系数!B:C,2,FALSE)</f>
        <v>185</v>
      </c>
      <c r="E1308" s="2">
        <v>14036</v>
      </c>
      <c r="F1308" s="2">
        <v>8</v>
      </c>
      <c r="G1308" s="2" t="s">
        <v>340</v>
      </c>
      <c r="H1308" s="2">
        <v>1</v>
      </c>
    </row>
    <row r="1309" spans="1:8" ht="17.25" customHeight="1" x14ac:dyDescent="0.3">
      <c r="A1309" s="2">
        <v>234</v>
      </c>
      <c r="B1309" s="2">
        <v>11076</v>
      </c>
      <c r="C1309" s="2">
        <v>6</v>
      </c>
      <c r="D1309" s="2">
        <f>VLOOKUP(A1309,关卡NPC系数!B:C,2,FALSE)</f>
        <v>185</v>
      </c>
      <c r="E1309" s="2">
        <v>14036</v>
      </c>
      <c r="F1309" s="2">
        <v>8</v>
      </c>
      <c r="G1309" s="2" t="s">
        <v>340</v>
      </c>
      <c r="H1309" s="2">
        <v>1</v>
      </c>
    </row>
    <row r="1310" spans="1:8" ht="17.25" customHeight="1" x14ac:dyDescent="0.3">
      <c r="A1310" s="2">
        <v>235</v>
      </c>
      <c r="B1310" s="2">
        <v>21036</v>
      </c>
      <c r="C1310" s="2">
        <v>1</v>
      </c>
      <c r="D1310" s="2">
        <f>VLOOKUP(A1310,关卡NPC系数!B:C,2,FALSE)</f>
        <v>186</v>
      </c>
      <c r="E1310" s="2">
        <v>21036</v>
      </c>
      <c r="F1310" s="2">
        <v>8</v>
      </c>
      <c r="G1310" s="2" t="s">
        <v>341</v>
      </c>
      <c r="H1310" s="2">
        <v>1</v>
      </c>
    </row>
    <row r="1311" spans="1:8" ht="17.25" customHeight="1" x14ac:dyDescent="0.3">
      <c r="A1311" s="2">
        <v>235</v>
      </c>
      <c r="B1311" s="2">
        <v>21036</v>
      </c>
      <c r="C1311" s="2">
        <v>2</v>
      </c>
      <c r="D1311" s="2">
        <f>VLOOKUP(A1311,关卡NPC系数!B:C,2,FALSE)</f>
        <v>186</v>
      </c>
      <c r="E1311" s="2">
        <v>21036</v>
      </c>
      <c r="F1311" s="2">
        <v>8</v>
      </c>
      <c r="G1311" s="2" t="s">
        <v>341</v>
      </c>
      <c r="H1311" s="2">
        <v>1</v>
      </c>
    </row>
    <row r="1312" spans="1:8" ht="17.25" customHeight="1" x14ac:dyDescent="0.3">
      <c r="A1312" s="2">
        <v>235</v>
      </c>
      <c r="B1312" s="2">
        <v>21036</v>
      </c>
      <c r="C1312" s="2">
        <v>3</v>
      </c>
      <c r="D1312" s="2">
        <f>VLOOKUP(A1312,关卡NPC系数!B:C,2,FALSE)</f>
        <v>186</v>
      </c>
      <c r="E1312" s="2">
        <v>25076</v>
      </c>
      <c r="F1312" s="2">
        <v>8</v>
      </c>
      <c r="G1312" s="2" t="s">
        <v>341</v>
      </c>
      <c r="H1312" s="2">
        <v>1</v>
      </c>
    </row>
    <row r="1313" spans="1:8" ht="17.25" customHeight="1" x14ac:dyDescent="0.3">
      <c r="A1313" s="2">
        <v>235</v>
      </c>
      <c r="B1313" s="2">
        <v>21036</v>
      </c>
      <c r="C1313" s="2">
        <v>4</v>
      </c>
      <c r="D1313" s="2">
        <f>VLOOKUP(A1313,关卡NPC系数!B:C,2,FALSE)</f>
        <v>186</v>
      </c>
      <c r="E1313" s="2">
        <v>22036</v>
      </c>
      <c r="F1313" s="2">
        <v>8</v>
      </c>
      <c r="G1313" s="2" t="s">
        <v>341</v>
      </c>
      <c r="H1313" s="2">
        <v>1</v>
      </c>
    </row>
    <row r="1314" spans="1:8" ht="17.25" customHeight="1" x14ac:dyDescent="0.3">
      <c r="A1314" s="2">
        <v>235</v>
      </c>
      <c r="B1314" s="2">
        <v>21036</v>
      </c>
      <c r="C1314" s="2">
        <v>5</v>
      </c>
      <c r="D1314" s="2">
        <f>VLOOKUP(A1314,关卡NPC系数!B:C,2,FALSE)</f>
        <v>186</v>
      </c>
      <c r="E1314" s="2">
        <v>25076</v>
      </c>
      <c r="F1314" s="2">
        <v>8</v>
      </c>
      <c r="G1314" s="2" t="s">
        <v>341</v>
      </c>
      <c r="H1314" s="2">
        <v>1</v>
      </c>
    </row>
    <row r="1315" spans="1:8" ht="17.25" customHeight="1" x14ac:dyDescent="0.3">
      <c r="A1315" s="2">
        <v>235</v>
      </c>
      <c r="B1315" s="2">
        <v>21036</v>
      </c>
      <c r="C1315" s="2">
        <v>6</v>
      </c>
      <c r="D1315" s="2">
        <f>VLOOKUP(A1315,关卡NPC系数!B:C,2,FALSE)</f>
        <v>186</v>
      </c>
      <c r="E1315" s="2">
        <v>22036</v>
      </c>
      <c r="F1315" s="2">
        <v>8</v>
      </c>
      <c r="G1315" s="2" t="s">
        <v>341</v>
      </c>
      <c r="H1315" s="2">
        <v>1</v>
      </c>
    </row>
    <row r="1316" spans="1:8" ht="17.25" customHeight="1" x14ac:dyDescent="0.3">
      <c r="A1316" s="2">
        <v>236</v>
      </c>
      <c r="B1316" s="2">
        <v>31076</v>
      </c>
      <c r="C1316" s="2">
        <v>1</v>
      </c>
      <c r="D1316" s="2">
        <f>VLOOKUP(A1316,关卡NPC系数!B:C,2,FALSE)</f>
        <v>186</v>
      </c>
      <c r="E1316" s="2">
        <v>31076</v>
      </c>
      <c r="F1316" s="2">
        <v>8</v>
      </c>
      <c r="G1316" s="2" t="s">
        <v>342</v>
      </c>
      <c r="H1316" s="2">
        <v>1</v>
      </c>
    </row>
    <row r="1317" spans="1:8" ht="17.25" customHeight="1" x14ac:dyDescent="0.3">
      <c r="A1317" s="2">
        <v>236</v>
      </c>
      <c r="B1317" s="2">
        <v>31076</v>
      </c>
      <c r="C1317" s="2">
        <v>2</v>
      </c>
      <c r="D1317" s="2">
        <f>VLOOKUP(A1317,关卡NPC系数!B:C,2,FALSE)</f>
        <v>186</v>
      </c>
      <c r="E1317" s="2">
        <v>33026</v>
      </c>
      <c r="F1317" s="2">
        <v>8</v>
      </c>
      <c r="G1317" s="2" t="s">
        <v>342</v>
      </c>
      <c r="H1317" s="2">
        <v>1</v>
      </c>
    </row>
    <row r="1318" spans="1:8" ht="17.25" customHeight="1" x14ac:dyDescent="0.3">
      <c r="A1318" s="2">
        <v>236</v>
      </c>
      <c r="B1318" s="2">
        <v>31076</v>
      </c>
      <c r="C1318" s="2">
        <v>3</v>
      </c>
      <c r="D1318" s="2">
        <f>VLOOKUP(A1318,关卡NPC系数!B:C,2,FALSE)</f>
        <v>186</v>
      </c>
      <c r="E1318" s="2">
        <v>32036</v>
      </c>
      <c r="F1318" s="2">
        <v>8</v>
      </c>
      <c r="G1318" s="2" t="s">
        <v>342</v>
      </c>
      <c r="H1318" s="2">
        <v>1</v>
      </c>
    </row>
    <row r="1319" spans="1:8" ht="17.25" customHeight="1" x14ac:dyDescent="0.3">
      <c r="A1319" s="2">
        <v>236</v>
      </c>
      <c r="B1319" s="2">
        <v>31076</v>
      </c>
      <c r="C1319" s="2">
        <v>4</v>
      </c>
      <c r="D1319" s="2">
        <f>VLOOKUP(A1319,关卡NPC系数!B:C,2,FALSE)</f>
        <v>186</v>
      </c>
      <c r="E1319" s="2">
        <v>32046</v>
      </c>
      <c r="F1319" s="2">
        <v>8</v>
      </c>
      <c r="G1319" s="2" t="s">
        <v>342</v>
      </c>
      <c r="H1319" s="2">
        <v>1</v>
      </c>
    </row>
    <row r="1320" spans="1:8" ht="17.25" customHeight="1" x14ac:dyDescent="0.3">
      <c r="A1320" s="2">
        <v>236</v>
      </c>
      <c r="B1320" s="2">
        <v>31076</v>
      </c>
      <c r="C1320" s="2">
        <v>5</v>
      </c>
      <c r="D1320" s="2">
        <f>VLOOKUP(A1320,关卡NPC系数!B:C,2,FALSE)</f>
        <v>186</v>
      </c>
      <c r="E1320" s="2">
        <v>33026</v>
      </c>
      <c r="F1320" s="2">
        <v>8</v>
      </c>
      <c r="G1320" s="2" t="s">
        <v>342</v>
      </c>
      <c r="H1320" s="2">
        <v>1</v>
      </c>
    </row>
    <row r="1321" spans="1:8" ht="17.25" customHeight="1" x14ac:dyDescent="0.3">
      <c r="A1321" s="2">
        <v>236</v>
      </c>
      <c r="B1321" s="2">
        <v>31076</v>
      </c>
      <c r="C1321" s="2">
        <v>6</v>
      </c>
      <c r="D1321" s="2">
        <f>VLOOKUP(A1321,关卡NPC系数!B:C,2,FALSE)</f>
        <v>186</v>
      </c>
      <c r="E1321" s="2">
        <v>33026</v>
      </c>
      <c r="F1321" s="2">
        <v>8</v>
      </c>
      <c r="G1321" s="2" t="s">
        <v>342</v>
      </c>
      <c r="H1321" s="2">
        <v>1</v>
      </c>
    </row>
    <row r="1322" spans="1:8" ht="17.25" customHeight="1" x14ac:dyDescent="0.3">
      <c r="A1322" s="2">
        <v>237</v>
      </c>
      <c r="B1322" s="2">
        <v>41056</v>
      </c>
      <c r="C1322" s="2">
        <v>1</v>
      </c>
      <c r="D1322" s="2">
        <f>VLOOKUP(A1322,关卡NPC系数!B:C,2,FALSE)</f>
        <v>187</v>
      </c>
      <c r="E1322" s="2">
        <v>41056</v>
      </c>
      <c r="F1322" s="2">
        <v>8</v>
      </c>
      <c r="G1322" s="2" t="s">
        <v>343</v>
      </c>
      <c r="H1322" s="2">
        <v>1</v>
      </c>
    </row>
    <row r="1323" spans="1:8" ht="17.25" customHeight="1" x14ac:dyDescent="0.3">
      <c r="A1323" s="2">
        <v>237</v>
      </c>
      <c r="B1323" s="2">
        <v>41056</v>
      </c>
      <c r="C1323" s="2">
        <v>2</v>
      </c>
      <c r="D1323" s="2">
        <f>VLOOKUP(A1323,关卡NPC系数!B:C,2,FALSE)</f>
        <v>187</v>
      </c>
      <c r="E1323" s="2">
        <v>41056</v>
      </c>
      <c r="F1323" s="2">
        <v>8</v>
      </c>
      <c r="G1323" s="2" t="s">
        <v>343</v>
      </c>
      <c r="H1323" s="2">
        <v>1</v>
      </c>
    </row>
    <row r="1324" spans="1:8" ht="17.25" customHeight="1" x14ac:dyDescent="0.3">
      <c r="A1324" s="2">
        <v>237</v>
      </c>
      <c r="B1324" s="2">
        <v>41056</v>
      </c>
      <c r="C1324" s="2">
        <v>3</v>
      </c>
      <c r="D1324" s="2">
        <f>VLOOKUP(A1324,关卡NPC系数!B:C,2,FALSE)</f>
        <v>187</v>
      </c>
      <c r="E1324" s="2">
        <v>45046</v>
      </c>
      <c r="F1324" s="2">
        <v>8</v>
      </c>
      <c r="G1324" s="2" t="s">
        <v>343</v>
      </c>
      <c r="H1324" s="2">
        <v>1</v>
      </c>
    </row>
    <row r="1325" spans="1:8" ht="17.25" customHeight="1" x14ac:dyDescent="0.3">
      <c r="A1325" s="2">
        <v>237</v>
      </c>
      <c r="B1325" s="2">
        <v>41056</v>
      </c>
      <c r="C1325" s="2">
        <v>4</v>
      </c>
      <c r="D1325" s="2">
        <f>VLOOKUP(A1325,关卡NPC系数!B:C,2,FALSE)</f>
        <v>187</v>
      </c>
      <c r="E1325" s="2">
        <v>43046</v>
      </c>
      <c r="F1325" s="2">
        <v>8</v>
      </c>
      <c r="G1325" s="2" t="s">
        <v>343</v>
      </c>
      <c r="H1325" s="2">
        <v>1</v>
      </c>
    </row>
    <row r="1326" spans="1:8" ht="17.25" customHeight="1" x14ac:dyDescent="0.3">
      <c r="A1326" s="2">
        <v>237</v>
      </c>
      <c r="B1326" s="2">
        <v>41056</v>
      </c>
      <c r="C1326" s="2">
        <v>5</v>
      </c>
      <c r="D1326" s="2">
        <f>VLOOKUP(A1326,关卡NPC系数!B:C,2,FALSE)</f>
        <v>187</v>
      </c>
      <c r="E1326" s="2">
        <v>42016</v>
      </c>
      <c r="F1326" s="2">
        <v>8</v>
      </c>
      <c r="G1326" s="2" t="s">
        <v>343</v>
      </c>
      <c r="H1326" s="2">
        <v>1</v>
      </c>
    </row>
    <row r="1327" spans="1:8" ht="17.25" customHeight="1" x14ac:dyDescent="0.3">
      <c r="A1327" s="2">
        <v>237</v>
      </c>
      <c r="B1327" s="2">
        <v>41056</v>
      </c>
      <c r="C1327" s="2">
        <v>6</v>
      </c>
      <c r="D1327" s="2">
        <f>VLOOKUP(A1327,关卡NPC系数!B:C,2,FALSE)</f>
        <v>187</v>
      </c>
      <c r="E1327" s="2">
        <v>44036</v>
      </c>
      <c r="F1327" s="2">
        <v>8</v>
      </c>
      <c r="G1327" s="2" t="s">
        <v>343</v>
      </c>
      <c r="H1327" s="2">
        <v>1</v>
      </c>
    </row>
    <row r="1328" spans="1:8" ht="17.25" customHeight="1" x14ac:dyDescent="0.3">
      <c r="A1328" s="2">
        <v>238</v>
      </c>
      <c r="B1328" s="2">
        <v>52046</v>
      </c>
      <c r="C1328" s="2">
        <v>1</v>
      </c>
      <c r="D1328" s="2">
        <f>VLOOKUP(A1328,关卡NPC系数!B:C,2,FALSE)</f>
        <v>187</v>
      </c>
      <c r="E1328" s="2">
        <v>52046</v>
      </c>
      <c r="F1328" s="2">
        <v>8</v>
      </c>
      <c r="G1328" s="2" t="s">
        <v>344</v>
      </c>
      <c r="H1328" s="2">
        <v>1</v>
      </c>
    </row>
    <row r="1329" spans="1:8" ht="17.25" customHeight="1" x14ac:dyDescent="0.3">
      <c r="A1329" s="2">
        <v>238</v>
      </c>
      <c r="B1329" s="2">
        <v>52046</v>
      </c>
      <c r="C1329" s="2">
        <v>2</v>
      </c>
      <c r="D1329" s="2">
        <f>VLOOKUP(A1329,关卡NPC系数!B:C,2,FALSE)</f>
        <v>187</v>
      </c>
      <c r="E1329" s="2">
        <v>52046</v>
      </c>
      <c r="F1329" s="2">
        <v>8</v>
      </c>
      <c r="G1329" s="2" t="s">
        <v>344</v>
      </c>
      <c r="H1329" s="2">
        <v>1</v>
      </c>
    </row>
    <row r="1330" spans="1:8" ht="17.25" customHeight="1" x14ac:dyDescent="0.3">
      <c r="A1330" s="2">
        <v>238</v>
      </c>
      <c r="B1330" s="2">
        <v>52046</v>
      </c>
      <c r="C1330" s="2">
        <v>3</v>
      </c>
      <c r="D1330" s="2">
        <f>VLOOKUP(A1330,关卡NPC系数!B:C,2,FALSE)</f>
        <v>187</v>
      </c>
      <c r="E1330" s="2">
        <v>51016</v>
      </c>
      <c r="F1330" s="2">
        <v>8</v>
      </c>
      <c r="G1330" s="2" t="s">
        <v>344</v>
      </c>
      <c r="H1330" s="2">
        <v>1</v>
      </c>
    </row>
    <row r="1331" spans="1:8" ht="17.25" customHeight="1" x14ac:dyDescent="0.3">
      <c r="A1331" s="2">
        <v>238</v>
      </c>
      <c r="B1331" s="2">
        <v>52046</v>
      </c>
      <c r="C1331" s="2">
        <v>4</v>
      </c>
      <c r="D1331" s="2">
        <f>VLOOKUP(A1331,关卡NPC系数!B:C,2,FALSE)</f>
        <v>187</v>
      </c>
      <c r="E1331" s="2">
        <v>53016</v>
      </c>
      <c r="F1331" s="2">
        <v>8</v>
      </c>
      <c r="G1331" s="2" t="s">
        <v>344</v>
      </c>
      <c r="H1331" s="2">
        <v>1</v>
      </c>
    </row>
    <row r="1332" spans="1:8" ht="17.25" customHeight="1" x14ac:dyDescent="0.3">
      <c r="A1332" s="2">
        <v>238</v>
      </c>
      <c r="B1332" s="2">
        <v>52046</v>
      </c>
      <c r="C1332" s="2">
        <v>5</v>
      </c>
      <c r="D1332" s="2">
        <f>VLOOKUP(A1332,关卡NPC系数!B:C,2,FALSE)</f>
        <v>187</v>
      </c>
      <c r="E1332" s="2">
        <v>53016</v>
      </c>
      <c r="F1332" s="2">
        <v>8</v>
      </c>
      <c r="G1332" s="2" t="s">
        <v>344</v>
      </c>
      <c r="H1332" s="2">
        <v>1</v>
      </c>
    </row>
    <row r="1333" spans="1:8" ht="17.25" customHeight="1" x14ac:dyDescent="0.3">
      <c r="A1333" s="2">
        <v>238</v>
      </c>
      <c r="B1333" s="2">
        <v>52046</v>
      </c>
      <c r="C1333" s="2">
        <v>6</v>
      </c>
      <c r="D1333" s="2">
        <f>VLOOKUP(A1333,关卡NPC系数!B:C,2,FALSE)</f>
        <v>187</v>
      </c>
      <c r="E1333" s="2">
        <v>52046</v>
      </c>
      <c r="F1333" s="2">
        <v>8</v>
      </c>
      <c r="G1333" s="2" t="s">
        <v>344</v>
      </c>
      <c r="H1333" s="2">
        <v>1</v>
      </c>
    </row>
    <row r="1334" spans="1:8" ht="17.25" customHeight="1" x14ac:dyDescent="0.3">
      <c r="A1334" s="2">
        <v>239</v>
      </c>
      <c r="B1334" s="2">
        <v>62016</v>
      </c>
      <c r="C1334" s="2">
        <v>1</v>
      </c>
      <c r="D1334" s="2">
        <f>VLOOKUP(A1334,关卡NPC系数!B:C,2,FALSE)</f>
        <v>188</v>
      </c>
      <c r="E1334" s="2">
        <v>62016</v>
      </c>
      <c r="F1334" s="2">
        <v>8</v>
      </c>
      <c r="G1334" s="2" t="s">
        <v>345</v>
      </c>
      <c r="H1334" s="2">
        <v>1</v>
      </c>
    </row>
    <row r="1335" spans="1:8" ht="17.25" customHeight="1" x14ac:dyDescent="0.3">
      <c r="A1335" s="2">
        <v>239</v>
      </c>
      <c r="B1335" s="2">
        <v>62016</v>
      </c>
      <c r="C1335" s="2">
        <v>2</v>
      </c>
      <c r="D1335" s="2">
        <f>VLOOKUP(A1335,关卡NPC系数!B:C,2,FALSE)</f>
        <v>188</v>
      </c>
      <c r="E1335" s="2">
        <v>63026</v>
      </c>
      <c r="F1335" s="2">
        <v>8</v>
      </c>
      <c r="G1335" s="2" t="s">
        <v>345</v>
      </c>
      <c r="H1335" s="2">
        <v>1</v>
      </c>
    </row>
    <row r="1336" spans="1:8" ht="17.25" customHeight="1" x14ac:dyDescent="0.3">
      <c r="A1336" s="2">
        <v>239</v>
      </c>
      <c r="B1336" s="2">
        <v>62016</v>
      </c>
      <c r="C1336" s="2">
        <v>3</v>
      </c>
      <c r="D1336" s="2">
        <f>VLOOKUP(A1336,关卡NPC系数!B:C,2,FALSE)</f>
        <v>188</v>
      </c>
      <c r="E1336" s="2">
        <v>63026</v>
      </c>
      <c r="F1336" s="2">
        <v>8</v>
      </c>
      <c r="G1336" s="2" t="s">
        <v>345</v>
      </c>
      <c r="H1336" s="2">
        <v>1</v>
      </c>
    </row>
    <row r="1337" spans="1:8" ht="17.25" customHeight="1" x14ac:dyDescent="0.3">
      <c r="A1337" s="2">
        <v>239</v>
      </c>
      <c r="B1337" s="2">
        <v>62016</v>
      </c>
      <c r="C1337" s="2">
        <v>4</v>
      </c>
      <c r="D1337" s="2">
        <f>VLOOKUP(A1337,关卡NPC系数!B:C,2,FALSE)</f>
        <v>188</v>
      </c>
      <c r="E1337" s="2">
        <v>61026</v>
      </c>
      <c r="F1337" s="2">
        <v>8</v>
      </c>
      <c r="G1337" s="2" t="s">
        <v>345</v>
      </c>
      <c r="H1337" s="2">
        <v>1</v>
      </c>
    </row>
    <row r="1338" spans="1:8" ht="17.25" customHeight="1" x14ac:dyDescent="0.3">
      <c r="A1338" s="2">
        <v>239</v>
      </c>
      <c r="B1338" s="2">
        <v>62016</v>
      </c>
      <c r="C1338" s="2">
        <v>5</v>
      </c>
      <c r="D1338" s="2">
        <f>VLOOKUP(A1338,关卡NPC系数!B:C,2,FALSE)</f>
        <v>188</v>
      </c>
      <c r="E1338" s="2">
        <v>63026</v>
      </c>
      <c r="F1338" s="2">
        <v>8</v>
      </c>
      <c r="G1338" s="2" t="s">
        <v>345</v>
      </c>
      <c r="H1338" s="2">
        <v>1</v>
      </c>
    </row>
    <row r="1339" spans="1:8" ht="17.25" customHeight="1" x14ac:dyDescent="0.3">
      <c r="A1339" s="2">
        <v>239</v>
      </c>
      <c r="B1339" s="2">
        <v>62016</v>
      </c>
      <c r="C1339" s="2">
        <v>6</v>
      </c>
      <c r="D1339" s="2">
        <f>VLOOKUP(A1339,关卡NPC系数!B:C,2,FALSE)</f>
        <v>188</v>
      </c>
      <c r="E1339" s="2">
        <v>61026</v>
      </c>
      <c r="F1339" s="2">
        <v>8</v>
      </c>
      <c r="G1339" s="2" t="s">
        <v>345</v>
      </c>
      <c r="H1339" s="2">
        <v>1</v>
      </c>
    </row>
    <row r="1340" spans="1:8" ht="17.25" customHeight="1" x14ac:dyDescent="0.3">
      <c r="A1340" s="2">
        <v>240</v>
      </c>
      <c r="B1340" s="2">
        <v>31076</v>
      </c>
      <c r="C1340" s="2">
        <v>1</v>
      </c>
      <c r="D1340" s="2">
        <f>VLOOKUP(A1340,关卡NPC系数!B:C,2,FALSE)</f>
        <v>188</v>
      </c>
      <c r="E1340" s="2">
        <v>31076</v>
      </c>
      <c r="F1340" s="2">
        <v>8</v>
      </c>
      <c r="G1340" s="2" t="s">
        <v>346</v>
      </c>
      <c r="H1340" s="2">
        <v>1.4</v>
      </c>
    </row>
    <row r="1341" spans="1:8" ht="17.25" customHeight="1" x14ac:dyDescent="0.3">
      <c r="A1341" s="2">
        <v>240</v>
      </c>
      <c r="B1341" s="2">
        <v>31076</v>
      </c>
      <c r="C1341" s="2">
        <v>3</v>
      </c>
      <c r="D1341" s="2">
        <f>VLOOKUP(A1341,关卡NPC系数!B:C,2,FALSE)</f>
        <v>188</v>
      </c>
      <c r="E1341" s="2">
        <v>13046</v>
      </c>
      <c r="F1341" s="2">
        <v>8</v>
      </c>
      <c r="G1341" s="2" t="s">
        <v>346</v>
      </c>
      <c r="H1341" s="2">
        <v>1.4</v>
      </c>
    </row>
    <row r="1342" spans="1:8" ht="17.25" customHeight="1" x14ac:dyDescent="0.3">
      <c r="A1342" s="2">
        <v>240</v>
      </c>
      <c r="B1342" s="2">
        <v>31076</v>
      </c>
      <c r="C1342" s="2">
        <v>6</v>
      </c>
      <c r="D1342" s="2">
        <f>VLOOKUP(A1342,关卡NPC系数!B:C,2,FALSE)</f>
        <v>188</v>
      </c>
      <c r="E1342" s="2">
        <v>43046</v>
      </c>
      <c r="F1342" s="2">
        <v>8</v>
      </c>
      <c r="G1342" s="2" t="s">
        <v>346</v>
      </c>
      <c r="H1342" s="2">
        <v>1.4</v>
      </c>
    </row>
    <row r="1343" spans="1:8" ht="17.25" customHeight="1" x14ac:dyDescent="0.3">
      <c r="A1343" s="2">
        <v>241</v>
      </c>
      <c r="B1343" s="2">
        <v>15036</v>
      </c>
      <c r="C1343" s="2">
        <v>1</v>
      </c>
      <c r="D1343" s="2">
        <f>VLOOKUP(A1343,关卡NPC系数!B:C,2,FALSE)</f>
        <v>189</v>
      </c>
      <c r="E1343" s="2">
        <v>15036</v>
      </c>
      <c r="F1343" s="2">
        <v>8</v>
      </c>
      <c r="G1343" s="2" t="s">
        <v>347</v>
      </c>
      <c r="H1343" s="2">
        <v>1</v>
      </c>
    </row>
    <row r="1344" spans="1:8" ht="17.25" customHeight="1" x14ac:dyDescent="0.3">
      <c r="A1344" s="2">
        <v>241</v>
      </c>
      <c r="B1344" s="2">
        <v>15036</v>
      </c>
      <c r="C1344" s="2">
        <v>2</v>
      </c>
      <c r="D1344" s="2">
        <f>VLOOKUP(A1344,关卡NPC系数!B:C,2,FALSE)</f>
        <v>189</v>
      </c>
      <c r="E1344" s="2">
        <v>11076</v>
      </c>
      <c r="F1344" s="2">
        <v>8</v>
      </c>
      <c r="G1344" s="2" t="s">
        <v>347</v>
      </c>
      <c r="H1344" s="2">
        <v>1</v>
      </c>
    </row>
    <row r="1345" spans="1:8" ht="17.25" customHeight="1" x14ac:dyDescent="0.3">
      <c r="A1345" s="2">
        <v>241</v>
      </c>
      <c r="B1345" s="2">
        <v>15036</v>
      </c>
      <c r="C1345" s="2">
        <v>3</v>
      </c>
      <c r="D1345" s="2">
        <f>VLOOKUP(A1345,关卡NPC系数!B:C,2,FALSE)</f>
        <v>189</v>
      </c>
      <c r="E1345" s="2">
        <v>14026</v>
      </c>
      <c r="F1345" s="2">
        <v>8</v>
      </c>
      <c r="G1345" s="2" t="s">
        <v>347</v>
      </c>
      <c r="H1345" s="2">
        <v>1</v>
      </c>
    </row>
    <row r="1346" spans="1:8" ht="17.25" customHeight="1" x14ac:dyDescent="0.3">
      <c r="A1346" s="2">
        <v>241</v>
      </c>
      <c r="B1346" s="2">
        <v>15036</v>
      </c>
      <c r="C1346" s="2">
        <v>4</v>
      </c>
      <c r="D1346" s="2">
        <f>VLOOKUP(A1346,关卡NPC系数!B:C,2,FALSE)</f>
        <v>189</v>
      </c>
      <c r="E1346" s="2">
        <v>14026</v>
      </c>
      <c r="F1346" s="2">
        <v>8</v>
      </c>
      <c r="G1346" s="2" t="s">
        <v>347</v>
      </c>
      <c r="H1346" s="2">
        <v>1</v>
      </c>
    </row>
    <row r="1347" spans="1:8" ht="17.25" customHeight="1" x14ac:dyDescent="0.3">
      <c r="A1347" s="2">
        <v>241</v>
      </c>
      <c r="B1347" s="2">
        <v>15036</v>
      </c>
      <c r="C1347" s="2">
        <v>5</v>
      </c>
      <c r="D1347" s="2">
        <f>VLOOKUP(A1347,关卡NPC系数!B:C,2,FALSE)</f>
        <v>189</v>
      </c>
      <c r="E1347" s="2">
        <v>14026</v>
      </c>
      <c r="F1347" s="2">
        <v>8</v>
      </c>
      <c r="G1347" s="2" t="s">
        <v>347</v>
      </c>
      <c r="H1347" s="2">
        <v>1</v>
      </c>
    </row>
    <row r="1348" spans="1:8" ht="17.25" customHeight="1" x14ac:dyDescent="0.3">
      <c r="A1348" s="2">
        <v>241</v>
      </c>
      <c r="B1348" s="2">
        <v>15036</v>
      </c>
      <c r="C1348" s="2">
        <v>6</v>
      </c>
      <c r="D1348" s="2">
        <f>VLOOKUP(A1348,关卡NPC系数!B:C,2,FALSE)</f>
        <v>189</v>
      </c>
      <c r="E1348" s="2">
        <v>12026</v>
      </c>
      <c r="F1348" s="2">
        <v>8</v>
      </c>
      <c r="G1348" s="2" t="s">
        <v>347</v>
      </c>
      <c r="H1348" s="2">
        <v>1</v>
      </c>
    </row>
    <row r="1349" spans="1:8" ht="17.25" customHeight="1" x14ac:dyDescent="0.3">
      <c r="A1349" s="2">
        <v>242</v>
      </c>
      <c r="B1349" s="2">
        <v>22056</v>
      </c>
      <c r="C1349" s="2">
        <v>1</v>
      </c>
      <c r="D1349" s="2">
        <f>VLOOKUP(A1349,关卡NPC系数!B:C,2,FALSE)</f>
        <v>189</v>
      </c>
      <c r="E1349" s="2">
        <v>22056</v>
      </c>
      <c r="F1349" s="2">
        <v>8</v>
      </c>
      <c r="G1349" s="2" t="s">
        <v>348</v>
      </c>
      <c r="H1349" s="2">
        <v>1</v>
      </c>
    </row>
    <row r="1350" spans="1:8" ht="17.25" customHeight="1" x14ac:dyDescent="0.3">
      <c r="A1350" s="2">
        <v>242</v>
      </c>
      <c r="B1350" s="2">
        <v>22056</v>
      </c>
      <c r="C1350" s="2">
        <v>2</v>
      </c>
      <c r="D1350" s="2">
        <f>VLOOKUP(A1350,关卡NPC系数!B:C,2,FALSE)</f>
        <v>189</v>
      </c>
      <c r="E1350" s="2">
        <v>21046</v>
      </c>
      <c r="F1350" s="2">
        <v>8</v>
      </c>
      <c r="G1350" s="2" t="s">
        <v>348</v>
      </c>
      <c r="H1350" s="2">
        <v>1</v>
      </c>
    </row>
    <row r="1351" spans="1:8" ht="17.25" customHeight="1" x14ac:dyDescent="0.3">
      <c r="A1351" s="2">
        <v>242</v>
      </c>
      <c r="B1351" s="2">
        <v>22056</v>
      </c>
      <c r="C1351" s="2">
        <v>3</v>
      </c>
      <c r="D1351" s="2">
        <f>VLOOKUP(A1351,关卡NPC系数!B:C,2,FALSE)</f>
        <v>189</v>
      </c>
      <c r="E1351" s="2">
        <v>24026</v>
      </c>
      <c r="F1351" s="2">
        <v>8</v>
      </c>
      <c r="G1351" s="2" t="s">
        <v>348</v>
      </c>
      <c r="H1351" s="2">
        <v>1</v>
      </c>
    </row>
    <row r="1352" spans="1:8" ht="17.25" customHeight="1" x14ac:dyDescent="0.3">
      <c r="A1352" s="2">
        <v>242</v>
      </c>
      <c r="B1352" s="2">
        <v>22056</v>
      </c>
      <c r="C1352" s="2">
        <v>4</v>
      </c>
      <c r="D1352" s="2">
        <f>VLOOKUP(A1352,关卡NPC系数!B:C,2,FALSE)</f>
        <v>189</v>
      </c>
      <c r="E1352" s="2">
        <v>22056</v>
      </c>
      <c r="F1352" s="2">
        <v>8</v>
      </c>
      <c r="G1352" s="2" t="s">
        <v>348</v>
      </c>
      <c r="H1352" s="2">
        <v>1</v>
      </c>
    </row>
    <row r="1353" spans="1:8" ht="17.25" customHeight="1" x14ac:dyDescent="0.3">
      <c r="A1353" s="2">
        <v>242</v>
      </c>
      <c r="B1353" s="2">
        <v>22056</v>
      </c>
      <c r="C1353" s="2">
        <v>5</v>
      </c>
      <c r="D1353" s="2">
        <f>VLOOKUP(A1353,关卡NPC系数!B:C,2,FALSE)</f>
        <v>189</v>
      </c>
      <c r="E1353" s="2">
        <v>22056</v>
      </c>
      <c r="F1353" s="2">
        <v>8</v>
      </c>
      <c r="G1353" s="2" t="s">
        <v>348</v>
      </c>
      <c r="H1353" s="2">
        <v>1</v>
      </c>
    </row>
    <row r="1354" spans="1:8" ht="17.25" customHeight="1" x14ac:dyDescent="0.3">
      <c r="A1354" s="2">
        <v>242</v>
      </c>
      <c r="B1354" s="2">
        <v>22056</v>
      </c>
      <c r="C1354" s="2">
        <v>6</v>
      </c>
      <c r="D1354" s="2">
        <f>VLOOKUP(A1354,关卡NPC系数!B:C,2,FALSE)</f>
        <v>189</v>
      </c>
      <c r="E1354" s="2">
        <v>24026</v>
      </c>
      <c r="F1354" s="2">
        <v>8</v>
      </c>
      <c r="G1354" s="2" t="s">
        <v>348</v>
      </c>
      <c r="H1354" s="2">
        <v>1</v>
      </c>
    </row>
    <row r="1355" spans="1:8" ht="17.25" customHeight="1" x14ac:dyDescent="0.3">
      <c r="A1355" s="2">
        <v>243</v>
      </c>
      <c r="B1355" s="2">
        <v>35036</v>
      </c>
      <c r="C1355" s="2">
        <v>1</v>
      </c>
      <c r="D1355" s="2">
        <f>VLOOKUP(A1355,关卡NPC系数!B:C,2,FALSE)</f>
        <v>190</v>
      </c>
      <c r="E1355" s="2">
        <v>35036</v>
      </c>
      <c r="F1355" s="2">
        <v>8</v>
      </c>
      <c r="G1355" s="2" t="s">
        <v>349</v>
      </c>
      <c r="H1355" s="2">
        <v>1</v>
      </c>
    </row>
    <row r="1356" spans="1:8" ht="17.25" customHeight="1" x14ac:dyDescent="0.3">
      <c r="A1356" s="2">
        <v>243</v>
      </c>
      <c r="B1356" s="2">
        <v>35036</v>
      </c>
      <c r="C1356" s="2">
        <v>2</v>
      </c>
      <c r="D1356" s="2">
        <f>VLOOKUP(A1356,关卡NPC系数!B:C,2,FALSE)</f>
        <v>190</v>
      </c>
      <c r="E1356" s="2">
        <v>33026</v>
      </c>
      <c r="F1356" s="2">
        <v>8</v>
      </c>
      <c r="G1356" s="2" t="s">
        <v>349</v>
      </c>
      <c r="H1356" s="2">
        <v>1</v>
      </c>
    </row>
    <row r="1357" spans="1:8" ht="17.25" customHeight="1" x14ac:dyDescent="0.3">
      <c r="A1357" s="2">
        <v>243</v>
      </c>
      <c r="B1357" s="2">
        <v>35036</v>
      </c>
      <c r="C1357" s="2">
        <v>3</v>
      </c>
      <c r="D1357" s="2">
        <f>VLOOKUP(A1357,关卡NPC系数!B:C,2,FALSE)</f>
        <v>190</v>
      </c>
      <c r="E1357" s="2">
        <v>33026</v>
      </c>
      <c r="F1357" s="2">
        <v>8</v>
      </c>
      <c r="G1357" s="2" t="s">
        <v>349</v>
      </c>
      <c r="H1357" s="2">
        <v>1</v>
      </c>
    </row>
    <row r="1358" spans="1:8" ht="17.25" customHeight="1" x14ac:dyDescent="0.3">
      <c r="A1358" s="2">
        <v>243</v>
      </c>
      <c r="B1358" s="2">
        <v>35036</v>
      </c>
      <c r="C1358" s="2">
        <v>4</v>
      </c>
      <c r="D1358" s="2">
        <f>VLOOKUP(A1358,关卡NPC系数!B:C,2,FALSE)</f>
        <v>190</v>
      </c>
      <c r="E1358" s="2">
        <v>34026</v>
      </c>
      <c r="F1358" s="2">
        <v>8</v>
      </c>
      <c r="G1358" s="2" t="s">
        <v>349</v>
      </c>
      <c r="H1358" s="2">
        <v>1</v>
      </c>
    </row>
    <row r="1359" spans="1:8" ht="17.25" customHeight="1" x14ac:dyDescent="0.3">
      <c r="A1359" s="2">
        <v>243</v>
      </c>
      <c r="B1359" s="2">
        <v>35036</v>
      </c>
      <c r="C1359" s="2">
        <v>5</v>
      </c>
      <c r="D1359" s="2">
        <f>VLOOKUP(A1359,关卡NPC系数!B:C,2,FALSE)</f>
        <v>190</v>
      </c>
      <c r="E1359" s="2">
        <v>33026</v>
      </c>
      <c r="F1359" s="2">
        <v>8</v>
      </c>
      <c r="G1359" s="2" t="s">
        <v>349</v>
      </c>
      <c r="H1359" s="2">
        <v>1</v>
      </c>
    </row>
    <row r="1360" spans="1:8" ht="17.25" customHeight="1" x14ac:dyDescent="0.3">
      <c r="A1360" s="2">
        <v>243</v>
      </c>
      <c r="B1360" s="2">
        <v>35036</v>
      </c>
      <c r="C1360" s="2">
        <v>6</v>
      </c>
      <c r="D1360" s="2">
        <f>VLOOKUP(A1360,关卡NPC系数!B:C,2,FALSE)</f>
        <v>190</v>
      </c>
      <c r="E1360" s="2">
        <v>33026</v>
      </c>
      <c r="F1360" s="2">
        <v>8</v>
      </c>
      <c r="G1360" s="2" t="s">
        <v>349</v>
      </c>
      <c r="H1360" s="2">
        <v>1</v>
      </c>
    </row>
    <row r="1361" spans="1:8" ht="17.25" customHeight="1" x14ac:dyDescent="0.3">
      <c r="A1361" s="2">
        <v>244</v>
      </c>
      <c r="B1361" s="2">
        <v>41056</v>
      </c>
      <c r="C1361" s="2">
        <v>1</v>
      </c>
      <c r="D1361" s="2">
        <f>VLOOKUP(A1361,关卡NPC系数!B:C,2,FALSE)</f>
        <v>190</v>
      </c>
      <c r="E1361" s="2">
        <v>41056</v>
      </c>
      <c r="F1361" s="2">
        <v>8</v>
      </c>
      <c r="G1361" s="2" t="s">
        <v>350</v>
      </c>
      <c r="H1361" s="2">
        <v>1</v>
      </c>
    </row>
    <row r="1362" spans="1:8" ht="17.25" customHeight="1" x14ac:dyDescent="0.3">
      <c r="A1362" s="2">
        <v>244</v>
      </c>
      <c r="B1362" s="2">
        <v>41056</v>
      </c>
      <c r="C1362" s="2">
        <v>2</v>
      </c>
      <c r="D1362" s="2">
        <f>VLOOKUP(A1362,关卡NPC系数!B:C,2,FALSE)</f>
        <v>190</v>
      </c>
      <c r="E1362" s="2">
        <v>41066</v>
      </c>
      <c r="F1362" s="2">
        <v>8</v>
      </c>
      <c r="G1362" s="2" t="s">
        <v>350</v>
      </c>
      <c r="H1362" s="2">
        <v>1</v>
      </c>
    </row>
    <row r="1363" spans="1:8" ht="17.25" customHeight="1" x14ac:dyDescent="0.3">
      <c r="A1363" s="2">
        <v>244</v>
      </c>
      <c r="B1363" s="2">
        <v>41056</v>
      </c>
      <c r="C1363" s="2">
        <v>3</v>
      </c>
      <c r="D1363" s="2">
        <f>VLOOKUP(A1363,关卡NPC系数!B:C,2,FALSE)</f>
        <v>190</v>
      </c>
      <c r="E1363" s="2">
        <v>45056</v>
      </c>
      <c r="F1363" s="2">
        <v>8</v>
      </c>
      <c r="G1363" s="2" t="s">
        <v>350</v>
      </c>
      <c r="H1363" s="2">
        <v>1</v>
      </c>
    </row>
    <row r="1364" spans="1:8" ht="17.25" customHeight="1" x14ac:dyDescent="0.3">
      <c r="A1364" s="2">
        <v>244</v>
      </c>
      <c r="B1364" s="2">
        <v>41056</v>
      </c>
      <c r="C1364" s="2">
        <v>4</v>
      </c>
      <c r="D1364" s="2">
        <f>VLOOKUP(A1364,关卡NPC系数!B:C,2,FALSE)</f>
        <v>190</v>
      </c>
      <c r="E1364" s="2">
        <v>44036</v>
      </c>
      <c r="F1364" s="2">
        <v>8</v>
      </c>
      <c r="G1364" s="2" t="s">
        <v>350</v>
      </c>
      <c r="H1364" s="2">
        <v>1</v>
      </c>
    </row>
    <row r="1365" spans="1:8" ht="17.25" customHeight="1" x14ac:dyDescent="0.3">
      <c r="A1365" s="2">
        <v>244</v>
      </c>
      <c r="B1365" s="2">
        <v>41056</v>
      </c>
      <c r="C1365" s="2">
        <v>5</v>
      </c>
      <c r="D1365" s="2">
        <f>VLOOKUP(A1365,关卡NPC系数!B:C,2,FALSE)</f>
        <v>190</v>
      </c>
      <c r="E1365" s="2">
        <v>45056</v>
      </c>
      <c r="F1365" s="2">
        <v>8</v>
      </c>
      <c r="G1365" s="2" t="s">
        <v>350</v>
      </c>
      <c r="H1365" s="2">
        <v>1</v>
      </c>
    </row>
    <row r="1366" spans="1:8" ht="17.25" customHeight="1" x14ac:dyDescent="0.3">
      <c r="A1366" s="2">
        <v>244</v>
      </c>
      <c r="B1366" s="2">
        <v>41056</v>
      </c>
      <c r="C1366" s="2">
        <v>6</v>
      </c>
      <c r="D1366" s="2">
        <f>VLOOKUP(A1366,关卡NPC系数!B:C,2,FALSE)</f>
        <v>190</v>
      </c>
      <c r="E1366" s="2">
        <v>44046</v>
      </c>
      <c r="F1366" s="2">
        <v>8</v>
      </c>
      <c r="G1366" s="2" t="s">
        <v>350</v>
      </c>
      <c r="H1366" s="2">
        <v>1</v>
      </c>
    </row>
    <row r="1367" spans="1:8" ht="17.25" customHeight="1" x14ac:dyDescent="0.3">
      <c r="A1367" s="2">
        <v>245</v>
      </c>
      <c r="B1367" s="2">
        <v>51016</v>
      </c>
      <c r="C1367" s="2">
        <v>1</v>
      </c>
      <c r="D1367" s="2">
        <f>VLOOKUP(A1367,关卡NPC系数!B:C,2,FALSE)</f>
        <v>191</v>
      </c>
      <c r="E1367" s="2">
        <v>51016</v>
      </c>
      <c r="F1367" s="2">
        <v>8</v>
      </c>
      <c r="G1367" s="2" t="s">
        <v>351</v>
      </c>
      <c r="H1367" s="2">
        <v>1</v>
      </c>
    </row>
    <row r="1368" spans="1:8" ht="17.25" customHeight="1" x14ac:dyDescent="0.3">
      <c r="A1368" s="2">
        <v>245</v>
      </c>
      <c r="B1368" s="2">
        <v>51016</v>
      </c>
      <c r="C1368" s="2">
        <v>2</v>
      </c>
      <c r="D1368" s="2">
        <f>VLOOKUP(A1368,关卡NPC系数!B:C,2,FALSE)</f>
        <v>191</v>
      </c>
      <c r="E1368" s="2">
        <v>52046</v>
      </c>
      <c r="F1368" s="2">
        <v>8</v>
      </c>
      <c r="G1368" s="2" t="s">
        <v>351</v>
      </c>
      <c r="H1368" s="2">
        <v>1</v>
      </c>
    </row>
    <row r="1369" spans="1:8" ht="17.25" customHeight="1" x14ac:dyDescent="0.3">
      <c r="A1369" s="2">
        <v>245</v>
      </c>
      <c r="B1369" s="2">
        <v>51016</v>
      </c>
      <c r="C1369" s="2">
        <v>3</v>
      </c>
      <c r="D1369" s="2">
        <f>VLOOKUP(A1369,关卡NPC系数!B:C,2,FALSE)</f>
        <v>191</v>
      </c>
      <c r="E1369" s="2">
        <v>53016</v>
      </c>
      <c r="F1369" s="2">
        <v>8</v>
      </c>
      <c r="G1369" s="2" t="s">
        <v>351</v>
      </c>
      <c r="H1369" s="2">
        <v>1</v>
      </c>
    </row>
    <row r="1370" spans="1:8" ht="17.25" customHeight="1" x14ac:dyDescent="0.3">
      <c r="A1370" s="2">
        <v>245</v>
      </c>
      <c r="B1370" s="2">
        <v>51016</v>
      </c>
      <c r="C1370" s="2">
        <v>4</v>
      </c>
      <c r="D1370" s="2">
        <f>VLOOKUP(A1370,关卡NPC系数!B:C,2,FALSE)</f>
        <v>191</v>
      </c>
      <c r="E1370" s="2">
        <v>52046</v>
      </c>
      <c r="F1370" s="2">
        <v>8</v>
      </c>
      <c r="G1370" s="2" t="s">
        <v>351</v>
      </c>
      <c r="H1370" s="2">
        <v>1</v>
      </c>
    </row>
    <row r="1371" spans="1:8" ht="17.25" customHeight="1" x14ac:dyDescent="0.3">
      <c r="A1371" s="2">
        <v>245</v>
      </c>
      <c r="B1371" s="2">
        <v>51016</v>
      </c>
      <c r="C1371" s="2">
        <v>5</v>
      </c>
      <c r="D1371" s="2">
        <f>VLOOKUP(A1371,关卡NPC系数!B:C,2,FALSE)</f>
        <v>191</v>
      </c>
      <c r="E1371" s="2">
        <v>53016</v>
      </c>
      <c r="F1371" s="2">
        <v>8</v>
      </c>
      <c r="G1371" s="2" t="s">
        <v>351</v>
      </c>
      <c r="H1371" s="2">
        <v>1</v>
      </c>
    </row>
    <row r="1372" spans="1:8" ht="17.25" customHeight="1" x14ac:dyDescent="0.3">
      <c r="A1372" s="2">
        <v>245</v>
      </c>
      <c r="B1372" s="2">
        <v>51016</v>
      </c>
      <c r="C1372" s="2">
        <v>6</v>
      </c>
      <c r="D1372" s="2">
        <f>VLOOKUP(A1372,关卡NPC系数!B:C,2,FALSE)</f>
        <v>191</v>
      </c>
      <c r="E1372" s="2">
        <v>52046</v>
      </c>
      <c r="F1372" s="2">
        <v>8</v>
      </c>
      <c r="G1372" s="2" t="s">
        <v>351</v>
      </c>
      <c r="H1372" s="2">
        <v>1</v>
      </c>
    </row>
    <row r="1373" spans="1:8" ht="17.25" customHeight="1" x14ac:dyDescent="0.3">
      <c r="A1373" s="2">
        <v>246</v>
      </c>
      <c r="B1373" s="2">
        <v>63026</v>
      </c>
      <c r="C1373" s="2">
        <v>1</v>
      </c>
      <c r="D1373" s="2">
        <f>VLOOKUP(A1373,关卡NPC系数!B:C,2,FALSE)</f>
        <v>191</v>
      </c>
      <c r="E1373" s="2">
        <v>63026</v>
      </c>
      <c r="F1373" s="2">
        <v>8</v>
      </c>
      <c r="G1373" s="2" t="s">
        <v>352</v>
      </c>
      <c r="H1373" s="2">
        <v>1</v>
      </c>
    </row>
    <row r="1374" spans="1:8" ht="17.25" customHeight="1" x14ac:dyDescent="0.3">
      <c r="A1374" s="2">
        <v>246</v>
      </c>
      <c r="B1374" s="2">
        <v>63026</v>
      </c>
      <c r="C1374" s="2">
        <v>2</v>
      </c>
      <c r="D1374" s="2">
        <f>VLOOKUP(A1374,关卡NPC系数!B:C,2,FALSE)</f>
        <v>191</v>
      </c>
      <c r="E1374" s="2">
        <v>63026</v>
      </c>
      <c r="F1374" s="2">
        <v>8</v>
      </c>
      <c r="G1374" s="2" t="s">
        <v>352</v>
      </c>
      <c r="H1374" s="2">
        <v>1</v>
      </c>
    </row>
    <row r="1375" spans="1:8" ht="17.25" customHeight="1" x14ac:dyDescent="0.3">
      <c r="A1375" s="2">
        <v>246</v>
      </c>
      <c r="B1375" s="2">
        <v>63026</v>
      </c>
      <c r="C1375" s="2">
        <v>3</v>
      </c>
      <c r="D1375" s="2">
        <f>VLOOKUP(A1375,关卡NPC系数!B:C,2,FALSE)</f>
        <v>191</v>
      </c>
      <c r="E1375" s="2">
        <v>62016</v>
      </c>
      <c r="F1375" s="2">
        <v>8</v>
      </c>
      <c r="G1375" s="2" t="s">
        <v>352</v>
      </c>
      <c r="H1375" s="2">
        <v>1</v>
      </c>
    </row>
    <row r="1376" spans="1:8" ht="17.25" customHeight="1" x14ac:dyDescent="0.3">
      <c r="A1376" s="2">
        <v>246</v>
      </c>
      <c r="B1376" s="2">
        <v>63026</v>
      </c>
      <c r="C1376" s="2">
        <v>4</v>
      </c>
      <c r="D1376" s="2">
        <f>VLOOKUP(A1376,关卡NPC系数!B:C,2,FALSE)</f>
        <v>191</v>
      </c>
      <c r="E1376" s="2">
        <v>63026</v>
      </c>
      <c r="F1376" s="2">
        <v>8</v>
      </c>
      <c r="G1376" s="2" t="s">
        <v>352</v>
      </c>
      <c r="H1376" s="2">
        <v>1</v>
      </c>
    </row>
    <row r="1377" spans="1:8" ht="17.25" customHeight="1" x14ac:dyDescent="0.3">
      <c r="A1377" s="2">
        <v>246</v>
      </c>
      <c r="B1377" s="2">
        <v>63026</v>
      </c>
      <c r="C1377" s="2">
        <v>5</v>
      </c>
      <c r="D1377" s="2">
        <f>VLOOKUP(A1377,关卡NPC系数!B:C,2,FALSE)</f>
        <v>191</v>
      </c>
      <c r="E1377" s="2">
        <v>63026</v>
      </c>
      <c r="F1377" s="2">
        <v>8</v>
      </c>
      <c r="G1377" s="2" t="s">
        <v>352</v>
      </c>
      <c r="H1377" s="2">
        <v>1</v>
      </c>
    </row>
    <row r="1378" spans="1:8" ht="17.25" customHeight="1" x14ac:dyDescent="0.3">
      <c r="A1378" s="2">
        <v>246</v>
      </c>
      <c r="B1378" s="2">
        <v>63026</v>
      </c>
      <c r="C1378" s="2">
        <v>6</v>
      </c>
      <c r="D1378" s="2">
        <f>VLOOKUP(A1378,关卡NPC系数!B:C,2,FALSE)</f>
        <v>191</v>
      </c>
      <c r="E1378" s="2">
        <v>61026</v>
      </c>
      <c r="F1378" s="2">
        <v>8</v>
      </c>
      <c r="G1378" s="2" t="s">
        <v>352</v>
      </c>
      <c r="H1378" s="2">
        <v>1</v>
      </c>
    </row>
    <row r="1379" spans="1:8" ht="17.25" customHeight="1" x14ac:dyDescent="0.3">
      <c r="A1379" s="2">
        <v>247</v>
      </c>
      <c r="B1379" s="2">
        <v>52046</v>
      </c>
      <c r="C1379" s="2">
        <v>1</v>
      </c>
      <c r="D1379" s="2">
        <f>VLOOKUP(A1379,关卡NPC系数!B:C,2,FALSE)</f>
        <v>192</v>
      </c>
      <c r="E1379" s="2">
        <v>52046</v>
      </c>
      <c r="F1379" s="2">
        <v>8</v>
      </c>
      <c r="G1379" s="2" t="s">
        <v>353</v>
      </c>
      <c r="H1379" s="2">
        <v>1</v>
      </c>
    </row>
    <row r="1380" spans="1:8" ht="17.25" customHeight="1" x14ac:dyDescent="0.3">
      <c r="A1380" s="2">
        <v>247</v>
      </c>
      <c r="B1380" s="2">
        <v>52046</v>
      </c>
      <c r="C1380" s="2">
        <v>2</v>
      </c>
      <c r="D1380" s="2">
        <f>VLOOKUP(A1380,关卡NPC系数!B:C,2,FALSE)</f>
        <v>192</v>
      </c>
      <c r="E1380" s="2">
        <v>31076</v>
      </c>
      <c r="F1380" s="2">
        <v>8</v>
      </c>
      <c r="G1380" s="2" t="s">
        <v>353</v>
      </c>
      <c r="H1380" s="2">
        <v>1</v>
      </c>
    </row>
    <row r="1381" spans="1:8" ht="17.25" customHeight="1" x14ac:dyDescent="0.3">
      <c r="A1381" s="2">
        <v>247</v>
      </c>
      <c r="B1381" s="2">
        <v>52046</v>
      </c>
      <c r="C1381" s="2">
        <v>3</v>
      </c>
      <c r="D1381" s="2">
        <f>VLOOKUP(A1381,关卡NPC系数!B:C,2,FALSE)</f>
        <v>192</v>
      </c>
      <c r="E1381" s="2">
        <v>13046</v>
      </c>
      <c r="F1381" s="2">
        <v>8</v>
      </c>
      <c r="G1381" s="2" t="s">
        <v>353</v>
      </c>
      <c r="H1381" s="2">
        <v>1</v>
      </c>
    </row>
    <row r="1382" spans="1:8" ht="17.25" customHeight="1" x14ac:dyDescent="0.3">
      <c r="A1382" s="2">
        <v>247</v>
      </c>
      <c r="B1382" s="2">
        <v>52046</v>
      </c>
      <c r="C1382" s="2">
        <v>4</v>
      </c>
      <c r="D1382" s="2">
        <f>VLOOKUP(A1382,关卡NPC系数!B:C,2,FALSE)</f>
        <v>192</v>
      </c>
      <c r="E1382" s="2">
        <v>43056</v>
      </c>
      <c r="F1382" s="2">
        <v>8</v>
      </c>
      <c r="G1382" s="2" t="s">
        <v>353</v>
      </c>
      <c r="H1382" s="2">
        <v>1</v>
      </c>
    </row>
    <row r="1383" spans="1:8" ht="17.25" customHeight="1" x14ac:dyDescent="0.3">
      <c r="A1383" s="2">
        <v>247</v>
      </c>
      <c r="B1383" s="2">
        <v>52046</v>
      </c>
      <c r="C1383" s="2">
        <v>5</v>
      </c>
      <c r="D1383" s="2">
        <f>VLOOKUP(A1383,关卡NPC系数!B:C,2,FALSE)</f>
        <v>192</v>
      </c>
      <c r="E1383" s="2">
        <v>22056</v>
      </c>
      <c r="F1383" s="2">
        <v>8</v>
      </c>
      <c r="G1383" s="2" t="s">
        <v>353</v>
      </c>
      <c r="H1383" s="2">
        <v>1</v>
      </c>
    </row>
    <row r="1384" spans="1:8" ht="17.25" customHeight="1" x14ac:dyDescent="0.3">
      <c r="A1384" s="2">
        <v>247</v>
      </c>
      <c r="B1384" s="2">
        <v>52046</v>
      </c>
      <c r="C1384" s="2">
        <v>6</v>
      </c>
      <c r="D1384" s="2">
        <f>VLOOKUP(A1384,关卡NPC系数!B:C,2,FALSE)</f>
        <v>192</v>
      </c>
      <c r="E1384" s="2">
        <v>62016</v>
      </c>
      <c r="F1384" s="2">
        <v>8</v>
      </c>
      <c r="G1384" s="2" t="s">
        <v>353</v>
      </c>
      <c r="H1384" s="2">
        <v>1</v>
      </c>
    </row>
    <row r="1385" spans="1:8" ht="17.25" customHeight="1" x14ac:dyDescent="0.3">
      <c r="A1385" s="2">
        <v>248</v>
      </c>
      <c r="B1385" s="2">
        <v>11086</v>
      </c>
      <c r="C1385" s="2">
        <v>1</v>
      </c>
      <c r="D1385" s="2">
        <f>VLOOKUP(A1385,关卡NPC系数!B:C,2,FALSE)</f>
        <v>192</v>
      </c>
      <c r="E1385" s="2">
        <v>11086</v>
      </c>
      <c r="F1385" s="2">
        <v>8</v>
      </c>
      <c r="G1385" s="2" t="s">
        <v>354</v>
      </c>
      <c r="H1385" s="2">
        <v>1</v>
      </c>
    </row>
    <row r="1386" spans="1:8" ht="17.25" customHeight="1" x14ac:dyDescent="0.3">
      <c r="A1386" s="2">
        <v>248</v>
      </c>
      <c r="B1386" s="2">
        <v>11086</v>
      </c>
      <c r="C1386" s="2">
        <v>2</v>
      </c>
      <c r="D1386" s="2">
        <f>VLOOKUP(A1386,关卡NPC系数!B:C,2,FALSE)</f>
        <v>192</v>
      </c>
      <c r="E1386" s="2">
        <v>11076</v>
      </c>
      <c r="F1386" s="2">
        <v>8</v>
      </c>
      <c r="G1386" s="2" t="s">
        <v>354</v>
      </c>
      <c r="H1386" s="2">
        <v>1</v>
      </c>
    </row>
    <row r="1387" spans="1:8" ht="17.25" customHeight="1" x14ac:dyDescent="0.3">
      <c r="A1387" s="2">
        <v>248</v>
      </c>
      <c r="B1387" s="2">
        <v>11086</v>
      </c>
      <c r="C1387" s="2">
        <v>3</v>
      </c>
      <c r="D1387" s="2">
        <f>VLOOKUP(A1387,关卡NPC系数!B:C,2,FALSE)</f>
        <v>192</v>
      </c>
      <c r="E1387" s="2">
        <v>13036</v>
      </c>
      <c r="F1387" s="2">
        <v>8</v>
      </c>
      <c r="G1387" s="2" t="s">
        <v>354</v>
      </c>
      <c r="H1387" s="2">
        <v>1</v>
      </c>
    </row>
    <row r="1388" spans="1:8" ht="17.25" customHeight="1" x14ac:dyDescent="0.3">
      <c r="A1388" s="2">
        <v>248</v>
      </c>
      <c r="B1388" s="2">
        <v>11086</v>
      </c>
      <c r="C1388" s="2">
        <v>4</v>
      </c>
      <c r="D1388" s="2">
        <f>VLOOKUP(A1388,关卡NPC系数!B:C,2,FALSE)</f>
        <v>192</v>
      </c>
      <c r="E1388" s="2">
        <v>12026</v>
      </c>
      <c r="F1388" s="2">
        <v>8</v>
      </c>
      <c r="G1388" s="2" t="s">
        <v>354</v>
      </c>
      <c r="H1388" s="2">
        <v>1</v>
      </c>
    </row>
    <row r="1389" spans="1:8" ht="17.25" customHeight="1" x14ac:dyDescent="0.3">
      <c r="A1389" s="2">
        <v>248</v>
      </c>
      <c r="B1389" s="2">
        <v>11086</v>
      </c>
      <c r="C1389" s="2">
        <v>5</v>
      </c>
      <c r="D1389" s="2">
        <f>VLOOKUP(A1389,关卡NPC系数!B:C,2,FALSE)</f>
        <v>192</v>
      </c>
      <c r="E1389" s="2">
        <v>12036</v>
      </c>
      <c r="F1389" s="2">
        <v>8</v>
      </c>
      <c r="G1389" s="2" t="s">
        <v>354</v>
      </c>
      <c r="H1389" s="2">
        <v>1</v>
      </c>
    </row>
    <row r="1390" spans="1:8" ht="17.25" customHeight="1" x14ac:dyDescent="0.3">
      <c r="A1390" s="2">
        <v>248</v>
      </c>
      <c r="B1390" s="2">
        <v>11086</v>
      </c>
      <c r="C1390" s="2">
        <v>6</v>
      </c>
      <c r="D1390" s="2">
        <f>VLOOKUP(A1390,关卡NPC系数!B:C,2,FALSE)</f>
        <v>192</v>
      </c>
      <c r="E1390" s="2">
        <v>13046</v>
      </c>
      <c r="F1390" s="2">
        <v>8</v>
      </c>
      <c r="G1390" s="2" t="s">
        <v>354</v>
      </c>
      <c r="H1390" s="2">
        <v>1</v>
      </c>
    </row>
    <row r="1391" spans="1:8" ht="17.25" customHeight="1" x14ac:dyDescent="0.3">
      <c r="A1391" s="2">
        <v>249</v>
      </c>
      <c r="B1391" s="2">
        <v>22056</v>
      </c>
      <c r="C1391" s="2">
        <v>1</v>
      </c>
      <c r="D1391" s="2">
        <f>VLOOKUP(A1391,关卡NPC系数!B:C,2,FALSE)</f>
        <v>193</v>
      </c>
      <c r="E1391" s="2">
        <v>22056</v>
      </c>
      <c r="F1391" s="2">
        <v>8</v>
      </c>
      <c r="G1391" s="2" t="s">
        <v>355</v>
      </c>
      <c r="H1391" s="2">
        <v>1</v>
      </c>
    </row>
    <row r="1392" spans="1:8" ht="17.25" customHeight="1" x14ac:dyDescent="0.3">
      <c r="A1392" s="2">
        <v>249</v>
      </c>
      <c r="B1392" s="2">
        <v>22056</v>
      </c>
      <c r="C1392" s="2">
        <v>2</v>
      </c>
      <c r="D1392" s="2">
        <f>VLOOKUP(A1392,关卡NPC系数!B:C,2,FALSE)</f>
        <v>193</v>
      </c>
      <c r="E1392" s="2">
        <v>21036</v>
      </c>
      <c r="F1392" s="2">
        <v>8</v>
      </c>
      <c r="G1392" s="2" t="s">
        <v>355</v>
      </c>
      <c r="H1392" s="2">
        <v>1</v>
      </c>
    </row>
    <row r="1393" spans="1:8" ht="17.25" customHeight="1" x14ac:dyDescent="0.3">
      <c r="A1393" s="2">
        <v>249</v>
      </c>
      <c r="B1393" s="2">
        <v>22056</v>
      </c>
      <c r="C1393" s="2">
        <v>3</v>
      </c>
      <c r="D1393" s="2">
        <f>VLOOKUP(A1393,关卡NPC系数!B:C,2,FALSE)</f>
        <v>193</v>
      </c>
      <c r="E1393" s="2">
        <v>25076</v>
      </c>
      <c r="F1393" s="2">
        <v>8</v>
      </c>
      <c r="G1393" s="2" t="s">
        <v>355</v>
      </c>
      <c r="H1393" s="2">
        <v>1</v>
      </c>
    </row>
    <row r="1394" spans="1:8" ht="17.25" customHeight="1" x14ac:dyDescent="0.3">
      <c r="A1394" s="2">
        <v>249</v>
      </c>
      <c r="B1394" s="2">
        <v>22056</v>
      </c>
      <c r="C1394" s="2">
        <v>4</v>
      </c>
      <c r="D1394" s="2">
        <f>VLOOKUP(A1394,关卡NPC系数!B:C,2,FALSE)</f>
        <v>193</v>
      </c>
      <c r="E1394" s="2">
        <v>22036</v>
      </c>
      <c r="F1394" s="2">
        <v>8</v>
      </c>
      <c r="G1394" s="2" t="s">
        <v>355</v>
      </c>
      <c r="H1394" s="2">
        <v>1</v>
      </c>
    </row>
    <row r="1395" spans="1:8" ht="17.25" customHeight="1" x14ac:dyDescent="0.3">
      <c r="A1395" s="2">
        <v>249</v>
      </c>
      <c r="B1395" s="2">
        <v>22056</v>
      </c>
      <c r="C1395" s="2">
        <v>5</v>
      </c>
      <c r="D1395" s="2">
        <f>VLOOKUP(A1395,关卡NPC系数!B:C,2,FALSE)</f>
        <v>193</v>
      </c>
      <c r="E1395" s="2">
        <v>22056</v>
      </c>
      <c r="F1395" s="2">
        <v>8</v>
      </c>
      <c r="G1395" s="2" t="s">
        <v>355</v>
      </c>
      <c r="H1395" s="2">
        <v>1</v>
      </c>
    </row>
    <row r="1396" spans="1:8" ht="17.25" customHeight="1" x14ac:dyDescent="0.3">
      <c r="A1396" s="2">
        <v>249</v>
      </c>
      <c r="B1396" s="2">
        <v>22056</v>
      </c>
      <c r="C1396" s="2">
        <v>6</v>
      </c>
      <c r="D1396" s="2">
        <f>VLOOKUP(A1396,关卡NPC系数!B:C,2,FALSE)</f>
        <v>193</v>
      </c>
      <c r="E1396" s="2">
        <v>25076</v>
      </c>
      <c r="F1396" s="2">
        <v>8</v>
      </c>
      <c r="G1396" s="2" t="s">
        <v>355</v>
      </c>
      <c r="H1396" s="2">
        <v>1</v>
      </c>
    </row>
    <row r="1397" spans="1:8" ht="17.25" customHeight="1" x14ac:dyDescent="0.3">
      <c r="A1397" s="2">
        <v>250</v>
      </c>
      <c r="B1397" s="2">
        <v>33026</v>
      </c>
      <c r="C1397" s="2">
        <v>1</v>
      </c>
      <c r="D1397" s="2">
        <f>VLOOKUP(A1397,关卡NPC系数!B:C,2,FALSE)</f>
        <v>193</v>
      </c>
      <c r="E1397" s="2">
        <v>33026</v>
      </c>
      <c r="F1397" s="2">
        <v>8</v>
      </c>
      <c r="G1397" s="2" t="s">
        <v>356</v>
      </c>
      <c r="H1397" s="2">
        <v>1.4</v>
      </c>
    </row>
    <row r="1398" spans="1:8" ht="17.25" customHeight="1" x14ac:dyDescent="0.3">
      <c r="A1398" s="2">
        <v>250</v>
      </c>
      <c r="B1398" s="2">
        <v>33026</v>
      </c>
      <c r="C1398" s="2">
        <v>3</v>
      </c>
      <c r="D1398" s="2">
        <f>VLOOKUP(A1398,关卡NPC系数!B:C,2,FALSE)</f>
        <v>193</v>
      </c>
      <c r="E1398" s="2">
        <v>33026</v>
      </c>
      <c r="F1398" s="2">
        <v>8</v>
      </c>
      <c r="G1398" s="2" t="s">
        <v>356</v>
      </c>
      <c r="H1398" s="2">
        <v>1.4</v>
      </c>
    </row>
    <row r="1399" spans="1:8" ht="17.25" customHeight="1" x14ac:dyDescent="0.3">
      <c r="A1399" s="2">
        <v>250</v>
      </c>
      <c r="B1399" s="2">
        <v>33026</v>
      </c>
      <c r="C1399" s="2">
        <v>6</v>
      </c>
      <c r="D1399" s="2">
        <f>VLOOKUP(A1399,关卡NPC系数!B:C,2,FALSE)</f>
        <v>193</v>
      </c>
      <c r="E1399" s="2">
        <v>33026</v>
      </c>
      <c r="F1399" s="2">
        <v>8</v>
      </c>
      <c r="G1399" s="2" t="s">
        <v>356</v>
      </c>
      <c r="H1399" s="2">
        <v>1.4</v>
      </c>
    </row>
    <row r="1400" spans="1:8" ht="17.25" customHeight="1" x14ac:dyDescent="0.3">
      <c r="A1400" s="2">
        <v>251</v>
      </c>
      <c r="B1400" s="2">
        <v>45046</v>
      </c>
      <c r="C1400" s="2">
        <v>1</v>
      </c>
      <c r="D1400" s="2">
        <f>VLOOKUP(A1400,关卡NPC系数!B:C,2,FALSE)</f>
        <v>194</v>
      </c>
      <c r="E1400" s="2">
        <v>45046</v>
      </c>
      <c r="F1400" s="2">
        <v>8</v>
      </c>
      <c r="G1400" s="2" t="s">
        <v>357</v>
      </c>
      <c r="H1400" s="2">
        <v>1</v>
      </c>
    </row>
    <row r="1401" spans="1:8" ht="17.25" customHeight="1" x14ac:dyDescent="0.3">
      <c r="A1401" s="2">
        <v>251</v>
      </c>
      <c r="B1401" s="2">
        <v>45046</v>
      </c>
      <c r="C1401" s="2">
        <v>2</v>
      </c>
      <c r="D1401" s="2">
        <f>VLOOKUP(A1401,关卡NPC系数!B:C,2,FALSE)</f>
        <v>194</v>
      </c>
      <c r="E1401" s="2">
        <v>45046</v>
      </c>
      <c r="F1401" s="2">
        <v>8</v>
      </c>
      <c r="G1401" s="2" t="s">
        <v>357</v>
      </c>
      <c r="H1401" s="2">
        <v>1</v>
      </c>
    </row>
    <row r="1402" spans="1:8" ht="17.25" customHeight="1" x14ac:dyDescent="0.3">
      <c r="A1402" s="2">
        <v>251</v>
      </c>
      <c r="B1402" s="2">
        <v>45046</v>
      </c>
      <c r="C1402" s="2">
        <v>3</v>
      </c>
      <c r="D1402" s="2">
        <f>VLOOKUP(A1402,关卡NPC系数!B:C,2,FALSE)</f>
        <v>194</v>
      </c>
      <c r="E1402" s="2">
        <v>44046</v>
      </c>
      <c r="F1402" s="2">
        <v>8</v>
      </c>
      <c r="G1402" s="2" t="s">
        <v>357</v>
      </c>
      <c r="H1402" s="2">
        <v>1</v>
      </c>
    </row>
    <row r="1403" spans="1:8" ht="17.25" customHeight="1" x14ac:dyDescent="0.3">
      <c r="A1403" s="2">
        <v>251</v>
      </c>
      <c r="B1403" s="2">
        <v>45046</v>
      </c>
      <c r="C1403" s="2">
        <v>4</v>
      </c>
      <c r="D1403" s="2">
        <f>VLOOKUP(A1403,关卡NPC系数!B:C,2,FALSE)</f>
        <v>194</v>
      </c>
      <c r="E1403" s="2">
        <v>44046</v>
      </c>
      <c r="F1403" s="2">
        <v>8</v>
      </c>
      <c r="G1403" s="2" t="s">
        <v>357</v>
      </c>
      <c r="H1403" s="2">
        <v>1</v>
      </c>
    </row>
    <row r="1404" spans="1:8" ht="17.25" customHeight="1" x14ac:dyDescent="0.3">
      <c r="A1404" s="2">
        <v>251</v>
      </c>
      <c r="B1404" s="2">
        <v>45046</v>
      </c>
      <c r="C1404" s="2">
        <v>5</v>
      </c>
      <c r="D1404" s="2">
        <f>VLOOKUP(A1404,关卡NPC系数!B:C,2,FALSE)</f>
        <v>194</v>
      </c>
      <c r="E1404" s="2">
        <v>44036</v>
      </c>
      <c r="F1404" s="2">
        <v>8</v>
      </c>
      <c r="G1404" s="2" t="s">
        <v>357</v>
      </c>
      <c r="H1404" s="2">
        <v>1</v>
      </c>
    </row>
    <row r="1405" spans="1:8" ht="17.25" customHeight="1" x14ac:dyDescent="0.3">
      <c r="A1405" s="2">
        <v>251</v>
      </c>
      <c r="B1405" s="2">
        <v>45046</v>
      </c>
      <c r="C1405" s="2">
        <v>6</v>
      </c>
      <c r="D1405" s="2">
        <f>VLOOKUP(A1405,关卡NPC系数!B:C,2,FALSE)</f>
        <v>194</v>
      </c>
      <c r="E1405" s="2">
        <v>43046</v>
      </c>
      <c r="F1405" s="2">
        <v>8</v>
      </c>
      <c r="G1405" s="2" t="s">
        <v>357</v>
      </c>
      <c r="H1405" s="2">
        <v>1</v>
      </c>
    </row>
    <row r="1406" spans="1:8" ht="17.25" customHeight="1" x14ac:dyDescent="0.3">
      <c r="A1406" s="2">
        <v>252</v>
      </c>
      <c r="B1406" s="2">
        <v>52046</v>
      </c>
      <c r="C1406" s="2">
        <v>1</v>
      </c>
      <c r="D1406" s="2">
        <f>VLOOKUP(A1406,关卡NPC系数!B:C,2,FALSE)</f>
        <v>194</v>
      </c>
      <c r="E1406" s="2">
        <v>52046</v>
      </c>
      <c r="F1406" s="2">
        <v>8</v>
      </c>
      <c r="G1406" s="2" t="s">
        <v>358</v>
      </c>
      <c r="H1406" s="2">
        <v>1</v>
      </c>
    </row>
    <row r="1407" spans="1:8" ht="17.25" customHeight="1" x14ac:dyDescent="0.3">
      <c r="A1407" s="2">
        <v>252</v>
      </c>
      <c r="B1407" s="2">
        <v>52046</v>
      </c>
      <c r="C1407" s="2">
        <v>2</v>
      </c>
      <c r="D1407" s="2">
        <f>VLOOKUP(A1407,关卡NPC系数!B:C,2,FALSE)</f>
        <v>194</v>
      </c>
      <c r="E1407" s="2">
        <v>52046</v>
      </c>
      <c r="F1407" s="2">
        <v>8</v>
      </c>
      <c r="G1407" s="2" t="s">
        <v>358</v>
      </c>
      <c r="H1407" s="2">
        <v>1</v>
      </c>
    </row>
    <row r="1408" spans="1:8" ht="17.25" customHeight="1" x14ac:dyDescent="0.3">
      <c r="A1408" s="2">
        <v>252</v>
      </c>
      <c r="B1408" s="2">
        <v>52046</v>
      </c>
      <c r="C1408" s="2">
        <v>3</v>
      </c>
      <c r="D1408" s="2">
        <f>VLOOKUP(A1408,关卡NPC系数!B:C,2,FALSE)</f>
        <v>194</v>
      </c>
      <c r="E1408" s="2">
        <v>51016</v>
      </c>
      <c r="F1408" s="2">
        <v>8</v>
      </c>
      <c r="G1408" s="2" t="s">
        <v>358</v>
      </c>
      <c r="H1408" s="2">
        <v>1</v>
      </c>
    </row>
    <row r="1409" spans="1:8" ht="17.25" customHeight="1" x14ac:dyDescent="0.3">
      <c r="A1409" s="2">
        <v>252</v>
      </c>
      <c r="B1409" s="2">
        <v>52046</v>
      </c>
      <c r="C1409" s="2">
        <v>4</v>
      </c>
      <c r="D1409" s="2">
        <f>VLOOKUP(A1409,关卡NPC系数!B:C,2,FALSE)</f>
        <v>194</v>
      </c>
      <c r="E1409" s="2">
        <v>53016</v>
      </c>
      <c r="F1409" s="2">
        <v>8</v>
      </c>
      <c r="G1409" s="2" t="s">
        <v>358</v>
      </c>
      <c r="H1409" s="2">
        <v>1</v>
      </c>
    </row>
    <row r="1410" spans="1:8" ht="17.25" customHeight="1" x14ac:dyDescent="0.3">
      <c r="A1410" s="2">
        <v>252</v>
      </c>
      <c r="B1410" s="2">
        <v>52046</v>
      </c>
      <c r="C1410" s="2">
        <v>5</v>
      </c>
      <c r="D1410" s="2">
        <f>VLOOKUP(A1410,关卡NPC系数!B:C,2,FALSE)</f>
        <v>194</v>
      </c>
      <c r="E1410" s="2">
        <v>53016</v>
      </c>
      <c r="F1410" s="2">
        <v>8</v>
      </c>
      <c r="G1410" s="2" t="s">
        <v>358</v>
      </c>
      <c r="H1410" s="2">
        <v>1</v>
      </c>
    </row>
    <row r="1411" spans="1:8" ht="17.25" customHeight="1" x14ac:dyDescent="0.3">
      <c r="A1411" s="2">
        <v>252</v>
      </c>
      <c r="B1411" s="2">
        <v>52046</v>
      </c>
      <c r="C1411" s="2">
        <v>6</v>
      </c>
      <c r="D1411" s="2">
        <f>VLOOKUP(A1411,关卡NPC系数!B:C,2,FALSE)</f>
        <v>194</v>
      </c>
      <c r="E1411" s="2">
        <v>52046</v>
      </c>
      <c r="F1411" s="2">
        <v>8</v>
      </c>
      <c r="G1411" s="2" t="s">
        <v>358</v>
      </c>
      <c r="H1411" s="2">
        <v>1</v>
      </c>
    </row>
    <row r="1412" spans="1:8" ht="17.25" customHeight="1" x14ac:dyDescent="0.3">
      <c r="A1412" s="2">
        <v>253</v>
      </c>
      <c r="B1412" s="2">
        <v>61026</v>
      </c>
      <c r="C1412" s="2">
        <v>1</v>
      </c>
      <c r="D1412" s="2">
        <f>VLOOKUP(A1412,关卡NPC系数!B:C,2,FALSE)</f>
        <v>195</v>
      </c>
      <c r="E1412" s="2">
        <v>61026</v>
      </c>
      <c r="F1412" s="2">
        <v>8</v>
      </c>
      <c r="G1412" s="2" t="s">
        <v>359</v>
      </c>
      <c r="H1412" s="2">
        <v>1</v>
      </c>
    </row>
    <row r="1413" spans="1:8" ht="17.25" customHeight="1" x14ac:dyDescent="0.3">
      <c r="A1413" s="2">
        <v>253</v>
      </c>
      <c r="B1413" s="2">
        <v>61026</v>
      </c>
      <c r="C1413" s="2">
        <v>2</v>
      </c>
      <c r="D1413" s="2">
        <f>VLOOKUP(A1413,关卡NPC系数!B:C,2,FALSE)</f>
        <v>195</v>
      </c>
      <c r="E1413" s="2">
        <v>62016</v>
      </c>
      <c r="F1413" s="2">
        <v>8</v>
      </c>
      <c r="G1413" s="2" t="s">
        <v>359</v>
      </c>
      <c r="H1413" s="2">
        <v>1</v>
      </c>
    </row>
    <row r="1414" spans="1:8" ht="17.25" customHeight="1" x14ac:dyDescent="0.3">
      <c r="A1414" s="2">
        <v>253</v>
      </c>
      <c r="B1414" s="2">
        <v>61026</v>
      </c>
      <c r="C1414" s="2">
        <v>3</v>
      </c>
      <c r="D1414" s="2">
        <f>VLOOKUP(A1414,关卡NPC系数!B:C,2,FALSE)</f>
        <v>195</v>
      </c>
      <c r="E1414" s="2">
        <v>62016</v>
      </c>
      <c r="F1414" s="2">
        <v>8</v>
      </c>
      <c r="G1414" s="2" t="s">
        <v>359</v>
      </c>
      <c r="H1414" s="2">
        <v>1</v>
      </c>
    </row>
    <row r="1415" spans="1:8" ht="17.25" customHeight="1" x14ac:dyDescent="0.3">
      <c r="A1415" s="2">
        <v>253</v>
      </c>
      <c r="B1415" s="2">
        <v>61026</v>
      </c>
      <c r="C1415" s="2">
        <v>4</v>
      </c>
      <c r="D1415" s="2">
        <f>VLOOKUP(A1415,关卡NPC系数!B:C,2,FALSE)</f>
        <v>195</v>
      </c>
      <c r="E1415" s="2">
        <v>62016</v>
      </c>
      <c r="F1415" s="2">
        <v>8</v>
      </c>
      <c r="G1415" s="2" t="s">
        <v>359</v>
      </c>
      <c r="H1415" s="2">
        <v>1</v>
      </c>
    </row>
    <row r="1416" spans="1:8" ht="17.25" customHeight="1" x14ac:dyDescent="0.3">
      <c r="A1416" s="2">
        <v>253</v>
      </c>
      <c r="B1416" s="2">
        <v>61026</v>
      </c>
      <c r="C1416" s="2">
        <v>5</v>
      </c>
      <c r="D1416" s="2">
        <f>VLOOKUP(A1416,关卡NPC系数!B:C,2,FALSE)</f>
        <v>195</v>
      </c>
      <c r="E1416" s="2">
        <v>61026</v>
      </c>
      <c r="F1416" s="2">
        <v>8</v>
      </c>
      <c r="G1416" s="2" t="s">
        <v>359</v>
      </c>
      <c r="H1416" s="2">
        <v>1</v>
      </c>
    </row>
    <row r="1417" spans="1:8" ht="17.25" customHeight="1" x14ac:dyDescent="0.3">
      <c r="A1417" s="2">
        <v>253</v>
      </c>
      <c r="B1417" s="2">
        <v>61026</v>
      </c>
      <c r="C1417" s="2">
        <v>6</v>
      </c>
      <c r="D1417" s="2">
        <f>VLOOKUP(A1417,关卡NPC系数!B:C,2,FALSE)</f>
        <v>195</v>
      </c>
      <c r="E1417" s="2">
        <v>63026</v>
      </c>
      <c r="F1417" s="2">
        <v>8</v>
      </c>
      <c r="G1417" s="2" t="s">
        <v>359</v>
      </c>
      <c r="H1417" s="2">
        <v>1</v>
      </c>
    </row>
    <row r="1418" spans="1:8" ht="17.25" customHeight="1" x14ac:dyDescent="0.3">
      <c r="A1418" s="2">
        <v>254</v>
      </c>
      <c r="B1418" s="2">
        <v>45046</v>
      </c>
      <c r="C1418" s="2">
        <v>1</v>
      </c>
      <c r="D1418" s="2">
        <f>VLOOKUP(A1418,关卡NPC系数!B:C,2,FALSE)</f>
        <v>195</v>
      </c>
      <c r="E1418" s="2">
        <v>45046</v>
      </c>
      <c r="F1418" s="2">
        <v>8</v>
      </c>
      <c r="G1418" s="2" t="s">
        <v>360</v>
      </c>
      <c r="H1418" s="2">
        <v>1</v>
      </c>
    </row>
    <row r="1419" spans="1:8" ht="17.25" customHeight="1" x14ac:dyDescent="0.3">
      <c r="A1419" s="2">
        <v>254</v>
      </c>
      <c r="B1419" s="2">
        <v>45046</v>
      </c>
      <c r="C1419" s="2">
        <v>2</v>
      </c>
      <c r="D1419" s="2">
        <f>VLOOKUP(A1419,关卡NPC系数!B:C,2,FALSE)</f>
        <v>195</v>
      </c>
      <c r="E1419" s="2">
        <v>52046</v>
      </c>
      <c r="F1419" s="2">
        <v>8</v>
      </c>
      <c r="G1419" s="2" t="s">
        <v>360</v>
      </c>
      <c r="H1419" s="2">
        <v>1</v>
      </c>
    </row>
    <row r="1420" spans="1:8" ht="17.25" customHeight="1" x14ac:dyDescent="0.3">
      <c r="A1420" s="2">
        <v>254</v>
      </c>
      <c r="B1420" s="2">
        <v>45046</v>
      </c>
      <c r="C1420" s="2">
        <v>3</v>
      </c>
      <c r="D1420" s="2">
        <f>VLOOKUP(A1420,关卡NPC系数!B:C,2,FALSE)</f>
        <v>195</v>
      </c>
      <c r="E1420" s="2">
        <v>33026</v>
      </c>
      <c r="F1420" s="2">
        <v>8</v>
      </c>
      <c r="G1420" s="2" t="s">
        <v>360</v>
      </c>
      <c r="H1420" s="2">
        <v>1</v>
      </c>
    </row>
    <row r="1421" spans="1:8" ht="17.25" customHeight="1" x14ac:dyDescent="0.3">
      <c r="A1421" s="2">
        <v>254</v>
      </c>
      <c r="B1421" s="2">
        <v>45046</v>
      </c>
      <c r="C1421" s="2">
        <v>4</v>
      </c>
      <c r="D1421" s="2">
        <f>VLOOKUP(A1421,关卡NPC系数!B:C,2,FALSE)</f>
        <v>195</v>
      </c>
      <c r="E1421" s="2">
        <v>61026</v>
      </c>
      <c r="F1421" s="2">
        <v>8</v>
      </c>
      <c r="G1421" s="2" t="s">
        <v>360</v>
      </c>
      <c r="H1421" s="2">
        <v>1</v>
      </c>
    </row>
    <row r="1422" spans="1:8" ht="17.25" customHeight="1" x14ac:dyDescent="0.3">
      <c r="A1422" s="2">
        <v>254</v>
      </c>
      <c r="B1422" s="2">
        <v>45046</v>
      </c>
      <c r="C1422" s="2">
        <v>5</v>
      </c>
      <c r="D1422" s="2">
        <f>VLOOKUP(A1422,关卡NPC系数!B:C,2,FALSE)</f>
        <v>195</v>
      </c>
      <c r="E1422" s="2">
        <v>14036</v>
      </c>
      <c r="F1422" s="2">
        <v>8</v>
      </c>
      <c r="G1422" s="2" t="s">
        <v>360</v>
      </c>
      <c r="H1422" s="2">
        <v>1</v>
      </c>
    </row>
    <row r="1423" spans="1:8" ht="17.25" customHeight="1" x14ac:dyDescent="0.3">
      <c r="A1423" s="2">
        <v>254</v>
      </c>
      <c r="B1423" s="2">
        <v>45046</v>
      </c>
      <c r="C1423" s="2">
        <v>6</v>
      </c>
      <c r="D1423" s="2">
        <f>VLOOKUP(A1423,关卡NPC系数!B:C,2,FALSE)</f>
        <v>195</v>
      </c>
      <c r="E1423" s="2">
        <v>25076</v>
      </c>
      <c r="F1423" s="2">
        <v>8</v>
      </c>
      <c r="G1423" s="2" t="s">
        <v>360</v>
      </c>
      <c r="H1423" s="2">
        <v>1</v>
      </c>
    </row>
    <row r="1424" spans="1:8" ht="17.25" customHeight="1" x14ac:dyDescent="0.3">
      <c r="A1424" s="2">
        <v>255</v>
      </c>
      <c r="B1424" s="2">
        <v>11086</v>
      </c>
      <c r="C1424" s="2">
        <v>1</v>
      </c>
      <c r="D1424" s="2">
        <f>VLOOKUP(A1424,关卡NPC系数!B:C,2,FALSE)</f>
        <v>196</v>
      </c>
      <c r="E1424" s="2">
        <v>11086</v>
      </c>
      <c r="F1424" s="2">
        <v>8</v>
      </c>
      <c r="G1424" s="2" t="s">
        <v>361</v>
      </c>
      <c r="H1424" s="2">
        <v>1</v>
      </c>
    </row>
    <row r="1425" spans="1:8" ht="17.25" customHeight="1" x14ac:dyDescent="0.3">
      <c r="A1425" s="2">
        <v>255</v>
      </c>
      <c r="B1425" s="2">
        <v>11086</v>
      </c>
      <c r="C1425" s="2">
        <v>2</v>
      </c>
      <c r="D1425" s="2">
        <f>VLOOKUP(A1425,关卡NPC系数!B:C,2,FALSE)</f>
        <v>196</v>
      </c>
      <c r="E1425" s="2">
        <v>11086</v>
      </c>
      <c r="F1425" s="2">
        <v>8</v>
      </c>
      <c r="G1425" s="2" t="s">
        <v>361</v>
      </c>
      <c r="H1425" s="2">
        <v>1</v>
      </c>
    </row>
    <row r="1426" spans="1:8" ht="17.25" customHeight="1" x14ac:dyDescent="0.3">
      <c r="A1426" s="2">
        <v>255</v>
      </c>
      <c r="B1426" s="2">
        <v>11086</v>
      </c>
      <c r="C1426" s="2">
        <v>3</v>
      </c>
      <c r="D1426" s="2">
        <f>VLOOKUP(A1426,关卡NPC系数!B:C,2,FALSE)</f>
        <v>196</v>
      </c>
      <c r="E1426" s="2">
        <v>12026</v>
      </c>
      <c r="F1426" s="2">
        <v>8</v>
      </c>
      <c r="G1426" s="2" t="s">
        <v>361</v>
      </c>
      <c r="H1426" s="2">
        <v>1</v>
      </c>
    </row>
    <row r="1427" spans="1:8" ht="17.25" customHeight="1" x14ac:dyDescent="0.3">
      <c r="A1427" s="2">
        <v>255</v>
      </c>
      <c r="B1427" s="2">
        <v>11086</v>
      </c>
      <c r="C1427" s="2">
        <v>4</v>
      </c>
      <c r="D1427" s="2">
        <f>VLOOKUP(A1427,关卡NPC系数!B:C,2,FALSE)</f>
        <v>196</v>
      </c>
      <c r="E1427" s="2">
        <v>14026</v>
      </c>
      <c r="F1427" s="2">
        <v>8</v>
      </c>
      <c r="G1427" s="2" t="s">
        <v>361</v>
      </c>
      <c r="H1427" s="2">
        <v>1</v>
      </c>
    </row>
    <row r="1428" spans="1:8" ht="17.25" customHeight="1" x14ac:dyDescent="0.3">
      <c r="A1428" s="2">
        <v>255</v>
      </c>
      <c r="B1428" s="2">
        <v>11086</v>
      </c>
      <c r="C1428" s="2">
        <v>5</v>
      </c>
      <c r="D1428" s="2">
        <f>VLOOKUP(A1428,关卡NPC系数!B:C,2,FALSE)</f>
        <v>196</v>
      </c>
      <c r="E1428" s="2">
        <v>14026</v>
      </c>
      <c r="F1428" s="2">
        <v>8</v>
      </c>
      <c r="G1428" s="2" t="s">
        <v>361</v>
      </c>
      <c r="H1428" s="2">
        <v>1</v>
      </c>
    </row>
    <row r="1429" spans="1:8" ht="17.25" customHeight="1" x14ac:dyDescent="0.3">
      <c r="A1429" s="2">
        <v>255</v>
      </c>
      <c r="B1429" s="2">
        <v>11086</v>
      </c>
      <c r="C1429" s="2">
        <v>6</v>
      </c>
      <c r="D1429" s="2">
        <f>VLOOKUP(A1429,关卡NPC系数!B:C,2,FALSE)</f>
        <v>196</v>
      </c>
      <c r="E1429" s="2">
        <v>13046</v>
      </c>
      <c r="F1429" s="2">
        <v>8</v>
      </c>
      <c r="G1429" s="2" t="s">
        <v>361</v>
      </c>
      <c r="H1429" s="2">
        <v>1</v>
      </c>
    </row>
    <row r="1430" spans="1:8" ht="17.25" customHeight="1" x14ac:dyDescent="0.3">
      <c r="A1430" s="2">
        <v>256</v>
      </c>
      <c r="B1430" s="2">
        <v>21036</v>
      </c>
      <c r="C1430" s="2">
        <v>1</v>
      </c>
      <c r="D1430" s="2">
        <f>VLOOKUP(A1430,关卡NPC系数!B:C,2,FALSE)</f>
        <v>196</v>
      </c>
      <c r="E1430" s="2">
        <v>21036</v>
      </c>
      <c r="F1430" s="2">
        <v>8</v>
      </c>
      <c r="G1430" s="2" t="s">
        <v>362</v>
      </c>
      <c r="H1430" s="2">
        <v>1</v>
      </c>
    </row>
    <row r="1431" spans="1:8" ht="17.25" customHeight="1" x14ac:dyDescent="0.3">
      <c r="A1431" s="2">
        <v>256</v>
      </c>
      <c r="B1431" s="2">
        <v>21036</v>
      </c>
      <c r="C1431" s="2">
        <v>2</v>
      </c>
      <c r="D1431" s="2">
        <f>VLOOKUP(A1431,关卡NPC系数!B:C,2,FALSE)</f>
        <v>196</v>
      </c>
      <c r="E1431" s="2">
        <v>21046</v>
      </c>
      <c r="F1431" s="2">
        <v>8</v>
      </c>
      <c r="G1431" s="2" t="s">
        <v>362</v>
      </c>
      <c r="H1431" s="2">
        <v>1</v>
      </c>
    </row>
    <row r="1432" spans="1:8" ht="17.25" customHeight="1" x14ac:dyDescent="0.3">
      <c r="A1432" s="2">
        <v>256</v>
      </c>
      <c r="B1432" s="2">
        <v>21036</v>
      </c>
      <c r="C1432" s="2">
        <v>3</v>
      </c>
      <c r="D1432" s="2">
        <f>VLOOKUP(A1432,关卡NPC系数!B:C,2,FALSE)</f>
        <v>196</v>
      </c>
      <c r="E1432" s="2">
        <v>23036</v>
      </c>
      <c r="F1432" s="2">
        <v>8</v>
      </c>
      <c r="G1432" s="2" t="s">
        <v>362</v>
      </c>
      <c r="H1432" s="2">
        <v>1</v>
      </c>
    </row>
    <row r="1433" spans="1:8" ht="17.25" customHeight="1" x14ac:dyDescent="0.3">
      <c r="A1433" s="2">
        <v>256</v>
      </c>
      <c r="B1433" s="2">
        <v>21036</v>
      </c>
      <c r="C1433" s="2">
        <v>4</v>
      </c>
      <c r="D1433" s="2">
        <f>VLOOKUP(A1433,关卡NPC系数!B:C,2,FALSE)</f>
        <v>196</v>
      </c>
      <c r="E1433" s="2">
        <v>24026</v>
      </c>
      <c r="F1433" s="2">
        <v>8</v>
      </c>
      <c r="G1433" s="2" t="s">
        <v>362</v>
      </c>
      <c r="H1433" s="2">
        <v>1</v>
      </c>
    </row>
    <row r="1434" spans="1:8" ht="17.25" customHeight="1" x14ac:dyDescent="0.3">
      <c r="A1434" s="2">
        <v>256</v>
      </c>
      <c r="B1434" s="2">
        <v>21036</v>
      </c>
      <c r="C1434" s="2">
        <v>5</v>
      </c>
      <c r="D1434" s="2">
        <f>VLOOKUP(A1434,关卡NPC系数!B:C,2,FALSE)</f>
        <v>196</v>
      </c>
      <c r="E1434" s="2">
        <v>22056</v>
      </c>
      <c r="F1434" s="2">
        <v>8</v>
      </c>
      <c r="G1434" s="2" t="s">
        <v>362</v>
      </c>
      <c r="H1434" s="2">
        <v>1</v>
      </c>
    </row>
    <row r="1435" spans="1:8" ht="17.25" customHeight="1" x14ac:dyDescent="0.3">
      <c r="A1435" s="2">
        <v>256</v>
      </c>
      <c r="B1435" s="2">
        <v>21036</v>
      </c>
      <c r="C1435" s="2">
        <v>6</v>
      </c>
      <c r="D1435" s="2">
        <f>VLOOKUP(A1435,关卡NPC系数!B:C,2,FALSE)</f>
        <v>196</v>
      </c>
      <c r="E1435" s="2">
        <v>24036</v>
      </c>
      <c r="F1435" s="2">
        <v>8</v>
      </c>
      <c r="G1435" s="2" t="s">
        <v>362</v>
      </c>
      <c r="H1435" s="2">
        <v>1</v>
      </c>
    </row>
    <row r="1436" spans="1:8" ht="17.25" customHeight="1" x14ac:dyDescent="0.3">
      <c r="A1436" s="2">
        <v>257</v>
      </c>
      <c r="B1436" s="2">
        <v>31076</v>
      </c>
      <c r="C1436" s="2">
        <v>1</v>
      </c>
      <c r="D1436" s="2">
        <f>VLOOKUP(A1436,关卡NPC系数!B:C,2,FALSE)</f>
        <v>197</v>
      </c>
      <c r="E1436" s="2">
        <v>31076</v>
      </c>
      <c r="F1436" s="2">
        <v>8</v>
      </c>
      <c r="G1436" s="2" t="s">
        <v>363</v>
      </c>
      <c r="H1436" s="2">
        <v>1</v>
      </c>
    </row>
    <row r="1437" spans="1:8" ht="17.25" customHeight="1" x14ac:dyDescent="0.3">
      <c r="A1437" s="2">
        <v>257</v>
      </c>
      <c r="B1437" s="2">
        <v>31076</v>
      </c>
      <c r="C1437" s="2">
        <v>2</v>
      </c>
      <c r="D1437" s="2">
        <f>VLOOKUP(A1437,关卡NPC系数!B:C,2,FALSE)</f>
        <v>197</v>
      </c>
      <c r="E1437" s="2">
        <v>33026</v>
      </c>
      <c r="F1437" s="2">
        <v>8</v>
      </c>
      <c r="G1437" s="2" t="s">
        <v>363</v>
      </c>
      <c r="H1437" s="2">
        <v>1</v>
      </c>
    </row>
    <row r="1438" spans="1:8" ht="17.25" customHeight="1" x14ac:dyDescent="0.3">
      <c r="A1438" s="2">
        <v>257</v>
      </c>
      <c r="B1438" s="2">
        <v>31076</v>
      </c>
      <c r="C1438" s="2">
        <v>3</v>
      </c>
      <c r="D1438" s="2">
        <f>VLOOKUP(A1438,关卡NPC系数!B:C,2,FALSE)</f>
        <v>197</v>
      </c>
      <c r="E1438" s="2">
        <v>34026</v>
      </c>
      <c r="F1438" s="2">
        <v>8</v>
      </c>
      <c r="G1438" s="2" t="s">
        <v>363</v>
      </c>
      <c r="H1438" s="2">
        <v>1</v>
      </c>
    </row>
    <row r="1439" spans="1:8" ht="17.25" customHeight="1" x14ac:dyDescent="0.3">
      <c r="A1439" s="2">
        <v>257</v>
      </c>
      <c r="B1439" s="2">
        <v>31076</v>
      </c>
      <c r="C1439" s="2">
        <v>4</v>
      </c>
      <c r="D1439" s="2">
        <f>VLOOKUP(A1439,关卡NPC系数!B:C,2,FALSE)</f>
        <v>197</v>
      </c>
      <c r="E1439" s="2">
        <v>32056</v>
      </c>
      <c r="F1439" s="2">
        <v>8</v>
      </c>
      <c r="G1439" s="2" t="s">
        <v>363</v>
      </c>
      <c r="H1439" s="2">
        <v>1</v>
      </c>
    </row>
    <row r="1440" spans="1:8" ht="17.25" customHeight="1" x14ac:dyDescent="0.3">
      <c r="A1440" s="2">
        <v>257</v>
      </c>
      <c r="B1440" s="2">
        <v>31076</v>
      </c>
      <c r="C1440" s="2">
        <v>5</v>
      </c>
      <c r="D1440" s="2">
        <f>VLOOKUP(A1440,关卡NPC系数!B:C,2,FALSE)</f>
        <v>197</v>
      </c>
      <c r="E1440" s="2">
        <v>34026</v>
      </c>
      <c r="F1440" s="2">
        <v>8</v>
      </c>
      <c r="G1440" s="2" t="s">
        <v>363</v>
      </c>
      <c r="H1440" s="2">
        <v>1</v>
      </c>
    </row>
    <row r="1441" spans="1:8" ht="17.25" customHeight="1" x14ac:dyDescent="0.3">
      <c r="A1441" s="2">
        <v>257</v>
      </c>
      <c r="B1441" s="2">
        <v>31076</v>
      </c>
      <c r="C1441" s="2">
        <v>6</v>
      </c>
      <c r="D1441" s="2">
        <f>VLOOKUP(A1441,关卡NPC系数!B:C,2,FALSE)</f>
        <v>197</v>
      </c>
      <c r="E1441" s="2">
        <v>33026</v>
      </c>
      <c r="F1441" s="2">
        <v>8</v>
      </c>
      <c r="G1441" s="2" t="s">
        <v>363</v>
      </c>
      <c r="H1441" s="2">
        <v>1</v>
      </c>
    </row>
    <row r="1442" spans="1:8" ht="17.25" customHeight="1" x14ac:dyDescent="0.3">
      <c r="A1442" s="2">
        <v>258</v>
      </c>
      <c r="B1442" s="2">
        <v>41056</v>
      </c>
      <c r="C1442" s="2">
        <v>1</v>
      </c>
      <c r="D1442" s="2">
        <f>VLOOKUP(A1442,关卡NPC系数!B:C,2,FALSE)</f>
        <v>197</v>
      </c>
      <c r="E1442" s="2">
        <v>41056</v>
      </c>
      <c r="F1442" s="2">
        <v>8</v>
      </c>
      <c r="G1442" s="2" t="s">
        <v>364</v>
      </c>
      <c r="H1442" s="2">
        <v>1</v>
      </c>
    </row>
    <row r="1443" spans="1:8" ht="17.25" customHeight="1" x14ac:dyDescent="0.3">
      <c r="A1443" s="2">
        <v>258</v>
      </c>
      <c r="B1443" s="2">
        <v>41056</v>
      </c>
      <c r="C1443" s="2">
        <v>2</v>
      </c>
      <c r="D1443" s="2">
        <f>VLOOKUP(A1443,关卡NPC系数!B:C,2,FALSE)</f>
        <v>197</v>
      </c>
      <c r="E1443" s="2">
        <v>41056</v>
      </c>
      <c r="F1443" s="2">
        <v>8</v>
      </c>
      <c r="G1443" s="2" t="s">
        <v>364</v>
      </c>
      <c r="H1443" s="2">
        <v>1</v>
      </c>
    </row>
    <row r="1444" spans="1:8" ht="17.25" customHeight="1" x14ac:dyDescent="0.3">
      <c r="A1444" s="2">
        <v>258</v>
      </c>
      <c r="B1444" s="2">
        <v>41056</v>
      </c>
      <c r="C1444" s="2">
        <v>3</v>
      </c>
      <c r="D1444" s="2">
        <f>VLOOKUP(A1444,关卡NPC系数!B:C,2,FALSE)</f>
        <v>197</v>
      </c>
      <c r="E1444" s="2">
        <v>44036</v>
      </c>
      <c r="F1444" s="2">
        <v>8</v>
      </c>
      <c r="G1444" s="2" t="s">
        <v>364</v>
      </c>
      <c r="H1444" s="2">
        <v>1</v>
      </c>
    </row>
    <row r="1445" spans="1:8" ht="17.25" customHeight="1" x14ac:dyDescent="0.3">
      <c r="A1445" s="2">
        <v>258</v>
      </c>
      <c r="B1445" s="2">
        <v>41056</v>
      </c>
      <c r="C1445" s="2">
        <v>4</v>
      </c>
      <c r="D1445" s="2">
        <f>VLOOKUP(A1445,关卡NPC系数!B:C,2,FALSE)</f>
        <v>197</v>
      </c>
      <c r="E1445" s="2">
        <v>42016</v>
      </c>
      <c r="F1445" s="2">
        <v>8</v>
      </c>
      <c r="G1445" s="2" t="s">
        <v>364</v>
      </c>
      <c r="H1445" s="2">
        <v>1</v>
      </c>
    </row>
    <row r="1446" spans="1:8" ht="17.25" customHeight="1" x14ac:dyDescent="0.3">
      <c r="A1446" s="2">
        <v>258</v>
      </c>
      <c r="B1446" s="2">
        <v>41056</v>
      </c>
      <c r="C1446" s="2">
        <v>5</v>
      </c>
      <c r="D1446" s="2">
        <f>VLOOKUP(A1446,关卡NPC系数!B:C,2,FALSE)</f>
        <v>197</v>
      </c>
      <c r="E1446" s="2">
        <v>44046</v>
      </c>
      <c r="F1446" s="2">
        <v>8</v>
      </c>
      <c r="G1446" s="2" t="s">
        <v>364</v>
      </c>
      <c r="H1446" s="2">
        <v>1</v>
      </c>
    </row>
    <row r="1447" spans="1:8" ht="17.25" customHeight="1" x14ac:dyDescent="0.3">
      <c r="A1447" s="2">
        <v>258</v>
      </c>
      <c r="B1447" s="2">
        <v>41056</v>
      </c>
      <c r="C1447" s="2">
        <v>6</v>
      </c>
      <c r="D1447" s="2">
        <f>VLOOKUP(A1447,关卡NPC系数!B:C,2,FALSE)</f>
        <v>197</v>
      </c>
      <c r="E1447" s="2">
        <v>45046</v>
      </c>
      <c r="F1447" s="2">
        <v>8</v>
      </c>
      <c r="G1447" s="2" t="s">
        <v>364</v>
      </c>
      <c r="H1447" s="2">
        <v>1</v>
      </c>
    </row>
    <row r="1448" spans="1:8" ht="17.25" customHeight="1" x14ac:dyDescent="0.3">
      <c r="A1448" s="2">
        <v>259</v>
      </c>
      <c r="B1448" s="2">
        <v>53016</v>
      </c>
      <c r="C1448" s="2">
        <v>1</v>
      </c>
      <c r="D1448" s="2">
        <f>VLOOKUP(A1448,关卡NPC系数!B:C,2,FALSE)</f>
        <v>198</v>
      </c>
      <c r="E1448" s="2">
        <v>53016</v>
      </c>
      <c r="F1448" s="2">
        <v>8</v>
      </c>
      <c r="G1448" s="2" t="s">
        <v>365</v>
      </c>
      <c r="H1448" s="2">
        <v>1</v>
      </c>
    </row>
    <row r="1449" spans="1:8" ht="17.25" customHeight="1" x14ac:dyDescent="0.3">
      <c r="A1449" s="2">
        <v>259</v>
      </c>
      <c r="B1449" s="2">
        <v>53016</v>
      </c>
      <c r="C1449" s="2">
        <v>2</v>
      </c>
      <c r="D1449" s="2">
        <f>VLOOKUP(A1449,关卡NPC系数!B:C,2,FALSE)</f>
        <v>198</v>
      </c>
      <c r="E1449" s="2">
        <v>53016</v>
      </c>
      <c r="F1449" s="2">
        <v>8</v>
      </c>
      <c r="G1449" s="2" t="s">
        <v>365</v>
      </c>
      <c r="H1449" s="2">
        <v>1</v>
      </c>
    </row>
    <row r="1450" spans="1:8" ht="17.25" customHeight="1" x14ac:dyDescent="0.3">
      <c r="A1450" s="2">
        <v>259</v>
      </c>
      <c r="B1450" s="2">
        <v>53016</v>
      </c>
      <c r="C1450" s="2">
        <v>3</v>
      </c>
      <c r="D1450" s="2">
        <f>VLOOKUP(A1450,关卡NPC系数!B:C,2,FALSE)</f>
        <v>198</v>
      </c>
      <c r="E1450" s="2">
        <v>52046</v>
      </c>
      <c r="F1450" s="2">
        <v>8</v>
      </c>
      <c r="G1450" s="2" t="s">
        <v>365</v>
      </c>
      <c r="H1450" s="2">
        <v>1</v>
      </c>
    </row>
    <row r="1451" spans="1:8" ht="17.25" customHeight="1" x14ac:dyDescent="0.3">
      <c r="A1451" s="2">
        <v>259</v>
      </c>
      <c r="B1451" s="2">
        <v>53016</v>
      </c>
      <c r="C1451" s="2">
        <v>4</v>
      </c>
      <c r="D1451" s="2">
        <f>VLOOKUP(A1451,关卡NPC系数!B:C,2,FALSE)</f>
        <v>198</v>
      </c>
      <c r="E1451" s="2">
        <v>52046</v>
      </c>
      <c r="F1451" s="2">
        <v>8</v>
      </c>
      <c r="G1451" s="2" t="s">
        <v>365</v>
      </c>
      <c r="H1451" s="2">
        <v>1</v>
      </c>
    </row>
    <row r="1452" spans="1:8" ht="17.25" customHeight="1" x14ac:dyDescent="0.3">
      <c r="A1452" s="2">
        <v>259</v>
      </c>
      <c r="B1452" s="2">
        <v>53016</v>
      </c>
      <c r="C1452" s="2">
        <v>5</v>
      </c>
      <c r="D1452" s="2">
        <f>VLOOKUP(A1452,关卡NPC系数!B:C,2,FALSE)</f>
        <v>198</v>
      </c>
      <c r="E1452" s="2">
        <v>51016</v>
      </c>
      <c r="F1452" s="2">
        <v>8</v>
      </c>
      <c r="G1452" s="2" t="s">
        <v>365</v>
      </c>
      <c r="H1452" s="2">
        <v>1</v>
      </c>
    </row>
    <row r="1453" spans="1:8" ht="17.25" customHeight="1" x14ac:dyDescent="0.3">
      <c r="A1453" s="2">
        <v>259</v>
      </c>
      <c r="B1453" s="2">
        <v>53016</v>
      </c>
      <c r="C1453" s="2">
        <v>6</v>
      </c>
      <c r="D1453" s="2">
        <f>VLOOKUP(A1453,关卡NPC系数!B:C,2,FALSE)</f>
        <v>198</v>
      </c>
      <c r="E1453" s="2">
        <v>53016</v>
      </c>
      <c r="F1453" s="2">
        <v>8</v>
      </c>
      <c r="G1453" s="2" t="s">
        <v>365</v>
      </c>
      <c r="H1453" s="2">
        <v>1</v>
      </c>
    </row>
    <row r="1454" spans="1:8" ht="17.25" customHeight="1" x14ac:dyDescent="0.3">
      <c r="A1454" s="2">
        <v>260</v>
      </c>
      <c r="B1454" s="2">
        <v>63026</v>
      </c>
      <c r="C1454" s="2">
        <v>1</v>
      </c>
      <c r="D1454" s="2">
        <f>VLOOKUP(A1454,关卡NPC系数!B:C,2,FALSE)</f>
        <v>198</v>
      </c>
      <c r="E1454" s="2">
        <v>63026</v>
      </c>
      <c r="F1454" s="2">
        <v>8</v>
      </c>
      <c r="G1454" s="2" t="s">
        <v>366</v>
      </c>
      <c r="H1454" s="2">
        <v>1.4</v>
      </c>
    </row>
    <row r="1455" spans="1:8" ht="17.25" customHeight="1" x14ac:dyDescent="0.3">
      <c r="A1455" s="2">
        <v>260</v>
      </c>
      <c r="B1455" s="2">
        <v>63026</v>
      </c>
      <c r="C1455" s="2">
        <v>3</v>
      </c>
      <c r="D1455" s="2">
        <f>VLOOKUP(A1455,关卡NPC系数!B:C,2,FALSE)</f>
        <v>198</v>
      </c>
      <c r="E1455" s="2">
        <v>63026</v>
      </c>
      <c r="F1455" s="2">
        <v>8</v>
      </c>
      <c r="G1455" s="2" t="s">
        <v>366</v>
      </c>
      <c r="H1455" s="2">
        <v>1.4</v>
      </c>
    </row>
    <row r="1456" spans="1:8" ht="17.25" customHeight="1" x14ac:dyDescent="0.3">
      <c r="A1456" s="2">
        <v>260</v>
      </c>
      <c r="B1456" s="2">
        <v>63026</v>
      </c>
      <c r="C1456" s="2">
        <v>6</v>
      </c>
      <c r="D1456" s="2">
        <f>VLOOKUP(A1456,关卡NPC系数!B:C,2,FALSE)</f>
        <v>198</v>
      </c>
      <c r="E1456" s="2">
        <v>62016</v>
      </c>
      <c r="F1456" s="2">
        <v>8</v>
      </c>
      <c r="G1456" s="2" t="s">
        <v>366</v>
      </c>
      <c r="H1456" s="2">
        <v>1.4</v>
      </c>
    </row>
    <row r="1457" spans="1:8" ht="17.25" customHeight="1" x14ac:dyDescent="0.3">
      <c r="A1457" s="2">
        <v>261</v>
      </c>
      <c r="B1457" s="2">
        <v>35036</v>
      </c>
      <c r="C1457" s="2">
        <v>1</v>
      </c>
      <c r="D1457" s="2">
        <f>VLOOKUP(A1457,关卡NPC系数!B:C,2,FALSE)</f>
        <v>199</v>
      </c>
      <c r="E1457" s="2">
        <v>35036</v>
      </c>
      <c r="F1457" s="2">
        <v>8</v>
      </c>
      <c r="G1457" s="2" t="s">
        <v>367</v>
      </c>
      <c r="H1457" s="2">
        <v>1</v>
      </c>
    </row>
    <row r="1458" spans="1:8" ht="17.25" customHeight="1" x14ac:dyDescent="0.3">
      <c r="A1458" s="2">
        <v>261</v>
      </c>
      <c r="B1458" s="2">
        <v>35036</v>
      </c>
      <c r="C1458" s="2">
        <v>2</v>
      </c>
      <c r="D1458" s="2">
        <f>VLOOKUP(A1458,关卡NPC系数!B:C,2,FALSE)</f>
        <v>199</v>
      </c>
      <c r="E1458" s="2">
        <v>45056</v>
      </c>
      <c r="F1458" s="2">
        <v>8</v>
      </c>
      <c r="G1458" s="2" t="s">
        <v>367</v>
      </c>
      <c r="H1458" s="2">
        <v>1</v>
      </c>
    </row>
    <row r="1459" spans="1:8" ht="17.25" customHeight="1" x14ac:dyDescent="0.3">
      <c r="A1459" s="2">
        <v>261</v>
      </c>
      <c r="B1459" s="2">
        <v>35036</v>
      </c>
      <c r="C1459" s="2">
        <v>3</v>
      </c>
      <c r="D1459" s="2">
        <f>VLOOKUP(A1459,关卡NPC系数!B:C,2,FALSE)</f>
        <v>199</v>
      </c>
      <c r="E1459" s="2">
        <v>13036</v>
      </c>
      <c r="F1459" s="2">
        <v>8</v>
      </c>
      <c r="G1459" s="2" t="s">
        <v>367</v>
      </c>
      <c r="H1459" s="2">
        <v>1</v>
      </c>
    </row>
    <row r="1460" spans="1:8" ht="17.25" customHeight="1" x14ac:dyDescent="0.3">
      <c r="A1460" s="2">
        <v>261</v>
      </c>
      <c r="B1460" s="2">
        <v>35036</v>
      </c>
      <c r="C1460" s="2">
        <v>4</v>
      </c>
      <c r="D1460" s="2">
        <f>VLOOKUP(A1460,关卡NPC系数!B:C,2,FALSE)</f>
        <v>199</v>
      </c>
      <c r="E1460" s="2">
        <v>24026</v>
      </c>
      <c r="F1460" s="2">
        <v>8</v>
      </c>
      <c r="G1460" s="2" t="s">
        <v>367</v>
      </c>
      <c r="H1460" s="2">
        <v>1</v>
      </c>
    </row>
    <row r="1461" spans="1:8" ht="17.25" customHeight="1" x14ac:dyDescent="0.3">
      <c r="A1461" s="2">
        <v>261</v>
      </c>
      <c r="B1461" s="2">
        <v>35036</v>
      </c>
      <c r="C1461" s="2">
        <v>5</v>
      </c>
      <c r="D1461" s="2">
        <f>VLOOKUP(A1461,关卡NPC系数!B:C,2,FALSE)</f>
        <v>199</v>
      </c>
      <c r="E1461" s="2">
        <v>51016</v>
      </c>
      <c r="F1461" s="2">
        <v>8</v>
      </c>
      <c r="G1461" s="2" t="s">
        <v>367</v>
      </c>
      <c r="H1461" s="2">
        <v>1</v>
      </c>
    </row>
    <row r="1462" spans="1:8" ht="17.25" customHeight="1" x14ac:dyDescent="0.3">
      <c r="A1462" s="2">
        <v>261</v>
      </c>
      <c r="B1462" s="2">
        <v>35036</v>
      </c>
      <c r="C1462" s="2">
        <v>6</v>
      </c>
      <c r="D1462" s="2">
        <f>VLOOKUP(A1462,关卡NPC系数!B:C,2,FALSE)</f>
        <v>199</v>
      </c>
      <c r="E1462" s="2">
        <v>61026</v>
      </c>
      <c r="F1462" s="2">
        <v>8</v>
      </c>
      <c r="G1462" s="2" t="s">
        <v>367</v>
      </c>
      <c r="H1462" s="2">
        <v>1</v>
      </c>
    </row>
    <row r="1463" spans="1:8" ht="17.25" customHeight="1" x14ac:dyDescent="0.3">
      <c r="A1463" s="2">
        <v>262</v>
      </c>
      <c r="B1463" s="2">
        <v>11076</v>
      </c>
      <c r="C1463" s="2">
        <v>1</v>
      </c>
      <c r="D1463" s="2">
        <f>VLOOKUP(A1463,关卡NPC系数!B:C,2,FALSE)</f>
        <v>199</v>
      </c>
      <c r="E1463" s="2">
        <v>11076</v>
      </c>
      <c r="F1463" s="2">
        <v>8</v>
      </c>
      <c r="G1463" s="2" t="s">
        <v>368</v>
      </c>
      <c r="H1463" s="2">
        <v>1</v>
      </c>
    </row>
    <row r="1464" spans="1:8" ht="17.25" customHeight="1" x14ac:dyDescent="0.3">
      <c r="A1464" s="2">
        <v>262</v>
      </c>
      <c r="B1464" s="2">
        <v>11076</v>
      </c>
      <c r="C1464" s="2">
        <v>2</v>
      </c>
      <c r="D1464" s="2">
        <f>VLOOKUP(A1464,关卡NPC系数!B:C,2,FALSE)</f>
        <v>199</v>
      </c>
      <c r="E1464" s="2">
        <v>11086</v>
      </c>
      <c r="F1464" s="2">
        <v>8</v>
      </c>
      <c r="G1464" s="2" t="s">
        <v>368</v>
      </c>
      <c r="H1464" s="2">
        <v>1</v>
      </c>
    </row>
    <row r="1465" spans="1:8" ht="17.25" customHeight="1" x14ac:dyDescent="0.3">
      <c r="A1465" s="2">
        <v>262</v>
      </c>
      <c r="B1465" s="2">
        <v>11076</v>
      </c>
      <c r="C1465" s="2">
        <v>3</v>
      </c>
      <c r="D1465" s="2">
        <f>VLOOKUP(A1465,关卡NPC系数!B:C,2,FALSE)</f>
        <v>199</v>
      </c>
      <c r="E1465" s="2">
        <v>14026</v>
      </c>
      <c r="F1465" s="2">
        <v>8</v>
      </c>
      <c r="G1465" s="2" t="s">
        <v>368</v>
      </c>
      <c r="H1465" s="2">
        <v>1</v>
      </c>
    </row>
    <row r="1466" spans="1:8" ht="17.25" customHeight="1" x14ac:dyDescent="0.3">
      <c r="A1466" s="2">
        <v>262</v>
      </c>
      <c r="B1466" s="2">
        <v>11076</v>
      </c>
      <c r="C1466" s="2">
        <v>4</v>
      </c>
      <c r="D1466" s="2">
        <f>VLOOKUP(A1466,关卡NPC系数!B:C,2,FALSE)</f>
        <v>199</v>
      </c>
      <c r="E1466" s="2">
        <v>14036</v>
      </c>
      <c r="F1466" s="2">
        <v>8</v>
      </c>
      <c r="G1466" s="2" t="s">
        <v>368</v>
      </c>
      <c r="H1466" s="2">
        <v>1</v>
      </c>
    </row>
    <row r="1467" spans="1:8" ht="17.25" customHeight="1" x14ac:dyDescent="0.3">
      <c r="A1467" s="2">
        <v>262</v>
      </c>
      <c r="B1467" s="2">
        <v>11076</v>
      </c>
      <c r="C1467" s="2">
        <v>5</v>
      </c>
      <c r="D1467" s="2">
        <f>VLOOKUP(A1467,关卡NPC系数!B:C,2,FALSE)</f>
        <v>199</v>
      </c>
      <c r="E1467" s="2">
        <v>12036</v>
      </c>
      <c r="F1467" s="2">
        <v>8</v>
      </c>
      <c r="G1467" s="2" t="s">
        <v>368</v>
      </c>
      <c r="H1467" s="2">
        <v>1</v>
      </c>
    </row>
    <row r="1468" spans="1:8" ht="17.25" customHeight="1" x14ac:dyDescent="0.3">
      <c r="A1468" s="2">
        <v>262</v>
      </c>
      <c r="B1468" s="2">
        <v>11076</v>
      </c>
      <c r="C1468" s="2">
        <v>6</v>
      </c>
      <c r="D1468" s="2">
        <f>VLOOKUP(A1468,关卡NPC系数!B:C,2,FALSE)</f>
        <v>199</v>
      </c>
      <c r="E1468" s="2">
        <v>14036</v>
      </c>
      <c r="F1468" s="2">
        <v>8</v>
      </c>
      <c r="G1468" s="2" t="s">
        <v>368</v>
      </c>
      <c r="H1468" s="2">
        <v>1</v>
      </c>
    </row>
    <row r="1469" spans="1:8" ht="17.25" customHeight="1" x14ac:dyDescent="0.3">
      <c r="A1469" s="2">
        <v>263</v>
      </c>
      <c r="B1469" s="2">
        <v>21036</v>
      </c>
      <c r="C1469" s="2">
        <v>1</v>
      </c>
      <c r="D1469" s="2">
        <f>VLOOKUP(A1469,关卡NPC系数!B:C,2,FALSE)</f>
        <v>200</v>
      </c>
      <c r="E1469" s="2">
        <v>21036</v>
      </c>
      <c r="F1469" s="2">
        <v>8</v>
      </c>
      <c r="G1469" s="2" t="s">
        <v>369</v>
      </c>
      <c r="H1469" s="2">
        <v>1</v>
      </c>
    </row>
    <row r="1470" spans="1:8" ht="17.25" customHeight="1" x14ac:dyDescent="0.3">
      <c r="A1470" s="2">
        <v>263</v>
      </c>
      <c r="B1470" s="2">
        <v>21036</v>
      </c>
      <c r="C1470" s="2">
        <v>2</v>
      </c>
      <c r="D1470" s="2">
        <f>VLOOKUP(A1470,关卡NPC系数!B:C,2,FALSE)</f>
        <v>200</v>
      </c>
      <c r="E1470" s="2">
        <v>21046</v>
      </c>
      <c r="F1470" s="2">
        <v>8</v>
      </c>
      <c r="G1470" s="2" t="s">
        <v>369</v>
      </c>
      <c r="H1470" s="2">
        <v>1</v>
      </c>
    </row>
    <row r="1471" spans="1:8" ht="17.25" customHeight="1" x14ac:dyDescent="0.3">
      <c r="A1471" s="2">
        <v>263</v>
      </c>
      <c r="B1471" s="2">
        <v>21036</v>
      </c>
      <c r="C1471" s="2">
        <v>3</v>
      </c>
      <c r="D1471" s="2">
        <f>VLOOKUP(A1471,关卡NPC系数!B:C,2,FALSE)</f>
        <v>200</v>
      </c>
      <c r="E1471" s="2">
        <v>24026</v>
      </c>
      <c r="F1471" s="2">
        <v>8</v>
      </c>
      <c r="G1471" s="2" t="s">
        <v>369</v>
      </c>
      <c r="H1471" s="2">
        <v>1</v>
      </c>
    </row>
    <row r="1472" spans="1:8" ht="17.25" customHeight="1" x14ac:dyDescent="0.3">
      <c r="A1472" s="2">
        <v>263</v>
      </c>
      <c r="B1472" s="2">
        <v>21036</v>
      </c>
      <c r="C1472" s="2">
        <v>4</v>
      </c>
      <c r="D1472" s="2">
        <f>VLOOKUP(A1472,关卡NPC系数!B:C,2,FALSE)</f>
        <v>200</v>
      </c>
      <c r="E1472" s="2">
        <v>22056</v>
      </c>
      <c r="F1472" s="2">
        <v>8</v>
      </c>
      <c r="G1472" s="2" t="s">
        <v>369</v>
      </c>
      <c r="H1472" s="2">
        <v>1</v>
      </c>
    </row>
    <row r="1473" spans="1:8" ht="17.25" customHeight="1" x14ac:dyDescent="0.3">
      <c r="A1473" s="2">
        <v>263</v>
      </c>
      <c r="B1473" s="2">
        <v>21036</v>
      </c>
      <c r="C1473" s="2">
        <v>5</v>
      </c>
      <c r="D1473" s="2">
        <f>VLOOKUP(A1473,关卡NPC系数!B:C,2,FALSE)</f>
        <v>200</v>
      </c>
      <c r="E1473" s="2">
        <v>25076</v>
      </c>
      <c r="F1473" s="2">
        <v>8</v>
      </c>
      <c r="G1473" s="2" t="s">
        <v>369</v>
      </c>
      <c r="H1473" s="2">
        <v>1</v>
      </c>
    </row>
    <row r="1474" spans="1:8" ht="17.25" customHeight="1" x14ac:dyDescent="0.3">
      <c r="A1474" s="2">
        <v>263</v>
      </c>
      <c r="B1474" s="2">
        <v>21036</v>
      </c>
      <c r="C1474" s="2">
        <v>6</v>
      </c>
      <c r="D1474" s="2">
        <f>VLOOKUP(A1474,关卡NPC系数!B:C,2,FALSE)</f>
        <v>200</v>
      </c>
      <c r="E1474" s="2">
        <v>25076</v>
      </c>
      <c r="F1474" s="2">
        <v>8</v>
      </c>
      <c r="G1474" s="2" t="s">
        <v>369</v>
      </c>
      <c r="H1474" s="2">
        <v>1</v>
      </c>
    </row>
    <row r="1475" spans="1:8" ht="17.25" customHeight="1" x14ac:dyDescent="0.3">
      <c r="A1475" s="2">
        <v>264</v>
      </c>
      <c r="B1475" s="2">
        <v>33026</v>
      </c>
      <c r="C1475" s="2">
        <v>1</v>
      </c>
      <c r="D1475" s="2">
        <f>VLOOKUP(A1475,关卡NPC系数!B:C,2,FALSE)</f>
        <v>200</v>
      </c>
      <c r="E1475" s="2">
        <v>33026</v>
      </c>
      <c r="F1475" s="2">
        <v>8</v>
      </c>
      <c r="G1475" s="2" t="s">
        <v>370</v>
      </c>
      <c r="H1475" s="2">
        <v>1</v>
      </c>
    </row>
    <row r="1476" spans="1:8" ht="17.25" customHeight="1" x14ac:dyDescent="0.3">
      <c r="A1476" s="2">
        <v>264</v>
      </c>
      <c r="B1476" s="2">
        <v>33026</v>
      </c>
      <c r="C1476" s="2">
        <v>2</v>
      </c>
      <c r="D1476" s="2">
        <f>VLOOKUP(A1476,关卡NPC系数!B:C,2,FALSE)</f>
        <v>200</v>
      </c>
      <c r="E1476" s="2">
        <v>35046</v>
      </c>
      <c r="F1476" s="2">
        <v>8</v>
      </c>
      <c r="G1476" s="2" t="s">
        <v>370</v>
      </c>
      <c r="H1476" s="2">
        <v>1</v>
      </c>
    </row>
    <row r="1477" spans="1:8" ht="17.25" customHeight="1" x14ac:dyDescent="0.3">
      <c r="A1477" s="2">
        <v>264</v>
      </c>
      <c r="B1477" s="2">
        <v>33026</v>
      </c>
      <c r="C1477" s="2">
        <v>3</v>
      </c>
      <c r="D1477" s="2">
        <f>VLOOKUP(A1477,关卡NPC系数!B:C,2,FALSE)</f>
        <v>200</v>
      </c>
      <c r="E1477" s="2">
        <v>32036</v>
      </c>
      <c r="F1477" s="2">
        <v>8</v>
      </c>
      <c r="G1477" s="2" t="s">
        <v>370</v>
      </c>
      <c r="H1477" s="2">
        <v>1</v>
      </c>
    </row>
    <row r="1478" spans="1:8" ht="17.25" customHeight="1" x14ac:dyDescent="0.3">
      <c r="A1478" s="2">
        <v>264</v>
      </c>
      <c r="B1478" s="2">
        <v>33026</v>
      </c>
      <c r="C1478" s="2">
        <v>4</v>
      </c>
      <c r="D1478" s="2">
        <f>VLOOKUP(A1478,关卡NPC系数!B:C,2,FALSE)</f>
        <v>200</v>
      </c>
      <c r="E1478" s="2">
        <v>31086</v>
      </c>
      <c r="F1478" s="2">
        <v>8</v>
      </c>
      <c r="G1478" s="2" t="s">
        <v>370</v>
      </c>
      <c r="H1478" s="2">
        <v>1</v>
      </c>
    </row>
    <row r="1479" spans="1:8" ht="17.25" customHeight="1" x14ac:dyDescent="0.3">
      <c r="A1479" s="2">
        <v>264</v>
      </c>
      <c r="B1479" s="2">
        <v>33026</v>
      </c>
      <c r="C1479" s="2">
        <v>5</v>
      </c>
      <c r="D1479" s="2">
        <f>VLOOKUP(A1479,关卡NPC系数!B:C,2,FALSE)</f>
        <v>200</v>
      </c>
      <c r="E1479" s="2">
        <v>34026</v>
      </c>
      <c r="F1479" s="2">
        <v>8</v>
      </c>
      <c r="G1479" s="2" t="s">
        <v>370</v>
      </c>
      <c r="H1479" s="2">
        <v>1</v>
      </c>
    </row>
    <row r="1480" spans="1:8" ht="17.25" customHeight="1" x14ac:dyDescent="0.3">
      <c r="A1480" s="2">
        <v>264</v>
      </c>
      <c r="B1480" s="2">
        <v>33026</v>
      </c>
      <c r="C1480" s="2">
        <v>6</v>
      </c>
      <c r="D1480" s="2">
        <f>VLOOKUP(A1480,关卡NPC系数!B:C,2,FALSE)</f>
        <v>200</v>
      </c>
      <c r="E1480" s="2">
        <v>31086</v>
      </c>
      <c r="F1480" s="2">
        <v>8</v>
      </c>
      <c r="G1480" s="2" t="s">
        <v>370</v>
      </c>
      <c r="H1480" s="2">
        <v>1</v>
      </c>
    </row>
    <row r="1481" spans="1:8" ht="17.25" customHeight="1" x14ac:dyDescent="0.3">
      <c r="A1481" s="2">
        <v>265</v>
      </c>
      <c r="B1481" s="2">
        <v>41066</v>
      </c>
      <c r="C1481" s="2">
        <v>1</v>
      </c>
      <c r="D1481" s="2">
        <f>VLOOKUP(A1481,关卡NPC系数!B:C,2,FALSE)</f>
        <v>201</v>
      </c>
      <c r="E1481" s="2">
        <v>41066</v>
      </c>
      <c r="F1481" s="2">
        <v>8</v>
      </c>
      <c r="G1481" s="2" t="s">
        <v>371</v>
      </c>
      <c r="H1481" s="2">
        <v>1</v>
      </c>
    </row>
    <row r="1482" spans="1:8" ht="17.25" customHeight="1" x14ac:dyDescent="0.3">
      <c r="A1482" s="2">
        <v>265</v>
      </c>
      <c r="B1482" s="2">
        <v>41066</v>
      </c>
      <c r="C1482" s="2">
        <v>2</v>
      </c>
      <c r="D1482" s="2">
        <f>VLOOKUP(A1482,关卡NPC系数!B:C,2,FALSE)</f>
        <v>201</v>
      </c>
      <c r="E1482" s="2">
        <v>45046</v>
      </c>
      <c r="F1482" s="2">
        <v>8</v>
      </c>
      <c r="G1482" s="2" t="s">
        <v>371</v>
      </c>
      <c r="H1482" s="2">
        <v>1</v>
      </c>
    </row>
    <row r="1483" spans="1:8" ht="17.25" customHeight="1" x14ac:dyDescent="0.3">
      <c r="A1483" s="2">
        <v>265</v>
      </c>
      <c r="B1483" s="2">
        <v>41066</v>
      </c>
      <c r="C1483" s="2">
        <v>3</v>
      </c>
      <c r="D1483" s="2">
        <f>VLOOKUP(A1483,关卡NPC系数!B:C,2,FALSE)</f>
        <v>201</v>
      </c>
      <c r="E1483" s="2">
        <v>43056</v>
      </c>
      <c r="F1483" s="2">
        <v>8</v>
      </c>
      <c r="G1483" s="2" t="s">
        <v>371</v>
      </c>
      <c r="H1483" s="2">
        <v>1</v>
      </c>
    </row>
    <row r="1484" spans="1:8" ht="17.25" customHeight="1" x14ac:dyDescent="0.3">
      <c r="A1484" s="2">
        <v>265</v>
      </c>
      <c r="B1484" s="2">
        <v>41066</v>
      </c>
      <c r="C1484" s="2">
        <v>4</v>
      </c>
      <c r="D1484" s="2">
        <f>VLOOKUP(A1484,关卡NPC系数!B:C,2,FALSE)</f>
        <v>201</v>
      </c>
      <c r="E1484" s="2">
        <v>43046</v>
      </c>
      <c r="F1484" s="2">
        <v>8</v>
      </c>
      <c r="G1484" s="2" t="s">
        <v>371</v>
      </c>
      <c r="H1484" s="2">
        <v>1</v>
      </c>
    </row>
    <row r="1485" spans="1:8" ht="17.25" customHeight="1" x14ac:dyDescent="0.3">
      <c r="A1485" s="2">
        <v>265</v>
      </c>
      <c r="B1485" s="2">
        <v>41066</v>
      </c>
      <c r="C1485" s="2">
        <v>5</v>
      </c>
      <c r="D1485" s="2">
        <f>VLOOKUP(A1485,关卡NPC系数!B:C,2,FALSE)</f>
        <v>201</v>
      </c>
      <c r="E1485" s="2">
        <v>44046</v>
      </c>
      <c r="F1485" s="2">
        <v>8</v>
      </c>
      <c r="G1485" s="2" t="s">
        <v>371</v>
      </c>
      <c r="H1485" s="2">
        <v>1</v>
      </c>
    </row>
    <row r="1486" spans="1:8" ht="17.25" customHeight="1" x14ac:dyDescent="0.3">
      <c r="A1486" s="2">
        <v>265</v>
      </c>
      <c r="B1486" s="2">
        <v>41066</v>
      </c>
      <c r="C1486" s="2">
        <v>6</v>
      </c>
      <c r="D1486" s="2">
        <f>VLOOKUP(A1486,关卡NPC系数!B:C,2,FALSE)</f>
        <v>201</v>
      </c>
      <c r="E1486" s="2">
        <v>43056</v>
      </c>
      <c r="F1486" s="2">
        <v>8</v>
      </c>
      <c r="G1486" s="2" t="s">
        <v>371</v>
      </c>
      <c r="H1486" s="2">
        <v>1</v>
      </c>
    </row>
    <row r="1487" spans="1:8" ht="17.25" customHeight="1" x14ac:dyDescent="0.3">
      <c r="A1487" s="2">
        <v>266</v>
      </c>
      <c r="B1487" s="2">
        <v>51016</v>
      </c>
      <c r="C1487" s="2">
        <v>1</v>
      </c>
      <c r="D1487" s="2">
        <f>VLOOKUP(A1487,关卡NPC系数!B:C,2,FALSE)</f>
        <v>201</v>
      </c>
      <c r="E1487" s="2">
        <v>51016</v>
      </c>
      <c r="F1487" s="2">
        <v>8</v>
      </c>
      <c r="G1487" s="2" t="s">
        <v>372</v>
      </c>
      <c r="H1487" s="2">
        <v>1</v>
      </c>
    </row>
    <row r="1488" spans="1:8" ht="17.25" customHeight="1" x14ac:dyDescent="0.3">
      <c r="A1488" s="2">
        <v>266</v>
      </c>
      <c r="B1488" s="2">
        <v>51016</v>
      </c>
      <c r="C1488" s="2">
        <v>2</v>
      </c>
      <c r="D1488" s="2">
        <f>VLOOKUP(A1488,关卡NPC系数!B:C,2,FALSE)</f>
        <v>201</v>
      </c>
      <c r="E1488" s="2">
        <v>53016</v>
      </c>
      <c r="F1488" s="2">
        <v>8</v>
      </c>
      <c r="G1488" s="2" t="s">
        <v>372</v>
      </c>
      <c r="H1488" s="2">
        <v>1</v>
      </c>
    </row>
    <row r="1489" spans="1:8" ht="17.25" customHeight="1" x14ac:dyDescent="0.3">
      <c r="A1489" s="2">
        <v>266</v>
      </c>
      <c r="B1489" s="2">
        <v>51016</v>
      </c>
      <c r="C1489" s="2">
        <v>3</v>
      </c>
      <c r="D1489" s="2">
        <f>VLOOKUP(A1489,关卡NPC系数!B:C,2,FALSE)</f>
        <v>201</v>
      </c>
      <c r="E1489" s="2">
        <v>52046</v>
      </c>
      <c r="F1489" s="2">
        <v>8</v>
      </c>
      <c r="G1489" s="2" t="s">
        <v>372</v>
      </c>
      <c r="H1489" s="2">
        <v>1</v>
      </c>
    </row>
    <row r="1490" spans="1:8" ht="17.25" customHeight="1" x14ac:dyDescent="0.3">
      <c r="A1490" s="2">
        <v>266</v>
      </c>
      <c r="B1490" s="2">
        <v>51016</v>
      </c>
      <c r="C1490" s="2">
        <v>4</v>
      </c>
      <c r="D1490" s="2">
        <f>VLOOKUP(A1490,关卡NPC系数!B:C,2,FALSE)</f>
        <v>201</v>
      </c>
      <c r="E1490" s="2">
        <v>53016</v>
      </c>
      <c r="F1490" s="2">
        <v>8</v>
      </c>
      <c r="G1490" s="2" t="s">
        <v>372</v>
      </c>
      <c r="H1490" s="2">
        <v>1</v>
      </c>
    </row>
    <row r="1491" spans="1:8" ht="17.25" customHeight="1" x14ac:dyDescent="0.3">
      <c r="A1491" s="2">
        <v>266</v>
      </c>
      <c r="B1491" s="2">
        <v>51016</v>
      </c>
      <c r="C1491" s="2">
        <v>5</v>
      </c>
      <c r="D1491" s="2">
        <f>VLOOKUP(A1491,关卡NPC系数!B:C,2,FALSE)</f>
        <v>201</v>
      </c>
      <c r="E1491" s="2">
        <v>53016</v>
      </c>
      <c r="F1491" s="2">
        <v>8</v>
      </c>
      <c r="G1491" s="2" t="s">
        <v>372</v>
      </c>
      <c r="H1491" s="2">
        <v>1</v>
      </c>
    </row>
    <row r="1492" spans="1:8" ht="17.25" customHeight="1" x14ac:dyDescent="0.3">
      <c r="A1492" s="2">
        <v>266</v>
      </c>
      <c r="B1492" s="2">
        <v>51016</v>
      </c>
      <c r="C1492" s="2">
        <v>6</v>
      </c>
      <c r="D1492" s="2">
        <f>VLOOKUP(A1492,关卡NPC系数!B:C,2,FALSE)</f>
        <v>201</v>
      </c>
      <c r="E1492" s="2">
        <v>53016</v>
      </c>
      <c r="F1492" s="2">
        <v>8</v>
      </c>
      <c r="G1492" s="2" t="s">
        <v>372</v>
      </c>
      <c r="H1492" s="2">
        <v>1</v>
      </c>
    </row>
    <row r="1493" spans="1:8" ht="17.25" customHeight="1" x14ac:dyDescent="0.3">
      <c r="A1493" s="2">
        <v>267</v>
      </c>
      <c r="B1493" s="2">
        <v>63026</v>
      </c>
      <c r="C1493" s="2">
        <v>1</v>
      </c>
      <c r="D1493" s="2">
        <f>VLOOKUP(A1493,关卡NPC系数!B:C,2,FALSE)</f>
        <v>202</v>
      </c>
      <c r="E1493" s="2">
        <v>63026</v>
      </c>
      <c r="F1493" s="2">
        <v>8</v>
      </c>
      <c r="G1493" s="2" t="s">
        <v>373</v>
      </c>
      <c r="H1493" s="2">
        <v>1</v>
      </c>
    </row>
    <row r="1494" spans="1:8" ht="17.25" customHeight="1" x14ac:dyDescent="0.3">
      <c r="A1494" s="2">
        <v>267</v>
      </c>
      <c r="B1494" s="2">
        <v>63026</v>
      </c>
      <c r="C1494" s="2">
        <v>2</v>
      </c>
      <c r="D1494" s="2">
        <f>VLOOKUP(A1494,关卡NPC系数!B:C,2,FALSE)</f>
        <v>202</v>
      </c>
      <c r="E1494" s="2">
        <v>63026</v>
      </c>
      <c r="F1494" s="2">
        <v>8</v>
      </c>
      <c r="G1494" s="2" t="s">
        <v>373</v>
      </c>
      <c r="H1494" s="2">
        <v>1</v>
      </c>
    </row>
    <row r="1495" spans="1:8" ht="17.25" customHeight="1" x14ac:dyDescent="0.3">
      <c r="A1495" s="2">
        <v>267</v>
      </c>
      <c r="B1495" s="2">
        <v>63026</v>
      </c>
      <c r="C1495" s="2">
        <v>3</v>
      </c>
      <c r="D1495" s="2">
        <f>VLOOKUP(A1495,关卡NPC系数!B:C,2,FALSE)</f>
        <v>202</v>
      </c>
      <c r="E1495" s="2">
        <v>62016</v>
      </c>
      <c r="F1495" s="2">
        <v>8</v>
      </c>
      <c r="G1495" s="2" t="s">
        <v>373</v>
      </c>
      <c r="H1495" s="2">
        <v>1</v>
      </c>
    </row>
    <row r="1496" spans="1:8" ht="17.25" customHeight="1" x14ac:dyDescent="0.3">
      <c r="A1496" s="2">
        <v>267</v>
      </c>
      <c r="B1496" s="2">
        <v>63026</v>
      </c>
      <c r="C1496" s="2">
        <v>4</v>
      </c>
      <c r="D1496" s="2">
        <f>VLOOKUP(A1496,关卡NPC系数!B:C,2,FALSE)</f>
        <v>202</v>
      </c>
      <c r="E1496" s="2">
        <v>63026</v>
      </c>
      <c r="F1496" s="2">
        <v>8</v>
      </c>
      <c r="G1496" s="2" t="s">
        <v>373</v>
      </c>
      <c r="H1496" s="2">
        <v>1</v>
      </c>
    </row>
    <row r="1497" spans="1:8" ht="17.25" customHeight="1" x14ac:dyDescent="0.3">
      <c r="A1497" s="2">
        <v>267</v>
      </c>
      <c r="B1497" s="2">
        <v>63026</v>
      </c>
      <c r="C1497" s="2">
        <v>5</v>
      </c>
      <c r="D1497" s="2">
        <f>VLOOKUP(A1497,关卡NPC系数!B:C,2,FALSE)</f>
        <v>202</v>
      </c>
      <c r="E1497" s="2">
        <v>62016</v>
      </c>
      <c r="F1497" s="2">
        <v>8</v>
      </c>
      <c r="G1497" s="2" t="s">
        <v>373</v>
      </c>
      <c r="H1497" s="2">
        <v>1</v>
      </c>
    </row>
    <row r="1498" spans="1:8" ht="17.25" customHeight="1" x14ac:dyDescent="0.3">
      <c r="A1498" s="2">
        <v>267</v>
      </c>
      <c r="B1498" s="2">
        <v>63026</v>
      </c>
      <c r="C1498" s="2">
        <v>6</v>
      </c>
      <c r="D1498" s="2">
        <f>VLOOKUP(A1498,关卡NPC系数!B:C,2,FALSE)</f>
        <v>202</v>
      </c>
      <c r="E1498" s="2">
        <v>61026</v>
      </c>
      <c r="F1498" s="2">
        <v>8</v>
      </c>
      <c r="G1498" s="2" t="s">
        <v>373</v>
      </c>
      <c r="H1498" s="2">
        <v>1</v>
      </c>
    </row>
    <row r="1499" spans="1:8" ht="17.25" customHeight="1" x14ac:dyDescent="0.3">
      <c r="A1499" s="2">
        <v>268</v>
      </c>
      <c r="B1499" s="2">
        <v>31076</v>
      </c>
      <c r="C1499" s="2">
        <v>1</v>
      </c>
      <c r="D1499" s="2">
        <f>VLOOKUP(A1499,关卡NPC系数!B:C,2,FALSE)</f>
        <v>202</v>
      </c>
      <c r="E1499" s="2">
        <v>31076</v>
      </c>
      <c r="F1499" s="2">
        <v>8</v>
      </c>
      <c r="G1499" s="2" t="s">
        <v>374</v>
      </c>
      <c r="H1499" s="2">
        <v>1</v>
      </c>
    </row>
    <row r="1500" spans="1:8" ht="17.25" customHeight="1" x14ac:dyDescent="0.3">
      <c r="A1500" s="2">
        <v>268</v>
      </c>
      <c r="B1500" s="2">
        <v>31076</v>
      </c>
      <c r="C1500" s="2">
        <v>2</v>
      </c>
      <c r="D1500" s="2">
        <f>VLOOKUP(A1500,关卡NPC系数!B:C,2,FALSE)</f>
        <v>202</v>
      </c>
      <c r="E1500" s="2">
        <v>22056</v>
      </c>
      <c r="F1500" s="2">
        <v>8</v>
      </c>
      <c r="G1500" s="2" t="s">
        <v>374</v>
      </c>
      <c r="H1500" s="2">
        <v>1</v>
      </c>
    </row>
    <row r="1501" spans="1:8" ht="17.25" customHeight="1" x14ac:dyDescent="0.3">
      <c r="A1501" s="2">
        <v>268</v>
      </c>
      <c r="B1501" s="2">
        <v>31076</v>
      </c>
      <c r="C1501" s="2">
        <v>3</v>
      </c>
      <c r="D1501" s="2">
        <f>VLOOKUP(A1501,关卡NPC系数!B:C,2,FALSE)</f>
        <v>202</v>
      </c>
      <c r="E1501" s="2">
        <v>45046</v>
      </c>
      <c r="F1501" s="2">
        <v>8</v>
      </c>
      <c r="G1501" s="2" t="s">
        <v>374</v>
      </c>
      <c r="H1501" s="2">
        <v>1</v>
      </c>
    </row>
    <row r="1502" spans="1:8" ht="17.25" customHeight="1" x14ac:dyDescent="0.3">
      <c r="A1502" s="2">
        <v>268</v>
      </c>
      <c r="B1502" s="2">
        <v>31076</v>
      </c>
      <c r="C1502" s="2">
        <v>4</v>
      </c>
      <c r="D1502" s="2">
        <f>VLOOKUP(A1502,关卡NPC系数!B:C,2,FALSE)</f>
        <v>202</v>
      </c>
      <c r="E1502" s="2">
        <v>12026</v>
      </c>
      <c r="F1502" s="2">
        <v>8</v>
      </c>
      <c r="G1502" s="2" t="s">
        <v>374</v>
      </c>
      <c r="H1502" s="2">
        <v>1</v>
      </c>
    </row>
    <row r="1503" spans="1:8" ht="17.25" customHeight="1" x14ac:dyDescent="0.3">
      <c r="A1503" s="2">
        <v>268</v>
      </c>
      <c r="B1503" s="2">
        <v>31076</v>
      </c>
      <c r="C1503" s="2">
        <v>5</v>
      </c>
      <c r="D1503" s="2">
        <f>VLOOKUP(A1503,关卡NPC系数!B:C,2,FALSE)</f>
        <v>202</v>
      </c>
      <c r="E1503" s="2">
        <v>63026</v>
      </c>
      <c r="F1503" s="2">
        <v>8</v>
      </c>
      <c r="G1503" s="2" t="s">
        <v>374</v>
      </c>
      <c r="H1503" s="2">
        <v>1</v>
      </c>
    </row>
    <row r="1504" spans="1:8" ht="17.25" customHeight="1" x14ac:dyDescent="0.3">
      <c r="A1504" s="2">
        <v>268</v>
      </c>
      <c r="B1504" s="2">
        <v>31076</v>
      </c>
      <c r="C1504" s="2">
        <v>6</v>
      </c>
      <c r="D1504" s="2">
        <f>VLOOKUP(A1504,关卡NPC系数!B:C,2,FALSE)</f>
        <v>202</v>
      </c>
      <c r="E1504" s="2">
        <v>53016</v>
      </c>
      <c r="F1504" s="2">
        <v>8</v>
      </c>
      <c r="G1504" s="2" t="s">
        <v>374</v>
      </c>
      <c r="H1504" s="2">
        <v>1</v>
      </c>
    </row>
    <row r="1505" spans="1:8" ht="17.25" customHeight="1" x14ac:dyDescent="0.3">
      <c r="A1505" s="2">
        <v>269</v>
      </c>
      <c r="B1505" s="2">
        <v>11086</v>
      </c>
      <c r="C1505" s="2">
        <v>1</v>
      </c>
      <c r="D1505" s="2">
        <f>VLOOKUP(A1505,关卡NPC系数!B:C,2,FALSE)</f>
        <v>203</v>
      </c>
      <c r="E1505" s="2">
        <v>11086</v>
      </c>
      <c r="F1505" s="2">
        <v>8</v>
      </c>
      <c r="G1505" s="2" t="s">
        <v>375</v>
      </c>
      <c r="H1505" s="2">
        <v>1</v>
      </c>
    </row>
    <row r="1506" spans="1:8" ht="17.25" customHeight="1" x14ac:dyDescent="0.3">
      <c r="A1506" s="2">
        <v>269</v>
      </c>
      <c r="B1506" s="2">
        <v>11086</v>
      </c>
      <c r="C1506" s="2">
        <v>2</v>
      </c>
      <c r="D1506" s="2">
        <f>VLOOKUP(A1506,关卡NPC系数!B:C,2,FALSE)</f>
        <v>203</v>
      </c>
      <c r="E1506" s="2">
        <v>11086</v>
      </c>
      <c r="F1506" s="2">
        <v>8</v>
      </c>
      <c r="G1506" s="2" t="s">
        <v>375</v>
      </c>
      <c r="H1506" s="2">
        <v>1</v>
      </c>
    </row>
    <row r="1507" spans="1:8" ht="17.25" customHeight="1" x14ac:dyDescent="0.3">
      <c r="A1507" s="2">
        <v>269</v>
      </c>
      <c r="B1507" s="2">
        <v>11086</v>
      </c>
      <c r="C1507" s="2">
        <v>3</v>
      </c>
      <c r="D1507" s="2">
        <f>VLOOKUP(A1507,关卡NPC系数!B:C,2,FALSE)</f>
        <v>203</v>
      </c>
      <c r="E1507" s="2">
        <v>13036</v>
      </c>
      <c r="F1507" s="2">
        <v>8</v>
      </c>
      <c r="G1507" s="2" t="s">
        <v>375</v>
      </c>
      <c r="H1507" s="2">
        <v>1</v>
      </c>
    </row>
    <row r="1508" spans="1:8" ht="17.25" customHeight="1" x14ac:dyDescent="0.3">
      <c r="A1508" s="2">
        <v>269</v>
      </c>
      <c r="B1508" s="2">
        <v>11086</v>
      </c>
      <c r="C1508" s="2">
        <v>4</v>
      </c>
      <c r="D1508" s="2">
        <f>VLOOKUP(A1508,关卡NPC系数!B:C,2,FALSE)</f>
        <v>203</v>
      </c>
      <c r="E1508" s="2">
        <v>14026</v>
      </c>
      <c r="F1508" s="2">
        <v>8</v>
      </c>
      <c r="G1508" s="2" t="s">
        <v>375</v>
      </c>
      <c r="H1508" s="2">
        <v>1</v>
      </c>
    </row>
    <row r="1509" spans="1:8" ht="17.25" customHeight="1" x14ac:dyDescent="0.3">
      <c r="A1509" s="2">
        <v>269</v>
      </c>
      <c r="B1509" s="2">
        <v>11086</v>
      </c>
      <c r="C1509" s="2">
        <v>5</v>
      </c>
      <c r="D1509" s="2">
        <f>VLOOKUP(A1509,关卡NPC系数!B:C,2,FALSE)</f>
        <v>203</v>
      </c>
      <c r="E1509" s="2">
        <v>13036</v>
      </c>
      <c r="F1509" s="2">
        <v>8</v>
      </c>
      <c r="G1509" s="2" t="s">
        <v>375</v>
      </c>
      <c r="H1509" s="2">
        <v>1</v>
      </c>
    </row>
    <row r="1510" spans="1:8" ht="17.25" customHeight="1" x14ac:dyDescent="0.3">
      <c r="A1510" s="2">
        <v>269</v>
      </c>
      <c r="B1510" s="2">
        <v>11086</v>
      </c>
      <c r="C1510" s="2">
        <v>6</v>
      </c>
      <c r="D1510" s="2">
        <f>VLOOKUP(A1510,关卡NPC系数!B:C,2,FALSE)</f>
        <v>203</v>
      </c>
      <c r="E1510" s="2">
        <v>12036</v>
      </c>
      <c r="F1510" s="2">
        <v>8</v>
      </c>
      <c r="G1510" s="2" t="s">
        <v>375</v>
      </c>
      <c r="H1510" s="2">
        <v>1</v>
      </c>
    </row>
    <row r="1511" spans="1:8" ht="17.25" customHeight="1" x14ac:dyDescent="0.3">
      <c r="A1511" s="2">
        <v>270</v>
      </c>
      <c r="B1511" s="2">
        <v>21046</v>
      </c>
      <c r="C1511" s="2">
        <v>1</v>
      </c>
      <c r="D1511" s="2">
        <f>VLOOKUP(A1511,关卡NPC系数!B:C,2,FALSE)</f>
        <v>203</v>
      </c>
      <c r="E1511" s="2">
        <v>21046</v>
      </c>
      <c r="F1511" s="2">
        <v>8</v>
      </c>
      <c r="G1511" s="2" t="s">
        <v>376</v>
      </c>
      <c r="H1511" s="2">
        <v>1.4</v>
      </c>
    </row>
    <row r="1512" spans="1:8" ht="17.25" customHeight="1" x14ac:dyDescent="0.3">
      <c r="A1512" s="2">
        <v>270</v>
      </c>
      <c r="B1512" s="2">
        <v>21046</v>
      </c>
      <c r="C1512" s="2">
        <v>3</v>
      </c>
      <c r="D1512" s="2">
        <f>VLOOKUP(A1512,关卡NPC系数!B:C,2,FALSE)</f>
        <v>203</v>
      </c>
      <c r="E1512" s="2">
        <v>23036</v>
      </c>
      <c r="F1512" s="2">
        <v>8</v>
      </c>
      <c r="G1512" s="2" t="s">
        <v>376</v>
      </c>
      <c r="H1512" s="2">
        <v>1.4</v>
      </c>
    </row>
    <row r="1513" spans="1:8" ht="17.25" customHeight="1" x14ac:dyDescent="0.3">
      <c r="A1513" s="2">
        <v>270</v>
      </c>
      <c r="B1513" s="2">
        <v>21046</v>
      </c>
      <c r="C1513" s="2">
        <v>6</v>
      </c>
      <c r="D1513" s="2">
        <f>VLOOKUP(A1513,关卡NPC系数!B:C,2,FALSE)</f>
        <v>203</v>
      </c>
      <c r="E1513" s="2">
        <v>22056</v>
      </c>
      <c r="F1513" s="2">
        <v>8</v>
      </c>
      <c r="G1513" s="2" t="s">
        <v>376</v>
      </c>
      <c r="H1513" s="2">
        <v>1.4</v>
      </c>
    </row>
    <row r="1514" spans="1:8" ht="17.25" customHeight="1" x14ac:dyDescent="0.3">
      <c r="A1514" s="2">
        <v>271</v>
      </c>
      <c r="B1514" s="2">
        <v>35046</v>
      </c>
      <c r="C1514" s="2">
        <v>1</v>
      </c>
      <c r="D1514" s="2">
        <f>VLOOKUP(A1514,关卡NPC系数!B:C,2,FALSE)</f>
        <v>204</v>
      </c>
      <c r="E1514" s="2">
        <v>35046</v>
      </c>
      <c r="F1514" s="2">
        <v>8</v>
      </c>
      <c r="G1514" s="2" t="s">
        <v>377</v>
      </c>
      <c r="H1514" s="2">
        <v>1</v>
      </c>
    </row>
    <row r="1515" spans="1:8" ht="17.25" customHeight="1" x14ac:dyDescent="0.3">
      <c r="A1515" s="2">
        <v>271</v>
      </c>
      <c r="B1515" s="2">
        <v>35046</v>
      </c>
      <c r="C1515" s="2">
        <v>2</v>
      </c>
      <c r="D1515" s="2">
        <f>VLOOKUP(A1515,关卡NPC系数!B:C,2,FALSE)</f>
        <v>204</v>
      </c>
      <c r="E1515" s="2">
        <v>31076</v>
      </c>
      <c r="F1515" s="2">
        <v>8</v>
      </c>
      <c r="G1515" s="2" t="s">
        <v>377</v>
      </c>
      <c r="H1515" s="2">
        <v>1</v>
      </c>
    </row>
    <row r="1516" spans="1:8" ht="17.25" customHeight="1" x14ac:dyDescent="0.3">
      <c r="A1516" s="2">
        <v>271</v>
      </c>
      <c r="B1516" s="2">
        <v>35046</v>
      </c>
      <c r="C1516" s="2">
        <v>3</v>
      </c>
      <c r="D1516" s="2">
        <f>VLOOKUP(A1516,关卡NPC系数!B:C,2,FALSE)</f>
        <v>204</v>
      </c>
      <c r="E1516" s="2">
        <v>31086</v>
      </c>
      <c r="F1516" s="2">
        <v>8</v>
      </c>
      <c r="G1516" s="2" t="s">
        <v>377</v>
      </c>
      <c r="H1516" s="2">
        <v>1</v>
      </c>
    </row>
    <row r="1517" spans="1:8" ht="17.25" customHeight="1" x14ac:dyDescent="0.3">
      <c r="A1517" s="2">
        <v>271</v>
      </c>
      <c r="B1517" s="2">
        <v>35046</v>
      </c>
      <c r="C1517" s="2">
        <v>4</v>
      </c>
      <c r="D1517" s="2">
        <f>VLOOKUP(A1517,关卡NPC系数!B:C,2,FALSE)</f>
        <v>204</v>
      </c>
      <c r="E1517" s="2">
        <v>33026</v>
      </c>
      <c r="F1517" s="2">
        <v>8</v>
      </c>
      <c r="G1517" s="2" t="s">
        <v>377</v>
      </c>
      <c r="H1517" s="2">
        <v>1</v>
      </c>
    </row>
    <row r="1518" spans="1:8" ht="17.25" customHeight="1" x14ac:dyDescent="0.3">
      <c r="A1518" s="2">
        <v>271</v>
      </c>
      <c r="B1518" s="2">
        <v>35046</v>
      </c>
      <c r="C1518" s="2">
        <v>5</v>
      </c>
      <c r="D1518" s="2">
        <f>VLOOKUP(A1518,关卡NPC系数!B:C,2,FALSE)</f>
        <v>204</v>
      </c>
      <c r="E1518" s="2">
        <v>31086</v>
      </c>
      <c r="F1518" s="2">
        <v>8</v>
      </c>
      <c r="G1518" s="2" t="s">
        <v>377</v>
      </c>
      <c r="H1518" s="2">
        <v>1</v>
      </c>
    </row>
    <row r="1519" spans="1:8" ht="17.25" customHeight="1" x14ac:dyDescent="0.3">
      <c r="A1519" s="2">
        <v>271</v>
      </c>
      <c r="B1519" s="2">
        <v>35046</v>
      </c>
      <c r="C1519" s="2">
        <v>6</v>
      </c>
      <c r="D1519" s="2">
        <f>VLOOKUP(A1519,关卡NPC系数!B:C,2,FALSE)</f>
        <v>204</v>
      </c>
      <c r="E1519" s="2">
        <v>33026</v>
      </c>
      <c r="F1519" s="2">
        <v>8</v>
      </c>
      <c r="G1519" s="2" t="s">
        <v>377</v>
      </c>
      <c r="H1519" s="2">
        <v>1</v>
      </c>
    </row>
    <row r="1520" spans="1:8" ht="17.25" customHeight="1" x14ac:dyDescent="0.3">
      <c r="A1520" s="2">
        <v>272</v>
      </c>
      <c r="B1520" s="2">
        <v>45046</v>
      </c>
      <c r="C1520" s="2">
        <v>1</v>
      </c>
      <c r="D1520" s="2">
        <f>VLOOKUP(A1520,关卡NPC系数!B:C,2,FALSE)</f>
        <v>204</v>
      </c>
      <c r="E1520" s="2">
        <v>45046</v>
      </c>
      <c r="F1520" s="2">
        <v>8</v>
      </c>
      <c r="G1520" s="2" t="s">
        <v>378</v>
      </c>
      <c r="H1520" s="2">
        <v>1</v>
      </c>
    </row>
    <row r="1521" spans="1:8" ht="17.25" customHeight="1" x14ac:dyDescent="0.3">
      <c r="A1521" s="2">
        <v>272</v>
      </c>
      <c r="B1521" s="2">
        <v>45046</v>
      </c>
      <c r="C1521" s="2">
        <v>2</v>
      </c>
      <c r="D1521" s="2">
        <f>VLOOKUP(A1521,关卡NPC系数!B:C,2,FALSE)</f>
        <v>204</v>
      </c>
      <c r="E1521" s="2">
        <v>41066</v>
      </c>
      <c r="F1521" s="2">
        <v>8</v>
      </c>
      <c r="G1521" s="2" t="s">
        <v>378</v>
      </c>
      <c r="H1521" s="2">
        <v>1</v>
      </c>
    </row>
    <row r="1522" spans="1:8" ht="17.25" customHeight="1" x14ac:dyDescent="0.3">
      <c r="A1522" s="2">
        <v>272</v>
      </c>
      <c r="B1522" s="2">
        <v>45046</v>
      </c>
      <c r="C1522" s="2">
        <v>3</v>
      </c>
      <c r="D1522" s="2">
        <f>VLOOKUP(A1522,关卡NPC系数!B:C,2,FALSE)</f>
        <v>204</v>
      </c>
      <c r="E1522" s="2">
        <v>42016</v>
      </c>
      <c r="F1522" s="2">
        <v>8</v>
      </c>
      <c r="G1522" s="2" t="s">
        <v>378</v>
      </c>
      <c r="H1522" s="2">
        <v>1</v>
      </c>
    </row>
    <row r="1523" spans="1:8" ht="17.25" customHeight="1" x14ac:dyDescent="0.3">
      <c r="A1523" s="2">
        <v>272</v>
      </c>
      <c r="B1523" s="2">
        <v>45046</v>
      </c>
      <c r="C1523" s="2">
        <v>4</v>
      </c>
      <c r="D1523" s="2">
        <f>VLOOKUP(A1523,关卡NPC系数!B:C,2,FALSE)</f>
        <v>204</v>
      </c>
      <c r="E1523" s="2">
        <v>44036</v>
      </c>
      <c r="F1523" s="2">
        <v>8</v>
      </c>
      <c r="G1523" s="2" t="s">
        <v>378</v>
      </c>
      <c r="H1523" s="2">
        <v>1</v>
      </c>
    </row>
    <row r="1524" spans="1:8" ht="17.25" customHeight="1" x14ac:dyDescent="0.3">
      <c r="A1524" s="2">
        <v>272</v>
      </c>
      <c r="B1524" s="2">
        <v>45046</v>
      </c>
      <c r="C1524" s="2">
        <v>5</v>
      </c>
      <c r="D1524" s="2">
        <f>VLOOKUP(A1524,关卡NPC系数!B:C,2,FALSE)</f>
        <v>204</v>
      </c>
      <c r="E1524" s="2">
        <v>43046</v>
      </c>
      <c r="F1524" s="2">
        <v>8</v>
      </c>
      <c r="G1524" s="2" t="s">
        <v>378</v>
      </c>
      <c r="H1524" s="2">
        <v>1</v>
      </c>
    </row>
    <row r="1525" spans="1:8" ht="17.25" customHeight="1" x14ac:dyDescent="0.3">
      <c r="A1525" s="2">
        <v>272</v>
      </c>
      <c r="B1525" s="2">
        <v>45046</v>
      </c>
      <c r="C1525" s="2">
        <v>6</v>
      </c>
      <c r="D1525" s="2">
        <f>VLOOKUP(A1525,关卡NPC系数!B:C,2,FALSE)</f>
        <v>204</v>
      </c>
      <c r="E1525" s="2">
        <v>42016</v>
      </c>
      <c r="F1525" s="2">
        <v>8</v>
      </c>
      <c r="G1525" s="2" t="s">
        <v>378</v>
      </c>
      <c r="H1525" s="2">
        <v>1</v>
      </c>
    </row>
    <row r="1526" spans="1:8" ht="17.25" customHeight="1" x14ac:dyDescent="0.3">
      <c r="A1526" s="2">
        <v>273</v>
      </c>
      <c r="B1526" s="2">
        <v>52046</v>
      </c>
      <c r="C1526" s="2">
        <v>1</v>
      </c>
      <c r="D1526" s="2">
        <f>VLOOKUP(A1526,关卡NPC系数!B:C,2,FALSE)</f>
        <v>205</v>
      </c>
      <c r="E1526" s="2">
        <v>52046</v>
      </c>
      <c r="F1526" s="2">
        <v>8</v>
      </c>
      <c r="G1526" s="2" t="s">
        <v>379</v>
      </c>
      <c r="H1526" s="2">
        <v>1</v>
      </c>
    </row>
    <row r="1527" spans="1:8" ht="17.25" customHeight="1" x14ac:dyDescent="0.3">
      <c r="A1527" s="2">
        <v>273</v>
      </c>
      <c r="B1527" s="2">
        <v>52046</v>
      </c>
      <c r="C1527" s="2">
        <v>2</v>
      </c>
      <c r="D1527" s="2">
        <f>VLOOKUP(A1527,关卡NPC系数!B:C,2,FALSE)</f>
        <v>205</v>
      </c>
      <c r="E1527" s="2">
        <v>53016</v>
      </c>
      <c r="F1527" s="2">
        <v>8</v>
      </c>
      <c r="G1527" s="2" t="s">
        <v>379</v>
      </c>
      <c r="H1527" s="2">
        <v>1</v>
      </c>
    </row>
    <row r="1528" spans="1:8" ht="17.25" customHeight="1" x14ac:dyDescent="0.3">
      <c r="A1528" s="2">
        <v>273</v>
      </c>
      <c r="B1528" s="2">
        <v>52046</v>
      </c>
      <c r="C1528" s="2">
        <v>3</v>
      </c>
      <c r="D1528" s="2">
        <f>VLOOKUP(A1528,关卡NPC系数!B:C,2,FALSE)</f>
        <v>205</v>
      </c>
      <c r="E1528" s="2">
        <v>51016</v>
      </c>
      <c r="F1528" s="2">
        <v>8</v>
      </c>
      <c r="G1528" s="2" t="s">
        <v>379</v>
      </c>
      <c r="H1528" s="2">
        <v>1</v>
      </c>
    </row>
    <row r="1529" spans="1:8" ht="17.25" customHeight="1" x14ac:dyDescent="0.3">
      <c r="A1529" s="2">
        <v>273</v>
      </c>
      <c r="B1529" s="2">
        <v>52046</v>
      </c>
      <c r="C1529" s="2">
        <v>4</v>
      </c>
      <c r="D1529" s="2">
        <f>VLOOKUP(A1529,关卡NPC系数!B:C,2,FALSE)</f>
        <v>205</v>
      </c>
      <c r="E1529" s="2">
        <v>52046</v>
      </c>
      <c r="F1529" s="2">
        <v>8</v>
      </c>
      <c r="G1529" s="2" t="s">
        <v>379</v>
      </c>
      <c r="H1529" s="2">
        <v>1</v>
      </c>
    </row>
    <row r="1530" spans="1:8" ht="17.25" customHeight="1" x14ac:dyDescent="0.3">
      <c r="A1530" s="2">
        <v>273</v>
      </c>
      <c r="B1530" s="2">
        <v>52046</v>
      </c>
      <c r="C1530" s="2">
        <v>5</v>
      </c>
      <c r="D1530" s="2">
        <f>VLOOKUP(A1530,关卡NPC系数!B:C,2,FALSE)</f>
        <v>205</v>
      </c>
      <c r="E1530" s="2">
        <v>53016</v>
      </c>
      <c r="F1530" s="2">
        <v>8</v>
      </c>
      <c r="G1530" s="2" t="s">
        <v>379</v>
      </c>
      <c r="H1530" s="2">
        <v>1</v>
      </c>
    </row>
    <row r="1531" spans="1:8" ht="17.25" customHeight="1" x14ac:dyDescent="0.3">
      <c r="A1531" s="2">
        <v>273</v>
      </c>
      <c r="B1531" s="2">
        <v>52046</v>
      </c>
      <c r="C1531" s="2">
        <v>6</v>
      </c>
      <c r="D1531" s="2">
        <f>VLOOKUP(A1531,关卡NPC系数!B:C,2,FALSE)</f>
        <v>205</v>
      </c>
      <c r="E1531" s="2">
        <v>52046</v>
      </c>
      <c r="F1531" s="2">
        <v>8</v>
      </c>
      <c r="G1531" s="2" t="s">
        <v>379</v>
      </c>
      <c r="H1531" s="2">
        <v>1</v>
      </c>
    </row>
    <row r="1532" spans="1:8" ht="17.25" customHeight="1" x14ac:dyDescent="0.3">
      <c r="A1532" s="2">
        <v>274</v>
      </c>
      <c r="B1532" s="2">
        <v>62016</v>
      </c>
      <c r="C1532" s="2">
        <v>1</v>
      </c>
      <c r="D1532" s="2">
        <f>VLOOKUP(A1532,关卡NPC系数!B:C,2,FALSE)</f>
        <v>205</v>
      </c>
      <c r="E1532" s="2">
        <v>62016</v>
      </c>
      <c r="F1532" s="2">
        <v>8</v>
      </c>
      <c r="G1532" s="2" t="s">
        <v>380</v>
      </c>
      <c r="H1532" s="2">
        <v>1</v>
      </c>
    </row>
    <row r="1533" spans="1:8" ht="17.25" customHeight="1" x14ac:dyDescent="0.3">
      <c r="A1533" s="2">
        <v>274</v>
      </c>
      <c r="B1533" s="2">
        <v>62016</v>
      </c>
      <c r="C1533" s="2">
        <v>2</v>
      </c>
      <c r="D1533" s="2">
        <f>VLOOKUP(A1533,关卡NPC系数!B:C,2,FALSE)</f>
        <v>205</v>
      </c>
      <c r="E1533" s="2">
        <v>62016</v>
      </c>
      <c r="F1533" s="2">
        <v>8</v>
      </c>
      <c r="G1533" s="2" t="s">
        <v>380</v>
      </c>
      <c r="H1533" s="2">
        <v>1</v>
      </c>
    </row>
    <row r="1534" spans="1:8" ht="17.25" customHeight="1" x14ac:dyDescent="0.3">
      <c r="A1534" s="2">
        <v>274</v>
      </c>
      <c r="B1534" s="2">
        <v>62016</v>
      </c>
      <c r="C1534" s="2">
        <v>3</v>
      </c>
      <c r="D1534" s="2">
        <f>VLOOKUP(A1534,关卡NPC系数!B:C,2,FALSE)</f>
        <v>205</v>
      </c>
      <c r="E1534" s="2">
        <v>63026</v>
      </c>
      <c r="F1534" s="2">
        <v>8</v>
      </c>
      <c r="G1534" s="2" t="s">
        <v>380</v>
      </c>
      <c r="H1534" s="2">
        <v>1</v>
      </c>
    </row>
    <row r="1535" spans="1:8" ht="17.25" customHeight="1" x14ac:dyDescent="0.3">
      <c r="A1535" s="2">
        <v>274</v>
      </c>
      <c r="B1535" s="2">
        <v>62016</v>
      </c>
      <c r="C1535" s="2">
        <v>4</v>
      </c>
      <c r="D1535" s="2">
        <f>VLOOKUP(A1535,关卡NPC系数!B:C,2,FALSE)</f>
        <v>205</v>
      </c>
      <c r="E1535" s="2">
        <v>63026</v>
      </c>
      <c r="F1535" s="2">
        <v>8</v>
      </c>
      <c r="G1535" s="2" t="s">
        <v>380</v>
      </c>
      <c r="H1535" s="2">
        <v>1</v>
      </c>
    </row>
    <row r="1536" spans="1:8" ht="17.25" customHeight="1" x14ac:dyDescent="0.3">
      <c r="A1536" s="2">
        <v>274</v>
      </c>
      <c r="B1536" s="2">
        <v>62016</v>
      </c>
      <c r="C1536" s="2">
        <v>5</v>
      </c>
      <c r="D1536" s="2">
        <f>VLOOKUP(A1536,关卡NPC系数!B:C,2,FALSE)</f>
        <v>205</v>
      </c>
      <c r="E1536" s="2">
        <v>62016</v>
      </c>
      <c r="F1536" s="2">
        <v>8</v>
      </c>
      <c r="G1536" s="2" t="s">
        <v>380</v>
      </c>
      <c r="H1536" s="2">
        <v>1</v>
      </c>
    </row>
    <row r="1537" spans="1:8" ht="17.25" customHeight="1" x14ac:dyDescent="0.3">
      <c r="A1537" s="2">
        <v>274</v>
      </c>
      <c r="B1537" s="2">
        <v>62016</v>
      </c>
      <c r="C1537" s="2">
        <v>6</v>
      </c>
      <c r="D1537" s="2">
        <f>VLOOKUP(A1537,关卡NPC系数!B:C,2,FALSE)</f>
        <v>205</v>
      </c>
      <c r="E1537" s="2">
        <v>62016</v>
      </c>
      <c r="F1537" s="2">
        <v>8</v>
      </c>
      <c r="G1537" s="2" t="s">
        <v>380</v>
      </c>
      <c r="H1537" s="2">
        <v>1</v>
      </c>
    </row>
    <row r="1538" spans="1:8" ht="17.25" customHeight="1" x14ac:dyDescent="0.3">
      <c r="A1538" s="2">
        <v>275</v>
      </c>
      <c r="B1538" s="2">
        <v>22056</v>
      </c>
      <c r="C1538" s="2">
        <v>1</v>
      </c>
      <c r="D1538" s="2">
        <f>VLOOKUP(A1538,关卡NPC系数!B:C,2,FALSE)</f>
        <v>206</v>
      </c>
      <c r="E1538" s="2">
        <v>22056</v>
      </c>
      <c r="F1538" s="2">
        <v>8</v>
      </c>
      <c r="G1538" s="2" t="s">
        <v>381</v>
      </c>
      <c r="H1538" s="2">
        <v>1</v>
      </c>
    </row>
    <row r="1539" spans="1:8" ht="17.25" customHeight="1" x14ac:dyDescent="0.3">
      <c r="A1539" s="2">
        <v>275</v>
      </c>
      <c r="B1539" s="2">
        <v>22056</v>
      </c>
      <c r="C1539" s="2">
        <v>2</v>
      </c>
      <c r="D1539" s="2">
        <f>VLOOKUP(A1539,关卡NPC系数!B:C,2,FALSE)</f>
        <v>206</v>
      </c>
      <c r="E1539" s="2">
        <v>63026</v>
      </c>
      <c r="F1539" s="2">
        <v>8</v>
      </c>
      <c r="G1539" s="2" t="s">
        <v>381</v>
      </c>
      <c r="H1539" s="2">
        <v>1</v>
      </c>
    </row>
    <row r="1540" spans="1:8" ht="17.25" customHeight="1" x14ac:dyDescent="0.3">
      <c r="A1540" s="2">
        <v>275</v>
      </c>
      <c r="B1540" s="2">
        <v>22056</v>
      </c>
      <c r="C1540" s="2">
        <v>3</v>
      </c>
      <c r="D1540" s="2">
        <f>VLOOKUP(A1540,关卡NPC系数!B:C,2,FALSE)</f>
        <v>206</v>
      </c>
      <c r="E1540" s="2">
        <v>44046</v>
      </c>
      <c r="F1540" s="2">
        <v>8</v>
      </c>
      <c r="G1540" s="2" t="s">
        <v>381</v>
      </c>
      <c r="H1540" s="2">
        <v>1</v>
      </c>
    </row>
    <row r="1541" spans="1:8" ht="17.25" customHeight="1" x14ac:dyDescent="0.3">
      <c r="A1541" s="2">
        <v>275</v>
      </c>
      <c r="B1541" s="2">
        <v>22056</v>
      </c>
      <c r="C1541" s="2">
        <v>4</v>
      </c>
      <c r="D1541" s="2">
        <f>VLOOKUP(A1541,关卡NPC系数!B:C,2,FALSE)</f>
        <v>206</v>
      </c>
      <c r="E1541" s="2">
        <v>13046</v>
      </c>
      <c r="F1541" s="2">
        <v>8</v>
      </c>
      <c r="G1541" s="2" t="s">
        <v>381</v>
      </c>
      <c r="H1541" s="2">
        <v>1</v>
      </c>
    </row>
    <row r="1542" spans="1:8" ht="17.25" customHeight="1" x14ac:dyDescent="0.3">
      <c r="A1542" s="2">
        <v>275</v>
      </c>
      <c r="B1542" s="2">
        <v>22056</v>
      </c>
      <c r="C1542" s="2">
        <v>5</v>
      </c>
      <c r="D1542" s="2">
        <f>VLOOKUP(A1542,关卡NPC系数!B:C,2,FALSE)</f>
        <v>206</v>
      </c>
      <c r="E1542" s="2">
        <v>34026</v>
      </c>
      <c r="F1542" s="2">
        <v>8</v>
      </c>
      <c r="G1542" s="2" t="s">
        <v>381</v>
      </c>
      <c r="H1542" s="2">
        <v>1</v>
      </c>
    </row>
    <row r="1543" spans="1:8" ht="17.25" customHeight="1" x14ac:dyDescent="0.3">
      <c r="A1543" s="2">
        <v>275</v>
      </c>
      <c r="B1543" s="2">
        <v>22056</v>
      </c>
      <c r="C1543" s="2">
        <v>6</v>
      </c>
      <c r="D1543" s="2">
        <f>VLOOKUP(A1543,关卡NPC系数!B:C,2,FALSE)</f>
        <v>206</v>
      </c>
      <c r="E1543" s="2">
        <v>51016</v>
      </c>
      <c r="F1543" s="2">
        <v>8</v>
      </c>
      <c r="G1543" s="2" t="s">
        <v>381</v>
      </c>
      <c r="H1543" s="2">
        <v>1</v>
      </c>
    </row>
    <row r="1544" spans="1:8" ht="17.25" customHeight="1" x14ac:dyDescent="0.3">
      <c r="A1544" s="2">
        <v>276</v>
      </c>
      <c r="B1544" s="2">
        <v>15036</v>
      </c>
      <c r="C1544" s="2">
        <v>1</v>
      </c>
      <c r="D1544" s="2">
        <f>VLOOKUP(A1544,关卡NPC系数!B:C,2,FALSE)</f>
        <v>206</v>
      </c>
      <c r="E1544" s="2">
        <v>15036</v>
      </c>
      <c r="F1544" s="2">
        <v>8</v>
      </c>
      <c r="G1544" s="2" t="s">
        <v>382</v>
      </c>
      <c r="H1544" s="2">
        <v>1</v>
      </c>
    </row>
    <row r="1545" spans="1:8" ht="17.25" customHeight="1" x14ac:dyDescent="0.3">
      <c r="A1545" s="2">
        <v>276</v>
      </c>
      <c r="B1545" s="2">
        <v>15036</v>
      </c>
      <c r="C1545" s="2">
        <v>2</v>
      </c>
      <c r="D1545" s="2">
        <f>VLOOKUP(A1545,关卡NPC系数!B:C,2,FALSE)</f>
        <v>206</v>
      </c>
      <c r="E1545" s="2">
        <v>11076</v>
      </c>
      <c r="F1545" s="2">
        <v>8</v>
      </c>
      <c r="G1545" s="2" t="s">
        <v>382</v>
      </c>
      <c r="H1545" s="2">
        <v>1</v>
      </c>
    </row>
    <row r="1546" spans="1:8" ht="17.25" customHeight="1" x14ac:dyDescent="0.3">
      <c r="A1546" s="2">
        <v>276</v>
      </c>
      <c r="B1546" s="2">
        <v>15036</v>
      </c>
      <c r="C1546" s="2">
        <v>3</v>
      </c>
      <c r="D1546" s="2">
        <f>VLOOKUP(A1546,关卡NPC系数!B:C,2,FALSE)</f>
        <v>206</v>
      </c>
      <c r="E1546" s="2">
        <v>12036</v>
      </c>
      <c r="F1546" s="2">
        <v>8</v>
      </c>
      <c r="G1546" s="2" t="s">
        <v>382</v>
      </c>
      <c r="H1546" s="2">
        <v>1</v>
      </c>
    </row>
    <row r="1547" spans="1:8" ht="17.25" customHeight="1" x14ac:dyDescent="0.3">
      <c r="A1547" s="2">
        <v>276</v>
      </c>
      <c r="B1547" s="2">
        <v>15036</v>
      </c>
      <c r="C1547" s="2">
        <v>4</v>
      </c>
      <c r="D1547" s="2">
        <f>VLOOKUP(A1547,关卡NPC系数!B:C,2,FALSE)</f>
        <v>206</v>
      </c>
      <c r="E1547" s="2">
        <v>14026</v>
      </c>
      <c r="F1547" s="2">
        <v>8</v>
      </c>
      <c r="G1547" s="2" t="s">
        <v>382</v>
      </c>
      <c r="H1547" s="2">
        <v>1</v>
      </c>
    </row>
    <row r="1548" spans="1:8" ht="17.25" customHeight="1" x14ac:dyDescent="0.3">
      <c r="A1548" s="2">
        <v>276</v>
      </c>
      <c r="B1548" s="2">
        <v>15036</v>
      </c>
      <c r="C1548" s="2">
        <v>5</v>
      </c>
      <c r="D1548" s="2">
        <f>VLOOKUP(A1548,关卡NPC系数!B:C,2,FALSE)</f>
        <v>206</v>
      </c>
      <c r="E1548" s="2">
        <v>14036</v>
      </c>
      <c r="F1548" s="2">
        <v>8</v>
      </c>
      <c r="G1548" s="2" t="s">
        <v>382</v>
      </c>
      <c r="H1548" s="2">
        <v>1</v>
      </c>
    </row>
    <row r="1549" spans="1:8" ht="17.25" customHeight="1" x14ac:dyDescent="0.3">
      <c r="A1549" s="2">
        <v>276</v>
      </c>
      <c r="B1549" s="2">
        <v>15036</v>
      </c>
      <c r="C1549" s="2">
        <v>6</v>
      </c>
      <c r="D1549" s="2">
        <f>VLOOKUP(A1549,关卡NPC系数!B:C,2,FALSE)</f>
        <v>206</v>
      </c>
      <c r="E1549" s="2">
        <v>14026</v>
      </c>
      <c r="F1549" s="2">
        <v>8</v>
      </c>
      <c r="G1549" s="2" t="s">
        <v>382</v>
      </c>
      <c r="H1549" s="2">
        <v>1</v>
      </c>
    </row>
    <row r="1550" spans="1:8" ht="17.25" customHeight="1" x14ac:dyDescent="0.3">
      <c r="A1550" s="2">
        <v>277</v>
      </c>
      <c r="B1550" s="2">
        <v>22056</v>
      </c>
      <c r="C1550" s="2">
        <v>1</v>
      </c>
      <c r="D1550" s="2">
        <f>VLOOKUP(A1550,关卡NPC系数!B:C,2,FALSE)</f>
        <v>207</v>
      </c>
      <c r="E1550" s="2">
        <v>22056</v>
      </c>
      <c r="F1550" s="2">
        <v>8</v>
      </c>
      <c r="G1550" s="2" t="s">
        <v>383</v>
      </c>
      <c r="H1550" s="2">
        <v>1</v>
      </c>
    </row>
    <row r="1551" spans="1:8" ht="17.25" customHeight="1" x14ac:dyDescent="0.3">
      <c r="A1551" s="2">
        <v>277</v>
      </c>
      <c r="B1551" s="2">
        <v>22056</v>
      </c>
      <c r="C1551" s="2">
        <v>2</v>
      </c>
      <c r="D1551" s="2">
        <f>VLOOKUP(A1551,关卡NPC系数!B:C,2,FALSE)</f>
        <v>207</v>
      </c>
      <c r="E1551" s="2">
        <v>22056</v>
      </c>
      <c r="F1551" s="2">
        <v>8</v>
      </c>
      <c r="G1551" s="2" t="s">
        <v>383</v>
      </c>
      <c r="H1551" s="2">
        <v>1</v>
      </c>
    </row>
    <row r="1552" spans="1:8" ht="17.25" customHeight="1" x14ac:dyDescent="0.3">
      <c r="A1552" s="2">
        <v>277</v>
      </c>
      <c r="B1552" s="2">
        <v>22056</v>
      </c>
      <c r="C1552" s="2">
        <v>3</v>
      </c>
      <c r="D1552" s="2">
        <f>VLOOKUP(A1552,关卡NPC系数!B:C,2,FALSE)</f>
        <v>207</v>
      </c>
      <c r="E1552" s="2">
        <v>24036</v>
      </c>
      <c r="F1552" s="2">
        <v>8</v>
      </c>
      <c r="G1552" s="2" t="s">
        <v>383</v>
      </c>
      <c r="H1552" s="2">
        <v>1</v>
      </c>
    </row>
    <row r="1553" spans="1:8" ht="17.25" customHeight="1" x14ac:dyDescent="0.3">
      <c r="A1553" s="2">
        <v>277</v>
      </c>
      <c r="B1553" s="2">
        <v>22056</v>
      </c>
      <c r="C1553" s="2">
        <v>4</v>
      </c>
      <c r="D1553" s="2">
        <f>VLOOKUP(A1553,关卡NPC系数!B:C,2,FALSE)</f>
        <v>207</v>
      </c>
      <c r="E1553" s="2">
        <v>22046</v>
      </c>
      <c r="F1553" s="2">
        <v>8</v>
      </c>
      <c r="G1553" s="2" t="s">
        <v>383</v>
      </c>
      <c r="H1553" s="2">
        <v>1</v>
      </c>
    </row>
    <row r="1554" spans="1:8" ht="17.25" customHeight="1" x14ac:dyDescent="0.3">
      <c r="A1554" s="2">
        <v>277</v>
      </c>
      <c r="B1554" s="2">
        <v>22056</v>
      </c>
      <c r="C1554" s="2">
        <v>5</v>
      </c>
      <c r="D1554" s="2">
        <f>VLOOKUP(A1554,关卡NPC系数!B:C,2,FALSE)</f>
        <v>207</v>
      </c>
      <c r="E1554" s="2">
        <v>23036</v>
      </c>
      <c r="F1554" s="2">
        <v>8</v>
      </c>
      <c r="G1554" s="2" t="s">
        <v>383</v>
      </c>
      <c r="H1554" s="2">
        <v>1</v>
      </c>
    </row>
    <row r="1555" spans="1:8" ht="17.25" customHeight="1" x14ac:dyDescent="0.3">
      <c r="A1555" s="2">
        <v>277</v>
      </c>
      <c r="B1555" s="2">
        <v>22056</v>
      </c>
      <c r="C1555" s="2">
        <v>6</v>
      </c>
      <c r="D1555" s="2">
        <f>VLOOKUP(A1555,关卡NPC系数!B:C,2,FALSE)</f>
        <v>207</v>
      </c>
      <c r="E1555" s="2">
        <v>25076</v>
      </c>
      <c r="F1555" s="2">
        <v>8</v>
      </c>
      <c r="G1555" s="2" t="s">
        <v>383</v>
      </c>
      <c r="H1555" s="2">
        <v>1</v>
      </c>
    </row>
    <row r="1556" spans="1:8" ht="17.25" customHeight="1" x14ac:dyDescent="0.3">
      <c r="A1556" s="2">
        <v>278</v>
      </c>
      <c r="B1556" s="2">
        <v>35036</v>
      </c>
      <c r="C1556" s="2">
        <v>1</v>
      </c>
      <c r="D1556" s="2">
        <f>VLOOKUP(A1556,关卡NPC系数!B:C,2,FALSE)</f>
        <v>207</v>
      </c>
      <c r="E1556" s="2">
        <v>35036</v>
      </c>
      <c r="F1556" s="2">
        <v>8</v>
      </c>
      <c r="G1556" s="2" t="s">
        <v>384</v>
      </c>
      <c r="H1556" s="2">
        <v>1</v>
      </c>
    </row>
    <row r="1557" spans="1:8" ht="17.25" customHeight="1" x14ac:dyDescent="0.3">
      <c r="A1557" s="2">
        <v>278</v>
      </c>
      <c r="B1557" s="2">
        <v>35036</v>
      </c>
      <c r="C1557" s="2">
        <v>2</v>
      </c>
      <c r="D1557" s="2">
        <f>VLOOKUP(A1557,关卡NPC系数!B:C,2,FALSE)</f>
        <v>207</v>
      </c>
      <c r="E1557" s="2">
        <v>33026</v>
      </c>
      <c r="F1557" s="2">
        <v>8</v>
      </c>
      <c r="G1557" s="2" t="s">
        <v>384</v>
      </c>
      <c r="H1557" s="2">
        <v>1</v>
      </c>
    </row>
    <row r="1558" spans="1:8" ht="17.25" customHeight="1" x14ac:dyDescent="0.3">
      <c r="A1558" s="2">
        <v>278</v>
      </c>
      <c r="B1558" s="2">
        <v>35036</v>
      </c>
      <c r="C1558" s="2">
        <v>3</v>
      </c>
      <c r="D1558" s="2">
        <f>VLOOKUP(A1558,关卡NPC系数!B:C,2,FALSE)</f>
        <v>207</v>
      </c>
      <c r="E1558" s="2">
        <v>31086</v>
      </c>
      <c r="F1558" s="2">
        <v>8</v>
      </c>
      <c r="G1558" s="2" t="s">
        <v>384</v>
      </c>
      <c r="H1558" s="2">
        <v>1</v>
      </c>
    </row>
    <row r="1559" spans="1:8" ht="17.25" customHeight="1" x14ac:dyDescent="0.3">
      <c r="A1559" s="2">
        <v>278</v>
      </c>
      <c r="B1559" s="2">
        <v>35036</v>
      </c>
      <c r="C1559" s="2">
        <v>4</v>
      </c>
      <c r="D1559" s="2">
        <f>VLOOKUP(A1559,关卡NPC系数!B:C,2,FALSE)</f>
        <v>207</v>
      </c>
      <c r="E1559" s="2">
        <v>33026</v>
      </c>
      <c r="F1559" s="2">
        <v>8</v>
      </c>
      <c r="G1559" s="2" t="s">
        <v>384</v>
      </c>
      <c r="H1559" s="2">
        <v>1</v>
      </c>
    </row>
    <row r="1560" spans="1:8" ht="17.25" customHeight="1" x14ac:dyDescent="0.3">
      <c r="A1560" s="2">
        <v>278</v>
      </c>
      <c r="B1560" s="2">
        <v>35036</v>
      </c>
      <c r="C1560" s="2">
        <v>5</v>
      </c>
      <c r="D1560" s="2">
        <f>VLOOKUP(A1560,关卡NPC系数!B:C,2,FALSE)</f>
        <v>207</v>
      </c>
      <c r="E1560" s="2">
        <v>31086</v>
      </c>
      <c r="F1560" s="2">
        <v>8</v>
      </c>
      <c r="G1560" s="2" t="s">
        <v>384</v>
      </c>
      <c r="H1560" s="2">
        <v>1</v>
      </c>
    </row>
    <row r="1561" spans="1:8" ht="17.25" customHeight="1" x14ac:dyDescent="0.3">
      <c r="A1561" s="2">
        <v>278</v>
      </c>
      <c r="B1561" s="2">
        <v>35036</v>
      </c>
      <c r="C1561" s="2">
        <v>6</v>
      </c>
      <c r="D1561" s="2">
        <f>VLOOKUP(A1561,关卡NPC系数!B:C,2,FALSE)</f>
        <v>207</v>
      </c>
      <c r="E1561" s="2">
        <v>31086</v>
      </c>
      <c r="F1561" s="2">
        <v>8</v>
      </c>
      <c r="G1561" s="2" t="s">
        <v>384</v>
      </c>
      <c r="H1561" s="2">
        <v>1</v>
      </c>
    </row>
    <row r="1562" spans="1:8" ht="17.25" customHeight="1" x14ac:dyDescent="0.3">
      <c r="A1562" s="2">
        <v>279</v>
      </c>
      <c r="B1562" s="2">
        <v>45056</v>
      </c>
      <c r="C1562" s="2">
        <v>1</v>
      </c>
      <c r="D1562" s="2">
        <f>VLOOKUP(A1562,关卡NPC系数!B:C,2,FALSE)</f>
        <v>208</v>
      </c>
      <c r="E1562" s="2">
        <v>45056</v>
      </c>
      <c r="F1562" s="2">
        <v>8</v>
      </c>
      <c r="G1562" s="2" t="s">
        <v>385</v>
      </c>
      <c r="H1562" s="2">
        <v>1</v>
      </c>
    </row>
    <row r="1563" spans="1:8" ht="17.25" customHeight="1" x14ac:dyDescent="0.3">
      <c r="A1563" s="2">
        <v>279</v>
      </c>
      <c r="B1563" s="2">
        <v>45056</v>
      </c>
      <c r="C1563" s="2">
        <v>2</v>
      </c>
      <c r="D1563" s="2">
        <f>VLOOKUP(A1563,关卡NPC系数!B:C,2,FALSE)</f>
        <v>208</v>
      </c>
      <c r="E1563" s="2">
        <v>41056</v>
      </c>
      <c r="F1563" s="2">
        <v>8</v>
      </c>
      <c r="G1563" s="2" t="s">
        <v>385</v>
      </c>
      <c r="H1563" s="2">
        <v>1</v>
      </c>
    </row>
    <row r="1564" spans="1:8" ht="17.25" customHeight="1" x14ac:dyDescent="0.3">
      <c r="A1564" s="2">
        <v>279</v>
      </c>
      <c r="B1564" s="2">
        <v>45056</v>
      </c>
      <c r="C1564" s="2">
        <v>3</v>
      </c>
      <c r="D1564" s="2">
        <f>VLOOKUP(A1564,关卡NPC系数!B:C,2,FALSE)</f>
        <v>208</v>
      </c>
      <c r="E1564" s="2">
        <v>42016</v>
      </c>
      <c r="F1564" s="2">
        <v>8</v>
      </c>
      <c r="G1564" s="2" t="s">
        <v>385</v>
      </c>
      <c r="H1564" s="2">
        <v>1</v>
      </c>
    </row>
    <row r="1565" spans="1:8" ht="17.25" customHeight="1" x14ac:dyDescent="0.3">
      <c r="A1565" s="2">
        <v>279</v>
      </c>
      <c r="B1565" s="2">
        <v>45056</v>
      </c>
      <c r="C1565" s="2">
        <v>4</v>
      </c>
      <c r="D1565" s="2">
        <f>VLOOKUP(A1565,关卡NPC系数!B:C,2,FALSE)</f>
        <v>208</v>
      </c>
      <c r="E1565" s="2">
        <v>43056</v>
      </c>
      <c r="F1565" s="2">
        <v>8</v>
      </c>
      <c r="G1565" s="2" t="s">
        <v>385</v>
      </c>
      <c r="H1565" s="2">
        <v>1</v>
      </c>
    </row>
    <row r="1566" spans="1:8" ht="17.25" customHeight="1" x14ac:dyDescent="0.3">
      <c r="A1566" s="2">
        <v>279</v>
      </c>
      <c r="B1566" s="2">
        <v>45056</v>
      </c>
      <c r="C1566" s="2">
        <v>5</v>
      </c>
      <c r="D1566" s="2">
        <f>VLOOKUP(A1566,关卡NPC系数!B:C,2,FALSE)</f>
        <v>208</v>
      </c>
      <c r="E1566" s="2">
        <v>44036</v>
      </c>
      <c r="F1566" s="2">
        <v>8</v>
      </c>
      <c r="G1566" s="2" t="s">
        <v>385</v>
      </c>
      <c r="H1566" s="2">
        <v>1</v>
      </c>
    </row>
    <row r="1567" spans="1:8" ht="17.25" customHeight="1" x14ac:dyDescent="0.3">
      <c r="A1567" s="2">
        <v>279</v>
      </c>
      <c r="B1567" s="2">
        <v>45056</v>
      </c>
      <c r="C1567" s="2">
        <v>6</v>
      </c>
      <c r="D1567" s="2">
        <f>VLOOKUP(A1567,关卡NPC系数!B:C,2,FALSE)</f>
        <v>208</v>
      </c>
      <c r="E1567" s="2">
        <v>43046</v>
      </c>
      <c r="F1567" s="2">
        <v>8</v>
      </c>
      <c r="G1567" s="2" t="s">
        <v>385</v>
      </c>
      <c r="H1567" s="2">
        <v>1</v>
      </c>
    </row>
    <row r="1568" spans="1:8" ht="17.25" customHeight="1" x14ac:dyDescent="0.3">
      <c r="A1568" s="2">
        <v>280</v>
      </c>
      <c r="B1568" s="2">
        <v>53016</v>
      </c>
      <c r="C1568" s="2">
        <v>1</v>
      </c>
      <c r="D1568" s="2">
        <f>VLOOKUP(A1568,关卡NPC系数!B:C,2,FALSE)</f>
        <v>208</v>
      </c>
      <c r="E1568" s="2">
        <v>53016</v>
      </c>
      <c r="F1568" s="2">
        <v>8</v>
      </c>
      <c r="G1568" s="2" t="s">
        <v>386</v>
      </c>
      <c r="H1568" s="2">
        <v>1.4</v>
      </c>
    </row>
    <row r="1569" spans="1:8" ht="17.25" customHeight="1" x14ac:dyDescent="0.3">
      <c r="A1569" s="2">
        <v>280</v>
      </c>
      <c r="B1569" s="2">
        <v>53016</v>
      </c>
      <c r="C1569" s="2">
        <v>3</v>
      </c>
      <c r="D1569" s="2">
        <f>VLOOKUP(A1569,关卡NPC系数!B:C,2,FALSE)</f>
        <v>208</v>
      </c>
      <c r="E1569" s="2">
        <v>51016</v>
      </c>
      <c r="F1569" s="2">
        <v>8</v>
      </c>
      <c r="G1569" s="2" t="s">
        <v>386</v>
      </c>
      <c r="H1569" s="2">
        <v>1.4</v>
      </c>
    </row>
    <row r="1570" spans="1:8" ht="17.25" customHeight="1" x14ac:dyDescent="0.3">
      <c r="A1570" s="2">
        <v>280</v>
      </c>
      <c r="B1570" s="2">
        <v>53016</v>
      </c>
      <c r="C1570" s="2">
        <v>6</v>
      </c>
      <c r="D1570" s="2">
        <f>VLOOKUP(A1570,关卡NPC系数!B:C,2,FALSE)</f>
        <v>208</v>
      </c>
      <c r="E1570" s="2">
        <v>53016</v>
      </c>
      <c r="F1570" s="2">
        <v>8</v>
      </c>
      <c r="G1570" s="2" t="s">
        <v>386</v>
      </c>
      <c r="H1570" s="2">
        <v>1.4</v>
      </c>
    </row>
    <row r="1571" spans="1:8" ht="17.25" customHeight="1" x14ac:dyDescent="0.3">
      <c r="A1571" s="2">
        <v>281</v>
      </c>
      <c r="B1571" s="2">
        <v>63026</v>
      </c>
      <c r="C1571" s="2">
        <v>1</v>
      </c>
      <c r="D1571" s="2">
        <f>VLOOKUP(A1571,关卡NPC系数!B:C,2,FALSE)</f>
        <v>209</v>
      </c>
      <c r="E1571" s="2">
        <v>63026</v>
      </c>
      <c r="F1571" s="2">
        <v>8</v>
      </c>
      <c r="G1571" s="2" t="s">
        <v>387</v>
      </c>
      <c r="H1571" s="2">
        <v>1</v>
      </c>
    </row>
    <row r="1572" spans="1:8" ht="17.25" customHeight="1" x14ac:dyDescent="0.3">
      <c r="A1572" s="2">
        <v>281</v>
      </c>
      <c r="B1572" s="2">
        <v>63026</v>
      </c>
      <c r="C1572" s="2">
        <v>2</v>
      </c>
      <c r="D1572" s="2">
        <f>VLOOKUP(A1572,关卡NPC系数!B:C,2,FALSE)</f>
        <v>209</v>
      </c>
      <c r="E1572" s="2">
        <v>61026</v>
      </c>
      <c r="F1572" s="2">
        <v>8</v>
      </c>
      <c r="G1572" s="2" t="s">
        <v>387</v>
      </c>
      <c r="H1572" s="2">
        <v>1</v>
      </c>
    </row>
    <row r="1573" spans="1:8" ht="17.25" customHeight="1" x14ac:dyDescent="0.3">
      <c r="A1573" s="2">
        <v>281</v>
      </c>
      <c r="B1573" s="2">
        <v>63026</v>
      </c>
      <c r="C1573" s="2">
        <v>3</v>
      </c>
      <c r="D1573" s="2">
        <f>VLOOKUP(A1573,关卡NPC系数!B:C,2,FALSE)</f>
        <v>209</v>
      </c>
      <c r="E1573" s="2">
        <v>61026</v>
      </c>
      <c r="F1573" s="2">
        <v>8</v>
      </c>
      <c r="G1573" s="2" t="s">
        <v>387</v>
      </c>
      <c r="H1573" s="2">
        <v>1</v>
      </c>
    </row>
    <row r="1574" spans="1:8" ht="17.25" customHeight="1" x14ac:dyDescent="0.3">
      <c r="A1574" s="2">
        <v>281</v>
      </c>
      <c r="B1574" s="2">
        <v>63026</v>
      </c>
      <c r="C1574" s="2">
        <v>4</v>
      </c>
      <c r="D1574" s="2">
        <f>VLOOKUP(A1574,关卡NPC系数!B:C,2,FALSE)</f>
        <v>209</v>
      </c>
      <c r="E1574" s="2">
        <v>62016</v>
      </c>
      <c r="F1574" s="2">
        <v>8</v>
      </c>
      <c r="G1574" s="2" t="s">
        <v>387</v>
      </c>
      <c r="H1574" s="2">
        <v>1</v>
      </c>
    </row>
    <row r="1575" spans="1:8" ht="17.25" customHeight="1" x14ac:dyDescent="0.3">
      <c r="A1575" s="2">
        <v>281</v>
      </c>
      <c r="B1575" s="2">
        <v>63026</v>
      </c>
      <c r="C1575" s="2">
        <v>5</v>
      </c>
      <c r="D1575" s="2">
        <f>VLOOKUP(A1575,关卡NPC系数!B:C,2,FALSE)</f>
        <v>209</v>
      </c>
      <c r="E1575" s="2">
        <v>63026</v>
      </c>
      <c r="F1575" s="2">
        <v>8</v>
      </c>
      <c r="G1575" s="2" t="s">
        <v>387</v>
      </c>
      <c r="H1575" s="2">
        <v>1</v>
      </c>
    </row>
    <row r="1576" spans="1:8" ht="17.25" customHeight="1" x14ac:dyDescent="0.3">
      <c r="A1576" s="2">
        <v>281</v>
      </c>
      <c r="B1576" s="2">
        <v>63026</v>
      </c>
      <c r="C1576" s="2">
        <v>6</v>
      </c>
      <c r="D1576" s="2">
        <f>VLOOKUP(A1576,关卡NPC系数!B:C,2,FALSE)</f>
        <v>209</v>
      </c>
      <c r="E1576" s="2">
        <v>62016</v>
      </c>
      <c r="F1576" s="2">
        <v>8</v>
      </c>
      <c r="G1576" s="2" t="s">
        <v>387</v>
      </c>
      <c r="H1576" s="2">
        <v>1</v>
      </c>
    </row>
    <row r="1577" spans="1:8" ht="17.25" customHeight="1" x14ac:dyDescent="0.3">
      <c r="A1577" s="2">
        <v>282</v>
      </c>
      <c r="B1577" s="2">
        <v>11086</v>
      </c>
      <c r="C1577" s="2">
        <v>1</v>
      </c>
      <c r="D1577" s="2">
        <f>VLOOKUP(A1577,关卡NPC系数!B:C,2,FALSE)</f>
        <v>209</v>
      </c>
      <c r="E1577" s="2">
        <v>11086</v>
      </c>
      <c r="F1577" s="2">
        <v>8</v>
      </c>
      <c r="G1577" s="2" t="s">
        <v>388</v>
      </c>
      <c r="H1577" s="2">
        <v>1</v>
      </c>
    </row>
    <row r="1578" spans="1:8" ht="17.25" customHeight="1" x14ac:dyDescent="0.3">
      <c r="A1578" s="2">
        <v>282</v>
      </c>
      <c r="B1578" s="2">
        <v>11086</v>
      </c>
      <c r="C1578" s="2">
        <v>2</v>
      </c>
      <c r="D1578" s="2">
        <f>VLOOKUP(A1578,关卡NPC系数!B:C,2,FALSE)</f>
        <v>209</v>
      </c>
      <c r="E1578" s="2">
        <v>41066</v>
      </c>
      <c r="F1578" s="2">
        <v>8</v>
      </c>
      <c r="G1578" s="2" t="s">
        <v>388</v>
      </c>
      <c r="H1578" s="2">
        <v>1</v>
      </c>
    </row>
    <row r="1579" spans="1:8" ht="17.25" customHeight="1" x14ac:dyDescent="0.3">
      <c r="A1579" s="2">
        <v>282</v>
      </c>
      <c r="B1579" s="2">
        <v>11086</v>
      </c>
      <c r="C1579" s="2">
        <v>3</v>
      </c>
      <c r="D1579" s="2">
        <f>VLOOKUP(A1579,关卡NPC系数!B:C,2,FALSE)</f>
        <v>209</v>
      </c>
      <c r="E1579" s="2">
        <v>51016</v>
      </c>
      <c r="F1579" s="2">
        <v>8</v>
      </c>
      <c r="G1579" s="2" t="s">
        <v>388</v>
      </c>
      <c r="H1579" s="2">
        <v>1</v>
      </c>
    </row>
    <row r="1580" spans="1:8" ht="17.25" customHeight="1" x14ac:dyDescent="0.3">
      <c r="A1580" s="2">
        <v>282</v>
      </c>
      <c r="B1580" s="2">
        <v>11086</v>
      </c>
      <c r="C1580" s="2">
        <v>4</v>
      </c>
      <c r="D1580" s="2">
        <f>VLOOKUP(A1580,关卡NPC系数!B:C,2,FALSE)</f>
        <v>209</v>
      </c>
      <c r="E1580" s="2">
        <v>34026</v>
      </c>
      <c r="F1580" s="2">
        <v>8</v>
      </c>
      <c r="G1580" s="2" t="s">
        <v>388</v>
      </c>
      <c r="H1580" s="2">
        <v>1</v>
      </c>
    </row>
    <row r="1581" spans="1:8" ht="17.25" customHeight="1" x14ac:dyDescent="0.3">
      <c r="A1581" s="2">
        <v>282</v>
      </c>
      <c r="B1581" s="2">
        <v>11086</v>
      </c>
      <c r="C1581" s="2">
        <v>5</v>
      </c>
      <c r="D1581" s="2">
        <f>VLOOKUP(A1581,关卡NPC系数!B:C,2,FALSE)</f>
        <v>209</v>
      </c>
      <c r="E1581" s="2">
        <v>62016</v>
      </c>
      <c r="F1581" s="2">
        <v>8</v>
      </c>
      <c r="G1581" s="2" t="s">
        <v>388</v>
      </c>
      <c r="H1581" s="2">
        <v>1</v>
      </c>
    </row>
    <row r="1582" spans="1:8" ht="17.25" customHeight="1" x14ac:dyDescent="0.3">
      <c r="A1582" s="2">
        <v>282</v>
      </c>
      <c r="B1582" s="2">
        <v>11086</v>
      </c>
      <c r="C1582" s="2">
        <v>6</v>
      </c>
      <c r="D1582" s="2">
        <f>VLOOKUP(A1582,关卡NPC系数!B:C,2,FALSE)</f>
        <v>209</v>
      </c>
      <c r="E1582" s="2">
        <v>22056</v>
      </c>
      <c r="F1582" s="2">
        <v>8</v>
      </c>
      <c r="G1582" s="2" t="s">
        <v>388</v>
      </c>
      <c r="H1582" s="2">
        <v>1</v>
      </c>
    </row>
    <row r="1583" spans="1:8" ht="17.25" customHeight="1" x14ac:dyDescent="0.3">
      <c r="A1583" s="2">
        <v>283</v>
      </c>
      <c r="B1583" s="2">
        <v>15036</v>
      </c>
      <c r="C1583" s="2">
        <v>1</v>
      </c>
      <c r="D1583" s="2">
        <f>VLOOKUP(A1583,关卡NPC系数!B:C,2,FALSE)</f>
        <v>210</v>
      </c>
      <c r="E1583" s="2">
        <v>15036</v>
      </c>
      <c r="F1583" s="2">
        <v>8</v>
      </c>
      <c r="G1583" s="2" t="s">
        <v>389</v>
      </c>
      <c r="H1583" s="2">
        <v>1</v>
      </c>
    </row>
    <row r="1584" spans="1:8" ht="17.25" customHeight="1" x14ac:dyDescent="0.3">
      <c r="A1584" s="2">
        <v>283</v>
      </c>
      <c r="B1584" s="2">
        <v>15036</v>
      </c>
      <c r="C1584" s="2">
        <v>2</v>
      </c>
      <c r="D1584" s="2">
        <f>VLOOKUP(A1584,关卡NPC系数!B:C,2,FALSE)</f>
        <v>210</v>
      </c>
      <c r="E1584" s="2">
        <v>15036</v>
      </c>
      <c r="F1584" s="2">
        <v>8</v>
      </c>
      <c r="G1584" s="2" t="s">
        <v>389</v>
      </c>
      <c r="H1584" s="2">
        <v>1</v>
      </c>
    </row>
    <row r="1585" spans="1:8" ht="17.25" customHeight="1" x14ac:dyDescent="0.3">
      <c r="A1585" s="2">
        <v>283</v>
      </c>
      <c r="B1585" s="2">
        <v>15036</v>
      </c>
      <c r="C1585" s="2">
        <v>3</v>
      </c>
      <c r="D1585" s="2">
        <f>VLOOKUP(A1585,关卡NPC系数!B:C,2,FALSE)</f>
        <v>210</v>
      </c>
      <c r="E1585" s="2">
        <v>14026</v>
      </c>
      <c r="F1585" s="2">
        <v>8</v>
      </c>
      <c r="G1585" s="2" t="s">
        <v>389</v>
      </c>
      <c r="H1585" s="2">
        <v>1</v>
      </c>
    </row>
    <row r="1586" spans="1:8" ht="17.25" customHeight="1" x14ac:dyDescent="0.3">
      <c r="A1586" s="2">
        <v>283</v>
      </c>
      <c r="B1586" s="2">
        <v>15036</v>
      </c>
      <c r="C1586" s="2">
        <v>4</v>
      </c>
      <c r="D1586" s="2">
        <f>VLOOKUP(A1586,关卡NPC系数!B:C,2,FALSE)</f>
        <v>210</v>
      </c>
      <c r="E1586" s="2">
        <v>13036</v>
      </c>
      <c r="F1586" s="2">
        <v>8</v>
      </c>
      <c r="G1586" s="2" t="s">
        <v>389</v>
      </c>
      <c r="H1586" s="2">
        <v>1</v>
      </c>
    </row>
    <row r="1587" spans="1:8" ht="17.25" customHeight="1" x14ac:dyDescent="0.3">
      <c r="A1587" s="2">
        <v>283</v>
      </c>
      <c r="B1587" s="2">
        <v>15036</v>
      </c>
      <c r="C1587" s="2">
        <v>5</v>
      </c>
      <c r="D1587" s="2">
        <f>VLOOKUP(A1587,关卡NPC系数!B:C,2,FALSE)</f>
        <v>210</v>
      </c>
      <c r="E1587" s="2">
        <v>14036</v>
      </c>
      <c r="F1587" s="2">
        <v>8</v>
      </c>
      <c r="G1587" s="2" t="s">
        <v>389</v>
      </c>
      <c r="H1587" s="2">
        <v>1</v>
      </c>
    </row>
    <row r="1588" spans="1:8" ht="17.25" customHeight="1" x14ac:dyDescent="0.3">
      <c r="A1588" s="2">
        <v>283</v>
      </c>
      <c r="B1588" s="2">
        <v>15036</v>
      </c>
      <c r="C1588" s="2">
        <v>6</v>
      </c>
      <c r="D1588" s="2">
        <f>VLOOKUP(A1588,关卡NPC系数!B:C,2,FALSE)</f>
        <v>210</v>
      </c>
      <c r="E1588" s="2">
        <v>13036</v>
      </c>
      <c r="F1588" s="2">
        <v>8</v>
      </c>
      <c r="G1588" s="2" t="s">
        <v>389</v>
      </c>
      <c r="H1588" s="2">
        <v>1</v>
      </c>
    </row>
    <row r="1589" spans="1:8" ht="17.25" customHeight="1" x14ac:dyDescent="0.3">
      <c r="A1589" s="2">
        <v>284</v>
      </c>
      <c r="B1589" s="2">
        <v>22056</v>
      </c>
      <c r="C1589" s="2">
        <v>1</v>
      </c>
      <c r="D1589" s="2">
        <f>VLOOKUP(A1589,关卡NPC系数!B:C,2,FALSE)</f>
        <v>210</v>
      </c>
      <c r="E1589" s="2">
        <v>22056</v>
      </c>
      <c r="F1589" s="2">
        <v>8</v>
      </c>
      <c r="G1589" s="2" t="s">
        <v>390</v>
      </c>
      <c r="H1589" s="2">
        <v>1</v>
      </c>
    </row>
    <row r="1590" spans="1:8" ht="17.25" customHeight="1" x14ac:dyDescent="0.3">
      <c r="A1590" s="2">
        <v>284</v>
      </c>
      <c r="B1590" s="2">
        <v>22056</v>
      </c>
      <c r="C1590" s="2">
        <v>2</v>
      </c>
      <c r="D1590" s="2">
        <f>VLOOKUP(A1590,关卡NPC系数!B:C,2,FALSE)</f>
        <v>210</v>
      </c>
      <c r="E1590" s="2">
        <v>21046</v>
      </c>
      <c r="F1590" s="2">
        <v>8</v>
      </c>
      <c r="G1590" s="2" t="s">
        <v>390</v>
      </c>
      <c r="H1590" s="2">
        <v>1</v>
      </c>
    </row>
    <row r="1591" spans="1:8" ht="17.25" customHeight="1" x14ac:dyDescent="0.3">
      <c r="A1591" s="2">
        <v>284</v>
      </c>
      <c r="B1591" s="2">
        <v>22056</v>
      </c>
      <c r="C1591" s="2">
        <v>3</v>
      </c>
      <c r="D1591" s="2">
        <f>VLOOKUP(A1591,关卡NPC系数!B:C,2,FALSE)</f>
        <v>210</v>
      </c>
      <c r="E1591" s="2">
        <v>24036</v>
      </c>
      <c r="F1591" s="2">
        <v>8</v>
      </c>
      <c r="G1591" s="2" t="s">
        <v>390</v>
      </c>
      <c r="H1591" s="2">
        <v>1</v>
      </c>
    </row>
    <row r="1592" spans="1:8" ht="17.25" customHeight="1" x14ac:dyDescent="0.3">
      <c r="A1592" s="2">
        <v>284</v>
      </c>
      <c r="B1592" s="2">
        <v>22056</v>
      </c>
      <c r="C1592" s="2">
        <v>4</v>
      </c>
      <c r="D1592" s="2">
        <f>VLOOKUP(A1592,关卡NPC系数!B:C,2,FALSE)</f>
        <v>210</v>
      </c>
      <c r="E1592" s="2">
        <v>25076</v>
      </c>
      <c r="F1592" s="2">
        <v>8</v>
      </c>
      <c r="G1592" s="2" t="s">
        <v>390</v>
      </c>
      <c r="H1592" s="2">
        <v>1</v>
      </c>
    </row>
    <row r="1593" spans="1:8" ht="17.25" customHeight="1" x14ac:dyDescent="0.3">
      <c r="A1593" s="2">
        <v>284</v>
      </c>
      <c r="B1593" s="2">
        <v>22056</v>
      </c>
      <c r="C1593" s="2">
        <v>5</v>
      </c>
      <c r="D1593" s="2">
        <f>VLOOKUP(A1593,关卡NPC系数!B:C,2,FALSE)</f>
        <v>210</v>
      </c>
      <c r="E1593" s="2">
        <v>24026</v>
      </c>
      <c r="F1593" s="2">
        <v>8</v>
      </c>
      <c r="G1593" s="2" t="s">
        <v>390</v>
      </c>
      <c r="H1593" s="2">
        <v>1</v>
      </c>
    </row>
    <row r="1594" spans="1:8" ht="17.25" customHeight="1" x14ac:dyDescent="0.3">
      <c r="A1594" s="2">
        <v>284</v>
      </c>
      <c r="B1594" s="2">
        <v>22056</v>
      </c>
      <c r="C1594" s="2">
        <v>6</v>
      </c>
      <c r="D1594" s="2">
        <f>VLOOKUP(A1594,关卡NPC系数!B:C,2,FALSE)</f>
        <v>210</v>
      </c>
      <c r="E1594" s="2">
        <v>23036</v>
      </c>
      <c r="F1594" s="2">
        <v>8</v>
      </c>
      <c r="G1594" s="2" t="s">
        <v>390</v>
      </c>
      <c r="H1594" s="2">
        <v>1</v>
      </c>
    </row>
    <row r="1595" spans="1:8" ht="17.25" customHeight="1" x14ac:dyDescent="0.3">
      <c r="A1595" s="2">
        <v>285</v>
      </c>
      <c r="B1595" s="2">
        <v>33026</v>
      </c>
      <c r="C1595" s="2">
        <v>1</v>
      </c>
      <c r="D1595" s="2">
        <f>VLOOKUP(A1595,关卡NPC系数!B:C,2,FALSE)</f>
        <v>211</v>
      </c>
      <c r="E1595" s="2">
        <v>33026</v>
      </c>
      <c r="F1595" s="2">
        <v>8</v>
      </c>
      <c r="G1595" s="2" t="s">
        <v>391</v>
      </c>
      <c r="H1595" s="2">
        <v>1</v>
      </c>
    </row>
    <row r="1596" spans="1:8" ht="17.25" customHeight="1" x14ac:dyDescent="0.3">
      <c r="A1596" s="2">
        <v>285</v>
      </c>
      <c r="B1596" s="2">
        <v>33026</v>
      </c>
      <c r="C1596" s="2">
        <v>2</v>
      </c>
      <c r="D1596" s="2">
        <f>VLOOKUP(A1596,关卡NPC系数!B:C,2,FALSE)</f>
        <v>211</v>
      </c>
      <c r="E1596" s="2">
        <v>35046</v>
      </c>
      <c r="F1596" s="2">
        <v>8</v>
      </c>
      <c r="G1596" s="2" t="s">
        <v>391</v>
      </c>
      <c r="H1596" s="2">
        <v>1</v>
      </c>
    </row>
    <row r="1597" spans="1:8" ht="17.25" customHeight="1" x14ac:dyDescent="0.3">
      <c r="A1597" s="2">
        <v>285</v>
      </c>
      <c r="B1597" s="2">
        <v>33026</v>
      </c>
      <c r="C1597" s="2">
        <v>3</v>
      </c>
      <c r="D1597" s="2">
        <f>VLOOKUP(A1597,关卡NPC系数!B:C,2,FALSE)</f>
        <v>211</v>
      </c>
      <c r="E1597" s="2">
        <v>32036</v>
      </c>
      <c r="F1597" s="2">
        <v>8</v>
      </c>
      <c r="G1597" s="2" t="s">
        <v>391</v>
      </c>
      <c r="H1597" s="2">
        <v>1</v>
      </c>
    </row>
    <row r="1598" spans="1:8" ht="17.25" customHeight="1" x14ac:dyDescent="0.3">
      <c r="A1598" s="2">
        <v>285</v>
      </c>
      <c r="B1598" s="2">
        <v>33026</v>
      </c>
      <c r="C1598" s="2">
        <v>4</v>
      </c>
      <c r="D1598" s="2">
        <f>VLOOKUP(A1598,关卡NPC系数!B:C,2,FALSE)</f>
        <v>211</v>
      </c>
      <c r="E1598" s="2">
        <v>32046</v>
      </c>
      <c r="F1598" s="2">
        <v>8</v>
      </c>
      <c r="G1598" s="2" t="s">
        <v>391</v>
      </c>
      <c r="H1598" s="2">
        <v>1</v>
      </c>
    </row>
    <row r="1599" spans="1:8" ht="17.25" customHeight="1" x14ac:dyDescent="0.3">
      <c r="A1599" s="2">
        <v>285</v>
      </c>
      <c r="B1599" s="2">
        <v>33026</v>
      </c>
      <c r="C1599" s="2">
        <v>5</v>
      </c>
      <c r="D1599" s="2">
        <f>VLOOKUP(A1599,关卡NPC系数!B:C,2,FALSE)</f>
        <v>211</v>
      </c>
      <c r="E1599" s="2">
        <v>33026</v>
      </c>
      <c r="F1599" s="2">
        <v>8</v>
      </c>
      <c r="G1599" s="2" t="s">
        <v>391</v>
      </c>
      <c r="H1599" s="2">
        <v>1</v>
      </c>
    </row>
    <row r="1600" spans="1:8" ht="17.25" customHeight="1" x14ac:dyDescent="0.3">
      <c r="A1600" s="2">
        <v>285</v>
      </c>
      <c r="B1600" s="2">
        <v>33026</v>
      </c>
      <c r="C1600" s="2">
        <v>6</v>
      </c>
      <c r="D1600" s="2">
        <f>VLOOKUP(A1600,关卡NPC系数!B:C,2,FALSE)</f>
        <v>211</v>
      </c>
      <c r="E1600" s="2">
        <v>31086</v>
      </c>
      <c r="F1600" s="2">
        <v>8</v>
      </c>
      <c r="G1600" s="2" t="s">
        <v>391</v>
      </c>
      <c r="H1600" s="2">
        <v>1</v>
      </c>
    </row>
    <row r="1601" spans="1:8" ht="17.25" customHeight="1" x14ac:dyDescent="0.3">
      <c r="A1601" s="2">
        <v>286</v>
      </c>
      <c r="B1601" s="2">
        <v>45046</v>
      </c>
      <c r="C1601" s="2">
        <v>1</v>
      </c>
      <c r="D1601" s="2">
        <f>VLOOKUP(A1601,关卡NPC系数!B:C,2,FALSE)</f>
        <v>211</v>
      </c>
      <c r="E1601" s="2">
        <v>45046</v>
      </c>
      <c r="F1601" s="2">
        <v>8</v>
      </c>
      <c r="G1601" s="2" t="s">
        <v>392</v>
      </c>
      <c r="H1601" s="2">
        <v>1</v>
      </c>
    </row>
    <row r="1602" spans="1:8" ht="17.25" customHeight="1" x14ac:dyDescent="0.3">
      <c r="A1602" s="2">
        <v>286</v>
      </c>
      <c r="B1602" s="2">
        <v>45046</v>
      </c>
      <c r="C1602" s="2">
        <v>2</v>
      </c>
      <c r="D1602" s="2">
        <f>VLOOKUP(A1602,关卡NPC系数!B:C,2,FALSE)</f>
        <v>211</v>
      </c>
      <c r="E1602" s="2">
        <v>45056</v>
      </c>
      <c r="F1602" s="2">
        <v>8</v>
      </c>
      <c r="G1602" s="2" t="s">
        <v>392</v>
      </c>
      <c r="H1602" s="2">
        <v>1</v>
      </c>
    </row>
    <row r="1603" spans="1:8" ht="17.25" customHeight="1" x14ac:dyDescent="0.3">
      <c r="A1603" s="2">
        <v>286</v>
      </c>
      <c r="B1603" s="2">
        <v>45046</v>
      </c>
      <c r="C1603" s="2">
        <v>3</v>
      </c>
      <c r="D1603" s="2">
        <f>VLOOKUP(A1603,关卡NPC系数!B:C,2,FALSE)</f>
        <v>211</v>
      </c>
      <c r="E1603" s="2">
        <v>44036</v>
      </c>
      <c r="F1603" s="2">
        <v>8</v>
      </c>
      <c r="G1603" s="2" t="s">
        <v>392</v>
      </c>
      <c r="H1603" s="2">
        <v>1</v>
      </c>
    </row>
    <row r="1604" spans="1:8" ht="17.25" customHeight="1" x14ac:dyDescent="0.3">
      <c r="A1604" s="2">
        <v>286</v>
      </c>
      <c r="B1604" s="2">
        <v>45046</v>
      </c>
      <c r="C1604" s="2">
        <v>4</v>
      </c>
      <c r="D1604" s="2">
        <f>VLOOKUP(A1604,关卡NPC系数!B:C,2,FALSE)</f>
        <v>211</v>
      </c>
      <c r="E1604" s="2">
        <v>43056</v>
      </c>
      <c r="F1604" s="2">
        <v>8</v>
      </c>
      <c r="G1604" s="2" t="s">
        <v>392</v>
      </c>
      <c r="H1604" s="2">
        <v>1</v>
      </c>
    </row>
    <row r="1605" spans="1:8" ht="17.25" customHeight="1" x14ac:dyDescent="0.3">
      <c r="A1605" s="2">
        <v>286</v>
      </c>
      <c r="B1605" s="2">
        <v>45046</v>
      </c>
      <c r="C1605" s="2">
        <v>5</v>
      </c>
      <c r="D1605" s="2">
        <f>VLOOKUP(A1605,关卡NPC系数!B:C,2,FALSE)</f>
        <v>211</v>
      </c>
      <c r="E1605" s="2">
        <v>42016</v>
      </c>
      <c r="F1605" s="2">
        <v>8</v>
      </c>
      <c r="G1605" s="2" t="s">
        <v>392</v>
      </c>
      <c r="H1605" s="2">
        <v>1</v>
      </c>
    </row>
    <row r="1606" spans="1:8" ht="17.25" customHeight="1" x14ac:dyDescent="0.3">
      <c r="A1606" s="2">
        <v>286</v>
      </c>
      <c r="B1606" s="2">
        <v>45046</v>
      </c>
      <c r="C1606" s="2">
        <v>6</v>
      </c>
      <c r="D1606" s="2">
        <f>VLOOKUP(A1606,关卡NPC系数!B:C,2,FALSE)</f>
        <v>211</v>
      </c>
      <c r="E1606" s="2">
        <v>43056</v>
      </c>
      <c r="F1606" s="2">
        <v>8</v>
      </c>
      <c r="G1606" s="2" t="s">
        <v>392</v>
      </c>
      <c r="H1606" s="2">
        <v>1</v>
      </c>
    </row>
    <row r="1607" spans="1:8" ht="17.25" customHeight="1" x14ac:dyDescent="0.3">
      <c r="A1607" s="2">
        <v>287</v>
      </c>
      <c r="B1607" s="2">
        <v>53016</v>
      </c>
      <c r="C1607" s="2">
        <v>1</v>
      </c>
      <c r="D1607" s="2">
        <f>VLOOKUP(A1607,关卡NPC系数!B:C,2,FALSE)</f>
        <v>212</v>
      </c>
      <c r="E1607" s="2">
        <v>53016</v>
      </c>
      <c r="F1607" s="2">
        <v>8</v>
      </c>
      <c r="G1607" s="2" t="s">
        <v>393</v>
      </c>
      <c r="H1607" s="2">
        <v>1</v>
      </c>
    </row>
    <row r="1608" spans="1:8" ht="17.25" customHeight="1" x14ac:dyDescent="0.3">
      <c r="A1608" s="2">
        <v>287</v>
      </c>
      <c r="B1608" s="2">
        <v>53016</v>
      </c>
      <c r="C1608" s="2">
        <v>2</v>
      </c>
      <c r="D1608" s="2">
        <f>VLOOKUP(A1608,关卡NPC系数!B:C,2,FALSE)</f>
        <v>212</v>
      </c>
      <c r="E1608" s="2">
        <v>51016</v>
      </c>
      <c r="F1608" s="2">
        <v>8</v>
      </c>
      <c r="G1608" s="2" t="s">
        <v>393</v>
      </c>
      <c r="H1608" s="2">
        <v>1</v>
      </c>
    </row>
    <row r="1609" spans="1:8" ht="17.25" customHeight="1" x14ac:dyDescent="0.3">
      <c r="A1609" s="2">
        <v>287</v>
      </c>
      <c r="B1609" s="2">
        <v>53016</v>
      </c>
      <c r="C1609" s="2">
        <v>3</v>
      </c>
      <c r="D1609" s="2">
        <f>VLOOKUP(A1609,关卡NPC系数!B:C,2,FALSE)</f>
        <v>212</v>
      </c>
      <c r="E1609" s="2">
        <v>53016</v>
      </c>
      <c r="F1609" s="2">
        <v>8</v>
      </c>
      <c r="G1609" s="2" t="s">
        <v>393</v>
      </c>
      <c r="H1609" s="2">
        <v>1</v>
      </c>
    </row>
    <row r="1610" spans="1:8" ht="17.25" customHeight="1" x14ac:dyDescent="0.3">
      <c r="A1610" s="2">
        <v>287</v>
      </c>
      <c r="B1610" s="2">
        <v>53016</v>
      </c>
      <c r="C1610" s="2">
        <v>4</v>
      </c>
      <c r="D1610" s="2">
        <f>VLOOKUP(A1610,关卡NPC系数!B:C,2,FALSE)</f>
        <v>212</v>
      </c>
      <c r="E1610" s="2">
        <v>52046</v>
      </c>
      <c r="F1610" s="2">
        <v>8</v>
      </c>
      <c r="G1610" s="2" t="s">
        <v>393</v>
      </c>
      <c r="H1610" s="2">
        <v>1</v>
      </c>
    </row>
    <row r="1611" spans="1:8" ht="17.25" customHeight="1" x14ac:dyDescent="0.3">
      <c r="A1611" s="2">
        <v>287</v>
      </c>
      <c r="B1611" s="2">
        <v>53016</v>
      </c>
      <c r="C1611" s="2">
        <v>5</v>
      </c>
      <c r="D1611" s="2">
        <f>VLOOKUP(A1611,关卡NPC系数!B:C,2,FALSE)</f>
        <v>212</v>
      </c>
      <c r="E1611" s="2">
        <v>52046</v>
      </c>
      <c r="F1611" s="2">
        <v>8</v>
      </c>
      <c r="G1611" s="2" t="s">
        <v>393</v>
      </c>
      <c r="H1611" s="2">
        <v>1</v>
      </c>
    </row>
    <row r="1612" spans="1:8" ht="17.25" customHeight="1" x14ac:dyDescent="0.3">
      <c r="A1612" s="2">
        <v>287</v>
      </c>
      <c r="B1612" s="2">
        <v>53016</v>
      </c>
      <c r="C1612" s="2">
        <v>6</v>
      </c>
      <c r="D1612" s="2">
        <f>VLOOKUP(A1612,关卡NPC系数!B:C,2,FALSE)</f>
        <v>212</v>
      </c>
      <c r="E1612" s="2">
        <v>53016</v>
      </c>
      <c r="F1612" s="2">
        <v>8</v>
      </c>
      <c r="G1612" s="2" t="s">
        <v>393</v>
      </c>
      <c r="H1612" s="2">
        <v>1</v>
      </c>
    </row>
    <row r="1613" spans="1:8" ht="17.25" customHeight="1" x14ac:dyDescent="0.3">
      <c r="A1613" s="2">
        <v>288</v>
      </c>
      <c r="B1613" s="2">
        <v>63026</v>
      </c>
      <c r="C1613" s="2">
        <v>1</v>
      </c>
      <c r="D1613" s="2">
        <f>VLOOKUP(A1613,关卡NPC系数!B:C,2,FALSE)</f>
        <v>212</v>
      </c>
      <c r="E1613" s="2">
        <v>63026</v>
      </c>
      <c r="F1613" s="2">
        <v>8</v>
      </c>
      <c r="G1613" s="2" t="s">
        <v>394</v>
      </c>
      <c r="H1613" s="2">
        <v>1</v>
      </c>
    </row>
    <row r="1614" spans="1:8" ht="17.25" customHeight="1" x14ac:dyDescent="0.3">
      <c r="A1614" s="2">
        <v>288</v>
      </c>
      <c r="B1614" s="2">
        <v>63026</v>
      </c>
      <c r="C1614" s="2">
        <v>2</v>
      </c>
      <c r="D1614" s="2">
        <f>VLOOKUP(A1614,关卡NPC系数!B:C,2,FALSE)</f>
        <v>212</v>
      </c>
      <c r="E1614" s="2">
        <v>63026</v>
      </c>
      <c r="F1614" s="2">
        <v>8</v>
      </c>
      <c r="G1614" s="2" t="s">
        <v>394</v>
      </c>
      <c r="H1614" s="2">
        <v>1</v>
      </c>
    </row>
    <row r="1615" spans="1:8" ht="17.25" customHeight="1" x14ac:dyDescent="0.3">
      <c r="A1615" s="2">
        <v>288</v>
      </c>
      <c r="B1615" s="2">
        <v>63026</v>
      </c>
      <c r="C1615" s="2">
        <v>3</v>
      </c>
      <c r="D1615" s="2">
        <f>VLOOKUP(A1615,关卡NPC系数!B:C,2,FALSE)</f>
        <v>212</v>
      </c>
      <c r="E1615" s="2">
        <v>61026</v>
      </c>
      <c r="F1615" s="2">
        <v>8</v>
      </c>
      <c r="G1615" s="2" t="s">
        <v>394</v>
      </c>
      <c r="H1615" s="2">
        <v>1</v>
      </c>
    </row>
    <row r="1616" spans="1:8" ht="17.25" customHeight="1" x14ac:dyDescent="0.3">
      <c r="A1616" s="2">
        <v>288</v>
      </c>
      <c r="B1616" s="2">
        <v>63026</v>
      </c>
      <c r="C1616" s="2">
        <v>4</v>
      </c>
      <c r="D1616" s="2">
        <f>VLOOKUP(A1616,关卡NPC系数!B:C,2,FALSE)</f>
        <v>212</v>
      </c>
      <c r="E1616" s="2">
        <v>61026</v>
      </c>
      <c r="F1616" s="2">
        <v>8</v>
      </c>
      <c r="G1616" s="2" t="s">
        <v>394</v>
      </c>
      <c r="H1616" s="2">
        <v>1</v>
      </c>
    </row>
    <row r="1617" spans="1:8" ht="17.25" customHeight="1" x14ac:dyDescent="0.3">
      <c r="A1617" s="2">
        <v>288</v>
      </c>
      <c r="B1617" s="2">
        <v>63026</v>
      </c>
      <c r="C1617" s="2">
        <v>5</v>
      </c>
      <c r="D1617" s="2">
        <f>VLOOKUP(A1617,关卡NPC系数!B:C,2,FALSE)</f>
        <v>212</v>
      </c>
      <c r="E1617" s="2">
        <v>63026</v>
      </c>
      <c r="F1617" s="2">
        <v>8</v>
      </c>
      <c r="G1617" s="2" t="s">
        <v>394</v>
      </c>
      <c r="H1617" s="2">
        <v>1</v>
      </c>
    </row>
    <row r="1618" spans="1:8" ht="17.25" customHeight="1" x14ac:dyDescent="0.3">
      <c r="A1618" s="2">
        <v>288</v>
      </c>
      <c r="B1618" s="2">
        <v>63026</v>
      </c>
      <c r="C1618" s="2">
        <v>6</v>
      </c>
      <c r="D1618" s="2">
        <f>VLOOKUP(A1618,关卡NPC系数!B:C,2,FALSE)</f>
        <v>212</v>
      </c>
      <c r="E1618" s="2">
        <v>62016</v>
      </c>
      <c r="F1618" s="2">
        <v>8</v>
      </c>
      <c r="G1618" s="2" t="s">
        <v>394</v>
      </c>
      <c r="H1618" s="2">
        <v>1</v>
      </c>
    </row>
    <row r="1619" spans="1:8" ht="17.25" customHeight="1" x14ac:dyDescent="0.3">
      <c r="A1619" s="2">
        <v>289</v>
      </c>
      <c r="B1619" s="2">
        <v>35036</v>
      </c>
      <c r="C1619" s="2">
        <v>1</v>
      </c>
      <c r="D1619" s="2">
        <f>VLOOKUP(A1619,关卡NPC系数!B:C,2,FALSE)</f>
        <v>213</v>
      </c>
      <c r="E1619" s="2">
        <v>35036</v>
      </c>
      <c r="F1619" s="2">
        <v>8</v>
      </c>
      <c r="G1619" s="2" t="s">
        <v>395</v>
      </c>
      <c r="H1619" s="2">
        <v>1</v>
      </c>
    </row>
    <row r="1620" spans="1:8" ht="17.25" customHeight="1" x14ac:dyDescent="0.3">
      <c r="A1620" s="2">
        <v>289</v>
      </c>
      <c r="B1620" s="2">
        <v>35036</v>
      </c>
      <c r="C1620" s="2">
        <v>2</v>
      </c>
      <c r="D1620" s="2">
        <f>VLOOKUP(A1620,关卡NPC系数!B:C,2,FALSE)</f>
        <v>213</v>
      </c>
      <c r="E1620" s="2">
        <v>45046</v>
      </c>
      <c r="F1620" s="2">
        <v>8</v>
      </c>
      <c r="G1620" s="2" t="s">
        <v>395</v>
      </c>
      <c r="H1620" s="2">
        <v>1</v>
      </c>
    </row>
    <row r="1621" spans="1:8" ht="17.25" customHeight="1" x14ac:dyDescent="0.3">
      <c r="A1621" s="2">
        <v>289</v>
      </c>
      <c r="B1621" s="2">
        <v>35036</v>
      </c>
      <c r="C1621" s="2">
        <v>3</v>
      </c>
      <c r="D1621" s="2">
        <f>VLOOKUP(A1621,关卡NPC系数!B:C,2,FALSE)</f>
        <v>213</v>
      </c>
      <c r="E1621" s="2">
        <v>24026</v>
      </c>
      <c r="F1621" s="2">
        <v>8</v>
      </c>
      <c r="G1621" s="2" t="s">
        <v>395</v>
      </c>
      <c r="H1621" s="2">
        <v>1</v>
      </c>
    </row>
    <row r="1622" spans="1:8" ht="17.25" customHeight="1" x14ac:dyDescent="0.3">
      <c r="A1622" s="2">
        <v>289</v>
      </c>
      <c r="B1622" s="2">
        <v>35036</v>
      </c>
      <c r="C1622" s="2">
        <v>4</v>
      </c>
      <c r="D1622" s="2">
        <f>VLOOKUP(A1622,关卡NPC系数!B:C,2,FALSE)</f>
        <v>213</v>
      </c>
      <c r="E1622" s="2">
        <v>62016</v>
      </c>
      <c r="F1622" s="2">
        <v>8</v>
      </c>
      <c r="G1622" s="2" t="s">
        <v>395</v>
      </c>
      <c r="H1622" s="2">
        <v>1</v>
      </c>
    </row>
    <row r="1623" spans="1:8" ht="17.25" customHeight="1" x14ac:dyDescent="0.3">
      <c r="A1623" s="2">
        <v>289</v>
      </c>
      <c r="B1623" s="2">
        <v>35036</v>
      </c>
      <c r="C1623" s="2">
        <v>5</v>
      </c>
      <c r="D1623" s="2">
        <f>VLOOKUP(A1623,关卡NPC系数!B:C,2,FALSE)</f>
        <v>213</v>
      </c>
      <c r="E1623" s="2">
        <v>53016</v>
      </c>
      <c r="F1623" s="2">
        <v>8</v>
      </c>
      <c r="G1623" s="2" t="s">
        <v>395</v>
      </c>
      <c r="H1623" s="2">
        <v>1</v>
      </c>
    </row>
    <row r="1624" spans="1:8" ht="17.25" customHeight="1" x14ac:dyDescent="0.3">
      <c r="A1624" s="2">
        <v>289</v>
      </c>
      <c r="B1624" s="2">
        <v>35036</v>
      </c>
      <c r="C1624" s="2">
        <v>6</v>
      </c>
      <c r="D1624" s="2">
        <f>VLOOKUP(A1624,关卡NPC系数!B:C,2,FALSE)</f>
        <v>213</v>
      </c>
      <c r="E1624" s="2">
        <v>13046</v>
      </c>
      <c r="F1624" s="2">
        <v>8</v>
      </c>
      <c r="G1624" s="2" t="s">
        <v>395</v>
      </c>
      <c r="H1624" s="2">
        <v>1</v>
      </c>
    </row>
    <row r="1625" spans="1:8" ht="17.25" customHeight="1" x14ac:dyDescent="0.3">
      <c r="A1625" s="2">
        <v>290</v>
      </c>
      <c r="B1625" s="2">
        <v>11086</v>
      </c>
      <c r="C1625" s="2">
        <v>1</v>
      </c>
      <c r="D1625" s="2">
        <f>VLOOKUP(A1625,关卡NPC系数!B:C,2,FALSE)</f>
        <v>213</v>
      </c>
      <c r="E1625" s="2">
        <v>11086</v>
      </c>
      <c r="F1625" s="2">
        <v>8</v>
      </c>
      <c r="G1625" s="2" t="s">
        <v>396</v>
      </c>
      <c r="H1625" s="2">
        <v>1.4</v>
      </c>
    </row>
    <row r="1626" spans="1:8" ht="17.25" customHeight="1" x14ac:dyDescent="0.3">
      <c r="A1626" s="2">
        <v>290</v>
      </c>
      <c r="B1626" s="2">
        <v>11086</v>
      </c>
      <c r="C1626" s="2">
        <v>3</v>
      </c>
      <c r="D1626" s="2">
        <f>VLOOKUP(A1626,关卡NPC系数!B:C,2,FALSE)</f>
        <v>213</v>
      </c>
      <c r="E1626" s="2">
        <v>14036</v>
      </c>
      <c r="F1626" s="2">
        <v>8</v>
      </c>
      <c r="G1626" s="2" t="s">
        <v>396</v>
      </c>
      <c r="H1626" s="2">
        <v>1.4</v>
      </c>
    </row>
    <row r="1627" spans="1:8" ht="17.25" customHeight="1" x14ac:dyDescent="0.3">
      <c r="A1627" s="2">
        <v>290</v>
      </c>
      <c r="B1627" s="2">
        <v>11086</v>
      </c>
      <c r="C1627" s="2">
        <v>6</v>
      </c>
      <c r="D1627" s="2">
        <f>VLOOKUP(A1627,关卡NPC系数!B:C,2,FALSE)</f>
        <v>213</v>
      </c>
      <c r="E1627" s="2">
        <v>13046</v>
      </c>
      <c r="F1627" s="2">
        <v>8</v>
      </c>
      <c r="G1627" s="2" t="s">
        <v>396</v>
      </c>
      <c r="H1627" s="2">
        <v>1.4</v>
      </c>
    </row>
    <row r="1628" spans="1:8" ht="17.25" customHeight="1" x14ac:dyDescent="0.3">
      <c r="A1628" s="2">
        <v>291</v>
      </c>
      <c r="B1628" s="2">
        <v>25066</v>
      </c>
      <c r="C1628" s="2">
        <v>1</v>
      </c>
      <c r="D1628" s="2">
        <f>VLOOKUP(A1628,关卡NPC系数!B:C,2,FALSE)</f>
        <v>214</v>
      </c>
      <c r="E1628" s="2">
        <v>25066</v>
      </c>
      <c r="F1628" s="2">
        <v>8</v>
      </c>
      <c r="G1628" s="2" t="s">
        <v>397</v>
      </c>
      <c r="H1628" s="2">
        <v>1</v>
      </c>
    </row>
    <row r="1629" spans="1:8" ht="17.25" customHeight="1" x14ac:dyDescent="0.3">
      <c r="A1629" s="2">
        <v>291</v>
      </c>
      <c r="B1629" s="2">
        <v>25066</v>
      </c>
      <c r="C1629" s="2">
        <v>2</v>
      </c>
      <c r="D1629" s="2">
        <f>VLOOKUP(A1629,关卡NPC系数!B:C,2,FALSE)</f>
        <v>214</v>
      </c>
      <c r="E1629" s="2">
        <v>21036</v>
      </c>
      <c r="F1629" s="2">
        <v>8</v>
      </c>
      <c r="G1629" s="2" t="s">
        <v>397</v>
      </c>
      <c r="H1629" s="2">
        <v>1</v>
      </c>
    </row>
    <row r="1630" spans="1:8" ht="17.25" customHeight="1" x14ac:dyDescent="0.3">
      <c r="A1630" s="2">
        <v>291</v>
      </c>
      <c r="B1630" s="2">
        <v>25066</v>
      </c>
      <c r="C1630" s="2">
        <v>3</v>
      </c>
      <c r="D1630" s="2">
        <f>VLOOKUP(A1630,关卡NPC系数!B:C,2,FALSE)</f>
        <v>214</v>
      </c>
      <c r="E1630" s="2">
        <v>22046</v>
      </c>
      <c r="F1630" s="2">
        <v>8</v>
      </c>
      <c r="G1630" s="2" t="s">
        <v>397</v>
      </c>
      <c r="H1630" s="2">
        <v>1</v>
      </c>
    </row>
    <row r="1631" spans="1:8" ht="17.25" customHeight="1" x14ac:dyDescent="0.3">
      <c r="A1631" s="2">
        <v>291</v>
      </c>
      <c r="B1631" s="2">
        <v>25066</v>
      </c>
      <c r="C1631" s="2">
        <v>4</v>
      </c>
      <c r="D1631" s="2">
        <f>VLOOKUP(A1631,关卡NPC系数!B:C,2,FALSE)</f>
        <v>214</v>
      </c>
      <c r="E1631" s="2">
        <v>24036</v>
      </c>
      <c r="F1631" s="2">
        <v>8</v>
      </c>
      <c r="G1631" s="2" t="s">
        <v>397</v>
      </c>
      <c r="H1631" s="2">
        <v>1</v>
      </c>
    </row>
    <row r="1632" spans="1:8" ht="17.25" customHeight="1" x14ac:dyDescent="0.3">
      <c r="A1632" s="2">
        <v>291</v>
      </c>
      <c r="B1632" s="2">
        <v>25066</v>
      </c>
      <c r="C1632" s="2">
        <v>5</v>
      </c>
      <c r="D1632" s="2">
        <f>VLOOKUP(A1632,关卡NPC系数!B:C,2,FALSE)</f>
        <v>214</v>
      </c>
      <c r="E1632" s="2">
        <v>22046</v>
      </c>
      <c r="F1632" s="2">
        <v>8</v>
      </c>
      <c r="G1632" s="2" t="s">
        <v>397</v>
      </c>
      <c r="H1632" s="2">
        <v>1</v>
      </c>
    </row>
    <row r="1633" spans="1:8" ht="17.25" customHeight="1" x14ac:dyDescent="0.3">
      <c r="A1633" s="2">
        <v>291</v>
      </c>
      <c r="B1633" s="2">
        <v>25066</v>
      </c>
      <c r="C1633" s="2">
        <v>6</v>
      </c>
      <c r="D1633" s="2">
        <f>VLOOKUP(A1633,关卡NPC系数!B:C,2,FALSE)</f>
        <v>214</v>
      </c>
      <c r="E1633" s="2">
        <v>24026</v>
      </c>
      <c r="F1633" s="2">
        <v>8</v>
      </c>
      <c r="G1633" s="2" t="s">
        <v>397</v>
      </c>
      <c r="H1633" s="2">
        <v>1</v>
      </c>
    </row>
    <row r="1634" spans="1:8" ht="17.25" customHeight="1" x14ac:dyDescent="0.3">
      <c r="A1634" s="2">
        <v>292</v>
      </c>
      <c r="B1634" s="2">
        <v>35046</v>
      </c>
      <c r="C1634" s="2">
        <v>1</v>
      </c>
      <c r="D1634" s="2">
        <f>VLOOKUP(A1634,关卡NPC系数!B:C,2,FALSE)</f>
        <v>214</v>
      </c>
      <c r="E1634" s="2">
        <v>35046</v>
      </c>
      <c r="F1634" s="2">
        <v>8</v>
      </c>
      <c r="G1634" s="2" t="s">
        <v>398</v>
      </c>
      <c r="H1634" s="2">
        <v>1</v>
      </c>
    </row>
    <row r="1635" spans="1:8" ht="17.25" customHeight="1" x14ac:dyDescent="0.3">
      <c r="A1635" s="2">
        <v>292</v>
      </c>
      <c r="B1635" s="2">
        <v>35046</v>
      </c>
      <c r="C1635" s="2">
        <v>2</v>
      </c>
      <c r="D1635" s="2">
        <f>VLOOKUP(A1635,关卡NPC系数!B:C,2,FALSE)</f>
        <v>214</v>
      </c>
      <c r="E1635" s="2">
        <v>35046</v>
      </c>
      <c r="F1635" s="2">
        <v>8</v>
      </c>
      <c r="G1635" s="2" t="s">
        <v>398</v>
      </c>
      <c r="H1635" s="2">
        <v>1</v>
      </c>
    </row>
    <row r="1636" spans="1:8" ht="17.25" customHeight="1" x14ac:dyDescent="0.3">
      <c r="A1636" s="2">
        <v>292</v>
      </c>
      <c r="B1636" s="2">
        <v>35046</v>
      </c>
      <c r="C1636" s="2">
        <v>3</v>
      </c>
      <c r="D1636" s="2">
        <f>VLOOKUP(A1636,关卡NPC系数!B:C,2,FALSE)</f>
        <v>214</v>
      </c>
      <c r="E1636" s="2">
        <v>31086</v>
      </c>
      <c r="F1636" s="2">
        <v>8</v>
      </c>
      <c r="G1636" s="2" t="s">
        <v>398</v>
      </c>
      <c r="H1636" s="2">
        <v>1</v>
      </c>
    </row>
    <row r="1637" spans="1:8" ht="17.25" customHeight="1" x14ac:dyDescent="0.3">
      <c r="A1637" s="2">
        <v>292</v>
      </c>
      <c r="B1637" s="2">
        <v>35046</v>
      </c>
      <c r="C1637" s="2">
        <v>4</v>
      </c>
      <c r="D1637" s="2">
        <f>VLOOKUP(A1637,关卡NPC系数!B:C,2,FALSE)</f>
        <v>214</v>
      </c>
      <c r="E1637" s="2">
        <v>33026</v>
      </c>
      <c r="F1637" s="2">
        <v>8</v>
      </c>
      <c r="G1637" s="2" t="s">
        <v>398</v>
      </c>
      <c r="H1637" s="2">
        <v>1</v>
      </c>
    </row>
    <row r="1638" spans="1:8" ht="17.25" customHeight="1" x14ac:dyDescent="0.3">
      <c r="A1638" s="2">
        <v>292</v>
      </c>
      <c r="B1638" s="2">
        <v>35046</v>
      </c>
      <c r="C1638" s="2">
        <v>5</v>
      </c>
      <c r="D1638" s="2">
        <f>VLOOKUP(A1638,关卡NPC系数!B:C,2,FALSE)</f>
        <v>214</v>
      </c>
      <c r="E1638" s="2">
        <v>32046</v>
      </c>
      <c r="F1638" s="2">
        <v>8</v>
      </c>
      <c r="G1638" s="2" t="s">
        <v>398</v>
      </c>
      <c r="H1638" s="2">
        <v>1</v>
      </c>
    </row>
    <row r="1639" spans="1:8" ht="17.25" customHeight="1" x14ac:dyDescent="0.3">
      <c r="A1639" s="2">
        <v>292</v>
      </c>
      <c r="B1639" s="2">
        <v>35046</v>
      </c>
      <c r="C1639" s="2">
        <v>6</v>
      </c>
      <c r="D1639" s="2">
        <f>VLOOKUP(A1639,关卡NPC系数!B:C,2,FALSE)</f>
        <v>214</v>
      </c>
      <c r="E1639" s="2">
        <v>32046</v>
      </c>
      <c r="F1639" s="2">
        <v>8</v>
      </c>
      <c r="G1639" s="2" t="s">
        <v>398</v>
      </c>
      <c r="H1639" s="2">
        <v>1</v>
      </c>
    </row>
    <row r="1640" spans="1:8" ht="17.25" customHeight="1" x14ac:dyDescent="0.3">
      <c r="A1640" s="2">
        <v>293</v>
      </c>
      <c r="B1640" s="2">
        <v>45056</v>
      </c>
      <c r="C1640" s="2">
        <v>1</v>
      </c>
      <c r="D1640" s="2">
        <f>VLOOKUP(A1640,关卡NPC系数!B:C,2,FALSE)</f>
        <v>215</v>
      </c>
      <c r="E1640" s="2">
        <v>45056</v>
      </c>
      <c r="F1640" s="2">
        <v>8</v>
      </c>
      <c r="G1640" s="2" t="s">
        <v>399</v>
      </c>
      <c r="H1640" s="2">
        <v>1</v>
      </c>
    </row>
    <row r="1641" spans="1:8" ht="17.25" customHeight="1" x14ac:dyDescent="0.3">
      <c r="A1641" s="2">
        <v>293</v>
      </c>
      <c r="B1641" s="2">
        <v>45056</v>
      </c>
      <c r="C1641" s="2">
        <v>2</v>
      </c>
      <c r="D1641" s="2">
        <f>VLOOKUP(A1641,关卡NPC系数!B:C,2,FALSE)</f>
        <v>215</v>
      </c>
      <c r="E1641" s="2">
        <v>41066</v>
      </c>
      <c r="F1641" s="2">
        <v>8</v>
      </c>
      <c r="G1641" s="2" t="s">
        <v>399</v>
      </c>
      <c r="H1641" s="2">
        <v>1</v>
      </c>
    </row>
    <row r="1642" spans="1:8" ht="17.25" customHeight="1" x14ac:dyDescent="0.3">
      <c r="A1642" s="2">
        <v>293</v>
      </c>
      <c r="B1642" s="2">
        <v>45056</v>
      </c>
      <c r="C1642" s="2">
        <v>3</v>
      </c>
      <c r="D1642" s="2">
        <f>VLOOKUP(A1642,关卡NPC系数!B:C,2,FALSE)</f>
        <v>215</v>
      </c>
      <c r="E1642" s="2">
        <v>45056</v>
      </c>
      <c r="F1642" s="2">
        <v>8</v>
      </c>
      <c r="G1642" s="2" t="s">
        <v>399</v>
      </c>
      <c r="H1642" s="2">
        <v>1</v>
      </c>
    </row>
    <row r="1643" spans="1:8" ht="17.25" customHeight="1" x14ac:dyDescent="0.3">
      <c r="A1643" s="2">
        <v>293</v>
      </c>
      <c r="B1643" s="2">
        <v>45056</v>
      </c>
      <c r="C1643" s="2">
        <v>4</v>
      </c>
      <c r="D1643" s="2">
        <f>VLOOKUP(A1643,关卡NPC系数!B:C,2,FALSE)</f>
        <v>215</v>
      </c>
      <c r="E1643" s="2">
        <v>44046</v>
      </c>
      <c r="F1643" s="2">
        <v>8</v>
      </c>
      <c r="G1643" s="2" t="s">
        <v>399</v>
      </c>
      <c r="H1643" s="2">
        <v>1</v>
      </c>
    </row>
    <row r="1644" spans="1:8" ht="17.25" customHeight="1" x14ac:dyDescent="0.3">
      <c r="A1644" s="2">
        <v>293</v>
      </c>
      <c r="B1644" s="2">
        <v>45056</v>
      </c>
      <c r="C1644" s="2">
        <v>5</v>
      </c>
      <c r="D1644" s="2">
        <f>VLOOKUP(A1644,关卡NPC系数!B:C,2,FALSE)</f>
        <v>215</v>
      </c>
      <c r="E1644" s="2">
        <v>44046</v>
      </c>
      <c r="F1644" s="2">
        <v>8</v>
      </c>
      <c r="G1644" s="2" t="s">
        <v>399</v>
      </c>
      <c r="H1644" s="2">
        <v>1</v>
      </c>
    </row>
    <row r="1645" spans="1:8" ht="17.25" customHeight="1" x14ac:dyDescent="0.3">
      <c r="A1645" s="2">
        <v>293</v>
      </c>
      <c r="B1645" s="2">
        <v>45056</v>
      </c>
      <c r="C1645" s="2">
        <v>6</v>
      </c>
      <c r="D1645" s="2">
        <f>VLOOKUP(A1645,关卡NPC系数!B:C,2,FALSE)</f>
        <v>215</v>
      </c>
      <c r="E1645" s="2">
        <v>44036</v>
      </c>
      <c r="F1645" s="2">
        <v>8</v>
      </c>
      <c r="G1645" s="2" t="s">
        <v>399</v>
      </c>
      <c r="H1645" s="2">
        <v>1</v>
      </c>
    </row>
    <row r="1646" spans="1:8" ht="17.25" customHeight="1" x14ac:dyDescent="0.3">
      <c r="A1646" s="2">
        <v>294</v>
      </c>
      <c r="B1646" s="2">
        <v>53016</v>
      </c>
      <c r="C1646" s="2">
        <v>1</v>
      </c>
      <c r="D1646" s="2">
        <f>VLOOKUP(A1646,关卡NPC系数!B:C,2,FALSE)</f>
        <v>215</v>
      </c>
      <c r="E1646" s="2">
        <v>53016</v>
      </c>
      <c r="F1646" s="2">
        <v>8</v>
      </c>
      <c r="G1646" s="2" t="s">
        <v>400</v>
      </c>
      <c r="H1646" s="2">
        <v>1</v>
      </c>
    </row>
    <row r="1647" spans="1:8" ht="17.25" customHeight="1" x14ac:dyDescent="0.3">
      <c r="A1647" s="2">
        <v>294</v>
      </c>
      <c r="B1647" s="2">
        <v>53016</v>
      </c>
      <c r="C1647" s="2">
        <v>2</v>
      </c>
      <c r="D1647" s="2">
        <f>VLOOKUP(A1647,关卡NPC系数!B:C,2,FALSE)</f>
        <v>215</v>
      </c>
      <c r="E1647" s="2">
        <v>51016</v>
      </c>
      <c r="F1647" s="2">
        <v>8</v>
      </c>
      <c r="G1647" s="2" t="s">
        <v>400</v>
      </c>
      <c r="H1647" s="2">
        <v>1</v>
      </c>
    </row>
    <row r="1648" spans="1:8" ht="17.25" customHeight="1" x14ac:dyDescent="0.3">
      <c r="A1648" s="2">
        <v>294</v>
      </c>
      <c r="B1648" s="2">
        <v>53016</v>
      </c>
      <c r="C1648" s="2">
        <v>3</v>
      </c>
      <c r="D1648" s="2">
        <f>VLOOKUP(A1648,关卡NPC系数!B:C,2,FALSE)</f>
        <v>215</v>
      </c>
      <c r="E1648" s="2">
        <v>52046</v>
      </c>
      <c r="F1648" s="2">
        <v>8</v>
      </c>
      <c r="G1648" s="2" t="s">
        <v>400</v>
      </c>
      <c r="H1648" s="2">
        <v>1</v>
      </c>
    </row>
    <row r="1649" spans="1:8" ht="17.25" customHeight="1" x14ac:dyDescent="0.3">
      <c r="A1649" s="2">
        <v>294</v>
      </c>
      <c r="B1649" s="2">
        <v>53016</v>
      </c>
      <c r="C1649" s="2">
        <v>4</v>
      </c>
      <c r="D1649" s="2">
        <f>VLOOKUP(A1649,关卡NPC系数!B:C,2,FALSE)</f>
        <v>215</v>
      </c>
      <c r="E1649" s="2">
        <v>52046</v>
      </c>
      <c r="F1649" s="2">
        <v>8</v>
      </c>
      <c r="G1649" s="2" t="s">
        <v>400</v>
      </c>
      <c r="H1649" s="2">
        <v>1</v>
      </c>
    </row>
    <row r="1650" spans="1:8" ht="17.25" customHeight="1" x14ac:dyDescent="0.3">
      <c r="A1650" s="2">
        <v>294</v>
      </c>
      <c r="B1650" s="2">
        <v>53016</v>
      </c>
      <c r="C1650" s="2">
        <v>5</v>
      </c>
      <c r="D1650" s="2">
        <f>VLOOKUP(A1650,关卡NPC系数!B:C,2,FALSE)</f>
        <v>215</v>
      </c>
      <c r="E1650" s="2">
        <v>53016</v>
      </c>
      <c r="F1650" s="2">
        <v>8</v>
      </c>
      <c r="G1650" s="2" t="s">
        <v>400</v>
      </c>
      <c r="H1650" s="2">
        <v>1</v>
      </c>
    </row>
    <row r="1651" spans="1:8" ht="17.25" customHeight="1" x14ac:dyDescent="0.3">
      <c r="A1651" s="2">
        <v>294</v>
      </c>
      <c r="B1651" s="2">
        <v>53016</v>
      </c>
      <c r="C1651" s="2">
        <v>6</v>
      </c>
      <c r="D1651" s="2">
        <f>VLOOKUP(A1651,关卡NPC系数!B:C,2,FALSE)</f>
        <v>215</v>
      </c>
      <c r="E1651" s="2">
        <v>53016</v>
      </c>
      <c r="F1651" s="2">
        <v>8</v>
      </c>
      <c r="G1651" s="2" t="s">
        <v>400</v>
      </c>
      <c r="H1651" s="2">
        <v>1</v>
      </c>
    </row>
    <row r="1652" spans="1:8" ht="17.25" customHeight="1" x14ac:dyDescent="0.3">
      <c r="A1652" s="2">
        <v>295</v>
      </c>
      <c r="B1652" s="2">
        <v>61026</v>
      </c>
      <c r="C1652" s="2">
        <v>1</v>
      </c>
      <c r="D1652" s="2">
        <f>VLOOKUP(A1652,关卡NPC系数!B:C,2,FALSE)</f>
        <v>216</v>
      </c>
      <c r="E1652" s="2">
        <v>61026</v>
      </c>
      <c r="F1652" s="2">
        <v>8</v>
      </c>
      <c r="G1652" s="2" t="s">
        <v>401</v>
      </c>
      <c r="H1652" s="2">
        <v>1</v>
      </c>
    </row>
    <row r="1653" spans="1:8" ht="17.25" customHeight="1" x14ac:dyDescent="0.3">
      <c r="A1653" s="2">
        <v>295</v>
      </c>
      <c r="B1653" s="2">
        <v>61026</v>
      </c>
      <c r="C1653" s="2">
        <v>2</v>
      </c>
      <c r="D1653" s="2">
        <f>VLOOKUP(A1653,关卡NPC系数!B:C,2,FALSE)</f>
        <v>216</v>
      </c>
      <c r="E1653" s="2">
        <v>61026</v>
      </c>
      <c r="F1653" s="2">
        <v>8</v>
      </c>
      <c r="G1653" s="2" t="s">
        <v>401</v>
      </c>
      <c r="H1653" s="2">
        <v>1</v>
      </c>
    </row>
    <row r="1654" spans="1:8" ht="17.25" customHeight="1" x14ac:dyDescent="0.3">
      <c r="A1654" s="2">
        <v>295</v>
      </c>
      <c r="B1654" s="2">
        <v>61026</v>
      </c>
      <c r="C1654" s="2">
        <v>3</v>
      </c>
      <c r="D1654" s="2">
        <f>VLOOKUP(A1654,关卡NPC系数!B:C,2,FALSE)</f>
        <v>216</v>
      </c>
      <c r="E1654" s="2">
        <v>62016</v>
      </c>
      <c r="F1654" s="2">
        <v>8</v>
      </c>
      <c r="G1654" s="2" t="s">
        <v>401</v>
      </c>
      <c r="H1654" s="2">
        <v>1</v>
      </c>
    </row>
    <row r="1655" spans="1:8" ht="17.25" customHeight="1" x14ac:dyDescent="0.3">
      <c r="A1655" s="2">
        <v>295</v>
      </c>
      <c r="B1655" s="2">
        <v>61026</v>
      </c>
      <c r="C1655" s="2">
        <v>4</v>
      </c>
      <c r="D1655" s="2">
        <f>VLOOKUP(A1655,关卡NPC系数!B:C,2,FALSE)</f>
        <v>216</v>
      </c>
      <c r="E1655" s="2">
        <v>63026</v>
      </c>
      <c r="F1655" s="2">
        <v>8</v>
      </c>
      <c r="G1655" s="2" t="s">
        <v>401</v>
      </c>
      <c r="H1655" s="2">
        <v>1</v>
      </c>
    </row>
    <row r="1656" spans="1:8" ht="17.25" customHeight="1" x14ac:dyDescent="0.3">
      <c r="A1656" s="2">
        <v>295</v>
      </c>
      <c r="B1656" s="2">
        <v>61026</v>
      </c>
      <c r="C1656" s="2">
        <v>5</v>
      </c>
      <c r="D1656" s="2">
        <f>VLOOKUP(A1656,关卡NPC系数!B:C,2,FALSE)</f>
        <v>216</v>
      </c>
      <c r="E1656" s="2">
        <v>63026</v>
      </c>
      <c r="F1656" s="2">
        <v>8</v>
      </c>
      <c r="G1656" s="2" t="s">
        <v>401</v>
      </c>
      <c r="H1656" s="2">
        <v>1</v>
      </c>
    </row>
    <row r="1657" spans="1:8" ht="17.25" customHeight="1" x14ac:dyDescent="0.3">
      <c r="A1657" s="2">
        <v>295</v>
      </c>
      <c r="B1657" s="2">
        <v>61026</v>
      </c>
      <c r="C1657" s="2">
        <v>6</v>
      </c>
      <c r="D1657" s="2">
        <f>VLOOKUP(A1657,关卡NPC系数!B:C,2,FALSE)</f>
        <v>216</v>
      </c>
      <c r="E1657" s="2">
        <v>61026</v>
      </c>
      <c r="F1657" s="2">
        <v>8</v>
      </c>
      <c r="G1657" s="2" t="s">
        <v>401</v>
      </c>
      <c r="H1657" s="2">
        <v>1</v>
      </c>
    </row>
    <row r="1658" spans="1:8" ht="17.25" customHeight="1" x14ac:dyDescent="0.3">
      <c r="A1658" s="2">
        <v>296</v>
      </c>
      <c r="B1658" s="2">
        <v>21036</v>
      </c>
      <c r="C1658" s="2">
        <v>1</v>
      </c>
      <c r="D1658" s="2">
        <f>VLOOKUP(A1658,关卡NPC系数!B:C,2,FALSE)</f>
        <v>216</v>
      </c>
      <c r="E1658" s="2">
        <v>21036</v>
      </c>
      <c r="F1658" s="2">
        <v>8</v>
      </c>
      <c r="G1658" s="2" t="s">
        <v>402</v>
      </c>
      <c r="H1658" s="2">
        <v>1</v>
      </c>
    </row>
    <row r="1659" spans="1:8" ht="17.25" customHeight="1" x14ac:dyDescent="0.3">
      <c r="A1659" s="2">
        <v>296</v>
      </c>
      <c r="B1659" s="2">
        <v>21036</v>
      </c>
      <c r="C1659" s="2">
        <v>2</v>
      </c>
      <c r="D1659" s="2">
        <f>VLOOKUP(A1659,关卡NPC系数!B:C,2,FALSE)</f>
        <v>216</v>
      </c>
      <c r="E1659" s="2">
        <v>15036</v>
      </c>
      <c r="F1659" s="2">
        <v>8</v>
      </c>
      <c r="G1659" s="2" t="s">
        <v>402</v>
      </c>
      <c r="H1659" s="2">
        <v>1</v>
      </c>
    </row>
    <row r="1660" spans="1:8" ht="17.25" customHeight="1" x14ac:dyDescent="0.3">
      <c r="A1660" s="2">
        <v>296</v>
      </c>
      <c r="B1660" s="2">
        <v>21036</v>
      </c>
      <c r="C1660" s="2">
        <v>3</v>
      </c>
      <c r="D1660" s="2">
        <f>VLOOKUP(A1660,关卡NPC系数!B:C,2,FALSE)</f>
        <v>216</v>
      </c>
      <c r="E1660" s="2">
        <v>33026</v>
      </c>
      <c r="F1660" s="2">
        <v>8</v>
      </c>
      <c r="G1660" s="2" t="s">
        <v>402</v>
      </c>
      <c r="H1660" s="2">
        <v>1</v>
      </c>
    </row>
    <row r="1661" spans="1:8" ht="17.25" customHeight="1" x14ac:dyDescent="0.3">
      <c r="A1661" s="2">
        <v>296</v>
      </c>
      <c r="B1661" s="2">
        <v>21036</v>
      </c>
      <c r="C1661" s="2">
        <v>4</v>
      </c>
      <c r="D1661" s="2">
        <f>VLOOKUP(A1661,关卡NPC系数!B:C,2,FALSE)</f>
        <v>216</v>
      </c>
      <c r="E1661" s="2">
        <v>45046</v>
      </c>
      <c r="F1661" s="2">
        <v>8</v>
      </c>
      <c r="G1661" s="2" t="s">
        <v>402</v>
      </c>
      <c r="H1661" s="2">
        <v>1</v>
      </c>
    </row>
    <row r="1662" spans="1:8" ht="17.25" customHeight="1" x14ac:dyDescent="0.3">
      <c r="A1662" s="2">
        <v>296</v>
      </c>
      <c r="B1662" s="2">
        <v>21036</v>
      </c>
      <c r="C1662" s="2">
        <v>5</v>
      </c>
      <c r="D1662" s="2">
        <f>VLOOKUP(A1662,关卡NPC系数!B:C,2,FALSE)</f>
        <v>216</v>
      </c>
      <c r="E1662" s="2">
        <v>62016</v>
      </c>
      <c r="F1662" s="2">
        <v>8</v>
      </c>
      <c r="G1662" s="2" t="s">
        <v>402</v>
      </c>
      <c r="H1662" s="2">
        <v>1</v>
      </c>
    </row>
    <row r="1663" spans="1:8" ht="17.25" customHeight="1" x14ac:dyDescent="0.3">
      <c r="A1663" s="2">
        <v>296</v>
      </c>
      <c r="B1663" s="2">
        <v>21036</v>
      </c>
      <c r="C1663" s="2">
        <v>6</v>
      </c>
      <c r="D1663" s="2">
        <f>VLOOKUP(A1663,关卡NPC系数!B:C,2,FALSE)</f>
        <v>216</v>
      </c>
      <c r="E1663" s="2">
        <v>53016</v>
      </c>
      <c r="F1663" s="2">
        <v>8</v>
      </c>
      <c r="G1663" s="2" t="s">
        <v>402</v>
      </c>
      <c r="H1663" s="2">
        <v>1</v>
      </c>
    </row>
    <row r="1664" spans="1:8" ht="17.25" customHeight="1" x14ac:dyDescent="0.3">
      <c r="A1664" s="2">
        <v>297</v>
      </c>
      <c r="B1664" s="2">
        <v>11076</v>
      </c>
      <c r="C1664" s="2">
        <v>1</v>
      </c>
      <c r="D1664" s="2">
        <f>VLOOKUP(A1664,关卡NPC系数!B:C,2,FALSE)</f>
        <v>217</v>
      </c>
      <c r="E1664" s="2">
        <v>11076</v>
      </c>
      <c r="F1664" s="2">
        <v>8</v>
      </c>
      <c r="G1664" s="2" t="s">
        <v>403</v>
      </c>
      <c r="H1664" s="2">
        <v>1</v>
      </c>
    </row>
    <row r="1665" spans="1:8" ht="17.25" customHeight="1" x14ac:dyDescent="0.3">
      <c r="A1665" s="2">
        <v>297</v>
      </c>
      <c r="B1665" s="2">
        <v>11076</v>
      </c>
      <c r="C1665" s="2">
        <v>2</v>
      </c>
      <c r="D1665" s="2">
        <f>VLOOKUP(A1665,关卡NPC系数!B:C,2,FALSE)</f>
        <v>217</v>
      </c>
      <c r="E1665" s="2">
        <v>11076</v>
      </c>
      <c r="F1665" s="2">
        <v>8</v>
      </c>
      <c r="G1665" s="2" t="s">
        <v>403</v>
      </c>
      <c r="H1665" s="2">
        <v>1</v>
      </c>
    </row>
    <row r="1666" spans="1:8" ht="17.25" customHeight="1" x14ac:dyDescent="0.3">
      <c r="A1666" s="2">
        <v>297</v>
      </c>
      <c r="B1666" s="2">
        <v>11076</v>
      </c>
      <c r="C1666" s="2">
        <v>3</v>
      </c>
      <c r="D1666" s="2">
        <f>VLOOKUP(A1666,关卡NPC系数!B:C,2,FALSE)</f>
        <v>217</v>
      </c>
      <c r="E1666" s="2">
        <v>14036</v>
      </c>
      <c r="F1666" s="2">
        <v>8</v>
      </c>
      <c r="G1666" s="2" t="s">
        <v>403</v>
      </c>
      <c r="H1666" s="2">
        <v>1</v>
      </c>
    </row>
    <row r="1667" spans="1:8" ht="17.25" customHeight="1" x14ac:dyDescent="0.3">
      <c r="A1667" s="2">
        <v>297</v>
      </c>
      <c r="B1667" s="2">
        <v>11076</v>
      </c>
      <c r="C1667" s="2">
        <v>4</v>
      </c>
      <c r="D1667" s="2">
        <f>VLOOKUP(A1667,关卡NPC系数!B:C,2,FALSE)</f>
        <v>217</v>
      </c>
      <c r="E1667" s="2">
        <v>12036</v>
      </c>
      <c r="F1667" s="2">
        <v>8</v>
      </c>
      <c r="G1667" s="2" t="s">
        <v>403</v>
      </c>
      <c r="H1667" s="2">
        <v>1</v>
      </c>
    </row>
    <row r="1668" spans="1:8" ht="17.25" customHeight="1" x14ac:dyDescent="0.3">
      <c r="A1668" s="2">
        <v>297</v>
      </c>
      <c r="B1668" s="2">
        <v>11076</v>
      </c>
      <c r="C1668" s="2">
        <v>5</v>
      </c>
      <c r="D1668" s="2">
        <f>VLOOKUP(A1668,关卡NPC系数!B:C,2,FALSE)</f>
        <v>217</v>
      </c>
      <c r="E1668" s="2">
        <v>14036</v>
      </c>
      <c r="F1668" s="2">
        <v>8</v>
      </c>
      <c r="G1668" s="2" t="s">
        <v>403</v>
      </c>
      <c r="H1668" s="2">
        <v>1</v>
      </c>
    </row>
    <row r="1669" spans="1:8" ht="17.25" customHeight="1" x14ac:dyDescent="0.3">
      <c r="A1669" s="2">
        <v>297</v>
      </c>
      <c r="B1669" s="2">
        <v>11076</v>
      </c>
      <c r="C1669" s="2">
        <v>6</v>
      </c>
      <c r="D1669" s="2">
        <f>VLOOKUP(A1669,关卡NPC系数!B:C,2,FALSE)</f>
        <v>217</v>
      </c>
      <c r="E1669" s="2">
        <v>14036</v>
      </c>
      <c r="F1669" s="2">
        <v>8</v>
      </c>
      <c r="G1669" s="2" t="s">
        <v>403</v>
      </c>
      <c r="H1669" s="2">
        <v>1</v>
      </c>
    </row>
    <row r="1670" spans="1:8" ht="17.25" customHeight="1" x14ac:dyDescent="0.3">
      <c r="A1670" s="2">
        <v>298</v>
      </c>
      <c r="B1670" s="2">
        <v>21046</v>
      </c>
      <c r="C1670" s="2">
        <v>1</v>
      </c>
      <c r="D1670" s="2">
        <f>VLOOKUP(A1670,关卡NPC系数!B:C,2,FALSE)</f>
        <v>217</v>
      </c>
      <c r="E1670" s="2">
        <v>21046</v>
      </c>
      <c r="F1670" s="2">
        <v>8</v>
      </c>
      <c r="G1670" s="2" t="s">
        <v>404</v>
      </c>
      <c r="H1670" s="2">
        <v>1</v>
      </c>
    </row>
    <row r="1671" spans="1:8" ht="17.25" customHeight="1" x14ac:dyDescent="0.3">
      <c r="A1671" s="2">
        <v>298</v>
      </c>
      <c r="B1671" s="2">
        <v>21046</v>
      </c>
      <c r="C1671" s="2">
        <v>2</v>
      </c>
      <c r="D1671" s="2">
        <f>VLOOKUP(A1671,关卡NPC系数!B:C,2,FALSE)</f>
        <v>217</v>
      </c>
      <c r="E1671" s="2">
        <v>21036</v>
      </c>
      <c r="F1671" s="2">
        <v>8</v>
      </c>
      <c r="G1671" s="2" t="s">
        <v>404</v>
      </c>
      <c r="H1671" s="2">
        <v>1</v>
      </c>
    </row>
    <row r="1672" spans="1:8" ht="17.25" customHeight="1" x14ac:dyDescent="0.3">
      <c r="A1672" s="2">
        <v>298</v>
      </c>
      <c r="B1672" s="2">
        <v>21046</v>
      </c>
      <c r="C1672" s="2">
        <v>3</v>
      </c>
      <c r="D1672" s="2">
        <f>VLOOKUP(A1672,关卡NPC系数!B:C,2,FALSE)</f>
        <v>217</v>
      </c>
      <c r="E1672" s="2">
        <v>22046</v>
      </c>
      <c r="F1672" s="2">
        <v>8</v>
      </c>
      <c r="G1672" s="2" t="s">
        <v>404</v>
      </c>
      <c r="H1672" s="2">
        <v>1</v>
      </c>
    </row>
    <row r="1673" spans="1:8" ht="17.25" customHeight="1" x14ac:dyDescent="0.3">
      <c r="A1673" s="2">
        <v>298</v>
      </c>
      <c r="B1673" s="2">
        <v>21046</v>
      </c>
      <c r="C1673" s="2">
        <v>4</v>
      </c>
      <c r="D1673" s="2">
        <f>VLOOKUP(A1673,关卡NPC系数!B:C,2,FALSE)</f>
        <v>217</v>
      </c>
      <c r="E1673" s="2">
        <v>22056</v>
      </c>
      <c r="F1673" s="2">
        <v>8</v>
      </c>
      <c r="G1673" s="2" t="s">
        <v>404</v>
      </c>
      <c r="H1673" s="2">
        <v>1</v>
      </c>
    </row>
    <row r="1674" spans="1:8" ht="17.25" customHeight="1" x14ac:dyDescent="0.3">
      <c r="A1674" s="2">
        <v>298</v>
      </c>
      <c r="B1674" s="2">
        <v>21046</v>
      </c>
      <c r="C1674" s="2">
        <v>5</v>
      </c>
      <c r="D1674" s="2">
        <f>VLOOKUP(A1674,关卡NPC系数!B:C,2,FALSE)</f>
        <v>217</v>
      </c>
      <c r="E1674" s="2">
        <v>22036</v>
      </c>
      <c r="F1674" s="2">
        <v>8</v>
      </c>
      <c r="G1674" s="2" t="s">
        <v>404</v>
      </c>
      <c r="H1674" s="2">
        <v>1</v>
      </c>
    </row>
    <row r="1675" spans="1:8" ht="17.25" customHeight="1" x14ac:dyDescent="0.3">
      <c r="A1675" s="2">
        <v>298</v>
      </c>
      <c r="B1675" s="2">
        <v>21046</v>
      </c>
      <c r="C1675" s="2">
        <v>6</v>
      </c>
      <c r="D1675" s="2">
        <f>VLOOKUP(A1675,关卡NPC系数!B:C,2,FALSE)</f>
        <v>217</v>
      </c>
      <c r="E1675" s="2">
        <v>24036</v>
      </c>
      <c r="F1675" s="2">
        <v>8</v>
      </c>
      <c r="G1675" s="2" t="s">
        <v>404</v>
      </c>
      <c r="H1675" s="2">
        <v>1</v>
      </c>
    </row>
    <row r="1676" spans="1:8" ht="17.25" customHeight="1" x14ac:dyDescent="0.3">
      <c r="A1676" s="2">
        <v>299</v>
      </c>
      <c r="B1676" s="2">
        <v>31076</v>
      </c>
      <c r="C1676" s="2">
        <v>1</v>
      </c>
      <c r="D1676" s="2">
        <f>VLOOKUP(A1676,关卡NPC系数!B:C,2,FALSE)</f>
        <v>218</v>
      </c>
      <c r="E1676" s="2">
        <v>31076</v>
      </c>
      <c r="F1676" s="2">
        <v>8</v>
      </c>
      <c r="G1676" s="2" t="s">
        <v>405</v>
      </c>
      <c r="H1676" s="2">
        <v>1</v>
      </c>
    </row>
    <row r="1677" spans="1:8" ht="17.25" customHeight="1" x14ac:dyDescent="0.3">
      <c r="A1677" s="2">
        <v>299</v>
      </c>
      <c r="B1677" s="2">
        <v>31076</v>
      </c>
      <c r="C1677" s="2">
        <v>2</v>
      </c>
      <c r="D1677" s="2">
        <f>VLOOKUP(A1677,关卡NPC系数!B:C,2,FALSE)</f>
        <v>218</v>
      </c>
      <c r="E1677" s="2">
        <v>31076</v>
      </c>
      <c r="F1677" s="2">
        <v>8</v>
      </c>
      <c r="G1677" s="2" t="s">
        <v>405</v>
      </c>
      <c r="H1677" s="2">
        <v>1</v>
      </c>
    </row>
    <row r="1678" spans="1:8" ht="17.25" customHeight="1" x14ac:dyDescent="0.3">
      <c r="A1678" s="2">
        <v>299</v>
      </c>
      <c r="B1678" s="2">
        <v>31076</v>
      </c>
      <c r="C1678" s="2">
        <v>3</v>
      </c>
      <c r="D1678" s="2">
        <f>VLOOKUP(A1678,关卡NPC系数!B:C,2,FALSE)</f>
        <v>218</v>
      </c>
      <c r="E1678" s="2">
        <v>34026</v>
      </c>
      <c r="F1678" s="2">
        <v>8</v>
      </c>
      <c r="G1678" s="2" t="s">
        <v>405</v>
      </c>
      <c r="H1678" s="2">
        <v>1</v>
      </c>
    </row>
    <row r="1679" spans="1:8" ht="17.25" customHeight="1" x14ac:dyDescent="0.3">
      <c r="A1679" s="2">
        <v>299</v>
      </c>
      <c r="B1679" s="2">
        <v>31076</v>
      </c>
      <c r="C1679" s="2">
        <v>4</v>
      </c>
      <c r="D1679" s="2">
        <f>VLOOKUP(A1679,关卡NPC系数!B:C,2,FALSE)</f>
        <v>218</v>
      </c>
      <c r="E1679" s="2">
        <v>33026</v>
      </c>
      <c r="F1679" s="2">
        <v>8</v>
      </c>
      <c r="G1679" s="2" t="s">
        <v>405</v>
      </c>
      <c r="H1679" s="2">
        <v>1</v>
      </c>
    </row>
    <row r="1680" spans="1:8" ht="17.25" customHeight="1" x14ac:dyDescent="0.3">
      <c r="A1680" s="2">
        <v>299</v>
      </c>
      <c r="B1680" s="2">
        <v>31076</v>
      </c>
      <c r="C1680" s="2">
        <v>5</v>
      </c>
      <c r="D1680" s="2">
        <f>VLOOKUP(A1680,关卡NPC系数!B:C,2,FALSE)</f>
        <v>218</v>
      </c>
      <c r="E1680" s="2">
        <v>33026</v>
      </c>
      <c r="F1680" s="2">
        <v>8</v>
      </c>
      <c r="G1680" s="2" t="s">
        <v>405</v>
      </c>
      <c r="H1680" s="2">
        <v>1</v>
      </c>
    </row>
    <row r="1681" spans="1:8" ht="17.25" customHeight="1" x14ac:dyDescent="0.3">
      <c r="A1681" s="2">
        <v>299</v>
      </c>
      <c r="B1681" s="2">
        <v>31076</v>
      </c>
      <c r="C1681" s="2">
        <v>6</v>
      </c>
      <c r="D1681" s="2">
        <f>VLOOKUP(A1681,关卡NPC系数!B:C,2,FALSE)</f>
        <v>218</v>
      </c>
      <c r="E1681" s="2">
        <v>34026</v>
      </c>
      <c r="F1681" s="2">
        <v>8</v>
      </c>
      <c r="G1681" s="2" t="s">
        <v>405</v>
      </c>
      <c r="H1681" s="2">
        <v>1</v>
      </c>
    </row>
    <row r="1682" spans="1:8" ht="17.25" customHeight="1" x14ac:dyDescent="0.3">
      <c r="A1682" s="2">
        <v>300</v>
      </c>
      <c r="B1682" s="2">
        <v>41066</v>
      </c>
      <c r="C1682" s="2">
        <v>1</v>
      </c>
      <c r="D1682" s="2">
        <f>VLOOKUP(A1682,关卡NPC系数!B:C,2,FALSE)</f>
        <v>218</v>
      </c>
      <c r="E1682" s="2">
        <v>41066</v>
      </c>
      <c r="F1682" s="2">
        <v>8</v>
      </c>
      <c r="G1682" s="2" t="s">
        <v>406</v>
      </c>
      <c r="H1682" s="2">
        <v>1.4</v>
      </c>
    </row>
    <row r="1683" spans="1:8" ht="17.25" customHeight="1" x14ac:dyDescent="0.3">
      <c r="A1683" s="2">
        <v>300</v>
      </c>
      <c r="B1683" s="2">
        <v>41066</v>
      </c>
      <c r="C1683" s="2">
        <v>3</v>
      </c>
      <c r="D1683" s="2">
        <f>VLOOKUP(A1683,关卡NPC系数!B:C,2,FALSE)</f>
        <v>218</v>
      </c>
      <c r="E1683" s="2">
        <v>45056</v>
      </c>
      <c r="F1683" s="2">
        <v>8</v>
      </c>
      <c r="G1683" s="2" t="s">
        <v>406</v>
      </c>
      <c r="H1683" s="2">
        <v>1.4</v>
      </c>
    </row>
    <row r="1684" spans="1:8" ht="17.25" customHeight="1" x14ac:dyDescent="0.3">
      <c r="A1684" s="2">
        <v>300</v>
      </c>
      <c r="B1684" s="2">
        <v>41066</v>
      </c>
      <c r="C1684" s="2">
        <v>6</v>
      </c>
      <c r="D1684" s="2">
        <f>VLOOKUP(A1684,关卡NPC系数!B:C,2,FALSE)</f>
        <v>218</v>
      </c>
      <c r="E1684" s="2">
        <v>43056</v>
      </c>
      <c r="F1684" s="2">
        <v>8</v>
      </c>
      <c r="G1684" s="2" t="s">
        <v>406</v>
      </c>
      <c r="H1684" s="2">
        <v>1.4</v>
      </c>
    </row>
    <row r="1685" spans="1:8" ht="17.25" customHeight="1" x14ac:dyDescent="0.3">
      <c r="A1685" s="2">
        <v>301</v>
      </c>
      <c r="B1685" s="2">
        <v>51016</v>
      </c>
      <c r="C1685" s="2">
        <v>1</v>
      </c>
      <c r="D1685" s="2">
        <f>VLOOKUP(A1685,关卡NPC系数!B:C,2,FALSE)</f>
        <v>219</v>
      </c>
      <c r="E1685" s="2">
        <v>51016</v>
      </c>
      <c r="F1685" s="2">
        <v>8</v>
      </c>
      <c r="G1685" s="2" t="s">
        <v>407</v>
      </c>
      <c r="H1685" s="2">
        <v>1</v>
      </c>
    </row>
    <row r="1686" spans="1:8" ht="17.25" customHeight="1" x14ac:dyDescent="0.3">
      <c r="A1686" s="2">
        <v>301</v>
      </c>
      <c r="B1686" s="2">
        <v>51016</v>
      </c>
      <c r="C1686" s="2">
        <v>2</v>
      </c>
      <c r="D1686" s="2">
        <f>VLOOKUP(A1686,关卡NPC系数!B:C,2,FALSE)</f>
        <v>219</v>
      </c>
      <c r="E1686" s="2">
        <v>53016</v>
      </c>
      <c r="F1686" s="2">
        <v>8</v>
      </c>
      <c r="G1686" s="2" t="s">
        <v>407</v>
      </c>
      <c r="H1686" s="2">
        <v>1</v>
      </c>
    </row>
    <row r="1687" spans="1:8" ht="17.25" customHeight="1" x14ac:dyDescent="0.3">
      <c r="A1687" s="2">
        <v>301</v>
      </c>
      <c r="B1687" s="2">
        <v>51016</v>
      </c>
      <c r="C1687" s="2">
        <v>3</v>
      </c>
      <c r="D1687" s="2">
        <f>VLOOKUP(A1687,关卡NPC系数!B:C,2,FALSE)</f>
        <v>219</v>
      </c>
      <c r="E1687" s="2">
        <v>52046</v>
      </c>
      <c r="F1687" s="2">
        <v>8</v>
      </c>
      <c r="G1687" s="2" t="s">
        <v>407</v>
      </c>
      <c r="H1687" s="2">
        <v>1</v>
      </c>
    </row>
    <row r="1688" spans="1:8" ht="17.25" customHeight="1" x14ac:dyDescent="0.3">
      <c r="A1688" s="2">
        <v>301</v>
      </c>
      <c r="B1688" s="2">
        <v>51016</v>
      </c>
      <c r="C1688" s="2">
        <v>4</v>
      </c>
      <c r="D1688" s="2">
        <f>VLOOKUP(A1688,关卡NPC系数!B:C,2,FALSE)</f>
        <v>219</v>
      </c>
      <c r="E1688" s="2">
        <v>52046</v>
      </c>
      <c r="F1688" s="2">
        <v>8</v>
      </c>
      <c r="G1688" s="2" t="s">
        <v>407</v>
      </c>
      <c r="H1688" s="2">
        <v>1</v>
      </c>
    </row>
    <row r="1689" spans="1:8" ht="17.25" customHeight="1" x14ac:dyDescent="0.3">
      <c r="A1689" s="2">
        <v>301</v>
      </c>
      <c r="B1689" s="2">
        <v>51016</v>
      </c>
      <c r="C1689" s="2">
        <v>5</v>
      </c>
      <c r="D1689" s="2">
        <f>VLOOKUP(A1689,关卡NPC系数!B:C,2,FALSE)</f>
        <v>219</v>
      </c>
      <c r="E1689" s="2">
        <v>53016</v>
      </c>
      <c r="F1689" s="2">
        <v>8</v>
      </c>
      <c r="G1689" s="2" t="s">
        <v>407</v>
      </c>
      <c r="H1689" s="2">
        <v>1</v>
      </c>
    </row>
    <row r="1690" spans="1:8" ht="17.25" customHeight="1" x14ac:dyDescent="0.3">
      <c r="A1690" s="2">
        <v>301</v>
      </c>
      <c r="B1690" s="2">
        <v>51016</v>
      </c>
      <c r="C1690" s="2">
        <v>6</v>
      </c>
      <c r="D1690" s="2">
        <f>VLOOKUP(A1690,关卡NPC系数!B:C,2,FALSE)</f>
        <v>219</v>
      </c>
      <c r="E1690" s="2">
        <v>53016</v>
      </c>
      <c r="F1690" s="2">
        <v>8</v>
      </c>
      <c r="G1690" s="2" t="s">
        <v>407</v>
      </c>
      <c r="H1690" s="2">
        <v>1</v>
      </c>
    </row>
    <row r="1691" spans="1:8" ht="17.25" customHeight="1" x14ac:dyDescent="0.3">
      <c r="A1691" s="2">
        <v>302</v>
      </c>
      <c r="B1691" s="2">
        <v>62016</v>
      </c>
      <c r="C1691" s="2">
        <v>1</v>
      </c>
      <c r="D1691" s="2">
        <f>VLOOKUP(A1691,关卡NPC系数!B:C,2,FALSE)</f>
        <v>219</v>
      </c>
      <c r="E1691" s="2">
        <v>62016</v>
      </c>
      <c r="F1691" s="2">
        <v>8</v>
      </c>
      <c r="G1691" s="2" t="s">
        <v>408</v>
      </c>
      <c r="H1691" s="2">
        <v>1</v>
      </c>
    </row>
    <row r="1692" spans="1:8" ht="17.25" customHeight="1" x14ac:dyDescent="0.3">
      <c r="A1692" s="2">
        <v>302</v>
      </c>
      <c r="B1692" s="2">
        <v>62016</v>
      </c>
      <c r="C1692" s="2">
        <v>2</v>
      </c>
      <c r="D1692" s="2">
        <f>VLOOKUP(A1692,关卡NPC系数!B:C,2,FALSE)</f>
        <v>219</v>
      </c>
      <c r="E1692" s="2">
        <v>63026</v>
      </c>
      <c r="F1692" s="2">
        <v>8</v>
      </c>
      <c r="G1692" s="2" t="s">
        <v>408</v>
      </c>
      <c r="H1692" s="2">
        <v>1</v>
      </c>
    </row>
    <row r="1693" spans="1:8" ht="17.25" customHeight="1" x14ac:dyDescent="0.3">
      <c r="A1693" s="2">
        <v>302</v>
      </c>
      <c r="B1693" s="2">
        <v>62016</v>
      </c>
      <c r="C1693" s="2">
        <v>3</v>
      </c>
      <c r="D1693" s="2">
        <f>VLOOKUP(A1693,关卡NPC系数!B:C,2,FALSE)</f>
        <v>219</v>
      </c>
      <c r="E1693" s="2">
        <v>61026</v>
      </c>
      <c r="F1693" s="2">
        <v>8</v>
      </c>
      <c r="G1693" s="2" t="s">
        <v>408</v>
      </c>
      <c r="H1693" s="2">
        <v>1</v>
      </c>
    </row>
    <row r="1694" spans="1:8" ht="17.25" customHeight="1" x14ac:dyDescent="0.3">
      <c r="A1694" s="2">
        <v>302</v>
      </c>
      <c r="B1694" s="2">
        <v>62016</v>
      </c>
      <c r="C1694" s="2">
        <v>4</v>
      </c>
      <c r="D1694" s="2">
        <f>VLOOKUP(A1694,关卡NPC系数!B:C,2,FALSE)</f>
        <v>219</v>
      </c>
      <c r="E1694" s="2">
        <v>62016</v>
      </c>
      <c r="F1694" s="2">
        <v>8</v>
      </c>
      <c r="G1694" s="2" t="s">
        <v>408</v>
      </c>
      <c r="H1694" s="2">
        <v>1</v>
      </c>
    </row>
    <row r="1695" spans="1:8" ht="17.25" customHeight="1" x14ac:dyDescent="0.3">
      <c r="A1695" s="2">
        <v>302</v>
      </c>
      <c r="B1695" s="2">
        <v>62016</v>
      </c>
      <c r="C1695" s="2">
        <v>5</v>
      </c>
      <c r="D1695" s="2">
        <f>VLOOKUP(A1695,关卡NPC系数!B:C,2,FALSE)</f>
        <v>219</v>
      </c>
      <c r="E1695" s="2">
        <v>61026</v>
      </c>
      <c r="F1695" s="2">
        <v>8</v>
      </c>
      <c r="G1695" s="2" t="s">
        <v>408</v>
      </c>
      <c r="H1695" s="2">
        <v>1</v>
      </c>
    </row>
    <row r="1696" spans="1:8" ht="17.25" customHeight="1" x14ac:dyDescent="0.3">
      <c r="A1696" s="2">
        <v>302</v>
      </c>
      <c r="B1696" s="2">
        <v>62016</v>
      </c>
      <c r="C1696" s="2">
        <v>6</v>
      </c>
      <c r="D1696" s="2">
        <f>VLOOKUP(A1696,关卡NPC系数!B:C,2,FALSE)</f>
        <v>219</v>
      </c>
      <c r="E1696" s="2">
        <v>62016</v>
      </c>
      <c r="F1696" s="2">
        <v>8</v>
      </c>
      <c r="G1696" s="2" t="s">
        <v>408</v>
      </c>
      <c r="H1696" s="2">
        <v>1</v>
      </c>
    </row>
    <row r="1697" spans="1:8" ht="17.25" customHeight="1" x14ac:dyDescent="0.3">
      <c r="A1697" s="2">
        <v>303</v>
      </c>
      <c r="B1697" s="2">
        <v>63026</v>
      </c>
      <c r="C1697" s="2">
        <v>1</v>
      </c>
      <c r="D1697" s="2">
        <f>VLOOKUP(A1697,关卡NPC系数!B:C,2,FALSE)</f>
        <v>220</v>
      </c>
      <c r="E1697" s="2">
        <v>63026</v>
      </c>
      <c r="F1697" s="2">
        <v>8</v>
      </c>
      <c r="G1697" s="2" t="s">
        <v>409</v>
      </c>
      <c r="H1697" s="2">
        <v>1</v>
      </c>
    </row>
    <row r="1698" spans="1:8" ht="17.25" customHeight="1" x14ac:dyDescent="0.3">
      <c r="A1698" s="2">
        <v>303</v>
      </c>
      <c r="B1698" s="2">
        <v>63026</v>
      </c>
      <c r="C1698" s="2">
        <v>2</v>
      </c>
      <c r="D1698" s="2">
        <f>VLOOKUP(A1698,关卡NPC系数!B:C,2,FALSE)</f>
        <v>220</v>
      </c>
      <c r="E1698" s="2">
        <v>53016</v>
      </c>
      <c r="F1698" s="2">
        <v>8</v>
      </c>
      <c r="G1698" s="2" t="s">
        <v>409</v>
      </c>
      <c r="H1698" s="2">
        <v>1</v>
      </c>
    </row>
    <row r="1699" spans="1:8" ht="17.25" customHeight="1" x14ac:dyDescent="0.3">
      <c r="A1699" s="2">
        <v>303</v>
      </c>
      <c r="B1699" s="2">
        <v>63026</v>
      </c>
      <c r="C1699" s="2">
        <v>3</v>
      </c>
      <c r="D1699" s="2">
        <f>VLOOKUP(A1699,关卡NPC系数!B:C,2,FALSE)</f>
        <v>220</v>
      </c>
      <c r="E1699" s="2">
        <v>23036</v>
      </c>
      <c r="F1699" s="2">
        <v>8</v>
      </c>
      <c r="G1699" s="2" t="s">
        <v>409</v>
      </c>
      <c r="H1699" s="2">
        <v>1</v>
      </c>
    </row>
    <row r="1700" spans="1:8" ht="17.25" customHeight="1" x14ac:dyDescent="0.3">
      <c r="A1700" s="2">
        <v>303</v>
      </c>
      <c r="B1700" s="2">
        <v>63026</v>
      </c>
      <c r="C1700" s="2">
        <v>4</v>
      </c>
      <c r="D1700" s="2">
        <f>VLOOKUP(A1700,关卡NPC系数!B:C,2,FALSE)</f>
        <v>220</v>
      </c>
      <c r="E1700" s="2">
        <v>32036</v>
      </c>
      <c r="F1700" s="2">
        <v>8</v>
      </c>
      <c r="G1700" s="2" t="s">
        <v>409</v>
      </c>
      <c r="H1700" s="2">
        <v>1</v>
      </c>
    </row>
    <row r="1701" spans="1:8" ht="17.25" customHeight="1" x14ac:dyDescent="0.3">
      <c r="A1701" s="2">
        <v>303</v>
      </c>
      <c r="B1701" s="2">
        <v>63026</v>
      </c>
      <c r="C1701" s="2">
        <v>5</v>
      </c>
      <c r="D1701" s="2">
        <f>VLOOKUP(A1701,关卡NPC系数!B:C,2,FALSE)</f>
        <v>220</v>
      </c>
      <c r="E1701" s="2">
        <v>44036</v>
      </c>
      <c r="F1701" s="2">
        <v>8</v>
      </c>
      <c r="G1701" s="2" t="s">
        <v>409</v>
      </c>
      <c r="H1701" s="2">
        <v>1</v>
      </c>
    </row>
    <row r="1702" spans="1:8" ht="17.25" customHeight="1" x14ac:dyDescent="0.3">
      <c r="A1702" s="2">
        <v>303</v>
      </c>
      <c r="B1702" s="2">
        <v>63026</v>
      </c>
      <c r="C1702" s="2">
        <v>6</v>
      </c>
      <c r="D1702" s="2">
        <f>VLOOKUP(A1702,关卡NPC系数!B:C,2,FALSE)</f>
        <v>220</v>
      </c>
      <c r="E1702" s="2">
        <v>13036</v>
      </c>
      <c r="F1702" s="2">
        <v>8</v>
      </c>
      <c r="G1702" s="2" t="s">
        <v>409</v>
      </c>
      <c r="H1702" s="2">
        <v>1</v>
      </c>
    </row>
    <row r="1703" spans="1:8" ht="17.25" customHeight="1" x14ac:dyDescent="0.3">
      <c r="A1703" s="2">
        <v>304</v>
      </c>
      <c r="B1703" s="2">
        <v>11076</v>
      </c>
      <c r="C1703" s="2">
        <v>1</v>
      </c>
      <c r="D1703" s="2">
        <f>VLOOKUP(A1703,关卡NPC系数!B:C,2,FALSE)</f>
        <v>220</v>
      </c>
      <c r="E1703" s="2">
        <v>11076</v>
      </c>
      <c r="F1703" s="2">
        <v>8</v>
      </c>
      <c r="G1703" s="2" t="s">
        <v>410</v>
      </c>
      <c r="H1703" s="2">
        <v>1</v>
      </c>
    </row>
    <row r="1704" spans="1:8" ht="17.25" customHeight="1" x14ac:dyDescent="0.3">
      <c r="A1704" s="2">
        <v>304</v>
      </c>
      <c r="B1704" s="2">
        <v>11076</v>
      </c>
      <c r="C1704" s="2">
        <v>2</v>
      </c>
      <c r="D1704" s="2">
        <f>VLOOKUP(A1704,关卡NPC系数!B:C,2,FALSE)</f>
        <v>220</v>
      </c>
      <c r="E1704" s="2">
        <v>11076</v>
      </c>
      <c r="F1704" s="2">
        <v>8</v>
      </c>
      <c r="G1704" s="2" t="s">
        <v>410</v>
      </c>
      <c r="H1704" s="2">
        <v>1</v>
      </c>
    </row>
    <row r="1705" spans="1:8" ht="17.25" customHeight="1" x14ac:dyDescent="0.3">
      <c r="A1705" s="2">
        <v>304</v>
      </c>
      <c r="B1705" s="2">
        <v>11076</v>
      </c>
      <c r="C1705" s="2">
        <v>3</v>
      </c>
      <c r="D1705" s="2">
        <f>VLOOKUP(A1705,关卡NPC系数!B:C,2,FALSE)</f>
        <v>220</v>
      </c>
      <c r="E1705" s="2">
        <v>13046</v>
      </c>
      <c r="F1705" s="2">
        <v>8</v>
      </c>
      <c r="G1705" s="2" t="s">
        <v>410</v>
      </c>
      <c r="H1705" s="2">
        <v>1</v>
      </c>
    </row>
    <row r="1706" spans="1:8" ht="17.25" customHeight="1" x14ac:dyDescent="0.3">
      <c r="A1706" s="2">
        <v>304</v>
      </c>
      <c r="B1706" s="2">
        <v>11076</v>
      </c>
      <c r="C1706" s="2">
        <v>4</v>
      </c>
      <c r="D1706" s="2">
        <f>VLOOKUP(A1706,关卡NPC系数!B:C,2,FALSE)</f>
        <v>220</v>
      </c>
      <c r="E1706" s="2">
        <v>12026</v>
      </c>
      <c r="F1706" s="2">
        <v>8</v>
      </c>
      <c r="G1706" s="2" t="s">
        <v>410</v>
      </c>
      <c r="H1706" s="2">
        <v>1</v>
      </c>
    </row>
    <row r="1707" spans="1:8" ht="17.25" customHeight="1" x14ac:dyDescent="0.3">
      <c r="A1707" s="2">
        <v>304</v>
      </c>
      <c r="B1707" s="2">
        <v>11076</v>
      </c>
      <c r="C1707" s="2">
        <v>5</v>
      </c>
      <c r="D1707" s="2">
        <f>VLOOKUP(A1707,关卡NPC系数!B:C,2,FALSE)</f>
        <v>220</v>
      </c>
      <c r="E1707" s="2">
        <v>13046</v>
      </c>
      <c r="F1707" s="2">
        <v>8</v>
      </c>
      <c r="G1707" s="2" t="s">
        <v>410</v>
      </c>
      <c r="H1707" s="2">
        <v>1</v>
      </c>
    </row>
    <row r="1708" spans="1:8" ht="17.25" customHeight="1" x14ac:dyDescent="0.3">
      <c r="A1708" s="2">
        <v>304</v>
      </c>
      <c r="B1708" s="2">
        <v>11076</v>
      </c>
      <c r="C1708" s="2">
        <v>6</v>
      </c>
      <c r="D1708" s="2">
        <f>VLOOKUP(A1708,关卡NPC系数!B:C,2,FALSE)</f>
        <v>220</v>
      </c>
      <c r="E1708" s="2">
        <v>12026</v>
      </c>
      <c r="F1708" s="2">
        <v>8</v>
      </c>
      <c r="G1708" s="2" t="s">
        <v>410</v>
      </c>
      <c r="H1708" s="2">
        <v>1</v>
      </c>
    </row>
    <row r="1709" spans="1:8" ht="17.25" customHeight="1" x14ac:dyDescent="0.3">
      <c r="A1709" s="2">
        <v>305</v>
      </c>
      <c r="B1709" s="2">
        <v>22056</v>
      </c>
      <c r="C1709" s="2">
        <v>1</v>
      </c>
      <c r="D1709" s="2">
        <f>VLOOKUP(A1709,关卡NPC系数!B:C,2,FALSE)</f>
        <v>221</v>
      </c>
      <c r="E1709" s="2">
        <v>22056</v>
      </c>
      <c r="F1709" s="2">
        <v>8</v>
      </c>
      <c r="G1709" s="2" t="s">
        <v>411</v>
      </c>
      <c r="H1709" s="2">
        <v>1</v>
      </c>
    </row>
    <row r="1710" spans="1:8" ht="17.25" customHeight="1" x14ac:dyDescent="0.3">
      <c r="A1710" s="2">
        <v>305</v>
      </c>
      <c r="B1710" s="2">
        <v>22056</v>
      </c>
      <c r="C1710" s="2">
        <v>2</v>
      </c>
      <c r="D1710" s="2">
        <f>VLOOKUP(A1710,关卡NPC系数!B:C,2,FALSE)</f>
        <v>221</v>
      </c>
      <c r="E1710" s="2">
        <v>22056</v>
      </c>
      <c r="F1710" s="2">
        <v>8</v>
      </c>
      <c r="G1710" s="2" t="s">
        <v>411</v>
      </c>
      <c r="H1710" s="2">
        <v>1</v>
      </c>
    </row>
    <row r="1711" spans="1:8" ht="17.25" customHeight="1" x14ac:dyDescent="0.3">
      <c r="A1711" s="2">
        <v>305</v>
      </c>
      <c r="B1711" s="2">
        <v>22056</v>
      </c>
      <c r="C1711" s="2">
        <v>3</v>
      </c>
      <c r="D1711" s="2">
        <f>VLOOKUP(A1711,关卡NPC系数!B:C,2,FALSE)</f>
        <v>221</v>
      </c>
      <c r="E1711" s="2">
        <v>24026</v>
      </c>
      <c r="F1711" s="2">
        <v>8</v>
      </c>
      <c r="G1711" s="2" t="s">
        <v>411</v>
      </c>
      <c r="H1711" s="2">
        <v>1</v>
      </c>
    </row>
    <row r="1712" spans="1:8" ht="17.25" customHeight="1" x14ac:dyDescent="0.3">
      <c r="A1712" s="2">
        <v>305</v>
      </c>
      <c r="B1712" s="2">
        <v>22056</v>
      </c>
      <c r="C1712" s="2">
        <v>4</v>
      </c>
      <c r="D1712" s="2">
        <f>VLOOKUP(A1712,关卡NPC系数!B:C,2,FALSE)</f>
        <v>221</v>
      </c>
      <c r="E1712" s="2">
        <v>24036</v>
      </c>
      <c r="F1712" s="2">
        <v>8</v>
      </c>
      <c r="G1712" s="2" t="s">
        <v>411</v>
      </c>
      <c r="H1712" s="2">
        <v>1</v>
      </c>
    </row>
    <row r="1713" spans="1:8" ht="17.25" customHeight="1" x14ac:dyDescent="0.3">
      <c r="A1713" s="2">
        <v>305</v>
      </c>
      <c r="B1713" s="2">
        <v>22056</v>
      </c>
      <c r="C1713" s="2">
        <v>5</v>
      </c>
      <c r="D1713" s="2">
        <f>VLOOKUP(A1713,关卡NPC系数!B:C,2,FALSE)</f>
        <v>221</v>
      </c>
      <c r="E1713" s="2">
        <v>22056</v>
      </c>
      <c r="F1713" s="2">
        <v>8</v>
      </c>
      <c r="G1713" s="2" t="s">
        <v>411</v>
      </c>
      <c r="H1713" s="2">
        <v>1</v>
      </c>
    </row>
    <row r="1714" spans="1:8" ht="17.25" customHeight="1" x14ac:dyDescent="0.3">
      <c r="A1714" s="2">
        <v>305</v>
      </c>
      <c r="B1714" s="2">
        <v>22056</v>
      </c>
      <c r="C1714" s="2">
        <v>6</v>
      </c>
      <c r="D1714" s="2">
        <f>VLOOKUP(A1714,关卡NPC系数!B:C,2,FALSE)</f>
        <v>221</v>
      </c>
      <c r="E1714" s="2">
        <v>24026</v>
      </c>
      <c r="F1714" s="2">
        <v>8</v>
      </c>
      <c r="G1714" s="2" t="s">
        <v>411</v>
      </c>
      <c r="H1714" s="2">
        <v>1</v>
      </c>
    </row>
    <row r="1715" spans="1:8" ht="17.25" customHeight="1" x14ac:dyDescent="0.3">
      <c r="A1715" s="2">
        <v>306</v>
      </c>
      <c r="B1715" s="2">
        <v>33026</v>
      </c>
      <c r="C1715" s="2">
        <v>1</v>
      </c>
      <c r="D1715" s="2">
        <f>VLOOKUP(A1715,关卡NPC系数!B:C,2,FALSE)</f>
        <v>221</v>
      </c>
      <c r="E1715" s="2">
        <v>33026</v>
      </c>
      <c r="F1715" s="2">
        <v>8</v>
      </c>
      <c r="G1715" s="2" t="s">
        <v>412</v>
      </c>
      <c r="H1715" s="2">
        <v>1</v>
      </c>
    </row>
    <row r="1716" spans="1:8" ht="17.25" customHeight="1" x14ac:dyDescent="0.3">
      <c r="A1716" s="2">
        <v>306</v>
      </c>
      <c r="B1716" s="2">
        <v>33026</v>
      </c>
      <c r="C1716" s="2">
        <v>2</v>
      </c>
      <c r="D1716" s="2">
        <f>VLOOKUP(A1716,关卡NPC系数!B:C,2,FALSE)</f>
        <v>221</v>
      </c>
      <c r="E1716" s="2">
        <v>31076</v>
      </c>
      <c r="F1716" s="2">
        <v>8</v>
      </c>
      <c r="G1716" s="2" t="s">
        <v>412</v>
      </c>
      <c r="H1716" s="2">
        <v>1</v>
      </c>
    </row>
    <row r="1717" spans="1:8" ht="17.25" customHeight="1" x14ac:dyDescent="0.3">
      <c r="A1717" s="2">
        <v>306</v>
      </c>
      <c r="B1717" s="2">
        <v>33026</v>
      </c>
      <c r="C1717" s="2">
        <v>3</v>
      </c>
      <c r="D1717" s="2">
        <f>VLOOKUP(A1717,关卡NPC系数!B:C,2,FALSE)</f>
        <v>221</v>
      </c>
      <c r="E1717" s="2">
        <v>31086</v>
      </c>
      <c r="F1717" s="2">
        <v>8</v>
      </c>
      <c r="G1717" s="2" t="s">
        <v>412</v>
      </c>
      <c r="H1717" s="2">
        <v>1</v>
      </c>
    </row>
    <row r="1718" spans="1:8" ht="17.25" customHeight="1" x14ac:dyDescent="0.3">
      <c r="A1718" s="2">
        <v>306</v>
      </c>
      <c r="B1718" s="2">
        <v>33026</v>
      </c>
      <c r="C1718" s="2">
        <v>4</v>
      </c>
      <c r="D1718" s="2">
        <f>VLOOKUP(A1718,关卡NPC系数!B:C,2,FALSE)</f>
        <v>221</v>
      </c>
      <c r="E1718" s="2">
        <v>32046</v>
      </c>
      <c r="F1718" s="2">
        <v>8</v>
      </c>
      <c r="G1718" s="2" t="s">
        <v>412</v>
      </c>
      <c r="H1718" s="2">
        <v>1</v>
      </c>
    </row>
    <row r="1719" spans="1:8" ht="17.25" customHeight="1" x14ac:dyDescent="0.3">
      <c r="A1719" s="2">
        <v>306</v>
      </c>
      <c r="B1719" s="2">
        <v>33026</v>
      </c>
      <c r="C1719" s="2">
        <v>5</v>
      </c>
      <c r="D1719" s="2">
        <f>VLOOKUP(A1719,关卡NPC系数!B:C,2,FALSE)</f>
        <v>221</v>
      </c>
      <c r="E1719" s="2">
        <v>34026</v>
      </c>
      <c r="F1719" s="2">
        <v>8</v>
      </c>
      <c r="G1719" s="2" t="s">
        <v>412</v>
      </c>
      <c r="H1719" s="2">
        <v>1</v>
      </c>
    </row>
    <row r="1720" spans="1:8" ht="17.25" customHeight="1" x14ac:dyDescent="0.3">
      <c r="A1720" s="2">
        <v>306</v>
      </c>
      <c r="B1720" s="2">
        <v>33026</v>
      </c>
      <c r="C1720" s="2">
        <v>6</v>
      </c>
      <c r="D1720" s="2">
        <f>VLOOKUP(A1720,关卡NPC系数!B:C,2,FALSE)</f>
        <v>221</v>
      </c>
      <c r="E1720" s="2">
        <v>32036</v>
      </c>
      <c r="F1720" s="2">
        <v>8</v>
      </c>
      <c r="G1720" s="2" t="s">
        <v>412</v>
      </c>
      <c r="H1720" s="2">
        <v>1</v>
      </c>
    </row>
    <row r="1721" spans="1:8" ht="17.25" customHeight="1" x14ac:dyDescent="0.3">
      <c r="A1721" s="2">
        <v>307</v>
      </c>
      <c r="B1721" s="2">
        <v>45046</v>
      </c>
      <c r="C1721" s="2">
        <v>1</v>
      </c>
      <c r="D1721" s="2">
        <f>VLOOKUP(A1721,关卡NPC系数!B:C,2,FALSE)</f>
        <v>222</v>
      </c>
      <c r="E1721" s="2">
        <v>45046</v>
      </c>
      <c r="F1721" s="2">
        <v>8</v>
      </c>
      <c r="G1721" s="2" t="s">
        <v>413</v>
      </c>
      <c r="H1721" s="2">
        <v>1</v>
      </c>
    </row>
    <row r="1722" spans="1:8" ht="17.25" customHeight="1" x14ac:dyDescent="0.3">
      <c r="A1722" s="2">
        <v>307</v>
      </c>
      <c r="B1722" s="2">
        <v>45046</v>
      </c>
      <c r="C1722" s="2">
        <v>2</v>
      </c>
      <c r="D1722" s="2">
        <f>VLOOKUP(A1722,关卡NPC系数!B:C,2,FALSE)</f>
        <v>222</v>
      </c>
      <c r="E1722" s="2">
        <v>45046</v>
      </c>
      <c r="F1722" s="2">
        <v>8</v>
      </c>
      <c r="G1722" s="2" t="s">
        <v>413</v>
      </c>
      <c r="H1722" s="2">
        <v>1</v>
      </c>
    </row>
    <row r="1723" spans="1:8" ht="17.25" customHeight="1" x14ac:dyDescent="0.3">
      <c r="A1723" s="2">
        <v>307</v>
      </c>
      <c r="B1723" s="2">
        <v>45046</v>
      </c>
      <c r="C1723" s="2">
        <v>3</v>
      </c>
      <c r="D1723" s="2">
        <f>VLOOKUP(A1723,关卡NPC系数!B:C,2,FALSE)</f>
        <v>222</v>
      </c>
      <c r="E1723" s="2">
        <v>45056</v>
      </c>
      <c r="F1723" s="2">
        <v>8</v>
      </c>
      <c r="G1723" s="2" t="s">
        <v>413</v>
      </c>
      <c r="H1723" s="2">
        <v>1</v>
      </c>
    </row>
    <row r="1724" spans="1:8" ht="17.25" customHeight="1" x14ac:dyDescent="0.3">
      <c r="A1724" s="2">
        <v>307</v>
      </c>
      <c r="B1724" s="2">
        <v>45046</v>
      </c>
      <c r="C1724" s="2">
        <v>4</v>
      </c>
      <c r="D1724" s="2">
        <f>VLOOKUP(A1724,关卡NPC系数!B:C,2,FALSE)</f>
        <v>222</v>
      </c>
      <c r="E1724" s="2">
        <v>43046</v>
      </c>
      <c r="F1724" s="2">
        <v>8</v>
      </c>
      <c r="G1724" s="2" t="s">
        <v>413</v>
      </c>
      <c r="H1724" s="2">
        <v>1</v>
      </c>
    </row>
    <row r="1725" spans="1:8" ht="17.25" customHeight="1" x14ac:dyDescent="0.3">
      <c r="A1725" s="2">
        <v>307</v>
      </c>
      <c r="B1725" s="2">
        <v>45046</v>
      </c>
      <c r="C1725" s="2">
        <v>5</v>
      </c>
      <c r="D1725" s="2">
        <f>VLOOKUP(A1725,关卡NPC系数!B:C,2,FALSE)</f>
        <v>222</v>
      </c>
      <c r="E1725" s="2">
        <v>43056</v>
      </c>
      <c r="F1725" s="2">
        <v>8</v>
      </c>
      <c r="G1725" s="2" t="s">
        <v>413</v>
      </c>
      <c r="H1725" s="2">
        <v>1</v>
      </c>
    </row>
    <row r="1726" spans="1:8" ht="17.25" customHeight="1" x14ac:dyDescent="0.3">
      <c r="A1726" s="2">
        <v>307</v>
      </c>
      <c r="B1726" s="2">
        <v>45046</v>
      </c>
      <c r="C1726" s="2">
        <v>6</v>
      </c>
      <c r="D1726" s="2">
        <f>VLOOKUP(A1726,关卡NPC系数!B:C,2,FALSE)</f>
        <v>222</v>
      </c>
      <c r="E1726" s="2">
        <v>44036</v>
      </c>
      <c r="F1726" s="2">
        <v>8</v>
      </c>
      <c r="G1726" s="2" t="s">
        <v>413</v>
      </c>
      <c r="H1726" s="2">
        <v>1</v>
      </c>
    </row>
    <row r="1727" spans="1:8" ht="17.25" customHeight="1" x14ac:dyDescent="0.3">
      <c r="A1727" s="2">
        <v>308</v>
      </c>
      <c r="B1727" s="2">
        <v>52046</v>
      </c>
      <c r="C1727" s="2">
        <v>1</v>
      </c>
      <c r="D1727" s="2">
        <f>VLOOKUP(A1727,关卡NPC系数!B:C,2,FALSE)</f>
        <v>222</v>
      </c>
      <c r="E1727" s="2">
        <v>52046</v>
      </c>
      <c r="F1727" s="2">
        <v>8</v>
      </c>
      <c r="G1727" s="2" t="s">
        <v>414</v>
      </c>
      <c r="H1727" s="2">
        <v>1</v>
      </c>
    </row>
    <row r="1728" spans="1:8" ht="17.25" customHeight="1" x14ac:dyDescent="0.3">
      <c r="A1728" s="2">
        <v>308</v>
      </c>
      <c r="B1728" s="2">
        <v>52046</v>
      </c>
      <c r="C1728" s="2">
        <v>2</v>
      </c>
      <c r="D1728" s="2">
        <f>VLOOKUP(A1728,关卡NPC系数!B:C,2,FALSE)</f>
        <v>222</v>
      </c>
      <c r="E1728" s="2">
        <v>53016</v>
      </c>
      <c r="F1728" s="2">
        <v>8</v>
      </c>
      <c r="G1728" s="2" t="s">
        <v>414</v>
      </c>
      <c r="H1728" s="2">
        <v>1</v>
      </c>
    </row>
    <row r="1729" spans="1:8" ht="17.25" customHeight="1" x14ac:dyDescent="0.3">
      <c r="A1729" s="2">
        <v>308</v>
      </c>
      <c r="B1729" s="2">
        <v>52046</v>
      </c>
      <c r="C1729" s="2">
        <v>3</v>
      </c>
      <c r="D1729" s="2">
        <f>VLOOKUP(A1729,关卡NPC系数!B:C,2,FALSE)</f>
        <v>222</v>
      </c>
      <c r="E1729" s="2">
        <v>51016</v>
      </c>
      <c r="F1729" s="2">
        <v>8</v>
      </c>
      <c r="G1729" s="2" t="s">
        <v>414</v>
      </c>
      <c r="H1729" s="2">
        <v>1</v>
      </c>
    </row>
    <row r="1730" spans="1:8" ht="17.25" customHeight="1" x14ac:dyDescent="0.3">
      <c r="A1730" s="2">
        <v>308</v>
      </c>
      <c r="B1730" s="2">
        <v>52046</v>
      </c>
      <c r="C1730" s="2">
        <v>4</v>
      </c>
      <c r="D1730" s="2">
        <f>VLOOKUP(A1730,关卡NPC系数!B:C,2,FALSE)</f>
        <v>222</v>
      </c>
      <c r="E1730" s="2">
        <v>53016</v>
      </c>
      <c r="F1730" s="2">
        <v>8</v>
      </c>
      <c r="G1730" s="2" t="s">
        <v>414</v>
      </c>
      <c r="H1730" s="2">
        <v>1</v>
      </c>
    </row>
    <row r="1731" spans="1:8" ht="17.25" customHeight="1" x14ac:dyDescent="0.3">
      <c r="A1731" s="2">
        <v>308</v>
      </c>
      <c r="B1731" s="2">
        <v>52046</v>
      </c>
      <c r="C1731" s="2">
        <v>5</v>
      </c>
      <c r="D1731" s="2">
        <f>VLOOKUP(A1731,关卡NPC系数!B:C,2,FALSE)</f>
        <v>222</v>
      </c>
      <c r="E1731" s="2">
        <v>53016</v>
      </c>
      <c r="F1731" s="2">
        <v>8</v>
      </c>
      <c r="G1731" s="2" t="s">
        <v>414</v>
      </c>
      <c r="H1731" s="2">
        <v>1</v>
      </c>
    </row>
    <row r="1732" spans="1:8" ht="17.25" customHeight="1" x14ac:dyDescent="0.3">
      <c r="A1732" s="2">
        <v>308</v>
      </c>
      <c r="B1732" s="2">
        <v>52046</v>
      </c>
      <c r="C1732" s="2">
        <v>6</v>
      </c>
      <c r="D1732" s="2">
        <f>VLOOKUP(A1732,关卡NPC系数!B:C,2,FALSE)</f>
        <v>222</v>
      </c>
      <c r="E1732" s="2">
        <v>53016</v>
      </c>
      <c r="F1732" s="2">
        <v>8</v>
      </c>
      <c r="G1732" s="2" t="s">
        <v>414</v>
      </c>
      <c r="H1732" s="2">
        <v>1</v>
      </c>
    </row>
    <row r="1733" spans="1:8" ht="17.25" customHeight="1" x14ac:dyDescent="0.3">
      <c r="A1733" s="2">
        <v>309</v>
      </c>
      <c r="B1733" s="2">
        <v>63026</v>
      </c>
      <c r="C1733" s="2">
        <v>1</v>
      </c>
      <c r="D1733" s="2">
        <f>VLOOKUP(A1733,关卡NPC系数!B:C,2,FALSE)</f>
        <v>223</v>
      </c>
      <c r="E1733" s="2">
        <v>63026</v>
      </c>
      <c r="F1733" s="2">
        <v>8</v>
      </c>
      <c r="G1733" s="2" t="s">
        <v>415</v>
      </c>
      <c r="H1733" s="2">
        <v>1</v>
      </c>
    </row>
    <row r="1734" spans="1:8" ht="17.25" customHeight="1" x14ac:dyDescent="0.3">
      <c r="A1734" s="2">
        <v>309</v>
      </c>
      <c r="B1734" s="2">
        <v>63026</v>
      </c>
      <c r="C1734" s="2">
        <v>2</v>
      </c>
      <c r="D1734" s="2">
        <f>VLOOKUP(A1734,关卡NPC系数!B:C,2,FALSE)</f>
        <v>223</v>
      </c>
      <c r="E1734" s="2">
        <v>63026</v>
      </c>
      <c r="F1734" s="2">
        <v>8</v>
      </c>
      <c r="G1734" s="2" t="s">
        <v>415</v>
      </c>
      <c r="H1734" s="2">
        <v>1</v>
      </c>
    </row>
    <row r="1735" spans="1:8" ht="17.25" customHeight="1" x14ac:dyDescent="0.3">
      <c r="A1735" s="2">
        <v>309</v>
      </c>
      <c r="B1735" s="2">
        <v>63026</v>
      </c>
      <c r="C1735" s="2">
        <v>3</v>
      </c>
      <c r="D1735" s="2">
        <f>VLOOKUP(A1735,关卡NPC系数!B:C,2,FALSE)</f>
        <v>223</v>
      </c>
      <c r="E1735" s="2">
        <v>61026</v>
      </c>
      <c r="F1735" s="2">
        <v>8</v>
      </c>
      <c r="G1735" s="2" t="s">
        <v>415</v>
      </c>
      <c r="H1735" s="2">
        <v>1</v>
      </c>
    </row>
    <row r="1736" spans="1:8" ht="17.25" customHeight="1" x14ac:dyDescent="0.3">
      <c r="A1736" s="2">
        <v>309</v>
      </c>
      <c r="B1736" s="2">
        <v>63026</v>
      </c>
      <c r="C1736" s="2">
        <v>4</v>
      </c>
      <c r="D1736" s="2">
        <f>VLOOKUP(A1736,关卡NPC系数!B:C,2,FALSE)</f>
        <v>223</v>
      </c>
      <c r="E1736" s="2">
        <v>63026</v>
      </c>
      <c r="F1736" s="2">
        <v>8</v>
      </c>
      <c r="G1736" s="2" t="s">
        <v>415</v>
      </c>
      <c r="H1736" s="2">
        <v>1</v>
      </c>
    </row>
    <row r="1737" spans="1:8" ht="17.25" customHeight="1" x14ac:dyDescent="0.3">
      <c r="A1737" s="2">
        <v>309</v>
      </c>
      <c r="B1737" s="2">
        <v>63026</v>
      </c>
      <c r="C1737" s="2">
        <v>5</v>
      </c>
      <c r="D1737" s="2">
        <f>VLOOKUP(A1737,关卡NPC系数!B:C,2,FALSE)</f>
        <v>223</v>
      </c>
      <c r="E1737" s="2">
        <v>62016</v>
      </c>
      <c r="F1737" s="2">
        <v>8</v>
      </c>
      <c r="G1737" s="2" t="s">
        <v>415</v>
      </c>
      <c r="H1737" s="2">
        <v>1</v>
      </c>
    </row>
    <row r="1738" spans="1:8" ht="17.25" customHeight="1" x14ac:dyDescent="0.3">
      <c r="A1738" s="2">
        <v>309</v>
      </c>
      <c r="B1738" s="2">
        <v>63026</v>
      </c>
      <c r="C1738" s="2">
        <v>6</v>
      </c>
      <c r="D1738" s="2">
        <f>VLOOKUP(A1738,关卡NPC系数!B:C,2,FALSE)</f>
        <v>223</v>
      </c>
      <c r="E1738" s="2">
        <v>63026</v>
      </c>
      <c r="F1738" s="2">
        <v>8</v>
      </c>
      <c r="G1738" s="2" t="s">
        <v>415</v>
      </c>
      <c r="H1738" s="2">
        <v>1</v>
      </c>
    </row>
    <row r="1739" spans="1:8" ht="17.25" customHeight="1" x14ac:dyDescent="0.3">
      <c r="A1739" s="2">
        <v>310</v>
      </c>
      <c r="B1739" s="2">
        <v>51016</v>
      </c>
      <c r="C1739" s="2">
        <v>1</v>
      </c>
      <c r="D1739" s="2">
        <f>VLOOKUP(A1739,关卡NPC系数!B:C,2,FALSE)</f>
        <v>223</v>
      </c>
      <c r="E1739" s="2">
        <v>51016</v>
      </c>
      <c r="F1739" s="2">
        <v>8</v>
      </c>
      <c r="G1739" s="2" t="s">
        <v>416</v>
      </c>
      <c r="H1739" s="2">
        <v>1.4</v>
      </c>
    </row>
    <row r="1740" spans="1:8" ht="17.25" customHeight="1" x14ac:dyDescent="0.3">
      <c r="A1740" s="2">
        <v>310</v>
      </c>
      <c r="B1740" s="2">
        <v>51016</v>
      </c>
      <c r="C1740" s="2">
        <v>3</v>
      </c>
      <c r="D1740" s="2">
        <f>VLOOKUP(A1740,关卡NPC系数!B:C,2,FALSE)</f>
        <v>223</v>
      </c>
      <c r="E1740" s="2">
        <v>61026</v>
      </c>
      <c r="F1740" s="2">
        <v>8</v>
      </c>
      <c r="G1740" s="2" t="s">
        <v>416</v>
      </c>
      <c r="H1740" s="2">
        <v>1.4</v>
      </c>
    </row>
    <row r="1741" spans="1:8" ht="17.25" customHeight="1" x14ac:dyDescent="0.3">
      <c r="A1741" s="2">
        <v>310</v>
      </c>
      <c r="B1741" s="2">
        <v>51016</v>
      </c>
      <c r="C1741" s="2">
        <v>6</v>
      </c>
      <c r="D1741" s="2">
        <f>VLOOKUP(A1741,关卡NPC系数!B:C,2,FALSE)</f>
        <v>223</v>
      </c>
      <c r="E1741" s="2">
        <v>45056</v>
      </c>
      <c r="F1741" s="2">
        <v>8</v>
      </c>
      <c r="G1741" s="2" t="s">
        <v>416</v>
      </c>
      <c r="H1741" s="2">
        <v>1.4</v>
      </c>
    </row>
    <row r="1742" spans="1:8" ht="17.25" customHeight="1" x14ac:dyDescent="0.3">
      <c r="A1742" s="2">
        <v>311</v>
      </c>
      <c r="B1742" s="2">
        <v>15036</v>
      </c>
      <c r="C1742" s="2">
        <v>1</v>
      </c>
      <c r="D1742" s="2">
        <f>VLOOKUP(A1742,关卡NPC系数!B:C,2,FALSE)</f>
        <v>224</v>
      </c>
      <c r="E1742" s="2">
        <v>15036</v>
      </c>
      <c r="F1742" s="2">
        <v>8</v>
      </c>
      <c r="G1742" s="2" t="s">
        <v>417</v>
      </c>
      <c r="H1742" s="2">
        <v>1</v>
      </c>
    </row>
    <row r="1743" spans="1:8" ht="17.25" customHeight="1" x14ac:dyDescent="0.3">
      <c r="A1743" s="2">
        <v>311</v>
      </c>
      <c r="B1743" s="2">
        <v>15036</v>
      </c>
      <c r="C1743" s="2">
        <v>2</v>
      </c>
      <c r="D1743" s="2">
        <f>VLOOKUP(A1743,关卡NPC系数!B:C,2,FALSE)</f>
        <v>224</v>
      </c>
      <c r="E1743" s="2">
        <v>11076</v>
      </c>
      <c r="F1743" s="2">
        <v>8</v>
      </c>
      <c r="G1743" s="2" t="s">
        <v>417</v>
      </c>
      <c r="H1743" s="2">
        <v>1</v>
      </c>
    </row>
    <row r="1744" spans="1:8" ht="17.25" customHeight="1" x14ac:dyDescent="0.3">
      <c r="A1744" s="2">
        <v>311</v>
      </c>
      <c r="B1744" s="2">
        <v>15036</v>
      </c>
      <c r="C1744" s="2">
        <v>3</v>
      </c>
      <c r="D1744" s="2">
        <f>VLOOKUP(A1744,关卡NPC系数!B:C,2,FALSE)</f>
        <v>224</v>
      </c>
      <c r="E1744" s="2">
        <v>12026</v>
      </c>
      <c r="F1744" s="2">
        <v>8</v>
      </c>
      <c r="G1744" s="2" t="s">
        <v>417</v>
      </c>
      <c r="H1744" s="2">
        <v>1</v>
      </c>
    </row>
    <row r="1745" spans="1:8" ht="17.25" customHeight="1" x14ac:dyDescent="0.3">
      <c r="A1745" s="2">
        <v>311</v>
      </c>
      <c r="B1745" s="2">
        <v>15036</v>
      </c>
      <c r="C1745" s="2">
        <v>4</v>
      </c>
      <c r="D1745" s="2">
        <f>VLOOKUP(A1745,关卡NPC系数!B:C,2,FALSE)</f>
        <v>224</v>
      </c>
      <c r="E1745" s="2">
        <v>14026</v>
      </c>
      <c r="F1745" s="2">
        <v>8</v>
      </c>
      <c r="G1745" s="2" t="s">
        <v>417</v>
      </c>
      <c r="H1745" s="2">
        <v>1</v>
      </c>
    </row>
    <row r="1746" spans="1:8" ht="17.25" customHeight="1" x14ac:dyDescent="0.3">
      <c r="A1746" s="2">
        <v>311</v>
      </c>
      <c r="B1746" s="2">
        <v>15036</v>
      </c>
      <c r="C1746" s="2">
        <v>5</v>
      </c>
      <c r="D1746" s="2">
        <f>VLOOKUP(A1746,关卡NPC系数!B:C,2,FALSE)</f>
        <v>224</v>
      </c>
      <c r="E1746" s="2">
        <v>12036</v>
      </c>
      <c r="F1746" s="2">
        <v>8</v>
      </c>
      <c r="G1746" s="2" t="s">
        <v>417</v>
      </c>
      <c r="H1746" s="2">
        <v>1</v>
      </c>
    </row>
    <row r="1747" spans="1:8" ht="17.25" customHeight="1" x14ac:dyDescent="0.3">
      <c r="A1747" s="2">
        <v>311</v>
      </c>
      <c r="B1747" s="2">
        <v>15036</v>
      </c>
      <c r="C1747" s="2">
        <v>6</v>
      </c>
      <c r="D1747" s="2">
        <f>VLOOKUP(A1747,关卡NPC系数!B:C,2,FALSE)</f>
        <v>224</v>
      </c>
      <c r="E1747" s="2">
        <v>12036</v>
      </c>
      <c r="F1747" s="2">
        <v>8</v>
      </c>
      <c r="G1747" s="2" t="s">
        <v>417</v>
      </c>
      <c r="H1747" s="2">
        <v>1</v>
      </c>
    </row>
    <row r="1748" spans="1:8" ht="17.25" customHeight="1" x14ac:dyDescent="0.3">
      <c r="A1748" s="2">
        <v>312</v>
      </c>
      <c r="B1748" s="2">
        <v>25066</v>
      </c>
      <c r="C1748" s="2">
        <v>1</v>
      </c>
      <c r="D1748" s="2">
        <f>VLOOKUP(A1748,关卡NPC系数!B:C,2,FALSE)</f>
        <v>224</v>
      </c>
      <c r="E1748" s="2">
        <v>25066</v>
      </c>
      <c r="F1748" s="2">
        <v>8</v>
      </c>
      <c r="G1748" s="2" t="s">
        <v>418</v>
      </c>
      <c r="H1748" s="2">
        <v>1</v>
      </c>
    </row>
    <row r="1749" spans="1:8" ht="17.25" customHeight="1" x14ac:dyDescent="0.3">
      <c r="A1749" s="2">
        <v>312</v>
      </c>
      <c r="B1749" s="2">
        <v>25066</v>
      </c>
      <c r="C1749" s="2">
        <v>2</v>
      </c>
      <c r="D1749" s="2">
        <f>VLOOKUP(A1749,关卡NPC系数!B:C,2,FALSE)</f>
        <v>224</v>
      </c>
      <c r="E1749" s="2">
        <v>21046</v>
      </c>
      <c r="F1749" s="2">
        <v>8</v>
      </c>
      <c r="G1749" s="2" t="s">
        <v>418</v>
      </c>
      <c r="H1749" s="2">
        <v>1</v>
      </c>
    </row>
    <row r="1750" spans="1:8" ht="17.25" customHeight="1" x14ac:dyDescent="0.3">
      <c r="A1750" s="2">
        <v>312</v>
      </c>
      <c r="B1750" s="2">
        <v>25066</v>
      </c>
      <c r="C1750" s="2">
        <v>3</v>
      </c>
      <c r="D1750" s="2">
        <f>VLOOKUP(A1750,关卡NPC系数!B:C,2,FALSE)</f>
        <v>224</v>
      </c>
      <c r="E1750" s="2">
        <v>22056</v>
      </c>
      <c r="F1750" s="2">
        <v>8</v>
      </c>
      <c r="G1750" s="2" t="s">
        <v>418</v>
      </c>
      <c r="H1750" s="2">
        <v>1</v>
      </c>
    </row>
    <row r="1751" spans="1:8" ht="17.25" customHeight="1" x14ac:dyDescent="0.3">
      <c r="A1751" s="2">
        <v>312</v>
      </c>
      <c r="B1751" s="2">
        <v>25066</v>
      </c>
      <c r="C1751" s="2">
        <v>4</v>
      </c>
      <c r="D1751" s="2">
        <f>VLOOKUP(A1751,关卡NPC系数!B:C,2,FALSE)</f>
        <v>224</v>
      </c>
      <c r="E1751" s="2">
        <v>25076</v>
      </c>
      <c r="F1751" s="2">
        <v>8</v>
      </c>
      <c r="G1751" s="2" t="s">
        <v>418</v>
      </c>
      <c r="H1751" s="2">
        <v>1</v>
      </c>
    </row>
    <row r="1752" spans="1:8" ht="17.25" customHeight="1" x14ac:dyDescent="0.3">
      <c r="A1752" s="2">
        <v>312</v>
      </c>
      <c r="B1752" s="2">
        <v>25066</v>
      </c>
      <c r="C1752" s="2">
        <v>5</v>
      </c>
      <c r="D1752" s="2">
        <f>VLOOKUP(A1752,关卡NPC系数!B:C,2,FALSE)</f>
        <v>224</v>
      </c>
      <c r="E1752" s="2">
        <v>24026</v>
      </c>
      <c r="F1752" s="2">
        <v>8</v>
      </c>
      <c r="G1752" s="2" t="s">
        <v>418</v>
      </c>
      <c r="H1752" s="2">
        <v>1</v>
      </c>
    </row>
    <row r="1753" spans="1:8" ht="17.25" customHeight="1" x14ac:dyDescent="0.3">
      <c r="A1753" s="2">
        <v>312</v>
      </c>
      <c r="B1753" s="2">
        <v>25066</v>
      </c>
      <c r="C1753" s="2">
        <v>6</v>
      </c>
      <c r="D1753" s="2">
        <f>VLOOKUP(A1753,关卡NPC系数!B:C,2,FALSE)</f>
        <v>224</v>
      </c>
      <c r="E1753" s="2">
        <v>25076</v>
      </c>
      <c r="F1753" s="2">
        <v>8</v>
      </c>
      <c r="G1753" s="2" t="s">
        <v>418</v>
      </c>
      <c r="H1753" s="2">
        <v>1</v>
      </c>
    </row>
    <row r="1754" spans="1:8" ht="17.25" customHeight="1" x14ac:dyDescent="0.3">
      <c r="A1754" s="2">
        <v>313</v>
      </c>
      <c r="B1754" s="2">
        <v>35046</v>
      </c>
      <c r="C1754" s="2">
        <v>1</v>
      </c>
      <c r="D1754" s="2">
        <f>VLOOKUP(A1754,关卡NPC系数!B:C,2,FALSE)</f>
        <v>225</v>
      </c>
      <c r="E1754" s="2">
        <v>35046</v>
      </c>
      <c r="F1754" s="2">
        <v>8</v>
      </c>
      <c r="G1754" s="2" t="s">
        <v>419</v>
      </c>
      <c r="H1754" s="2">
        <v>1</v>
      </c>
    </row>
    <row r="1755" spans="1:8" ht="17.25" customHeight="1" x14ac:dyDescent="0.3">
      <c r="A1755" s="2">
        <v>313</v>
      </c>
      <c r="B1755" s="2">
        <v>35046</v>
      </c>
      <c r="C1755" s="2">
        <v>2</v>
      </c>
      <c r="D1755" s="2">
        <f>VLOOKUP(A1755,关卡NPC系数!B:C,2,FALSE)</f>
        <v>225</v>
      </c>
      <c r="E1755" s="2">
        <v>35036</v>
      </c>
      <c r="F1755" s="2">
        <v>8</v>
      </c>
      <c r="G1755" s="2" t="s">
        <v>419</v>
      </c>
      <c r="H1755" s="2">
        <v>1</v>
      </c>
    </row>
    <row r="1756" spans="1:8" ht="17.25" customHeight="1" x14ac:dyDescent="0.3">
      <c r="A1756" s="2">
        <v>313</v>
      </c>
      <c r="B1756" s="2">
        <v>35046</v>
      </c>
      <c r="C1756" s="2">
        <v>3</v>
      </c>
      <c r="D1756" s="2">
        <f>VLOOKUP(A1756,关卡NPC系数!B:C,2,FALSE)</f>
        <v>225</v>
      </c>
      <c r="E1756" s="2">
        <v>32046</v>
      </c>
      <c r="F1756" s="2">
        <v>8</v>
      </c>
      <c r="G1756" s="2" t="s">
        <v>419</v>
      </c>
      <c r="H1756" s="2">
        <v>1</v>
      </c>
    </row>
    <row r="1757" spans="1:8" ht="17.25" customHeight="1" x14ac:dyDescent="0.3">
      <c r="A1757" s="2">
        <v>313</v>
      </c>
      <c r="B1757" s="2">
        <v>35046</v>
      </c>
      <c r="C1757" s="2">
        <v>4</v>
      </c>
      <c r="D1757" s="2">
        <f>VLOOKUP(A1757,关卡NPC系数!B:C,2,FALSE)</f>
        <v>225</v>
      </c>
      <c r="E1757" s="2">
        <v>32046</v>
      </c>
      <c r="F1757" s="2">
        <v>8</v>
      </c>
      <c r="G1757" s="2" t="s">
        <v>419</v>
      </c>
      <c r="H1757" s="2">
        <v>1</v>
      </c>
    </row>
    <row r="1758" spans="1:8" ht="17.25" customHeight="1" x14ac:dyDescent="0.3">
      <c r="A1758" s="2">
        <v>313</v>
      </c>
      <c r="B1758" s="2">
        <v>35046</v>
      </c>
      <c r="C1758" s="2">
        <v>5</v>
      </c>
      <c r="D1758" s="2">
        <f>VLOOKUP(A1758,关卡NPC系数!B:C,2,FALSE)</f>
        <v>225</v>
      </c>
      <c r="E1758" s="2">
        <v>33026</v>
      </c>
      <c r="F1758" s="2">
        <v>8</v>
      </c>
      <c r="G1758" s="2" t="s">
        <v>419</v>
      </c>
      <c r="H1758" s="2">
        <v>1</v>
      </c>
    </row>
    <row r="1759" spans="1:8" ht="17.25" customHeight="1" x14ac:dyDescent="0.3">
      <c r="A1759" s="2">
        <v>313</v>
      </c>
      <c r="B1759" s="2">
        <v>35046</v>
      </c>
      <c r="C1759" s="2">
        <v>6</v>
      </c>
      <c r="D1759" s="2">
        <f>VLOOKUP(A1759,关卡NPC系数!B:C,2,FALSE)</f>
        <v>225</v>
      </c>
      <c r="E1759" s="2">
        <v>34026</v>
      </c>
      <c r="F1759" s="2">
        <v>8</v>
      </c>
      <c r="G1759" s="2" t="s">
        <v>419</v>
      </c>
      <c r="H1759" s="2">
        <v>1</v>
      </c>
    </row>
    <row r="1760" spans="1:8" ht="17.25" customHeight="1" x14ac:dyDescent="0.3">
      <c r="A1760" s="2">
        <v>314</v>
      </c>
      <c r="B1760" s="2">
        <v>45046</v>
      </c>
      <c r="C1760" s="2">
        <v>1</v>
      </c>
      <c r="D1760" s="2">
        <f>VLOOKUP(A1760,关卡NPC系数!B:C,2,FALSE)</f>
        <v>225</v>
      </c>
      <c r="E1760" s="2">
        <v>45046</v>
      </c>
      <c r="F1760" s="2">
        <v>8</v>
      </c>
      <c r="G1760" s="2" t="s">
        <v>420</v>
      </c>
      <c r="H1760" s="2">
        <v>1</v>
      </c>
    </row>
    <row r="1761" spans="1:8" ht="17.25" customHeight="1" x14ac:dyDescent="0.3">
      <c r="A1761" s="2">
        <v>314</v>
      </c>
      <c r="B1761" s="2">
        <v>45046</v>
      </c>
      <c r="C1761" s="2">
        <v>2</v>
      </c>
      <c r="D1761" s="2">
        <f>VLOOKUP(A1761,关卡NPC系数!B:C,2,FALSE)</f>
        <v>225</v>
      </c>
      <c r="E1761" s="2">
        <v>41056</v>
      </c>
      <c r="F1761" s="2">
        <v>8</v>
      </c>
      <c r="G1761" s="2" t="s">
        <v>420</v>
      </c>
      <c r="H1761" s="2">
        <v>1</v>
      </c>
    </row>
    <row r="1762" spans="1:8" ht="17.25" customHeight="1" x14ac:dyDescent="0.3">
      <c r="A1762" s="2">
        <v>314</v>
      </c>
      <c r="B1762" s="2">
        <v>45046</v>
      </c>
      <c r="C1762" s="2">
        <v>3</v>
      </c>
      <c r="D1762" s="2">
        <f>VLOOKUP(A1762,关卡NPC系数!B:C,2,FALSE)</f>
        <v>225</v>
      </c>
      <c r="E1762" s="2">
        <v>43056</v>
      </c>
      <c r="F1762" s="2">
        <v>8</v>
      </c>
      <c r="G1762" s="2" t="s">
        <v>420</v>
      </c>
      <c r="H1762" s="2">
        <v>1</v>
      </c>
    </row>
    <row r="1763" spans="1:8" ht="17.25" customHeight="1" x14ac:dyDescent="0.3">
      <c r="A1763" s="2">
        <v>314</v>
      </c>
      <c r="B1763" s="2">
        <v>45046</v>
      </c>
      <c r="C1763" s="2">
        <v>4</v>
      </c>
      <c r="D1763" s="2">
        <f>VLOOKUP(A1763,关卡NPC系数!B:C,2,FALSE)</f>
        <v>225</v>
      </c>
      <c r="E1763" s="2">
        <v>43056</v>
      </c>
      <c r="F1763" s="2">
        <v>8</v>
      </c>
      <c r="G1763" s="2" t="s">
        <v>420</v>
      </c>
      <c r="H1763" s="2">
        <v>1</v>
      </c>
    </row>
    <row r="1764" spans="1:8" ht="17.25" customHeight="1" x14ac:dyDescent="0.3">
      <c r="A1764" s="2">
        <v>314</v>
      </c>
      <c r="B1764" s="2">
        <v>45046</v>
      </c>
      <c r="C1764" s="2">
        <v>5</v>
      </c>
      <c r="D1764" s="2">
        <f>VLOOKUP(A1764,关卡NPC系数!B:C,2,FALSE)</f>
        <v>225</v>
      </c>
      <c r="E1764" s="2">
        <v>43046</v>
      </c>
      <c r="F1764" s="2">
        <v>8</v>
      </c>
      <c r="G1764" s="2" t="s">
        <v>420</v>
      </c>
      <c r="H1764" s="2">
        <v>1</v>
      </c>
    </row>
    <row r="1765" spans="1:8" ht="17.25" customHeight="1" x14ac:dyDescent="0.3">
      <c r="A1765" s="2">
        <v>314</v>
      </c>
      <c r="B1765" s="2">
        <v>45046</v>
      </c>
      <c r="C1765" s="2">
        <v>6</v>
      </c>
      <c r="D1765" s="2">
        <f>VLOOKUP(A1765,关卡NPC系数!B:C,2,FALSE)</f>
        <v>225</v>
      </c>
      <c r="E1765" s="2">
        <v>43056</v>
      </c>
      <c r="F1765" s="2">
        <v>8</v>
      </c>
      <c r="G1765" s="2" t="s">
        <v>420</v>
      </c>
      <c r="H1765" s="2">
        <v>1</v>
      </c>
    </row>
    <row r="1766" spans="1:8" ht="17.25" customHeight="1" x14ac:dyDescent="0.3">
      <c r="A1766" s="2">
        <v>315</v>
      </c>
      <c r="B1766" s="2">
        <v>51016</v>
      </c>
      <c r="C1766" s="2">
        <v>1</v>
      </c>
      <c r="D1766" s="2">
        <f>VLOOKUP(A1766,关卡NPC系数!B:C,2,FALSE)</f>
        <v>226</v>
      </c>
      <c r="E1766" s="2">
        <v>51016</v>
      </c>
      <c r="F1766" s="2">
        <v>8</v>
      </c>
      <c r="G1766" s="2" t="s">
        <v>421</v>
      </c>
      <c r="H1766" s="2">
        <v>1</v>
      </c>
    </row>
    <row r="1767" spans="1:8" ht="17.25" customHeight="1" x14ac:dyDescent="0.3">
      <c r="A1767" s="2">
        <v>315</v>
      </c>
      <c r="B1767" s="2">
        <v>51016</v>
      </c>
      <c r="C1767" s="2">
        <v>2</v>
      </c>
      <c r="D1767" s="2">
        <f>VLOOKUP(A1767,关卡NPC系数!B:C,2,FALSE)</f>
        <v>226</v>
      </c>
      <c r="E1767" s="2">
        <v>52046</v>
      </c>
      <c r="F1767" s="2">
        <v>8</v>
      </c>
      <c r="G1767" s="2" t="s">
        <v>421</v>
      </c>
      <c r="H1767" s="2">
        <v>1</v>
      </c>
    </row>
    <row r="1768" spans="1:8" ht="17.25" customHeight="1" x14ac:dyDescent="0.3">
      <c r="A1768" s="2">
        <v>315</v>
      </c>
      <c r="B1768" s="2">
        <v>51016</v>
      </c>
      <c r="C1768" s="2">
        <v>3</v>
      </c>
      <c r="D1768" s="2">
        <f>VLOOKUP(A1768,关卡NPC系数!B:C,2,FALSE)</f>
        <v>226</v>
      </c>
      <c r="E1768" s="2">
        <v>53016</v>
      </c>
      <c r="F1768" s="2">
        <v>8</v>
      </c>
      <c r="G1768" s="2" t="s">
        <v>421</v>
      </c>
      <c r="H1768" s="2">
        <v>1</v>
      </c>
    </row>
    <row r="1769" spans="1:8" ht="17.25" customHeight="1" x14ac:dyDescent="0.3">
      <c r="A1769" s="2">
        <v>315</v>
      </c>
      <c r="B1769" s="2">
        <v>51016</v>
      </c>
      <c r="C1769" s="2">
        <v>4</v>
      </c>
      <c r="D1769" s="2">
        <f>VLOOKUP(A1769,关卡NPC系数!B:C,2,FALSE)</f>
        <v>226</v>
      </c>
      <c r="E1769" s="2">
        <v>52046</v>
      </c>
      <c r="F1769" s="2">
        <v>8</v>
      </c>
      <c r="G1769" s="2" t="s">
        <v>421</v>
      </c>
      <c r="H1769" s="2">
        <v>1</v>
      </c>
    </row>
    <row r="1770" spans="1:8" ht="17.25" customHeight="1" x14ac:dyDescent="0.3">
      <c r="A1770" s="2">
        <v>315</v>
      </c>
      <c r="B1770" s="2">
        <v>51016</v>
      </c>
      <c r="C1770" s="2">
        <v>5</v>
      </c>
      <c r="D1770" s="2">
        <f>VLOOKUP(A1770,关卡NPC系数!B:C,2,FALSE)</f>
        <v>226</v>
      </c>
      <c r="E1770" s="2">
        <v>53016</v>
      </c>
      <c r="F1770" s="2">
        <v>8</v>
      </c>
      <c r="G1770" s="2" t="s">
        <v>421</v>
      </c>
      <c r="H1770" s="2">
        <v>1</v>
      </c>
    </row>
    <row r="1771" spans="1:8" ht="17.25" customHeight="1" x14ac:dyDescent="0.3">
      <c r="A1771" s="2">
        <v>315</v>
      </c>
      <c r="B1771" s="2">
        <v>51016</v>
      </c>
      <c r="C1771" s="2">
        <v>6</v>
      </c>
      <c r="D1771" s="2">
        <f>VLOOKUP(A1771,关卡NPC系数!B:C,2,FALSE)</f>
        <v>226</v>
      </c>
      <c r="E1771" s="2">
        <v>53016</v>
      </c>
      <c r="F1771" s="2">
        <v>8</v>
      </c>
      <c r="G1771" s="2" t="s">
        <v>421</v>
      </c>
      <c r="H1771" s="2">
        <v>1</v>
      </c>
    </row>
    <row r="1772" spans="1:8" ht="17.25" customHeight="1" x14ac:dyDescent="0.3">
      <c r="A1772" s="2">
        <v>316</v>
      </c>
      <c r="B1772" s="2">
        <v>62016</v>
      </c>
      <c r="C1772" s="2">
        <v>1</v>
      </c>
      <c r="D1772" s="2">
        <f>VLOOKUP(A1772,关卡NPC系数!B:C,2,FALSE)</f>
        <v>226</v>
      </c>
      <c r="E1772" s="2">
        <v>62016</v>
      </c>
      <c r="F1772" s="2">
        <v>8</v>
      </c>
      <c r="G1772" s="2" t="s">
        <v>422</v>
      </c>
      <c r="H1772" s="2">
        <v>1</v>
      </c>
    </row>
    <row r="1773" spans="1:8" ht="17.25" customHeight="1" x14ac:dyDescent="0.3">
      <c r="A1773" s="2">
        <v>316</v>
      </c>
      <c r="B1773" s="2">
        <v>62016</v>
      </c>
      <c r="C1773" s="2">
        <v>2</v>
      </c>
      <c r="D1773" s="2">
        <f>VLOOKUP(A1773,关卡NPC系数!B:C,2,FALSE)</f>
        <v>226</v>
      </c>
      <c r="E1773" s="2">
        <v>63026</v>
      </c>
      <c r="F1773" s="2">
        <v>8</v>
      </c>
      <c r="G1773" s="2" t="s">
        <v>422</v>
      </c>
      <c r="H1773" s="2">
        <v>1</v>
      </c>
    </row>
    <row r="1774" spans="1:8" ht="17.25" customHeight="1" x14ac:dyDescent="0.3">
      <c r="A1774" s="2">
        <v>316</v>
      </c>
      <c r="B1774" s="2">
        <v>62016</v>
      </c>
      <c r="C1774" s="2">
        <v>3</v>
      </c>
      <c r="D1774" s="2">
        <f>VLOOKUP(A1774,关卡NPC系数!B:C,2,FALSE)</f>
        <v>226</v>
      </c>
      <c r="E1774" s="2">
        <v>62016</v>
      </c>
      <c r="F1774" s="2">
        <v>8</v>
      </c>
      <c r="G1774" s="2" t="s">
        <v>422</v>
      </c>
      <c r="H1774" s="2">
        <v>1</v>
      </c>
    </row>
    <row r="1775" spans="1:8" ht="17.25" customHeight="1" x14ac:dyDescent="0.3">
      <c r="A1775" s="2">
        <v>316</v>
      </c>
      <c r="B1775" s="2">
        <v>62016</v>
      </c>
      <c r="C1775" s="2">
        <v>4</v>
      </c>
      <c r="D1775" s="2">
        <f>VLOOKUP(A1775,关卡NPC系数!B:C,2,FALSE)</f>
        <v>226</v>
      </c>
      <c r="E1775" s="2">
        <v>61026</v>
      </c>
      <c r="F1775" s="2">
        <v>8</v>
      </c>
      <c r="G1775" s="2" t="s">
        <v>422</v>
      </c>
      <c r="H1775" s="2">
        <v>1</v>
      </c>
    </row>
    <row r="1776" spans="1:8" ht="17.25" customHeight="1" x14ac:dyDescent="0.3">
      <c r="A1776" s="2">
        <v>316</v>
      </c>
      <c r="B1776" s="2">
        <v>62016</v>
      </c>
      <c r="C1776" s="2">
        <v>5</v>
      </c>
      <c r="D1776" s="2">
        <f>VLOOKUP(A1776,关卡NPC系数!B:C,2,FALSE)</f>
        <v>226</v>
      </c>
      <c r="E1776" s="2">
        <v>62016</v>
      </c>
      <c r="F1776" s="2">
        <v>8</v>
      </c>
      <c r="G1776" s="2" t="s">
        <v>422</v>
      </c>
      <c r="H1776" s="2">
        <v>1</v>
      </c>
    </row>
    <row r="1777" spans="1:8" ht="17.25" customHeight="1" x14ac:dyDescent="0.3">
      <c r="A1777" s="2">
        <v>316</v>
      </c>
      <c r="B1777" s="2">
        <v>62016</v>
      </c>
      <c r="C1777" s="2">
        <v>6</v>
      </c>
      <c r="D1777" s="2">
        <f>VLOOKUP(A1777,关卡NPC系数!B:C,2,FALSE)</f>
        <v>226</v>
      </c>
      <c r="E1777" s="2">
        <v>61026</v>
      </c>
      <c r="F1777" s="2">
        <v>8</v>
      </c>
      <c r="G1777" s="2" t="s">
        <v>422</v>
      </c>
      <c r="H1777" s="2">
        <v>1</v>
      </c>
    </row>
    <row r="1778" spans="1:8" ht="17.25" customHeight="1" x14ac:dyDescent="0.3">
      <c r="A1778" s="2">
        <v>317</v>
      </c>
      <c r="B1778" s="2">
        <v>53016</v>
      </c>
      <c r="C1778" s="2">
        <v>1</v>
      </c>
      <c r="D1778" s="2">
        <f>VLOOKUP(A1778,关卡NPC系数!B:C,2,FALSE)</f>
        <v>227</v>
      </c>
      <c r="E1778" s="2">
        <v>53016</v>
      </c>
      <c r="F1778" s="2">
        <v>8</v>
      </c>
      <c r="G1778" s="2" t="s">
        <v>423</v>
      </c>
      <c r="H1778" s="2">
        <v>1</v>
      </c>
    </row>
    <row r="1779" spans="1:8" ht="17.25" customHeight="1" x14ac:dyDescent="0.3">
      <c r="A1779" s="2">
        <v>317</v>
      </c>
      <c r="B1779" s="2">
        <v>53016</v>
      </c>
      <c r="C1779" s="2">
        <v>2</v>
      </c>
      <c r="D1779" s="2">
        <f>VLOOKUP(A1779,关卡NPC系数!B:C,2,FALSE)</f>
        <v>227</v>
      </c>
      <c r="E1779" s="2">
        <v>63026</v>
      </c>
      <c r="F1779" s="2">
        <v>8</v>
      </c>
      <c r="G1779" s="2" t="s">
        <v>423</v>
      </c>
      <c r="H1779" s="2">
        <v>1</v>
      </c>
    </row>
    <row r="1780" spans="1:8" ht="17.25" customHeight="1" x14ac:dyDescent="0.3">
      <c r="A1780" s="2">
        <v>317</v>
      </c>
      <c r="B1780" s="2">
        <v>53016</v>
      </c>
      <c r="C1780" s="2">
        <v>3</v>
      </c>
      <c r="D1780" s="2">
        <f>VLOOKUP(A1780,关卡NPC系数!B:C,2,FALSE)</f>
        <v>227</v>
      </c>
      <c r="E1780" s="2">
        <v>14026</v>
      </c>
      <c r="F1780" s="2">
        <v>8</v>
      </c>
      <c r="G1780" s="2" t="s">
        <v>423</v>
      </c>
      <c r="H1780" s="2">
        <v>1</v>
      </c>
    </row>
    <row r="1781" spans="1:8" ht="17.25" customHeight="1" x14ac:dyDescent="0.3">
      <c r="A1781" s="2">
        <v>317</v>
      </c>
      <c r="B1781" s="2">
        <v>53016</v>
      </c>
      <c r="C1781" s="2">
        <v>4</v>
      </c>
      <c r="D1781" s="2">
        <f>VLOOKUP(A1781,关卡NPC系数!B:C,2,FALSE)</f>
        <v>227</v>
      </c>
      <c r="E1781" s="2">
        <v>42016</v>
      </c>
      <c r="F1781" s="2">
        <v>8</v>
      </c>
      <c r="G1781" s="2" t="s">
        <v>423</v>
      </c>
      <c r="H1781" s="2">
        <v>1</v>
      </c>
    </row>
    <row r="1782" spans="1:8" ht="17.25" customHeight="1" x14ac:dyDescent="0.3">
      <c r="A1782" s="2">
        <v>317</v>
      </c>
      <c r="B1782" s="2">
        <v>53016</v>
      </c>
      <c r="C1782" s="2">
        <v>5</v>
      </c>
      <c r="D1782" s="2">
        <f>VLOOKUP(A1782,关卡NPC系数!B:C,2,FALSE)</f>
        <v>227</v>
      </c>
      <c r="E1782" s="2">
        <v>24026</v>
      </c>
      <c r="F1782" s="2">
        <v>8</v>
      </c>
      <c r="G1782" s="2" t="s">
        <v>423</v>
      </c>
      <c r="H1782" s="2">
        <v>1</v>
      </c>
    </row>
    <row r="1783" spans="1:8" ht="17.25" customHeight="1" x14ac:dyDescent="0.3">
      <c r="A1783" s="2">
        <v>317</v>
      </c>
      <c r="B1783" s="2">
        <v>53016</v>
      </c>
      <c r="C1783" s="2">
        <v>6</v>
      </c>
      <c r="D1783" s="2">
        <f>VLOOKUP(A1783,关卡NPC系数!B:C,2,FALSE)</f>
        <v>227</v>
      </c>
      <c r="E1783" s="2">
        <v>31086</v>
      </c>
      <c r="F1783" s="2">
        <v>8</v>
      </c>
      <c r="G1783" s="2" t="s">
        <v>423</v>
      </c>
      <c r="H1783" s="2">
        <v>1</v>
      </c>
    </row>
    <row r="1784" spans="1:8" ht="17.25" customHeight="1" x14ac:dyDescent="0.3">
      <c r="A1784" s="2">
        <v>318</v>
      </c>
      <c r="B1784" s="2">
        <v>11076</v>
      </c>
      <c r="C1784" s="2">
        <v>1</v>
      </c>
      <c r="D1784" s="2">
        <f>VLOOKUP(A1784,关卡NPC系数!B:C,2,FALSE)</f>
        <v>227</v>
      </c>
      <c r="E1784" s="2">
        <v>11076</v>
      </c>
      <c r="F1784" s="2">
        <v>8</v>
      </c>
      <c r="G1784" s="2" t="s">
        <v>424</v>
      </c>
      <c r="H1784" s="2">
        <v>1</v>
      </c>
    </row>
    <row r="1785" spans="1:8" ht="17.25" customHeight="1" x14ac:dyDescent="0.3">
      <c r="A1785" s="2">
        <v>318</v>
      </c>
      <c r="B1785" s="2">
        <v>11076</v>
      </c>
      <c r="C1785" s="2">
        <v>2</v>
      </c>
      <c r="D1785" s="2">
        <f>VLOOKUP(A1785,关卡NPC系数!B:C,2,FALSE)</f>
        <v>227</v>
      </c>
      <c r="E1785" s="2">
        <v>11076</v>
      </c>
      <c r="F1785" s="2">
        <v>8</v>
      </c>
      <c r="G1785" s="2" t="s">
        <v>424</v>
      </c>
      <c r="H1785" s="2">
        <v>1</v>
      </c>
    </row>
    <row r="1786" spans="1:8" ht="17.25" customHeight="1" x14ac:dyDescent="0.3">
      <c r="A1786" s="2">
        <v>318</v>
      </c>
      <c r="B1786" s="2">
        <v>11076</v>
      </c>
      <c r="C1786" s="2">
        <v>3</v>
      </c>
      <c r="D1786" s="2">
        <f>VLOOKUP(A1786,关卡NPC系数!B:C,2,FALSE)</f>
        <v>227</v>
      </c>
      <c r="E1786" s="2">
        <v>14036</v>
      </c>
      <c r="F1786" s="2">
        <v>8</v>
      </c>
      <c r="G1786" s="2" t="s">
        <v>424</v>
      </c>
      <c r="H1786" s="2">
        <v>1</v>
      </c>
    </row>
    <row r="1787" spans="1:8" ht="17.25" customHeight="1" x14ac:dyDescent="0.3">
      <c r="A1787" s="2">
        <v>318</v>
      </c>
      <c r="B1787" s="2">
        <v>11076</v>
      </c>
      <c r="C1787" s="2">
        <v>4</v>
      </c>
      <c r="D1787" s="2">
        <f>VLOOKUP(A1787,关卡NPC系数!B:C,2,FALSE)</f>
        <v>227</v>
      </c>
      <c r="E1787" s="2">
        <v>13036</v>
      </c>
      <c r="F1787" s="2">
        <v>8</v>
      </c>
      <c r="G1787" s="2" t="s">
        <v>424</v>
      </c>
      <c r="H1787" s="2">
        <v>1</v>
      </c>
    </row>
    <row r="1788" spans="1:8" ht="17.25" customHeight="1" x14ac:dyDescent="0.3">
      <c r="A1788" s="2">
        <v>318</v>
      </c>
      <c r="B1788" s="2">
        <v>11076</v>
      </c>
      <c r="C1788" s="2">
        <v>5</v>
      </c>
      <c r="D1788" s="2">
        <f>VLOOKUP(A1788,关卡NPC系数!B:C,2,FALSE)</f>
        <v>227</v>
      </c>
      <c r="E1788" s="2">
        <v>13036</v>
      </c>
      <c r="F1788" s="2">
        <v>8</v>
      </c>
      <c r="G1788" s="2" t="s">
        <v>424</v>
      </c>
      <c r="H1788" s="2">
        <v>1</v>
      </c>
    </row>
    <row r="1789" spans="1:8" ht="17.25" customHeight="1" x14ac:dyDescent="0.3">
      <c r="A1789" s="2">
        <v>318</v>
      </c>
      <c r="B1789" s="2">
        <v>11076</v>
      </c>
      <c r="C1789" s="2">
        <v>6</v>
      </c>
      <c r="D1789" s="2">
        <f>VLOOKUP(A1789,关卡NPC系数!B:C,2,FALSE)</f>
        <v>227</v>
      </c>
      <c r="E1789" s="2">
        <v>12036</v>
      </c>
      <c r="F1789" s="2">
        <v>8</v>
      </c>
      <c r="G1789" s="2" t="s">
        <v>424</v>
      </c>
      <c r="H1789" s="2">
        <v>1</v>
      </c>
    </row>
    <row r="1790" spans="1:8" ht="17.25" customHeight="1" x14ac:dyDescent="0.3">
      <c r="A1790" s="2">
        <v>319</v>
      </c>
      <c r="B1790" s="2">
        <v>21036</v>
      </c>
      <c r="C1790" s="2">
        <v>1</v>
      </c>
      <c r="D1790" s="2">
        <f>VLOOKUP(A1790,关卡NPC系数!B:C,2,FALSE)</f>
        <v>228</v>
      </c>
      <c r="E1790" s="2">
        <v>21036</v>
      </c>
      <c r="F1790" s="2">
        <v>8</v>
      </c>
      <c r="G1790" s="2" t="s">
        <v>425</v>
      </c>
      <c r="H1790" s="2">
        <v>1</v>
      </c>
    </row>
    <row r="1791" spans="1:8" ht="17.25" customHeight="1" x14ac:dyDescent="0.3">
      <c r="A1791" s="2">
        <v>319</v>
      </c>
      <c r="B1791" s="2">
        <v>21036</v>
      </c>
      <c r="C1791" s="2">
        <v>2</v>
      </c>
      <c r="D1791" s="2">
        <f>VLOOKUP(A1791,关卡NPC系数!B:C,2,FALSE)</f>
        <v>228</v>
      </c>
      <c r="E1791" s="2">
        <v>22056</v>
      </c>
      <c r="F1791" s="2">
        <v>8</v>
      </c>
      <c r="G1791" s="2" t="s">
        <v>425</v>
      </c>
      <c r="H1791" s="2">
        <v>1</v>
      </c>
    </row>
    <row r="1792" spans="1:8" ht="17.25" customHeight="1" x14ac:dyDescent="0.3">
      <c r="A1792" s="2">
        <v>319</v>
      </c>
      <c r="B1792" s="2">
        <v>21036</v>
      </c>
      <c r="C1792" s="2">
        <v>3</v>
      </c>
      <c r="D1792" s="2">
        <f>VLOOKUP(A1792,关卡NPC系数!B:C,2,FALSE)</f>
        <v>228</v>
      </c>
      <c r="E1792" s="2">
        <v>24036</v>
      </c>
      <c r="F1792" s="2">
        <v>8</v>
      </c>
      <c r="G1792" s="2" t="s">
        <v>425</v>
      </c>
      <c r="H1792" s="2">
        <v>1</v>
      </c>
    </row>
    <row r="1793" spans="1:8" ht="17.25" customHeight="1" x14ac:dyDescent="0.3">
      <c r="A1793" s="2">
        <v>319</v>
      </c>
      <c r="B1793" s="2">
        <v>21036</v>
      </c>
      <c r="C1793" s="2">
        <v>4</v>
      </c>
      <c r="D1793" s="2">
        <f>VLOOKUP(A1793,关卡NPC系数!B:C,2,FALSE)</f>
        <v>228</v>
      </c>
      <c r="E1793" s="2">
        <v>24036</v>
      </c>
      <c r="F1793" s="2">
        <v>8</v>
      </c>
      <c r="G1793" s="2" t="s">
        <v>425</v>
      </c>
      <c r="H1793" s="2">
        <v>1</v>
      </c>
    </row>
    <row r="1794" spans="1:8" ht="17.25" customHeight="1" x14ac:dyDescent="0.3">
      <c r="A1794" s="2">
        <v>319</v>
      </c>
      <c r="B1794" s="2">
        <v>21036</v>
      </c>
      <c r="C1794" s="2">
        <v>5</v>
      </c>
      <c r="D1794" s="2">
        <f>VLOOKUP(A1794,关卡NPC系数!B:C,2,FALSE)</f>
        <v>228</v>
      </c>
      <c r="E1794" s="2">
        <v>22046</v>
      </c>
      <c r="F1794" s="2">
        <v>8</v>
      </c>
      <c r="G1794" s="2" t="s">
        <v>425</v>
      </c>
      <c r="H1794" s="2">
        <v>1</v>
      </c>
    </row>
    <row r="1795" spans="1:8" ht="17.25" customHeight="1" x14ac:dyDescent="0.3">
      <c r="A1795" s="2">
        <v>319</v>
      </c>
      <c r="B1795" s="2">
        <v>21036</v>
      </c>
      <c r="C1795" s="2">
        <v>6</v>
      </c>
      <c r="D1795" s="2">
        <f>VLOOKUP(A1795,关卡NPC系数!B:C,2,FALSE)</f>
        <v>228</v>
      </c>
      <c r="E1795" s="2">
        <v>22036</v>
      </c>
      <c r="F1795" s="2">
        <v>8</v>
      </c>
      <c r="G1795" s="2" t="s">
        <v>425</v>
      </c>
      <c r="H1795" s="2">
        <v>1</v>
      </c>
    </row>
    <row r="1796" spans="1:8" ht="17.25" customHeight="1" x14ac:dyDescent="0.3">
      <c r="A1796" s="2">
        <v>320</v>
      </c>
      <c r="B1796" s="2">
        <v>31076</v>
      </c>
      <c r="C1796" s="2">
        <v>1</v>
      </c>
      <c r="D1796" s="2">
        <f>VLOOKUP(A1796,关卡NPC系数!B:C,2,FALSE)</f>
        <v>228</v>
      </c>
      <c r="E1796" s="2">
        <v>31076</v>
      </c>
      <c r="F1796" s="2">
        <v>8</v>
      </c>
      <c r="G1796" s="2" t="s">
        <v>426</v>
      </c>
      <c r="H1796" s="2">
        <v>1.4</v>
      </c>
    </row>
    <row r="1797" spans="1:8" ht="17.25" customHeight="1" x14ac:dyDescent="0.3">
      <c r="A1797" s="2">
        <v>320</v>
      </c>
      <c r="B1797" s="2">
        <v>31076</v>
      </c>
      <c r="C1797" s="2">
        <v>3</v>
      </c>
      <c r="D1797" s="2">
        <f>VLOOKUP(A1797,关卡NPC系数!B:C,2,FALSE)</f>
        <v>228</v>
      </c>
      <c r="E1797" s="2">
        <v>31086</v>
      </c>
      <c r="F1797" s="2">
        <v>8</v>
      </c>
      <c r="G1797" s="2" t="s">
        <v>426</v>
      </c>
      <c r="H1797" s="2">
        <v>1.4</v>
      </c>
    </row>
    <row r="1798" spans="1:8" ht="17.25" customHeight="1" x14ac:dyDescent="0.3">
      <c r="A1798" s="2">
        <v>320</v>
      </c>
      <c r="B1798" s="2">
        <v>31076</v>
      </c>
      <c r="C1798" s="2">
        <v>6</v>
      </c>
      <c r="D1798" s="2">
        <f>VLOOKUP(A1798,关卡NPC系数!B:C,2,FALSE)</f>
        <v>228</v>
      </c>
      <c r="E1798" s="2">
        <v>33026</v>
      </c>
      <c r="F1798" s="2">
        <v>8</v>
      </c>
      <c r="G1798" s="2" t="s">
        <v>426</v>
      </c>
      <c r="H1798" s="2">
        <v>1.4</v>
      </c>
    </row>
    <row r="1799" spans="1:8" ht="17.25" customHeight="1" x14ac:dyDescent="0.3">
      <c r="A1799" s="2">
        <v>321</v>
      </c>
      <c r="B1799" s="2">
        <v>41066</v>
      </c>
      <c r="C1799" s="2">
        <v>1</v>
      </c>
      <c r="D1799" s="2">
        <f>VLOOKUP(A1799,关卡NPC系数!B:C,2,FALSE)</f>
        <v>229</v>
      </c>
      <c r="E1799" s="2">
        <v>41066</v>
      </c>
      <c r="F1799" s="2">
        <v>8</v>
      </c>
      <c r="G1799" s="2" t="s">
        <v>427</v>
      </c>
      <c r="H1799" s="2">
        <v>1</v>
      </c>
    </row>
    <row r="1800" spans="1:8" ht="17.25" customHeight="1" x14ac:dyDescent="0.3">
      <c r="A1800" s="2">
        <v>321</v>
      </c>
      <c r="B1800" s="2">
        <v>41066</v>
      </c>
      <c r="C1800" s="2">
        <v>2</v>
      </c>
      <c r="D1800" s="2">
        <f>VLOOKUP(A1800,关卡NPC系数!B:C,2,FALSE)</f>
        <v>229</v>
      </c>
      <c r="E1800" s="2">
        <v>41056</v>
      </c>
      <c r="F1800" s="2">
        <v>8</v>
      </c>
      <c r="G1800" s="2" t="s">
        <v>427</v>
      </c>
      <c r="H1800" s="2">
        <v>1</v>
      </c>
    </row>
    <row r="1801" spans="1:8" ht="17.25" customHeight="1" x14ac:dyDescent="0.3">
      <c r="A1801" s="2">
        <v>321</v>
      </c>
      <c r="B1801" s="2">
        <v>41066</v>
      </c>
      <c r="C1801" s="2">
        <v>3</v>
      </c>
      <c r="D1801" s="2">
        <f>VLOOKUP(A1801,关卡NPC系数!B:C,2,FALSE)</f>
        <v>229</v>
      </c>
      <c r="E1801" s="2">
        <v>45046</v>
      </c>
      <c r="F1801" s="2">
        <v>8</v>
      </c>
      <c r="G1801" s="2" t="s">
        <v>427</v>
      </c>
      <c r="H1801" s="2">
        <v>1</v>
      </c>
    </row>
    <row r="1802" spans="1:8" ht="17.25" customHeight="1" x14ac:dyDescent="0.3">
      <c r="A1802" s="2">
        <v>321</v>
      </c>
      <c r="B1802" s="2">
        <v>41066</v>
      </c>
      <c r="C1802" s="2">
        <v>4</v>
      </c>
      <c r="D1802" s="2">
        <f>VLOOKUP(A1802,关卡NPC系数!B:C,2,FALSE)</f>
        <v>229</v>
      </c>
      <c r="E1802" s="2">
        <v>43046</v>
      </c>
      <c r="F1802" s="2">
        <v>8</v>
      </c>
      <c r="G1802" s="2" t="s">
        <v>427</v>
      </c>
      <c r="H1802" s="2">
        <v>1</v>
      </c>
    </row>
    <row r="1803" spans="1:8" ht="17.25" customHeight="1" x14ac:dyDescent="0.3">
      <c r="A1803" s="2">
        <v>321</v>
      </c>
      <c r="B1803" s="2">
        <v>41066</v>
      </c>
      <c r="C1803" s="2">
        <v>5</v>
      </c>
      <c r="D1803" s="2">
        <f>VLOOKUP(A1803,关卡NPC系数!B:C,2,FALSE)</f>
        <v>229</v>
      </c>
      <c r="E1803" s="2">
        <v>45056</v>
      </c>
      <c r="F1803" s="2">
        <v>8</v>
      </c>
      <c r="G1803" s="2" t="s">
        <v>427</v>
      </c>
      <c r="H1803" s="2">
        <v>1</v>
      </c>
    </row>
    <row r="1804" spans="1:8" ht="17.25" customHeight="1" x14ac:dyDescent="0.3">
      <c r="A1804" s="2">
        <v>321</v>
      </c>
      <c r="B1804" s="2">
        <v>41066</v>
      </c>
      <c r="C1804" s="2">
        <v>6</v>
      </c>
      <c r="D1804" s="2">
        <f>VLOOKUP(A1804,关卡NPC系数!B:C,2,FALSE)</f>
        <v>229</v>
      </c>
      <c r="E1804" s="2">
        <v>42016</v>
      </c>
      <c r="F1804" s="2">
        <v>8</v>
      </c>
      <c r="G1804" s="2" t="s">
        <v>427</v>
      </c>
      <c r="H1804" s="2">
        <v>1</v>
      </c>
    </row>
    <row r="1805" spans="1:8" ht="17.25" customHeight="1" x14ac:dyDescent="0.3">
      <c r="A1805" s="2">
        <v>322</v>
      </c>
      <c r="B1805" s="2">
        <v>53016</v>
      </c>
      <c r="C1805" s="2">
        <v>1</v>
      </c>
      <c r="D1805" s="2">
        <f>VLOOKUP(A1805,关卡NPC系数!B:C,2,FALSE)</f>
        <v>229</v>
      </c>
      <c r="E1805" s="2">
        <v>53016</v>
      </c>
      <c r="F1805" s="2">
        <v>8</v>
      </c>
      <c r="G1805" s="2" t="s">
        <v>428</v>
      </c>
      <c r="H1805" s="2">
        <v>1</v>
      </c>
    </row>
    <row r="1806" spans="1:8" ht="17.25" customHeight="1" x14ac:dyDescent="0.3">
      <c r="A1806" s="2">
        <v>322</v>
      </c>
      <c r="B1806" s="2">
        <v>53016</v>
      </c>
      <c r="C1806" s="2">
        <v>2</v>
      </c>
      <c r="D1806" s="2">
        <f>VLOOKUP(A1806,关卡NPC系数!B:C,2,FALSE)</f>
        <v>229</v>
      </c>
      <c r="E1806" s="2">
        <v>51016</v>
      </c>
      <c r="F1806" s="2">
        <v>8</v>
      </c>
      <c r="G1806" s="2" t="s">
        <v>428</v>
      </c>
      <c r="H1806" s="2">
        <v>1</v>
      </c>
    </row>
    <row r="1807" spans="1:8" ht="17.25" customHeight="1" x14ac:dyDescent="0.3">
      <c r="A1807" s="2">
        <v>322</v>
      </c>
      <c r="B1807" s="2">
        <v>53016</v>
      </c>
      <c r="C1807" s="2">
        <v>3</v>
      </c>
      <c r="D1807" s="2">
        <f>VLOOKUP(A1807,关卡NPC系数!B:C,2,FALSE)</f>
        <v>229</v>
      </c>
      <c r="E1807" s="2">
        <v>53016</v>
      </c>
      <c r="F1807" s="2">
        <v>8</v>
      </c>
      <c r="G1807" s="2" t="s">
        <v>428</v>
      </c>
      <c r="H1807" s="2">
        <v>1</v>
      </c>
    </row>
    <row r="1808" spans="1:8" ht="17.25" customHeight="1" x14ac:dyDescent="0.3">
      <c r="A1808" s="2">
        <v>322</v>
      </c>
      <c r="B1808" s="2">
        <v>53016</v>
      </c>
      <c r="C1808" s="2">
        <v>4</v>
      </c>
      <c r="D1808" s="2">
        <f>VLOOKUP(A1808,关卡NPC系数!B:C,2,FALSE)</f>
        <v>229</v>
      </c>
      <c r="E1808" s="2">
        <v>52046</v>
      </c>
      <c r="F1808" s="2">
        <v>8</v>
      </c>
      <c r="G1808" s="2" t="s">
        <v>428</v>
      </c>
      <c r="H1808" s="2">
        <v>1</v>
      </c>
    </row>
    <row r="1809" spans="1:8" ht="17.25" customHeight="1" x14ac:dyDescent="0.3">
      <c r="A1809" s="2">
        <v>322</v>
      </c>
      <c r="B1809" s="2">
        <v>53016</v>
      </c>
      <c r="C1809" s="2">
        <v>5</v>
      </c>
      <c r="D1809" s="2">
        <f>VLOOKUP(A1809,关卡NPC系数!B:C,2,FALSE)</f>
        <v>229</v>
      </c>
      <c r="E1809" s="2">
        <v>51016</v>
      </c>
      <c r="F1809" s="2">
        <v>8</v>
      </c>
      <c r="G1809" s="2" t="s">
        <v>428</v>
      </c>
      <c r="H1809" s="2">
        <v>1</v>
      </c>
    </row>
    <row r="1810" spans="1:8" ht="17.25" customHeight="1" x14ac:dyDescent="0.3">
      <c r="A1810" s="2">
        <v>322</v>
      </c>
      <c r="B1810" s="2">
        <v>53016</v>
      </c>
      <c r="C1810" s="2">
        <v>6</v>
      </c>
      <c r="D1810" s="2">
        <f>VLOOKUP(A1810,关卡NPC系数!B:C,2,FALSE)</f>
        <v>229</v>
      </c>
      <c r="E1810" s="2">
        <v>53016</v>
      </c>
      <c r="F1810" s="2">
        <v>8</v>
      </c>
      <c r="G1810" s="2" t="s">
        <v>428</v>
      </c>
      <c r="H1810" s="2">
        <v>1</v>
      </c>
    </row>
    <row r="1811" spans="1:8" ht="17.25" customHeight="1" x14ac:dyDescent="0.3">
      <c r="A1811" s="2">
        <v>323</v>
      </c>
      <c r="B1811" s="2">
        <v>61026</v>
      </c>
      <c r="C1811" s="2">
        <v>1</v>
      </c>
      <c r="D1811" s="2">
        <f>VLOOKUP(A1811,关卡NPC系数!B:C,2,FALSE)</f>
        <v>230</v>
      </c>
      <c r="E1811" s="2">
        <v>61026</v>
      </c>
      <c r="F1811" s="2">
        <v>8</v>
      </c>
      <c r="G1811" s="2" t="s">
        <v>429</v>
      </c>
      <c r="H1811" s="2">
        <v>1</v>
      </c>
    </row>
    <row r="1812" spans="1:8" ht="17.25" customHeight="1" x14ac:dyDescent="0.3">
      <c r="A1812" s="2">
        <v>323</v>
      </c>
      <c r="B1812" s="2">
        <v>61026</v>
      </c>
      <c r="C1812" s="2">
        <v>2</v>
      </c>
      <c r="D1812" s="2">
        <f>VLOOKUP(A1812,关卡NPC系数!B:C,2,FALSE)</f>
        <v>230</v>
      </c>
      <c r="E1812" s="2">
        <v>61026</v>
      </c>
      <c r="F1812" s="2">
        <v>8</v>
      </c>
      <c r="G1812" s="2" t="s">
        <v>429</v>
      </c>
      <c r="H1812" s="2">
        <v>1</v>
      </c>
    </row>
    <row r="1813" spans="1:8" ht="17.25" customHeight="1" x14ac:dyDescent="0.3">
      <c r="A1813" s="2">
        <v>323</v>
      </c>
      <c r="B1813" s="2">
        <v>61026</v>
      </c>
      <c r="C1813" s="2">
        <v>3</v>
      </c>
      <c r="D1813" s="2">
        <f>VLOOKUP(A1813,关卡NPC系数!B:C,2,FALSE)</f>
        <v>230</v>
      </c>
      <c r="E1813" s="2">
        <v>61026</v>
      </c>
      <c r="F1813" s="2">
        <v>8</v>
      </c>
      <c r="G1813" s="2" t="s">
        <v>429</v>
      </c>
      <c r="H1813" s="2">
        <v>1</v>
      </c>
    </row>
    <row r="1814" spans="1:8" ht="17.25" customHeight="1" x14ac:dyDescent="0.3">
      <c r="A1814" s="2">
        <v>323</v>
      </c>
      <c r="B1814" s="2">
        <v>61026</v>
      </c>
      <c r="C1814" s="2">
        <v>4</v>
      </c>
      <c r="D1814" s="2">
        <f>VLOOKUP(A1814,关卡NPC系数!B:C,2,FALSE)</f>
        <v>230</v>
      </c>
      <c r="E1814" s="2">
        <v>62016</v>
      </c>
      <c r="F1814" s="2">
        <v>8</v>
      </c>
      <c r="G1814" s="2" t="s">
        <v>429</v>
      </c>
      <c r="H1814" s="2">
        <v>1</v>
      </c>
    </row>
    <row r="1815" spans="1:8" ht="17.25" customHeight="1" x14ac:dyDescent="0.3">
      <c r="A1815" s="2">
        <v>323</v>
      </c>
      <c r="B1815" s="2">
        <v>61026</v>
      </c>
      <c r="C1815" s="2">
        <v>5</v>
      </c>
      <c r="D1815" s="2">
        <f>VLOOKUP(A1815,关卡NPC系数!B:C,2,FALSE)</f>
        <v>230</v>
      </c>
      <c r="E1815" s="2">
        <v>62016</v>
      </c>
      <c r="F1815" s="2">
        <v>8</v>
      </c>
      <c r="G1815" s="2" t="s">
        <v>429</v>
      </c>
      <c r="H1815" s="2">
        <v>1</v>
      </c>
    </row>
    <row r="1816" spans="1:8" ht="17.25" customHeight="1" x14ac:dyDescent="0.3">
      <c r="A1816" s="2">
        <v>323</v>
      </c>
      <c r="B1816" s="2">
        <v>61026</v>
      </c>
      <c r="C1816" s="2">
        <v>6</v>
      </c>
      <c r="D1816" s="2">
        <f>VLOOKUP(A1816,关卡NPC系数!B:C,2,FALSE)</f>
        <v>230</v>
      </c>
      <c r="E1816" s="2">
        <v>63026</v>
      </c>
      <c r="F1816" s="2">
        <v>8</v>
      </c>
      <c r="G1816" s="2" t="s">
        <v>429</v>
      </c>
      <c r="H1816" s="2">
        <v>1</v>
      </c>
    </row>
    <row r="1817" spans="1:8" ht="17.25" customHeight="1" x14ac:dyDescent="0.3">
      <c r="A1817" s="2">
        <v>324</v>
      </c>
      <c r="B1817" s="2">
        <v>25066</v>
      </c>
      <c r="C1817" s="2">
        <v>1</v>
      </c>
      <c r="D1817" s="2">
        <f>VLOOKUP(A1817,关卡NPC系数!B:C,2,FALSE)</f>
        <v>230</v>
      </c>
      <c r="E1817" s="2">
        <v>25066</v>
      </c>
      <c r="F1817" s="2">
        <v>8</v>
      </c>
      <c r="G1817" s="2" t="s">
        <v>430</v>
      </c>
      <c r="H1817" s="2">
        <v>1</v>
      </c>
    </row>
    <row r="1818" spans="1:8" ht="17.25" customHeight="1" x14ac:dyDescent="0.3">
      <c r="A1818" s="2">
        <v>324</v>
      </c>
      <c r="B1818" s="2">
        <v>25066</v>
      </c>
      <c r="C1818" s="2">
        <v>2</v>
      </c>
      <c r="D1818" s="2">
        <f>VLOOKUP(A1818,关卡NPC系数!B:C,2,FALSE)</f>
        <v>230</v>
      </c>
      <c r="E1818" s="2">
        <v>33026</v>
      </c>
      <c r="F1818" s="2">
        <v>8</v>
      </c>
      <c r="G1818" s="2" t="s">
        <v>430</v>
      </c>
      <c r="H1818" s="2">
        <v>1</v>
      </c>
    </row>
    <row r="1819" spans="1:8" ht="17.25" customHeight="1" x14ac:dyDescent="0.3">
      <c r="A1819" s="2">
        <v>324</v>
      </c>
      <c r="B1819" s="2">
        <v>25066</v>
      </c>
      <c r="C1819" s="2">
        <v>3</v>
      </c>
      <c r="D1819" s="2">
        <f>VLOOKUP(A1819,关卡NPC系数!B:C,2,FALSE)</f>
        <v>230</v>
      </c>
      <c r="E1819" s="2">
        <v>12026</v>
      </c>
      <c r="F1819" s="2">
        <v>8</v>
      </c>
      <c r="G1819" s="2" t="s">
        <v>430</v>
      </c>
      <c r="H1819" s="2">
        <v>1</v>
      </c>
    </row>
    <row r="1820" spans="1:8" ht="17.25" customHeight="1" x14ac:dyDescent="0.3">
      <c r="A1820" s="2">
        <v>324</v>
      </c>
      <c r="B1820" s="2">
        <v>25066</v>
      </c>
      <c r="C1820" s="2">
        <v>4</v>
      </c>
      <c r="D1820" s="2">
        <f>VLOOKUP(A1820,关卡NPC系数!B:C,2,FALSE)</f>
        <v>230</v>
      </c>
      <c r="E1820" s="2">
        <v>63026</v>
      </c>
      <c r="F1820" s="2">
        <v>8</v>
      </c>
      <c r="G1820" s="2" t="s">
        <v>430</v>
      </c>
      <c r="H1820" s="2">
        <v>1</v>
      </c>
    </row>
    <row r="1821" spans="1:8" ht="17.25" customHeight="1" x14ac:dyDescent="0.3">
      <c r="A1821" s="2">
        <v>324</v>
      </c>
      <c r="B1821" s="2">
        <v>25066</v>
      </c>
      <c r="C1821" s="2">
        <v>5</v>
      </c>
      <c r="D1821" s="2">
        <f>VLOOKUP(A1821,关卡NPC系数!B:C,2,FALSE)</f>
        <v>230</v>
      </c>
      <c r="E1821" s="2">
        <v>53016</v>
      </c>
      <c r="F1821" s="2">
        <v>8</v>
      </c>
      <c r="G1821" s="2" t="s">
        <v>430</v>
      </c>
      <c r="H1821" s="2">
        <v>1</v>
      </c>
    </row>
    <row r="1822" spans="1:8" ht="17.25" customHeight="1" x14ac:dyDescent="0.3">
      <c r="A1822" s="2">
        <v>324</v>
      </c>
      <c r="B1822" s="2">
        <v>25066</v>
      </c>
      <c r="C1822" s="2">
        <v>6</v>
      </c>
      <c r="D1822" s="2">
        <f>VLOOKUP(A1822,关卡NPC系数!B:C,2,FALSE)</f>
        <v>230</v>
      </c>
      <c r="E1822" s="2">
        <v>43056</v>
      </c>
      <c r="F1822" s="2">
        <v>8</v>
      </c>
      <c r="G1822" s="2" t="s">
        <v>430</v>
      </c>
      <c r="H1822" s="2">
        <v>1</v>
      </c>
    </row>
    <row r="1823" spans="1:8" ht="17.25" customHeight="1" x14ac:dyDescent="0.3">
      <c r="A1823" s="2">
        <v>325</v>
      </c>
      <c r="B1823" s="2">
        <v>11086</v>
      </c>
      <c r="C1823" s="2">
        <v>1</v>
      </c>
      <c r="D1823" s="2">
        <f>VLOOKUP(A1823,关卡NPC系数!B:C,2,FALSE)</f>
        <v>231</v>
      </c>
      <c r="E1823" s="2">
        <v>11086</v>
      </c>
      <c r="F1823" s="2">
        <v>8</v>
      </c>
      <c r="G1823" s="2" t="s">
        <v>431</v>
      </c>
      <c r="H1823" s="2">
        <v>1</v>
      </c>
    </row>
    <row r="1824" spans="1:8" ht="17.25" customHeight="1" x14ac:dyDescent="0.3">
      <c r="A1824" s="2">
        <v>325</v>
      </c>
      <c r="B1824" s="2">
        <v>11086</v>
      </c>
      <c r="C1824" s="2">
        <v>2</v>
      </c>
      <c r="D1824" s="2">
        <f>VLOOKUP(A1824,关卡NPC系数!B:C,2,FALSE)</f>
        <v>231</v>
      </c>
      <c r="E1824" s="2">
        <v>11086</v>
      </c>
      <c r="F1824" s="2">
        <v>8</v>
      </c>
      <c r="G1824" s="2" t="s">
        <v>431</v>
      </c>
      <c r="H1824" s="2">
        <v>1</v>
      </c>
    </row>
    <row r="1825" spans="1:8" ht="17.25" customHeight="1" x14ac:dyDescent="0.3">
      <c r="A1825" s="2">
        <v>325</v>
      </c>
      <c r="B1825" s="2">
        <v>11086</v>
      </c>
      <c r="C1825" s="2">
        <v>3</v>
      </c>
      <c r="D1825" s="2">
        <f>VLOOKUP(A1825,关卡NPC系数!B:C,2,FALSE)</f>
        <v>231</v>
      </c>
      <c r="E1825" s="2">
        <v>12026</v>
      </c>
      <c r="F1825" s="2">
        <v>8</v>
      </c>
      <c r="G1825" s="2" t="s">
        <v>431</v>
      </c>
      <c r="H1825" s="2">
        <v>1</v>
      </c>
    </row>
    <row r="1826" spans="1:8" ht="17.25" customHeight="1" x14ac:dyDescent="0.3">
      <c r="A1826" s="2">
        <v>325</v>
      </c>
      <c r="B1826" s="2">
        <v>11086</v>
      </c>
      <c r="C1826" s="2">
        <v>4</v>
      </c>
      <c r="D1826" s="2">
        <f>VLOOKUP(A1826,关卡NPC系数!B:C,2,FALSE)</f>
        <v>231</v>
      </c>
      <c r="E1826" s="2">
        <v>14036</v>
      </c>
      <c r="F1826" s="2">
        <v>8</v>
      </c>
      <c r="G1826" s="2" t="s">
        <v>431</v>
      </c>
      <c r="H1826" s="2">
        <v>1</v>
      </c>
    </row>
    <row r="1827" spans="1:8" ht="17.25" customHeight="1" x14ac:dyDescent="0.3">
      <c r="A1827" s="2">
        <v>325</v>
      </c>
      <c r="B1827" s="2">
        <v>11086</v>
      </c>
      <c r="C1827" s="2">
        <v>5</v>
      </c>
      <c r="D1827" s="2">
        <f>VLOOKUP(A1827,关卡NPC系数!B:C,2,FALSE)</f>
        <v>231</v>
      </c>
      <c r="E1827" s="2">
        <v>14026</v>
      </c>
      <c r="F1827" s="2">
        <v>8</v>
      </c>
      <c r="G1827" s="2" t="s">
        <v>431</v>
      </c>
      <c r="H1827" s="2">
        <v>1</v>
      </c>
    </row>
    <row r="1828" spans="1:8" ht="17.25" customHeight="1" x14ac:dyDescent="0.3">
      <c r="A1828" s="2">
        <v>325</v>
      </c>
      <c r="B1828" s="2">
        <v>11086</v>
      </c>
      <c r="C1828" s="2">
        <v>6</v>
      </c>
      <c r="D1828" s="2">
        <f>VLOOKUP(A1828,关卡NPC系数!B:C,2,FALSE)</f>
        <v>231</v>
      </c>
      <c r="E1828" s="2">
        <v>12036</v>
      </c>
      <c r="F1828" s="2">
        <v>8</v>
      </c>
      <c r="G1828" s="2" t="s">
        <v>431</v>
      </c>
      <c r="H1828" s="2">
        <v>1</v>
      </c>
    </row>
    <row r="1829" spans="1:8" ht="17.25" customHeight="1" x14ac:dyDescent="0.3">
      <c r="A1829" s="2">
        <v>326</v>
      </c>
      <c r="B1829" s="2">
        <v>25066</v>
      </c>
      <c r="C1829" s="2">
        <v>1</v>
      </c>
      <c r="D1829" s="2">
        <f>VLOOKUP(A1829,关卡NPC系数!B:C,2,FALSE)</f>
        <v>231</v>
      </c>
      <c r="E1829" s="2">
        <v>25066</v>
      </c>
      <c r="F1829" s="2">
        <v>8</v>
      </c>
      <c r="G1829" s="2" t="s">
        <v>432</v>
      </c>
      <c r="H1829" s="2">
        <v>1</v>
      </c>
    </row>
    <row r="1830" spans="1:8" ht="17.25" customHeight="1" x14ac:dyDescent="0.3">
      <c r="A1830" s="2">
        <v>326</v>
      </c>
      <c r="B1830" s="2">
        <v>25066</v>
      </c>
      <c r="C1830" s="2">
        <v>2</v>
      </c>
      <c r="D1830" s="2">
        <f>VLOOKUP(A1830,关卡NPC系数!B:C,2,FALSE)</f>
        <v>231</v>
      </c>
      <c r="E1830" s="2">
        <v>22056</v>
      </c>
      <c r="F1830" s="2">
        <v>8</v>
      </c>
      <c r="G1830" s="2" t="s">
        <v>432</v>
      </c>
      <c r="H1830" s="2">
        <v>1</v>
      </c>
    </row>
    <row r="1831" spans="1:8" ht="17.25" customHeight="1" x14ac:dyDescent="0.3">
      <c r="A1831" s="2">
        <v>326</v>
      </c>
      <c r="B1831" s="2">
        <v>25066</v>
      </c>
      <c r="C1831" s="2">
        <v>3</v>
      </c>
      <c r="D1831" s="2">
        <f>VLOOKUP(A1831,关卡NPC系数!B:C,2,FALSE)</f>
        <v>231</v>
      </c>
      <c r="E1831" s="2">
        <v>22036</v>
      </c>
      <c r="F1831" s="2">
        <v>8</v>
      </c>
      <c r="G1831" s="2" t="s">
        <v>432</v>
      </c>
      <c r="H1831" s="2">
        <v>1</v>
      </c>
    </row>
    <row r="1832" spans="1:8" ht="17.25" customHeight="1" x14ac:dyDescent="0.3">
      <c r="A1832" s="2">
        <v>326</v>
      </c>
      <c r="B1832" s="2">
        <v>25066</v>
      </c>
      <c r="C1832" s="2">
        <v>4</v>
      </c>
      <c r="D1832" s="2">
        <f>VLOOKUP(A1832,关卡NPC系数!B:C,2,FALSE)</f>
        <v>231</v>
      </c>
      <c r="E1832" s="2">
        <v>23036</v>
      </c>
      <c r="F1832" s="2">
        <v>8</v>
      </c>
      <c r="G1832" s="2" t="s">
        <v>432</v>
      </c>
      <c r="H1832" s="2">
        <v>1</v>
      </c>
    </row>
    <row r="1833" spans="1:8" ht="17.25" customHeight="1" x14ac:dyDescent="0.3">
      <c r="A1833" s="2">
        <v>326</v>
      </c>
      <c r="B1833" s="2">
        <v>25066</v>
      </c>
      <c r="C1833" s="2">
        <v>5</v>
      </c>
      <c r="D1833" s="2">
        <f>VLOOKUP(A1833,关卡NPC系数!B:C,2,FALSE)</f>
        <v>231</v>
      </c>
      <c r="E1833" s="2">
        <v>25076</v>
      </c>
      <c r="F1833" s="2">
        <v>8</v>
      </c>
      <c r="G1833" s="2" t="s">
        <v>432</v>
      </c>
      <c r="H1833" s="2">
        <v>1</v>
      </c>
    </row>
    <row r="1834" spans="1:8" ht="17.25" customHeight="1" x14ac:dyDescent="0.3">
      <c r="A1834" s="2">
        <v>326</v>
      </c>
      <c r="B1834" s="2">
        <v>25066</v>
      </c>
      <c r="C1834" s="2">
        <v>6</v>
      </c>
      <c r="D1834" s="2">
        <f>VLOOKUP(A1834,关卡NPC系数!B:C,2,FALSE)</f>
        <v>231</v>
      </c>
      <c r="E1834" s="2">
        <v>24036</v>
      </c>
      <c r="F1834" s="2">
        <v>8</v>
      </c>
      <c r="G1834" s="2" t="s">
        <v>432</v>
      </c>
      <c r="H1834" s="2">
        <v>1</v>
      </c>
    </row>
    <row r="1835" spans="1:8" ht="17.25" customHeight="1" x14ac:dyDescent="0.3">
      <c r="A1835" s="2">
        <v>327</v>
      </c>
      <c r="B1835" s="2">
        <v>35046</v>
      </c>
      <c r="C1835" s="2">
        <v>1</v>
      </c>
      <c r="D1835" s="2">
        <f>VLOOKUP(A1835,关卡NPC系数!B:C,2,FALSE)</f>
        <v>232</v>
      </c>
      <c r="E1835" s="2">
        <v>35046</v>
      </c>
      <c r="F1835" s="2">
        <v>8</v>
      </c>
      <c r="G1835" s="2" t="s">
        <v>433</v>
      </c>
      <c r="H1835" s="2">
        <v>1</v>
      </c>
    </row>
    <row r="1836" spans="1:8" ht="17.25" customHeight="1" x14ac:dyDescent="0.3">
      <c r="A1836" s="2">
        <v>327</v>
      </c>
      <c r="B1836" s="2">
        <v>35046</v>
      </c>
      <c r="C1836" s="2">
        <v>2</v>
      </c>
      <c r="D1836" s="2">
        <f>VLOOKUP(A1836,关卡NPC系数!B:C,2,FALSE)</f>
        <v>232</v>
      </c>
      <c r="E1836" s="2">
        <v>35046</v>
      </c>
      <c r="F1836" s="2">
        <v>8</v>
      </c>
      <c r="G1836" s="2" t="s">
        <v>433</v>
      </c>
      <c r="H1836" s="2">
        <v>1</v>
      </c>
    </row>
    <row r="1837" spans="1:8" ht="17.25" customHeight="1" x14ac:dyDescent="0.3">
      <c r="A1837" s="2">
        <v>327</v>
      </c>
      <c r="B1837" s="2">
        <v>35046</v>
      </c>
      <c r="C1837" s="2">
        <v>3</v>
      </c>
      <c r="D1837" s="2">
        <f>VLOOKUP(A1837,关卡NPC系数!B:C,2,FALSE)</f>
        <v>232</v>
      </c>
      <c r="E1837" s="2">
        <v>32036</v>
      </c>
      <c r="F1837" s="2">
        <v>8</v>
      </c>
      <c r="G1837" s="2" t="s">
        <v>433</v>
      </c>
      <c r="H1837" s="2">
        <v>1</v>
      </c>
    </row>
    <row r="1838" spans="1:8" ht="17.25" customHeight="1" x14ac:dyDescent="0.3">
      <c r="A1838" s="2">
        <v>327</v>
      </c>
      <c r="B1838" s="2">
        <v>35046</v>
      </c>
      <c r="C1838" s="2">
        <v>4</v>
      </c>
      <c r="D1838" s="2">
        <f>VLOOKUP(A1838,关卡NPC系数!B:C,2,FALSE)</f>
        <v>232</v>
      </c>
      <c r="E1838" s="2">
        <v>32036</v>
      </c>
      <c r="F1838" s="2">
        <v>8</v>
      </c>
      <c r="G1838" s="2" t="s">
        <v>433</v>
      </c>
      <c r="H1838" s="2">
        <v>1</v>
      </c>
    </row>
    <row r="1839" spans="1:8" ht="17.25" customHeight="1" x14ac:dyDescent="0.3">
      <c r="A1839" s="2">
        <v>327</v>
      </c>
      <c r="B1839" s="2">
        <v>35046</v>
      </c>
      <c r="C1839" s="2">
        <v>5</v>
      </c>
      <c r="D1839" s="2">
        <f>VLOOKUP(A1839,关卡NPC系数!B:C,2,FALSE)</f>
        <v>232</v>
      </c>
      <c r="E1839" s="2">
        <v>32036</v>
      </c>
      <c r="F1839" s="2">
        <v>8</v>
      </c>
      <c r="G1839" s="2" t="s">
        <v>433</v>
      </c>
      <c r="H1839" s="2">
        <v>1</v>
      </c>
    </row>
    <row r="1840" spans="1:8" ht="17.25" customHeight="1" x14ac:dyDescent="0.3">
      <c r="A1840" s="2">
        <v>327</v>
      </c>
      <c r="B1840" s="2">
        <v>35046</v>
      </c>
      <c r="C1840" s="2">
        <v>6</v>
      </c>
      <c r="D1840" s="2">
        <f>VLOOKUP(A1840,关卡NPC系数!B:C,2,FALSE)</f>
        <v>232</v>
      </c>
      <c r="E1840" s="2">
        <v>32056</v>
      </c>
      <c r="F1840" s="2">
        <v>8</v>
      </c>
      <c r="G1840" s="2" t="s">
        <v>433</v>
      </c>
      <c r="H1840" s="2">
        <v>1</v>
      </c>
    </row>
    <row r="1841" spans="1:8" ht="17.25" customHeight="1" x14ac:dyDescent="0.3">
      <c r="A1841" s="2">
        <v>328</v>
      </c>
      <c r="B1841" s="2">
        <v>41066</v>
      </c>
      <c r="C1841" s="2">
        <v>1</v>
      </c>
      <c r="D1841" s="2">
        <f>VLOOKUP(A1841,关卡NPC系数!B:C,2,FALSE)</f>
        <v>232</v>
      </c>
      <c r="E1841" s="2">
        <v>41066</v>
      </c>
      <c r="F1841" s="2">
        <v>8</v>
      </c>
      <c r="G1841" s="2" t="s">
        <v>434</v>
      </c>
      <c r="H1841" s="2">
        <v>1</v>
      </c>
    </row>
    <row r="1842" spans="1:8" ht="17.25" customHeight="1" x14ac:dyDescent="0.3">
      <c r="A1842" s="2">
        <v>328</v>
      </c>
      <c r="B1842" s="2">
        <v>41066</v>
      </c>
      <c r="C1842" s="2">
        <v>2</v>
      </c>
      <c r="D1842" s="2">
        <f>VLOOKUP(A1842,关卡NPC系数!B:C,2,FALSE)</f>
        <v>232</v>
      </c>
      <c r="E1842" s="2">
        <v>45056</v>
      </c>
      <c r="F1842" s="2">
        <v>8</v>
      </c>
      <c r="G1842" s="2" t="s">
        <v>434</v>
      </c>
      <c r="H1842" s="2">
        <v>1</v>
      </c>
    </row>
    <row r="1843" spans="1:8" ht="17.25" customHeight="1" x14ac:dyDescent="0.3">
      <c r="A1843" s="2">
        <v>328</v>
      </c>
      <c r="B1843" s="2">
        <v>41066</v>
      </c>
      <c r="C1843" s="2">
        <v>3</v>
      </c>
      <c r="D1843" s="2">
        <f>VLOOKUP(A1843,关卡NPC系数!B:C,2,FALSE)</f>
        <v>232</v>
      </c>
      <c r="E1843" s="2">
        <v>42016</v>
      </c>
      <c r="F1843" s="2">
        <v>8</v>
      </c>
      <c r="G1843" s="2" t="s">
        <v>434</v>
      </c>
      <c r="H1843" s="2">
        <v>1</v>
      </c>
    </row>
    <row r="1844" spans="1:8" ht="17.25" customHeight="1" x14ac:dyDescent="0.3">
      <c r="A1844" s="2">
        <v>328</v>
      </c>
      <c r="B1844" s="2">
        <v>41066</v>
      </c>
      <c r="C1844" s="2">
        <v>4</v>
      </c>
      <c r="D1844" s="2">
        <f>VLOOKUP(A1844,关卡NPC系数!B:C,2,FALSE)</f>
        <v>232</v>
      </c>
      <c r="E1844" s="2">
        <v>44046</v>
      </c>
      <c r="F1844" s="2">
        <v>8</v>
      </c>
      <c r="G1844" s="2" t="s">
        <v>434</v>
      </c>
      <c r="H1844" s="2">
        <v>1</v>
      </c>
    </row>
    <row r="1845" spans="1:8" ht="17.25" customHeight="1" x14ac:dyDescent="0.3">
      <c r="A1845" s="2">
        <v>328</v>
      </c>
      <c r="B1845" s="2">
        <v>41066</v>
      </c>
      <c r="C1845" s="2">
        <v>5</v>
      </c>
      <c r="D1845" s="2">
        <f>VLOOKUP(A1845,关卡NPC系数!B:C,2,FALSE)</f>
        <v>232</v>
      </c>
      <c r="E1845" s="2">
        <v>44046</v>
      </c>
      <c r="F1845" s="2">
        <v>8</v>
      </c>
      <c r="G1845" s="2" t="s">
        <v>434</v>
      </c>
      <c r="H1845" s="2">
        <v>1</v>
      </c>
    </row>
    <row r="1846" spans="1:8" ht="17.25" customHeight="1" x14ac:dyDescent="0.3">
      <c r="A1846" s="2">
        <v>328</v>
      </c>
      <c r="B1846" s="2">
        <v>41066</v>
      </c>
      <c r="C1846" s="2">
        <v>6</v>
      </c>
      <c r="D1846" s="2">
        <f>VLOOKUP(A1846,关卡NPC系数!B:C,2,FALSE)</f>
        <v>232</v>
      </c>
      <c r="E1846" s="2">
        <v>43056</v>
      </c>
      <c r="F1846" s="2">
        <v>8</v>
      </c>
      <c r="G1846" s="2" t="s">
        <v>434</v>
      </c>
      <c r="H1846" s="2">
        <v>1</v>
      </c>
    </row>
    <row r="1847" spans="1:8" ht="17.25" customHeight="1" x14ac:dyDescent="0.3">
      <c r="A1847" s="2">
        <v>329</v>
      </c>
      <c r="B1847" s="2">
        <v>52046</v>
      </c>
      <c r="C1847" s="2">
        <v>1</v>
      </c>
      <c r="D1847" s="2">
        <f>VLOOKUP(A1847,关卡NPC系数!B:C,2,FALSE)</f>
        <v>233</v>
      </c>
      <c r="E1847" s="2">
        <v>52046</v>
      </c>
      <c r="F1847" s="2">
        <v>8</v>
      </c>
      <c r="G1847" s="2" t="s">
        <v>435</v>
      </c>
      <c r="H1847" s="2">
        <v>1</v>
      </c>
    </row>
    <row r="1848" spans="1:8" ht="17.25" customHeight="1" x14ac:dyDescent="0.3">
      <c r="A1848" s="2">
        <v>329</v>
      </c>
      <c r="B1848" s="2">
        <v>52046</v>
      </c>
      <c r="C1848" s="2">
        <v>2</v>
      </c>
      <c r="D1848" s="2">
        <f>VLOOKUP(A1848,关卡NPC系数!B:C,2,FALSE)</f>
        <v>233</v>
      </c>
      <c r="E1848" s="2">
        <v>51016</v>
      </c>
      <c r="F1848" s="2">
        <v>8</v>
      </c>
      <c r="G1848" s="2" t="s">
        <v>435</v>
      </c>
      <c r="H1848" s="2">
        <v>1</v>
      </c>
    </row>
    <row r="1849" spans="1:8" ht="17.25" customHeight="1" x14ac:dyDescent="0.3">
      <c r="A1849" s="2">
        <v>329</v>
      </c>
      <c r="B1849" s="2">
        <v>52046</v>
      </c>
      <c r="C1849" s="2">
        <v>3</v>
      </c>
      <c r="D1849" s="2">
        <f>VLOOKUP(A1849,关卡NPC系数!B:C,2,FALSE)</f>
        <v>233</v>
      </c>
      <c r="E1849" s="2">
        <v>52046</v>
      </c>
      <c r="F1849" s="2">
        <v>8</v>
      </c>
      <c r="G1849" s="2" t="s">
        <v>435</v>
      </c>
      <c r="H1849" s="2">
        <v>1</v>
      </c>
    </row>
    <row r="1850" spans="1:8" ht="17.25" customHeight="1" x14ac:dyDescent="0.3">
      <c r="A1850" s="2">
        <v>329</v>
      </c>
      <c r="B1850" s="2">
        <v>52046</v>
      </c>
      <c r="C1850" s="2">
        <v>4</v>
      </c>
      <c r="D1850" s="2">
        <f>VLOOKUP(A1850,关卡NPC系数!B:C,2,FALSE)</f>
        <v>233</v>
      </c>
      <c r="E1850" s="2">
        <v>52046</v>
      </c>
      <c r="F1850" s="2">
        <v>8</v>
      </c>
      <c r="G1850" s="2" t="s">
        <v>435</v>
      </c>
      <c r="H1850" s="2">
        <v>1</v>
      </c>
    </row>
    <row r="1851" spans="1:8" ht="17.25" customHeight="1" x14ac:dyDescent="0.3">
      <c r="A1851" s="2">
        <v>329</v>
      </c>
      <c r="B1851" s="2">
        <v>52046</v>
      </c>
      <c r="C1851" s="2">
        <v>5</v>
      </c>
      <c r="D1851" s="2">
        <f>VLOOKUP(A1851,关卡NPC系数!B:C,2,FALSE)</f>
        <v>233</v>
      </c>
      <c r="E1851" s="2">
        <v>52046</v>
      </c>
      <c r="F1851" s="2">
        <v>8</v>
      </c>
      <c r="G1851" s="2" t="s">
        <v>435</v>
      </c>
      <c r="H1851" s="2">
        <v>1</v>
      </c>
    </row>
    <row r="1852" spans="1:8" ht="17.25" customHeight="1" x14ac:dyDescent="0.3">
      <c r="A1852" s="2">
        <v>329</v>
      </c>
      <c r="B1852" s="2">
        <v>52046</v>
      </c>
      <c r="C1852" s="2">
        <v>6</v>
      </c>
      <c r="D1852" s="2">
        <f>VLOOKUP(A1852,关卡NPC系数!B:C,2,FALSE)</f>
        <v>233</v>
      </c>
      <c r="E1852" s="2">
        <v>53016</v>
      </c>
      <c r="F1852" s="2">
        <v>8</v>
      </c>
      <c r="G1852" s="2" t="s">
        <v>435</v>
      </c>
      <c r="H1852" s="2">
        <v>1</v>
      </c>
    </row>
    <row r="1853" spans="1:8" ht="17.25" customHeight="1" x14ac:dyDescent="0.3">
      <c r="A1853" s="2">
        <v>330</v>
      </c>
      <c r="B1853" s="2">
        <v>63026</v>
      </c>
      <c r="C1853" s="2">
        <v>1</v>
      </c>
      <c r="D1853" s="2">
        <f>VLOOKUP(A1853,关卡NPC系数!B:C,2,FALSE)</f>
        <v>233</v>
      </c>
      <c r="E1853" s="2">
        <v>63026</v>
      </c>
      <c r="F1853" s="2">
        <v>8</v>
      </c>
      <c r="G1853" s="2" t="s">
        <v>436</v>
      </c>
      <c r="H1853" s="2">
        <v>1.4</v>
      </c>
    </row>
    <row r="1854" spans="1:8" ht="17.25" customHeight="1" x14ac:dyDescent="0.3">
      <c r="A1854" s="2">
        <v>330</v>
      </c>
      <c r="B1854" s="2">
        <v>63026</v>
      </c>
      <c r="C1854" s="2">
        <v>3</v>
      </c>
      <c r="D1854" s="2">
        <f>VLOOKUP(A1854,关卡NPC系数!B:C,2,FALSE)</f>
        <v>233</v>
      </c>
      <c r="E1854" s="2">
        <v>61026</v>
      </c>
      <c r="F1854" s="2">
        <v>8</v>
      </c>
      <c r="G1854" s="2" t="s">
        <v>436</v>
      </c>
      <c r="H1854" s="2">
        <v>1.4</v>
      </c>
    </row>
    <row r="1855" spans="1:8" ht="17.25" customHeight="1" x14ac:dyDescent="0.3">
      <c r="A1855" s="2">
        <v>330</v>
      </c>
      <c r="B1855" s="2">
        <v>63026</v>
      </c>
      <c r="C1855" s="2">
        <v>6</v>
      </c>
      <c r="D1855" s="2">
        <f>VLOOKUP(A1855,关卡NPC系数!B:C,2,FALSE)</f>
        <v>233</v>
      </c>
      <c r="E1855" s="2">
        <v>62016</v>
      </c>
      <c r="F1855" s="2">
        <v>8</v>
      </c>
      <c r="G1855" s="2" t="s">
        <v>436</v>
      </c>
      <c r="H1855" s="2">
        <v>1.4</v>
      </c>
    </row>
    <row r="1856" spans="1:8" ht="17.25" customHeight="1" x14ac:dyDescent="0.3">
      <c r="A1856" s="2">
        <v>331</v>
      </c>
      <c r="B1856" s="2">
        <v>52046</v>
      </c>
      <c r="C1856" s="2">
        <v>1</v>
      </c>
      <c r="D1856" s="2">
        <f>VLOOKUP(A1856,关卡NPC系数!B:C,2,FALSE)</f>
        <v>234</v>
      </c>
      <c r="E1856" s="2">
        <v>52046</v>
      </c>
      <c r="F1856" s="2">
        <v>8</v>
      </c>
      <c r="G1856" s="2" t="s">
        <v>437</v>
      </c>
      <c r="H1856" s="2">
        <v>1</v>
      </c>
    </row>
    <row r="1857" spans="1:8" ht="17.25" customHeight="1" x14ac:dyDescent="0.3">
      <c r="A1857" s="2">
        <v>331</v>
      </c>
      <c r="B1857" s="2">
        <v>52046</v>
      </c>
      <c r="C1857" s="2">
        <v>2</v>
      </c>
      <c r="D1857" s="2">
        <f>VLOOKUP(A1857,关卡NPC系数!B:C,2,FALSE)</f>
        <v>234</v>
      </c>
      <c r="E1857" s="2">
        <v>33026</v>
      </c>
      <c r="F1857" s="2">
        <v>8</v>
      </c>
      <c r="G1857" s="2" t="s">
        <v>437</v>
      </c>
      <c r="H1857" s="2">
        <v>1</v>
      </c>
    </row>
    <row r="1858" spans="1:8" ht="17.25" customHeight="1" x14ac:dyDescent="0.3">
      <c r="A1858" s="2">
        <v>331</v>
      </c>
      <c r="B1858" s="2">
        <v>52046</v>
      </c>
      <c r="C1858" s="2">
        <v>3</v>
      </c>
      <c r="D1858" s="2">
        <f>VLOOKUP(A1858,关卡NPC系数!B:C,2,FALSE)</f>
        <v>234</v>
      </c>
      <c r="E1858" s="2">
        <v>44036</v>
      </c>
      <c r="F1858" s="2">
        <v>8</v>
      </c>
      <c r="G1858" s="2" t="s">
        <v>437</v>
      </c>
      <c r="H1858" s="2">
        <v>1</v>
      </c>
    </row>
    <row r="1859" spans="1:8" ht="17.25" customHeight="1" x14ac:dyDescent="0.3">
      <c r="A1859" s="2">
        <v>331</v>
      </c>
      <c r="B1859" s="2">
        <v>52046</v>
      </c>
      <c r="C1859" s="2">
        <v>4</v>
      </c>
      <c r="D1859" s="2">
        <f>VLOOKUP(A1859,关卡NPC系数!B:C,2,FALSE)</f>
        <v>234</v>
      </c>
      <c r="E1859" s="2">
        <v>12036</v>
      </c>
      <c r="F1859" s="2">
        <v>8</v>
      </c>
      <c r="G1859" s="2" t="s">
        <v>437</v>
      </c>
      <c r="H1859" s="2">
        <v>1</v>
      </c>
    </row>
    <row r="1860" spans="1:8" ht="17.25" customHeight="1" x14ac:dyDescent="0.3">
      <c r="A1860" s="2">
        <v>331</v>
      </c>
      <c r="B1860" s="2">
        <v>52046</v>
      </c>
      <c r="C1860" s="2">
        <v>5</v>
      </c>
      <c r="D1860" s="2">
        <f>VLOOKUP(A1860,关卡NPC系数!B:C,2,FALSE)</f>
        <v>234</v>
      </c>
      <c r="E1860" s="2">
        <v>63026</v>
      </c>
      <c r="F1860" s="2">
        <v>8</v>
      </c>
      <c r="G1860" s="2" t="s">
        <v>437</v>
      </c>
      <c r="H1860" s="2">
        <v>1</v>
      </c>
    </row>
    <row r="1861" spans="1:8" ht="17.25" customHeight="1" x14ac:dyDescent="0.3">
      <c r="A1861" s="2">
        <v>331</v>
      </c>
      <c r="B1861" s="2">
        <v>52046</v>
      </c>
      <c r="C1861" s="2">
        <v>6</v>
      </c>
      <c r="D1861" s="2">
        <f>VLOOKUP(A1861,关卡NPC系数!B:C,2,FALSE)</f>
        <v>234</v>
      </c>
      <c r="E1861" s="2">
        <v>24026</v>
      </c>
      <c r="F1861" s="2">
        <v>8</v>
      </c>
      <c r="G1861" s="2" t="s">
        <v>437</v>
      </c>
      <c r="H1861" s="2">
        <v>1</v>
      </c>
    </row>
    <row r="1862" spans="1:8" ht="17.25" customHeight="1" x14ac:dyDescent="0.3">
      <c r="A1862" s="2">
        <v>332</v>
      </c>
      <c r="B1862" s="2">
        <v>11076</v>
      </c>
      <c r="C1862" s="2">
        <v>1</v>
      </c>
      <c r="D1862" s="2">
        <f>VLOOKUP(A1862,关卡NPC系数!B:C,2,FALSE)</f>
        <v>234</v>
      </c>
      <c r="E1862" s="2">
        <v>11076</v>
      </c>
      <c r="F1862" s="2">
        <v>8</v>
      </c>
      <c r="G1862" s="2" t="s">
        <v>438</v>
      </c>
      <c r="H1862" s="2">
        <v>1</v>
      </c>
    </row>
    <row r="1863" spans="1:8" ht="17.25" customHeight="1" x14ac:dyDescent="0.3">
      <c r="A1863" s="2">
        <v>332</v>
      </c>
      <c r="B1863" s="2">
        <v>11076</v>
      </c>
      <c r="C1863" s="2">
        <v>2</v>
      </c>
      <c r="D1863" s="2">
        <f>VLOOKUP(A1863,关卡NPC系数!B:C,2,FALSE)</f>
        <v>234</v>
      </c>
      <c r="E1863" s="2">
        <v>11086</v>
      </c>
      <c r="F1863" s="2">
        <v>8</v>
      </c>
      <c r="G1863" s="2" t="s">
        <v>438</v>
      </c>
      <c r="H1863" s="2">
        <v>1</v>
      </c>
    </row>
    <row r="1864" spans="1:8" ht="17.25" customHeight="1" x14ac:dyDescent="0.3">
      <c r="A1864" s="2">
        <v>332</v>
      </c>
      <c r="B1864" s="2">
        <v>11076</v>
      </c>
      <c r="C1864" s="2">
        <v>3</v>
      </c>
      <c r="D1864" s="2">
        <f>VLOOKUP(A1864,关卡NPC系数!B:C,2,FALSE)</f>
        <v>234</v>
      </c>
      <c r="E1864" s="2">
        <v>14026</v>
      </c>
      <c r="F1864" s="2">
        <v>8</v>
      </c>
      <c r="G1864" s="2" t="s">
        <v>438</v>
      </c>
      <c r="H1864" s="2">
        <v>1</v>
      </c>
    </row>
    <row r="1865" spans="1:8" ht="17.25" customHeight="1" x14ac:dyDescent="0.3">
      <c r="A1865" s="2">
        <v>332</v>
      </c>
      <c r="B1865" s="2">
        <v>11076</v>
      </c>
      <c r="C1865" s="2">
        <v>4</v>
      </c>
      <c r="D1865" s="2">
        <f>VLOOKUP(A1865,关卡NPC系数!B:C,2,FALSE)</f>
        <v>234</v>
      </c>
      <c r="E1865" s="2">
        <v>12026</v>
      </c>
      <c r="F1865" s="2">
        <v>8</v>
      </c>
      <c r="G1865" s="2" t="s">
        <v>438</v>
      </c>
      <c r="H1865" s="2">
        <v>1</v>
      </c>
    </row>
    <row r="1866" spans="1:8" ht="17.25" customHeight="1" x14ac:dyDescent="0.3">
      <c r="A1866" s="2">
        <v>332</v>
      </c>
      <c r="B1866" s="2">
        <v>11076</v>
      </c>
      <c r="C1866" s="2">
        <v>5</v>
      </c>
      <c r="D1866" s="2">
        <f>VLOOKUP(A1866,关卡NPC系数!B:C,2,FALSE)</f>
        <v>234</v>
      </c>
      <c r="E1866" s="2">
        <v>14036</v>
      </c>
      <c r="F1866" s="2">
        <v>8</v>
      </c>
      <c r="G1866" s="2" t="s">
        <v>438</v>
      </c>
      <c r="H1866" s="2">
        <v>1</v>
      </c>
    </row>
    <row r="1867" spans="1:8" ht="17.25" customHeight="1" x14ac:dyDescent="0.3">
      <c r="A1867" s="2">
        <v>332</v>
      </c>
      <c r="B1867" s="2">
        <v>11076</v>
      </c>
      <c r="C1867" s="2">
        <v>6</v>
      </c>
      <c r="D1867" s="2">
        <f>VLOOKUP(A1867,关卡NPC系数!B:C,2,FALSE)</f>
        <v>234</v>
      </c>
      <c r="E1867" s="2">
        <v>12036</v>
      </c>
      <c r="F1867" s="2">
        <v>8</v>
      </c>
      <c r="G1867" s="2" t="s">
        <v>438</v>
      </c>
      <c r="H1867" s="2">
        <v>1</v>
      </c>
    </row>
    <row r="1868" spans="1:8" ht="17.25" customHeight="1" x14ac:dyDescent="0.3">
      <c r="A1868" s="2">
        <v>333</v>
      </c>
      <c r="B1868" s="2">
        <v>21036</v>
      </c>
      <c r="C1868" s="2">
        <v>1</v>
      </c>
      <c r="D1868" s="2">
        <f>VLOOKUP(A1868,关卡NPC系数!B:C,2,FALSE)</f>
        <v>235</v>
      </c>
      <c r="E1868" s="2">
        <v>21036</v>
      </c>
      <c r="F1868" s="2">
        <v>8</v>
      </c>
      <c r="G1868" s="2" t="s">
        <v>439</v>
      </c>
      <c r="H1868" s="2">
        <v>1</v>
      </c>
    </row>
    <row r="1869" spans="1:8" ht="17.25" customHeight="1" x14ac:dyDescent="0.3">
      <c r="A1869" s="2">
        <v>333</v>
      </c>
      <c r="B1869" s="2">
        <v>21036</v>
      </c>
      <c r="C1869" s="2">
        <v>2</v>
      </c>
      <c r="D1869" s="2">
        <f>VLOOKUP(A1869,关卡NPC系数!B:C,2,FALSE)</f>
        <v>235</v>
      </c>
      <c r="E1869" s="2">
        <v>25066</v>
      </c>
      <c r="F1869" s="2">
        <v>8</v>
      </c>
      <c r="G1869" s="2" t="s">
        <v>439</v>
      </c>
      <c r="H1869" s="2">
        <v>1</v>
      </c>
    </row>
    <row r="1870" spans="1:8" ht="17.25" customHeight="1" x14ac:dyDescent="0.3">
      <c r="A1870" s="2">
        <v>333</v>
      </c>
      <c r="B1870" s="2">
        <v>21036</v>
      </c>
      <c r="C1870" s="2">
        <v>3</v>
      </c>
      <c r="D1870" s="2">
        <f>VLOOKUP(A1870,关卡NPC系数!B:C,2,FALSE)</f>
        <v>235</v>
      </c>
      <c r="E1870" s="2">
        <v>22046</v>
      </c>
      <c r="F1870" s="2">
        <v>8</v>
      </c>
      <c r="G1870" s="2" t="s">
        <v>439</v>
      </c>
      <c r="H1870" s="2">
        <v>1</v>
      </c>
    </row>
    <row r="1871" spans="1:8" ht="17.25" customHeight="1" x14ac:dyDescent="0.3">
      <c r="A1871" s="2">
        <v>333</v>
      </c>
      <c r="B1871" s="2">
        <v>21036</v>
      </c>
      <c r="C1871" s="2">
        <v>4</v>
      </c>
      <c r="D1871" s="2">
        <f>VLOOKUP(A1871,关卡NPC系数!B:C,2,FALSE)</f>
        <v>235</v>
      </c>
      <c r="E1871" s="2">
        <v>23036</v>
      </c>
      <c r="F1871" s="2">
        <v>8</v>
      </c>
      <c r="G1871" s="2" t="s">
        <v>439</v>
      </c>
      <c r="H1871" s="2">
        <v>1</v>
      </c>
    </row>
    <row r="1872" spans="1:8" ht="17.25" customHeight="1" x14ac:dyDescent="0.3">
      <c r="A1872" s="2">
        <v>333</v>
      </c>
      <c r="B1872" s="2">
        <v>21036</v>
      </c>
      <c r="C1872" s="2">
        <v>5</v>
      </c>
      <c r="D1872" s="2">
        <f>VLOOKUP(A1872,关卡NPC系数!B:C,2,FALSE)</f>
        <v>235</v>
      </c>
      <c r="E1872" s="2">
        <v>25076</v>
      </c>
      <c r="F1872" s="2">
        <v>8</v>
      </c>
      <c r="G1872" s="2" t="s">
        <v>439</v>
      </c>
      <c r="H1872" s="2">
        <v>1</v>
      </c>
    </row>
    <row r="1873" spans="1:8" ht="17.25" customHeight="1" x14ac:dyDescent="0.3">
      <c r="A1873" s="2">
        <v>333</v>
      </c>
      <c r="B1873" s="2">
        <v>21036</v>
      </c>
      <c r="C1873" s="2">
        <v>6</v>
      </c>
      <c r="D1873" s="2">
        <f>VLOOKUP(A1873,关卡NPC系数!B:C,2,FALSE)</f>
        <v>235</v>
      </c>
      <c r="E1873" s="2">
        <v>24026</v>
      </c>
      <c r="F1873" s="2">
        <v>8</v>
      </c>
      <c r="G1873" s="2" t="s">
        <v>439</v>
      </c>
      <c r="H1873" s="2">
        <v>1</v>
      </c>
    </row>
    <row r="1874" spans="1:8" ht="17.25" customHeight="1" x14ac:dyDescent="0.3">
      <c r="A1874" s="2">
        <v>334</v>
      </c>
      <c r="B1874" s="2">
        <v>31076</v>
      </c>
      <c r="C1874" s="2">
        <v>1</v>
      </c>
      <c r="D1874" s="2">
        <f>VLOOKUP(A1874,关卡NPC系数!B:C,2,FALSE)</f>
        <v>235</v>
      </c>
      <c r="E1874" s="2">
        <v>31076</v>
      </c>
      <c r="F1874" s="2">
        <v>8</v>
      </c>
      <c r="G1874" s="2" t="s">
        <v>440</v>
      </c>
      <c r="H1874" s="2">
        <v>1</v>
      </c>
    </row>
    <row r="1875" spans="1:8" ht="17.25" customHeight="1" x14ac:dyDescent="0.3">
      <c r="A1875" s="2">
        <v>334</v>
      </c>
      <c r="B1875" s="2">
        <v>31076</v>
      </c>
      <c r="C1875" s="2">
        <v>2</v>
      </c>
      <c r="D1875" s="2">
        <f>VLOOKUP(A1875,关卡NPC系数!B:C,2,FALSE)</f>
        <v>235</v>
      </c>
      <c r="E1875" s="2">
        <v>31076</v>
      </c>
      <c r="F1875" s="2">
        <v>8</v>
      </c>
      <c r="G1875" s="2" t="s">
        <v>440</v>
      </c>
      <c r="H1875" s="2">
        <v>1</v>
      </c>
    </row>
    <row r="1876" spans="1:8" ht="17.25" customHeight="1" x14ac:dyDescent="0.3">
      <c r="A1876" s="2">
        <v>334</v>
      </c>
      <c r="B1876" s="2">
        <v>31076</v>
      </c>
      <c r="C1876" s="2">
        <v>3</v>
      </c>
      <c r="D1876" s="2">
        <f>VLOOKUP(A1876,关卡NPC系数!B:C,2,FALSE)</f>
        <v>235</v>
      </c>
      <c r="E1876" s="2">
        <v>32046</v>
      </c>
      <c r="F1876" s="2">
        <v>8</v>
      </c>
      <c r="G1876" s="2" t="s">
        <v>440</v>
      </c>
      <c r="H1876" s="2">
        <v>1</v>
      </c>
    </row>
    <row r="1877" spans="1:8" ht="17.25" customHeight="1" x14ac:dyDescent="0.3">
      <c r="A1877" s="2">
        <v>334</v>
      </c>
      <c r="B1877" s="2">
        <v>31076</v>
      </c>
      <c r="C1877" s="2">
        <v>4</v>
      </c>
      <c r="D1877" s="2">
        <f>VLOOKUP(A1877,关卡NPC系数!B:C,2,FALSE)</f>
        <v>235</v>
      </c>
      <c r="E1877" s="2">
        <v>32036</v>
      </c>
      <c r="F1877" s="2">
        <v>8</v>
      </c>
      <c r="G1877" s="2" t="s">
        <v>440</v>
      </c>
      <c r="H1877" s="2">
        <v>1</v>
      </c>
    </row>
    <row r="1878" spans="1:8" ht="17.25" customHeight="1" x14ac:dyDescent="0.3">
      <c r="A1878" s="2">
        <v>334</v>
      </c>
      <c r="B1878" s="2">
        <v>31076</v>
      </c>
      <c r="C1878" s="2">
        <v>5</v>
      </c>
      <c r="D1878" s="2">
        <f>VLOOKUP(A1878,关卡NPC系数!B:C,2,FALSE)</f>
        <v>235</v>
      </c>
      <c r="E1878" s="2">
        <v>32056</v>
      </c>
      <c r="F1878" s="2">
        <v>8</v>
      </c>
      <c r="G1878" s="2" t="s">
        <v>440</v>
      </c>
      <c r="H1878" s="2">
        <v>1</v>
      </c>
    </row>
    <row r="1879" spans="1:8" ht="17.25" customHeight="1" x14ac:dyDescent="0.3">
      <c r="A1879" s="2">
        <v>334</v>
      </c>
      <c r="B1879" s="2">
        <v>31076</v>
      </c>
      <c r="C1879" s="2">
        <v>6</v>
      </c>
      <c r="D1879" s="2">
        <f>VLOOKUP(A1879,关卡NPC系数!B:C,2,FALSE)</f>
        <v>235</v>
      </c>
      <c r="E1879" s="2">
        <v>32036</v>
      </c>
      <c r="F1879" s="2">
        <v>8</v>
      </c>
      <c r="G1879" s="2" t="s">
        <v>440</v>
      </c>
      <c r="H1879" s="2">
        <v>1</v>
      </c>
    </row>
    <row r="1880" spans="1:8" ht="17.25" customHeight="1" x14ac:dyDescent="0.3">
      <c r="A1880" s="2">
        <v>335</v>
      </c>
      <c r="B1880" s="2">
        <v>41066</v>
      </c>
      <c r="C1880" s="2">
        <v>1</v>
      </c>
      <c r="D1880" s="2">
        <f>VLOOKUP(A1880,关卡NPC系数!B:C,2,FALSE)</f>
        <v>236</v>
      </c>
      <c r="E1880" s="2">
        <v>41066</v>
      </c>
      <c r="F1880" s="2">
        <v>8</v>
      </c>
      <c r="G1880" s="2" t="s">
        <v>441</v>
      </c>
      <c r="H1880" s="2">
        <v>1</v>
      </c>
    </row>
    <row r="1881" spans="1:8" ht="17.25" customHeight="1" x14ac:dyDescent="0.3">
      <c r="A1881" s="2">
        <v>335</v>
      </c>
      <c r="B1881" s="2">
        <v>41066</v>
      </c>
      <c r="C1881" s="2">
        <v>2</v>
      </c>
      <c r="D1881" s="2">
        <f>VLOOKUP(A1881,关卡NPC系数!B:C,2,FALSE)</f>
        <v>236</v>
      </c>
      <c r="E1881" s="2">
        <v>41056</v>
      </c>
      <c r="F1881" s="2">
        <v>8</v>
      </c>
      <c r="G1881" s="2" t="s">
        <v>441</v>
      </c>
      <c r="H1881" s="2">
        <v>1</v>
      </c>
    </row>
    <row r="1882" spans="1:8" ht="17.25" customHeight="1" x14ac:dyDescent="0.3">
      <c r="A1882" s="2">
        <v>335</v>
      </c>
      <c r="B1882" s="2">
        <v>41066</v>
      </c>
      <c r="C1882" s="2">
        <v>3</v>
      </c>
      <c r="D1882" s="2">
        <f>VLOOKUP(A1882,关卡NPC系数!B:C,2,FALSE)</f>
        <v>236</v>
      </c>
      <c r="E1882" s="2">
        <v>43046</v>
      </c>
      <c r="F1882" s="2">
        <v>8</v>
      </c>
      <c r="G1882" s="2" t="s">
        <v>441</v>
      </c>
      <c r="H1882" s="2">
        <v>1</v>
      </c>
    </row>
    <row r="1883" spans="1:8" ht="17.25" customHeight="1" x14ac:dyDescent="0.3">
      <c r="A1883" s="2">
        <v>335</v>
      </c>
      <c r="B1883" s="2">
        <v>41066</v>
      </c>
      <c r="C1883" s="2">
        <v>4</v>
      </c>
      <c r="D1883" s="2">
        <f>VLOOKUP(A1883,关卡NPC系数!B:C,2,FALSE)</f>
        <v>236</v>
      </c>
      <c r="E1883" s="2">
        <v>44046</v>
      </c>
      <c r="F1883" s="2">
        <v>8</v>
      </c>
      <c r="G1883" s="2" t="s">
        <v>441</v>
      </c>
      <c r="H1883" s="2">
        <v>1</v>
      </c>
    </row>
    <row r="1884" spans="1:8" ht="17.25" customHeight="1" x14ac:dyDescent="0.3">
      <c r="A1884" s="2">
        <v>335</v>
      </c>
      <c r="B1884" s="2">
        <v>41066</v>
      </c>
      <c r="C1884" s="2">
        <v>5</v>
      </c>
      <c r="D1884" s="2">
        <f>VLOOKUP(A1884,关卡NPC系数!B:C,2,FALSE)</f>
        <v>236</v>
      </c>
      <c r="E1884" s="2">
        <v>45056</v>
      </c>
      <c r="F1884" s="2">
        <v>8</v>
      </c>
      <c r="G1884" s="2" t="s">
        <v>441</v>
      </c>
      <c r="H1884" s="2">
        <v>1</v>
      </c>
    </row>
    <row r="1885" spans="1:8" ht="17.25" customHeight="1" x14ac:dyDescent="0.3">
      <c r="A1885" s="2">
        <v>335</v>
      </c>
      <c r="B1885" s="2">
        <v>41066</v>
      </c>
      <c r="C1885" s="2">
        <v>6</v>
      </c>
      <c r="D1885" s="2">
        <f>VLOOKUP(A1885,关卡NPC系数!B:C,2,FALSE)</f>
        <v>236</v>
      </c>
      <c r="E1885" s="2">
        <v>45046</v>
      </c>
      <c r="F1885" s="2">
        <v>8</v>
      </c>
      <c r="G1885" s="2" t="s">
        <v>441</v>
      </c>
      <c r="H1885" s="2">
        <v>1</v>
      </c>
    </row>
    <row r="1886" spans="1:8" ht="17.25" customHeight="1" x14ac:dyDescent="0.3">
      <c r="A1886" s="2">
        <v>336</v>
      </c>
      <c r="B1886" s="2">
        <v>52046</v>
      </c>
      <c r="C1886" s="2">
        <v>1</v>
      </c>
      <c r="D1886" s="2">
        <f>VLOOKUP(A1886,关卡NPC系数!B:C,2,FALSE)</f>
        <v>236</v>
      </c>
      <c r="E1886" s="2">
        <v>52046</v>
      </c>
      <c r="F1886" s="2">
        <v>8</v>
      </c>
      <c r="G1886" s="2" t="s">
        <v>442</v>
      </c>
      <c r="H1886" s="2">
        <v>1</v>
      </c>
    </row>
    <row r="1887" spans="1:8" ht="17.25" customHeight="1" x14ac:dyDescent="0.3">
      <c r="A1887" s="2">
        <v>336</v>
      </c>
      <c r="B1887" s="2">
        <v>52046</v>
      </c>
      <c r="C1887" s="2">
        <v>2</v>
      </c>
      <c r="D1887" s="2">
        <f>VLOOKUP(A1887,关卡NPC系数!B:C,2,FALSE)</f>
        <v>236</v>
      </c>
      <c r="E1887" s="2">
        <v>51016</v>
      </c>
      <c r="F1887" s="2">
        <v>8</v>
      </c>
      <c r="G1887" s="2" t="s">
        <v>442</v>
      </c>
      <c r="H1887" s="2">
        <v>1</v>
      </c>
    </row>
    <row r="1888" spans="1:8" ht="17.25" customHeight="1" x14ac:dyDescent="0.3">
      <c r="A1888" s="2">
        <v>336</v>
      </c>
      <c r="B1888" s="2">
        <v>52046</v>
      </c>
      <c r="C1888" s="2">
        <v>3</v>
      </c>
      <c r="D1888" s="2">
        <f>VLOOKUP(A1888,关卡NPC系数!B:C,2,FALSE)</f>
        <v>236</v>
      </c>
      <c r="E1888" s="2">
        <v>53016</v>
      </c>
      <c r="F1888" s="2">
        <v>8</v>
      </c>
      <c r="G1888" s="2" t="s">
        <v>442</v>
      </c>
      <c r="H1888" s="2">
        <v>1</v>
      </c>
    </row>
    <row r="1889" spans="1:8" ht="17.25" customHeight="1" x14ac:dyDescent="0.3">
      <c r="A1889" s="2">
        <v>336</v>
      </c>
      <c r="B1889" s="2">
        <v>52046</v>
      </c>
      <c r="C1889" s="2">
        <v>4</v>
      </c>
      <c r="D1889" s="2">
        <f>VLOOKUP(A1889,关卡NPC系数!B:C,2,FALSE)</f>
        <v>236</v>
      </c>
      <c r="E1889" s="2">
        <v>53016</v>
      </c>
      <c r="F1889" s="2">
        <v>8</v>
      </c>
      <c r="G1889" s="2" t="s">
        <v>442</v>
      </c>
      <c r="H1889" s="2">
        <v>1</v>
      </c>
    </row>
    <row r="1890" spans="1:8" ht="17.25" customHeight="1" x14ac:dyDescent="0.3">
      <c r="A1890" s="2">
        <v>336</v>
      </c>
      <c r="B1890" s="2">
        <v>52046</v>
      </c>
      <c r="C1890" s="2">
        <v>5</v>
      </c>
      <c r="D1890" s="2">
        <f>VLOOKUP(A1890,关卡NPC系数!B:C,2,FALSE)</f>
        <v>236</v>
      </c>
      <c r="E1890" s="2">
        <v>53016</v>
      </c>
      <c r="F1890" s="2">
        <v>8</v>
      </c>
      <c r="G1890" s="2" t="s">
        <v>442</v>
      </c>
      <c r="H1890" s="2">
        <v>1</v>
      </c>
    </row>
    <row r="1891" spans="1:8" ht="17.25" customHeight="1" x14ac:dyDescent="0.3">
      <c r="A1891" s="2">
        <v>336</v>
      </c>
      <c r="B1891" s="2">
        <v>52046</v>
      </c>
      <c r="C1891" s="2">
        <v>6</v>
      </c>
      <c r="D1891" s="2">
        <f>VLOOKUP(A1891,关卡NPC系数!B:C,2,FALSE)</f>
        <v>236</v>
      </c>
      <c r="E1891" s="2">
        <v>52046</v>
      </c>
      <c r="F1891" s="2">
        <v>8</v>
      </c>
      <c r="G1891" s="2" t="s">
        <v>442</v>
      </c>
      <c r="H1891" s="2">
        <v>1</v>
      </c>
    </row>
    <row r="1892" spans="1:8" ht="17.25" customHeight="1" x14ac:dyDescent="0.3">
      <c r="A1892" s="2">
        <v>337</v>
      </c>
      <c r="B1892" s="2">
        <v>61026</v>
      </c>
      <c r="C1892" s="2">
        <v>1</v>
      </c>
      <c r="D1892" s="2">
        <f>VLOOKUP(A1892,关卡NPC系数!B:C,2,FALSE)</f>
        <v>237</v>
      </c>
      <c r="E1892" s="2">
        <v>61026</v>
      </c>
      <c r="F1892" s="2">
        <v>8</v>
      </c>
      <c r="G1892" s="2" t="s">
        <v>443</v>
      </c>
      <c r="H1892" s="2">
        <v>1</v>
      </c>
    </row>
    <row r="1893" spans="1:8" ht="17.25" customHeight="1" x14ac:dyDescent="0.3">
      <c r="A1893" s="2">
        <v>337</v>
      </c>
      <c r="B1893" s="2">
        <v>61026</v>
      </c>
      <c r="C1893" s="2">
        <v>2</v>
      </c>
      <c r="D1893" s="2">
        <f>VLOOKUP(A1893,关卡NPC系数!B:C,2,FALSE)</f>
        <v>237</v>
      </c>
      <c r="E1893" s="2">
        <v>63026</v>
      </c>
      <c r="F1893" s="2">
        <v>8</v>
      </c>
      <c r="G1893" s="2" t="s">
        <v>443</v>
      </c>
      <c r="H1893" s="2">
        <v>1</v>
      </c>
    </row>
    <row r="1894" spans="1:8" ht="17.25" customHeight="1" x14ac:dyDescent="0.3">
      <c r="A1894" s="2">
        <v>337</v>
      </c>
      <c r="B1894" s="2">
        <v>61026</v>
      </c>
      <c r="C1894" s="2">
        <v>3</v>
      </c>
      <c r="D1894" s="2">
        <f>VLOOKUP(A1894,关卡NPC系数!B:C,2,FALSE)</f>
        <v>237</v>
      </c>
      <c r="E1894" s="2">
        <v>63026</v>
      </c>
      <c r="F1894" s="2">
        <v>8</v>
      </c>
      <c r="G1894" s="2" t="s">
        <v>443</v>
      </c>
      <c r="H1894" s="2">
        <v>1</v>
      </c>
    </row>
    <row r="1895" spans="1:8" ht="17.25" customHeight="1" x14ac:dyDescent="0.3">
      <c r="A1895" s="2">
        <v>337</v>
      </c>
      <c r="B1895" s="2">
        <v>61026</v>
      </c>
      <c r="C1895" s="2">
        <v>4</v>
      </c>
      <c r="D1895" s="2">
        <f>VLOOKUP(A1895,关卡NPC系数!B:C,2,FALSE)</f>
        <v>237</v>
      </c>
      <c r="E1895" s="2">
        <v>61026</v>
      </c>
      <c r="F1895" s="2">
        <v>8</v>
      </c>
      <c r="G1895" s="2" t="s">
        <v>443</v>
      </c>
      <c r="H1895" s="2">
        <v>1</v>
      </c>
    </row>
    <row r="1896" spans="1:8" ht="17.25" customHeight="1" x14ac:dyDescent="0.3">
      <c r="A1896" s="2">
        <v>337</v>
      </c>
      <c r="B1896" s="2">
        <v>61026</v>
      </c>
      <c r="C1896" s="2">
        <v>5</v>
      </c>
      <c r="D1896" s="2">
        <f>VLOOKUP(A1896,关卡NPC系数!B:C,2,FALSE)</f>
        <v>237</v>
      </c>
      <c r="E1896" s="2">
        <v>61026</v>
      </c>
      <c r="F1896" s="2">
        <v>8</v>
      </c>
      <c r="G1896" s="2" t="s">
        <v>443</v>
      </c>
      <c r="H1896" s="2">
        <v>1</v>
      </c>
    </row>
    <row r="1897" spans="1:8" ht="17.25" customHeight="1" x14ac:dyDescent="0.3">
      <c r="A1897" s="2">
        <v>337</v>
      </c>
      <c r="B1897" s="2">
        <v>61026</v>
      </c>
      <c r="C1897" s="2">
        <v>6</v>
      </c>
      <c r="D1897" s="2">
        <f>VLOOKUP(A1897,关卡NPC系数!B:C,2,FALSE)</f>
        <v>237</v>
      </c>
      <c r="E1897" s="2">
        <v>61026</v>
      </c>
      <c r="F1897" s="2">
        <v>8</v>
      </c>
      <c r="G1897" s="2" t="s">
        <v>443</v>
      </c>
      <c r="H1897" s="2">
        <v>1</v>
      </c>
    </row>
    <row r="1898" spans="1:8" ht="17.25" customHeight="1" x14ac:dyDescent="0.3">
      <c r="A1898" s="2">
        <v>338</v>
      </c>
      <c r="B1898" s="2">
        <v>63026</v>
      </c>
      <c r="C1898" s="2">
        <v>1</v>
      </c>
      <c r="D1898" s="2">
        <f>VLOOKUP(A1898,关卡NPC系数!B:C,2,FALSE)</f>
        <v>237</v>
      </c>
      <c r="E1898" s="2">
        <v>63026</v>
      </c>
      <c r="F1898" s="2">
        <v>8</v>
      </c>
      <c r="G1898" s="2" t="s">
        <v>444</v>
      </c>
      <c r="H1898" s="2">
        <v>1</v>
      </c>
    </row>
    <row r="1899" spans="1:8" ht="17.25" customHeight="1" x14ac:dyDescent="0.3">
      <c r="A1899" s="2">
        <v>338</v>
      </c>
      <c r="B1899" s="2">
        <v>63026</v>
      </c>
      <c r="C1899" s="2">
        <v>2</v>
      </c>
      <c r="D1899" s="2">
        <f>VLOOKUP(A1899,关卡NPC系数!B:C,2,FALSE)</f>
        <v>237</v>
      </c>
      <c r="E1899" s="2">
        <v>45056</v>
      </c>
      <c r="F1899" s="2">
        <v>8</v>
      </c>
      <c r="G1899" s="2" t="s">
        <v>444</v>
      </c>
      <c r="H1899" s="2">
        <v>1</v>
      </c>
    </row>
    <row r="1900" spans="1:8" ht="17.25" customHeight="1" x14ac:dyDescent="0.3">
      <c r="A1900" s="2">
        <v>338</v>
      </c>
      <c r="B1900" s="2">
        <v>63026</v>
      </c>
      <c r="C1900" s="2">
        <v>3</v>
      </c>
      <c r="D1900" s="2">
        <f>VLOOKUP(A1900,关卡NPC系数!B:C,2,FALSE)</f>
        <v>237</v>
      </c>
      <c r="E1900" s="2">
        <v>22046</v>
      </c>
      <c r="F1900" s="2">
        <v>8</v>
      </c>
      <c r="G1900" s="2" t="s">
        <v>444</v>
      </c>
      <c r="H1900" s="2">
        <v>1</v>
      </c>
    </row>
    <row r="1901" spans="1:8" ht="17.25" customHeight="1" x14ac:dyDescent="0.3">
      <c r="A1901" s="2">
        <v>338</v>
      </c>
      <c r="B1901" s="2">
        <v>63026</v>
      </c>
      <c r="C1901" s="2">
        <v>4</v>
      </c>
      <c r="D1901" s="2">
        <f>VLOOKUP(A1901,关卡NPC系数!B:C,2,FALSE)</f>
        <v>237</v>
      </c>
      <c r="E1901" s="2">
        <v>31086</v>
      </c>
      <c r="F1901" s="2">
        <v>8</v>
      </c>
      <c r="G1901" s="2" t="s">
        <v>444</v>
      </c>
      <c r="H1901" s="2">
        <v>1</v>
      </c>
    </row>
    <row r="1902" spans="1:8" ht="17.25" customHeight="1" x14ac:dyDescent="0.3">
      <c r="A1902" s="2">
        <v>338</v>
      </c>
      <c r="B1902" s="2">
        <v>63026</v>
      </c>
      <c r="C1902" s="2">
        <v>5</v>
      </c>
      <c r="D1902" s="2">
        <f>VLOOKUP(A1902,关卡NPC系数!B:C,2,FALSE)</f>
        <v>237</v>
      </c>
      <c r="E1902" s="2">
        <v>52046</v>
      </c>
      <c r="F1902" s="2">
        <v>8</v>
      </c>
      <c r="G1902" s="2" t="s">
        <v>444</v>
      </c>
      <c r="H1902" s="2">
        <v>1</v>
      </c>
    </row>
    <row r="1903" spans="1:8" ht="17.25" customHeight="1" x14ac:dyDescent="0.3">
      <c r="A1903" s="2">
        <v>338</v>
      </c>
      <c r="B1903" s="2">
        <v>63026</v>
      </c>
      <c r="C1903" s="2">
        <v>6</v>
      </c>
      <c r="D1903" s="2">
        <f>VLOOKUP(A1903,关卡NPC系数!B:C,2,FALSE)</f>
        <v>237</v>
      </c>
      <c r="E1903" s="2">
        <v>13036</v>
      </c>
      <c r="F1903" s="2">
        <v>8</v>
      </c>
      <c r="G1903" s="2" t="s">
        <v>444</v>
      </c>
      <c r="H1903" s="2">
        <v>1</v>
      </c>
    </row>
    <row r="1904" spans="1:8" ht="17.25" customHeight="1" x14ac:dyDescent="0.3">
      <c r="A1904" s="2">
        <v>339</v>
      </c>
      <c r="B1904" s="2">
        <v>15036</v>
      </c>
      <c r="C1904" s="2">
        <v>1</v>
      </c>
      <c r="D1904" s="2">
        <f>VLOOKUP(A1904,关卡NPC系数!B:C,2,FALSE)</f>
        <v>238</v>
      </c>
      <c r="E1904" s="2">
        <v>15036</v>
      </c>
      <c r="F1904" s="2">
        <v>8</v>
      </c>
      <c r="G1904" s="2" t="s">
        <v>445</v>
      </c>
      <c r="H1904" s="2">
        <v>1</v>
      </c>
    </row>
    <row r="1905" spans="1:8" ht="17.25" customHeight="1" x14ac:dyDescent="0.3">
      <c r="A1905" s="2">
        <v>339</v>
      </c>
      <c r="B1905" s="2">
        <v>15036</v>
      </c>
      <c r="C1905" s="2">
        <v>2</v>
      </c>
      <c r="D1905" s="2">
        <f>VLOOKUP(A1905,关卡NPC系数!B:C,2,FALSE)</f>
        <v>238</v>
      </c>
      <c r="E1905" s="2">
        <v>11086</v>
      </c>
      <c r="F1905" s="2">
        <v>8</v>
      </c>
      <c r="G1905" s="2" t="s">
        <v>445</v>
      </c>
      <c r="H1905" s="2">
        <v>1</v>
      </c>
    </row>
    <row r="1906" spans="1:8" ht="17.25" customHeight="1" x14ac:dyDescent="0.3">
      <c r="A1906" s="2">
        <v>339</v>
      </c>
      <c r="B1906" s="2">
        <v>15036</v>
      </c>
      <c r="C1906" s="2">
        <v>3</v>
      </c>
      <c r="D1906" s="2">
        <f>VLOOKUP(A1906,关卡NPC系数!B:C,2,FALSE)</f>
        <v>238</v>
      </c>
      <c r="E1906" s="2">
        <v>13046</v>
      </c>
      <c r="F1906" s="2">
        <v>8</v>
      </c>
      <c r="G1906" s="2" t="s">
        <v>445</v>
      </c>
      <c r="H1906" s="2">
        <v>1</v>
      </c>
    </row>
    <row r="1907" spans="1:8" ht="17.25" customHeight="1" x14ac:dyDescent="0.3">
      <c r="A1907" s="2">
        <v>339</v>
      </c>
      <c r="B1907" s="2">
        <v>15036</v>
      </c>
      <c r="C1907" s="2">
        <v>4</v>
      </c>
      <c r="D1907" s="2">
        <f>VLOOKUP(A1907,关卡NPC系数!B:C,2,FALSE)</f>
        <v>238</v>
      </c>
      <c r="E1907" s="2">
        <v>12026</v>
      </c>
      <c r="F1907" s="2">
        <v>8</v>
      </c>
      <c r="G1907" s="2" t="s">
        <v>445</v>
      </c>
      <c r="H1907" s="2">
        <v>1</v>
      </c>
    </row>
    <row r="1908" spans="1:8" ht="17.25" customHeight="1" x14ac:dyDescent="0.3">
      <c r="A1908" s="2">
        <v>339</v>
      </c>
      <c r="B1908" s="2">
        <v>15036</v>
      </c>
      <c r="C1908" s="2">
        <v>5</v>
      </c>
      <c r="D1908" s="2">
        <f>VLOOKUP(A1908,关卡NPC系数!B:C,2,FALSE)</f>
        <v>238</v>
      </c>
      <c r="E1908" s="2">
        <v>12036</v>
      </c>
      <c r="F1908" s="2">
        <v>8</v>
      </c>
      <c r="G1908" s="2" t="s">
        <v>445</v>
      </c>
      <c r="H1908" s="2">
        <v>1</v>
      </c>
    </row>
    <row r="1909" spans="1:8" ht="17.25" customHeight="1" x14ac:dyDescent="0.3">
      <c r="A1909" s="2">
        <v>339</v>
      </c>
      <c r="B1909" s="2">
        <v>15036</v>
      </c>
      <c r="C1909" s="2">
        <v>6</v>
      </c>
      <c r="D1909" s="2">
        <f>VLOOKUP(A1909,关卡NPC系数!B:C,2,FALSE)</f>
        <v>238</v>
      </c>
      <c r="E1909" s="2">
        <v>14026</v>
      </c>
      <c r="F1909" s="2">
        <v>8</v>
      </c>
      <c r="G1909" s="2" t="s">
        <v>445</v>
      </c>
      <c r="H1909" s="2">
        <v>1</v>
      </c>
    </row>
    <row r="1910" spans="1:8" ht="17.25" customHeight="1" x14ac:dyDescent="0.3">
      <c r="A1910" s="2">
        <v>340</v>
      </c>
      <c r="B1910" s="2">
        <v>25066</v>
      </c>
      <c r="C1910" s="2">
        <v>1</v>
      </c>
      <c r="D1910" s="2">
        <f>VLOOKUP(A1910,关卡NPC系数!B:C,2,FALSE)</f>
        <v>238</v>
      </c>
      <c r="E1910" s="2">
        <v>25066</v>
      </c>
      <c r="F1910" s="2">
        <v>8</v>
      </c>
      <c r="G1910" s="2" t="s">
        <v>446</v>
      </c>
      <c r="H1910" s="2">
        <v>1.4</v>
      </c>
    </row>
    <row r="1911" spans="1:8" ht="17.25" customHeight="1" x14ac:dyDescent="0.3">
      <c r="A1911" s="2">
        <v>340</v>
      </c>
      <c r="B1911" s="2">
        <v>25066</v>
      </c>
      <c r="C1911" s="2">
        <v>3</v>
      </c>
      <c r="D1911" s="2">
        <f>VLOOKUP(A1911,关卡NPC系数!B:C,2,FALSE)</f>
        <v>238</v>
      </c>
      <c r="E1911" s="2">
        <v>24026</v>
      </c>
      <c r="F1911" s="2">
        <v>8</v>
      </c>
      <c r="G1911" s="2" t="s">
        <v>446</v>
      </c>
      <c r="H1911" s="2">
        <v>1.4</v>
      </c>
    </row>
    <row r="1912" spans="1:8" ht="17.25" customHeight="1" x14ac:dyDescent="0.3">
      <c r="A1912" s="2">
        <v>340</v>
      </c>
      <c r="B1912" s="2">
        <v>25066</v>
      </c>
      <c r="C1912" s="2">
        <v>6</v>
      </c>
      <c r="D1912" s="2">
        <f>VLOOKUP(A1912,关卡NPC系数!B:C,2,FALSE)</f>
        <v>238</v>
      </c>
      <c r="E1912" s="2">
        <v>22036</v>
      </c>
      <c r="F1912" s="2">
        <v>8</v>
      </c>
      <c r="G1912" s="2" t="s">
        <v>446</v>
      </c>
      <c r="H1912" s="2">
        <v>1.4</v>
      </c>
    </row>
    <row r="1913" spans="1:8" ht="17.25" customHeight="1" x14ac:dyDescent="0.3">
      <c r="A1913" s="2">
        <v>341</v>
      </c>
      <c r="B1913" s="2">
        <v>35046</v>
      </c>
      <c r="C1913" s="2">
        <v>1</v>
      </c>
      <c r="D1913" s="2">
        <f>VLOOKUP(A1913,关卡NPC系数!B:C,2,FALSE)</f>
        <v>239</v>
      </c>
      <c r="E1913" s="2">
        <v>35046</v>
      </c>
      <c r="F1913" s="2">
        <v>8</v>
      </c>
      <c r="G1913" s="2" t="s">
        <v>447</v>
      </c>
      <c r="H1913" s="2">
        <v>1</v>
      </c>
    </row>
    <row r="1914" spans="1:8" ht="17.25" customHeight="1" x14ac:dyDescent="0.3">
      <c r="A1914" s="2">
        <v>341</v>
      </c>
      <c r="B1914" s="2">
        <v>35046</v>
      </c>
      <c r="C1914" s="2">
        <v>2</v>
      </c>
      <c r="D1914" s="2">
        <f>VLOOKUP(A1914,关卡NPC系数!B:C,2,FALSE)</f>
        <v>239</v>
      </c>
      <c r="E1914" s="2">
        <v>35036</v>
      </c>
      <c r="F1914" s="2">
        <v>8</v>
      </c>
      <c r="G1914" s="2" t="s">
        <v>447</v>
      </c>
      <c r="H1914" s="2">
        <v>1</v>
      </c>
    </row>
    <row r="1915" spans="1:8" ht="17.25" customHeight="1" x14ac:dyDescent="0.3">
      <c r="A1915" s="2">
        <v>341</v>
      </c>
      <c r="B1915" s="2">
        <v>35046</v>
      </c>
      <c r="C1915" s="2">
        <v>3</v>
      </c>
      <c r="D1915" s="2">
        <f>VLOOKUP(A1915,关卡NPC系数!B:C,2,FALSE)</f>
        <v>239</v>
      </c>
      <c r="E1915" s="2">
        <v>31086</v>
      </c>
      <c r="F1915" s="2">
        <v>8</v>
      </c>
      <c r="G1915" s="2" t="s">
        <v>447</v>
      </c>
      <c r="H1915" s="2">
        <v>1</v>
      </c>
    </row>
    <row r="1916" spans="1:8" ht="17.25" customHeight="1" x14ac:dyDescent="0.3">
      <c r="A1916" s="2">
        <v>341</v>
      </c>
      <c r="B1916" s="2">
        <v>35046</v>
      </c>
      <c r="C1916" s="2">
        <v>4</v>
      </c>
      <c r="D1916" s="2">
        <f>VLOOKUP(A1916,关卡NPC系数!B:C,2,FALSE)</f>
        <v>239</v>
      </c>
      <c r="E1916" s="2">
        <v>33026</v>
      </c>
      <c r="F1916" s="2">
        <v>8</v>
      </c>
      <c r="G1916" s="2" t="s">
        <v>447</v>
      </c>
      <c r="H1916" s="2">
        <v>1</v>
      </c>
    </row>
    <row r="1917" spans="1:8" ht="17.25" customHeight="1" x14ac:dyDescent="0.3">
      <c r="A1917" s="2">
        <v>341</v>
      </c>
      <c r="B1917" s="2">
        <v>35046</v>
      </c>
      <c r="C1917" s="2">
        <v>5</v>
      </c>
      <c r="D1917" s="2">
        <f>VLOOKUP(A1917,关卡NPC系数!B:C,2,FALSE)</f>
        <v>239</v>
      </c>
      <c r="E1917" s="2">
        <v>32046</v>
      </c>
      <c r="F1917" s="2">
        <v>8</v>
      </c>
      <c r="G1917" s="2" t="s">
        <v>447</v>
      </c>
      <c r="H1917" s="2">
        <v>1</v>
      </c>
    </row>
    <row r="1918" spans="1:8" ht="17.25" customHeight="1" x14ac:dyDescent="0.3">
      <c r="A1918" s="2">
        <v>341</v>
      </c>
      <c r="B1918" s="2">
        <v>35046</v>
      </c>
      <c r="C1918" s="2">
        <v>6</v>
      </c>
      <c r="D1918" s="2">
        <f>VLOOKUP(A1918,关卡NPC系数!B:C,2,FALSE)</f>
        <v>239</v>
      </c>
      <c r="E1918" s="2">
        <v>32046</v>
      </c>
      <c r="F1918" s="2">
        <v>8</v>
      </c>
      <c r="G1918" s="2" t="s">
        <v>447</v>
      </c>
      <c r="H1918" s="2">
        <v>1</v>
      </c>
    </row>
    <row r="1919" spans="1:8" ht="17.25" customHeight="1" x14ac:dyDescent="0.3">
      <c r="A1919" s="2">
        <v>342</v>
      </c>
      <c r="B1919" s="2">
        <v>45046</v>
      </c>
      <c r="C1919" s="2">
        <v>1</v>
      </c>
      <c r="D1919" s="2">
        <f>VLOOKUP(A1919,关卡NPC系数!B:C,2,FALSE)</f>
        <v>239</v>
      </c>
      <c r="E1919" s="2">
        <v>45046</v>
      </c>
      <c r="F1919" s="2">
        <v>8</v>
      </c>
      <c r="G1919" s="2" t="s">
        <v>448</v>
      </c>
      <c r="H1919" s="2">
        <v>1</v>
      </c>
    </row>
    <row r="1920" spans="1:8" ht="17.25" customHeight="1" x14ac:dyDescent="0.3">
      <c r="A1920" s="2">
        <v>342</v>
      </c>
      <c r="B1920" s="2">
        <v>45046</v>
      </c>
      <c r="C1920" s="2">
        <v>2</v>
      </c>
      <c r="D1920" s="2">
        <f>VLOOKUP(A1920,关卡NPC系数!B:C,2,FALSE)</f>
        <v>239</v>
      </c>
      <c r="E1920" s="2">
        <v>45046</v>
      </c>
      <c r="F1920" s="2">
        <v>8</v>
      </c>
      <c r="G1920" s="2" t="s">
        <v>448</v>
      </c>
      <c r="H1920" s="2">
        <v>1</v>
      </c>
    </row>
    <row r="1921" spans="1:8" ht="17.25" customHeight="1" x14ac:dyDescent="0.3">
      <c r="A1921" s="2">
        <v>342</v>
      </c>
      <c r="B1921" s="2">
        <v>45046</v>
      </c>
      <c r="C1921" s="2">
        <v>3</v>
      </c>
      <c r="D1921" s="2">
        <f>VLOOKUP(A1921,关卡NPC系数!B:C,2,FALSE)</f>
        <v>239</v>
      </c>
      <c r="E1921" s="2">
        <v>44036</v>
      </c>
      <c r="F1921" s="2">
        <v>8</v>
      </c>
      <c r="G1921" s="2" t="s">
        <v>448</v>
      </c>
      <c r="H1921" s="2">
        <v>1</v>
      </c>
    </row>
    <row r="1922" spans="1:8" ht="17.25" customHeight="1" x14ac:dyDescent="0.3">
      <c r="A1922" s="2">
        <v>342</v>
      </c>
      <c r="B1922" s="2">
        <v>45046</v>
      </c>
      <c r="C1922" s="2">
        <v>4</v>
      </c>
      <c r="D1922" s="2">
        <f>VLOOKUP(A1922,关卡NPC系数!B:C,2,FALSE)</f>
        <v>239</v>
      </c>
      <c r="E1922" s="2">
        <v>44036</v>
      </c>
      <c r="F1922" s="2">
        <v>8</v>
      </c>
      <c r="G1922" s="2" t="s">
        <v>448</v>
      </c>
      <c r="H1922" s="2">
        <v>1</v>
      </c>
    </row>
    <row r="1923" spans="1:8" ht="17.25" customHeight="1" x14ac:dyDescent="0.3">
      <c r="A1923" s="2">
        <v>342</v>
      </c>
      <c r="B1923" s="2">
        <v>45046</v>
      </c>
      <c r="C1923" s="2">
        <v>5</v>
      </c>
      <c r="D1923" s="2">
        <f>VLOOKUP(A1923,关卡NPC系数!B:C,2,FALSE)</f>
        <v>239</v>
      </c>
      <c r="E1923" s="2">
        <v>44036</v>
      </c>
      <c r="F1923" s="2">
        <v>8</v>
      </c>
      <c r="G1923" s="2" t="s">
        <v>448</v>
      </c>
      <c r="H1923" s="2">
        <v>1</v>
      </c>
    </row>
    <row r="1924" spans="1:8" ht="17.25" customHeight="1" x14ac:dyDescent="0.3">
      <c r="A1924" s="2">
        <v>342</v>
      </c>
      <c r="B1924" s="2">
        <v>45046</v>
      </c>
      <c r="C1924" s="2">
        <v>6</v>
      </c>
      <c r="D1924" s="2">
        <f>VLOOKUP(A1924,关卡NPC系数!B:C,2,FALSE)</f>
        <v>239</v>
      </c>
      <c r="E1924" s="2">
        <v>45056</v>
      </c>
      <c r="F1924" s="2">
        <v>8</v>
      </c>
      <c r="G1924" s="2" t="s">
        <v>448</v>
      </c>
      <c r="H1924" s="2">
        <v>1</v>
      </c>
    </row>
    <row r="1925" spans="1:8" ht="17.25" customHeight="1" x14ac:dyDescent="0.3">
      <c r="A1925" s="2">
        <v>343</v>
      </c>
      <c r="B1925" s="2">
        <v>51016</v>
      </c>
      <c r="C1925" s="2">
        <v>1</v>
      </c>
      <c r="D1925" s="2">
        <f>VLOOKUP(A1925,关卡NPC系数!B:C,2,FALSE)</f>
        <v>240</v>
      </c>
      <c r="E1925" s="2">
        <v>51016</v>
      </c>
      <c r="F1925" s="2">
        <v>8</v>
      </c>
      <c r="G1925" s="2" t="s">
        <v>449</v>
      </c>
      <c r="H1925" s="2">
        <v>1</v>
      </c>
    </row>
    <row r="1926" spans="1:8" ht="17.25" customHeight="1" x14ac:dyDescent="0.3">
      <c r="A1926" s="2">
        <v>343</v>
      </c>
      <c r="B1926" s="2">
        <v>51016</v>
      </c>
      <c r="C1926" s="2">
        <v>2</v>
      </c>
      <c r="D1926" s="2">
        <f>VLOOKUP(A1926,关卡NPC系数!B:C,2,FALSE)</f>
        <v>240</v>
      </c>
      <c r="E1926" s="2">
        <v>53016</v>
      </c>
      <c r="F1926" s="2">
        <v>8</v>
      </c>
      <c r="G1926" s="2" t="s">
        <v>449</v>
      </c>
      <c r="H1926" s="2">
        <v>1</v>
      </c>
    </row>
    <row r="1927" spans="1:8" ht="17.25" customHeight="1" x14ac:dyDescent="0.3">
      <c r="A1927" s="2">
        <v>343</v>
      </c>
      <c r="B1927" s="2">
        <v>51016</v>
      </c>
      <c r="C1927" s="2">
        <v>3</v>
      </c>
      <c r="D1927" s="2">
        <f>VLOOKUP(A1927,关卡NPC系数!B:C,2,FALSE)</f>
        <v>240</v>
      </c>
      <c r="E1927" s="2">
        <v>53016</v>
      </c>
      <c r="F1927" s="2">
        <v>8</v>
      </c>
      <c r="G1927" s="2" t="s">
        <v>449</v>
      </c>
      <c r="H1927" s="2">
        <v>1</v>
      </c>
    </row>
    <row r="1928" spans="1:8" ht="17.25" customHeight="1" x14ac:dyDescent="0.3">
      <c r="A1928" s="2">
        <v>343</v>
      </c>
      <c r="B1928" s="2">
        <v>51016</v>
      </c>
      <c r="C1928" s="2">
        <v>4</v>
      </c>
      <c r="D1928" s="2">
        <f>VLOOKUP(A1928,关卡NPC系数!B:C,2,FALSE)</f>
        <v>240</v>
      </c>
      <c r="E1928" s="2">
        <v>53016</v>
      </c>
      <c r="F1928" s="2">
        <v>8</v>
      </c>
      <c r="G1928" s="2" t="s">
        <v>449</v>
      </c>
      <c r="H1928" s="2">
        <v>1</v>
      </c>
    </row>
    <row r="1929" spans="1:8" ht="17.25" customHeight="1" x14ac:dyDescent="0.3">
      <c r="A1929" s="2">
        <v>343</v>
      </c>
      <c r="B1929" s="2">
        <v>51016</v>
      </c>
      <c r="C1929" s="2">
        <v>5</v>
      </c>
      <c r="D1929" s="2">
        <f>VLOOKUP(A1929,关卡NPC系数!B:C,2,FALSE)</f>
        <v>240</v>
      </c>
      <c r="E1929" s="2">
        <v>52046</v>
      </c>
      <c r="F1929" s="2">
        <v>8</v>
      </c>
      <c r="G1929" s="2" t="s">
        <v>449</v>
      </c>
      <c r="H1929" s="2">
        <v>1</v>
      </c>
    </row>
    <row r="1930" spans="1:8" ht="17.25" customHeight="1" x14ac:dyDescent="0.3">
      <c r="A1930" s="2">
        <v>343</v>
      </c>
      <c r="B1930" s="2">
        <v>51016</v>
      </c>
      <c r="C1930" s="2">
        <v>6</v>
      </c>
      <c r="D1930" s="2">
        <f>VLOOKUP(A1930,关卡NPC系数!B:C,2,FALSE)</f>
        <v>240</v>
      </c>
      <c r="E1930" s="2">
        <v>52046</v>
      </c>
      <c r="F1930" s="2">
        <v>8</v>
      </c>
      <c r="G1930" s="2" t="s">
        <v>449</v>
      </c>
      <c r="H1930" s="2">
        <v>1</v>
      </c>
    </row>
    <row r="1931" spans="1:8" ht="17.25" customHeight="1" x14ac:dyDescent="0.3">
      <c r="A1931" s="2">
        <v>344</v>
      </c>
      <c r="B1931" s="2">
        <v>63026</v>
      </c>
      <c r="C1931" s="2">
        <v>1</v>
      </c>
      <c r="D1931" s="2">
        <f>VLOOKUP(A1931,关卡NPC系数!B:C,2,FALSE)</f>
        <v>240</v>
      </c>
      <c r="E1931" s="2">
        <v>63026</v>
      </c>
      <c r="F1931" s="2">
        <v>8</v>
      </c>
      <c r="G1931" s="2" t="s">
        <v>450</v>
      </c>
      <c r="H1931" s="2">
        <v>1</v>
      </c>
    </row>
    <row r="1932" spans="1:8" ht="17.25" customHeight="1" x14ac:dyDescent="0.3">
      <c r="A1932" s="2">
        <v>344</v>
      </c>
      <c r="B1932" s="2">
        <v>63026</v>
      </c>
      <c r="C1932" s="2">
        <v>2</v>
      </c>
      <c r="D1932" s="2">
        <f>VLOOKUP(A1932,关卡NPC系数!B:C,2,FALSE)</f>
        <v>240</v>
      </c>
      <c r="E1932" s="2">
        <v>63026</v>
      </c>
      <c r="F1932" s="2">
        <v>8</v>
      </c>
      <c r="G1932" s="2" t="s">
        <v>450</v>
      </c>
      <c r="H1932" s="2">
        <v>1</v>
      </c>
    </row>
    <row r="1933" spans="1:8" ht="17.25" customHeight="1" x14ac:dyDescent="0.3">
      <c r="A1933" s="2">
        <v>344</v>
      </c>
      <c r="B1933" s="2">
        <v>63026</v>
      </c>
      <c r="C1933" s="2">
        <v>3</v>
      </c>
      <c r="D1933" s="2">
        <f>VLOOKUP(A1933,关卡NPC系数!B:C,2,FALSE)</f>
        <v>240</v>
      </c>
      <c r="E1933" s="2">
        <v>62016</v>
      </c>
      <c r="F1933" s="2">
        <v>8</v>
      </c>
      <c r="G1933" s="2" t="s">
        <v>450</v>
      </c>
      <c r="H1933" s="2">
        <v>1</v>
      </c>
    </row>
    <row r="1934" spans="1:8" ht="17.25" customHeight="1" x14ac:dyDescent="0.3">
      <c r="A1934" s="2">
        <v>344</v>
      </c>
      <c r="B1934" s="2">
        <v>63026</v>
      </c>
      <c r="C1934" s="2">
        <v>4</v>
      </c>
      <c r="D1934" s="2">
        <f>VLOOKUP(A1934,关卡NPC系数!B:C,2,FALSE)</f>
        <v>240</v>
      </c>
      <c r="E1934" s="2">
        <v>61026</v>
      </c>
      <c r="F1934" s="2">
        <v>8</v>
      </c>
      <c r="G1934" s="2" t="s">
        <v>450</v>
      </c>
      <c r="H1934" s="2">
        <v>1</v>
      </c>
    </row>
    <row r="1935" spans="1:8" ht="17.25" customHeight="1" x14ac:dyDescent="0.3">
      <c r="A1935" s="2">
        <v>344</v>
      </c>
      <c r="B1935" s="2">
        <v>63026</v>
      </c>
      <c r="C1935" s="2">
        <v>5</v>
      </c>
      <c r="D1935" s="2">
        <f>VLOOKUP(A1935,关卡NPC系数!B:C,2,FALSE)</f>
        <v>240</v>
      </c>
      <c r="E1935" s="2">
        <v>61026</v>
      </c>
      <c r="F1935" s="2">
        <v>8</v>
      </c>
      <c r="G1935" s="2" t="s">
        <v>450</v>
      </c>
      <c r="H1935" s="2">
        <v>1</v>
      </c>
    </row>
    <row r="1936" spans="1:8" ht="17.25" customHeight="1" x14ac:dyDescent="0.3">
      <c r="A1936" s="2">
        <v>344</v>
      </c>
      <c r="B1936" s="2">
        <v>63026</v>
      </c>
      <c r="C1936" s="2">
        <v>6</v>
      </c>
      <c r="D1936" s="2">
        <f>VLOOKUP(A1936,关卡NPC系数!B:C,2,FALSE)</f>
        <v>240</v>
      </c>
      <c r="E1936" s="2">
        <v>62016</v>
      </c>
      <c r="F1936" s="2">
        <v>8</v>
      </c>
      <c r="G1936" s="2" t="s">
        <v>450</v>
      </c>
      <c r="H1936" s="2">
        <v>1</v>
      </c>
    </row>
    <row r="1937" spans="1:8" ht="17.25" customHeight="1" x14ac:dyDescent="0.3">
      <c r="A1937" s="2">
        <v>345</v>
      </c>
      <c r="B1937" s="2">
        <v>53016</v>
      </c>
      <c r="C1937" s="2">
        <v>1</v>
      </c>
      <c r="D1937" s="2">
        <f>VLOOKUP(A1937,关卡NPC系数!B:C,2,FALSE)</f>
        <v>241</v>
      </c>
      <c r="E1937" s="2">
        <v>53016</v>
      </c>
      <c r="F1937" s="2">
        <v>8</v>
      </c>
      <c r="G1937" s="2" t="s">
        <v>451</v>
      </c>
      <c r="H1937" s="2">
        <v>1</v>
      </c>
    </row>
    <row r="1938" spans="1:8" ht="17.25" customHeight="1" x14ac:dyDescent="0.3">
      <c r="A1938" s="2">
        <v>345</v>
      </c>
      <c r="B1938" s="2">
        <v>53016</v>
      </c>
      <c r="C1938" s="2">
        <v>2</v>
      </c>
      <c r="D1938" s="2">
        <f>VLOOKUP(A1938,关卡NPC系数!B:C,2,FALSE)</f>
        <v>241</v>
      </c>
      <c r="E1938" s="2">
        <v>45056</v>
      </c>
      <c r="F1938" s="2">
        <v>8</v>
      </c>
      <c r="G1938" s="2" t="s">
        <v>451</v>
      </c>
      <c r="H1938" s="2">
        <v>1</v>
      </c>
    </row>
    <row r="1939" spans="1:8" ht="17.25" customHeight="1" x14ac:dyDescent="0.3">
      <c r="A1939" s="2">
        <v>345</v>
      </c>
      <c r="B1939" s="2">
        <v>53016</v>
      </c>
      <c r="C1939" s="2">
        <v>3</v>
      </c>
      <c r="D1939" s="2">
        <f>VLOOKUP(A1939,关卡NPC系数!B:C,2,FALSE)</f>
        <v>241</v>
      </c>
      <c r="E1939" s="2">
        <v>13046</v>
      </c>
      <c r="F1939" s="2">
        <v>8</v>
      </c>
      <c r="G1939" s="2" t="s">
        <v>451</v>
      </c>
      <c r="H1939" s="2">
        <v>1</v>
      </c>
    </row>
    <row r="1940" spans="1:8" ht="17.25" customHeight="1" x14ac:dyDescent="0.3">
      <c r="A1940" s="2">
        <v>345</v>
      </c>
      <c r="B1940" s="2">
        <v>53016</v>
      </c>
      <c r="C1940" s="2">
        <v>4</v>
      </c>
      <c r="D1940" s="2">
        <f>VLOOKUP(A1940,关卡NPC系数!B:C,2,FALSE)</f>
        <v>241</v>
      </c>
      <c r="E1940" s="2">
        <v>22036</v>
      </c>
      <c r="F1940" s="2">
        <v>8</v>
      </c>
      <c r="G1940" s="2" t="s">
        <v>451</v>
      </c>
      <c r="H1940" s="2">
        <v>1</v>
      </c>
    </row>
    <row r="1941" spans="1:8" ht="17.25" customHeight="1" x14ac:dyDescent="0.3">
      <c r="A1941" s="2">
        <v>345</v>
      </c>
      <c r="B1941" s="2">
        <v>53016</v>
      </c>
      <c r="C1941" s="2">
        <v>5</v>
      </c>
      <c r="D1941" s="2">
        <f>VLOOKUP(A1941,关卡NPC系数!B:C,2,FALSE)</f>
        <v>241</v>
      </c>
      <c r="E1941" s="2">
        <v>31086</v>
      </c>
      <c r="F1941" s="2">
        <v>8</v>
      </c>
      <c r="G1941" s="2" t="s">
        <v>451</v>
      </c>
      <c r="H1941" s="2">
        <v>1</v>
      </c>
    </row>
    <row r="1942" spans="1:8" ht="17.25" customHeight="1" x14ac:dyDescent="0.3">
      <c r="A1942" s="2">
        <v>345</v>
      </c>
      <c r="B1942" s="2">
        <v>53016</v>
      </c>
      <c r="C1942" s="2">
        <v>6</v>
      </c>
      <c r="D1942" s="2">
        <f>VLOOKUP(A1942,关卡NPC系数!B:C,2,FALSE)</f>
        <v>241</v>
      </c>
      <c r="E1942" s="2">
        <v>63026</v>
      </c>
      <c r="F1942" s="2">
        <v>8</v>
      </c>
      <c r="G1942" s="2" t="s">
        <v>451</v>
      </c>
      <c r="H1942" s="2">
        <v>1</v>
      </c>
    </row>
    <row r="1943" spans="1:8" ht="17.25" customHeight="1" x14ac:dyDescent="0.3">
      <c r="A1943" s="2">
        <v>346</v>
      </c>
      <c r="B1943" s="2">
        <v>11076</v>
      </c>
      <c r="C1943" s="2">
        <v>1</v>
      </c>
      <c r="D1943" s="2">
        <f>VLOOKUP(A1943,关卡NPC系数!B:C,2,FALSE)</f>
        <v>241</v>
      </c>
      <c r="E1943" s="2">
        <v>11076</v>
      </c>
      <c r="F1943" s="2">
        <v>8</v>
      </c>
      <c r="G1943" s="2" t="s">
        <v>452</v>
      </c>
      <c r="H1943" s="2">
        <v>1</v>
      </c>
    </row>
    <row r="1944" spans="1:8" ht="17.25" customHeight="1" x14ac:dyDescent="0.3">
      <c r="A1944" s="2">
        <v>346</v>
      </c>
      <c r="B1944" s="2">
        <v>11076</v>
      </c>
      <c r="C1944" s="2">
        <v>2</v>
      </c>
      <c r="D1944" s="2">
        <f>VLOOKUP(A1944,关卡NPC系数!B:C,2,FALSE)</f>
        <v>241</v>
      </c>
      <c r="E1944" s="2">
        <v>11076</v>
      </c>
      <c r="F1944" s="2">
        <v>8</v>
      </c>
      <c r="G1944" s="2" t="s">
        <v>452</v>
      </c>
      <c r="H1944" s="2">
        <v>1</v>
      </c>
    </row>
    <row r="1945" spans="1:8" ht="17.25" customHeight="1" x14ac:dyDescent="0.3">
      <c r="A1945" s="2">
        <v>346</v>
      </c>
      <c r="B1945" s="2">
        <v>11076</v>
      </c>
      <c r="C1945" s="2">
        <v>3</v>
      </c>
      <c r="D1945" s="2">
        <f>VLOOKUP(A1945,关卡NPC系数!B:C,2,FALSE)</f>
        <v>241</v>
      </c>
      <c r="E1945" s="2">
        <v>13036</v>
      </c>
      <c r="F1945" s="2">
        <v>8</v>
      </c>
      <c r="G1945" s="2" t="s">
        <v>452</v>
      </c>
      <c r="H1945" s="2">
        <v>1</v>
      </c>
    </row>
    <row r="1946" spans="1:8" ht="17.25" customHeight="1" x14ac:dyDescent="0.3">
      <c r="A1946" s="2">
        <v>346</v>
      </c>
      <c r="B1946" s="2">
        <v>11076</v>
      </c>
      <c r="C1946" s="2">
        <v>4</v>
      </c>
      <c r="D1946" s="2">
        <f>VLOOKUP(A1946,关卡NPC系数!B:C,2,FALSE)</f>
        <v>241</v>
      </c>
      <c r="E1946" s="2">
        <v>14036</v>
      </c>
      <c r="F1946" s="2">
        <v>8</v>
      </c>
      <c r="G1946" s="2" t="s">
        <v>452</v>
      </c>
      <c r="H1946" s="2">
        <v>1</v>
      </c>
    </row>
    <row r="1947" spans="1:8" ht="17.25" customHeight="1" x14ac:dyDescent="0.3">
      <c r="A1947" s="2">
        <v>346</v>
      </c>
      <c r="B1947" s="2">
        <v>11076</v>
      </c>
      <c r="C1947" s="2">
        <v>5</v>
      </c>
      <c r="D1947" s="2">
        <f>VLOOKUP(A1947,关卡NPC系数!B:C,2,FALSE)</f>
        <v>241</v>
      </c>
      <c r="E1947" s="2">
        <v>13046</v>
      </c>
      <c r="F1947" s="2">
        <v>8</v>
      </c>
      <c r="G1947" s="2" t="s">
        <v>452</v>
      </c>
      <c r="H1947" s="2">
        <v>1</v>
      </c>
    </row>
    <row r="1948" spans="1:8" ht="17.25" customHeight="1" x14ac:dyDescent="0.3">
      <c r="A1948" s="2">
        <v>346</v>
      </c>
      <c r="B1948" s="2">
        <v>11076</v>
      </c>
      <c r="C1948" s="2">
        <v>6</v>
      </c>
      <c r="D1948" s="2">
        <f>VLOOKUP(A1948,关卡NPC系数!B:C,2,FALSE)</f>
        <v>241</v>
      </c>
      <c r="E1948" s="2">
        <v>13036</v>
      </c>
      <c r="F1948" s="2">
        <v>8</v>
      </c>
      <c r="G1948" s="2" t="s">
        <v>452</v>
      </c>
      <c r="H1948" s="2">
        <v>1</v>
      </c>
    </row>
    <row r="1949" spans="1:8" ht="17.25" customHeight="1" x14ac:dyDescent="0.3">
      <c r="A1949" s="2">
        <v>347</v>
      </c>
      <c r="B1949" s="2">
        <v>25066</v>
      </c>
      <c r="C1949" s="2">
        <v>1</v>
      </c>
      <c r="D1949" s="2">
        <f>VLOOKUP(A1949,关卡NPC系数!B:C,2,FALSE)</f>
        <v>242</v>
      </c>
      <c r="E1949" s="2">
        <v>25066</v>
      </c>
      <c r="F1949" s="2">
        <v>8</v>
      </c>
      <c r="G1949" s="2" t="s">
        <v>453</v>
      </c>
      <c r="H1949" s="2">
        <v>1</v>
      </c>
    </row>
    <row r="1950" spans="1:8" ht="17.25" customHeight="1" x14ac:dyDescent="0.3">
      <c r="A1950" s="2">
        <v>347</v>
      </c>
      <c r="B1950" s="2">
        <v>25066</v>
      </c>
      <c r="C1950" s="2">
        <v>2</v>
      </c>
      <c r="D1950" s="2">
        <f>VLOOKUP(A1950,关卡NPC系数!B:C,2,FALSE)</f>
        <v>242</v>
      </c>
      <c r="E1950" s="2">
        <v>22056</v>
      </c>
      <c r="F1950" s="2">
        <v>8</v>
      </c>
      <c r="G1950" s="2" t="s">
        <v>453</v>
      </c>
      <c r="H1950" s="2">
        <v>1</v>
      </c>
    </row>
    <row r="1951" spans="1:8" ht="17.25" customHeight="1" x14ac:dyDescent="0.3">
      <c r="A1951" s="2">
        <v>347</v>
      </c>
      <c r="B1951" s="2">
        <v>25066</v>
      </c>
      <c r="C1951" s="2">
        <v>3</v>
      </c>
      <c r="D1951" s="2">
        <f>VLOOKUP(A1951,关卡NPC系数!B:C,2,FALSE)</f>
        <v>242</v>
      </c>
      <c r="E1951" s="2">
        <v>24036</v>
      </c>
      <c r="F1951" s="2">
        <v>8</v>
      </c>
      <c r="G1951" s="2" t="s">
        <v>453</v>
      </c>
      <c r="H1951" s="2">
        <v>1</v>
      </c>
    </row>
    <row r="1952" spans="1:8" ht="17.25" customHeight="1" x14ac:dyDescent="0.3">
      <c r="A1952" s="2">
        <v>347</v>
      </c>
      <c r="B1952" s="2">
        <v>25066</v>
      </c>
      <c r="C1952" s="2">
        <v>4</v>
      </c>
      <c r="D1952" s="2">
        <f>VLOOKUP(A1952,关卡NPC系数!B:C,2,FALSE)</f>
        <v>242</v>
      </c>
      <c r="E1952" s="2">
        <v>25076</v>
      </c>
      <c r="F1952" s="2">
        <v>8</v>
      </c>
      <c r="G1952" s="2" t="s">
        <v>453</v>
      </c>
      <c r="H1952" s="2">
        <v>1</v>
      </c>
    </row>
    <row r="1953" spans="1:8" ht="17.25" customHeight="1" x14ac:dyDescent="0.3">
      <c r="A1953" s="2">
        <v>347</v>
      </c>
      <c r="B1953" s="2">
        <v>25066</v>
      </c>
      <c r="C1953" s="2">
        <v>5</v>
      </c>
      <c r="D1953" s="2">
        <f>VLOOKUP(A1953,关卡NPC系数!B:C,2,FALSE)</f>
        <v>242</v>
      </c>
      <c r="E1953" s="2">
        <v>22036</v>
      </c>
      <c r="F1953" s="2">
        <v>8</v>
      </c>
      <c r="G1953" s="2" t="s">
        <v>453</v>
      </c>
      <c r="H1953" s="2">
        <v>1</v>
      </c>
    </row>
    <row r="1954" spans="1:8" ht="17.25" customHeight="1" x14ac:dyDescent="0.3">
      <c r="A1954" s="2">
        <v>347</v>
      </c>
      <c r="B1954" s="2">
        <v>25066</v>
      </c>
      <c r="C1954" s="2">
        <v>6</v>
      </c>
      <c r="D1954" s="2">
        <f>VLOOKUP(A1954,关卡NPC系数!B:C,2,FALSE)</f>
        <v>242</v>
      </c>
      <c r="E1954" s="2">
        <v>25076</v>
      </c>
      <c r="F1954" s="2">
        <v>8</v>
      </c>
      <c r="G1954" s="2" t="s">
        <v>453</v>
      </c>
      <c r="H1954" s="2">
        <v>1</v>
      </c>
    </row>
    <row r="1955" spans="1:8" ht="17.25" customHeight="1" x14ac:dyDescent="0.3">
      <c r="A1955" s="2">
        <v>348</v>
      </c>
      <c r="B1955" s="2">
        <v>35046</v>
      </c>
      <c r="C1955" s="2">
        <v>1</v>
      </c>
      <c r="D1955" s="2">
        <f>VLOOKUP(A1955,关卡NPC系数!B:C,2,FALSE)</f>
        <v>242</v>
      </c>
      <c r="E1955" s="2">
        <v>35046</v>
      </c>
      <c r="F1955" s="2">
        <v>8</v>
      </c>
      <c r="G1955" s="2" t="s">
        <v>454</v>
      </c>
      <c r="H1955" s="2">
        <v>1</v>
      </c>
    </row>
    <row r="1956" spans="1:8" ht="17.25" customHeight="1" x14ac:dyDescent="0.3">
      <c r="A1956" s="2">
        <v>348</v>
      </c>
      <c r="B1956" s="2">
        <v>35046</v>
      </c>
      <c r="C1956" s="2">
        <v>2</v>
      </c>
      <c r="D1956" s="2">
        <f>VLOOKUP(A1956,关卡NPC系数!B:C,2,FALSE)</f>
        <v>242</v>
      </c>
      <c r="E1956" s="2">
        <v>35036</v>
      </c>
      <c r="F1956" s="2">
        <v>8</v>
      </c>
      <c r="G1956" s="2" t="s">
        <v>454</v>
      </c>
      <c r="H1956" s="2">
        <v>1</v>
      </c>
    </row>
    <row r="1957" spans="1:8" ht="17.25" customHeight="1" x14ac:dyDescent="0.3">
      <c r="A1957" s="2">
        <v>348</v>
      </c>
      <c r="B1957" s="2">
        <v>35046</v>
      </c>
      <c r="C1957" s="2">
        <v>3</v>
      </c>
      <c r="D1957" s="2">
        <f>VLOOKUP(A1957,关卡NPC系数!B:C,2,FALSE)</f>
        <v>242</v>
      </c>
      <c r="E1957" s="2">
        <v>31086</v>
      </c>
      <c r="F1957" s="2">
        <v>8</v>
      </c>
      <c r="G1957" s="2" t="s">
        <v>454</v>
      </c>
      <c r="H1957" s="2">
        <v>1</v>
      </c>
    </row>
    <row r="1958" spans="1:8" ht="17.25" customHeight="1" x14ac:dyDescent="0.3">
      <c r="A1958" s="2">
        <v>348</v>
      </c>
      <c r="B1958" s="2">
        <v>35046</v>
      </c>
      <c r="C1958" s="2">
        <v>4</v>
      </c>
      <c r="D1958" s="2">
        <f>VLOOKUP(A1958,关卡NPC系数!B:C,2,FALSE)</f>
        <v>242</v>
      </c>
      <c r="E1958" s="2">
        <v>33026</v>
      </c>
      <c r="F1958" s="2">
        <v>8</v>
      </c>
      <c r="G1958" s="2" t="s">
        <v>454</v>
      </c>
      <c r="H1958" s="2">
        <v>1</v>
      </c>
    </row>
    <row r="1959" spans="1:8" ht="17.25" customHeight="1" x14ac:dyDescent="0.3">
      <c r="A1959" s="2">
        <v>348</v>
      </c>
      <c r="B1959" s="2">
        <v>35046</v>
      </c>
      <c r="C1959" s="2">
        <v>5</v>
      </c>
      <c r="D1959" s="2">
        <f>VLOOKUP(A1959,关卡NPC系数!B:C,2,FALSE)</f>
        <v>242</v>
      </c>
      <c r="E1959" s="2">
        <v>33026</v>
      </c>
      <c r="F1959" s="2">
        <v>8</v>
      </c>
      <c r="G1959" s="2" t="s">
        <v>454</v>
      </c>
      <c r="H1959" s="2">
        <v>1</v>
      </c>
    </row>
    <row r="1960" spans="1:8" ht="17.25" customHeight="1" x14ac:dyDescent="0.3">
      <c r="A1960" s="2">
        <v>348</v>
      </c>
      <c r="B1960" s="2">
        <v>35046</v>
      </c>
      <c r="C1960" s="2">
        <v>6</v>
      </c>
      <c r="D1960" s="2">
        <f>VLOOKUP(A1960,关卡NPC系数!B:C,2,FALSE)</f>
        <v>242</v>
      </c>
      <c r="E1960" s="2">
        <v>32046</v>
      </c>
      <c r="F1960" s="2">
        <v>8</v>
      </c>
      <c r="G1960" s="2" t="s">
        <v>454</v>
      </c>
      <c r="H1960" s="2">
        <v>1</v>
      </c>
    </row>
    <row r="1961" spans="1:8" ht="17.25" customHeight="1" x14ac:dyDescent="0.3">
      <c r="A1961" s="2">
        <v>349</v>
      </c>
      <c r="B1961" s="2">
        <v>41056</v>
      </c>
      <c r="C1961" s="2">
        <v>1</v>
      </c>
      <c r="D1961" s="2">
        <f>VLOOKUP(A1961,关卡NPC系数!B:C,2,FALSE)</f>
        <v>243</v>
      </c>
      <c r="E1961" s="2">
        <v>41056</v>
      </c>
      <c r="F1961" s="2">
        <v>8</v>
      </c>
      <c r="G1961" s="2" t="s">
        <v>455</v>
      </c>
      <c r="H1961" s="2">
        <v>1</v>
      </c>
    </row>
    <row r="1962" spans="1:8" ht="17.25" customHeight="1" x14ac:dyDescent="0.3">
      <c r="A1962" s="2">
        <v>349</v>
      </c>
      <c r="B1962" s="2">
        <v>41056</v>
      </c>
      <c r="C1962" s="2">
        <v>2</v>
      </c>
      <c r="D1962" s="2">
        <f>VLOOKUP(A1962,关卡NPC系数!B:C,2,FALSE)</f>
        <v>243</v>
      </c>
      <c r="E1962" s="2">
        <v>45056</v>
      </c>
      <c r="F1962" s="2">
        <v>8</v>
      </c>
      <c r="G1962" s="2" t="s">
        <v>455</v>
      </c>
      <c r="H1962" s="2">
        <v>1</v>
      </c>
    </row>
    <row r="1963" spans="1:8" ht="17.25" customHeight="1" x14ac:dyDescent="0.3">
      <c r="A1963" s="2">
        <v>349</v>
      </c>
      <c r="B1963" s="2">
        <v>41056</v>
      </c>
      <c r="C1963" s="2">
        <v>3</v>
      </c>
      <c r="D1963" s="2">
        <f>VLOOKUP(A1963,关卡NPC系数!B:C,2,FALSE)</f>
        <v>243</v>
      </c>
      <c r="E1963" s="2">
        <v>43046</v>
      </c>
      <c r="F1963" s="2">
        <v>8</v>
      </c>
      <c r="G1963" s="2" t="s">
        <v>455</v>
      </c>
      <c r="H1963" s="2">
        <v>1</v>
      </c>
    </row>
    <row r="1964" spans="1:8" ht="17.25" customHeight="1" x14ac:dyDescent="0.3">
      <c r="A1964" s="2">
        <v>349</v>
      </c>
      <c r="B1964" s="2">
        <v>41056</v>
      </c>
      <c r="C1964" s="2">
        <v>4</v>
      </c>
      <c r="D1964" s="2">
        <f>VLOOKUP(A1964,关卡NPC系数!B:C,2,FALSE)</f>
        <v>243</v>
      </c>
      <c r="E1964" s="2">
        <v>44046</v>
      </c>
      <c r="F1964" s="2">
        <v>8</v>
      </c>
      <c r="G1964" s="2" t="s">
        <v>455</v>
      </c>
      <c r="H1964" s="2">
        <v>1</v>
      </c>
    </row>
    <row r="1965" spans="1:8" ht="17.25" customHeight="1" x14ac:dyDescent="0.3">
      <c r="A1965" s="2">
        <v>349</v>
      </c>
      <c r="B1965" s="2">
        <v>41056</v>
      </c>
      <c r="C1965" s="2">
        <v>5</v>
      </c>
      <c r="D1965" s="2">
        <f>VLOOKUP(A1965,关卡NPC系数!B:C,2,FALSE)</f>
        <v>243</v>
      </c>
      <c r="E1965" s="2">
        <v>44046</v>
      </c>
      <c r="F1965" s="2">
        <v>8</v>
      </c>
      <c r="G1965" s="2" t="s">
        <v>455</v>
      </c>
      <c r="H1965" s="2">
        <v>1</v>
      </c>
    </row>
    <row r="1966" spans="1:8" ht="17.25" customHeight="1" x14ac:dyDescent="0.3">
      <c r="A1966" s="2">
        <v>349</v>
      </c>
      <c r="B1966" s="2">
        <v>41056</v>
      </c>
      <c r="C1966" s="2">
        <v>6</v>
      </c>
      <c r="D1966" s="2">
        <f>VLOOKUP(A1966,关卡NPC系数!B:C,2,FALSE)</f>
        <v>243</v>
      </c>
      <c r="E1966" s="2">
        <v>44036</v>
      </c>
      <c r="F1966" s="2">
        <v>8</v>
      </c>
      <c r="G1966" s="2" t="s">
        <v>455</v>
      </c>
      <c r="H1966" s="2">
        <v>1</v>
      </c>
    </row>
    <row r="1967" spans="1:8" ht="17.25" customHeight="1" x14ac:dyDescent="0.3">
      <c r="A1967" s="2">
        <v>350</v>
      </c>
      <c r="B1967" s="2">
        <v>52046</v>
      </c>
      <c r="C1967" s="2">
        <v>1</v>
      </c>
      <c r="D1967" s="2">
        <f>VLOOKUP(A1967,关卡NPC系数!B:C,2,FALSE)</f>
        <v>243</v>
      </c>
      <c r="E1967" s="2">
        <v>52046</v>
      </c>
      <c r="F1967" s="2">
        <v>8</v>
      </c>
      <c r="G1967" s="2" t="s">
        <v>456</v>
      </c>
      <c r="H1967" s="2">
        <v>1.4</v>
      </c>
    </row>
    <row r="1968" spans="1:8" ht="17.25" customHeight="1" x14ac:dyDescent="0.3">
      <c r="A1968" s="2">
        <v>350</v>
      </c>
      <c r="B1968" s="2">
        <v>52046</v>
      </c>
      <c r="C1968" s="2">
        <v>3</v>
      </c>
      <c r="D1968" s="2">
        <f>VLOOKUP(A1968,关卡NPC系数!B:C,2,FALSE)</f>
        <v>243</v>
      </c>
      <c r="E1968" s="2">
        <v>53016</v>
      </c>
      <c r="F1968" s="2">
        <v>8</v>
      </c>
      <c r="G1968" s="2" t="s">
        <v>456</v>
      </c>
      <c r="H1968" s="2">
        <v>1.4</v>
      </c>
    </row>
    <row r="1969" spans="1:8" ht="17.25" customHeight="1" x14ac:dyDescent="0.3">
      <c r="A1969" s="2">
        <v>350</v>
      </c>
      <c r="B1969" s="2">
        <v>52046</v>
      </c>
      <c r="C1969" s="2">
        <v>6</v>
      </c>
      <c r="D1969" s="2">
        <f>VLOOKUP(A1969,关卡NPC系数!B:C,2,FALSE)</f>
        <v>243</v>
      </c>
      <c r="E1969" s="2">
        <v>53016</v>
      </c>
      <c r="F1969" s="2">
        <v>8</v>
      </c>
      <c r="G1969" s="2" t="s">
        <v>456</v>
      </c>
      <c r="H1969" s="2">
        <v>1.4</v>
      </c>
    </row>
    <row r="1970" spans="1:8" ht="17.25" customHeight="1" x14ac:dyDescent="0.3">
      <c r="A1970" s="2">
        <v>351</v>
      </c>
      <c r="B1970" s="2">
        <v>61026</v>
      </c>
      <c r="C1970" s="2">
        <v>1</v>
      </c>
      <c r="D1970" s="2">
        <f>VLOOKUP(A1970,关卡NPC系数!B:C,2,FALSE)</f>
        <v>244</v>
      </c>
      <c r="E1970" s="2">
        <v>61026</v>
      </c>
      <c r="F1970" s="2">
        <v>8</v>
      </c>
      <c r="G1970" s="2" t="s">
        <v>457</v>
      </c>
      <c r="H1970" s="2">
        <v>1</v>
      </c>
    </row>
    <row r="1971" spans="1:8" ht="17.25" customHeight="1" x14ac:dyDescent="0.3">
      <c r="A1971" s="2">
        <v>351</v>
      </c>
      <c r="B1971" s="2">
        <v>61026</v>
      </c>
      <c r="C1971" s="2">
        <v>2</v>
      </c>
      <c r="D1971" s="2">
        <f>VLOOKUP(A1971,关卡NPC系数!B:C,2,FALSE)</f>
        <v>244</v>
      </c>
      <c r="E1971" s="2">
        <v>61026</v>
      </c>
      <c r="F1971" s="2">
        <v>8</v>
      </c>
      <c r="G1971" s="2" t="s">
        <v>457</v>
      </c>
      <c r="H1971" s="2">
        <v>1</v>
      </c>
    </row>
    <row r="1972" spans="1:8" ht="17.25" customHeight="1" x14ac:dyDescent="0.3">
      <c r="A1972" s="2">
        <v>351</v>
      </c>
      <c r="B1972" s="2">
        <v>61026</v>
      </c>
      <c r="C1972" s="2">
        <v>3</v>
      </c>
      <c r="D1972" s="2">
        <f>VLOOKUP(A1972,关卡NPC系数!B:C,2,FALSE)</f>
        <v>244</v>
      </c>
      <c r="E1972" s="2">
        <v>62016</v>
      </c>
      <c r="F1972" s="2">
        <v>8</v>
      </c>
      <c r="G1972" s="2" t="s">
        <v>457</v>
      </c>
      <c r="H1972" s="2">
        <v>1</v>
      </c>
    </row>
    <row r="1973" spans="1:8" ht="17.25" customHeight="1" x14ac:dyDescent="0.3">
      <c r="A1973" s="2">
        <v>351</v>
      </c>
      <c r="B1973" s="2">
        <v>61026</v>
      </c>
      <c r="C1973" s="2">
        <v>4</v>
      </c>
      <c r="D1973" s="2">
        <f>VLOOKUP(A1973,关卡NPC系数!B:C,2,FALSE)</f>
        <v>244</v>
      </c>
      <c r="E1973" s="2">
        <v>63026</v>
      </c>
      <c r="F1973" s="2">
        <v>8</v>
      </c>
      <c r="G1973" s="2" t="s">
        <v>457</v>
      </c>
      <c r="H1973" s="2">
        <v>1</v>
      </c>
    </row>
    <row r="1974" spans="1:8" ht="17.25" customHeight="1" x14ac:dyDescent="0.3">
      <c r="A1974" s="2">
        <v>351</v>
      </c>
      <c r="B1974" s="2">
        <v>61026</v>
      </c>
      <c r="C1974" s="2">
        <v>5</v>
      </c>
      <c r="D1974" s="2">
        <f>VLOOKUP(A1974,关卡NPC系数!B:C,2,FALSE)</f>
        <v>244</v>
      </c>
      <c r="E1974" s="2">
        <v>62016</v>
      </c>
      <c r="F1974" s="2">
        <v>8</v>
      </c>
      <c r="G1974" s="2" t="s">
        <v>457</v>
      </c>
      <c r="H1974" s="2">
        <v>1</v>
      </c>
    </row>
    <row r="1975" spans="1:8" ht="17.25" customHeight="1" x14ac:dyDescent="0.3">
      <c r="A1975" s="2">
        <v>351</v>
      </c>
      <c r="B1975" s="2">
        <v>61026</v>
      </c>
      <c r="C1975" s="2">
        <v>6</v>
      </c>
      <c r="D1975" s="2">
        <f>VLOOKUP(A1975,关卡NPC系数!B:C,2,FALSE)</f>
        <v>244</v>
      </c>
      <c r="E1975" s="2">
        <v>62016</v>
      </c>
      <c r="F1975" s="2">
        <v>8</v>
      </c>
      <c r="G1975" s="2" t="s">
        <v>457</v>
      </c>
      <c r="H1975" s="2">
        <v>1</v>
      </c>
    </row>
    <row r="1976" spans="1:8" ht="17.25" customHeight="1" x14ac:dyDescent="0.3">
      <c r="A1976" s="2">
        <v>352</v>
      </c>
      <c r="B1976" s="2">
        <v>35036</v>
      </c>
      <c r="C1976" s="2">
        <v>1</v>
      </c>
      <c r="D1976" s="2">
        <f>VLOOKUP(A1976,关卡NPC系数!B:C,2,FALSE)</f>
        <v>244</v>
      </c>
      <c r="E1976" s="2">
        <v>35036</v>
      </c>
      <c r="F1976" s="2">
        <v>8</v>
      </c>
      <c r="G1976" s="2" t="s">
        <v>458</v>
      </c>
      <c r="H1976" s="2">
        <v>1</v>
      </c>
    </row>
    <row r="1977" spans="1:8" ht="17.25" customHeight="1" x14ac:dyDescent="0.3">
      <c r="A1977" s="2">
        <v>352</v>
      </c>
      <c r="B1977" s="2">
        <v>35036</v>
      </c>
      <c r="C1977" s="2">
        <v>2</v>
      </c>
      <c r="D1977" s="2">
        <f>VLOOKUP(A1977,关卡NPC系数!B:C,2,FALSE)</f>
        <v>244</v>
      </c>
      <c r="E1977" s="2">
        <v>52046</v>
      </c>
      <c r="F1977" s="2">
        <v>8</v>
      </c>
      <c r="G1977" s="2" t="s">
        <v>458</v>
      </c>
      <c r="H1977" s="2">
        <v>1</v>
      </c>
    </row>
    <row r="1978" spans="1:8" ht="17.25" customHeight="1" x14ac:dyDescent="0.3">
      <c r="A1978" s="2">
        <v>352</v>
      </c>
      <c r="B1978" s="2">
        <v>35036</v>
      </c>
      <c r="C1978" s="2">
        <v>3</v>
      </c>
      <c r="D1978" s="2">
        <f>VLOOKUP(A1978,关卡NPC系数!B:C,2,FALSE)</f>
        <v>244</v>
      </c>
      <c r="E1978" s="2">
        <v>63026</v>
      </c>
      <c r="F1978" s="2">
        <v>8</v>
      </c>
      <c r="G1978" s="2" t="s">
        <v>458</v>
      </c>
      <c r="H1978" s="2">
        <v>1</v>
      </c>
    </row>
    <row r="1979" spans="1:8" ht="17.25" customHeight="1" x14ac:dyDescent="0.3">
      <c r="A1979" s="2">
        <v>352</v>
      </c>
      <c r="B1979" s="2">
        <v>35036</v>
      </c>
      <c r="C1979" s="2">
        <v>4</v>
      </c>
      <c r="D1979" s="2">
        <f>VLOOKUP(A1979,关卡NPC系数!B:C,2,FALSE)</f>
        <v>244</v>
      </c>
      <c r="E1979" s="2">
        <v>43046</v>
      </c>
      <c r="F1979" s="2">
        <v>8</v>
      </c>
      <c r="G1979" s="2" t="s">
        <v>458</v>
      </c>
      <c r="H1979" s="2">
        <v>1</v>
      </c>
    </row>
    <row r="1980" spans="1:8" ht="17.25" customHeight="1" x14ac:dyDescent="0.3">
      <c r="A1980" s="2">
        <v>352</v>
      </c>
      <c r="B1980" s="2">
        <v>35036</v>
      </c>
      <c r="C1980" s="2">
        <v>5</v>
      </c>
      <c r="D1980" s="2">
        <f>VLOOKUP(A1980,关卡NPC系数!B:C,2,FALSE)</f>
        <v>244</v>
      </c>
      <c r="E1980" s="2">
        <v>12036</v>
      </c>
      <c r="F1980" s="2">
        <v>8</v>
      </c>
      <c r="G1980" s="2" t="s">
        <v>458</v>
      </c>
      <c r="H1980" s="2">
        <v>1</v>
      </c>
    </row>
    <row r="1981" spans="1:8" ht="17.25" customHeight="1" x14ac:dyDescent="0.3">
      <c r="A1981" s="2">
        <v>352</v>
      </c>
      <c r="B1981" s="2">
        <v>35036</v>
      </c>
      <c r="C1981" s="2">
        <v>6</v>
      </c>
      <c r="D1981" s="2">
        <f>VLOOKUP(A1981,关卡NPC系数!B:C,2,FALSE)</f>
        <v>244</v>
      </c>
      <c r="E1981" s="2">
        <v>22036</v>
      </c>
      <c r="F1981" s="2">
        <v>8</v>
      </c>
      <c r="G1981" s="2" t="s">
        <v>458</v>
      </c>
      <c r="H1981" s="2">
        <v>1</v>
      </c>
    </row>
    <row r="1982" spans="1:8" ht="17.25" customHeight="1" x14ac:dyDescent="0.3">
      <c r="A1982" s="2">
        <v>353</v>
      </c>
      <c r="B1982" s="2">
        <v>15036</v>
      </c>
      <c r="C1982" s="2">
        <v>1</v>
      </c>
      <c r="D1982" s="2">
        <f>VLOOKUP(A1982,关卡NPC系数!B:C,2,FALSE)</f>
        <v>245</v>
      </c>
      <c r="E1982" s="2">
        <v>15036</v>
      </c>
      <c r="F1982" s="2">
        <v>8</v>
      </c>
      <c r="G1982" s="2" t="s">
        <v>459</v>
      </c>
      <c r="H1982" s="2">
        <v>1</v>
      </c>
    </row>
    <row r="1983" spans="1:8" ht="17.25" customHeight="1" x14ac:dyDescent="0.3">
      <c r="A1983" s="2">
        <v>353</v>
      </c>
      <c r="B1983" s="2">
        <v>15036</v>
      </c>
      <c r="C1983" s="2">
        <v>2</v>
      </c>
      <c r="D1983" s="2">
        <f>VLOOKUP(A1983,关卡NPC系数!B:C,2,FALSE)</f>
        <v>245</v>
      </c>
      <c r="E1983" s="2">
        <v>11076</v>
      </c>
      <c r="F1983" s="2">
        <v>8</v>
      </c>
      <c r="G1983" s="2" t="s">
        <v>459</v>
      </c>
      <c r="H1983" s="2">
        <v>1</v>
      </c>
    </row>
    <row r="1984" spans="1:8" ht="17.25" customHeight="1" x14ac:dyDescent="0.3">
      <c r="A1984" s="2">
        <v>353</v>
      </c>
      <c r="B1984" s="2">
        <v>15036</v>
      </c>
      <c r="C1984" s="2">
        <v>3</v>
      </c>
      <c r="D1984" s="2">
        <f>VLOOKUP(A1984,关卡NPC系数!B:C,2,FALSE)</f>
        <v>245</v>
      </c>
      <c r="E1984" s="2">
        <v>12026</v>
      </c>
      <c r="F1984" s="2">
        <v>8</v>
      </c>
      <c r="G1984" s="2" t="s">
        <v>459</v>
      </c>
      <c r="H1984" s="2">
        <v>1</v>
      </c>
    </row>
    <row r="1985" spans="1:8" ht="17.25" customHeight="1" x14ac:dyDescent="0.3">
      <c r="A1985" s="2">
        <v>353</v>
      </c>
      <c r="B1985" s="2">
        <v>15036</v>
      </c>
      <c r="C1985" s="2">
        <v>4</v>
      </c>
      <c r="D1985" s="2">
        <f>VLOOKUP(A1985,关卡NPC系数!B:C,2,FALSE)</f>
        <v>245</v>
      </c>
      <c r="E1985" s="2">
        <v>14026</v>
      </c>
      <c r="F1985" s="2">
        <v>8</v>
      </c>
      <c r="G1985" s="2" t="s">
        <v>459</v>
      </c>
      <c r="H1985" s="2">
        <v>1</v>
      </c>
    </row>
    <row r="1986" spans="1:8" ht="17.25" customHeight="1" x14ac:dyDescent="0.3">
      <c r="A1986" s="2">
        <v>353</v>
      </c>
      <c r="B1986" s="2">
        <v>15036</v>
      </c>
      <c r="C1986" s="2">
        <v>5</v>
      </c>
      <c r="D1986" s="2">
        <f>VLOOKUP(A1986,关卡NPC系数!B:C,2,FALSE)</f>
        <v>245</v>
      </c>
      <c r="E1986" s="2">
        <v>12026</v>
      </c>
      <c r="F1986" s="2">
        <v>8</v>
      </c>
      <c r="G1986" s="2" t="s">
        <v>459</v>
      </c>
      <c r="H1986" s="2">
        <v>1</v>
      </c>
    </row>
    <row r="1987" spans="1:8" ht="17.25" customHeight="1" x14ac:dyDescent="0.3">
      <c r="A1987" s="2">
        <v>353</v>
      </c>
      <c r="B1987" s="2">
        <v>15036</v>
      </c>
      <c r="C1987" s="2">
        <v>6</v>
      </c>
      <c r="D1987" s="2">
        <f>VLOOKUP(A1987,关卡NPC系数!B:C,2,FALSE)</f>
        <v>245</v>
      </c>
      <c r="E1987" s="2">
        <v>12036</v>
      </c>
      <c r="F1987" s="2">
        <v>8</v>
      </c>
      <c r="G1987" s="2" t="s">
        <v>459</v>
      </c>
      <c r="H1987" s="2">
        <v>1</v>
      </c>
    </row>
    <row r="1988" spans="1:8" ht="17.25" customHeight="1" x14ac:dyDescent="0.3">
      <c r="A1988" s="2">
        <v>354</v>
      </c>
      <c r="B1988" s="2">
        <v>25066</v>
      </c>
      <c r="C1988" s="2">
        <v>1</v>
      </c>
      <c r="D1988" s="2">
        <f>VLOOKUP(A1988,关卡NPC系数!B:C,2,FALSE)</f>
        <v>245</v>
      </c>
      <c r="E1988" s="2">
        <v>25066</v>
      </c>
      <c r="F1988" s="2">
        <v>8</v>
      </c>
      <c r="G1988" s="2" t="s">
        <v>460</v>
      </c>
      <c r="H1988" s="2">
        <v>1</v>
      </c>
    </row>
    <row r="1989" spans="1:8" ht="17.25" customHeight="1" x14ac:dyDescent="0.3">
      <c r="A1989" s="2">
        <v>354</v>
      </c>
      <c r="B1989" s="2">
        <v>25066</v>
      </c>
      <c r="C1989" s="2">
        <v>2</v>
      </c>
      <c r="D1989" s="2">
        <f>VLOOKUP(A1989,关卡NPC系数!B:C,2,FALSE)</f>
        <v>245</v>
      </c>
      <c r="E1989" s="2">
        <v>22056</v>
      </c>
      <c r="F1989" s="2">
        <v>8</v>
      </c>
      <c r="G1989" s="2" t="s">
        <v>460</v>
      </c>
      <c r="H1989" s="2">
        <v>1</v>
      </c>
    </row>
    <row r="1990" spans="1:8" ht="17.25" customHeight="1" x14ac:dyDescent="0.3">
      <c r="A1990" s="2">
        <v>354</v>
      </c>
      <c r="B1990" s="2">
        <v>25066</v>
      </c>
      <c r="C1990" s="2">
        <v>3</v>
      </c>
      <c r="D1990" s="2">
        <f>VLOOKUP(A1990,关卡NPC系数!B:C,2,FALSE)</f>
        <v>245</v>
      </c>
      <c r="E1990" s="2">
        <v>25076</v>
      </c>
      <c r="F1990" s="2">
        <v>8</v>
      </c>
      <c r="G1990" s="2" t="s">
        <v>460</v>
      </c>
      <c r="H1990" s="2">
        <v>1</v>
      </c>
    </row>
    <row r="1991" spans="1:8" ht="17.25" customHeight="1" x14ac:dyDescent="0.3">
      <c r="A1991" s="2">
        <v>354</v>
      </c>
      <c r="B1991" s="2">
        <v>25066</v>
      </c>
      <c r="C1991" s="2">
        <v>4</v>
      </c>
      <c r="D1991" s="2">
        <f>VLOOKUP(A1991,关卡NPC系数!B:C,2,FALSE)</f>
        <v>245</v>
      </c>
      <c r="E1991" s="2">
        <v>24026</v>
      </c>
      <c r="F1991" s="2">
        <v>8</v>
      </c>
      <c r="G1991" s="2" t="s">
        <v>460</v>
      </c>
      <c r="H1991" s="2">
        <v>1</v>
      </c>
    </row>
    <row r="1992" spans="1:8" ht="17.25" customHeight="1" x14ac:dyDescent="0.3">
      <c r="A1992" s="2">
        <v>354</v>
      </c>
      <c r="B1992" s="2">
        <v>25066</v>
      </c>
      <c r="C1992" s="2">
        <v>5</v>
      </c>
      <c r="D1992" s="2">
        <f>VLOOKUP(A1992,关卡NPC系数!B:C,2,FALSE)</f>
        <v>245</v>
      </c>
      <c r="E1992" s="2">
        <v>23036</v>
      </c>
      <c r="F1992" s="2">
        <v>8</v>
      </c>
      <c r="G1992" s="2" t="s">
        <v>460</v>
      </c>
      <c r="H1992" s="2">
        <v>1</v>
      </c>
    </row>
    <row r="1993" spans="1:8" ht="17.25" customHeight="1" x14ac:dyDescent="0.3">
      <c r="A1993" s="2">
        <v>354</v>
      </c>
      <c r="B1993" s="2">
        <v>25066</v>
      </c>
      <c r="C1993" s="2">
        <v>6</v>
      </c>
      <c r="D1993" s="2">
        <f>VLOOKUP(A1993,关卡NPC系数!B:C,2,FALSE)</f>
        <v>245</v>
      </c>
      <c r="E1993" s="2">
        <v>24036</v>
      </c>
      <c r="F1993" s="2">
        <v>8</v>
      </c>
      <c r="G1993" s="2" t="s">
        <v>460</v>
      </c>
      <c r="H1993" s="2">
        <v>1</v>
      </c>
    </row>
    <row r="1994" spans="1:8" ht="17.25" customHeight="1" x14ac:dyDescent="0.3">
      <c r="A1994" s="2">
        <v>355</v>
      </c>
      <c r="B1994" s="2">
        <v>35036</v>
      </c>
      <c r="C1994" s="2">
        <v>1</v>
      </c>
      <c r="D1994" s="2">
        <f>VLOOKUP(A1994,关卡NPC系数!B:C,2,FALSE)</f>
        <v>246</v>
      </c>
      <c r="E1994" s="2">
        <v>35036</v>
      </c>
      <c r="F1994" s="2">
        <v>8</v>
      </c>
      <c r="G1994" s="2" t="s">
        <v>461</v>
      </c>
      <c r="H1994" s="2">
        <v>1</v>
      </c>
    </row>
    <row r="1995" spans="1:8" ht="17.25" customHeight="1" x14ac:dyDescent="0.3">
      <c r="A1995" s="2">
        <v>355</v>
      </c>
      <c r="B1995" s="2">
        <v>35036</v>
      </c>
      <c r="C1995" s="2">
        <v>2</v>
      </c>
      <c r="D1995" s="2">
        <f>VLOOKUP(A1995,关卡NPC系数!B:C,2,FALSE)</f>
        <v>246</v>
      </c>
      <c r="E1995" s="2">
        <v>33026</v>
      </c>
      <c r="F1995" s="2">
        <v>8</v>
      </c>
      <c r="G1995" s="2" t="s">
        <v>461</v>
      </c>
      <c r="H1995" s="2">
        <v>1</v>
      </c>
    </row>
    <row r="1996" spans="1:8" ht="17.25" customHeight="1" x14ac:dyDescent="0.3">
      <c r="A1996" s="2">
        <v>355</v>
      </c>
      <c r="B1996" s="2">
        <v>35036</v>
      </c>
      <c r="C1996" s="2">
        <v>3</v>
      </c>
      <c r="D1996" s="2">
        <f>VLOOKUP(A1996,关卡NPC系数!B:C,2,FALSE)</f>
        <v>246</v>
      </c>
      <c r="E1996" s="2">
        <v>33026</v>
      </c>
      <c r="F1996" s="2">
        <v>8</v>
      </c>
      <c r="G1996" s="2" t="s">
        <v>461</v>
      </c>
      <c r="H1996" s="2">
        <v>1</v>
      </c>
    </row>
    <row r="1997" spans="1:8" ht="17.25" customHeight="1" x14ac:dyDescent="0.3">
      <c r="A1997" s="2">
        <v>355</v>
      </c>
      <c r="B1997" s="2">
        <v>35036</v>
      </c>
      <c r="C1997" s="2">
        <v>4</v>
      </c>
      <c r="D1997" s="2">
        <f>VLOOKUP(A1997,关卡NPC系数!B:C,2,FALSE)</f>
        <v>246</v>
      </c>
      <c r="E1997" s="2">
        <v>33026</v>
      </c>
      <c r="F1997" s="2">
        <v>8</v>
      </c>
      <c r="G1997" s="2" t="s">
        <v>461</v>
      </c>
      <c r="H1997" s="2">
        <v>1</v>
      </c>
    </row>
    <row r="1998" spans="1:8" ht="17.25" customHeight="1" x14ac:dyDescent="0.3">
      <c r="A1998" s="2">
        <v>355</v>
      </c>
      <c r="B1998" s="2">
        <v>35036</v>
      </c>
      <c r="C1998" s="2">
        <v>5</v>
      </c>
      <c r="D1998" s="2">
        <f>VLOOKUP(A1998,关卡NPC系数!B:C,2,FALSE)</f>
        <v>246</v>
      </c>
      <c r="E1998" s="2">
        <v>31086</v>
      </c>
      <c r="F1998" s="2">
        <v>8</v>
      </c>
      <c r="G1998" s="2" t="s">
        <v>461</v>
      </c>
      <c r="H1998" s="2">
        <v>1</v>
      </c>
    </row>
    <row r="1999" spans="1:8" ht="17.25" customHeight="1" x14ac:dyDescent="0.3">
      <c r="A1999" s="2">
        <v>355</v>
      </c>
      <c r="B1999" s="2">
        <v>35036</v>
      </c>
      <c r="C1999" s="2">
        <v>6</v>
      </c>
      <c r="D1999" s="2">
        <f>VLOOKUP(A1999,关卡NPC系数!B:C,2,FALSE)</f>
        <v>246</v>
      </c>
      <c r="E1999" s="2">
        <v>34026</v>
      </c>
      <c r="F1999" s="2">
        <v>8</v>
      </c>
      <c r="G1999" s="2" t="s">
        <v>461</v>
      </c>
      <c r="H1999" s="2">
        <v>1</v>
      </c>
    </row>
    <row r="2000" spans="1:8" ht="17.25" customHeight="1" x14ac:dyDescent="0.3">
      <c r="A2000" s="2">
        <v>356</v>
      </c>
      <c r="B2000" s="2">
        <v>41056</v>
      </c>
      <c r="C2000" s="2">
        <v>1</v>
      </c>
      <c r="D2000" s="2">
        <f>VLOOKUP(A2000,关卡NPC系数!B:C,2,FALSE)</f>
        <v>246</v>
      </c>
      <c r="E2000" s="2">
        <v>41056</v>
      </c>
      <c r="F2000" s="2">
        <v>8</v>
      </c>
      <c r="G2000" s="2" t="s">
        <v>462</v>
      </c>
      <c r="H2000" s="2">
        <v>1</v>
      </c>
    </row>
    <row r="2001" spans="1:8" ht="17.25" customHeight="1" x14ac:dyDescent="0.3">
      <c r="A2001" s="2">
        <v>356</v>
      </c>
      <c r="B2001" s="2">
        <v>41056</v>
      </c>
      <c r="C2001" s="2">
        <v>2</v>
      </c>
      <c r="D2001" s="2">
        <f>VLOOKUP(A2001,关卡NPC系数!B:C,2,FALSE)</f>
        <v>246</v>
      </c>
      <c r="E2001" s="2">
        <v>45046</v>
      </c>
      <c r="F2001" s="2">
        <v>8</v>
      </c>
      <c r="G2001" s="2" t="s">
        <v>462</v>
      </c>
      <c r="H2001" s="2">
        <v>1</v>
      </c>
    </row>
    <row r="2002" spans="1:8" ht="17.25" customHeight="1" x14ac:dyDescent="0.3">
      <c r="A2002" s="2">
        <v>356</v>
      </c>
      <c r="B2002" s="2">
        <v>41056</v>
      </c>
      <c r="C2002" s="2">
        <v>3</v>
      </c>
      <c r="D2002" s="2">
        <f>VLOOKUP(A2002,关卡NPC系数!B:C,2,FALSE)</f>
        <v>246</v>
      </c>
      <c r="E2002" s="2">
        <v>43046</v>
      </c>
      <c r="F2002" s="2">
        <v>8</v>
      </c>
      <c r="G2002" s="2" t="s">
        <v>462</v>
      </c>
      <c r="H2002" s="2">
        <v>1</v>
      </c>
    </row>
    <row r="2003" spans="1:8" ht="17.25" customHeight="1" x14ac:dyDescent="0.3">
      <c r="A2003" s="2">
        <v>356</v>
      </c>
      <c r="B2003" s="2">
        <v>41056</v>
      </c>
      <c r="C2003" s="2">
        <v>4</v>
      </c>
      <c r="D2003" s="2">
        <f>VLOOKUP(A2003,关卡NPC系数!B:C,2,FALSE)</f>
        <v>246</v>
      </c>
      <c r="E2003" s="2">
        <v>43046</v>
      </c>
      <c r="F2003" s="2">
        <v>8</v>
      </c>
      <c r="G2003" s="2" t="s">
        <v>462</v>
      </c>
      <c r="H2003" s="2">
        <v>1</v>
      </c>
    </row>
    <row r="2004" spans="1:8" ht="17.25" customHeight="1" x14ac:dyDescent="0.3">
      <c r="A2004" s="2">
        <v>356</v>
      </c>
      <c r="B2004" s="2">
        <v>41056</v>
      </c>
      <c r="C2004" s="2">
        <v>5</v>
      </c>
      <c r="D2004" s="2">
        <f>VLOOKUP(A2004,关卡NPC系数!B:C,2,FALSE)</f>
        <v>246</v>
      </c>
      <c r="E2004" s="2">
        <v>42016</v>
      </c>
      <c r="F2004" s="2">
        <v>8</v>
      </c>
      <c r="G2004" s="2" t="s">
        <v>462</v>
      </c>
      <c r="H2004" s="2">
        <v>1</v>
      </c>
    </row>
    <row r="2005" spans="1:8" ht="17.25" customHeight="1" x14ac:dyDescent="0.3">
      <c r="A2005" s="2">
        <v>356</v>
      </c>
      <c r="B2005" s="2">
        <v>41056</v>
      </c>
      <c r="C2005" s="2">
        <v>6</v>
      </c>
      <c r="D2005" s="2">
        <f>VLOOKUP(A2005,关卡NPC系数!B:C,2,FALSE)</f>
        <v>246</v>
      </c>
      <c r="E2005" s="2">
        <v>45046</v>
      </c>
      <c r="F2005" s="2">
        <v>8</v>
      </c>
      <c r="G2005" s="2" t="s">
        <v>462</v>
      </c>
      <c r="H2005" s="2">
        <v>1</v>
      </c>
    </row>
    <row r="2006" spans="1:8" ht="17.25" customHeight="1" x14ac:dyDescent="0.3">
      <c r="A2006" s="2">
        <v>357</v>
      </c>
      <c r="B2006" s="2">
        <v>51016</v>
      </c>
      <c r="C2006" s="2">
        <v>1</v>
      </c>
      <c r="D2006" s="2">
        <f>VLOOKUP(A2006,关卡NPC系数!B:C,2,FALSE)</f>
        <v>247</v>
      </c>
      <c r="E2006" s="2">
        <v>51016</v>
      </c>
      <c r="F2006" s="2">
        <v>8</v>
      </c>
      <c r="G2006" s="2" t="s">
        <v>463</v>
      </c>
      <c r="H2006" s="2">
        <v>1</v>
      </c>
    </row>
    <row r="2007" spans="1:8" ht="17.25" customHeight="1" x14ac:dyDescent="0.3">
      <c r="A2007" s="2">
        <v>357</v>
      </c>
      <c r="B2007" s="2">
        <v>51016</v>
      </c>
      <c r="C2007" s="2">
        <v>2</v>
      </c>
      <c r="D2007" s="2">
        <f>VLOOKUP(A2007,关卡NPC系数!B:C,2,FALSE)</f>
        <v>247</v>
      </c>
      <c r="E2007" s="2">
        <v>53016</v>
      </c>
      <c r="F2007" s="2">
        <v>8</v>
      </c>
      <c r="G2007" s="2" t="s">
        <v>463</v>
      </c>
      <c r="H2007" s="2">
        <v>1</v>
      </c>
    </row>
    <row r="2008" spans="1:8" ht="17.25" customHeight="1" x14ac:dyDescent="0.3">
      <c r="A2008" s="2">
        <v>357</v>
      </c>
      <c r="B2008" s="2">
        <v>51016</v>
      </c>
      <c r="C2008" s="2">
        <v>3</v>
      </c>
      <c r="D2008" s="2">
        <f>VLOOKUP(A2008,关卡NPC系数!B:C,2,FALSE)</f>
        <v>247</v>
      </c>
      <c r="E2008" s="2">
        <v>53016</v>
      </c>
      <c r="F2008" s="2">
        <v>8</v>
      </c>
      <c r="G2008" s="2" t="s">
        <v>463</v>
      </c>
      <c r="H2008" s="2">
        <v>1</v>
      </c>
    </row>
    <row r="2009" spans="1:8" ht="17.25" customHeight="1" x14ac:dyDescent="0.3">
      <c r="A2009" s="2">
        <v>357</v>
      </c>
      <c r="B2009" s="2">
        <v>51016</v>
      </c>
      <c r="C2009" s="2">
        <v>4</v>
      </c>
      <c r="D2009" s="2">
        <f>VLOOKUP(A2009,关卡NPC系数!B:C,2,FALSE)</f>
        <v>247</v>
      </c>
      <c r="E2009" s="2">
        <v>53016</v>
      </c>
      <c r="F2009" s="2">
        <v>8</v>
      </c>
      <c r="G2009" s="2" t="s">
        <v>463</v>
      </c>
      <c r="H2009" s="2">
        <v>1</v>
      </c>
    </row>
    <row r="2010" spans="1:8" ht="17.25" customHeight="1" x14ac:dyDescent="0.3">
      <c r="A2010" s="2">
        <v>357</v>
      </c>
      <c r="B2010" s="2">
        <v>51016</v>
      </c>
      <c r="C2010" s="2">
        <v>5</v>
      </c>
      <c r="D2010" s="2">
        <f>VLOOKUP(A2010,关卡NPC系数!B:C,2,FALSE)</f>
        <v>247</v>
      </c>
      <c r="E2010" s="2">
        <v>53016</v>
      </c>
      <c r="F2010" s="2">
        <v>8</v>
      </c>
      <c r="G2010" s="2" t="s">
        <v>463</v>
      </c>
      <c r="H2010" s="2">
        <v>1</v>
      </c>
    </row>
    <row r="2011" spans="1:8" ht="17.25" customHeight="1" x14ac:dyDescent="0.3">
      <c r="A2011" s="2">
        <v>357</v>
      </c>
      <c r="B2011" s="2">
        <v>51016</v>
      </c>
      <c r="C2011" s="2">
        <v>6</v>
      </c>
      <c r="D2011" s="2">
        <f>VLOOKUP(A2011,关卡NPC系数!B:C,2,FALSE)</f>
        <v>247</v>
      </c>
      <c r="E2011" s="2">
        <v>53016</v>
      </c>
      <c r="F2011" s="2">
        <v>8</v>
      </c>
      <c r="G2011" s="2" t="s">
        <v>463</v>
      </c>
      <c r="H2011" s="2">
        <v>1</v>
      </c>
    </row>
    <row r="2012" spans="1:8" ht="17.25" customHeight="1" x14ac:dyDescent="0.3">
      <c r="A2012" s="2">
        <v>358</v>
      </c>
      <c r="B2012" s="2">
        <v>63026</v>
      </c>
      <c r="C2012" s="2">
        <v>1</v>
      </c>
      <c r="D2012" s="2">
        <f>VLOOKUP(A2012,关卡NPC系数!B:C,2,FALSE)</f>
        <v>247</v>
      </c>
      <c r="E2012" s="2">
        <v>63026</v>
      </c>
      <c r="F2012" s="2">
        <v>8</v>
      </c>
      <c r="G2012" s="2" t="s">
        <v>464</v>
      </c>
      <c r="H2012" s="2">
        <v>1</v>
      </c>
    </row>
    <row r="2013" spans="1:8" ht="17.25" customHeight="1" x14ac:dyDescent="0.3">
      <c r="A2013" s="2">
        <v>358</v>
      </c>
      <c r="B2013" s="2">
        <v>63026</v>
      </c>
      <c r="C2013" s="2">
        <v>2</v>
      </c>
      <c r="D2013" s="2">
        <f>VLOOKUP(A2013,关卡NPC系数!B:C,2,FALSE)</f>
        <v>247</v>
      </c>
      <c r="E2013" s="2">
        <v>61026</v>
      </c>
      <c r="F2013" s="2">
        <v>8</v>
      </c>
      <c r="G2013" s="2" t="s">
        <v>464</v>
      </c>
      <c r="H2013" s="2">
        <v>1</v>
      </c>
    </row>
    <row r="2014" spans="1:8" ht="17.25" customHeight="1" x14ac:dyDescent="0.3">
      <c r="A2014" s="2">
        <v>358</v>
      </c>
      <c r="B2014" s="2">
        <v>63026</v>
      </c>
      <c r="C2014" s="2">
        <v>3</v>
      </c>
      <c r="D2014" s="2">
        <f>VLOOKUP(A2014,关卡NPC系数!B:C,2,FALSE)</f>
        <v>247</v>
      </c>
      <c r="E2014" s="2">
        <v>62016</v>
      </c>
      <c r="F2014" s="2">
        <v>8</v>
      </c>
      <c r="G2014" s="2" t="s">
        <v>464</v>
      </c>
      <c r="H2014" s="2">
        <v>1</v>
      </c>
    </row>
    <row r="2015" spans="1:8" ht="17.25" customHeight="1" x14ac:dyDescent="0.3">
      <c r="A2015" s="2">
        <v>358</v>
      </c>
      <c r="B2015" s="2">
        <v>63026</v>
      </c>
      <c r="C2015" s="2">
        <v>4</v>
      </c>
      <c r="D2015" s="2">
        <f>VLOOKUP(A2015,关卡NPC系数!B:C,2,FALSE)</f>
        <v>247</v>
      </c>
      <c r="E2015" s="2">
        <v>62016</v>
      </c>
      <c r="F2015" s="2">
        <v>8</v>
      </c>
      <c r="G2015" s="2" t="s">
        <v>464</v>
      </c>
      <c r="H2015" s="2">
        <v>1</v>
      </c>
    </row>
    <row r="2016" spans="1:8" ht="17.25" customHeight="1" x14ac:dyDescent="0.3">
      <c r="A2016" s="2">
        <v>358</v>
      </c>
      <c r="B2016" s="2">
        <v>63026</v>
      </c>
      <c r="C2016" s="2">
        <v>5</v>
      </c>
      <c r="D2016" s="2">
        <f>VLOOKUP(A2016,关卡NPC系数!B:C,2,FALSE)</f>
        <v>247</v>
      </c>
      <c r="E2016" s="2">
        <v>62016</v>
      </c>
      <c r="F2016" s="2">
        <v>8</v>
      </c>
      <c r="G2016" s="2" t="s">
        <v>464</v>
      </c>
      <c r="H2016" s="2">
        <v>1</v>
      </c>
    </row>
    <row r="2017" spans="1:8" ht="17.25" customHeight="1" x14ac:dyDescent="0.3">
      <c r="A2017" s="2">
        <v>358</v>
      </c>
      <c r="B2017" s="2">
        <v>63026</v>
      </c>
      <c r="C2017" s="2">
        <v>6</v>
      </c>
      <c r="D2017" s="2">
        <f>VLOOKUP(A2017,关卡NPC系数!B:C,2,FALSE)</f>
        <v>247</v>
      </c>
      <c r="E2017" s="2">
        <v>61026</v>
      </c>
      <c r="F2017" s="2">
        <v>8</v>
      </c>
      <c r="G2017" s="2" t="s">
        <v>464</v>
      </c>
      <c r="H2017" s="2">
        <v>1</v>
      </c>
    </row>
    <row r="2018" spans="1:8" ht="17.25" customHeight="1" x14ac:dyDescent="0.3">
      <c r="A2018" s="2">
        <v>359</v>
      </c>
      <c r="B2018" s="2">
        <v>11076</v>
      </c>
      <c r="C2018" s="2">
        <v>1</v>
      </c>
      <c r="D2018" s="2">
        <f>VLOOKUP(A2018,关卡NPC系数!B:C,2,FALSE)</f>
        <v>248</v>
      </c>
      <c r="E2018" s="2">
        <v>11076</v>
      </c>
      <c r="F2018" s="2">
        <v>8</v>
      </c>
      <c r="G2018" s="2" t="s">
        <v>465</v>
      </c>
      <c r="H2018" s="2">
        <v>1</v>
      </c>
    </row>
    <row r="2019" spans="1:8" ht="17.25" customHeight="1" x14ac:dyDescent="0.3">
      <c r="A2019" s="2">
        <v>359</v>
      </c>
      <c r="B2019" s="2">
        <v>11076</v>
      </c>
      <c r="C2019" s="2">
        <v>2</v>
      </c>
      <c r="D2019" s="2">
        <f>VLOOKUP(A2019,关卡NPC系数!B:C,2,FALSE)</f>
        <v>248</v>
      </c>
      <c r="E2019" s="2">
        <v>63026</v>
      </c>
      <c r="F2019" s="2">
        <v>8</v>
      </c>
      <c r="G2019" s="2" t="s">
        <v>465</v>
      </c>
      <c r="H2019" s="2">
        <v>1</v>
      </c>
    </row>
    <row r="2020" spans="1:8" ht="17.25" customHeight="1" x14ac:dyDescent="0.3">
      <c r="A2020" s="2">
        <v>359</v>
      </c>
      <c r="B2020" s="2">
        <v>11076</v>
      </c>
      <c r="C2020" s="2">
        <v>3</v>
      </c>
      <c r="D2020" s="2">
        <f>VLOOKUP(A2020,关卡NPC系数!B:C,2,FALSE)</f>
        <v>248</v>
      </c>
      <c r="E2020" s="2">
        <v>42016</v>
      </c>
      <c r="F2020" s="2">
        <v>8</v>
      </c>
      <c r="G2020" s="2" t="s">
        <v>465</v>
      </c>
      <c r="H2020" s="2">
        <v>1</v>
      </c>
    </row>
    <row r="2021" spans="1:8" ht="17.25" customHeight="1" x14ac:dyDescent="0.3">
      <c r="A2021" s="2">
        <v>359</v>
      </c>
      <c r="B2021" s="2">
        <v>11076</v>
      </c>
      <c r="C2021" s="2">
        <v>4</v>
      </c>
      <c r="D2021" s="2">
        <f>VLOOKUP(A2021,关卡NPC系数!B:C,2,FALSE)</f>
        <v>248</v>
      </c>
      <c r="E2021" s="2">
        <v>22046</v>
      </c>
      <c r="F2021" s="2">
        <v>8</v>
      </c>
      <c r="G2021" s="2" t="s">
        <v>465</v>
      </c>
      <c r="H2021" s="2">
        <v>1</v>
      </c>
    </row>
    <row r="2022" spans="1:8" ht="17.25" customHeight="1" x14ac:dyDescent="0.3">
      <c r="A2022" s="2">
        <v>359</v>
      </c>
      <c r="B2022" s="2">
        <v>11076</v>
      </c>
      <c r="C2022" s="2">
        <v>5</v>
      </c>
      <c r="D2022" s="2">
        <f>VLOOKUP(A2022,关卡NPC系数!B:C,2,FALSE)</f>
        <v>248</v>
      </c>
      <c r="E2022" s="2">
        <v>52046</v>
      </c>
      <c r="F2022" s="2">
        <v>8</v>
      </c>
      <c r="G2022" s="2" t="s">
        <v>465</v>
      </c>
      <c r="H2022" s="2">
        <v>1</v>
      </c>
    </row>
    <row r="2023" spans="1:8" ht="17.25" customHeight="1" x14ac:dyDescent="0.3">
      <c r="A2023" s="2">
        <v>359</v>
      </c>
      <c r="B2023" s="2">
        <v>11076</v>
      </c>
      <c r="C2023" s="2">
        <v>6</v>
      </c>
      <c r="D2023" s="2">
        <f>VLOOKUP(A2023,关卡NPC系数!B:C,2,FALSE)</f>
        <v>248</v>
      </c>
      <c r="E2023" s="2">
        <v>33026</v>
      </c>
      <c r="F2023" s="2">
        <v>8</v>
      </c>
      <c r="G2023" s="2" t="s">
        <v>465</v>
      </c>
      <c r="H2023" s="2">
        <v>1</v>
      </c>
    </row>
    <row r="2024" spans="1:8" ht="17.25" customHeight="1" x14ac:dyDescent="0.3">
      <c r="A2024" s="2">
        <v>360</v>
      </c>
      <c r="B2024" s="2">
        <v>11076</v>
      </c>
      <c r="C2024" s="2">
        <v>1</v>
      </c>
      <c r="D2024" s="2">
        <f>VLOOKUP(A2024,关卡NPC系数!B:C,2,FALSE)</f>
        <v>248</v>
      </c>
      <c r="E2024" s="2">
        <v>11076</v>
      </c>
      <c r="F2024" s="2">
        <v>8</v>
      </c>
      <c r="G2024" s="2" t="s">
        <v>466</v>
      </c>
      <c r="H2024" s="2">
        <v>1.4</v>
      </c>
    </row>
    <row r="2025" spans="1:8" ht="17.25" customHeight="1" x14ac:dyDescent="0.3">
      <c r="A2025" s="2">
        <v>360</v>
      </c>
      <c r="B2025" s="2">
        <v>11076</v>
      </c>
      <c r="C2025" s="2">
        <v>3</v>
      </c>
      <c r="D2025" s="2">
        <f>VLOOKUP(A2025,关卡NPC系数!B:C,2,FALSE)</f>
        <v>248</v>
      </c>
      <c r="E2025" s="2">
        <v>14036</v>
      </c>
      <c r="F2025" s="2">
        <v>8</v>
      </c>
      <c r="G2025" s="2" t="s">
        <v>466</v>
      </c>
      <c r="H2025" s="2">
        <v>1.4</v>
      </c>
    </row>
    <row r="2026" spans="1:8" ht="17.25" customHeight="1" x14ac:dyDescent="0.3">
      <c r="A2026" s="2">
        <v>360</v>
      </c>
      <c r="B2026" s="2">
        <v>11076</v>
      </c>
      <c r="C2026" s="2">
        <v>6</v>
      </c>
      <c r="D2026" s="2">
        <f>VLOOKUP(A2026,关卡NPC系数!B:C,2,FALSE)</f>
        <v>248</v>
      </c>
      <c r="E2026" s="2">
        <v>14026</v>
      </c>
      <c r="F2026" s="2">
        <v>8</v>
      </c>
      <c r="G2026" s="2" t="s">
        <v>466</v>
      </c>
      <c r="H2026" s="2">
        <v>1.4</v>
      </c>
    </row>
    <row r="2027" spans="1:8" ht="17.25" customHeight="1" x14ac:dyDescent="0.3">
      <c r="A2027" s="2">
        <v>361</v>
      </c>
      <c r="B2027" s="2">
        <v>22056</v>
      </c>
      <c r="C2027" s="2">
        <v>1</v>
      </c>
      <c r="D2027" s="2">
        <f>VLOOKUP(A2027,关卡NPC系数!B:C,2,FALSE)</f>
        <v>249</v>
      </c>
      <c r="E2027" s="2">
        <v>22056</v>
      </c>
      <c r="F2027" s="2">
        <v>8</v>
      </c>
      <c r="G2027" s="2" t="s">
        <v>467</v>
      </c>
      <c r="H2027" s="2">
        <v>1</v>
      </c>
    </row>
    <row r="2028" spans="1:8" ht="17.25" customHeight="1" x14ac:dyDescent="0.3">
      <c r="A2028" s="2">
        <v>361</v>
      </c>
      <c r="B2028" s="2">
        <v>22056</v>
      </c>
      <c r="C2028" s="2">
        <v>2</v>
      </c>
      <c r="D2028" s="2">
        <f>VLOOKUP(A2028,关卡NPC系数!B:C,2,FALSE)</f>
        <v>249</v>
      </c>
      <c r="E2028" s="2">
        <v>22056</v>
      </c>
      <c r="F2028" s="2">
        <v>8</v>
      </c>
      <c r="G2028" s="2" t="s">
        <v>467</v>
      </c>
      <c r="H2028" s="2">
        <v>1</v>
      </c>
    </row>
    <row r="2029" spans="1:8" ht="17.25" customHeight="1" x14ac:dyDescent="0.3">
      <c r="A2029" s="2">
        <v>361</v>
      </c>
      <c r="B2029" s="2">
        <v>22056</v>
      </c>
      <c r="C2029" s="2">
        <v>3</v>
      </c>
      <c r="D2029" s="2">
        <f>VLOOKUP(A2029,关卡NPC系数!B:C,2,FALSE)</f>
        <v>249</v>
      </c>
      <c r="E2029" s="2">
        <v>23036</v>
      </c>
      <c r="F2029" s="2">
        <v>8</v>
      </c>
      <c r="G2029" s="2" t="s">
        <v>467</v>
      </c>
      <c r="H2029" s="2">
        <v>1</v>
      </c>
    </row>
    <row r="2030" spans="1:8" ht="17.25" customHeight="1" x14ac:dyDescent="0.3">
      <c r="A2030" s="2">
        <v>361</v>
      </c>
      <c r="B2030" s="2">
        <v>22056</v>
      </c>
      <c r="C2030" s="2">
        <v>4</v>
      </c>
      <c r="D2030" s="2">
        <f>VLOOKUP(A2030,关卡NPC系数!B:C,2,FALSE)</f>
        <v>249</v>
      </c>
      <c r="E2030" s="2">
        <v>24036</v>
      </c>
      <c r="F2030" s="2">
        <v>8</v>
      </c>
      <c r="G2030" s="2" t="s">
        <v>467</v>
      </c>
      <c r="H2030" s="2">
        <v>1</v>
      </c>
    </row>
    <row r="2031" spans="1:8" ht="17.25" customHeight="1" x14ac:dyDescent="0.3">
      <c r="A2031" s="2">
        <v>361</v>
      </c>
      <c r="B2031" s="2">
        <v>22056</v>
      </c>
      <c r="C2031" s="2">
        <v>5</v>
      </c>
      <c r="D2031" s="2">
        <f>VLOOKUP(A2031,关卡NPC系数!B:C,2,FALSE)</f>
        <v>249</v>
      </c>
      <c r="E2031" s="2">
        <v>23036</v>
      </c>
      <c r="F2031" s="2">
        <v>8</v>
      </c>
      <c r="G2031" s="2" t="s">
        <v>467</v>
      </c>
      <c r="H2031" s="2">
        <v>1</v>
      </c>
    </row>
    <row r="2032" spans="1:8" ht="17.25" customHeight="1" x14ac:dyDescent="0.3">
      <c r="A2032" s="2">
        <v>361</v>
      </c>
      <c r="B2032" s="2">
        <v>22056</v>
      </c>
      <c r="C2032" s="2">
        <v>6</v>
      </c>
      <c r="D2032" s="2">
        <f>VLOOKUP(A2032,关卡NPC系数!B:C,2,FALSE)</f>
        <v>249</v>
      </c>
      <c r="E2032" s="2">
        <v>25076</v>
      </c>
      <c r="F2032" s="2">
        <v>8</v>
      </c>
      <c r="G2032" s="2" t="s">
        <v>467</v>
      </c>
      <c r="H2032" s="2">
        <v>1</v>
      </c>
    </row>
    <row r="2033" spans="1:8" ht="17.25" customHeight="1" x14ac:dyDescent="0.3">
      <c r="A2033" s="2">
        <v>362</v>
      </c>
      <c r="B2033" s="2">
        <v>31076</v>
      </c>
      <c r="C2033" s="2">
        <v>1</v>
      </c>
      <c r="D2033" s="2">
        <f>VLOOKUP(A2033,关卡NPC系数!B:C,2,FALSE)</f>
        <v>249</v>
      </c>
      <c r="E2033" s="2">
        <v>31076</v>
      </c>
      <c r="F2033" s="2">
        <v>8</v>
      </c>
      <c r="G2033" s="2" t="s">
        <v>468</v>
      </c>
      <c r="H2033" s="2">
        <v>1</v>
      </c>
    </row>
    <row r="2034" spans="1:8" ht="17.25" customHeight="1" x14ac:dyDescent="0.3">
      <c r="A2034" s="2">
        <v>362</v>
      </c>
      <c r="B2034" s="2">
        <v>31076</v>
      </c>
      <c r="C2034" s="2">
        <v>2</v>
      </c>
      <c r="D2034" s="2">
        <f>VLOOKUP(A2034,关卡NPC系数!B:C,2,FALSE)</f>
        <v>249</v>
      </c>
      <c r="E2034" s="2">
        <v>35046</v>
      </c>
      <c r="F2034" s="2">
        <v>8</v>
      </c>
      <c r="G2034" s="2" t="s">
        <v>468</v>
      </c>
      <c r="H2034" s="2">
        <v>1</v>
      </c>
    </row>
    <row r="2035" spans="1:8" ht="17.25" customHeight="1" x14ac:dyDescent="0.3">
      <c r="A2035" s="2">
        <v>362</v>
      </c>
      <c r="B2035" s="2">
        <v>31076</v>
      </c>
      <c r="C2035" s="2">
        <v>3</v>
      </c>
      <c r="D2035" s="2">
        <f>VLOOKUP(A2035,关卡NPC系数!B:C,2,FALSE)</f>
        <v>249</v>
      </c>
      <c r="E2035" s="2">
        <v>31086</v>
      </c>
      <c r="F2035" s="2">
        <v>8</v>
      </c>
      <c r="G2035" s="2" t="s">
        <v>468</v>
      </c>
      <c r="H2035" s="2">
        <v>1</v>
      </c>
    </row>
    <row r="2036" spans="1:8" ht="17.25" customHeight="1" x14ac:dyDescent="0.3">
      <c r="A2036" s="2">
        <v>362</v>
      </c>
      <c r="B2036" s="2">
        <v>31076</v>
      </c>
      <c r="C2036" s="2">
        <v>4</v>
      </c>
      <c r="D2036" s="2">
        <f>VLOOKUP(A2036,关卡NPC系数!B:C,2,FALSE)</f>
        <v>249</v>
      </c>
      <c r="E2036" s="2">
        <v>34026</v>
      </c>
      <c r="F2036" s="2">
        <v>8</v>
      </c>
      <c r="G2036" s="2" t="s">
        <v>468</v>
      </c>
      <c r="H2036" s="2">
        <v>1</v>
      </c>
    </row>
    <row r="2037" spans="1:8" ht="17.25" customHeight="1" x14ac:dyDescent="0.3">
      <c r="A2037" s="2">
        <v>362</v>
      </c>
      <c r="B2037" s="2">
        <v>31076</v>
      </c>
      <c r="C2037" s="2">
        <v>5</v>
      </c>
      <c r="D2037" s="2">
        <f>VLOOKUP(A2037,关卡NPC系数!B:C,2,FALSE)</f>
        <v>249</v>
      </c>
      <c r="E2037" s="2">
        <v>33026</v>
      </c>
      <c r="F2037" s="2">
        <v>8</v>
      </c>
      <c r="G2037" s="2" t="s">
        <v>468</v>
      </c>
      <c r="H2037" s="2">
        <v>1</v>
      </c>
    </row>
    <row r="2038" spans="1:8" ht="17.25" customHeight="1" x14ac:dyDescent="0.3">
      <c r="A2038" s="2">
        <v>362</v>
      </c>
      <c r="B2038" s="2">
        <v>31076</v>
      </c>
      <c r="C2038" s="2">
        <v>6</v>
      </c>
      <c r="D2038" s="2">
        <f>VLOOKUP(A2038,关卡NPC系数!B:C,2,FALSE)</f>
        <v>249</v>
      </c>
      <c r="E2038" s="2">
        <v>34026</v>
      </c>
      <c r="F2038" s="2">
        <v>8</v>
      </c>
      <c r="G2038" s="2" t="s">
        <v>468</v>
      </c>
      <c r="H2038" s="2">
        <v>1</v>
      </c>
    </row>
    <row r="2039" spans="1:8" ht="17.25" customHeight="1" x14ac:dyDescent="0.3">
      <c r="A2039" s="2">
        <v>363</v>
      </c>
      <c r="B2039" s="2">
        <v>45056</v>
      </c>
      <c r="C2039" s="2">
        <v>1</v>
      </c>
      <c r="D2039" s="2">
        <f>VLOOKUP(A2039,关卡NPC系数!B:C,2,FALSE)</f>
        <v>250</v>
      </c>
      <c r="E2039" s="2">
        <v>45056</v>
      </c>
      <c r="F2039" s="2">
        <v>8</v>
      </c>
      <c r="G2039" s="2" t="s">
        <v>469</v>
      </c>
      <c r="H2039" s="2">
        <v>1</v>
      </c>
    </row>
    <row r="2040" spans="1:8" ht="17.25" customHeight="1" x14ac:dyDescent="0.3">
      <c r="A2040" s="2">
        <v>363</v>
      </c>
      <c r="B2040" s="2">
        <v>45056</v>
      </c>
      <c r="C2040" s="2">
        <v>2</v>
      </c>
      <c r="D2040" s="2">
        <f>VLOOKUP(A2040,关卡NPC系数!B:C,2,FALSE)</f>
        <v>250</v>
      </c>
      <c r="E2040" s="2">
        <v>41056</v>
      </c>
      <c r="F2040" s="2">
        <v>8</v>
      </c>
      <c r="G2040" s="2" t="s">
        <v>469</v>
      </c>
      <c r="H2040" s="2">
        <v>1</v>
      </c>
    </row>
    <row r="2041" spans="1:8" ht="17.25" customHeight="1" x14ac:dyDescent="0.3">
      <c r="A2041" s="2">
        <v>363</v>
      </c>
      <c r="B2041" s="2">
        <v>45056</v>
      </c>
      <c r="C2041" s="2">
        <v>3</v>
      </c>
      <c r="D2041" s="2">
        <f>VLOOKUP(A2041,关卡NPC系数!B:C,2,FALSE)</f>
        <v>250</v>
      </c>
      <c r="E2041" s="2">
        <v>44036</v>
      </c>
      <c r="F2041" s="2">
        <v>8</v>
      </c>
      <c r="G2041" s="2" t="s">
        <v>469</v>
      </c>
      <c r="H2041" s="2">
        <v>1</v>
      </c>
    </row>
    <row r="2042" spans="1:8" ht="17.25" customHeight="1" x14ac:dyDescent="0.3">
      <c r="A2042" s="2">
        <v>363</v>
      </c>
      <c r="B2042" s="2">
        <v>45056</v>
      </c>
      <c r="C2042" s="2">
        <v>4</v>
      </c>
      <c r="D2042" s="2">
        <f>VLOOKUP(A2042,关卡NPC系数!B:C,2,FALSE)</f>
        <v>250</v>
      </c>
      <c r="E2042" s="2">
        <v>44036</v>
      </c>
      <c r="F2042" s="2">
        <v>8</v>
      </c>
      <c r="G2042" s="2" t="s">
        <v>469</v>
      </c>
      <c r="H2042" s="2">
        <v>1</v>
      </c>
    </row>
    <row r="2043" spans="1:8" ht="17.25" customHeight="1" x14ac:dyDescent="0.3">
      <c r="A2043" s="2">
        <v>363</v>
      </c>
      <c r="B2043" s="2">
        <v>45056</v>
      </c>
      <c r="C2043" s="2">
        <v>5</v>
      </c>
      <c r="D2043" s="2">
        <f>VLOOKUP(A2043,关卡NPC系数!B:C,2,FALSE)</f>
        <v>250</v>
      </c>
      <c r="E2043" s="2">
        <v>45056</v>
      </c>
      <c r="F2043" s="2">
        <v>8</v>
      </c>
      <c r="G2043" s="2" t="s">
        <v>469</v>
      </c>
      <c r="H2043" s="2">
        <v>1</v>
      </c>
    </row>
    <row r="2044" spans="1:8" ht="17.25" customHeight="1" x14ac:dyDescent="0.3">
      <c r="A2044" s="2">
        <v>363</v>
      </c>
      <c r="B2044" s="2">
        <v>45056</v>
      </c>
      <c r="C2044" s="2">
        <v>6</v>
      </c>
      <c r="D2044" s="2">
        <f>VLOOKUP(A2044,关卡NPC系数!B:C,2,FALSE)</f>
        <v>250</v>
      </c>
      <c r="E2044" s="2">
        <v>43056</v>
      </c>
      <c r="F2044" s="2">
        <v>8</v>
      </c>
      <c r="G2044" s="2" t="s">
        <v>469</v>
      </c>
      <c r="H2044" s="2">
        <v>1</v>
      </c>
    </row>
    <row r="2045" spans="1:8" ht="17.25" customHeight="1" x14ac:dyDescent="0.3">
      <c r="A2045" s="2">
        <v>364</v>
      </c>
      <c r="B2045" s="2">
        <v>51016</v>
      </c>
      <c r="C2045" s="2">
        <v>1</v>
      </c>
      <c r="D2045" s="2">
        <f>VLOOKUP(A2045,关卡NPC系数!B:C,2,FALSE)</f>
        <v>250</v>
      </c>
      <c r="E2045" s="2">
        <v>51016</v>
      </c>
      <c r="F2045" s="2">
        <v>8</v>
      </c>
      <c r="G2045" s="2" t="s">
        <v>470</v>
      </c>
      <c r="H2045" s="2">
        <v>1</v>
      </c>
    </row>
    <row r="2046" spans="1:8" ht="17.25" customHeight="1" x14ac:dyDescent="0.3">
      <c r="A2046" s="2">
        <v>364</v>
      </c>
      <c r="B2046" s="2">
        <v>51016</v>
      </c>
      <c r="C2046" s="2">
        <v>2</v>
      </c>
      <c r="D2046" s="2">
        <f>VLOOKUP(A2046,关卡NPC系数!B:C,2,FALSE)</f>
        <v>250</v>
      </c>
      <c r="E2046" s="2">
        <v>53016</v>
      </c>
      <c r="F2046" s="2">
        <v>8</v>
      </c>
      <c r="G2046" s="2" t="s">
        <v>470</v>
      </c>
      <c r="H2046" s="2">
        <v>1</v>
      </c>
    </row>
    <row r="2047" spans="1:8" ht="17.25" customHeight="1" x14ac:dyDescent="0.3">
      <c r="A2047" s="2">
        <v>364</v>
      </c>
      <c r="B2047" s="2">
        <v>51016</v>
      </c>
      <c r="C2047" s="2">
        <v>3</v>
      </c>
      <c r="D2047" s="2">
        <f>VLOOKUP(A2047,关卡NPC系数!B:C,2,FALSE)</f>
        <v>250</v>
      </c>
      <c r="E2047" s="2">
        <v>53016</v>
      </c>
      <c r="F2047" s="2">
        <v>8</v>
      </c>
      <c r="G2047" s="2" t="s">
        <v>470</v>
      </c>
      <c r="H2047" s="2">
        <v>1</v>
      </c>
    </row>
    <row r="2048" spans="1:8" ht="17.25" customHeight="1" x14ac:dyDescent="0.3">
      <c r="A2048" s="2">
        <v>364</v>
      </c>
      <c r="B2048" s="2">
        <v>51016</v>
      </c>
      <c r="C2048" s="2">
        <v>4</v>
      </c>
      <c r="D2048" s="2">
        <f>VLOOKUP(A2048,关卡NPC系数!B:C,2,FALSE)</f>
        <v>250</v>
      </c>
      <c r="E2048" s="2">
        <v>53016</v>
      </c>
      <c r="F2048" s="2">
        <v>8</v>
      </c>
      <c r="G2048" s="2" t="s">
        <v>470</v>
      </c>
      <c r="H2048" s="2">
        <v>1</v>
      </c>
    </row>
    <row r="2049" spans="1:8" ht="17.25" customHeight="1" x14ac:dyDescent="0.3">
      <c r="A2049" s="2">
        <v>364</v>
      </c>
      <c r="B2049" s="2">
        <v>51016</v>
      </c>
      <c r="C2049" s="2">
        <v>5</v>
      </c>
      <c r="D2049" s="2">
        <f>VLOOKUP(A2049,关卡NPC系数!B:C,2,FALSE)</f>
        <v>250</v>
      </c>
      <c r="E2049" s="2">
        <v>52046</v>
      </c>
      <c r="F2049" s="2">
        <v>8</v>
      </c>
      <c r="G2049" s="2" t="s">
        <v>470</v>
      </c>
      <c r="H2049" s="2">
        <v>1</v>
      </c>
    </row>
    <row r="2050" spans="1:8" ht="17.25" customHeight="1" x14ac:dyDescent="0.3">
      <c r="A2050" s="2">
        <v>364</v>
      </c>
      <c r="B2050" s="2">
        <v>51016</v>
      </c>
      <c r="C2050" s="2">
        <v>6</v>
      </c>
      <c r="D2050" s="2">
        <f>VLOOKUP(A2050,关卡NPC系数!B:C,2,FALSE)</f>
        <v>250</v>
      </c>
      <c r="E2050" s="2">
        <v>53016</v>
      </c>
      <c r="F2050" s="2">
        <v>8</v>
      </c>
      <c r="G2050" s="2" t="s">
        <v>470</v>
      </c>
      <c r="H2050" s="2">
        <v>1</v>
      </c>
    </row>
    <row r="2051" spans="1:8" ht="17.25" customHeight="1" x14ac:dyDescent="0.3">
      <c r="A2051" s="2">
        <v>365</v>
      </c>
      <c r="B2051" s="2">
        <v>63026</v>
      </c>
      <c r="C2051" s="2">
        <v>1</v>
      </c>
      <c r="D2051" s="2">
        <f>VLOOKUP(A2051,关卡NPC系数!B:C,2,FALSE)</f>
        <v>251</v>
      </c>
      <c r="E2051" s="2">
        <v>63026</v>
      </c>
      <c r="F2051" s="2">
        <v>8</v>
      </c>
      <c r="G2051" s="2" t="s">
        <v>471</v>
      </c>
      <c r="H2051" s="2">
        <v>1</v>
      </c>
    </row>
    <row r="2052" spans="1:8" ht="17.25" customHeight="1" x14ac:dyDescent="0.3">
      <c r="A2052" s="2">
        <v>365</v>
      </c>
      <c r="B2052" s="2">
        <v>63026</v>
      </c>
      <c r="C2052" s="2">
        <v>2</v>
      </c>
      <c r="D2052" s="2">
        <f>VLOOKUP(A2052,关卡NPC系数!B:C,2,FALSE)</f>
        <v>251</v>
      </c>
      <c r="E2052" s="2">
        <v>62016</v>
      </c>
      <c r="F2052" s="2">
        <v>8</v>
      </c>
      <c r="G2052" s="2" t="s">
        <v>471</v>
      </c>
      <c r="H2052" s="2">
        <v>1</v>
      </c>
    </row>
    <row r="2053" spans="1:8" ht="17.25" customHeight="1" x14ac:dyDescent="0.3">
      <c r="A2053" s="2">
        <v>365</v>
      </c>
      <c r="B2053" s="2">
        <v>63026</v>
      </c>
      <c r="C2053" s="2">
        <v>3</v>
      </c>
      <c r="D2053" s="2">
        <f>VLOOKUP(A2053,关卡NPC系数!B:C,2,FALSE)</f>
        <v>251</v>
      </c>
      <c r="E2053" s="2">
        <v>63026</v>
      </c>
      <c r="F2053" s="2">
        <v>8</v>
      </c>
      <c r="G2053" s="2" t="s">
        <v>471</v>
      </c>
      <c r="H2053" s="2">
        <v>1</v>
      </c>
    </row>
    <row r="2054" spans="1:8" ht="17.25" customHeight="1" x14ac:dyDescent="0.3">
      <c r="A2054" s="2">
        <v>365</v>
      </c>
      <c r="B2054" s="2">
        <v>63026</v>
      </c>
      <c r="C2054" s="2">
        <v>4</v>
      </c>
      <c r="D2054" s="2">
        <f>VLOOKUP(A2054,关卡NPC系数!B:C,2,FALSE)</f>
        <v>251</v>
      </c>
      <c r="E2054" s="2">
        <v>61026</v>
      </c>
      <c r="F2054" s="2">
        <v>8</v>
      </c>
      <c r="G2054" s="2" t="s">
        <v>471</v>
      </c>
      <c r="H2054" s="2">
        <v>1</v>
      </c>
    </row>
    <row r="2055" spans="1:8" ht="17.25" customHeight="1" x14ac:dyDescent="0.3">
      <c r="A2055" s="2">
        <v>365</v>
      </c>
      <c r="B2055" s="2">
        <v>63026</v>
      </c>
      <c r="C2055" s="2">
        <v>5</v>
      </c>
      <c r="D2055" s="2">
        <f>VLOOKUP(A2055,关卡NPC系数!B:C,2,FALSE)</f>
        <v>251</v>
      </c>
      <c r="E2055" s="2">
        <v>62016</v>
      </c>
      <c r="F2055" s="2">
        <v>8</v>
      </c>
      <c r="G2055" s="2" t="s">
        <v>471</v>
      </c>
      <c r="H2055" s="2">
        <v>1</v>
      </c>
    </row>
    <row r="2056" spans="1:8" ht="17.25" customHeight="1" x14ac:dyDescent="0.3">
      <c r="A2056" s="2">
        <v>365</v>
      </c>
      <c r="B2056" s="2">
        <v>63026</v>
      </c>
      <c r="C2056" s="2">
        <v>6</v>
      </c>
      <c r="D2056" s="2">
        <f>VLOOKUP(A2056,关卡NPC系数!B:C,2,FALSE)</f>
        <v>251</v>
      </c>
      <c r="E2056" s="2">
        <v>63026</v>
      </c>
      <c r="F2056" s="2">
        <v>8</v>
      </c>
      <c r="G2056" s="2" t="s">
        <v>471</v>
      </c>
      <c r="H2056" s="2">
        <v>1</v>
      </c>
    </row>
    <row r="2057" spans="1:8" ht="17.25" customHeight="1" x14ac:dyDescent="0.3">
      <c r="A2057" s="2">
        <v>366</v>
      </c>
      <c r="B2057" s="2">
        <v>61026</v>
      </c>
      <c r="C2057" s="2">
        <v>1</v>
      </c>
      <c r="D2057" s="2">
        <f>VLOOKUP(A2057,关卡NPC系数!B:C,2,FALSE)</f>
        <v>251</v>
      </c>
      <c r="E2057" s="2">
        <v>61026</v>
      </c>
      <c r="F2057" s="2">
        <v>8</v>
      </c>
      <c r="G2057" s="2" t="s">
        <v>472</v>
      </c>
      <c r="H2057" s="2">
        <v>1</v>
      </c>
    </row>
    <row r="2058" spans="1:8" ht="17.25" customHeight="1" x14ac:dyDescent="0.3">
      <c r="A2058" s="2">
        <v>366</v>
      </c>
      <c r="B2058" s="2">
        <v>61026</v>
      </c>
      <c r="C2058" s="2">
        <v>2</v>
      </c>
      <c r="D2058" s="2">
        <f>VLOOKUP(A2058,关卡NPC系数!B:C,2,FALSE)</f>
        <v>251</v>
      </c>
      <c r="E2058" s="2">
        <v>15036</v>
      </c>
      <c r="F2058" s="2">
        <v>8</v>
      </c>
      <c r="G2058" s="2" t="s">
        <v>472</v>
      </c>
      <c r="H2058" s="2">
        <v>1</v>
      </c>
    </row>
    <row r="2059" spans="1:8" ht="17.25" customHeight="1" x14ac:dyDescent="0.3">
      <c r="A2059" s="2">
        <v>366</v>
      </c>
      <c r="B2059" s="2">
        <v>61026</v>
      </c>
      <c r="C2059" s="2">
        <v>3</v>
      </c>
      <c r="D2059" s="2">
        <f>VLOOKUP(A2059,关卡NPC系数!B:C,2,FALSE)</f>
        <v>251</v>
      </c>
      <c r="E2059" s="2">
        <v>53016</v>
      </c>
      <c r="F2059" s="2">
        <v>8</v>
      </c>
      <c r="G2059" s="2" t="s">
        <v>472</v>
      </c>
      <c r="H2059" s="2">
        <v>1</v>
      </c>
    </row>
    <row r="2060" spans="1:8" ht="17.25" customHeight="1" x14ac:dyDescent="0.3">
      <c r="A2060" s="2">
        <v>366</v>
      </c>
      <c r="B2060" s="2">
        <v>61026</v>
      </c>
      <c r="C2060" s="2">
        <v>4</v>
      </c>
      <c r="D2060" s="2">
        <f>VLOOKUP(A2060,关卡NPC系数!B:C,2,FALSE)</f>
        <v>251</v>
      </c>
      <c r="E2060" s="2">
        <v>43056</v>
      </c>
      <c r="F2060" s="2">
        <v>8</v>
      </c>
      <c r="G2060" s="2" t="s">
        <v>472</v>
      </c>
      <c r="H2060" s="2">
        <v>1</v>
      </c>
    </row>
    <row r="2061" spans="1:8" ht="17.25" customHeight="1" x14ac:dyDescent="0.3">
      <c r="A2061" s="2">
        <v>366</v>
      </c>
      <c r="B2061" s="2">
        <v>61026</v>
      </c>
      <c r="C2061" s="2">
        <v>5</v>
      </c>
      <c r="D2061" s="2">
        <f>VLOOKUP(A2061,关卡NPC系数!B:C,2,FALSE)</f>
        <v>251</v>
      </c>
      <c r="E2061" s="2">
        <v>25076</v>
      </c>
      <c r="F2061" s="2">
        <v>8</v>
      </c>
      <c r="G2061" s="2" t="s">
        <v>472</v>
      </c>
      <c r="H2061" s="2">
        <v>1</v>
      </c>
    </row>
    <row r="2062" spans="1:8" ht="17.25" customHeight="1" x14ac:dyDescent="0.3">
      <c r="A2062" s="2">
        <v>366</v>
      </c>
      <c r="B2062" s="2">
        <v>61026</v>
      </c>
      <c r="C2062" s="2">
        <v>6</v>
      </c>
      <c r="D2062" s="2">
        <f>VLOOKUP(A2062,关卡NPC系数!B:C,2,FALSE)</f>
        <v>251</v>
      </c>
      <c r="E2062" s="2">
        <v>31086</v>
      </c>
      <c r="F2062" s="2">
        <v>8</v>
      </c>
      <c r="G2062" s="2" t="s">
        <v>472</v>
      </c>
      <c r="H2062" s="2">
        <v>1</v>
      </c>
    </row>
    <row r="2063" spans="1:8" ht="17.25" customHeight="1" x14ac:dyDescent="0.3">
      <c r="A2063" s="2">
        <v>367</v>
      </c>
      <c r="B2063" s="2">
        <v>11076</v>
      </c>
      <c r="C2063" s="2">
        <v>1</v>
      </c>
      <c r="D2063" s="2">
        <f>VLOOKUP(A2063,关卡NPC系数!B:C,2,FALSE)</f>
        <v>252</v>
      </c>
      <c r="E2063" s="2">
        <v>11076</v>
      </c>
      <c r="F2063" s="2">
        <v>8</v>
      </c>
      <c r="G2063" s="2" t="s">
        <v>473</v>
      </c>
      <c r="H2063" s="2">
        <v>1</v>
      </c>
    </row>
    <row r="2064" spans="1:8" ht="17.25" customHeight="1" x14ac:dyDescent="0.3">
      <c r="A2064" s="2">
        <v>367</v>
      </c>
      <c r="B2064" s="2">
        <v>11076</v>
      </c>
      <c r="C2064" s="2">
        <v>2</v>
      </c>
      <c r="D2064" s="2">
        <f>VLOOKUP(A2064,关卡NPC系数!B:C,2,FALSE)</f>
        <v>252</v>
      </c>
      <c r="E2064" s="2">
        <v>15036</v>
      </c>
      <c r="F2064" s="2">
        <v>8</v>
      </c>
      <c r="G2064" s="2" t="s">
        <v>473</v>
      </c>
      <c r="H2064" s="2">
        <v>1</v>
      </c>
    </row>
    <row r="2065" spans="1:8" ht="17.25" customHeight="1" x14ac:dyDescent="0.3">
      <c r="A2065" s="2">
        <v>367</v>
      </c>
      <c r="B2065" s="2">
        <v>11076</v>
      </c>
      <c r="C2065" s="2">
        <v>3</v>
      </c>
      <c r="D2065" s="2">
        <f>VLOOKUP(A2065,关卡NPC系数!B:C,2,FALSE)</f>
        <v>252</v>
      </c>
      <c r="E2065" s="2">
        <v>13046</v>
      </c>
      <c r="F2065" s="2">
        <v>8</v>
      </c>
      <c r="G2065" s="2" t="s">
        <v>473</v>
      </c>
      <c r="H2065" s="2">
        <v>1</v>
      </c>
    </row>
    <row r="2066" spans="1:8" ht="17.25" customHeight="1" x14ac:dyDescent="0.3">
      <c r="A2066" s="2">
        <v>367</v>
      </c>
      <c r="B2066" s="2">
        <v>11076</v>
      </c>
      <c r="C2066" s="2">
        <v>4</v>
      </c>
      <c r="D2066" s="2">
        <f>VLOOKUP(A2066,关卡NPC系数!B:C,2,FALSE)</f>
        <v>252</v>
      </c>
      <c r="E2066" s="2">
        <v>14026</v>
      </c>
      <c r="F2066" s="2">
        <v>8</v>
      </c>
      <c r="G2066" s="2" t="s">
        <v>473</v>
      </c>
      <c r="H2066" s="2">
        <v>1</v>
      </c>
    </row>
    <row r="2067" spans="1:8" ht="17.25" customHeight="1" x14ac:dyDescent="0.3">
      <c r="A2067" s="2">
        <v>367</v>
      </c>
      <c r="B2067" s="2">
        <v>11076</v>
      </c>
      <c r="C2067" s="2">
        <v>5</v>
      </c>
      <c r="D2067" s="2">
        <f>VLOOKUP(A2067,关卡NPC系数!B:C,2,FALSE)</f>
        <v>252</v>
      </c>
      <c r="E2067" s="2">
        <v>12026</v>
      </c>
      <c r="F2067" s="2">
        <v>8</v>
      </c>
      <c r="G2067" s="2" t="s">
        <v>473</v>
      </c>
      <c r="H2067" s="2">
        <v>1</v>
      </c>
    </row>
    <row r="2068" spans="1:8" ht="17.25" customHeight="1" x14ac:dyDescent="0.3">
      <c r="A2068" s="2">
        <v>367</v>
      </c>
      <c r="B2068" s="2">
        <v>11076</v>
      </c>
      <c r="C2068" s="2">
        <v>6</v>
      </c>
      <c r="D2068" s="2">
        <f>VLOOKUP(A2068,关卡NPC系数!B:C,2,FALSE)</f>
        <v>252</v>
      </c>
      <c r="E2068" s="2">
        <v>12026</v>
      </c>
      <c r="F2068" s="2">
        <v>8</v>
      </c>
      <c r="G2068" s="2" t="s">
        <v>473</v>
      </c>
      <c r="H2068" s="2">
        <v>1</v>
      </c>
    </row>
    <row r="2069" spans="1:8" ht="17.25" customHeight="1" x14ac:dyDescent="0.3">
      <c r="A2069" s="2">
        <v>368</v>
      </c>
      <c r="B2069" s="2">
        <v>22056</v>
      </c>
      <c r="C2069" s="2">
        <v>1</v>
      </c>
      <c r="D2069" s="2">
        <f>VLOOKUP(A2069,关卡NPC系数!B:C,2,FALSE)</f>
        <v>252</v>
      </c>
      <c r="E2069" s="2">
        <v>22056</v>
      </c>
      <c r="F2069" s="2">
        <v>8</v>
      </c>
      <c r="G2069" s="2" t="s">
        <v>474</v>
      </c>
      <c r="H2069" s="2">
        <v>1</v>
      </c>
    </row>
    <row r="2070" spans="1:8" ht="17.25" customHeight="1" x14ac:dyDescent="0.3">
      <c r="A2070" s="2">
        <v>368</v>
      </c>
      <c r="B2070" s="2">
        <v>22056</v>
      </c>
      <c r="C2070" s="2">
        <v>2</v>
      </c>
      <c r="D2070" s="2">
        <f>VLOOKUP(A2070,关卡NPC系数!B:C,2,FALSE)</f>
        <v>252</v>
      </c>
      <c r="E2070" s="2">
        <v>25066</v>
      </c>
      <c r="F2070" s="2">
        <v>8</v>
      </c>
      <c r="G2070" s="2" t="s">
        <v>474</v>
      </c>
      <c r="H2070" s="2">
        <v>1</v>
      </c>
    </row>
    <row r="2071" spans="1:8" ht="17.25" customHeight="1" x14ac:dyDescent="0.3">
      <c r="A2071" s="2">
        <v>368</v>
      </c>
      <c r="B2071" s="2">
        <v>22056</v>
      </c>
      <c r="C2071" s="2">
        <v>3</v>
      </c>
      <c r="D2071" s="2">
        <f>VLOOKUP(A2071,关卡NPC系数!B:C,2,FALSE)</f>
        <v>252</v>
      </c>
      <c r="E2071" s="2">
        <v>24026</v>
      </c>
      <c r="F2071" s="2">
        <v>8</v>
      </c>
      <c r="G2071" s="2" t="s">
        <v>474</v>
      </c>
      <c r="H2071" s="2">
        <v>1</v>
      </c>
    </row>
    <row r="2072" spans="1:8" ht="17.25" customHeight="1" x14ac:dyDescent="0.3">
      <c r="A2072" s="2">
        <v>368</v>
      </c>
      <c r="B2072" s="2">
        <v>22056</v>
      </c>
      <c r="C2072" s="2">
        <v>4</v>
      </c>
      <c r="D2072" s="2">
        <f>VLOOKUP(A2072,关卡NPC系数!B:C,2,FALSE)</f>
        <v>252</v>
      </c>
      <c r="E2072" s="2">
        <v>23036</v>
      </c>
      <c r="F2072" s="2">
        <v>8</v>
      </c>
      <c r="G2072" s="2" t="s">
        <v>474</v>
      </c>
      <c r="H2072" s="2">
        <v>1</v>
      </c>
    </row>
    <row r="2073" spans="1:8" ht="17.25" customHeight="1" x14ac:dyDescent="0.3">
      <c r="A2073" s="2">
        <v>368</v>
      </c>
      <c r="B2073" s="2">
        <v>22056</v>
      </c>
      <c r="C2073" s="2">
        <v>5</v>
      </c>
      <c r="D2073" s="2">
        <f>VLOOKUP(A2073,关卡NPC系数!B:C,2,FALSE)</f>
        <v>252</v>
      </c>
      <c r="E2073" s="2">
        <v>22036</v>
      </c>
      <c r="F2073" s="2">
        <v>8</v>
      </c>
      <c r="G2073" s="2" t="s">
        <v>474</v>
      </c>
      <c r="H2073" s="2">
        <v>1</v>
      </c>
    </row>
    <row r="2074" spans="1:8" ht="17.25" customHeight="1" x14ac:dyDescent="0.3">
      <c r="A2074" s="2">
        <v>368</v>
      </c>
      <c r="B2074" s="2">
        <v>22056</v>
      </c>
      <c r="C2074" s="2">
        <v>6</v>
      </c>
      <c r="D2074" s="2">
        <f>VLOOKUP(A2074,关卡NPC系数!B:C,2,FALSE)</f>
        <v>252</v>
      </c>
      <c r="E2074" s="2">
        <v>24026</v>
      </c>
      <c r="F2074" s="2">
        <v>8</v>
      </c>
      <c r="G2074" s="2" t="s">
        <v>474</v>
      </c>
      <c r="H2074" s="2">
        <v>1</v>
      </c>
    </row>
    <row r="2075" spans="1:8" ht="17.25" customHeight="1" x14ac:dyDescent="0.3">
      <c r="A2075" s="2">
        <v>369</v>
      </c>
      <c r="B2075" s="2">
        <v>31076</v>
      </c>
      <c r="C2075" s="2">
        <v>1</v>
      </c>
      <c r="D2075" s="2">
        <f>VLOOKUP(A2075,关卡NPC系数!B:C,2,FALSE)</f>
        <v>253</v>
      </c>
      <c r="E2075" s="2">
        <v>31076</v>
      </c>
      <c r="F2075" s="2">
        <v>8</v>
      </c>
      <c r="G2075" s="2" t="s">
        <v>475</v>
      </c>
      <c r="H2075" s="2">
        <v>1</v>
      </c>
    </row>
    <row r="2076" spans="1:8" ht="17.25" customHeight="1" x14ac:dyDescent="0.3">
      <c r="A2076" s="2">
        <v>369</v>
      </c>
      <c r="B2076" s="2">
        <v>31076</v>
      </c>
      <c r="C2076" s="2">
        <v>2</v>
      </c>
      <c r="D2076" s="2">
        <f>VLOOKUP(A2076,关卡NPC系数!B:C,2,FALSE)</f>
        <v>253</v>
      </c>
      <c r="E2076" s="2">
        <v>31076</v>
      </c>
      <c r="F2076" s="2">
        <v>8</v>
      </c>
      <c r="G2076" s="2" t="s">
        <v>475</v>
      </c>
      <c r="H2076" s="2">
        <v>1</v>
      </c>
    </row>
    <row r="2077" spans="1:8" ht="17.25" customHeight="1" x14ac:dyDescent="0.3">
      <c r="A2077" s="2">
        <v>369</v>
      </c>
      <c r="B2077" s="2">
        <v>31076</v>
      </c>
      <c r="C2077" s="2">
        <v>3</v>
      </c>
      <c r="D2077" s="2">
        <f>VLOOKUP(A2077,关卡NPC系数!B:C,2,FALSE)</f>
        <v>253</v>
      </c>
      <c r="E2077" s="2">
        <v>31086</v>
      </c>
      <c r="F2077" s="2">
        <v>8</v>
      </c>
      <c r="G2077" s="2" t="s">
        <v>475</v>
      </c>
      <c r="H2077" s="2">
        <v>1</v>
      </c>
    </row>
    <row r="2078" spans="1:8" ht="17.25" customHeight="1" x14ac:dyDescent="0.3">
      <c r="A2078" s="2">
        <v>369</v>
      </c>
      <c r="B2078" s="2">
        <v>31076</v>
      </c>
      <c r="C2078" s="2">
        <v>4</v>
      </c>
      <c r="D2078" s="2">
        <f>VLOOKUP(A2078,关卡NPC系数!B:C,2,FALSE)</f>
        <v>253</v>
      </c>
      <c r="E2078" s="2">
        <v>32046</v>
      </c>
      <c r="F2078" s="2">
        <v>8</v>
      </c>
      <c r="G2078" s="2" t="s">
        <v>475</v>
      </c>
      <c r="H2078" s="2">
        <v>1</v>
      </c>
    </row>
    <row r="2079" spans="1:8" ht="17.25" customHeight="1" x14ac:dyDescent="0.3">
      <c r="A2079" s="2">
        <v>369</v>
      </c>
      <c r="B2079" s="2">
        <v>31076</v>
      </c>
      <c r="C2079" s="2">
        <v>5</v>
      </c>
      <c r="D2079" s="2">
        <f>VLOOKUP(A2079,关卡NPC系数!B:C,2,FALSE)</f>
        <v>253</v>
      </c>
      <c r="E2079" s="2">
        <v>33026</v>
      </c>
      <c r="F2079" s="2">
        <v>8</v>
      </c>
      <c r="G2079" s="2" t="s">
        <v>475</v>
      </c>
      <c r="H2079" s="2">
        <v>1</v>
      </c>
    </row>
    <row r="2080" spans="1:8" ht="17.25" customHeight="1" x14ac:dyDescent="0.3">
      <c r="A2080" s="2">
        <v>369</v>
      </c>
      <c r="B2080" s="2">
        <v>31076</v>
      </c>
      <c r="C2080" s="2">
        <v>6</v>
      </c>
      <c r="D2080" s="2">
        <f>VLOOKUP(A2080,关卡NPC系数!B:C,2,FALSE)</f>
        <v>253</v>
      </c>
      <c r="E2080" s="2">
        <v>34026</v>
      </c>
      <c r="F2080" s="2">
        <v>8</v>
      </c>
      <c r="G2080" s="2" t="s">
        <v>475</v>
      </c>
      <c r="H2080" s="2">
        <v>1</v>
      </c>
    </row>
    <row r="2081" spans="1:8" ht="17.25" customHeight="1" x14ac:dyDescent="0.3">
      <c r="A2081" s="2">
        <v>370</v>
      </c>
      <c r="B2081" s="2">
        <v>45056</v>
      </c>
      <c r="C2081" s="2">
        <v>1</v>
      </c>
      <c r="D2081" s="2">
        <f>VLOOKUP(A2081,关卡NPC系数!B:C,2,FALSE)</f>
        <v>253</v>
      </c>
      <c r="E2081" s="2">
        <v>45056</v>
      </c>
      <c r="F2081" s="2">
        <v>8</v>
      </c>
      <c r="G2081" s="2" t="s">
        <v>476</v>
      </c>
      <c r="H2081" s="2">
        <v>1.4</v>
      </c>
    </row>
    <row r="2082" spans="1:8" ht="17.25" customHeight="1" x14ac:dyDescent="0.3">
      <c r="A2082" s="2">
        <v>370</v>
      </c>
      <c r="B2082" s="2">
        <v>45056</v>
      </c>
      <c r="C2082" s="2">
        <v>3</v>
      </c>
      <c r="D2082" s="2">
        <f>VLOOKUP(A2082,关卡NPC系数!B:C,2,FALSE)</f>
        <v>253</v>
      </c>
      <c r="E2082" s="2">
        <v>45046</v>
      </c>
      <c r="F2082" s="2">
        <v>8</v>
      </c>
      <c r="G2082" s="2" t="s">
        <v>476</v>
      </c>
      <c r="H2082" s="2">
        <v>1.4</v>
      </c>
    </row>
    <row r="2083" spans="1:8" ht="17.25" customHeight="1" x14ac:dyDescent="0.3">
      <c r="A2083" s="2">
        <v>370</v>
      </c>
      <c r="B2083" s="2">
        <v>45056</v>
      </c>
      <c r="C2083" s="2">
        <v>6</v>
      </c>
      <c r="D2083" s="2">
        <f>VLOOKUP(A2083,关卡NPC系数!B:C,2,FALSE)</f>
        <v>253</v>
      </c>
      <c r="E2083" s="2">
        <v>43056</v>
      </c>
      <c r="F2083" s="2">
        <v>8</v>
      </c>
      <c r="G2083" s="2" t="s">
        <v>476</v>
      </c>
      <c r="H2083" s="2">
        <v>1.4</v>
      </c>
    </row>
    <row r="2084" spans="1:8" ht="17.25" customHeight="1" x14ac:dyDescent="0.3">
      <c r="A2084" s="2">
        <v>371</v>
      </c>
      <c r="B2084" s="2">
        <v>53016</v>
      </c>
      <c r="C2084" s="2">
        <v>1</v>
      </c>
      <c r="D2084" s="2">
        <f>VLOOKUP(A2084,关卡NPC系数!B:C,2,FALSE)</f>
        <v>254</v>
      </c>
      <c r="E2084" s="2">
        <v>53016</v>
      </c>
      <c r="F2084" s="2">
        <v>8</v>
      </c>
      <c r="G2084" s="2" t="s">
        <v>477</v>
      </c>
      <c r="H2084" s="2">
        <v>1</v>
      </c>
    </row>
    <row r="2085" spans="1:8" ht="17.25" customHeight="1" x14ac:dyDescent="0.3">
      <c r="A2085" s="2">
        <v>371</v>
      </c>
      <c r="B2085" s="2">
        <v>53016</v>
      </c>
      <c r="C2085" s="2">
        <v>2</v>
      </c>
      <c r="D2085" s="2">
        <f>VLOOKUP(A2085,关卡NPC系数!B:C,2,FALSE)</f>
        <v>254</v>
      </c>
      <c r="E2085" s="2">
        <v>53016</v>
      </c>
      <c r="F2085" s="2">
        <v>8</v>
      </c>
      <c r="G2085" s="2" t="s">
        <v>477</v>
      </c>
      <c r="H2085" s="2">
        <v>1</v>
      </c>
    </row>
    <row r="2086" spans="1:8" ht="17.25" customHeight="1" x14ac:dyDescent="0.3">
      <c r="A2086" s="2">
        <v>371</v>
      </c>
      <c r="B2086" s="2">
        <v>53016</v>
      </c>
      <c r="C2086" s="2">
        <v>3</v>
      </c>
      <c r="D2086" s="2">
        <f>VLOOKUP(A2086,关卡NPC系数!B:C,2,FALSE)</f>
        <v>254</v>
      </c>
      <c r="E2086" s="2">
        <v>52046</v>
      </c>
      <c r="F2086" s="2">
        <v>8</v>
      </c>
      <c r="G2086" s="2" t="s">
        <v>477</v>
      </c>
      <c r="H2086" s="2">
        <v>1</v>
      </c>
    </row>
    <row r="2087" spans="1:8" ht="17.25" customHeight="1" x14ac:dyDescent="0.3">
      <c r="A2087" s="2">
        <v>371</v>
      </c>
      <c r="B2087" s="2">
        <v>53016</v>
      </c>
      <c r="C2087" s="2">
        <v>4</v>
      </c>
      <c r="D2087" s="2">
        <f>VLOOKUP(A2087,关卡NPC系数!B:C,2,FALSE)</f>
        <v>254</v>
      </c>
      <c r="E2087" s="2">
        <v>51016</v>
      </c>
      <c r="F2087" s="2">
        <v>8</v>
      </c>
      <c r="G2087" s="2" t="s">
        <v>477</v>
      </c>
      <c r="H2087" s="2">
        <v>1</v>
      </c>
    </row>
    <row r="2088" spans="1:8" ht="17.25" customHeight="1" x14ac:dyDescent="0.3">
      <c r="A2088" s="2">
        <v>371</v>
      </c>
      <c r="B2088" s="2">
        <v>53016</v>
      </c>
      <c r="C2088" s="2">
        <v>5</v>
      </c>
      <c r="D2088" s="2">
        <f>VLOOKUP(A2088,关卡NPC系数!B:C,2,FALSE)</f>
        <v>254</v>
      </c>
      <c r="E2088" s="2">
        <v>53016</v>
      </c>
      <c r="F2088" s="2">
        <v>8</v>
      </c>
      <c r="G2088" s="2" t="s">
        <v>477</v>
      </c>
      <c r="H2088" s="2">
        <v>1</v>
      </c>
    </row>
    <row r="2089" spans="1:8" ht="17.25" customHeight="1" x14ac:dyDescent="0.3">
      <c r="A2089" s="2">
        <v>371</v>
      </c>
      <c r="B2089" s="2">
        <v>53016</v>
      </c>
      <c r="C2089" s="2">
        <v>6</v>
      </c>
      <c r="D2089" s="2">
        <f>VLOOKUP(A2089,关卡NPC系数!B:C,2,FALSE)</f>
        <v>254</v>
      </c>
      <c r="E2089" s="2">
        <v>52046</v>
      </c>
      <c r="F2089" s="2">
        <v>8</v>
      </c>
      <c r="G2089" s="2" t="s">
        <v>477</v>
      </c>
      <c r="H2089" s="2">
        <v>1</v>
      </c>
    </row>
    <row r="2090" spans="1:8" ht="17.25" customHeight="1" x14ac:dyDescent="0.3">
      <c r="A2090" s="2">
        <v>372</v>
      </c>
      <c r="B2090" s="2">
        <v>63026</v>
      </c>
      <c r="C2090" s="2">
        <v>1</v>
      </c>
      <c r="D2090" s="2">
        <f>VLOOKUP(A2090,关卡NPC系数!B:C,2,FALSE)</f>
        <v>254</v>
      </c>
      <c r="E2090" s="2">
        <v>63026</v>
      </c>
      <c r="F2090" s="2">
        <v>8</v>
      </c>
      <c r="G2090" s="2" t="s">
        <v>478</v>
      </c>
      <c r="H2090" s="2">
        <v>1</v>
      </c>
    </row>
    <row r="2091" spans="1:8" ht="17.25" customHeight="1" x14ac:dyDescent="0.3">
      <c r="A2091" s="2">
        <v>372</v>
      </c>
      <c r="B2091" s="2">
        <v>63026</v>
      </c>
      <c r="C2091" s="2">
        <v>2</v>
      </c>
      <c r="D2091" s="2">
        <f>VLOOKUP(A2091,关卡NPC系数!B:C,2,FALSE)</f>
        <v>254</v>
      </c>
      <c r="E2091" s="2">
        <v>63026</v>
      </c>
      <c r="F2091" s="2">
        <v>8</v>
      </c>
      <c r="G2091" s="2" t="s">
        <v>478</v>
      </c>
      <c r="H2091" s="2">
        <v>1</v>
      </c>
    </row>
    <row r="2092" spans="1:8" ht="17.25" customHeight="1" x14ac:dyDescent="0.3">
      <c r="A2092" s="2">
        <v>372</v>
      </c>
      <c r="B2092" s="2">
        <v>63026</v>
      </c>
      <c r="C2092" s="2">
        <v>3</v>
      </c>
      <c r="D2092" s="2">
        <f>VLOOKUP(A2092,关卡NPC系数!B:C,2,FALSE)</f>
        <v>254</v>
      </c>
      <c r="E2092" s="2">
        <v>62016</v>
      </c>
      <c r="F2092" s="2">
        <v>8</v>
      </c>
      <c r="G2092" s="2" t="s">
        <v>478</v>
      </c>
      <c r="H2092" s="2">
        <v>1</v>
      </c>
    </row>
    <row r="2093" spans="1:8" ht="17.25" customHeight="1" x14ac:dyDescent="0.3">
      <c r="A2093" s="2">
        <v>372</v>
      </c>
      <c r="B2093" s="2">
        <v>63026</v>
      </c>
      <c r="C2093" s="2">
        <v>4</v>
      </c>
      <c r="D2093" s="2">
        <f>VLOOKUP(A2093,关卡NPC系数!B:C,2,FALSE)</f>
        <v>254</v>
      </c>
      <c r="E2093" s="2">
        <v>63026</v>
      </c>
      <c r="F2093" s="2">
        <v>8</v>
      </c>
      <c r="G2093" s="2" t="s">
        <v>478</v>
      </c>
      <c r="H2093" s="2">
        <v>1</v>
      </c>
    </row>
    <row r="2094" spans="1:8" ht="17.25" customHeight="1" x14ac:dyDescent="0.3">
      <c r="A2094" s="2">
        <v>372</v>
      </c>
      <c r="B2094" s="2">
        <v>63026</v>
      </c>
      <c r="C2094" s="2">
        <v>5</v>
      </c>
      <c r="D2094" s="2">
        <f>VLOOKUP(A2094,关卡NPC系数!B:C,2,FALSE)</f>
        <v>254</v>
      </c>
      <c r="E2094" s="2">
        <v>63026</v>
      </c>
      <c r="F2094" s="2">
        <v>8</v>
      </c>
      <c r="G2094" s="2" t="s">
        <v>478</v>
      </c>
      <c r="H2094" s="2">
        <v>1</v>
      </c>
    </row>
    <row r="2095" spans="1:8" ht="17.25" customHeight="1" x14ac:dyDescent="0.3">
      <c r="A2095" s="2">
        <v>372</v>
      </c>
      <c r="B2095" s="2">
        <v>63026</v>
      </c>
      <c r="C2095" s="2">
        <v>6</v>
      </c>
      <c r="D2095" s="2">
        <f>VLOOKUP(A2095,关卡NPC系数!B:C,2,FALSE)</f>
        <v>254</v>
      </c>
      <c r="E2095" s="2">
        <v>63026</v>
      </c>
      <c r="F2095" s="2">
        <v>8</v>
      </c>
      <c r="G2095" s="2" t="s">
        <v>478</v>
      </c>
      <c r="H2095" s="2">
        <v>1</v>
      </c>
    </row>
    <row r="2096" spans="1:8" ht="17.25" customHeight="1" x14ac:dyDescent="0.3">
      <c r="A2096" s="2">
        <v>373</v>
      </c>
      <c r="B2096" s="2">
        <v>21046</v>
      </c>
      <c r="C2096" s="2">
        <v>1</v>
      </c>
      <c r="D2096" s="2">
        <f>VLOOKUP(A2096,关卡NPC系数!B:C,2,FALSE)</f>
        <v>255</v>
      </c>
      <c r="E2096" s="2">
        <v>21046</v>
      </c>
      <c r="F2096" s="2">
        <v>8</v>
      </c>
      <c r="G2096" s="2" t="s">
        <v>479</v>
      </c>
      <c r="H2096" s="2">
        <v>1</v>
      </c>
    </row>
    <row r="2097" spans="1:8" ht="17.25" customHeight="1" x14ac:dyDescent="0.3">
      <c r="A2097" s="2">
        <v>373</v>
      </c>
      <c r="B2097" s="2">
        <v>21046</v>
      </c>
      <c r="C2097" s="2">
        <v>2</v>
      </c>
      <c r="D2097" s="2">
        <f>VLOOKUP(A2097,关卡NPC系数!B:C,2,FALSE)</f>
        <v>255</v>
      </c>
      <c r="E2097" s="2">
        <v>35036</v>
      </c>
      <c r="F2097" s="2">
        <v>8</v>
      </c>
      <c r="G2097" s="2" t="s">
        <v>479</v>
      </c>
      <c r="H2097" s="2">
        <v>1</v>
      </c>
    </row>
    <row r="2098" spans="1:8" ht="17.25" customHeight="1" x14ac:dyDescent="0.3">
      <c r="A2098" s="2">
        <v>373</v>
      </c>
      <c r="B2098" s="2">
        <v>21046</v>
      </c>
      <c r="C2098" s="2">
        <v>3</v>
      </c>
      <c r="D2098" s="2">
        <f>VLOOKUP(A2098,关卡NPC系数!B:C,2,FALSE)</f>
        <v>255</v>
      </c>
      <c r="E2098" s="2">
        <v>53016</v>
      </c>
      <c r="F2098" s="2">
        <v>8</v>
      </c>
      <c r="G2098" s="2" t="s">
        <v>479</v>
      </c>
      <c r="H2098" s="2">
        <v>1</v>
      </c>
    </row>
    <row r="2099" spans="1:8" ht="17.25" customHeight="1" x14ac:dyDescent="0.3">
      <c r="A2099" s="2">
        <v>373</v>
      </c>
      <c r="B2099" s="2">
        <v>21046</v>
      </c>
      <c r="C2099" s="2">
        <v>4</v>
      </c>
      <c r="D2099" s="2">
        <f>VLOOKUP(A2099,关卡NPC系数!B:C,2,FALSE)</f>
        <v>255</v>
      </c>
      <c r="E2099" s="2">
        <v>62016</v>
      </c>
      <c r="F2099" s="2">
        <v>8</v>
      </c>
      <c r="G2099" s="2" t="s">
        <v>479</v>
      </c>
      <c r="H2099" s="2">
        <v>1</v>
      </c>
    </row>
    <row r="2100" spans="1:8" ht="17.25" customHeight="1" x14ac:dyDescent="0.3">
      <c r="A2100" s="2">
        <v>373</v>
      </c>
      <c r="B2100" s="2">
        <v>21046</v>
      </c>
      <c r="C2100" s="2">
        <v>5</v>
      </c>
      <c r="D2100" s="2">
        <f>VLOOKUP(A2100,关卡NPC系数!B:C,2,FALSE)</f>
        <v>255</v>
      </c>
      <c r="E2100" s="2">
        <v>44046</v>
      </c>
      <c r="F2100" s="2">
        <v>8</v>
      </c>
      <c r="G2100" s="2" t="s">
        <v>479</v>
      </c>
      <c r="H2100" s="2">
        <v>1</v>
      </c>
    </row>
    <row r="2101" spans="1:8" ht="17.25" customHeight="1" x14ac:dyDescent="0.3">
      <c r="A2101" s="2">
        <v>373</v>
      </c>
      <c r="B2101" s="2">
        <v>21046</v>
      </c>
      <c r="C2101" s="2">
        <v>6</v>
      </c>
      <c r="D2101" s="2">
        <f>VLOOKUP(A2101,关卡NPC系数!B:C,2,FALSE)</f>
        <v>255</v>
      </c>
      <c r="E2101" s="2">
        <v>12036</v>
      </c>
      <c r="F2101" s="2">
        <v>8</v>
      </c>
      <c r="G2101" s="2" t="s">
        <v>479</v>
      </c>
      <c r="H2101" s="2">
        <v>1</v>
      </c>
    </row>
    <row r="2102" spans="1:8" ht="17.25" customHeight="1" x14ac:dyDescent="0.3">
      <c r="A2102" s="2">
        <v>374</v>
      </c>
      <c r="B2102" s="2">
        <v>11086</v>
      </c>
      <c r="C2102" s="2">
        <v>1</v>
      </c>
      <c r="D2102" s="2">
        <f>VLOOKUP(A2102,关卡NPC系数!B:C,2,FALSE)</f>
        <v>255</v>
      </c>
      <c r="E2102" s="2">
        <v>11086</v>
      </c>
      <c r="F2102" s="2">
        <v>8</v>
      </c>
      <c r="G2102" s="2" t="s">
        <v>480</v>
      </c>
      <c r="H2102" s="2">
        <v>1</v>
      </c>
    </row>
    <row r="2103" spans="1:8" ht="17.25" customHeight="1" x14ac:dyDescent="0.3">
      <c r="A2103" s="2">
        <v>374</v>
      </c>
      <c r="B2103" s="2">
        <v>11086</v>
      </c>
      <c r="C2103" s="2">
        <v>2</v>
      </c>
      <c r="D2103" s="2">
        <f>VLOOKUP(A2103,关卡NPC系数!B:C,2,FALSE)</f>
        <v>255</v>
      </c>
      <c r="E2103" s="2">
        <v>11076</v>
      </c>
      <c r="F2103" s="2">
        <v>8</v>
      </c>
      <c r="G2103" s="2" t="s">
        <v>480</v>
      </c>
      <c r="H2103" s="2">
        <v>1</v>
      </c>
    </row>
    <row r="2104" spans="1:8" ht="17.25" customHeight="1" x14ac:dyDescent="0.3">
      <c r="A2104" s="2">
        <v>374</v>
      </c>
      <c r="B2104" s="2">
        <v>11086</v>
      </c>
      <c r="C2104" s="2">
        <v>3</v>
      </c>
      <c r="D2104" s="2">
        <f>VLOOKUP(A2104,关卡NPC系数!B:C,2,FALSE)</f>
        <v>255</v>
      </c>
      <c r="E2104" s="2">
        <v>14036</v>
      </c>
      <c r="F2104" s="2">
        <v>8</v>
      </c>
      <c r="G2104" s="2" t="s">
        <v>480</v>
      </c>
      <c r="H2104" s="2">
        <v>1</v>
      </c>
    </row>
    <row r="2105" spans="1:8" ht="17.25" customHeight="1" x14ac:dyDescent="0.3">
      <c r="A2105" s="2">
        <v>374</v>
      </c>
      <c r="B2105" s="2">
        <v>11086</v>
      </c>
      <c r="C2105" s="2">
        <v>4</v>
      </c>
      <c r="D2105" s="2">
        <f>VLOOKUP(A2105,关卡NPC系数!B:C,2,FALSE)</f>
        <v>255</v>
      </c>
      <c r="E2105" s="2">
        <v>13036</v>
      </c>
      <c r="F2105" s="2">
        <v>8</v>
      </c>
      <c r="G2105" s="2" t="s">
        <v>480</v>
      </c>
      <c r="H2105" s="2">
        <v>1</v>
      </c>
    </row>
    <row r="2106" spans="1:8" ht="17.25" customHeight="1" x14ac:dyDescent="0.3">
      <c r="A2106" s="2">
        <v>374</v>
      </c>
      <c r="B2106" s="2">
        <v>11086</v>
      </c>
      <c r="C2106" s="2">
        <v>5</v>
      </c>
      <c r="D2106" s="2">
        <f>VLOOKUP(A2106,关卡NPC系数!B:C,2,FALSE)</f>
        <v>255</v>
      </c>
      <c r="E2106" s="2">
        <v>13036</v>
      </c>
      <c r="F2106" s="2">
        <v>8</v>
      </c>
      <c r="G2106" s="2" t="s">
        <v>480</v>
      </c>
      <c r="H2106" s="2">
        <v>1</v>
      </c>
    </row>
    <row r="2107" spans="1:8" ht="17.25" customHeight="1" x14ac:dyDescent="0.3">
      <c r="A2107" s="2">
        <v>374</v>
      </c>
      <c r="B2107" s="2">
        <v>11086</v>
      </c>
      <c r="C2107" s="2">
        <v>6</v>
      </c>
      <c r="D2107" s="2">
        <f>VLOOKUP(A2107,关卡NPC系数!B:C,2,FALSE)</f>
        <v>255</v>
      </c>
      <c r="E2107" s="2">
        <v>12036</v>
      </c>
      <c r="F2107" s="2">
        <v>8</v>
      </c>
      <c r="G2107" s="2" t="s">
        <v>480</v>
      </c>
      <c r="H2107" s="2">
        <v>1</v>
      </c>
    </row>
    <row r="2108" spans="1:8" ht="17.25" customHeight="1" x14ac:dyDescent="0.3">
      <c r="A2108" s="2">
        <v>375</v>
      </c>
      <c r="B2108" s="2">
        <v>21036</v>
      </c>
      <c r="C2108" s="2">
        <v>1</v>
      </c>
      <c r="D2108" s="2">
        <f>VLOOKUP(A2108,关卡NPC系数!B:C,2,FALSE)</f>
        <v>256</v>
      </c>
      <c r="E2108" s="2">
        <v>21036</v>
      </c>
      <c r="F2108" s="2">
        <v>8</v>
      </c>
      <c r="G2108" s="2" t="s">
        <v>481</v>
      </c>
      <c r="H2108" s="2">
        <v>1</v>
      </c>
    </row>
    <row r="2109" spans="1:8" ht="17.25" customHeight="1" x14ac:dyDescent="0.3">
      <c r="A2109" s="2">
        <v>375</v>
      </c>
      <c r="B2109" s="2">
        <v>21036</v>
      </c>
      <c r="C2109" s="2">
        <v>2</v>
      </c>
      <c r="D2109" s="2">
        <f>VLOOKUP(A2109,关卡NPC系数!B:C,2,FALSE)</f>
        <v>256</v>
      </c>
      <c r="E2109" s="2">
        <v>25066</v>
      </c>
      <c r="F2109" s="2">
        <v>8</v>
      </c>
      <c r="G2109" s="2" t="s">
        <v>481</v>
      </c>
      <c r="H2109" s="2">
        <v>1</v>
      </c>
    </row>
    <row r="2110" spans="1:8" ht="17.25" customHeight="1" x14ac:dyDescent="0.3">
      <c r="A2110" s="2">
        <v>375</v>
      </c>
      <c r="B2110" s="2">
        <v>21036</v>
      </c>
      <c r="C2110" s="2">
        <v>3</v>
      </c>
      <c r="D2110" s="2">
        <f>VLOOKUP(A2110,关卡NPC系数!B:C,2,FALSE)</f>
        <v>256</v>
      </c>
      <c r="E2110" s="2">
        <v>25076</v>
      </c>
      <c r="F2110" s="2">
        <v>8</v>
      </c>
      <c r="G2110" s="2" t="s">
        <v>481</v>
      </c>
      <c r="H2110" s="2">
        <v>1</v>
      </c>
    </row>
    <row r="2111" spans="1:8" ht="17.25" customHeight="1" x14ac:dyDescent="0.3">
      <c r="A2111" s="2">
        <v>375</v>
      </c>
      <c r="B2111" s="2">
        <v>21036</v>
      </c>
      <c r="C2111" s="2">
        <v>4</v>
      </c>
      <c r="D2111" s="2">
        <f>VLOOKUP(A2111,关卡NPC系数!B:C,2,FALSE)</f>
        <v>256</v>
      </c>
      <c r="E2111" s="2">
        <v>23036</v>
      </c>
      <c r="F2111" s="2">
        <v>8</v>
      </c>
      <c r="G2111" s="2" t="s">
        <v>481</v>
      </c>
      <c r="H2111" s="2">
        <v>1</v>
      </c>
    </row>
    <row r="2112" spans="1:8" ht="17.25" customHeight="1" x14ac:dyDescent="0.3">
      <c r="A2112" s="2">
        <v>375</v>
      </c>
      <c r="B2112" s="2">
        <v>21036</v>
      </c>
      <c r="C2112" s="2">
        <v>5</v>
      </c>
      <c r="D2112" s="2">
        <f>VLOOKUP(A2112,关卡NPC系数!B:C,2,FALSE)</f>
        <v>256</v>
      </c>
      <c r="E2112" s="2">
        <v>25076</v>
      </c>
      <c r="F2112" s="2">
        <v>8</v>
      </c>
      <c r="G2112" s="2" t="s">
        <v>481</v>
      </c>
      <c r="H2112" s="2">
        <v>1</v>
      </c>
    </row>
    <row r="2113" spans="1:8" ht="17.25" customHeight="1" x14ac:dyDescent="0.3">
      <c r="A2113" s="2">
        <v>375</v>
      </c>
      <c r="B2113" s="2">
        <v>21036</v>
      </c>
      <c r="C2113" s="2">
        <v>6</v>
      </c>
      <c r="D2113" s="2">
        <f>VLOOKUP(A2113,关卡NPC系数!B:C,2,FALSE)</f>
        <v>256</v>
      </c>
      <c r="E2113" s="2">
        <v>23036</v>
      </c>
      <c r="F2113" s="2">
        <v>8</v>
      </c>
      <c r="G2113" s="2" t="s">
        <v>481</v>
      </c>
      <c r="H2113" s="2">
        <v>1</v>
      </c>
    </row>
    <row r="2114" spans="1:8" ht="17.25" customHeight="1" x14ac:dyDescent="0.3">
      <c r="A2114" s="2">
        <v>376</v>
      </c>
      <c r="B2114" s="2">
        <v>31076</v>
      </c>
      <c r="C2114" s="2">
        <v>1</v>
      </c>
      <c r="D2114" s="2">
        <f>VLOOKUP(A2114,关卡NPC系数!B:C,2,FALSE)</f>
        <v>256</v>
      </c>
      <c r="E2114" s="2">
        <v>31076</v>
      </c>
      <c r="F2114" s="2">
        <v>8</v>
      </c>
      <c r="G2114" s="2" t="s">
        <v>482</v>
      </c>
      <c r="H2114" s="2">
        <v>1</v>
      </c>
    </row>
    <row r="2115" spans="1:8" ht="17.25" customHeight="1" x14ac:dyDescent="0.3">
      <c r="A2115" s="2">
        <v>376</v>
      </c>
      <c r="B2115" s="2">
        <v>31076</v>
      </c>
      <c r="C2115" s="2">
        <v>2</v>
      </c>
      <c r="D2115" s="2">
        <f>VLOOKUP(A2115,关卡NPC系数!B:C,2,FALSE)</f>
        <v>256</v>
      </c>
      <c r="E2115" s="2">
        <v>35036</v>
      </c>
      <c r="F2115" s="2">
        <v>8</v>
      </c>
      <c r="G2115" s="2" t="s">
        <v>482</v>
      </c>
      <c r="H2115" s="2">
        <v>1</v>
      </c>
    </row>
    <row r="2116" spans="1:8" ht="17.25" customHeight="1" x14ac:dyDescent="0.3">
      <c r="A2116" s="2">
        <v>376</v>
      </c>
      <c r="B2116" s="2">
        <v>31076</v>
      </c>
      <c r="C2116" s="2">
        <v>3</v>
      </c>
      <c r="D2116" s="2">
        <f>VLOOKUP(A2116,关卡NPC系数!B:C,2,FALSE)</f>
        <v>256</v>
      </c>
      <c r="E2116" s="2">
        <v>33026</v>
      </c>
      <c r="F2116" s="2">
        <v>8</v>
      </c>
      <c r="G2116" s="2" t="s">
        <v>482</v>
      </c>
      <c r="H2116" s="2">
        <v>1</v>
      </c>
    </row>
    <row r="2117" spans="1:8" ht="17.25" customHeight="1" x14ac:dyDescent="0.3">
      <c r="A2117" s="2">
        <v>376</v>
      </c>
      <c r="B2117" s="2">
        <v>31076</v>
      </c>
      <c r="C2117" s="2">
        <v>4</v>
      </c>
      <c r="D2117" s="2">
        <f>VLOOKUP(A2117,关卡NPC系数!B:C,2,FALSE)</f>
        <v>256</v>
      </c>
      <c r="E2117" s="2">
        <v>32056</v>
      </c>
      <c r="F2117" s="2">
        <v>8</v>
      </c>
      <c r="G2117" s="2" t="s">
        <v>482</v>
      </c>
      <c r="H2117" s="2">
        <v>1</v>
      </c>
    </row>
    <row r="2118" spans="1:8" ht="17.25" customHeight="1" x14ac:dyDescent="0.3">
      <c r="A2118" s="2">
        <v>376</v>
      </c>
      <c r="B2118" s="2">
        <v>31076</v>
      </c>
      <c r="C2118" s="2">
        <v>5</v>
      </c>
      <c r="D2118" s="2">
        <f>VLOOKUP(A2118,关卡NPC系数!B:C,2,FALSE)</f>
        <v>256</v>
      </c>
      <c r="E2118" s="2">
        <v>32056</v>
      </c>
      <c r="F2118" s="2">
        <v>8</v>
      </c>
      <c r="G2118" s="2" t="s">
        <v>482</v>
      </c>
      <c r="H2118" s="2">
        <v>1</v>
      </c>
    </row>
    <row r="2119" spans="1:8" ht="17.25" customHeight="1" x14ac:dyDescent="0.3">
      <c r="A2119" s="2">
        <v>376</v>
      </c>
      <c r="B2119" s="2">
        <v>31076</v>
      </c>
      <c r="C2119" s="2">
        <v>6</v>
      </c>
      <c r="D2119" s="2">
        <f>VLOOKUP(A2119,关卡NPC系数!B:C,2,FALSE)</f>
        <v>256</v>
      </c>
      <c r="E2119" s="2">
        <v>33026</v>
      </c>
      <c r="F2119" s="2">
        <v>8</v>
      </c>
      <c r="G2119" s="2" t="s">
        <v>482</v>
      </c>
      <c r="H2119" s="2">
        <v>1</v>
      </c>
    </row>
    <row r="2120" spans="1:8" ht="17.25" customHeight="1" x14ac:dyDescent="0.3">
      <c r="A2120" s="2">
        <v>377</v>
      </c>
      <c r="B2120" s="2">
        <v>45056</v>
      </c>
      <c r="C2120" s="2">
        <v>1</v>
      </c>
      <c r="D2120" s="2">
        <f>VLOOKUP(A2120,关卡NPC系数!B:C,2,FALSE)</f>
        <v>257</v>
      </c>
      <c r="E2120" s="2">
        <v>45056</v>
      </c>
      <c r="F2120" s="2">
        <v>8</v>
      </c>
      <c r="G2120" s="2" t="s">
        <v>483</v>
      </c>
      <c r="H2120" s="2">
        <v>1</v>
      </c>
    </row>
    <row r="2121" spans="1:8" ht="17.25" customHeight="1" x14ac:dyDescent="0.3">
      <c r="A2121" s="2">
        <v>377</v>
      </c>
      <c r="B2121" s="2">
        <v>45056</v>
      </c>
      <c r="C2121" s="2">
        <v>2</v>
      </c>
      <c r="D2121" s="2">
        <f>VLOOKUP(A2121,关卡NPC系数!B:C,2,FALSE)</f>
        <v>257</v>
      </c>
      <c r="E2121" s="2">
        <v>45056</v>
      </c>
      <c r="F2121" s="2">
        <v>8</v>
      </c>
      <c r="G2121" s="2" t="s">
        <v>483</v>
      </c>
      <c r="H2121" s="2">
        <v>1</v>
      </c>
    </row>
    <row r="2122" spans="1:8" ht="17.25" customHeight="1" x14ac:dyDescent="0.3">
      <c r="A2122" s="2">
        <v>377</v>
      </c>
      <c r="B2122" s="2">
        <v>45056</v>
      </c>
      <c r="C2122" s="2">
        <v>3</v>
      </c>
      <c r="D2122" s="2">
        <f>VLOOKUP(A2122,关卡NPC系数!B:C,2,FALSE)</f>
        <v>257</v>
      </c>
      <c r="E2122" s="2">
        <v>44036</v>
      </c>
      <c r="F2122" s="2">
        <v>8</v>
      </c>
      <c r="G2122" s="2" t="s">
        <v>483</v>
      </c>
      <c r="H2122" s="2">
        <v>1</v>
      </c>
    </row>
    <row r="2123" spans="1:8" ht="17.25" customHeight="1" x14ac:dyDescent="0.3">
      <c r="A2123" s="2">
        <v>377</v>
      </c>
      <c r="B2123" s="2">
        <v>45056</v>
      </c>
      <c r="C2123" s="2">
        <v>4</v>
      </c>
      <c r="D2123" s="2">
        <f>VLOOKUP(A2123,关卡NPC系数!B:C,2,FALSE)</f>
        <v>257</v>
      </c>
      <c r="E2123" s="2">
        <v>44046</v>
      </c>
      <c r="F2123" s="2">
        <v>8</v>
      </c>
      <c r="G2123" s="2" t="s">
        <v>483</v>
      </c>
      <c r="H2123" s="2">
        <v>1</v>
      </c>
    </row>
    <row r="2124" spans="1:8" ht="17.25" customHeight="1" x14ac:dyDescent="0.3">
      <c r="A2124" s="2">
        <v>377</v>
      </c>
      <c r="B2124" s="2">
        <v>45056</v>
      </c>
      <c r="C2124" s="2">
        <v>5</v>
      </c>
      <c r="D2124" s="2">
        <f>VLOOKUP(A2124,关卡NPC系数!B:C,2,FALSE)</f>
        <v>257</v>
      </c>
      <c r="E2124" s="2">
        <v>42016</v>
      </c>
      <c r="F2124" s="2">
        <v>8</v>
      </c>
      <c r="G2124" s="2" t="s">
        <v>483</v>
      </c>
      <c r="H2124" s="2">
        <v>1</v>
      </c>
    </row>
    <row r="2125" spans="1:8" ht="17.25" customHeight="1" x14ac:dyDescent="0.3">
      <c r="A2125" s="2">
        <v>377</v>
      </c>
      <c r="B2125" s="2">
        <v>45056</v>
      </c>
      <c r="C2125" s="2">
        <v>6</v>
      </c>
      <c r="D2125" s="2">
        <f>VLOOKUP(A2125,关卡NPC系数!B:C,2,FALSE)</f>
        <v>257</v>
      </c>
      <c r="E2125" s="2">
        <v>43056</v>
      </c>
      <c r="F2125" s="2">
        <v>8</v>
      </c>
      <c r="G2125" s="2" t="s">
        <v>483</v>
      </c>
      <c r="H2125" s="2">
        <v>1</v>
      </c>
    </row>
    <row r="2126" spans="1:8" ht="17.25" customHeight="1" x14ac:dyDescent="0.3">
      <c r="A2126" s="2">
        <v>378</v>
      </c>
      <c r="B2126" s="2">
        <v>52046</v>
      </c>
      <c r="C2126" s="2">
        <v>1</v>
      </c>
      <c r="D2126" s="2">
        <f>VLOOKUP(A2126,关卡NPC系数!B:C,2,FALSE)</f>
        <v>257</v>
      </c>
      <c r="E2126" s="2">
        <v>52046</v>
      </c>
      <c r="F2126" s="2">
        <v>8</v>
      </c>
      <c r="G2126" s="2" t="s">
        <v>484</v>
      </c>
      <c r="H2126" s="2">
        <v>1</v>
      </c>
    </row>
    <row r="2127" spans="1:8" ht="17.25" customHeight="1" x14ac:dyDescent="0.3">
      <c r="A2127" s="2">
        <v>378</v>
      </c>
      <c r="B2127" s="2">
        <v>52046</v>
      </c>
      <c r="C2127" s="2">
        <v>2</v>
      </c>
      <c r="D2127" s="2">
        <f>VLOOKUP(A2127,关卡NPC系数!B:C,2,FALSE)</f>
        <v>257</v>
      </c>
      <c r="E2127" s="2">
        <v>51016</v>
      </c>
      <c r="F2127" s="2">
        <v>8</v>
      </c>
      <c r="G2127" s="2" t="s">
        <v>484</v>
      </c>
      <c r="H2127" s="2">
        <v>1</v>
      </c>
    </row>
    <row r="2128" spans="1:8" ht="17.25" customHeight="1" x14ac:dyDescent="0.3">
      <c r="A2128" s="2">
        <v>378</v>
      </c>
      <c r="B2128" s="2">
        <v>52046</v>
      </c>
      <c r="C2128" s="2">
        <v>3</v>
      </c>
      <c r="D2128" s="2">
        <f>VLOOKUP(A2128,关卡NPC系数!B:C,2,FALSE)</f>
        <v>257</v>
      </c>
      <c r="E2128" s="2">
        <v>53016</v>
      </c>
      <c r="F2128" s="2">
        <v>8</v>
      </c>
      <c r="G2128" s="2" t="s">
        <v>484</v>
      </c>
      <c r="H2128" s="2">
        <v>1</v>
      </c>
    </row>
    <row r="2129" spans="1:8" ht="17.25" customHeight="1" x14ac:dyDescent="0.3">
      <c r="A2129" s="2">
        <v>378</v>
      </c>
      <c r="B2129" s="2">
        <v>52046</v>
      </c>
      <c r="C2129" s="2">
        <v>4</v>
      </c>
      <c r="D2129" s="2">
        <f>VLOOKUP(A2129,关卡NPC系数!B:C,2,FALSE)</f>
        <v>257</v>
      </c>
      <c r="E2129" s="2">
        <v>53016</v>
      </c>
      <c r="F2129" s="2">
        <v>8</v>
      </c>
      <c r="G2129" s="2" t="s">
        <v>484</v>
      </c>
      <c r="H2129" s="2">
        <v>1</v>
      </c>
    </row>
    <row r="2130" spans="1:8" ht="17.25" customHeight="1" x14ac:dyDescent="0.3">
      <c r="A2130" s="2">
        <v>378</v>
      </c>
      <c r="B2130" s="2">
        <v>52046</v>
      </c>
      <c r="C2130" s="2">
        <v>5</v>
      </c>
      <c r="D2130" s="2">
        <f>VLOOKUP(A2130,关卡NPC系数!B:C,2,FALSE)</f>
        <v>257</v>
      </c>
      <c r="E2130" s="2">
        <v>53016</v>
      </c>
      <c r="F2130" s="2">
        <v>8</v>
      </c>
      <c r="G2130" s="2" t="s">
        <v>484</v>
      </c>
      <c r="H2130" s="2">
        <v>1</v>
      </c>
    </row>
    <row r="2131" spans="1:8" ht="17.25" customHeight="1" x14ac:dyDescent="0.3">
      <c r="A2131" s="2">
        <v>378</v>
      </c>
      <c r="B2131" s="2">
        <v>52046</v>
      </c>
      <c r="C2131" s="2">
        <v>6</v>
      </c>
      <c r="D2131" s="2">
        <f>VLOOKUP(A2131,关卡NPC系数!B:C,2,FALSE)</f>
        <v>257</v>
      </c>
      <c r="E2131" s="2">
        <v>53016</v>
      </c>
      <c r="F2131" s="2">
        <v>8</v>
      </c>
      <c r="G2131" s="2" t="s">
        <v>484</v>
      </c>
      <c r="H2131" s="2">
        <v>1</v>
      </c>
    </row>
    <row r="2132" spans="1:8" ht="17.25" customHeight="1" x14ac:dyDescent="0.3">
      <c r="A2132" s="2">
        <v>379</v>
      </c>
      <c r="B2132" s="2">
        <v>63026</v>
      </c>
      <c r="C2132" s="2">
        <v>1</v>
      </c>
      <c r="D2132" s="2">
        <f>VLOOKUP(A2132,关卡NPC系数!B:C,2,FALSE)</f>
        <v>258</v>
      </c>
      <c r="E2132" s="2">
        <v>63026</v>
      </c>
      <c r="F2132" s="2">
        <v>8</v>
      </c>
      <c r="G2132" s="2" t="s">
        <v>485</v>
      </c>
      <c r="H2132" s="2">
        <v>1</v>
      </c>
    </row>
    <row r="2133" spans="1:8" ht="17.25" customHeight="1" x14ac:dyDescent="0.3">
      <c r="A2133" s="2">
        <v>379</v>
      </c>
      <c r="B2133" s="2">
        <v>63026</v>
      </c>
      <c r="C2133" s="2">
        <v>2</v>
      </c>
      <c r="D2133" s="2">
        <f>VLOOKUP(A2133,关卡NPC系数!B:C,2,FALSE)</f>
        <v>258</v>
      </c>
      <c r="E2133" s="2">
        <v>61026</v>
      </c>
      <c r="F2133" s="2">
        <v>8</v>
      </c>
      <c r="G2133" s="2" t="s">
        <v>485</v>
      </c>
      <c r="H2133" s="2">
        <v>1</v>
      </c>
    </row>
    <row r="2134" spans="1:8" ht="17.25" customHeight="1" x14ac:dyDescent="0.3">
      <c r="A2134" s="2">
        <v>379</v>
      </c>
      <c r="B2134" s="2">
        <v>63026</v>
      </c>
      <c r="C2134" s="2">
        <v>3</v>
      </c>
      <c r="D2134" s="2">
        <f>VLOOKUP(A2134,关卡NPC系数!B:C,2,FALSE)</f>
        <v>258</v>
      </c>
      <c r="E2134" s="2">
        <v>63026</v>
      </c>
      <c r="F2134" s="2">
        <v>8</v>
      </c>
      <c r="G2134" s="2" t="s">
        <v>485</v>
      </c>
      <c r="H2134" s="2">
        <v>1</v>
      </c>
    </row>
    <row r="2135" spans="1:8" ht="17.25" customHeight="1" x14ac:dyDescent="0.3">
      <c r="A2135" s="2">
        <v>379</v>
      </c>
      <c r="B2135" s="2">
        <v>63026</v>
      </c>
      <c r="C2135" s="2">
        <v>4</v>
      </c>
      <c r="D2135" s="2">
        <f>VLOOKUP(A2135,关卡NPC系数!B:C,2,FALSE)</f>
        <v>258</v>
      </c>
      <c r="E2135" s="2">
        <v>61026</v>
      </c>
      <c r="F2135" s="2">
        <v>8</v>
      </c>
      <c r="G2135" s="2" t="s">
        <v>485</v>
      </c>
      <c r="H2135" s="2">
        <v>1</v>
      </c>
    </row>
    <row r="2136" spans="1:8" ht="17.25" customHeight="1" x14ac:dyDescent="0.3">
      <c r="A2136" s="2">
        <v>379</v>
      </c>
      <c r="B2136" s="2">
        <v>63026</v>
      </c>
      <c r="C2136" s="2">
        <v>5</v>
      </c>
      <c r="D2136" s="2">
        <f>VLOOKUP(A2136,关卡NPC系数!B:C,2,FALSE)</f>
        <v>258</v>
      </c>
      <c r="E2136" s="2">
        <v>63026</v>
      </c>
      <c r="F2136" s="2">
        <v>8</v>
      </c>
      <c r="G2136" s="2" t="s">
        <v>485</v>
      </c>
      <c r="H2136" s="2">
        <v>1</v>
      </c>
    </row>
    <row r="2137" spans="1:8" ht="17.25" customHeight="1" x14ac:dyDescent="0.3">
      <c r="A2137" s="2">
        <v>379</v>
      </c>
      <c r="B2137" s="2">
        <v>63026</v>
      </c>
      <c r="C2137" s="2">
        <v>6</v>
      </c>
      <c r="D2137" s="2">
        <f>VLOOKUP(A2137,关卡NPC系数!B:C,2,FALSE)</f>
        <v>258</v>
      </c>
      <c r="E2137" s="2">
        <v>62016</v>
      </c>
      <c r="F2137" s="2">
        <v>8</v>
      </c>
      <c r="G2137" s="2" t="s">
        <v>485</v>
      </c>
      <c r="H2137" s="2">
        <v>1</v>
      </c>
    </row>
    <row r="2138" spans="1:8" ht="17.25" customHeight="1" x14ac:dyDescent="0.3">
      <c r="A2138" s="2">
        <v>380</v>
      </c>
      <c r="B2138" s="2">
        <v>61026</v>
      </c>
      <c r="C2138" s="2">
        <v>1</v>
      </c>
      <c r="D2138" s="2">
        <f>VLOOKUP(A2138,关卡NPC系数!B:C,2,FALSE)</f>
        <v>258</v>
      </c>
      <c r="E2138" s="2">
        <v>61026</v>
      </c>
      <c r="F2138" s="2">
        <v>8</v>
      </c>
      <c r="G2138" s="2" t="s">
        <v>486</v>
      </c>
      <c r="H2138" s="2">
        <v>1.4</v>
      </c>
    </row>
    <row r="2139" spans="1:8" ht="17.25" customHeight="1" x14ac:dyDescent="0.3">
      <c r="A2139" s="2">
        <v>380</v>
      </c>
      <c r="B2139" s="2">
        <v>61026</v>
      </c>
      <c r="C2139" s="2">
        <v>3</v>
      </c>
      <c r="D2139" s="2">
        <f>VLOOKUP(A2139,关卡NPC系数!B:C,2,FALSE)</f>
        <v>258</v>
      </c>
      <c r="E2139" s="2">
        <v>24026</v>
      </c>
      <c r="F2139" s="2">
        <v>8</v>
      </c>
      <c r="G2139" s="2" t="s">
        <v>486</v>
      </c>
      <c r="H2139" s="2">
        <v>1.4</v>
      </c>
    </row>
    <row r="2140" spans="1:8" ht="17.25" customHeight="1" x14ac:dyDescent="0.3">
      <c r="A2140" s="2">
        <v>380</v>
      </c>
      <c r="B2140" s="2">
        <v>61026</v>
      </c>
      <c r="C2140" s="2">
        <v>6</v>
      </c>
      <c r="D2140" s="2">
        <f>VLOOKUP(A2140,关卡NPC系数!B:C,2,FALSE)</f>
        <v>258</v>
      </c>
      <c r="E2140" s="2">
        <v>53016</v>
      </c>
      <c r="F2140" s="2">
        <v>8</v>
      </c>
      <c r="G2140" s="2" t="s">
        <v>486</v>
      </c>
      <c r="H2140" s="2">
        <v>1.4</v>
      </c>
    </row>
    <row r="2141" spans="1:8" ht="17.25" customHeight="1" x14ac:dyDescent="0.3">
      <c r="A2141" s="2">
        <v>381</v>
      </c>
      <c r="B2141" s="2">
        <v>11076</v>
      </c>
      <c r="C2141" s="2">
        <v>1</v>
      </c>
      <c r="D2141" s="2">
        <f>VLOOKUP(A2141,关卡NPC系数!B:C,2,FALSE)</f>
        <v>259</v>
      </c>
      <c r="E2141" s="2">
        <v>11076</v>
      </c>
      <c r="F2141" s="2">
        <v>8</v>
      </c>
      <c r="G2141" s="2" t="s">
        <v>487</v>
      </c>
      <c r="H2141" s="2">
        <v>1</v>
      </c>
    </row>
    <row r="2142" spans="1:8" ht="17.25" customHeight="1" x14ac:dyDescent="0.3">
      <c r="A2142" s="2">
        <v>381</v>
      </c>
      <c r="B2142" s="2">
        <v>11076</v>
      </c>
      <c r="C2142" s="2">
        <v>2</v>
      </c>
      <c r="D2142" s="2">
        <f>VLOOKUP(A2142,关卡NPC系数!B:C,2,FALSE)</f>
        <v>259</v>
      </c>
      <c r="E2142" s="2">
        <v>15036</v>
      </c>
      <c r="F2142" s="2">
        <v>8</v>
      </c>
      <c r="G2142" s="2" t="s">
        <v>487</v>
      </c>
      <c r="H2142" s="2">
        <v>1</v>
      </c>
    </row>
    <row r="2143" spans="1:8" ht="17.25" customHeight="1" x14ac:dyDescent="0.3">
      <c r="A2143" s="2">
        <v>381</v>
      </c>
      <c r="B2143" s="2">
        <v>11076</v>
      </c>
      <c r="C2143" s="2">
        <v>3</v>
      </c>
      <c r="D2143" s="2">
        <f>VLOOKUP(A2143,关卡NPC系数!B:C,2,FALSE)</f>
        <v>259</v>
      </c>
      <c r="E2143" s="2">
        <v>12036</v>
      </c>
      <c r="F2143" s="2">
        <v>8</v>
      </c>
      <c r="G2143" s="2" t="s">
        <v>487</v>
      </c>
      <c r="H2143" s="2">
        <v>1</v>
      </c>
    </row>
    <row r="2144" spans="1:8" ht="17.25" customHeight="1" x14ac:dyDescent="0.3">
      <c r="A2144" s="2">
        <v>381</v>
      </c>
      <c r="B2144" s="2">
        <v>11076</v>
      </c>
      <c r="C2144" s="2">
        <v>4</v>
      </c>
      <c r="D2144" s="2">
        <f>VLOOKUP(A2144,关卡NPC系数!B:C,2,FALSE)</f>
        <v>259</v>
      </c>
      <c r="E2144" s="2">
        <v>12036</v>
      </c>
      <c r="F2144" s="2">
        <v>8</v>
      </c>
      <c r="G2144" s="2" t="s">
        <v>487</v>
      </c>
      <c r="H2144" s="2">
        <v>1</v>
      </c>
    </row>
    <row r="2145" spans="1:8" ht="17.25" customHeight="1" x14ac:dyDescent="0.3">
      <c r="A2145" s="2">
        <v>381</v>
      </c>
      <c r="B2145" s="2">
        <v>11076</v>
      </c>
      <c r="C2145" s="2">
        <v>5</v>
      </c>
      <c r="D2145" s="2">
        <f>VLOOKUP(A2145,关卡NPC系数!B:C,2,FALSE)</f>
        <v>259</v>
      </c>
      <c r="E2145" s="2">
        <v>14036</v>
      </c>
      <c r="F2145" s="2">
        <v>8</v>
      </c>
      <c r="G2145" s="2" t="s">
        <v>487</v>
      </c>
      <c r="H2145" s="2">
        <v>1</v>
      </c>
    </row>
    <row r="2146" spans="1:8" ht="17.25" customHeight="1" x14ac:dyDescent="0.3">
      <c r="A2146" s="2">
        <v>381</v>
      </c>
      <c r="B2146" s="2">
        <v>11076</v>
      </c>
      <c r="C2146" s="2">
        <v>6</v>
      </c>
      <c r="D2146" s="2">
        <f>VLOOKUP(A2146,关卡NPC系数!B:C,2,FALSE)</f>
        <v>259</v>
      </c>
      <c r="E2146" s="2">
        <v>13046</v>
      </c>
      <c r="F2146" s="2">
        <v>8</v>
      </c>
      <c r="G2146" s="2" t="s">
        <v>487</v>
      </c>
      <c r="H2146" s="2">
        <v>1</v>
      </c>
    </row>
    <row r="2147" spans="1:8" ht="17.25" customHeight="1" x14ac:dyDescent="0.3">
      <c r="A2147" s="2">
        <v>382</v>
      </c>
      <c r="B2147" s="2">
        <v>21036</v>
      </c>
      <c r="C2147" s="2">
        <v>1</v>
      </c>
      <c r="D2147" s="2">
        <f>VLOOKUP(A2147,关卡NPC系数!B:C,2,FALSE)</f>
        <v>259</v>
      </c>
      <c r="E2147" s="2">
        <v>21036</v>
      </c>
      <c r="F2147" s="2">
        <v>8</v>
      </c>
      <c r="G2147" s="2" t="s">
        <v>488</v>
      </c>
      <c r="H2147" s="2">
        <v>1</v>
      </c>
    </row>
    <row r="2148" spans="1:8" ht="17.25" customHeight="1" x14ac:dyDescent="0.3">
      <c r="A2148" s="2">
        <v>382</v>
      </c>
      <c r="B2148" s="2">
        <v>21036</v>
      </c>
      <c r="C2148" s="2">
        <v>2</v>
      </c>
      <c r="D2148" s="2">
        <f>VLOOKUP(A2148,关卡NPC系数!B:C,2,FALSE)</f>
        <v>259</v>
      </c>
      <c r="E2148" s="2">
        <v>21046</v>
      </c>
      <c r="F2148" s="2">
        <v>8</v>
      </c>
      <c r="G2148" s="2" t="s">
        <v>488</v>
      </c>
      <c r="H2148" s="2">
        <v>1</v>
      </c>
    </row>
    <row r="2149" spans="1:8" ht="17.25" customHeight="1" x14ac:dyDescent="0.3">
      <c r="A2149" s="2">
        <v>382</v>
      </c>
      <c r="B2149" s="2">
        <v>21036</v>
      </c>
      <c r="C2149" s="2">
        <v>3</v>
      </c>
      <c r="D2149" s="2">
        <f>VLOOKUP(A2149,关卡NPC系数!B:C,2,FALSE)</f>
        <v>259</v>
      </c>
      <c r="E2149" s="2">
        <v>22056</v>
      </c>
      <c r="F2149" s="2">
        <v>8</v>
      </c>
      <c r="G2149" s="2" t="s">
        <v>488</v>
      </c>
      <c r="H2149" s="2">
        <v>1</v>
      </c>
    </row>
    <row r="2150" spans="1:8" ht="17.25" customHeight="1" x14ac:dyDescent="0.3">
      <c r="A2150" s="2">
        <v>382</v>
      </c>
      <c r="B2150" s="2">
        <v>21036</v>
      </c>
      <c r="C2150" s="2">
        <v>4</v>
      </c>
      <c r="D2150" s="2">
        <f>VLOOKUP(A2150,关卡NPC系数!B:C,2,FALSE)</f>
        <v>259</v>
      </c>
      <c r="E2150" s="2">
        <v>23036</v>
      </c>
      <c r="F2150" s="2">
        <v>8</v>
      </c>
      <c r="G2150" s="2" t="s">
        <v>488</v>
      </c>
      <c r="H2150" s="2">
        <v>1</v>
      </c>
    </row>
    <row r="2151" spans="1:8" ht="17.25" customHeight="1" x14ac:dyDescent="0.3">
      <c r="A2151" s="2">
        <v>382</v>
      </c>
      <c r="B2151" s="2">
        <v>21036</v>
      </c>
      <c r="C2151" s="2">
        <v>5</v>
      </c>
      <c r="D2151" s="2">
        <f>VLOOKUP(A2151,关卡NPC系数!B:C,2,FALSE)</f>
        <v>259</v>
      </c>
      <c r="E2151" s="2">
        <v>24036</v>
      </c>
      <c r="F2151" s="2">
        <v>8</v>
      </c>
      <c r="G2151" s="2" t="s">
        <v>488</v>
      </c>
      <c r="H2151" s="2">
        <v>1</v>
      </c>
    </row>
    <row r="2152" spans="1:8" ht="17.25" customHeight="1" x14ac:dyDescent="0.3">
      <c r="A2152" s="2">
        <v>382</v>
      </c>
      <c r="B2152" s="2">
        <v>21036</v>
      </c>
      <c r="C2152" s="2">
        <v>6</v>
      </c>
      <c r="D2152" s="2">
        <f>VLOOKUP(A2152,关卡NPC系数!B:C,2,FALSE)</f>
        <v>259</v>
      </c>
      <c r="E2152" s="2">
        <v>23036</v>
      </c>
      <c r="F2152" s="2">
        <v>8</v>
      </c>
      <c r="G2152" s="2" t="s">
        <v>488</v>
      </c>
      <c r="H2152" s="2">
        <v>1</v>
      </c>
    </row>
    <row r="2153" spans="1:8" ht="17.25" customHeight="1" x14ac:dyDescent="0.3">
      <c r="A2153" s="2">
        <v>383</v>
      </c>
      <c r="B2153" s="2">
        <v>31076</v>
      </c>
      <c r="C2153" s="2">
        <v>1</v>
      </c>
      <c r="D2153" s="2">
        <f>VLOOKUP(A2153,关卡NPC系数!B:C,2,FALSE)</f>
        <v>260</v>
      </c>
      <c r="E2153" s="2">
        <v>31076</v>
      </c>
      <c r="F2153" s="2">
        <v>8</v>
      </c>
      <c r="G2153" s="2" t="s">
        <v>489</v>
      </c>
      <c r="H2153" s="2">
        <v>1</v>
      </c>
    </row>
    <row r="2154" spans="1:8" ht="17.25" customHeight="1" x14ac:dyDescent="0.3">
      <c r="A2154" s="2">
        <v>383</v>
      </c>
      <c r="B2154" s="2">
        <v>31076</v>
      </c>
      <c r="C2154" s="2">
        <v>2</v>
      </c>
      <c r="D2154" s="2">
        <f>VLOOKUP(A2154,关卡NPC系数!B:C,2,FALSE)</f>
        <v>260</v>
      </c>
      <c r="E2154" s="2">
        <v>31076</v>
      </c>
      <c r="F2154" s="2">
        <v>8</v>
      </c>
      <c r="G2154" s="2" t="s">
        <v>489</v>
      </c>
      <c r="H2154" s="2">
        <v>1</v>
      </c>
    </row>
    <row r="2155" spans="1:8" ht="17.25" customHeight="1" x14ac:dyDescent="0.3">
      <c r="A2155" s="2">
        <v>383</v>
      </c>
      <c r="B2155" s="2">
        <v>31076</v>
      </c>
      <c r="C2155" s="2">
        <v>3</v>
      </c>
      <c r="D2155" s="2">
        <f>VLOOKUP(A2155,关卡NPC系数!B:C,2,FALSE)</f>
        <v>260</v>
      </c>
      <c r="E2155" s="2">
        <v>32046</v>
      </c>
      <c r="F2155" s="2">
        <v>8</v>
      </c>
      <c r="G2155" s="2" t="s">
        <v>489</v>
      </c>
      <c r="H2155" s="2">
        <v>1</v>
      </c>
    </row>
    <row r="2156" spans="1:8" ht="17.25" customHeight="1" x14ac:dyDescent="0.3">
      <c r="A2156" s="2">
        <v>383</v>
      </c>
      <c r="B2156" s="2">
        <v>31076</v>
      </c>
      <c r="C2156" s="2">
        <v>4</v>
      </c>
      <c r="D2156" s="2">
        <f>VLOOKUP(A2156,关卡NPC系数!B:C,2,FALSE)</f>
        <v>260</v>
      </c>
      <c r="E2156" s="2">
        <v>34026</v>
      </c>
      <c r="F2156" s="2">
        <v>8</v>
      </c>
      <c r="G2156" s="2" t="s">
        <v>489</v>
      </c>
      <c r="H2156" s="2">
        <v>1</v>
      </c>
    </row>
    <row r="2157" spans="1:8" ht="17.25" customHeight="1" x14ac:dyDescent="0.3">
      <c r="A2157" s="2">
        <v>383</v>
      </c>
      <c r="B2157" s="2">
        <v>31076</v>
      </c>
      <c r="C2157" s="2">
        <v>5</v>
      </c>
      <c r="D2157" s="2">
        <f>VLOOKUP(A2157,关卡NPC系数!B:C,2,FALSE)</f>
        <v>260</v>
      </c>
      <c r="E2157" s="2">
        <v>33026</v>
      </c>
      <c r="F2157" s="2">
        <v>8</v>
      </c>
      <c r="G2157" s="2" t="s">
        <v>489</v>
      </c>
      <c r="H2157" s="2">
        <v>1</v>
      </c>
    </row>
    <row r="2158" spans="1:8" ht="17.25" customHeight="1" x14ac:dyDescent="0.3">
      <c r="A2158" s="2">
        <v>383</v>
      </c>
      <c r="B2158" s="2">
        <v>31076</v>
      </c>
      <c r="C2158" s="2">
        <v>6</v>
      </c>
      <c r="D2158" s="2">
        <f>VLOOKUP(A2158,关卡NPC系数!B:C,2,FALSE)</f>
        <v>260</v>
      </c>
      <c r="E2158" s="2">
        <v>32046</v>
      </c>
      <c r="F2158" s="2">
        <v>8</v>
      </c>
      <c r="G2158" s="2" t="s">
        <v>489</v>
      </c>
      <c r="H2158" s="2">
        <v>1</v>
      </c>
    </row>
    <row r="2159" spans="1:8" ht="17.25" customHeight="1" x14ac:dyDescent="0.3">
      <c r="A2159" s="2">
        <v>384</v>
      </c>
      <c r="B2159" s="2">
        <v>45046</v>
      </c>
      <c r="C2159" s="2">
        <v>1</v>
      </c>
      <c r="D2159" s="2">
        <f>VLOOKUP(A2159,关卡NPC系数!B:C,2,FALSE)</f>
        <v>260</v>
      </c>
      <c r="E2159" s="2">
        <v>45046</v>
      </c>
      <c r="F2159" s="2">
        <v>8</v>
      </c>
      <c r="G2159" s="2" t="s">
        <v>490</v>
      </c>
      <c r="H2159" s="2">
        <v>1</v>
      </c>
    </row>
    <row r="2160" spans="1:8" ht="17.25" customHeight="1" x14ac:dyDescent="0.3">
      <c r="A2160" s="2">
        <v>384</v>
      </c>
      <c r="B2160" s="2">
        <v>45046</v>
      </c>
      <c r="C2160" s="2">
        <v>2</v>
      </c>
      <c r="D2160" s="2">
        <f>VLOOKUP(A2160,关卡NPC系数!B:C,2,FALSE)</f>
        <v>260</v>
      </c>
      <c r="E2160" s="2">
        <v>41056</v>
      </c>
      <c r="F2160" s="2">
        <v>8</v>
      </c>
      <c r="G2160" s="2" t="s">
        <v>490</v>
      </c>
      <c r="H2160" s="2">
        <v>1</v>
      </c>
    </row>
    <row r="2161" spans="1:8" ht="17.25" customHeight="1" x14ac:dyDescent="0.3">
      <c r="A2161" s="2">
        <v>384</v>
      </c>
      <c r="B2161" s="2">
        <v>45046</v>
      </c>
      <c r="C2161" s="2">
        <v>3</v>
      </c>
      <c r="D2161" s="2">
        <f>VLOOKUP(A2161,关卡NPC系数!B:C,2,FALSE)</f>
        <v>260</v>
      </c>
      <c r="E2161" s="2">
        <v>45056</v>
      </c>
      <c r="F2161" s="2">
        <v>8</v>
      </c>
      <c r="G2161" s="2" t="s">
        <v>490</v>
      </c>
      <c r="H2161" s="2">
        <v>1</v>
      </c>
    </row>
    <row r="2162" spans="1:8" ht="17.25" customHeight="1" x14ac:dyDescent="0.3">
      <c r="A2162" s="2">
        <v>384</v>
      </c>
      <c r="B2162" s="2">
        <v>45046</v>
      </c>
      <c r="C2162" s="2">
        <v>4</v>
      </c>
      <c r="D2162" s="2">
        <f>VLOOKUP(A2162,关卡NPC系数!B:C,2,FALSE)</f>
        <v>260</v>
      </c>
      <c r="E2162" s="2">
        <v>45046</v>
      </c>
      <c r="F2162" s="2">
        <v>8</v>
      </c>
      <c r="G2162" s="2" t="s">
        <v>490</v>
      </c>
      <c r="H2162" s="2">
        <v>1</v>
      </c>
    </row>
    <row r="2163" spans="1:8" ht="17.25" customHeight="1" x14ac:dyDescent="0.3">
      <c r="A2163" s="2">
        <v>384</v>
      </c>
      <c r="B2163" s="2">
        <v>45046</v>
      </c>
      <c r="C2163" s="2">
        <v>5</v>
      </c>
      <c r="D2163" s="2">
        <f>VLOOKUP(A2163,关卡NPC系数!B:C,2,FALSE)</f>
        <v>260</v>
      </c>
      <c r="E2163" s="2">
        <v>44046</v>
      </c>
      <c r="F2163" s="2">
        <v>8</v>
      </c>
      <c r="G2163" s="2" t="s">
        <v>490</v>
      </c>
      <c r="H2163" s="2">
        <v>1</v>
      </c>
    </row>
    <row r="2164" spans="1:8" ht="17.25" customHeight="1" x14ac:dyDescent="0.3">
      <c r="A2164" s="2">
        <v>384</v>
      </c>
      <c r="B2164" s="2">
        <v>45046</v>
      </c>
      <c r="C2164" s="2">
        <v>6</v>
      </c>
      <c r="D2164" s="2">
        <f>VLOOKUP(A2164,关卡NPC系数!B:C,2,FALSE)</f>
        <v>260</v>
      </c>
      <c r="E2164" s="2">
        <v>45056</v>
      </c>
      <c r="F2164" s="2">
        <v>8</v>
      </c>
      <c r="G2164" s="2" t="s">
        <v>490</v>
      </c>
      <c r="H2164" s="2">
        <v>1</v>
      </c>
    </row>
    <row r="2165" spans="1:8" ht="17.25" customHeight="1" x14ac:dyDescent="0.3">
      <c r="A2165" s="2">
        <v>385</v>
      </c>
      <c r="B2165" s="2">
        <v>53016</v>
      </c>
      <c r="C2165" s="2">
        <v>1</v>
      </c>
      <c r="D2165" s="2">
        <f>VLOOKUP(A2165,关卡NPC系数!B:C,2,FALSE)</f>
        <v>261</v>
      </c>
      <c r="E2165" s="2">
        <v>53016</v>
      </c>
      <c r="F2165" s="2">
        <v>8</v>
      </c>
      <c r="G2165" s="2" t="s">
        <v>491</v>
      </c>
      <c r="H2165" s="2">
        <v>1</v>
      </c>
    </row>
    <row r="2166" spans="1:8" ht="17.25" customHeight="1" x14ac:dyDescent="0.3">
      <c r="A2166" s="2">
        <v>385</v>
      </c>
      <c r="B2166" s="2">
        <v>53016</v>
      </c>
      <c r="C2166" s="2">
        <v>2</v>
      </c>
      <c r="D2166" s="2">
        <f>VLOOKUP(A2166,关卡NPC系数!B:C,2,FALSE)</f>
        <v>261</v>
      </c>
      <c r="E2166" s="2">
        <v>53016</v>
      </c>
      <c r="F2166" s="2">
        <v>8</v>
      </c>
      <c r="G2166" s="2" t="s">
        <v>491</v>
      </c>
      <c r="H2166" s="2">
        <v>1</v>
      </c>
    </row>
    <row r="2167" spans="1:8" ht="17.25" customHeight="1" x14ac:dyDescent="0.3">
      <c r="A2167" s="2">
        <v>385</v>
      </c>
      <c r="B2167" s="2">
        <v>53016</v>
      </c>
      <c r="C2167" s="2">
        <v>3</v>
      </c>
      <c r="D2167" s="2">
        <f>VLOOKUP(A2167,关卡NPC系数!B:C,2,FALSE)</f>
        <v>261</v>
      </c>
      <c r="E2167" s="2">
        <v>51016</v>
      </c>
      <c r="F2167" s="2">
        <v>8</v>
      </c>
      <c r="G2167" s="2" t="s">
        <v>491</v>
      </c>
      <c r="H2167" s="2">
        <v>1</v>
      </c>
    </row>
    <row r="2168" spans="1:8" ht="17.25" customHeight="1" x14ac:dyDescent="0.3">
      <c r="A2168" s="2">
        <v>385</v>
      </c>
      <c r="B2168" s="2">
        <v>53016</v>
      </c>
      <c r="C2168" s="2">
        <v>4</v>
      </c>
      <c r="D2168" s="2">
        <f>VLOOKUP(A2168,关卡NPC系数!B:C,2,FALSE)</f>
        <v>261</v>
      </c>
      <c r="E2168" s="2">
        <v>53016</v>
      </c>
      <c r="F2168" s="2">
        <v>8</v>
      </c>
      <c r="G2168" s="2" t="s">
        <v>491</v>
      </c>
      <c r="H2168" s="2">
        <v>1</v>
      </c>
    </row>
    <row r="2169" spans="1:8" ht="17.25" customHeight="1" x14ac:dyDescent="0.3">
      <c r="A2169" s="2">
        <v>385</v>
      </c>
      <c r="B2169" s="2">
        <v>53016</v>
      </c>
      <c r="C2169" s="2">
        <v>5</v>
      </c>
      <c r="D2169" s="2">
        <f>VLOOKUP(A2169,关卡NPC系数!B:C,2,FALSE)</f>
        <v>261</v>
      </c>
      <c r="E2169" s="2">
        <v>53016</v>
      </c>
      <c r="F2169" s="2">
        <v>8</v>
      </c>
      <c r="G2169" s="2" t="s">
        <v>491</v>
      </c>
      <c r="H2169" s="2">
        <v>1</v>
      </c>
    </row>
    <row r="2170" spans="1:8" ht="17.25" customHeight="1" x14ac:dyDescent="0.3">
      <c r="A2170" s="2">
        <v>385</v>
      </c>
      <c r="B2170" s="2">
        <v>53016</v>
      </c>
      <c r="C2170" s="2">
        <v>6</v>
      </c>
      <c r="D2170" s="2">
        <f>VLOOKUP(A2170,关卡NPC系数!B:C,2,FALSE)</f>
        <v>261</v>
      </c>
      <c r="E2170" s="2">
        <v>53016</v>
      </c>
      <c r="F2170" s="2">
        <v>8</v>
      </c>
      <c r="G2170" s="2" t="s">
        <v>491</v>
      </c>
      <c r="H2170" s="2">
        <v>1</v>
      </c>
    </row>
    <row r="2171" spans="1:8" ht="17.25" customHeight="1" x14ac:dyDescent="0.3">
      <c r="A2171" s="2">
        <v>386</v>
      </c>
      <c r="B2171" s="2">
        <v>63026</v>
      </c>
      <c r="C2171" s="2">
        <v>1</v>
      </c>
      <c r="D2171" s="2">
        <f>VLOOKUP(A2171,关卡NPC系数!B:C,2,FALSE)</f>
        <v>261</v>
      </c>
      <c r="E2171" s="2">
        <v>63026</v>
      </c>
      <c r="F2171" s="2">
        <v>8</v>
      </c>
      <c r="G2171" s="2" t="s">
        <v>492</v>
      </c>
      <c r="H2171" s="2">
        <v>1</v>
      </c>
    </row>
    <row r="2172" spans="1:8" ht="17.25" customHeight="1" x14ac:dyDescent="0.3">
      <c r="A2172" s="2">
        <v>386</v>
      </c>
      <c r="B2172" s="2">
        <v>63026</v>
      </c>
      <c r="C2172" s="2">
        <v>2</v>
      </c>
      <c r="D2172" s="2">
        <f>VLOOKUP(A2172,关卡NPC系数!B:C,2,FALSE)</f>
        <v>261</v>
      </c>
      <c r="E2172" s="2">
        <v>61026</v>
      </c>
      <c r="F2172" s="2">
        <v>8</v>
      </c>
      <c r="G2172" s="2" t="s">
        <v>492</v>
      </c>
      <c r="H2172" s="2">
        <v>1</v>
      </c>
    </row>
    <row r="2173" spans="1:8" ht="17.25" customHeight="1" x14ac:dyDescent="0.3">
      <c r="A2173" s="2">
        <v>386</v>
      </c>
      <c r="B2173" s="2">
        <v>63026</v>
      </c>
      <c r="C2173" s="2">
        <v>3</v>
      </c>
      <c r="D2173" s="2">
        <f>VLOOKUP(A2173,关卡NPC系数!B:C,2,FALSE)</f>
        <v>261</v>
      </c>
      <c r="E2173" s="2">
        <v>63026</v>
      </c>
      <c r="F2173" s="2">
        <v>8</v>
      </c>
      <c r="G2173" s="2" t="s">
        <v>492</v>
      </c>
      <c r="H2173" s="2">
        <v>1</v>
      </c>
    </row>
    <row r="2174" spans="1:8" ht="17.25" customHeight="1" x14ac:dyDescent="0.3">
      <c r="A2174" s="2">
        <v>386</v>
      </c>
      <c r="B2174" s="2">
        <v>63026</v>
      </c>
      <c r="C2174" s="2">
        <v>4</v>
      </c>
      <c r="D2174" s="2">
        <f>VLOOKUP(A2174,关卡NPC系数!B:C,2,FALSE)</f>
        <v>261</v>
      </c>
      <c r="E2174" s="2">
        <v>61026</v>
      </c>
      <c r="F2174" s="2">
        <v>8</v>
      </c>
      <c r="G2174" s="2" t="s">
        <v>492</v>
      </c>
      <c r="H2174" s="2">
        <v>1</v>
      </c>
    </row>
    <row r="2175" spans="1:8" ht="17.25" customHeight="1" x14ac:dyDescent="0.3">
      <c r="A2175" s="2">
        <v>386</v>
      </c>
      <c r="B2175" s="2">
        <v>63026</v>
      </c>
      <c r="C2175" s="2">
        <v>5</v>
      </c>
      <c r="D2175" s="2">
        <f>VLOOKUP(A2175,关卡NPC系数!B:C,2,FALSE)</f>
        <v>261</v>
      </c>
      <c r="E2175" s="2">
        <v>62016</v>
      </c>
      <c r="F2175" s="2">
        <v>8</v>
      </c>
      <c r="G2175" s="2" t="s">
        <v>492</v>
      </c>
      <c r="H2175" s="2">
        <v>1</v>
      </c>
    </row>
    <row r="2176" spans="1:8" ht="17.25" customHeight="1" x14ac:dyDescent="0.3">
      <c r="A2176" s="2">
        <v>386</v>
      </c>
      <c r="B2176" s="2">
        <v>63026</v>
      </c>
      <c r="C2176" s="2">
        <v>6</v>
      </c>
      <c r="D2176" s="2">
        <f>VLOOKUP(A2176,关卡NPC系数!B:C,2,FALSE)</f>
        <v>261</v>
      </c>
      <c r="E2176" s="2">
        <v>61026</v>
      </c>
      <c r="F2176" s="2">
        <v>8</v>
      </c>
      <c r="G2176" s="2" t="s">
        <v>492</v>
      </c>
      <c r="H2176" s="2">
        <v>1</v>
      </c>
    </row>
    <row r="2177" spans="1:8" ht="17.25" customHeight="1" x14ac:dyDescent="0.3">
      <c r="A2177" s="2">
        <v>387</v>
      </c>
      <c r="B2177" s="2">
        <v>25066</v>
      </c>
      <c r="C2177" s="2">
        <v>1</v>
      </c>
      <c r="D2177" s="2">
        <f>VLOOKUP(A2177,关卡NPC系数!B:C,2,FALSE)</f>
        <v>262</v>
      </c>
      <c r="E2177" s="2">
        <v>25066</v>
      </c>
      <c r="F2177" s="2">
        <v>8</v>
      </c>
      <c r="G2177" s="2" t="s">
        <v>493</v>
      </c>
      <c r="H2177" s="2">
        <v>1</v>
      </c>
    </row>
    <row r="2178" spans="1:8" ht="17.25" customHeight="1" x14ac:dyDescent="0.3">
      <c r="A2178" s="2">
        <v>387</v>
      </c>
      <c r="B2178" s="2">
        <v>25066</v>
      </c>
      <c r="C2178" s="2">
        <v>2</v>
      </c>
      <c r="D2178" s="2">
        <f>VLOOKUP(A2178,关卡NPC系数!B:C,2,FALSE)</f>
        <v>262</v>
      </c>
      <c r="E2178" s="2">
        <v>53016</v>
      </c>
      <c r="F2178" s="2">
        <v>8</v>
      </c>
      <c r="G2178" s="2" t="s">
        <v>493</v>
      </c>
      <c r="H2178" s="2">
        <v>1</v>
      </c>
    </row>
    <row r="2179" spans="1:8" ht="17.25" customHeight="1" x14ac:dyDescent="0.3">
      <c r="A2179" s="2">
        <v>387</v>
      </c>
      <c r="B2179" s="2">
        <v>25066</v>
      </c>
      <c r="C2179" s="2">
        <v>3</v>
      </c>
      <c r="D2179" s="2">
        <f>VLOOKUP(A2179,关卡NPC系数!B:C,2,FALSE)</f>
        <v>262</v>
      </c>
      <c r="E2179" s="2">
        <v>32036</v>
      </c>
      <c r="F2179" s="2">
        <v>8</v>
      </c>
      <c r="G2179" s="2" t="s">
        <v>493</v>
      </c>
      <c r="H2179" s="2">
        <v>1</v>
      </c>
    </row>
    <row r="2180" spans="1:8" ht="17.25" customHeight="1" x14ac:dyDescent="0.3">
      <c r="A2180" s="2">
        <v>387</v>
      </c>
      <c r="B2180" s="2">
        <v>25066</v>
      </c>
      <c r="C2180" s="2">
        <v>4</v>
      </c>
      <c r="D2180" s="2">
        <f>VLOOKUP(A2180,关卡NPC系数!B:C,2,FALSE)</f>
        <v>262</v>
      </c>
      <c r="E2180" s="2">
        <v>44046</v>
      </c>
      <c r="F2180" s="2">
        <v>8</v>
      </c>
      <c r="G2180" s="2" t="s">
        <v>493</v>
      </c>
      <c r="H2180" s="2">
        <v>1</v>
      </c>
    </row>
    <row r="2181" spans="1:8" ht="17.25" customHeight="1" x14ac:dyDescent="0.3">
      <c r="A2181" s="2">
        <v>387</v>
      </c>
      <c r="B2181" s="2">
        <v>25066</v>
      </c>
      <c r="C2181" s="2">
        <v>5</v>
      </c>
      <c r="D2181" s="2">
        <f>VLOOKUP(A2181,关卡NPC系数!B:C,2,FALSE)</f>
        <v>262</v>
      </c>
      <c r="E2181" s="2">
        <v>13046</v>
      </c>
      <c r="F2181" s="2">
        <v>8</v>
      </c>
      <c r="G2181" s="2" t="s">
        <v>493</v>
      </c>
      <c r="H2181" s="2">
        <v>1</v>
      </c>
    </row>
    <row r="2182" spans="1:8" ht="17.25" customHeight="1" x14ac:dyDescent="0.3">
      <c r="A2182" s="2">
        <v>387</v>
      </c>
      <c r="B2182" s="2">
        <v>25066</v>
      </c>
      <c r="C2182" s="2">
        <v>6</v>
      </c>
      <c r="D2182" s="2">
        <f>VLOOKUP(A2182,关卡NPC系数!B:C,2,FALSE)</f>
        <v>262</v>
      </c>
      <c r="E2182" s="2">
        <v>61026</v>
      </c>
      <c r="F2182" s="2">
        <v>8</v>
      </c>
      <c r="G2182" s="2" t="s">
        <v>493</v>
      </c>
      <c r="H2182" s="2">
        <v>1</v>
      </c>
    </row>
    <row r="2183" spans="1:8" ht="17.25" customHeight="1" x14ac:dyDescent="0.3">
      <c r="A2183" s="2">
        <v>388</v>
      </c>
      <c r="B2183" s="2">
        <v>15036</v>
      </c>
      <c r="C2183" s="2">
        <v>1</v>
      </c>
      <c r="D2183" s="2">
        <f>VLOOKUP(A2183,关卡NPC系数!B:C,2,FALSE)</f>
        <v>262</v>
      </c>
      <c r="E2183" s="2">
        <v>15036</v>
      </c>
      <c r="F2183" s="2">
        <v>8</v>
      </c>
      <c r="G2183" s="2" t="s">
        <v>494</v>
      </c>
      <c r="H2183" s="2">
        <v>1</v>
      </c>
    </row>
    <row r="2184" spans="1:8" ht="17.25" customHeight="1" x14ac:dyDescent="0.3">
      <c r="A2184" s="2">
        <v>388</v>
      </c>
      <c r="B2184" s="2">
        <v>15036</v>
      </c>
      <c r="C2184" s="2">
        <v>2</v>
      </c>
      <c r="D2184" s="2">
        <f>VLOOKUP(A2184,关卡NPC系数!B:C,2,FALSE)</f>
        <v>262</v>
      </c>
      <c r="E2184" s="2">
        <v>15036</v>
      </c>
      <c r="F2184" s="2">
        <v>8</v>
      </c>
      <c r="G2184" s="2" t="s">
        <v>494</v>
      </c>
      <c r="H2184" s="2">
        <v>1</v>
      </c>
    </row>
    <row r="2185" spans="1:8" ht="17.25" customHeight="1" x14ac:dyDescent="0.3">
      <c r="A2185" s="2">
        <v>388</v>
      </c>
      <c r="B2185" s="2">
        <v>15036</v>
      </c>
      <c r="C2185" s="2">
        <v>3</v>
      </c>
      <c r="D2185" s="2">
        <f>VLOOKUP(A2185,关卡NPC系数!B:C,2,FALSE)</f>
        <v>262</v>
      </c>
      <c r="E2185" s="2">
        <v>14026</v>
      </c>
      <c r="F2185" s="2">
        <v>8</v>
      </c>
      <c r="G2185" s="2" t="s">
        <v>494</v>
      </c>
      <c r="H2185" s="2">
        <v>1</v>
      </c>
    </row>
    <row r="2186" spans="1:8" ht="17.25" customHeight="1" x14ac:dyDescent="0.3">
      <c r="A2186" s="2">
        <v>388</v>
      </c>
      <c r="B2186" s="2">
        <v>15036</v>
      </c>
      <c r="C2186" s="2">
        <v>4</v>
      </c>
      <c r="D2186" s="2">
        <f>VLOOKUP(A2186,关卡NPC系数!B:C,2,FALSE)</f>
        <v>262</v>
      </c>
      <c r="E2186" s="2">
        <v>13036</v>
      </c>
      <c r="F2186" s="2">
        <v>8</v>
      </c>
      <c r="G2186" s="2" t="s">
        <v>494</v>
      </c>
      <c r="H2186" s="2">
        <v>1</v>
      </c>
    </row>
    <row r="2187" spans="1:8" ht="17.25" customHeight="1" x14ac:dyDescent="0.3">
      <c r="A2187" s="2">
        <v>388</v>
      </c>
      <c r="B2187" s="2">
        <v>15036</v>
      </c>
      <c r="C2187" s="2">
        <v>5</v>
      </c>
      <c r="D2187" s="2">
        <f>VLOOKUP(A2187,关卡NPC系数!B:C,2,FALSE)</f>
        <v>262</v>
      </c>
      <c r="E2187" s="2">
        <v>13036</v>
      </c>
      <c r="F2187" s="2">
        <v>8</v>
      </c>
      <c r="G2187" s="2" t="s">
        <v>494</v>
      </c>
      <c r="H2187" s="2">
        <v>1</v>
      </c>
    </row>
    <row r="2188" spans="1:8" ht="17.25" customHeight="1" x14ac:dyDescent="0.3">
      <c r="A2188" s="2">
        <v>388</v>
      </c>
      <c r="B2188" s="2">
        <v>15036</v>
      </c>
      <c r="C2188" s="2">
        <v>6</v>
      </c>
      <c r="D2188" s="2">
        <f>VLOOKUP(A2188,关卡NPC系数!B:C,2,FALSE)</f>
        <v>262</v>
      </c>
      <c r="E2188" s="2">
        <v>13046</v>
      </c>
      <c r="F2188" s="2">
        <v>8</v>
      </c>
      <c r="G2188" s="2" t="s">
        <v>494</v>
      </c>
      <c r="H2188" s="2">
        <v>1</v>
      </c>
    </row>
    <row r="2189" spans="1:8" ht="17.25" customHeight="1" x14ac:dyDescent="0.3">
      <c r="A2189" s="2">
        <v>389</v>
      </c>
      <c r="B2189" s="2">
        <v>25066</v>
      </c>
      <c r="C2189" s="2">
        <v>1</v>
      </c>
      <c r="D2189" s="2">
        <f>VLOOKUP(A2189,关卡NPC系数!B:C,2,FALSE)</f>
        <v>263</v>
      </c>
      <c r="E2189" s="2">
        <v>25066</v>
      </c>
      <c r="F2189" s="2">
        <v>8</v>
      </c>
      <c r="G2189" s="2" t="s">
        <v>495</v>
      </c>
      <c r="H2189" s="2">
        <v>1</v>
      </c>
    </row>
    <row r="2190" spans="1:8" ht="17.25" customHeight="1" x14ac:dyDescent="0.3">
      <c r="A2190" s="2">
        <v>389</v>
      </c>
      <c r="B2190" s="2">
        <v>25066</v>
      </c>
      <c r="C2190" s="2">
        <v>2</v>
      </c>
      <c r="D2190" s="2">
        <f>VLOOKUP(A2190,关卡NPC系数!B:C,2,FALSE)</f>
        <v>263</v>
      </c>
      <c r="E2190" s="2">
        <v>21046</v>
      </c>
      <c r="F2190" s="2">
        <v>8</v>
      </c>
      <c r="G2190" s="2" t="s">
        <v>495</v>
      </c>
      <c r="H2190" s="2">
        <v>1</v>
      </c>
    </row>
    <row r="2191" spans="1:8" ht="17.25" customHeight="1" x14ac:dyDescent="0.3">
      <c r="A2191" s="2">
        <v>389</v>
      </c>
      <c r="B2191" s="2">
        <v>25066</v>
      </c>
      <c r="C2191" s="2">
        <v>3</v>
      </c>
      <c r="D2191" s="2">
        <f>VLOOKUP(A2191,关卡NPC系数!B:C,2,FALSE)</f>
        <v>263</v>
      </c>
      <c r="E2191" s="2">
        <v>24036</v>
      </c>
      <c r="F2191" s="2">
        <v>8</v>
      </c>
      <c r="G2191" s="2" t="s">
        <v>495</v>
      </c>
      <c r="H2191" s="2">
        <v>1</v>
      </c>
    </row>
    <row r="2192" spans="1:8" ht="17.25" customHeight="1" x14ac:dyDescent="0.3">
      <c r="A2192" s="2">
        <v>389</v>
      </c>
      <c r="B2192" s="2">
        <v>25066</v>
      </c>
      <c r="C2192" s="2">
        <v>4</v>
      </c>
      <c r="D2192" s="2">
        <f>VLOOKUP(A2192,关卡NPC系数!B:C,2,FALSE)</f>
        <v>263</v>
      </c>
      <c r="E2192" s="2">
        <v>22036</v>
      </c>
      <c r="F2192" s="2">
        <v>8</v>
      </c>
      <c r="G2192" s="2" t="s">
        <v>495</v>
      </c>
      <c r="H2192" s="2">
        <v>1</v>
      </c>
    </row>
    <row r="2193" spans="1:8" ht="17.25" customHeight="1" x14ac:dyDescent="0.3">
      <c r="A2193" s="2">
        <v>389</v>
      </c>
      <c r="B2193" s="2">
        <v>25066</v>
      </c>
      <c r="C2193" s="2">
        <v>5</v>
      </c>
      <c r="D2193" s="2">
        <f>VLOOKUP(A2193,关卡NPC系数!B:C,2,FALSE)</f>
        <v>263</v>
      </c>
      <c r="E2193" s="2">
        <v>23036</v>
      </c>
      <c r="F2193" s="2">
        <v>8</v>
      </c>
      <c r="G2193" s="2" t="s">
        <v>495</v>
      </c>
      <c r="H2193" s="2">
        <v>1</v>
      </c>
    </row>
    <row r="2194" spans="1:8" ht="17.25" customHeight="1" x14ac:dyDescent="0.3">
      <c r="A2194" s="2">
        <v>389</v>
      </c>
      <c r="B2194" s="2">
        <v>25066</v>
      </c>
      <c r="C2194" s="2">
        <v>6</v>
      </c>
      <c r="D2194" s="2">
        <f>VLOOKUP(A2194,关卡NPC系数!B:C,2,FALSE)</f>
        <v>263</v>
      </c>
      <c r="E2194" s="2">
        <v>22036</v>
      </c>
      <c r="F2194" s="2">
        <v>8</v>
      </c>
      <c r="G2194" s="2" t="s">
        <v>495</v>
      </c>
      <c r="H2194" s="2">
        <v>1</v>
      </c>
    </row>
    <row r="2195" spans="1:8" ht="17.25" customHeight="1" x14ac:dyDescent="0.3">
      <c r="A2195" s="2">
        <v>390</v>
      </c>
      <c r="B2195" s="2">
        <v>35046</v>
      </c>
      <c r="C2195" s="2">
        <v>1</v>
      </c>
      <c r="D2195" s="2">
        <f>VLOOKUP(A2195,关卡NPC系数!B:C,2,FALSE)</f>
        <v>263</v>
      </c>
      <c r="E2195" s="2">
        <v>35046</v>
      </c>
      <c r="F2195" s="2">
        <v>8</v>
      </c>
      <c r="G2195" s="2" t="s">
        <v>496</v>
      </c>
      <c r="H2195" s="2">
        <v>1.4</v>
      </c>
    </row>
    <row r="2196" spans="1:8" ht="17.25" customHeight="1" x14ac:dyDescent="0.3">
      <c r="A2196" s="2">
        <v>390</v>
      </c>
      <c r="B2196" s="2">
        <v>35046</v>
      </c>
      <c r="C2196" s="2">
        <v>3</v>
      </c>
      <c r="D2196" s="2">
        <f>VLOOKUP(A2196,关卡NPC系数!B:C,2,FALSE)</f>
        <v>263</v>
      </c>
      <c r="E2196" s="2">
        <v>31086</v>
      </c>
      <c r="F2196" s="2">
        <v>8</v>
      </c>
      <c r="G2196" s="2" t="s">
        <v>496</v>
      </c>
      <c r="H2196" s="2">
        <v>1.4</v>
      </c>
    </row>
    <row r="2197" spans="1:8" ht="17.25" customHeight="1" x14ac:dyDescent="0.3">
      <c r="A2197" s="2">
        <v>390</v>
      </c>
      <c r="B2197" s="2">
        <v>35046</v>
      </c>
      <c r="C2197" s="2">
        <v>6</v>
      </c>
      <c r="D2197" s="2">
        <f>VLOOKUP(A2197,关卡NPC系数!B:C,2,FALSE)</f>
        <v>263</v>
      </c>
      <c r="E2197" s="2">
        <v>32056</v>
      </c>
      <c r="F2197" s="2">
        <v>8</v>
      </c>
      <c r="G2197" s="2" t="s">
        <v>496</v>
      </c>
      <c r="H2197" s="2">
        <v>1.4</v>
      </c>
    </row>
    <row r="2198" spans="1:8" ht="17.25" customHeight="1" x14ac:dyDescent="0.3">
      <c r="A2198" s="2">
        <v>391</v>
      </c>
      <c r="B2198" s="2">
        <v>41056</v>
      </c>
      <c r="C2198" s="2">
        <v>1</v>
      </c>
      <c r="D2198" s="2">
        <f>VLOOKUP(A2198,关卡NPC系数!B:C,2,FALSE)</f>
        <v>264</v>
      </c>
      <c r="E2198" s="2">
        <v>41056</v>
      </c>
      <c r="F2198" s="2">
        <v>8</v>
      </c>
      <c r="G2198" s="2" t="s">
        <v>497</v>
      </c>
      <c r="H2198" s="2">
        <v>1</v>
      </c>
    </row>
    <row r="2199" spans="1:8" ht="17.25" customHeight="1" x14ac:dyDescent="0.3">
      <c r="A2199" s="2">
        <v>391</v>
      </c>
      <c r="B2199" s="2">
        <v>41056</v>
      </c>
      <c r="C2199" s="2">
        <v>2</v>
      </c>
      <c r="D2199" s="2">
        <f>VLOOKUP(A2199,关卡NPC系数!B:C,2,FALSE)</f>
        <v>264</v>
      </c>
      <c r="E2199" s="2">
        <v>41066</v>
      </c>
      <c r="F2199" s="2">
        <v>8</v>
      </c>
      <c r="G2199" s="2" t="s">
        <v>497</v>
      </c>
      <c r="H2199" s="2">
        <v>1</v>
      </c>
    </row>
    <row r="2200" spans="1:8" ht="17.25" customHeight="1" x14ac:dyDescent="0.3">
      <c r="A2200" s="2">
        <v>391</v>
      </c>
      <c r="B2200" s="2">
        <v>41056</v>
      </c>
      <c r="C2200" s="2">
        <v>3</v>
      </c>
      <c r="D2200" s="2">
        <f>VLOOKUP(A2200,关卡NPC系数!B:C,2,FALSE)</f>
        <v>264</v>
      </c>
      <c r="E2200" s="2">
        <v>45056</v>
      </c>
      <c r="F2200" s="2">
        <v>8</v>
      </c>
      <c r="G2200" s="2" t="s">
        <v>497</v>
      </c>
      <c r="H2200" s="2">
        <v>1</v>
      </c>
    </row>
    <row r="2201" spans="1:8" ht="17.25" customHeight="1" x14ac:dyDescent="0.3">
      <c r="A2201" s="2">
        <v>391</v>
      </c>
      <c r="B2201" s="2">
        <v>41056</v>
      </c>
      <c r="C2201" s="2">
        <v>4</v>
      </c>
      <c r="D2201" s="2">
        <f>VLOOKUP(A2201,关卡NPC系数!B:C,2,FALSE)</f>
        <v>264</v>
      </c>
      <c r="E2201" s="2">
        <v>43046</v>
      </c>
      <c r="F2201" s="2">
        <v>8</v>
      </c>
      <c r="G2201" s="2" t="s">
        <v>497</v>
      </c>
      <c r="H2201" s="2">
        <v>1</v>
      </c>
    </row>
    <row r="2202" spans="1:8" ht="17.25" customHeight="1" x14ac:dyDescent="0.3">
      <c r="A2202" s="2">
        <v>391</v>
      </c>
      <c r="B2202" s="2">
        <v>41056</v>
      </c>
      <c r="C2202" s="2">
        <v>5</v>
      </c>
      <c r="D2202" s="2">
        <f>VLOOKUP(A2202,关卡NPC系数!B:C,2,FALSE)</f>
        <v>264</v>
      </c>
      <c r="E2202" s="2">
        <v>45056</v>
      </c>
      <c r="F2202" s="2">
        <v>8</v>
      </c>
      <c r="G2202" s="2" t="s">
        <v>497</v>
      </c>
      <c r="H2202" s="2">
        <v>1</v>
      </c>
    </row>
    <row r="2203" spans="1:8" ht="17.25" customHeight="1" x14ac:dyDescent="0.3">
      <c r="A2203" s="2">
        <v>391</v>
      </c>
      <c r="B2203" s="2">
        <v>41056</v>
      </c>
      <c r="C2203" s="2">
        <v>6</v>
      </c>
      <c r="D2203" s="2">
        <f>VLOOKUP(A2203,关卡NPC系数!B:C,2,FALSE)</f>
        <v>264</v>
      </c>
      <c r="E2203" s="2">
        <v>44036</v>
      </c>
      <c r="F2203" s="2">
        <v>8</v>
      </c>
      <c r="G2203" s="2" t="s">
        <v>497</v>
      </c>
      <c r="H2203" s="2">
        <v>1</v>
      </c>
    </row>
    <row r="2204" spans="1:8" ht="17.25" customHeight="1" x14ac:dyDescent="0.3">
      <c r="A2204" s="2">
        <v>392</v>
      </c>
      <c r="B2204" s="2">
        <v>52046</v>
      </c>
      <c r="C2204" s="2">
        <v>1</v>
      </c>
      <c r="D2204" s="2">
        <f>VLOOKUP(A2204,关卡NPC系数!B:C,2,FALSE)</f>
        <v>264</v>
      </c>
      <c r="E2204" s="2">
        <v>52046</v>
      </c>
      <c r="F2204" s="2">
        <v>8</v>
      </c>
      <c r="G2204" s="2" t="s">
        <v>498</v>
      </c>
      <c r="H2204" s="2">
        <v>1</v>
      </c>
    </row>
    <row r="2205" spans="1:8" ht="17.25" customHeight="1" x14ac:dyDescent="0.3">
      <c r="A2205" s="2">
        <v>392</v>
      </c>
      <c r="B2205" s="2">
        <v>52046</v>
      </c>
      <c r="C2205" s="2">
        <v>2</v>
      </c>
      <c r="D2205" s="2">
        <f>VLOOKUP(A2205,关卡NPC系数!B:C,2,FALSE)</f>
        <v>264</v>
      </c>
      <c r="E2205" s="2">
        <v>52046</v>
      </c>
      <c r="F2205" s="2">
        <v>8</v>
      </c>
      <c r="G2205" s="2" t="s">
        <v>498</v>
      </c>
      <c r="H2205" s="2">
        <v>1</v>
      </c>
    </row>
    <row r="2206" spans="1:8" ht="17.25" customHeight="1" x14ac:dyDescent="0.3">
      <c r="A2206" s="2">
        <v>392</v>
      </c>
      <c r="B2206" s="2">
        <v>52046</v>
      </c>
      <c r="C2206" s="2">
        <v>3</v>
      </c>
      <c r="D2206" s="2">
        <f>VLOOKUP(A2206,关卡NPC系数!B:C,2,FALSE)</f>
        <v>264</v>
      </c>
      <c r="E2206" s="2">
        <v>53016</v>
      </c>
      <c r="F2206" s="2">
        <v>8</v>
      </c>
      <c r="G2206" s="2" t="s">
        <v>498</v>
      </c>
      <c r="H2206" s="2">
        <v>1</v>
      </c>
    </row>
    <row r="2207" spans="1:8" ht="17.25" customHeight="1" x14ac:dyDescent="0.3">
      <c r="A2207" s="2">
        <v>392</v>
      </c>
      <c r="B2207" s="2">
        <v>52046</v>
      </c>
      <c r="C2207" s="2">
        <v>4</v>
      </c>
      <c r="D2207" s="2">
        <f>VLOOKUP(A2207,关卡NPC系数!B:C,2,FALSE)</f>
        <v>264</v>
      </c>
      <c r="E2207" s="2">
        <v>52046</v>
      </c>
      <c r="F2207" s="2">
        <v>8</v>
      </c>
      <c r="G2207" s="2" t="s">
        <v>498</v>
      </c>
      <c r="H2207" s="2">
        <v>1</v>
      </c>
    </row>
    <row r="2208" spans="1:8" ht="17.25" customHeight="1" x14ac:dyDescent="0.3">
      <c r="A2208" s="2">
        <v>392</v>
      </c>
      <c r="B2208" s="2">
        <v>52046</v>
      </c>
      <c r="C2208" s="2">
        <v>5</v>
      </c>
      <c r="D2208" s="2">
        <f>VLOOKUP(A2208,关卡NPC系数!B:C,2,FALSE)</f>
        <v>264</v>
      </c>
      <c r="E2208" s="2">
        <v>52046</v>
      </c>
      <c r="F2208" s="2">
        <v>8</v>
      </c>
      <c r="G2208" s="2" t="s">
        <v>498</v>
      </c>
      <c r="H2208" s="2">
        <v>1</v>
      </c>
    </row>
    <row r="2209" spans="1:8" ht="17.25" customHeight="1" x14ac:dyDescent="0.3">
      <c r="A2209" s="2">
        <v>392</v>
      </c>
      <c r="B2209" s="2">
        <v>52046</v>
      </c>
      <c r="C2209" s="2">
        <v>6</v>
      </c>
      <c r="D2209" s="2">
        <f>VLOOKUP(A2209,关卡NPC系数!B:C,2,FALSE)</f>
        <v>264</v>
      </c>
      <c r="E2209" s="2">
        <v>53016</v>
      </c>
      <c r="F2209" s="2">
        <v>8</v>
      </c>
      <c r="G2209" s="2" t="s">
        <v>498</v>
      </c>
      <c r="H2209" s="2">
        <v>1</v>
      </c>
    </row>
    <row r="2210" spans="1:8" ht="17.25" customHeight="1" x14ac:dyDescent="0.3">
      <c r="A2210" s="2">
        <v>393</v>
      </c>
      <c r="B2210" s="2">
        <v>63026</v>
      </c>
      <c r="C2210" s="2">
        <v>1</v>
      </c>
      <c r="D2210" s="2">
        <f>VLOOKUP(A2210,关卡NPC系数!B:C,2,FALSE)</f>
        <v>265</v>
      </c>
      <c r="E2210" s="2">
        <v>63026</v>
      </c>
      <c r="F2210" s="2">
        <v>8</v>
      </c>
      <c r="G2210" s="2" t="s">
        <v>499</v>
      </c>
      <c r="H2210" s="2">
        <v>1</v>
      </c>
    </row>
    <row r="2211" spans="1:8" ht="17.25" customHeight="1" x14ac:dyDescent="0.3">
      <c r="A2211" s="2">
        <v>393</v>
      </c>
      <c r="B2211" s="2">
        <v>63026</v>
      </c>
      <c r="C2211" s="2">
        <v>2</v>
      </c>
      <c r="D2211" s="2">
        <f>VLOOKUP(A2211,关卡NPC系数!B:C,2,FALSE)</f>
        <v>265</v>
      </c>
      <c r="E2211" s="2">
        <v>63026</v>
      </c>
      <c r="F2211" s="2">
        <v>8</v>
      </c>
      <c r="G2211" s="2" t="s">
        <v>499</v>
      </c>
      <c r="H2211" s="2">
        <v>1</v>
      </c>
    </row>
    <row r="2212" spans="1:8" ht="17.25" customHeight="1" x14ac:dyDescent="0.3">
      <c r="A2212" s="2">
        <v>393</v>
      </c>
      <c r="B2212" s="2">
        <v>63026</v>
      </c>
      <c r="C2212" s="2">
        <v>3</v>
      </c>
      <c r="D2212" s="2">
        <f>VLOOKUP(A2212,关卡NPC系数!B:C,2,FALSE)</f>
        <v>265</v>
      </c>
      <c r="E2212" s="2">
        <v>61026</v>
      </c>
      <c r="F2212" s="2">
        <v>8</v>
      </c>
      <c r="G2212" s="2" t="s">
        <v>499</v>
      </c>
      <c r="H2212" s="2">
        <v>1</v>
      </c>
    </row>
    <row r="2213" spans="1:8" ht="17.25" customHeight="1" x14ac:dyDescent="0.3">
      <c r="A2213" s="2">
        <v>393</v>
      </c>
      <c r="B2213" s="2">
        <v>63026</v>
      </c>
      <c r="C2213" s="2">
        <v>4</v>
      </c>
      <c r="D2213" s="2">
        <f>VLOOKUP(A2213,关卡NPC系数!B:C,2,FALSE)</f>
        <v>265</v>
      </c>
      <c r="E2213" s="2">
        <v>63026</v>
      </c>
      <c r="F2213" s="2">
        <v>8</v>
      </c>
      <c r="G2213" s="2" t="s">
        <v>499</v>
      </c>
      <c r="H2213" s="2">
        <v>1</v>
      </c>
    </row>
    <row r="2214" spans="1:8" ht="17.25" customHeight="1" x14ac:dyDescent="0.3">
      <c r="A2214" s="2">
        <v>393</v>
      </c>
      <c r="B2214" s="2">
        <v>63026</v>
      </c>
      <c r="C2214" s="2">
        <v>5</v>
      </c>
      <c r="D2214" s="2">
        <f>VLOOKUP(A2214,关卡NPC系数!B:C,2,FALSE)</f>
        <v>265</v>
      </c>
      <c r="E2214" s="2">
        <v>62016</v>
      </c>
      <c r="F2214" s="2">
        <v>8</v>
      </c>
      <c r="G2214" s="2" t="s">
        <v>499</v>
      </c>
      <c r="H2214" s="2">
        <v>1</v>
      </c>
    </row>
    <row r="2215" spans="1:8" ht="17.25" customHeight="1" x14ac:dyDescent="0.3">
      <c r="A2215" s="2">
        <v>393</v>
      </c>
      <c r="B2215" s="2">
        <v>63026</v>
      </c>
      <c r="C2215" s="2">
        <v>6</v>
      </c>
      <c r="D2215" s="2">
        <f>VLOOKUP(A2215,关卡NPC系数!B:C,2,FALSE)</f>
        <v>265</v>
      </c>
      <c r="E2215" s="2">
        <v>62016</v>
      </c>
      <c r="F2215" s="2">
        <v>8</v>
      </c>
      <c r="G2215" s="2" t="s">
        <v>499</v>
      </c>
      <c r="H2215" s="2">
        <v>1</v>
      </c>
    </row>
    <row r="2216" spans="1:8" ht="17.25" customHeight="1" x14ac:dyDescent="0.3">
      <c r="A2216" s="2">
        <v>394</v>
      </c>
      <c r="B2216" s="2">
        <v>62016</v>
      </c>
      <c r="C2216" s="2">
        <v>1</v>
      </c>
      <c r="D2216" s="2">
        <f>VLOOKUP(A2216,关卡NPC系数!B:C,2,FALSE)</f>
        <v>265</v>
      </c>
      <c r="E2216" s="2">
        <v>62016</v>
      </c>
      <c r="F2216" s="2">
        <v>8</v>
      </c>
      <c r="G2216" s="2" t="s">
        <v>500</v>
      </c>
      <c r="H2216" s="2">
        <v>1</v>
      </c>
    </row>
    <row r="2217" spans="1:8" ht="17.25" customHeight="1" x14ac:dyDescent="0.3">
      <c r="A2217" s="2">
        <v>394</v>
      </c>
      <c r="B2217" s="2">
        <v>62016</v>
      </c>
      <c r="C2217" s="2">
        <v>2</v>
      </c>
      <c r="D2217" s="2">
        <f>VLOOKUP(A2217,关卡NPC系数!B:C,2,FALSE)</f>
        <v>265</v>
      </c>
      <c r="E2217" s="2">
        <v>52046</v>
      </c>
      <c r="F2217" s="2">
        <v>8</v>
      </c>
      <c r="G2217" s="2" t="s">
        <v>500</v>
      </c>
      <c r="H2217" s="2">
        <v>1</v>
      </c>
    </row>
    <row r="2218" spans="1:8" ht="17.25" customHeight="1" x14ac:dyDescent="0.3">
      <c r="A2218" s="2">
        <v>394</v>
      </c>
      <c r="B2218" s="2">
        <v>62016</v>
      </c>
      <c r="C2218" s="2">
        <v>3</v>
      </c>
      <c r="D2218" s="2">
        <f>VLOOKUP(A2218,关卡NPC系数!B:C,2,FALSE)</f>
        <v>265</v>
      </c>
      <c r="E2218" s="2">
        <v>12036</v>
      </c>
      <c r="F2218" s="2">
        <v>8</v>
      </c>
      <c r="G2218" s="2" t="s">
        <v>500</v>
      </c>
      <c r="H2218" s="2">
        <v>1</v>
      </c>
    </row>
    <row r="2219" spans="1:8" ht="17.25" customHeight="1" x14ac:dyDescent="0.3">
      <c r="A2219" s="2">
        <v>394</v>
      </c>
      <c r="B2219" s="2">
        <v>62016</v>
      </c>
      <c r="C2219" s="2">
        <v>4</v>
      </c>
      <c r="D2219" s="2">
        <f>VLOOKUP(A2219,关卡NPC系数!B:C,2,FALSE)</f>
        <v>265</v>
      </c>
      <c r="E2219" s="2">
        <v>22046</v>
      </c>
      <c r="F2219" s="2">
        <v>8</v>
      </c>
      <c r="G2219" s="2" t="s">
        <v>500</v>
      </c>
      <c r="H2219" s="2">
        <v>1</v>
      </c>
    </row>
    <row r="2220" spans="1:8" ht="17.25" customHeight="1" x14ac:dyDescent="0.3">
      <c r="A2220" s="2">
        <v>394</v>
      </c>
      <c r="B2220" s="2">
        <v>62016</v>
      </c>
      <c r="C2220" s="2">
        <v>5</v>
      </c>
      <c r="D2220" s="2">
        <f>VLOOKUP(A2220,关卡NPC系数!B:C,2,FALSE)</f>
        <v>265</v>
      </c>
      <c r="E2220" s="2">
        <v>33026</v>
      </c>
      <c r="F2220" s="2">
        <v>8</v>
      </c>
      <c r="G2220" s="2" t="s">
        <v>500</v>
      </c>
      <c r="H2220" s="2">
        <v>1</v>
      </c>
    </row>
    <row r="2221" spans="1:8" ht="17.25" customHeight="1" x14ac:dyDescent="0.3">
      <c r="A2221" s="2">
        <v>394</v>
      </c>
      <c r="B2221" s="2">
        <v>62016</v>
      </c>
      <c r="C2221" s="2">
        <v>6</v>
      </c>
      <c r="D2221" s="2">
        <f>VLOOKUP(A2221,关卡NPC系数!B:C,2,FALSE)</f>
        <v>265</v>
      </c>
      <c r="E2221" s="2">
        <v>44036</v>
      </c>
      <c r="F2221" s="2">
        <v>8</v>
      </c>
      <c r="G2221" s="2" t="s">
        <v>500</v>
      </c>
      <c r="H2221" s="2">
        <v>1</v>
      </c>
    </row>
    <row r="2222" spans="1:8" ht="17.25" customHeight="1" x14ac:dyDescent="0.3">
      <c r="A2222" s="2">
        <v>395</v>
      </c>
      <c r="B2222" s="2">
        <v>15036</v>
      </c>
      <c r="C2222" s="2">
        <v>1</v>
      </c>
      <c r="D2222" s="2">
        <f>VLOOKUP(A2222,关卡NPC系数!B:C,2,FALSE)</f>
        <v>266</v>
      </c>
      <c r="E2222" s="2">
        <v>15036</v>
      </c>
      <c r="F2222" s="2">
        <v>8</v>
      </c>
      <c r="G2222" s="2" t="s">
        <v>501</v>
      </c>
      <c r="H2222" s="2">
        <v>1</v>
      </c>
    </row>
    <row r="2223" spans="1:8" ht="17.25" customHeight="1" x14ac:dyDescent="0.3">
      <c r="A2223" s="2">
        <v>395</v>
      </c>
      <c r="B2223" s="2">
        <v>15036</v>
      </c>
      <c r="C2223" s="2">
        <v>2</v>
      </c>
      <c r="D2223" s="2">
        <f>VLOOKUP(A2223,关卡NPC系数!B:C,2,FALSE)</f>
        <v>266</v>
      </c>
      <c r="E2223" s="2">
        <v>11086</v>
      </c>
      <c r="F2223" s="2">
        <v>8</v>
      </c>
      <c r="G2223" s="2" t="s">
        <v>501</v>
      </c>
      <c r="H2223" s="2">
        <v>1</v>
      </c>
    </row>
    <row r="2224" spans="1:8" ht="17.25" customHeight="1" x14ac:dyDescent="0.3">
      <c r="A2224" s="2">
        <v>395</v>
      </c>
      <c r="B2224" s="2">
        <v>15036</v>
      </c>
      <c r="C2224" s="2">
        <v>3</v>
      </c>
      <c r="D2224" s="2">
        <f>VLOOKUP(A2224,关卡NPC系数!B:C,2,FALSE)</f>
        <v>266</v>
      </c>
      <c r="E2224" s="2">
        <v>12026</v>
      </c>
      <c r="F2224" s="2">
        <v>8</v>
      </c>
      <c r="G2224" s="2" t="s">
        <v>501</v>
      </c>
      <c r="H2224" s="2">
        <v>1</v>
      </c>
    </row>
    <row r="2225" spans="1:8" ht="17.25" customHeight="1" x14ac:dyDescent="0.3">
      <c r="A2225" s="2">
        <v>395</v>
      </c>
      <c r="B2225" s="2">
        <v>15036</v>
      </c>
      <c r="C2225" s="2">
        <v>4</v>
      </c>
      <c r="D2225" s="2">
        <f>VLOOKUP(A2225,关卡NPC系数!B:C,2,FALSE)</f>
        <v>266</v>
      </c>
      <c r="E2225" s="2">
        <v>14026</v>
      </c>
      <c r="F2225" s="2">
        <v>8</v>
      </c>
      <c r="G2225" s="2" t="s">
        <v>501</v>
      </c>
      <c r="H2225" s="2">
        <v>1</v>
      </c>
    </row>
    <row r="2226" spans="1:8" ht="17.25" customHeight="1" x14ac:dyDescent="0.3">
      <c r="A2226" s="2">
        <v>395</v>
      </c>
      <c r="B2226" s="2">
        <v>15036</v>
      </c>
      <c r="C2226" s="2">
        <v>5</v>
      </c>
      <c r="D2226" s="2">
        <f>VLOOKUP(A2226,关卡NPC系数!B:C,2,FALSE)</f>
        <v>266</v>
      </c>
      <c r="E2226" s="2">
        <v>14026</v>
      </c>
      <c r="F2226" s="2">
        <v>8</v>
      </c>
      <c r="G2226" s="2" t="s">
        <v>501</v>
      </c>
      <c r="H2226" s="2">
        <v>1</v>
      </c>
    </row>
    <row r="2227" spans="1:8" ht="17.25" customHeight="1" x14ac:dyDescent="0.3">
      <c r="A2227" s="2">
        <v>395</v>
      </c>
      <c r="B2227" s="2">
        <v>15036</v>
      </c>
      <c r="C2227" s="2">
        <v>6</v>
      </c>
      <c r="D2227" s="2">
        <f>VLOOKUP(A2227,关卡NPC系数!B:C,2,FALSE)</f>
        <v>266</v>
      </c>
      <c r="E2227" s="2">
        <v>13036</v>
      </c>
      <c r="F2227" s="2">
        <v>8</v>
      </c>
      <c r="G2227" s="2" t="s">
        <v>501</v>
      </c>
      <c r="H2227" s="2">
        <v>1</v>
      </c>
    </row>
    <row r="2228" spans="1:8" ht="17.25" customHeight="1" x14ac:dyDescent="0.3">
      <c r="A2228" s="2">
        <v>396</v>
      </c>
      <c r="B2228" s="2">
        <v>25066</v>
      </c>
      <c r="C2228" s="2">
        <v>1</v>
      </c>
      <c r="D2228" s="2">
        <f>VLOOKUP(A2228,关卡NPC系数!B:C,2,FALSE)</f>
        <v>266</v>
      </c>
      <c r="E2228" s="2">
        <v>25066</v>
      </c>
      <c r="F2228" s="2">
        <v>8</v>
      </c>
      <c r="G2228" s="2" t="s">
        <v>502</v>
      </c>
      <c r="H2228" s="2">
        <v>1</v>
      </c>
    </row>
    <row r="2229" spans="1:8" ht="17.25" customHeight="1" x14ac:dyDescent="0.3">
      <c r="A2229" s="2">
        <v>396</v>
      </c>
      <c r="B2229" s="2">
        <v>25066</v>
      </c>
      <c r="C2229" s="2">
        <v>2</v>
      </c>
      <c r="D2229" s="2">
        <f>VLOOKUP(A2229,关卡NPC系数!B:C,2,FALSE)</f>
        <v>266</v>
      </c>
      <c r="E2229" s="2">
        <v>22056</v>
      </c>
      <c r="F2229" s="2">
        <v>8</v>
      </c>
      <c r="G2229" s="2" t="s">
        <v>502</v>
      </c>
      <c r="H2229" s="2">
        <v>1</v>
      </c>
    </row>
    <row r="2230" spans="1:8" ht="17.25" customHeight="1" x14ac:dyDescent="0.3">
      <c r="A2230" s="2">
        <v>396</v>
      </c>
      <c r="B2230" s="2">
        <v>25066</v>
      </c>
      <c r="C2230" s="2">
        <v>3</v>
      </c>
      <c r="D2230" s="2">
        <f>VLOOKUP(A2230,关卡NPC系数!B:C,2,FALSE)</f>
        <v>266</v>
      </c>
      <c r="E2230" s="2">
        <v>24026</v>
      </c>
      <c r="F2230" s="2">
        <v>8</v>
      </c>
      <c r="G2230" s="2" t="s">
        <v>502</v>
      </c>
      <c r="H2230" s="2">
        <v>1</v>
      </c>
    </row>
    <row r="2231" spans="1:8" ht="17.25" customHeight="1" x14ac:dyDescent="0.3">
      <c r="A2231" s="2">
        <v>396</v>
      </c>
      <c r="B2231" s="2">
        <v>25066</v>
      </c>
      <c r="C2231" s="2">
        <v>4</v>
      </c>
      <c r="D2231" s="2">
        <f>VLOOKUP(A2231,关卡NPC系数!B:C,2,FALSE)</f>
        <v>266</v>
      </c>
      <c r="E2231" s="2">
        <v>22056</v>
      </c>
      <c r="F2231" s="2">
        <v>8</v>
      </c>
      <c r="G2231" s="2" t="s">
        <v>502</v>
      </c>
      <c r="H2231" s="2">
        <v>1</v>
      </c>
    </row>
    <row r="2232" spans="1:8" ht="17.25" customHeight="1" x14ac:dyDescent="0.3">
      <c r="A2232" s="2">
        <v>396</v>
      </c>
      <c r="B2232" s="2">
        <v>25066</v>
      </c>
      <c r="C2232" s="2">
        <v>5</v>
      </c>
      <c r="D2232" s="2">
        <f>VLOOKUP(A2232,关卡NPC系数!B:C,2,FALSE)</f>
        <v>266</v>
      </c>
      <c r="E2232" s="2">
        <v>22046</v>
      </c>
      <c r="F2232" s="2">
        <v>8</v>
      </c>
      <c r="G2232" s="2" t="s">
        <v>502</v>
      </c>
      <c r="H2232" s="2">
        <v>1</v>
      </c>
    </row>
    <row r="2233" spans="1:8" ht="17.25" customHeight="1" x14ac:dyDescent="0.3">
      <c r="A2233" s="2">
        <v>396</v>
      </c>
      <c r="B2233" s="2">
        <v>25066</v>
      </c>
      <c r="C2233" s="2">
        <v>6</v>
      </c>
      <c r="D2233" s="2">
        <f>VLOOKUP(A2233,关卡NPC系数!B:C,2,FALSE)</f>
        <v>266</v>
      </c>
      <c r="E2233" s="2">
        <v>24026</v>
      </c>
      <c r="F2233" s="2">
        <v>8</v>
      </c>
      <c r="G2233" s="2" t="s">
        <v>502</v>
      </c>
      <c r="H2233" s="2">
        <v>1</v>
      </c>
    </row>
    <row r="2234" spans="1:8" ht="17.25" customHeight="1" x14ac:dyDescent="0.3">
      <c r="A2234" s="2">
        <v>397</v>
      </c>
      <c r="B2234" s="2">
        <v>35036</v>
      </c>
      <c r="C2234" s="2">
        <v>1</v>
      </c>
      <c r="D2234" s="2">
        <f>VLOOKUP(A2234,关卡NPC系数!B:C,2,FALSE)</f>
        <v>267</v>
      </c>
      <c r="E2234" s="2">
        <v>35036</v>
      </c>
      <c r="F2234" s="2">
        <v>8</v>
      </c>
      <c r="G2234" s="2" t="s">
        <v>503</v>
      </c>
      <c r="H2234" s="2">
        <v>1</v>
      </c>
    </row>
    <row r="2235" spans="1:8" ht="17.25" customHeight="1" x14ac:dyDescent="0.3">
      <c r="A2235" s="2">
        <v>397</v>
      </c>
      <c r="B2235" s="2">
        <v>35036</v>
      </c>
      <c r="C2235" s="2">
        <v>2</v>
      </c>
      <c r="D2235" s="2">
        <f>VLOOKUP(A2235,关卡NPC系数!B:C,2,FALSE)</f>
        <v>267</v>
      </c>
      <c r="E2235" s="2">
        <v>31076</v>
      </c>
      <c r="F2235" s="2">
        <v>8</v>
      </c>
      <c r="G2235" s="2" t="s">
        <v>503</v>
      </c>
      <c r="H2235" s="2">
        <v>1</v>
      </c>
    </row>
    <row r="2236" spans="1:8" ht="17.25" customHeight="1" x14ac:dyDescent="0.3">
      <c r="A2236" s="2">
        <v>397</v>
      </c>
      <c r="B2236" s="2">
        <v>35036</v>
      </c>
      <c r="C2236" s="2">
        <v>3</v>
      </c>
      <c r="D2236" s="2">
        <f>VLOOKUP(A2236,关卡NPC系数!B:C,2,FALSE)</f>
        <v>267</v>
      </c>
      <c r="E2236" s="2">
        <v>31086</v>
      </c>
      <c r="F2236" s="2">
        <v>8</v>
      </c>
      <c r="G2236" s="2" t="s">
        <v>503</v>
      </c>
      <c r="H2236" s="2">
        <v>1</v>
      </c>
    </row>
    <row r="2237" spans="1:8" ht="17.25" customHeight="1" x14ac:dyDescent="0.3">
      <c r="A2237" s="2">
        <v>397</v>
      </c>
      <c r="B2237" s="2">
        <v>35036</v>
      </c>
      <c r="C2237" s="2">
        <v>4</v>
      </c>
      <c r="D2237" s="2">
        <f>VLOOKUP(A2237,关卡NPC系数!B:C,2,FALSE)</f>
        <v>267</v>
      </c>
      <c r="E2237" s="2">
        <v>31086</v>
      </c>
      <c r="F2237" s="2">
        <v>8</v>
      </c>
      <c r="G2237" s="2" t="s">
        <v>503</v>
      </c>
      <c r="H2237" s="2">
        <v>1</v>
      </c>
    </row>
    <row r="2238" spans="1:8" ht="17.25" customHeight="1" x14ac:dyDescent="0.3">
      <c r="A2238" s="2">
        <v>397</v>
      </c>
      <c r="B2238" s="2">
        <v>35036</v>
      </c>
      <c r="C2238" s="2">
        <v>5</v>
      </c>
      <c r="D2238" s="2">
        <f>VLOOKUP(A2238,关卡NPC系数!B:C,2,FALSE)</f>
        <v>267</v>
      </c>
      <c r="E2238" s="2">
        <v>31086</v>
      </c>
      <c r="F2238" s="2">
        <v>8</v>
      </c>
      <c r="G2238" s="2" t="s">
        <v>503</v>
      </c>
      <c r="H2238" s="2">
        <v>1</v>
      </c>
    </row>
    <row r="2239" spans="1:8" ht="17.25" customHeight="1" x14ac:dyDescent="0.3">
      <c r="A2239" s="2">
        <v>397</v>
      </c>
      <c r="B2239" s="2">
        <v>35036</v>
      </c>
      <c r="C2239" s="2">
        <v>6</v>
      </c>
      <c r="D2239" s="2">
        <f>VLOOKUP(A2239,关卡NPC系数!B:C,2,FALSE)</f>
        <v>267</v>
      </c>
      <c r="E2239" s="2">
        <v>32036</v>
      </c>
      <c r="F2239" s="2">
        <v>8</v>
      </c>
      <c r="G2239" s="2" t="s">
        <v>503</v>
      </c>
      <c r="H2239" s="2">
        <v>1</v>
      </c>
    </row>
    <row r="2240" spans="1:8" ht="17.25" customHeight="1" x14ac:dyDescent="0.3">
      <c r="A2240" s="2">
        <v>398</v>
      </c>
      <c r="B2240" s="2">
        <v>45056</v>
      </c>
      <c r="C2240" s="2">
        <v>1</v>
      </c>
      <c r="D2240" s="2">
        <f>VLOOKUP(A2240,关卡NPC系数!B:C,2,FALSE)</f>
        <v>267</v>
      </c>
      <c r="E2240" s="2">
        <v>45056</v>
      </c>
      <c r="F2240" s="2">
        <v>8</v>
      </c>
      <c r="G2240" s="2" t="s">
        <v>504</v>
      </c>
      <c r="H2240" s="2">
        <v>1</v>
      </c>
    </row>
    <row r="2241" spans="1:8" ht="17.25" customHeight="1" x14ac:dyDescent="0.3">
      <c r="A2241" s="2">
        <v>398</v>
      </c>
      <c r="B2241" s="2">
        <v>45056</v>
      </c>
      <c r="C2241" s="2">
        <v>2</v>
      </c>
      <c r="D2241" s="2">
        <f>VLOOKUP(A2241,关卡NPC系数!B:C,2,FALSE)</f>
        <v>267</v>
      </c>
      <c r="E2241" s="2">
        <v>41066</v>
      </c>
      <c r="F2241" s="2">
        <v>8</v>
      </c>
      <c r="G2241" s="2" t="s">
        <v>504</v>
      </c>
      <c r="H2241" s="2">
        <v>1</v>
      </c>
    </row>
    <row r="2242" spans="1:8" ht="17.25" customHeight="1" x14ac:dyDescent="0.3">
      <c r="A2242" s="2">
        <v>398</v>
      </c>
      <c r="B2242" s="2">
        <v>45056</v>
      </c>
      <c r="C2242" s="2">
        <v>3</v>
      </c>
      <c r="D2242" s="2">
        <f>VLOOKUP(A2242,关卡NPC系数!B:C,2,FALSE)</f>
        <v>267</v>
      </c>
      <c r="E2242" s="2">
        <v>45056</v>
      </c>
      <c r="F2242" s="2">
        <v>8</v>
      </c>
      <c r="G2242" s="2" t="s">
        <v>504</v>
      </c>
      <c r="H2242" s="2">
        <v>1</v>
      </c>
    </row>
    <row r="2243" spans="1:8" ht="17.25" customHeight="1" x14ac:dyDescent="0.3">
      <c r="A2243" s="2">
        <v>398</v>
      </c>
      <c r="B2243" s="2">
        <v>45056</v>
      </c>
      <c r="C2243" s="2">
        <v>4</v>
      </c>
      <c r="D2243" s="2">
        <f>VLOOKUP(A2243,关卡NPC系数!B:C,2,FALSE)</f>
        <v>267</v>
      </c>
      <c r="E2243" s="2">
        <v>45056</v>
      </c>
      <c r="F2243" s="2">
        <v>8</v>
      </c>
      <c r="G2243" s="2" t="s">
        <v>504</v>
      </c>
      <c r="H2243" s="2">
        <v>1</v>
      </c>
    </row>
    <row r="2244" spans="1:8" ht="17.25" customHeight="1" x14ac:dyDescent="0.3">
      <c r="A2244" s="2">
        <v>398</v>
      </c>
      <c r="B2244" s="2">
        <v>45056</v>
      </c>
      <c r="C2244" s="2">
        <v>5</v>
      </c>
      <c r="D2244" s="2">
        <f>VLOOKUP(A2244,关卡NPC系数!B:C,2,FALSE)</f>
        <v>267</v>
      </c>
      <c r="E2244" s="2">
        <v>44046</v>
      </c>
      <c r="F2244" s="2">
        <v>8</v>
      </c>
      <c r="G2244" s="2" t="s">
        <v>504</v>
      </c>
      <c r="H2244" s="2">
        <v>1</v>
      </c>
    </row>
    <row r="2245" spans="1:8" ht="17.25" customHeight="1" x14ac:dyDescent="0.3">
      <c r="A2245" s="2">
        <v>398</v>
      </c>
      <c r="B2245" s="2">
        <v>45056</v>
      </c>
      <c r="C2245" s="2">
        <v>6</v>
      </c>
      <c r="D2245" s="2">
        <f>VLOOKUP(A2245,关卡NPC系数!B:C,2,FALSE)</f>
        <v>267</v>
      </c>
      <c r="E2245" s="2">
        <v>45056</v>
      </c>
      <c r="F2245" s="2">
        <v>8</v>
      </c>
      <c r="G2245" s="2" t="s">
        <v>504</v>
      </c>
      <c r="H2245" s="2">
        <v>1</v>
      </c>
    </row>
    <row r="2246" spans="1:8" ht="17.25" customHeight="1" x14ac:dyDescent="0.3">
      <c r="A2246" s="2">
        <v>399</v>
      </c>
      <c r="B2246" s="2">
        <v>53016</v>
      </c>
      <c r="C2246" s="2">
        <v>1</v>
      </c>
      <c r="D2246" s="2">
        <f>VLOOKUP(A2246,关卡NPC系数!B:C,2,FALSE)</f>
        <v>268</v>
      </c>
      <c r="E2246" s="2">
        <v>53016</v>
      </c>
      <c r="F2246" s="2">
        <v>8</v>
      </c>
      <c r="G2246" s="2" t="s">
        <v>505</v>
      </c>
      <c r="H2246" s="2">
        <v>1</v>
      </c>
    </row>
    <row r="2247" spans="1:8" ht="17.25" customHeight="1" x14ac:dyDescent="0.3">
      <c r="A2247" s="2">
        <v>399</v>
      </c>
      <c r="B2247" s="2">
        <v>53016</v>
      </c>
      <c r="C2247" s="2">
        <v>2</v>
      </c>
      <c r="D2247" s="2">
        <f>VLOOKUP(A2247,关卡NPC系数!B:C,2,FALSE)</f>
        <v>268</v>
      </c>
      <c r="E2247" s="2">
        <v>52046</v>
      </c>
      <c r="F2247" s="2">
        <v>8</v>
      </c>
      <c r="G2247" s="2" t="s">
        <v>505</v>
      </c>
      <c r="H2247" s="2">
        <v>1</v>
      </c>
    </row>
    <row r="2248" spans="1:8" ht="17.25" customHeight="1" x14ac:dyDescent="0.3">
      <c r="A2248" s="2">
        <v>399</v>
      </c>
      <c r="B2248" s="2">
        <v>53016</v>
      </c>
      <c r="C2248" s="2">
        <v>3</v>
      </c>
      <c r="D2248" s="2">
        <f>VLOOKUP(A2248,关卡NPC系数!B:C,2,FALSE)</f>
        <v>268</v>
      </c>
      <c r="E2248" s="2">
        <v>53016</v>
      </c>
      <c r="F2248" s="2">
        <v>8</v>
      </c>
      <c r="G2248" s="2" t="s">
        <v>505</v>
      </c>
      <c r="H2248" s="2">
        <v>1</v>
      </c>
    </row>
    <row r="2249" spans="1:8" ht="17.25" customHeight="1" x14ac:dyDescent="0.3">
      <c r="A2249" s="2">
        <v>399</v>
      </c>
      <c r="B2249" s="2">
        <v>53016</v>
      </c>
      <c r="C2249" s="2">
        <v>4</v>
      </c>
      <c r="D2249" s="2">
        <f>VLOOKUP(A2249,关卡NPC系数!B:C,2,FALSE)</f>
        <v>268</v>
      </c>
      <c r="E2249" s="2">
        <v>53016</v>
      </c>
      <c r="F2249" s="2">
        <v>8</v>
      </c>
      <c r="G2249" s="2" t="s">
        <v>505</v>
      </c>
      <c r="H2249" s="2">
        <v>1</v>
      </c>
    </row>
    <row r="2250" spans="1:8" ht="17.25" customHeight="1" x14ac:dyDescent="0.3">
      <c r="A2250" s="2">
        <v>399</v>
      </c>
      <c r="B2250" s="2">
        <v>53016</v>
      </c>
      <c r="C2250" s="2">
        <v>5</v>
      </c>
      <c r="D2250" s="2">
        <f>VLOOKUP(A2250,关卡NPC系数!B:C,2,FALSE)</f>
        <v>268</v>
      </c>
      <c r="E2250" s="2">
        <v>53016</v>
      </c>
      <c r="F2250" s="2">
        <v>8</v>
      </c>
      <c r="G2250" s="2" t="s">
        <v>505</v>
      </c>
      <c r="H2250" s="2">
        <v>1</v>
      </c>
    </row>
    <row r="2251" spans="1:8" ht="17.25" customHeight="1" x14ac:dyDescent="0.3">
      <c r="A2251" s="2">
        <v>399</v>
      </c>
      <c r="B2251" s="2">
        <v>53016</v>
      </c>
      <c r="C2251" s="2">
        <v>6</v>
      </c>
      <c r="D2251" s="2">
        <f>VLOOKUP(A2251,关卡NPC系数!B:C,2,FALSE)</f>
        <v>268</v>
      </c>
      <c r="E2251" s="2">
        <v>51016</v>
      </c>
      <c r="F2251" s="2">
        <v>8</v>
      </c>
      <c r="G2251" s="2" t="s">
        <v>505</v>
      </c>
      <c r="H2251" s="2">
        <v>1</v>
      </c>
    </row>
    <row r="2252" spans="1:8" ht="17.25" customHeight="1" x14ac:dyDescent="0.3">
      <c r="A2252" s="2">
        <v>400</v>
      </c>
      <c r="B2252" s="2">
        <v>62016</v>
      </c>
      <c r="C2252" s="2">
        <v>1</v>
      </c>
      <c r="D2252" s="2">
        <f>VLOOKUP(A2252,关卡NPC系数!B:C,2,FALSE)</f>
        <v>268</v>
      </c>
      <c r="E2252" s="2">
        <v>62016</v>
      </c>
      <c r="F2252" s="2">
        <v>8</v>
      </c>
      <c r="G2252" s="2" t="s">
        <v>506</v>
      </c>
      <c r="H2252" s="2">
        <v>1.4</v>
      </c>
    </row>
    <row r="2253" spans="1:8" ht="17.25" customHeight="1" x14ac:dyDescent="0.3">
      <c r="A2253" s="2">
        <v>400</v>
      </c>
      <c r="B2253" s="2">
        <v>62016</v>
      </c>
      <c r="C2253" s="2">
        <v>3</v>
      </c>
      <c r="D2253" s="2">
        <f>VLOOKUP(A2253,关卡NPC系数!B:C,2,FALSE)</f>
        <v>268</v>
      </c>
      <c r="E2253" s="2">
        <v>63026</v>
      </c>
      <c r="F2253" s="2">
        <v>8</v>
      </c>
      <c r="G2253" s="2" t="s">
        <v>506</v>
      </c>
      <c r="H2253" s="2">
        <v>1.4</v>
      </c>
    </row>
    <row r="2254" spans="1:8" ht="17.25" customHeight="1" x14ac:dyDescent="0.3">
      <c r="A2254" s="2">
        <v>400</v>
      </c>
      <c r="B2254" s="2">
        <v>62016</v>
      </c>
      <c r="C2254" s="2">
        <v>6</v>
      </c>
      <c r="D2254" s="2">
        <f>VLOOKUP(A2254,关卡NPC系数!B:C,2,FALSE)</f>
        <v>268</v>
      </c>
      <c r="E2254" s="2">
        <v>62016</v>
      </c>
      <c r="F2254" s="2">
        <v>8</v>
      </c>
      <c r="G2254" s="2" t="s">
        <v>506</v>
      </c>
      <c r="H2254" s="2">
        <v>1.4</v>
      </c>
    </row>
    <row r="2255" spans="1:8" x14ac:dyDescent="0.3">
      <c r="A2255" s="2">
        <f>A2198+10</f>
        <v>401</v>
      </c>
      <c r="B2255" s="2">
        <v>41066</v>
      </c>
      <c r="C2255" s="2">
        <v>1</v>
      </c>
      <c r="D2255" s="2">
        <f>VLOOKUP(A2255,关卡NPC系数!B:C,2,FALSE)</f>
        <v>269</v>
      </c>
      <c r="E2255" s="2">
        <v>41066</v>
      </c>
      <c r="F2255" s="2">
        <v>9</v>
      </c>
      <c r="G2255" s="2" t="s">
        <v>1161</v>
      </c>
      <c r="H2255" s="2">
        <v>1</v>
      </c>
    </row>
    <row r="2256" spans="1:8" x14ac:dyDescent="0.3">
      <c r="A2256" s="2">
        <f t="shared" ref="A2256:A2319" si="0">A2199+10</f>
        <v>401</v>
      </c>
      <c r="B2256" s="2">
        <v>41066</v>
      </c>
      <c r="C2256" s="2">
        <v>2</v>
      </c>
      <c r="D2256" s="2">
        <f>VLOOKUP(A2256,关卡NPC系数!B:C,2,FALSE)</f>
        <v>269</v>
      </c>
      <c r="E2256" s="2">
        <v>41056</v>
      </c>
      <c r="F2256" s="2">
        <v>9</v>
      </c>
      <c r="G2256" s="2" t="s">
        <v>1161</v>
      </c>
      <c r="H2256" s="2">
        <v>1</v>
      </c>
    </row>
    <row r="2257" spans="1:8" x14ac:dyDescent="0.3">
      <c r="A2257" s="2">
        <f t="shared" si="0"/>
        <v>401</v>
      </c>
      <c r="B2257" s="2">
        <v>41066</v>
      </c>
      <c r="C2257" s="2">
        <v>3</v>
      </c>
      <c r="D2257" s="2">
        <f>VLOOKUP(A2257,关卡NPC系数!B:C,2,FALSE)</f>
        <v>269</v>
      </c>
      <c r="E2257" s="2">
        <v>45046</v>
      </c>
      <c r="F2257" s="2">
        <v>9</v>
      </c>
      <c r="G2257" s="2" t="s">
        <v>1161</v>
      </c>
      <c r="H2257" s="2">
        <v>1</v>
      </c>
    </row>
    <row r="2258" spans="1:8" x14ac:dyDescent="0.3">
      <c r="A2258" s="2">
        <f t="shared" si="0"/>
        <v>401</v>
      </c>
      <c r="B2258" s="2">
        <v>41066</v>
      </c>
      <c r="C2258" s="2">
        <v>4</v>
      </c>
      <c r="D2258" s="2">
        <f>VLOOKUP(A2258,关卡NPC系数!B:C,2,FALSE)</f>
        <v>269</v>
      </c>
      <c r="E2258" s="2">
        <v>43046</v>
      </c>
      <c r="F2258" s="2">
        <v>9</v>
      </c>
      <c r="G2258" s="2" t="s">
        <v>1161</v>
      </c>
      <c r="H2258" s="2">
        <v>1</v>
      </c>
    </row>
    <row r="2259" spans="1:8" x14ac:dyDescent="0.3">
      <c r="A2259" s="2">
        <f t="shared" si="0"/>
        <v>401</v>
      </c>
      <c r="B2259" s="2">
        <v>41066</v>
      </c>
      <c r="C2259" s="2">
        <v>5</v>
      </c>
      <c r="D2259" s="2">
        <f>VLOOKUP(A2259,关卡NPC系数!B:C,2,FALSE)</f>
        <v>269</v>
      </c>
      <c r="E2259" s="2">
        <v>45056</v>
      </c>
      <c r="F2259" s="2">
        <v>9</v>
      </c>
      <c r="G2259" s="2" t="s">
        <v>1161</v>
      </c>
      <c r="H2259" s="2">
        <v>1</v>
      </c>
    </row>
    <row r="2260" spans="1:8" x14ac:dyDescent="0.3">
      <c r="A2260" s="2">
        <f t="shared" si="0"/>
        <v>401</v>
      </c>
      <c r="B2260" s="2">
        <v>41066</v>
      </c>
      <c r="C2260" s="2">
        <v>6</v>
      </c>
      <c r="D2260" s="2">
        <f>VLOOKUP(A2260,关卡NPC系数!B:C,2,FALSE)</f>
        <v>269</v>
      </c>
      <c r="E2260" s="2">
        <v>42016</v>
      </c>
      <c r="F2260" s="2">
        <v>9</v>
      </c>
      <c r="G2260" s="2" t="s">
        <v>1161</v>
      </c>
      <c r="H2260" s="2">
        <v>1</v>
      </c>
    </row>
    <row r="2261" spans="1:8" x14ac:dyDescent="0.3">
      <c r="A2261" s="2">
        <f t="shared" si="0"/>
        <v>402</v>
      </c>
      <c r="B2261" s="2">
        <v>53016</v>
      </c>
      <c r="C2261" s="2">
        <v>1</v>
      </c>
      <c r="D2261" s="2">
        <f>VLOOKUP(A2261,关卡NPC系数!B:C,2,FALSE)</f>
        <v>269</v>
      </c>
      <c r="E2261" s="2">
        <v>53016</v>
      </c>
      <c r="F2261" s="2">
        <v>9</v>
      </c>
      <c r="G2261" s="2" t="s">
        <v>1162</v>
      </c>
      <c r="H2261" s="2">
        <v>1</v>
      </c>
    </row>
    <row r="2262" spans="1:8" x14ac:dyDescent="0.3">
      <c r="A2262" s="2">
        <f t="shared" si="0"/>
        <v>402</v>
      </c>
      <c r="B2262" s="2">
        <v>53016</v>
      </c>
      <c r="C2262" s="2">
        <v>2</v>
      </c>
      <c r="D2262" s="2">
        <f>VLOOKUP(A2262,关卡NPC系数!B:C,2,FALSE)</f>
        <v>269</v>
      </c>
      <c r="E2262" s="2">
        <v>51016</v>
      </c>
      <c r="F2262" s="2">
        <v>9</v>
      </c>
      <c r="G2262" s="2" t="s">
        <v>1162</v>
      </c>
      <c r="H2262" s="2">
        <v>1</v>
      </c>
    </row>
    <row r="2263" spans="1:8" x14ac:dyDescent="0.3">
      <c r="A2263" s="2">
        <f t="shared" si="0"/>
        <v>402</v>
      </c>
      <c r="B2263" s="2">
        <v>53016</v>
      </c>
      <c r="C2263" s="2">
        <v>3</v>
      </c>
      <c r="D2263" s="2">
        <f>VLOOKUP(A2263,关卡NPC系数!B:C,2,FALSE)</f>
        <v>269</v>
      </c>
      <c r="E2263" s="2">
        <v>53016</v>
      </c>
      <c r="F2263" s="2">
        <v>9</v>
      </c>
      <c r="G2263" s="2" t="s">
        <v>1162</v>
      </c>
      <c r="H2263" s="2">
        <v>1</v>
      </c>
    </row>
    <row r="2264" spans="1:8" x14ac:dyDescent="0.3">
      <c r="A2264" s="2">
        <f t="shared" si="0"/>
        <v>402</v>
      </c>
      <c r="B2264" s="2">
        <v>53016</v>
      </c>
      <c r="C2264" s="2">
        <v>4</v>
      </c>
      <c r="D2264" s="2">
        <f>VLOOKUP(A2264,关卡NPC系数!B:C,2,FALSE)</f>
        <v>269</v>
      </c>
      <c r="E2264" s="2">
        <v>52046</v>
      </c>
      <c r="F2264" s="2">
        <v>9</v>
      </c>
      <c r="G2264" s="2" t="s">
        <v>1162</v>
      </c>
      <c r="H2264" s="2">
        <v>1</v>
      </c>
    </row>
    <row r="2265" spans="1:8" x14ac:dyDescent="0.3">
      <c r="A2265" s="2">
        <f t="shared" si="0"/>
        <v>402</v>
      </c>
      <c r="B2265" s="2">
        <v>53016</v>
      </c>
      <c r="C2265" s="2">
        <v>5</v>
      </c>
      <c r="D2265" s="2">
        <f>VLOOKUP(A2265,关卡NPC系数!B:C,2,FALSE)</f>
        <v>269</v>
      </c>
      <c r="E2265" s="2">
        <v>51016</v>
      </c>
      <c r="F2265" s="2">
        <v>9</v>
      </c>
      <c r="G2265" s="2" t="s">
        <v>1162</v>
      </c>
      <c r="H2265" s="2">
        <v>1</v>
      </c>
    </row>
    <row r="2266" spans="1:8" x14ac:dyDescent="0.3">
      <c r="A2266" s="2">
        <f t="shared" si="0"/>
        <v>402</v>
      </c>
      <c r="B2266" s="2">
        <v>53016</v>
      </c>
      <c r="C2266" s="2">
        <v>6</v>
      </c>
      <c r="D2266" s="2">
        <f>VLOOKUP(A2266,关卡NPC系数!B:C,2,FALSE)</f>
        <v>269</v>
      </c>
      <c r="E2266" s="2">
        <v>53016</v>
      </c>
      <c r="F2266" s="2">
        <v>9</v>
      </c>
      <c r="G2266" s="2" t="s">
        <v>1162</v>
      </c>
      <c r="H2266" s="2">
        <v>1</v>
      </c>
    </row>
    <row r="2267" spans="1:8" x14ac:dyDescent="0.3">
      <c r="A2267" s="2">
        <f t="shared" si="0"/>
        <v>403</v>
      </c>
      <c r="B2267" s="2">
        <v>61026</v>
      </c>
      <c r="C2267" s="2">
        <v>1</v>
      </c>
      <c r="D2267" s="2">
        <f>VLOOKUP(A2267,关卡NPC系数!B:C,2,FALSE)</f>
        <v>270</v>
      </c>
      <c r="E2267" s="2">
        <v>61026</v>
      </c>
      <c r="F2267" s="2">
        <v>9</v>
      </c>
      <c r="G2267" s="2" t="s">
        <v>1163</v>
      </c>
      <c r="H2267" s="2">
        <v>1</v>
      </c>
    </row>
    <row r="2268" spans="1:8" x14ac:dyDescent="0.3">
      <c r="A2268" s="2">
        <f t="shared" si="0"/>
        <v>403</v>
      </c>
      <c r="B2268" s="2">
        <v>61026</v>
      </c>
      <c r="C2268" s="2">
        <v>2</v>
      </c>
      <c r="D2268" s="2">
        <f>VLOOKUP(A2268,关卡NPC系数!B:C,2,FALSE)</f>
        <v>270</v>
      </c>
      <c r="E2268" s="2">
        <v>61026</v>
      </c>
      <c r="F2268" s="2">
        <v>9</v>
      </c>
      <c r="G2268" s="2" t="s">
        <v>1163</v>
      </c>
      <c r="H2268" s="2">
        <v>1</v>
      </c>
    </row>
    <row r="2269" spans="1:8" x14ac:dyDescent="0.3">
      <c r="A2269" s="2">
        <f t="shared" si="0"/>
        <v>403</v>
      </c>
      <c r="B2269" s="2">
        <v>61026</v>
      </c>
      <c r="C2269" s="2">
        <v>3</v>
      </c>
      <c r="D2269" s="2">
        <f>VLOOKUP(A2269,关卡NPC系数!B:C,2,FALSE)</f>
        <v>270</v>
      </c>
      <c r="E2269" s="2">
        <v>61026</v>
      </c>
      <c r="F2269" s="2">
        <v>9</v>
      </c>
      <c r="G2269" s="2" t="s">
        <v>1163</v>
      </c>
      <c r="H2269" s="2">
        <v>1</v>
      </c>
    </row>
    <row r="2270" spans="1:8" x14ac:dyDescent="0.3">
      <c r="A2270" s="2">
        <f t="shared" si="0"/>
        <v>403</v>
      </c>
      <c r="B2270" s="2">
        <v>61026</v>
      </c>
      <c r="C2270" s="2">
        <v>4</v>
      </c>
      <c r="D2270" s="2">
        <f>VLOOKUP(A2270,关卡NPC系数!B:C,2,FALSE)</f>
        <v>270</v>
      </c>
      <c r="E2270" s="2">
        <v>62016</v>
      </c>
      <c r="F2270" s="2">
        <v>9</v>
      </c>
      <c r="G2270" s="2" t="s">
        <v>1163</v>
      </c>
      <c r="H2270" s="2">
        <v>1</v>
      </c>
    </row>
    <row r="2271" spans="1:8" x14ac:dyDescent="0.3">
      <c r="A2271" s="2">
        <f t="shared" si="0"/>
        <v>403</v>
      </c>
      <c r="B2271" s="2">
        <v>61026</v>
      </c>
      <c r="C2271" s="2">
        <v>5</v>
      </c>
      <c r="D2271" s="2">
        <f>VLOOKUP(A2271,关卡NPC系数!B:C,2,FALSE)</f>
        <v>270</v>
      </c>
      <c r="E2271" s="2">
        <v>62016</v>
      </c>
      <c r="F2271" s="2">
        <v>9</v>
      </c>
      <c r="G2271" s="2" t="s">
        <v>1163</v>
      </c>
      <c r="H2271" s="2">
        <v>1</v>
      </c>
    </row>
    <row r="2272" spans="1:8" x14ac:dyDescent="0.3">
      <c r="A2272" s="2">
        <f t="shared" si="0"/>
        <v>403</v>
      </c>
      <c r="B2272" s="2">
        <v>61026</v>
      </c>
      <c r="C2272" s="2">
        <v>6</v>
      </c>
      <c r="D2272" s="2">
        <f>VLOOKUP(A2272,关卡NPC系数!B:C,2,FALSE)</f>
        <v>270</v>
      </c>
      <c r="E2272" s="2">
        <v>63026</v>
      </c>
      <c r="F2272" s="2">
        <v>9</v>
      </c>
      <c r="G2272" s="2" t="s">
        <v>1163</v>
      </c>
      <c r="H2272" s="2">
        <v>1</v>
      </c>
    </row>
    <row r="2273" spans="1:8" x14ac:dyDescent="0.3">
      <c r="A2273" s="2">
        <f t="shared" si="0"/>
        <v>404</v>
      </c>
      <c r="B2273" s="2">
        <v>25066</v>
      </c>
      <c r="C2273" s="2">
        <v>1</v>
      </c>
      <c r="D2273" s="2">
        <f>VLOOKUP(A2273,关卡NPC系数!B:C,2,FALSE)</f>
        <v>270</v>
      </c>
      <c r="E2273" s="2">
        <v>25066</v>
      </c>
      <c r="F2273" s="2">
        <v>9</v>
      </c>
      <c r="G2273" s="2" t="s">
        <v>1164</v>
      </c>
      <c r="H2273" s="2">
        <v>1</v>
      </c>
    </row>
    <row r="2274" spans="1:8" x14ac:dyDescent="0.3">
      <c r="A2274" s="2">
        <f t="shared" si="0"/>
        <v>404</v>
      </c>
      <c r="B2274" s="2">
        <v>25066</v>
      </c>
      <c r="C2274" s="2">
        <v>2</v>
      </c>
      <c r="D2274" s="2">
        <f>VLOOKUP(A2274,关卡NPC系数!B:C,2,FALSE)</f>
        <v>270</v>
      </c>
      <c r="E2274" s="2">
        <v>33026</v>
      </c>
      <c r="F2274" s="2">
        <v>9</v>
      </c>
      <c r="G2274" s="2" t="s">
        <v>1164</v>
      </c>
      <c r="H2274" s="2">
        <v>1</v>
      </c>
    </row>
    <row r="2275" spans="1:8" x14ac:dyDescent="0.3">
      <c r="A2275" s="2">
        <f t="shared" si="0"/>
        <v>404</v>
      </c>
      <c r="B2275" s="2">
        <v>25066</v>
      </c>
      <c r="C2275" s="2">
        <v>3</v>
      </c>
      <c r="D2275" s="2">
        <f>VLOOKUP(A2275,关卡NPC系数!B:C,2,FALSE)</f>
        <v>270</v>
      </c>
      <c r="E2275" s="2">
        <v>12026</v>
      </c>
      <c r="F2275" s="2">
        <v>9</v>
      </c>
      <c r="G2275" s="2" t="s">
        <v>1164</v>
      </c>
      <c r="H2275" s="2">
        <v>1</v>
      </c>
    </row>
    <row r="2276" spans="1:8" x14ac:dyDescent="0.3">
      <c r="A2276" s="2">
        <f t="shared" si="0"/>
        <v>404</v>
      </c>
      <c r="B2276" s="2">
        <v>25066</v>
      </c>
      <c r="C2276" s="2">
        <v>4</v>
      </c>
      <c r="D2276" s="2">
        <f>VLOOKUP(A2276,关卡NPC系数!B:C,2,FALSE)</f>
        <v>270</v>
      </c>
      <c r="E2276" s="2">
        <v>63026</v>
      </c>
      <c r="F2276" s="2">
        <v>9</v>
      </c>
      <c r="G2276" s="2" t="s">
        <v>1164</v>
      </c>
      <c r="H2276" s="2">
        <v>1</v>
      </c>
    </row>
    <row r="2277" spans="1:8" x14ac:dyDescent="0.3">
      <c r="A2277" s="2">
        <f t="shared" si="0"/>
        <v>404</v>
      </c>
      <c r="B2277" s="2">
        <v>25066</v>
      </c>
      <c r="C2277" s="2">
        <v>5</v>
      </c>
      <c r="D2277" s="2">
        <f>VLOOKUP(A2277,关卡NPC系数!B:C,2,FALSE)</f>
        <v>270</v>
      </c>
      <c r="E2277" s="2">
        <v>53016</v>
      </c>
      <c r="F2277" s="2">
        <v>9</v>
      </c>
      <c r="G2277" s="2" t="s">
        <v>1164</v>
      </c>
      <c r="H2277" s="2">
        <v>1</v>
      </c>
    </row>
    <row r="2278" spans="1:8" x14ac:dyDescent="0.3">
      <c r="A2278" s="2">
        <f t="shared" si="0"/>
        <v>404</v>
      </c>
      <c r="B2278" s="2">
        <v>25066</v>
      </c>
      <c r="C2278" s="2">
        <v>6</v>
      </c>
      <c r="D2278" s="2">
        <f>VLOOKUP(A2278,关卡NPC系数!B:C,2,FALSE)</f>
        <v>270</v>
      </c>
      <c r="E2278" s="2">
        <v>43056</v>
      </c>
      <c r="F2278" s="2">
        <v>9</v>
      </c>
      <c r="G2278" s="2" t="s">
        <v>1164</v>
      </c>
      <c r="H2278" s="2">
        <v>1</v>
      </c>
    </row>
    <row r="2279" spans="1:8" x14ac:dyDescent="0.3">
      <c r="A2279" s="2">
        <f t="shared" si="0"/>
        <v>405</v>
      </c>
      <c r="B2279" s="2">
        <v>11086</v>
      </c>
      <c r="C2279" s="2">
        <v>1</v>
      </c>
      <c r="D2279" s="2">
        <f>VLOOKUP(A2279,关卡NPC系数!B:C,2,FALSE)</f>
        <v>271</v>
      </c>
      <c r="E2279" s="2">
        <v>11086</v>
      </c>
      <c r="F2279" s="2">
        <v>9</v>
      </c>
      <c r="G2279" s="2" t="s">
        <v>1165</v>
      </c>
      <c r="H2279" s="2">
        <v>1</v>
      </c>
    </row>
    <row r="2280" spans="1:8" x14ac:dyDescent="0.3">
      <c r="A2280" s="2">
        <f t="shared" si="0"/>
        <v>405</v>
      </c>
      <c r="B2280" s="2">
        <v>11086</v>
      </c>
      <c r="C2280" s="2">
        <v>2</v>
      </c>
      <c r="D2280" s="2">
        <f>VLOOKUP(A2280,关卡NPC系数!B:C,2,FALSE)</f>
        <v>271</v>
      </c>
      <c r="E2280" s="2">
        <v>11086</v>
      </c>
      <c r="F2280" s="2">
        <v>9</v>
      </c>
      <c r="G2280" s="2" t="s">
        <v>1165</v>
      </c>
      <c r="H2280" s="2">
        <v>1</v>
      </c>
    </row>
    <row r="2281" spans="1:8" x14ac:dyDescent="0.3">
      <c r="A2281" s="2">
        <f t="shared" si="0"/>
        <v>405</v>
      </c>
      <c r="B2281" s="2">
        <v>11086</v>
      </c>
      <c r="C2281" s="2">
        <v>3</v>
      </c>
      <c r="D2281" s="2">
        <f>VLOOKUP(A2281,关卡NPC系数!B:C,2,FALSE)</f>
        <v>271</v>
      </c>
      <c r="E2281" s="2">
        <v>12026</v>
      </c>
      <c r="F2281" s="2">
        <v>9</v>
      </c>
      <c r="G2281" s="2" t="s">
        <v>1165</v>
      </c>
      <c r="H2281" s="2">
        <v>1</v>
      </c>
    </row>
    <row r="2282" spans="1:8" x14ac:dyDescent="0.3">
      <c r="A2282" s="2">
        <f t="shared" si="0"/>
        <v>405</v>
      </c>
      <c r="B2282" s="2">
        <v>11086</v>
      </c>
      <c r="C2282" s="2">
        <v>4</v>
      </c>
      <c r="D2282" s="2">
        <f>VLOOKUP(A2282,关卡NPC系数!B:C,2,FALSE)</f>
        <v>271</v>
      </c>
      <c r="E2282" s="2">
        <v>14036</v>
      </c>
      <c r="F2282" s="2">
        <v>9</v>
      </c>
      <c r="G2282" s="2" t="s">
        <v>1165</v>
      </c>
      <c r="H2282" s="2">
        <v>1</v>
      </c>
    </row>
    <row r="2283" spans="1:8" x14ac:dyDescent="0.3">
      <c r="A2283" s="2">
        <f t="shared" si="0"/>
        <v>405</v>
      </c>
      <c r="B2283" s="2">
        <v>11086</v>
      </c>
      <c r="C2283" s="2">
        <v>5</v>
      </c>
      <c r="D2283" s="2">
        <f>VLOOKUP(A2283,关卡NPC系数!B:C,2,FALSE)</f>
        <v>271</v>
      </c>
      <c r="E2283" s="2">
        <v>14026</v>
      </c>
      <c r="F2283" s="2">
        <v>9</v>
      </c>
      <c r="G2283" s="2" t="s">
        <v>1165</v>
      </c>
      <c r="H2283" s="2">
        <v>1</v>
      </c>
    </row>
    <row r="2284" spans="1:8" x14ac:dyDescent="0.3">
      <c r="A2284" s="2">
        <f t="shared" si="0"/>
        <v>405</v>
      </c>
      <c r="B2284" s="2">
        <v>11086</v>
      </c>
      <c r="C2284" s="2">
        <v>6</v>
      </c>
      <c r="D2284" s="2">
        <f>VLOOKUP(A2284,关卡NPC系数!B:C,2,FALSE)</f>
        <v>271</v>
      </c>
      <c r="E2284" s="2">
        <v>12036</v>
      </c>
      <c r="F2284" s="2">
        <v>9</v>
      </c>
      <c r="G2284" s="2" t="s">
        <v>1165</v>
      </c>
      <c r="H2284" s="2">
        <v>1</v>
      </c>
    </row>
    <row r="2285" spans="1:8" x14ac:dyDescent="0.3">
      <c r="A2285" s="2">
        <f t="shared" si="0"/>
        <v>406</v>
      </c>
      <c r="B2285" s="2">
        <v>25066</v>
      </c>
      <c r="C2285" s="2">
        <v>1</v>
      </c>
      <c r="D2285" s="2">
        <f>VLOOKUP(A2285,关卡NPC系数!B:C,2,FALSE)</f>
        <v>271</v>
      </c>
      <c r="E2285" s="2">
        <v>25066</v>
      </c>
      <c r="F2285" s="2">
        <v>9</v>
      </c>
      <c r="G2285" s="2" t="s">
        <v>1166</v>
      </c>
      <c r="H2285" s="2">
        <v>1</v>
      </c>
    </row>
    <row r="2286" spans="1:8" x14ac:dyDescent="0.3">
      <c r="A2286" s="2">
        <f t="shared" si="0"/>
        <v>406</v>
      </c>
      <c r="B2286" s="2">
        <v>25066</v>
      </c>
      <c r="C2286" s="2">
        <v>2</v>
      </c>
      <c r="D2286" s="2">
        <f>VLOOKUP(A2286,关卡NPC系数!B:C,2,FALSE)</f>
        <v>271</v>
      </c>
      <c r="E2286" s="2">
        <v>22056</v>
      </c>
      <c r="F2286" s="2">
        <v>9</v>
      </c>
      <c r="G2286" s="2" t="s">
        <v>1166</v>
      </c>
      <c r="H2286" s="2">
        <v>1</v>
      </c>
    </row>
    <row r="2287" spans="1:8" x14ac:dyDescent="0.3">
      <c r="A2287" s="2">
        <f t="shared" si="0"/>
        <v>406</v>
      </c>
      <c r="B2287" s="2">
        <v>25066</v>
      </c>
      <c r="C2287" s="2">
        <v>3</v>
      </c>
      <c r="D2287" s="2">
        <f>VLOOKUP(A2287,关卡NPC系数!B:C,2,FALSE)</f>
        <v>271</v>
      </c>
      <c r="E2287" s="2">
        <v>22036</v>
      </c>
      <c r="F2287" s="2">
        <v>9</v>
      </c>
      <c r="G2287" s="2" t="s">
        <v>1166</v>
      </c>
      <c r="H2287" s="2">
        <v>1</v>
      </c>
    </row>
    <row r="2288" spans="1:8" x14ac:dyDescent="0.3">
      <c r="A2288" s="2">
        <f t="shared" si="0"/>
        <v>406</v>
      </c>
      <c r="B2288" s="2">
        <v>25066</v>
      </c>
      <c r="C2288" s="2">
        <v>4</v>
      </c>
      <c r="D2288" s="2">
        <f>VLOOKUP(A2288,关卡NPC系数!B:C,2,FALSE)</f>
        <v>271</v>
      </c>
      <c r="E2288" s="2">
        <v>23036</v>
      </c>
      <c r="F2288" s="2">
        <v>9</v>
      </c>
      <c r="G2288" s="2" t="s">
        <v>1166</v>
      </c>
      <c r="H2288" s="2">
        <v>1</v>
      </c>
    </row>
    <row r="2289" spans="1:8" x14ac:dyDescent="0.3">
      <c r="A2289" s="2">
        <f t="shared" si="0"/>
        <v>406</v>
      </c>
      <c r="B2289" s="2">
        <v>25066</v>
      </c>
      <c r="C2289" s="2">
        <v>5</v>
      </c>
      <c r="D2289" s="2">
        <f>VLOOKUP(A2289,关卡NPC系数!B:C,2,FALSE)</f>
        <v>271</v>
      </c>
      <c r="E2289" s="2">
        <v>25076</v>
      </c>
      <c r="F2289" s="2">
        <v>9</v>
      </c>
      <c r="G2289" s="2" t="s">
        <v>1166</v>
      </c>
      <c r="H2289" s="2">
        <v>1</v>
      </c>
    </row>
    <row r="2290" spans="1:8" x14ac:dyDescent="0.3">
      <c r="A2290" s="2">
        <f t="shared" si="0"/>
        <v>406</v>
      </c>
      <c r="B2290" s="2">
        <v>25066</v>
      </c>
      <c r="C2290" s="2">
        <v>6</v>
      </c>
      <c r="D2290" s="2">
        <f>VLOOKUP(A2290,关卡NPC系数!B:C,2,FALSE)</f>
        <v>271</v>
      </c>
      <c r="E2290" s="2">
        <v>24036</v>
      </c>
      <c r="F2290" s="2">
        <v>9</v>
      </c>
      <c r="G2290" s="2" t="s">
        <v>1166</v>
      </c>
      <c r="H2290" s="2">
        <v>1</v>
      </c>
    </row>
    <row r="2291" spans="1:8" x14ac:dyDescent="0.3">
      <c r="A2291" s="2">
        <f t="shared" si="0"/>
        <v>407</v>
      </c>
      <c r="B2291" s="2">
        <v>35046</v>
      </c>
      <c r="C2291" s="2">
        <v>1</v>
      </c>
      <c r="D2291" s="2">
        <f>VLOOKUP(A2291,关卡NPC系数!B:C,2,FALSE)</f>
        <v>272</v>
      </c>
      <c r="E2291" s="2">
        <v>35046</v>
      </c>
      <c r="F2291" s="2">
        <v>9</v>
      </c>
      <c r="G2291" s="2" t="s">
        <v>1167</v>
      </c>
      <c r="H2291" s="2">
        <v>1</v>
      </c>
    </row>
    <row r="2292" spans="1:8" x14ac:dyDescent="0.3">
      <c r="A2292" s="2">
        <f t="shared" si="0"/>
        <v>407</v>
      </c>
      <c r="B2292" s="2">
        <v>35046</v>
      </c>
      <c r="C2292" s="2">
        <v>2</v>
      </c>
      <c r="D2292" s="2">
        <f>VLOOKUP(A2292,关卡NPC系数!B:C,2,FALSE)</f>
        <v>272</v>
      </c>
      <c r="E2292" s="2">
        <v>35046</v>
      </c>
      <c r="F2292" s="2">
        <v>9</v>
      </c>
      <c r="G2292" s="2" t="s">
        <v>1167</v>
      </c>
      <c r="H2292" s="2">
        <v>1</v>
      </c>
    </row>
    <row r="2293" spans="1:8" x14ac:dyDescent="0.3">
      <c r="A2293" s="2">
        <f t="shared" si="0"/>
        <v>407</v>
      </c>
      <c r="B2293" s="2">
        <v>35046</v>
      </c>
      <c r="C2293" s="2">
        <v>3</v>
      </c>
      <c r="D2293" s="2">
        <f>VLOOKUP(A2293,关卡NPC系数!B:C,2,FALSE)</f>
        <v>272</v>
      </c>
      <c r="E2293" s="2">
        <v>32036</v>
      </c>
      <c r="F2293" s="2">
        <v>9</v>
      </c>
      <c r="G2293" s="2" t="s">
        <v>1167</v>
      </c>
      <c r="H2293" s="2">
        <v>1</v>
      </c>
    </row>
    <row r="2294" spans="1:8" x14ac:dyDescent="0.3">
      <c r="A2294" s="2">
        <f t="shared" si="0"/>
        <v>407</v>
      </c>
      <c r="B2294" s="2">
        <v>35046</v>
      </c>
      <c r="C2294" s="2">
        <v>4</v>
      </c>
      <c r="D2294" s="2">
        <f>VLOOKUP(A2294,关卡NPC系数!B:C,2,FALSE)</f>
        <v>272</v>
      </c>
      <c r="E2294" s="2">
        <v>32036</v>
      </c>
      <c r="F2294" s="2">
        <v>9</v>
      </c>
      <c r="G2294" s="2" t="s">
        <v>1167</v>
      </c>
      <c r="H2294" s="2">
        <v>1</v>
      </c>
    </row>
    <row r="2295" spans="1:8" x14ac:dyDescent="0.3">
      <c r="A2295" s="2">
        <f t="shared" si="0"/>
        <v>407</v>
      </c>
      <c r="B2295" s="2">
        <v>35046</v>
      </c>
      <c r="C2295" s="2">
        <v>5</v>
      </c>
      <c r="D2295" s="2">
        <f>VLOOKUP(A2295,关卡NPC系数!B:C,2,FALSE)</f>
        <v>272</v>
      </c>
      <c r="E2295" s="2">
        <v>32036</v>
      </c>
      <c r="F2295" s="2">
        <v>9</v>
      </c>
      <c r="G2295" s="2" t="s">
        <v>1167</v>
      </c>
      <c r="H2295" s="2">
        <v>1</v>
      </c>
    </row>
    <row r="2296" spans="1:8" x14ac:dyDescent="0.3">
      <c r="A2296" s="2">
        <f t="shared" si="0"/>
        <v>407</v>
      </c>
      <c r="B2296" s="2">
        <v>35046</v>
      </c>
      <c r="C2296" s="2">
        <v>6</v>
      </c>
      <c r="D2296" s="2">
        <f>VLOOKUP(A2296,关卡NPC系数!B:C,2,FALSE)</f>
        <v>272</v>
      </c>
      <c r="E2296" s="2">
        <v>32056</v>
      </c>
      <c r="F2296" s="2">
        <v>9</v>
      </c>
      <c r="G2296" s="2" t="s">
        <v>1167</v>
      </c>
      <c r="H2296" s="2">
        <v>1</v>
      </c>
    </row>
    <row r="2297" spans="1:8" x14ac:dyDescent="0.3">
      <c r="A2297" s="2">
        <f t="shared" si="0"/>
        <v>408</v>
      </c>
      <c r="B2297" s="2">
        <v>41066</v>
      </c>
      <c r="C2297" s="2">
        <v>1</v>
      </c>
      <c r="D2297" s="2">
        <f>VLOOKUP(A2297,关卡NPC系数!B:C,2,FALSE)</f>
        <v>272</v>
      </c>
      <c r="E2297" s="2">
        <v>41066</v>
      </c>
      <c r="F2297" s="2">
        <v>9</v>
      </c>
      <c r="G2297" s="2" t="s">
        <v>1168</v>
      </c>
      <c r="H2297" s="2">
        <v>1</v>
      </c>
    </row>
    <row r="2298" spans="1:8" x14ac:dyDescent="0.3">
      <c r="A2298" s="2">
        <f t="shared" si="0"/>
        <v>408</v>
      </c>
      <c r="B2298" s="2">
        <v>41066</v>
      </c>
      <c r="C2298" s="2">
        <v>2</v>
      </c>
      <c r="D2298" s="2">
        <f>VLOOKUP(A2298,关卡NPC系数!B:C,2,FALSE)</f>
        <v>272</v>
      </c>
      <c r="E2298" s="2">
        <v>45056</v>
      </c>
      <c r="F2298" s="2">
        <v>9</v>
      </c>
      <c r="G2298" s="2" t="s">
        <v>1168</v>
      </c>
      <c r="H2298" s="2">
        <v>1</v>
      </c>
    </row>
    <row r="2299" spans="1:8" x14ac:dyDescent="0.3">
      <c r="A2299" s="2">
        <f t="shared" si="0"/>
        <v>408</v>
      </c>
      <c r="B2299" s="2">
        <v>41066</v>
      </c>
      <c r="C2299" s="2">
        <v>3</v>
      </c>
      <c r="D2299" s="2">
        <f>VLOOKUP(A2299,关卡NPC系数!B:C,2,FALSE)</f>
        <v>272</v>
      </c>
      <c r="E2299" s="2">
        <v>42016</v>
      </c>
      <c r="F2299" s="2">
        <v>9</v>
      </c>
      <c r="G2299" s="2" t="s">
        <v>1168</v>
      </c>
      <c r="H2299" s="2">
        <v>1</v>
      </c>
    </row>
    <row r="2300" spans="1:8" x14ac:dyDescent="0.3">
      <c r="A2300" s="2">
        <f t="shared" si="0"/>
        <v>408</v>
      </c>
      <c r="B2300" s="2">
        <v>41066</v>
      </c>
      <c r="C2300" s="2">
        <v>4</v>
      </c>
      <c r="D2300" s="2">
        <f>VLOOKUP(A2300,关卡NPC系数!B:C,2,FALSE)</f>
        <v>272</v>
      </c>
      <c r="E2300" s="2">
        <v>44046</v>
      </c>
      <c r="F2300" s="2">
        <v>9</v>
      </c>
      <c r="G2300" s="2" t="s">
        <v>1168</v>
      </c>
      <c r="H2300" s="2">
        <v>1</v>
      </c>
    </row>
    <row r="2301" spans="1:8" x14ac:dyDescent="0.3">
      <c r="A2301" s="2">
        <f t="shared" si="0"/>
        <v>408</v>
      </c>
      <c r="B2301" s="2">
        <v>41066</v>
      </c>
      <c r="C2301" s="2">
        <v>5</v>
      </c>
      <c r="D2301" s="2">
        <f>VLOOKUP(A2301,关卡NPC系数!B:C,2,FALSE)</f>
        <v>272</v>
      </c>
      <c r="E2301" s="2">
        <v>44046</v>
      </c>
      <c r="F2301" s="2">
        <v>9</v>
      </c>
      <c r="G2301" s="2" t="s">
        <v>1168</v>
      </c>
      <c r="H2301" s="2">
        <v>1</v>
      </c>
    </row>
    <row r="2302" spans="1:8" x14ac:dyDescent="0.3">
      <c r="A2302" s="2">
        <f t="shared" si="0"/>
        <v>408</v>
      </c>
      <c r="B2302" s="2">
        <v>41066</v>
      </c>
      <c r="C2302" s="2">
        <v>6</v>
      </c>
      <c r="D2302" s="2">
        <f>VLOOKUP(A2302,关卡NPC系数!B:C,2,FALSE)</f>
        <v>272</v>
      </c>
      <c r="E2302" s="2">
        <v>43056</v>
      </c>
      <c r="F2302" s="2">
        <v>9</v>
      </c>
      <c r="G2302" s="2" t="s">
        <v>1168</v>
      </c>
      <c r="H2302" s="2">
        <v>1</v>
      </c>
    </row>
    <row r="2303" spans="1:8" x14ac:dyDescent="0.3">
      <c r="A2303" s="2">
        <f t="shared" si="0"/>
        <v>409</v>
      </c>
      <c r="B2303" s="2">
        <v>52046</v>
      </c>
      <c r="C2303" s="2">
        <v>1</v>
      </c>
      <c r="D2303" s="2">
        <f>VLOOKUP(A2303,关卡NPC系数!B:C,2,FALSE)</f>
        <v>273</v>
      </c>
      <c r="E2303" s="2">
        <v>52046</v>
      </c>
      <c r="F2303" s="2">
        <v>9</v>
      </c>
      <c r="G2303" s="2" t="s">
        <v>1169</v>
      </c>
      <c r="H2303" s="2">
        <v>1</v>
      </c>
    </row>
    <row r="2304" spans="1:8" x14ac:dyDescent="0.3">
      <c r="A2304" s="2">
        <f t="shared" si="0"/>
        <v>409</v>
      </c>
      <c r="B2304" s="2">
        <v>52046</v>
      </c>
      <c r="C2304" s="2">
        <v>2</v>
      </c>
      <c r="D2304" s="2">
        <f>VLOOKUP(A2304,关卡NPC系数!B:C,2,FALSE)</f>
        <v>273</v>
      </c>
      <c r="E2304" s="2">
        <v>51016</v>
      </c>
      <c r="F2304" s="2">
        <v>9</v>
      </c>
      <c r="G2304" s="2" t="s">
        <v>1169</v>
      </c>
      <c r="H2304" s="2">
        <v>1</v>
      </c>
    </row>
    <row r="2305" spans="1:8" x14ac:dyDescent="0.3">
      <c r="A2305" s="2">
        <f t="shared" si="0"/>
        <v>409</v>
      </c>
      <c r="B2305" s="2">
        <v>52046</v>
      </c>
      <c r="C2305" s="2">
        <v>3</v>
      </c>
      <c r="D2305" s="2">
        <f>VLOOKUP(A2305,关卡NPC系数!B:C,2,FALSE)</f>
        <v>273</v>
      </c>
      <c r="E2305" s="2">
        <v>52046</v>
      </c>
      <c r="F2305" s="2">
        <v>9</v>
      </c>
      <c r="G2305" s="2" t="s">
        <v>1169</v>
      </c>
      <c r="H2305" s="2">
        <v>1</v>
      </c>
    </row>
    <row r="2306" spans="1:8" x14ac:dyDescent="0.3">
      <c r="A2306" s="2">
        <f t="shared" si="0"/>
        <v>409</v>
      </c>
      <c r="B2306" s="2">
        <v>52046</v>
      </c>
      <c r="C2306" s="2">
        <v>4</v>
      </c>
      <c r="D2306" s="2">
        <f>VLOOKUP(A2306,关卡NPC系数!B:C,2,FALSE)</f>
        <v>273</v>
      </c>
      <c r="E2306" s="2">
        <v>52046</v>
      </c>
      <c r="F2306" s="2">
        <v>9</v>
      </c>
      <c r="G2306" s="2" t="s">
        <v>1169</v>
      </c>
      <c r="H2306" s="2">
        <v>1</v>
      </c>
    </row>
    <row r="2307" spans="1:8" x14ac:dyDescent="0.3">
      <c r="A2307" s="2">
        <f t="shared" si="0"/>
        <v>409</v>
      </c>
      <c r="B2307" s="2">
        <v>52046</v>
      </c>
      <c r="C2307" s="2">
        <v>5</v>
      </c>
      <c r="D2307" s="2">
        <f>VLOOKUP(A2307,关卡NPC系数!B:C,2,FALSE)</f>
        <v>273</v>
      </c>
      <c r="E2307" s="2">
        <v>52046</v>
      </c>
      <c r="F2307" s="2">
        <v>9</v>
      </c>
      <c r="G2307" s="2" t="s">
        <v>1169</v>
      </c>
      <c r="H2307" s="2">
        <v>1</v>
      </c>
    </row>
    <row r="2308" spans="1:8" x14ac:dyDescent="0.3">
      <c r="A2308" s="2">
        <f t="shared" si="0"/>
        <v>409</v>
      </c>
      <c r="B2308" s="2">
        <v>52046</v>
      </c>
      <c r="C2308" s="2">
        <v>6</v>
      </c>
      <c r="D2308" s="2">
        <f>VLOOKUP(A2308,关卡NPC系数!B:C,2,FALSE)</f>
        <v>273</v>
      </c>
      <c r="E2308" s="2">
        <v>53016</v>
      </c>
      <c r="F2308" s="2">
        <v>9</v>
      </c>
      <c r="G2308" s="2" t="s">
        <v>1169</v>
      </c>
      <c r="H2308" s="2">
        <v>1</v>
      </c>
    </row>
    <row r="2309" spans="1:8" x14ac:dyDescent="0.3">
      <c r="A2309" s="2">
        <f t="shared" si="0"/>
        <v>410</v>
      </c>
      <c r="B2309" s="2">
        <v>63026</v>
      </c>
      <c r="C2309" s="2">
        <v>1</v>
      </c>
      <c r="D2309" s="2">
        <f>VLOOKUP(A2309,关卡NPC系数!B:C,2,FALSE)</f>
        <v>273</v>
      </c>
      <c r="E2309" s="2">
        <v>63026</v>
      </c>
      <c r="F2309" s="2">
        <v>9</v>
      </c>
      <c r="G2309" s="2" t="s">
        <v>1170</v>
      </c>
      <c r="H2309" s="2">
        <v>1.4</v>
      </c>
    </row>
    <row r="2310" spans="1:8" x14ac:dyDescent="0.3">
      <c r="A2310" s="2">
        <f t="shared" si="0"/>
        <v>410</v>
      </c>
      <c r="B2310" s="2">
        <v>63026</v>
      </c>
      <c r="C2310" s="2">
        <v>3</v>
      </c>
      <c r="D2310" s="2">
        <f>VLOOKUP(A2310,关卡NPC系数!B:C,2,FALSE)</f>
        <v>273</v>
      </c>
      <c r="E2310" s="2">
        <v>61026</v>
      </c>
      <c r="F2310" s="2">
        <v>9</v>
      </c>
      <c r="G2310" s="2" t="s">
        <v>1170</v>
      </c>
      <c r="H2310" s="2">
        <v>1.4</v>
      </c>
    </row>
    <row r="2311" spans="1:8" x14ac:dyDescent="0.3">
      <c r="A2311" s="2">
        <f t="shared" si="0"/>
        <v>410</v>
      </c>
      <c r="B2311" s="2">
        <v>63026</v>
      </c>
      <c r="C2311" s="2">
        <v>6</v>
      </c>
      <c r="D2311" s="2">
        <f>VLOOKUP(A2311,关卡NPC系数!B:C,2,FALSE)</f>
        <v>273</v>
      </c>
      <c r="E2311" s="2">
        <v>62016</v>
      </c>
      <c r="F2311" s="2">
        <v>9</v>
      </c>
      <c r="G2311" s="2" t="s">
        <v>1170</v>
      </c>
      <c r="H2311" s="2">
        <v>1.4</v>
      </c>
    </row>
    <row r="2312" spans="1:8" x14ac:dyDescent="0.3">
      <c r="A2312" s="2">
        <f t="shared" si="0"/>
        <v>411</v>
      </c>
      <c r="B2312" s="2">
        <v>52046</v>
      </c>
      <c r="C2312" s="2">
        <v>1</v>
      </c>
      <c r="D2312" s="2">
        <f>VLOOKUP(A2312,关卡NPC系数!B:C,2,FALSE)</f>
        <v>274</v>
      </c>
      <c r="E2312" s="2">
        <v>52046</v>
      </c>
      <c r="F2312" s="2">
        <v>9</v>
      </c>
      <c r="G2312" s="2" t="s">
        <v>1171</v>
      </c>
      <c r="H2312" s="2">
        <v>1</v>
      </c>
    </row>
    <row r="2313" spans="1:8" x14ac:dyDescent="0.3">
      <c r="A2313" s="2">
        <f t="shared" si="0"/>
        <v>411</v>
      </c>
      <c r="B2313" s="2">
        <v>52046</v>
      </c>
      <c r="C2313" s="2">
        <v>2</v>
      </c>
      <c r="D2313" s="2">
        <f>VLOOKUP(A2313,关卡NPC系数!B:C,2,FALSE)</f>
        <v>274</v>
      </c>
      <c r="E2313" s="2">
        <v>33026</v>
      </c>
      <c r="F2313" s="2">
        <v>9</v>
      </c>
      <c r="G2313" s="2" t="s">
        <v>1171</v>
      </c>
      <c r="H2313" s="2">
        <v>1</v>
      </c>
    </row>
    <row r="2314" spans="1:8" x14ac:dyDescent="0.3">
      <c r="A2314" s="2">
        <f t="shared" si="0"/>
        <v>411</v>
      </c>
      <c r="B2314" s="2">
        <v>52046</v>
      </c>
      <c r="C2314" s="2">
        <v>3</v>
      </c>
      <c r="D2314" s="2">
        <f>VLOOKUP(A2314,关卡NPC系数!B:C,2,FALSE)</f>
        <v>274</v>
      </c>
      <c r="E2314" s="2">
        <v>44036</v>
      </c>
      <c r="F2314" s="2">
        <v>9</v>
      </c>
      <c r="G2314" s="2" t="s">
        <v>1171</v>
      </c>
      <c r="H2314" s="2">
        <v>1</v>
      </c>
    </row>
    <row r="2315" spans="1:8" x14ac:dyDescent="0.3">
      <c r="A2315" s="2">
        <f t="shared" si="0"/>
        <v>411</v>
      </c>
      <c r="B2315" s="2">
        <v>52046</v>
      </c>
      <c r="C2315" s="2">
        <v>4</v>
      </c>
      <c r="D2315" s="2">
        <f>VLOOKUP(A2315,关卡NPC系数!B:C,2,FALSE)</f>
        <v>274</v>
      </c>
      <c r="E2315" s="2">
        <v>12036</v>
      </c>
      <c r="F2315" s="2">
        <v>9</v>
      </c>
      <c r="G2315" s="2" t="s">
        <v>1171</v>
      </c>
      <c r="H2315" s="2">
        <v>1</v>
      </c>
    </row>
    <row r="2316" spans="1:8" x14ac:dyDescent="0.3">
      <c r="A2316" s="2">
        <f t="shared" si="0"/>
        <v>411</v>
      </c>
      <c r="B2316" s="2">
        <v>52046</v>
      </c>
      <c r="C2316" s="2">
        <v>5</v>
      </c>
      <c r="D2316" s="2">
        <f>VLOOKUP(A2316,关卡NPC系数!B:C,2,FALSE)</f>
        <v>274</v>
      </c>
      <c r="E2316" s="2">
        <v>63026</v>
      </c>
      <c r="F2316" s="2">
        <v>9</v>
      </c>
      <c r="G2316" s="2" t="s">
        <v>1171</v>
      </c>
      <c r="H2316" s="2">
        <v>1</v>
      </c>
    </row>
    <row r="2317" spans="1:8" x14ac:dyDescent="0.3">
      <c r="A2317" s="2">
        <f t="shared" si="0"/>
        <v>411</v>
      </c>
      <c r="B2317" s="2">
        <v>52046</v>
      </c>
      <c r="C2317" s="2">
        <v>6</v>
      </c>
      <c r="D2317" s="2">
        <f>VLOOKUP(A2317,关卡NPC系数!B:C,2,FALSE)</f>
        <v>274</v>
      </c>
      <c r="E2317" s="2">
        <v>24026</v>
      </c>
      <c r="F2317" s="2">
        <v>9</v>
      </c>
      <c r="G2317" s="2" t="s">
        <v>1171</v>
      </c>
      <c r="H2317" s="2">
        <v>1</v>
      </c>
    </row>
    <row r="2318" spans="1:8" x14ac:dyDescent="0.3">
      <c r="A2318" s="2">
        <f t="shared" si="0"/>
        <v>412</v>
      </c>
      <c r="B2318" s="2">
        <v>11076</v>
      </c>
      <c r="C2318" s="2">
        <v>1</v>
      </c>
      <c r="D2318" s="2">
        <f>VLOOKUP(A2318,关卡NPC系数!B:C,2,FALSE)</f>
        <v>274</v>
      </c>
      <c r="E2318" s="2">
        <v>11076</v>
      </c>
      <c r="F2318" s="2">
        <v>9</v>
      </c>
      <c r="G2318" s="2" t="s">
        <v>1172</v>
      </c>
      <c r="H2318" s="2">
        <v>1</v>
      </c>
    </row>
    <row r="2319" spans="1:8" x14ac:dyDescent="0.3">
      <c r="A2319" s="2">
        <f t="shared" si="0"/>
        <v>412</v>
      </c>
      <c r="B2319" s="2">
        <v>11076</v>
      </c>
      <c r="C2319" s="2">
        <v>2</v>
      </c>
      <c r="D2319" s="2">
        <f>VLOOKUP(A2319,关卡NPC系数!B:C,2,FALSE)</f>
        <v>274</v>
      </c>
      <c r="E2319" s="2">
        <v>11086</v>
      </c>
      <c r="F2319" s="2">
        <v>9</v>
      </c>
      <c r="G2319" s="2" t="s">
        <v>1172</v>
      </c>
      <c r="H2319" s="2">
        <v>1</v>
      </c>
    </row>
    <row r="2320" spans="1:8" x14ac:dyDescent="0.3">
      <c r="A2320" s="2">
        <f t="shared" ref="A2320:A2383" si="1">A2263+10</f>
        <v>412</v>
      </c>
      <c r="B2320" s="2">
        <v>11076</v>
      </c>
      <c r="C2320" s="2">
        <v>3</v>
      </c>
      <c r="D2320" s="2">
        <f>VLOOKUP(A2320,关卡NPC系数!B:C,2,FALSE)</f>
        <v>274</v>
      </c>
      <c r="E2320" s="2">
        <v>14026</v>
      </c>
      <c r="F2320" s="2">
        <v>9</v>
      </c>
      <c r="G2320" s="2" t="s">
        <v>1172</v>
      </c>
      <c r="H2320" s="2">
        <v>1</v>
      </c>
    </row>
    <row r="2321" spans="1:8" x14ac:dyDescent="0.3">
      <c r="A2321" s="2">
        <f t="shared" si="1"/>
        <v>412</v>
      </c>
      <c r="B2321" s="2">
        <v>11076</v>
      </c>
      <c r="C2321" s="2">
        <v>4</v>
      </c>
      <c r="D2321" s="2">
        <f>VLOOKUP(A2321,关卡NPC系数!B:C,2,FALSE)</f>
        <v>274</v>
      </c>
      <c r="E2321" s="2">
        <v>12026</v>
      </c>
      <c r="F2321" s="2">
        <v>9</v>
      </c>
      <c r="G2321" s="2" t="s">
        <v>1172</v>
      </c>
      <c r="H2321" s="2">
        <v>1</v>
      </c>
    </row>
    <row r="2322" spans="1:8" x14ac:dyDescent="0.3">
      <c r="A2322" s="2">
        <f t="shared" si="1"/>
        <v>412</v>
      </c>
      <c r="B2322" s="2">
        <v>11076</v>
      </c>
      <c r="C2322" s="2">
        <v>5</v>
      </c>
      <c r="D2322" s="2">
        <f>VLOOKUP(A2322,关卡NPC系数!B:C,2,FALSE)</f>
        <v>274</v>
      </c>
      <c r="E2322" s="2">
        <v>14036</v>
      </c>
      <c r="F2322" s="2">
        <v>9</v>
      </c>
      <c r="G2322" s="2" t="s">
        <v>1172</v>
      </c>
      <c r="H2322" s="2">
        <v>1</v>
      </c>
    </row>
    <row r="2323" spans="1:8" x14ac:dyDescent="0.3">
      <c r="A2323" s="2">
        <f t="shared" si="1"/>
        <v>412</v>
      </c>
      <c r="B2323" s="2">
        <v>11076</v>
      </c>
      <c r="C2323" s="2">
        <v>6</v>
      </c>
      <c r="D2323" s="2">
        <f>VLOOKUP(A2323,关卡NPC系数!B:C,2,FALSE)</f>
        <v>274</v>
      </c>
      <c r="E2323" s="2">
        <v>12036</v>
      </c>
      <c r="F2323" s="2">
        <v>9</v>
      </c>
      <c r="G2323" s="2" t="s">
        <v>1172</v>
      </c>
      <c r="H2323" s="2">
        <v>1</v>
      </c>
    </row>
    <row r="2324" spans="1:8" x14ac:dyDescent="0.3">
      <c r="A2324" s="2">
        <f t="shared" si="1"/>
        <v>413</v>
      </c>
      <c r="B2324" s="2">
        <v>21036</v>
      </c>
      <c r="C2324" s="2">
        <v>1</v>
      </c>
      <c r="D2324" s="2">
        <f>VLOOKUP(A2324,关卡NPC系数!B:C,2,FALSE)</f>
        <v>275</v>
      </c>
      <c r="E2324" s="2">
        <v>21036</v>
      </c>
      <c r="F2324" s="2">
        <v>9</v>
      </c>
      <c r="G2324" s="2" t="s">
        <v>1173</v>
      </c>
      <c r="H2324" s="2">
        <v>1</v>
      </c>
    </row>
    <row r="2325" spans="1:8" x14ac:dyDescent="0.3">
      <c r="A2325" s="2">
        <f t="shared" si="1"/>
        <v>413</v>
      </c>
      <c r="B2325" s="2">
        <v>21036</v>
      </c>
      <c r="C2325" s="2">
        <v>2</v>
      </c>
      <c r="D2325" s="2">
        <f>VLOOKUP(A2325,关卡NPC系数!B:C,2,FALSE)</f>
        <v>275</v>
      </c>
      <c r="E2325" s="2">
        <v>25066</v>
      </c>
      <c r="F2325" s="2">
        <v>9</v>
      </c>
      <c r="G2325" s="2" t="s">
        <v>1173</v>
      </c>
      <c r="H2325" s="2">
        <v>1</v>
      </c>
    </row>
    <row r="2326" spans="1:8" x14ac:dyDescent="0.3">
      <c r="A2326" s="2">
        <f t="shared" si="1"/>
        <v>413</v>
      </c>
      <c r="B2326" s="2">
        <v>21036</v>
      </c>
      <c r="C2326" s="2">
        <v>3</v>
      </c>
      <c r="D2326" s="2">
        <f>VLOOKUP(A2326,关卡NPC系数!B:C,2,FALSE)</f>
        <v>275</v>
      </c>
      <c r="E2326" s="2">
        <v>22046</v>
      </c>
      <c r="F2326" s="2">
        <v>9</v>
      </c>
      <c r="G2326" s="2" t="s">
        <v>1173</v>
      </c>
      <c r="H2326" s="2">
        <v>1</v>
      </c>
    </row>
    <row r="2327" spans="1:8" x14ac:dyDescent="0.3">
      <c r="A2327" s="2">
        <f t="shared" si="1"/>
        <v>413</v>
      </c>
      <c r="B2327" s="2">
        <v>21036</v>
      </c>
      <c r="C2327" s="2">
        <v>4</v>
      </c>
      <c r="D2327" s="2">
        <f>VLOOKUP(A2327,关卡NPC系数!B:C,2,FALSE)</f>
        <v>275</v>
      </c>
      <c r="E2327" s="2">
        <v>23036</v>
      </c>
      <c r="F2327" s="2">
        <v>9</v>
      </c>
      <c r="G2327" s="2" t="s">
        <v>1173</v>
      </c>
      <c r="H2327" s="2">
        <v>1</v>
      </c>
    </row>
    <row r="2328" spans="1:8" x14ac:dyDescent="0.3">
      <c r="A2328" s="2">
        <f t="shared" si="1"/>
        <v>413</v>
      </c>
      <c r="B2328" s="2">
        <v>21036</v>
      </c>
      <c r="C2328" s="2">
        <v>5</v>
      </c>
      <c r="D2328" s="2">
        <f>VLOOKUP(A2328,关卡NPC系数!B:C,2,FALSE)</f>
        <v>275</v>
      </c>
      <c r="E2328" s="2">
        <v>25076</v>
      </c>
      <c r="F2328" s="2">
        <v>9</v>
      </c>
      <c r="G2328" s="2" t="s">
        <v>1173</v>
      </c>
      <c r="H2328" s="2">
        <v>1</v>
      </c>
    </row>
    <row r="2329" spans="1:8" x14ac:dyDescent="0.3">
      <c r="A2329" s="2">
        <f t="shared" si="1"/>
        <v>413</v>
      </c>
      <c r="B2329" s="2">
        <v>21036</v>
      </c>
      <c r="C2329" s="2">
        <v>6</v>
      </c>
      <c r="D2329" s="2">
        <f>VLOOKUP(A2329,关卡NPC系数!B:C,2,FALSE)</f>
        <v>275</v>
      </c>
      <c r="E2329" s="2">
        <v>24026</v>
      </c>
      <c r="F2329" s="2">
        <v>9</v>
      </c>
      <c r="G2329" s="2" t="s">
        <v>1173</v>
      </c>
      <c r="H2329" s="2">
        <v>1</v>
      </c>
    </row>
    <row r="2330" spans="1:8" x14ac:dyDescent="0.3">
      <c r="A2330" s="2">
        <f t="shared" si="1"/>
        <v>414</v>
      </c>
      <c r="B2330" s="2">
        <v>31076</v>
      </c>
      <c r="C2330" s="2">
        <v>1</v>
      </c>
      <c r="D2330" s="2">
        <f>VLOOKUP(A2330,关卡NPC系数!B:C,2,FALSE)</f>
        <v>275</v>
      </c>
      <c r="E2330" s="2">
        <v>31076</v>
      </c>
      <c r="F2330" s="2">
        <v>9</v>
      </c>
      <c r="G2330" s="2" t="s">
        <v>1174</v>
      </c>
      <c r="H2330" s="2">
        <v>1</v>
      </c>
    </row>
    <row r="2331" spans="1:8" x14ac:dyDescent="0.3">
      <c r="A2331" s="2">
        <f t="shared" si="1"/>
        <v>414</v>
      </c>
      <c r="B2331" s="2">
        <v>31076</v>
      </c>
      <c r="C2331" s="2">
        <v>2</v>
      </c>
      <c r="D2331" s="2">
        <f>VLOOKUP(A2331,关卡NPC系数!B:C,2,FALSE)</f>
        <v>275</v>
      </c>
      <c r="E2331" s="2">
        <v>31076</v>
      </c>
      <c r="F2331" s="2">
        <v>9</v>
      </c>
      <c r="G2331" s="2" t="s">
        <v>1174</v>
      </c>
      <c r="H2331" s="2">
        <v>1</v>
      </c>
    </row>
    <row r="2332" spans="1:8" x14ac:dyDescent="0.3">
      <c r="A2332" s="2">
        <f t="shared" si="1"/>
        <v>414</v>
      </c>
      <c r="B2332" s="2">
        <v>31076</v>
      </c>
      <c r="C2332" s="2">
        <v>3</v>
      </c>
      <c r="D2332" s="2">
        <f>VLOOKUP(A2332,关卡NPC系数!B:C,2,FALSE)</f>
        <v>275</v>
      </c>
      <c r="E2332" s="2">
        <v>32046</v>
      </c>
      <c r="F2332" s="2">
        <v>9</v>
      </c>
      <c r="G2332" s="2" t="s">
        <v>1174</v>
      </c>
      <c r="H2332" s="2">
        <v>1</v>
      </c>
    </row>
    <row r="2333" spans="1:8" x14ac:dyDescent="0.3">
      <c r="A2333" s="2">
        <f t="shared" si="1"/>
        <v>414</v>
      </c>
      <c r="B2333" s="2">
        <v>31076</v>
      </c>
      <c r="C2333" s="2">
        <v>4</v>
      </c>
      <c r="D2333" s="2">
        <f>VLOOKUP(A2333,关卡NPC系数!B:C,2,FALSE)</f>
        <v>275</v>
      </c>
      <c r="E2333" s="2">
        <v>32036</v>
      </c>
      <c r="F2333" s="2">
        <v>9</v>
      </c>
      <c r="G2333" s="2" t="s">
        <v>1174</v>
      </c>
      <c r="H2333" s="2">
        <v>1</v>
      </c>
    </row>
    <row r="2334" spans="1:8" x14ac:dyDescent="0.3">
      <c r="A2334" s="2">
        <f t="shared" si="1"/>
        <v>414</v>
      </c>
      <c r="B2334" s="2">
        <v>31076</v>
      </c>
      <c r="C2334" s="2">
        <v>5</v>
      </c>
      <c r="D2334" s="2">
        <f>VLOOKUP(A2334,关卡NPC系数!B:C,2,FALSE)</f>
        <v>275</v>
      </c>
      <c r="E2334" s="2">
        <v>32056</v>
      </c>
      <c r="F2334" s="2">
        <v>9</v>
      </c>
      <c r="G2334" s="2" t="s">
        <v>1174</v>
      </c>
      <c r="H2334" s="2">
        <v>1</v>
      </c>
    </row>
    <row r="2335" spans="1:8" x14ac:dyDescent="0.3">
      <c r="A2335" s="2">
        <f t="shared" si="1"/>
        <v>414</v>
      </c>
      <c r="B2335" s="2">
        <v>31076</v>
      </c>
      <c r="C2335" s="2">
        <v>6</v>
      </c>
      <c r="D2335" s="2">
        <f>VLOOKUP(A2335,关卡NPC系数!B:C,2,FALSE)</f>
        <v>275</v>
      </c>
      <c r="E2335" s="2">
        <v>32036</v>
      </c>
      <c r="F2335" s="2">
        <v>9</v>
      </c>
      <c r="G2335" s="2" t="s">
        <v>1174</v>
      </c>
      <c r="H2335" s="2">
        <v>1</v>
      </c>
    </row>
    <row r="2336" spans="1:8" x14ac:dyDescent="0.3">
      <c r="A2336" s="2">
        <f t="shared" si="1"/>
        <v>415</v>
      </c>
      <c r="B2336" s="2">
        <v>41066</v>
      </c>
      <c r="C2336" s="2">
        <v>1</v>
      </c>
      <c r="D2336" s="2">
        <f>VLOOKUP(A2336,关卡NPC系数!B:C,2,FALSE)</f>
        <v>276</v>
      </c>
      <c r="E2336" s="2">
        <v>41066</v>
      </c>
      <c r="F2336" s="2">
        <v>9</v>
      </c>
      <c r="G2336" s="2" t="s">
        <v>1175</v>
      </c>
      <c r="H2336" s="2">
        <v>1</v>
      </c>
    </row>
    <row r="2337" spans="1:8" x14ac:dyDescent="0.3">
      <c r="A2337" s="2">
        <f t="shared" si="1"/>
        <v>415</v>
      </c>
      <c r="B2337" s="2">
        <v>41066</v>
      </c>
      <c r="C2337" s="2">
        <v>2</v>
      </c>
      <c r="D2337" s="2">
        <f>VLOOKUP(A2337,关卡NPC系数!B:C,2,FALSE)</f>
        <v>276</v>
      </c>
      <c r="E2337" s="2">
        <v>41056</v>
      </c>
      <c r="F2337" s="2">
        <v>9</v>
      </c>
      <c r="G2337" s="2" t="s">
        <v>1175</v>
      </c>
      <c r="H2337" s="2">
        <v>1</v>
      </c>
    </row>
    <row r="2338" spans="1:8" x14ac:dyDescent="0.3">
      <c r="A2338" s="2">
        <f t="shared" si="1"/>
        <v>415</v>
      </c>
      <c r="B2338" s="2">
        <v>41066</v>
      </c>
      <c r="C2338" s="2">
        <v>3</v>
      </c>
      <c r="D2338" s="2">
        <f>VLOOKUP(A2338,关卡NPC系数!B:C,2,FALSE)</f>
        <v>276</v>
      </c>
      <c r="E2338" s="2">
        <v>43046</v>
      </c>
      <c r="F2338" s="2">
        <v>9</v>
      </c>
      <c r="G2338" s="2" t="s">
        <v>1175</v>
      </c>
      <c r="H2338" s="2">
        <v>1</v>
      </c>
    </row>
    <row r="2339" spans="1:8" x14ac:dyDescent="0.3">
      <c r="A2339" s="2">
        <f t="shared" si="1"/>
        <v>415</v>
      </c>
      <c r="B2339" s="2">
        <v>41066</v>
      </c>
      <c r="C2339" s="2">
        <v>4</v>
      </c>
      <c r="D2339" s="2">
        <f>VLOOKUP(A2339,关卡NPC系数!B:C,2,FALSE)</f>
        <v>276</v>
      </c>
      <c r="E2339" s="2">
        <v>44046</v>
      </c>
      <c r="F2339" s="2">
        <v>9</v>
      </c>
      <c r="G2339" s="2" t="s">
        <v>1175</v>
      </c>
      <c r="H2339" s="2">
        <v>1</v>
      </c>
    </row>
    <row r="2340" spans="1:8" x14ac:dyDescent="0.3">
      <c r="A2340" s="2">
        <f t="shared" si="1"/>
        <v>415</v>
      </c>
      <c r="B2340" s="2">
        <v>41066</v>
      </c>
      <c r="C2340" s="2">
        <v>5</v>
      </c>
      <c r="D2340" s="2">
        <f>VLOOKUP(A2340,关卡NPC系数!B:C,2,FALSE)</f>
        <v>276</v>
      </c>
      <c r="E2340" s="2">
        <v>45056</v>
      </c>
      <c r="F2340" s="2">
        <v>9</v>
      </c>
      <c r="G2340" s="2" t="s">
        <v>1175</v>
      </c>
      <c r="H2340" s="2">
        <v>1</v>
      </c>
    </row>
    <row r="2341" spans="1:8" x14ac:dyDescent="0.3">
      <c r="A2341" s="2">
        <f t="shared" si="1"/>
        <v>415</v>
      </c>
      <c r="B2341" s="2">
        <v>41066</v>
      </c>
      <c r="C2341" s="2">
        <v>6</v>
      </c>
      <c r="D2341" s="2">
        <f>VLOOKUP(A2341,关卡NPC系数!B:C,2,FALSE)</f>
        <v>276</v>
      </c>
      <c r="E2341" s="2">
        <v>45046</v>
      </c>
      <c r="F2341" s="2">
        <v>9</v>
      </c>
      <c r="G2341" s="2" t="s">
        <v>1175</v>
      </c>
      <c r="H2341" s="2">
        <v>1</v>
      </c>
    </row>
    <row r="2342" spans="1:8" x14ac:dyDescent="0.3">
      <c r="A2342" s="2">
        <f t="shared" si="1"/>
        <v>416</v>
      </c>
      <c r="B2342" s="2">
        <v>52046</v>
      </c>
      <c r="C2342" s="2">
        <v>1</v>
      </c>
      <c r="D2342" s="2">
        <f>VLOOKUP(A2342,关卡NPC系数!B:C,2,FALSE)</f>
        <v>276</v>
      </c>
      <c r="E2342" s="2">
        <v>52046</v>
      </c>
      <c r="F2342" s="2">
        <v>9</v>
      </c>
      <c r="G2342" s="2" t="s">
        <v>1176</v>
      </c>
      <c r="H2342" s="2">
        <v>1</v>
      </c>
    </row>
    <row r="2343" spans="1:8" x14ac:dyDescent="0.3">
      <c r="A2343" s="2">
        <f t="shared" si="1"/>
        <v>416</v>
      </c>
      <c r="B2343" s="2">
        <v>52046</v>
      </c>
      <c r="C2343" s="2">
        <v>2</v>
      </c>
      <c r="D2343" s="2">
        <f>VLOOKUP(A2343,关卡NPC系数!B:C,2,FALSE)</f>
        <v>276</v>
      </c>
      <c r="E2343" s="2">
        <v>51016</v>
      </c>
      <c r="F2343" s="2">
        <v>9</v>
      </c>
      <c r="G2343" s="2" t="s">
        <v>1176</v>
      </c>
      <c r="H2343" s="2">
        <v>1</v>
      </c>
    </row>
    <row r="2344" spans="1:8" x14ac:dyDescent="0.3">
      <c r="A2344" s="2">
        <f t="shared" si="1"/>
        <v>416</v>
      </c>
      <c r="B2344" s="2">
        <v>52046</v>
      </c>
      <c r="C2344" s="2">
        <v>3</v>
      </c>
      <c r="D2344" s="2">
        <f>VLOOKUP(A2344,关卡NPC系数!B:C,2,FALSE)</f>
        <v>276</v>
      </c>
      <c r="E2344" s="2">
        <v>53016</v>
      </c>
      <c r="F2344" s="2">
        <v>9</v>
      </c>
      <c r="G2344" s="2" t="s">
        <v>1176</v>
      </c>
      <c r="H2344" s="2">
        <v>1</v>
      </c>
    </row>
    <row r="2345" spans="1:8" x14ac:dyDescent="0.3">
      <c r="A2345" s="2">
        <f t="shared" si="1"/>
        <v>416</v>
      </c>
      <c r="B2345" s="2">
        <v>52046</v>
      </c>
      <c r="C2345" s="2">
        <v>4</v>
      </c>
      <c r="D2345" s="2">
        <f>VLOOKUP(A2345,关卡NPC系数!B:C,2,FALSE)</f>
        <v>276</v>
      </c>
      <c r="E2345" s="2">
        <v>53016</v>
      </c>
      <c r="F2345" s="2">
        <v>9</v>
      </c>
      <c r="G2345" s="2" t="s">
        <v>1176</v>
      </c>
      <c r="H2345" s="2">
        <v>1</v>
      </c>
    </row>
    <row r="2346" spans="1:8" x14ac:dyDescent="0.3">
      <c r="A2346" s="2">
        <f t="shared" si="1"/>
        <v>416</v>
      </c>
      <c r="B2346" s="2">
        <v>52046</v>
      </c>
      <c r="C2346" s="2">
        <v>5</v>
      </c>
      <c r="D2346" s="2">
        <f>VLOOKUP(A2346,关卡NPC系数!B:C,2,FALSE)</f>
        <v>276</v>
      </c>
      <c r="E2346" s="2">
        <v>53016</v>
      </c>
      <c r="F2346" s="2">
        <v>9</v>
      </c>
      <c r="G2346" s="2" t="s">
        <v>1176</v>
      </c>
      <c r="H2346" s="2">
        <v>1</v>
      </c>
    </row>
    <row r="2347" spans="1:8" x14ac:dyDescent="0.3">
      <c r="A2347" s="2">
        <f t="shared" si="1"/>
        <v>416</v>
      </c>
      <c r="B2347" s="2">
        <v>52046</v>
      </c>
      <c r="C2347" s="2">
        <v>6</v>
      </c>
      <c r="D2347" s="2">
        <f>VLOOKUP(A2347,关卡NPC系数!B:C,2,FALSE)</f>
        <v>276</v>
      </c>
      <c r="E2347" s="2">
        <v>52046</v>
      </c>
      <c r="F2347" s="2">
        <v>9</v>
      </c>
      <c r="G2347" s="2" t="s">
        <v>1176</v>
      </c>
      <c r="H2347" s="2">
        <v>1</v>
      </c>
    </row>
    <row r="2348" spans="1:8" x14ac:dyDescent="0.3">
      <c r="A2348" s="2">
        <f t="shared" si="1"/>
        <v>417</v>
      </c>
      <c r="B2348" s="2">
        <v>61026</v>
      </c>
      <c r="C2348" s="2">
        <v>1</v>
      </c>
      <c r="D2348" s="2">
        <f>VLOOKUP(A2348,关卡NPC系数!B:C,2,FALSE)</f>
        <v>277</v>
      </c>
      <c r="E2348" s="2">
        <v>61026</v>
      </c>
      <c r="F2348" s="2">
        <v>9</v>
      </c>
      <c r="G2348" s="2" t="s">
        <v>1177</v>
      </c>
      <c r="H2348" s="2">
        <v>1</v>
      </c>
    </row>
    <row r="2349" spans="1:8" x14ac:dyDescent="0.3">
      <c r="A2349" s="2">
        <f t="shared" si="1"/>
        <v>417</v>
      </c>
      <c r="B2349" s="2">
        <v>61026</v>
      </c>
      <c r="C2349" s="2">
        <v>2</v>
      </c>
      <c r="D2349" s="2">
        <f>VLOOKUP(A2349,关卡NPC系数!B:C,2,FALSE)</f>
        <v>277</v>
      </c>
      <c r="E2349" s="2">
        <v>63026</v>
      </c>
      <c r="F2349" s="2">
        <v>9</v>
      </c>
      <c r="G2349" s="2" t="s">
        <v>1177</v>
      </c>
      <c r="H2349" s="2">
        <v>1</v>
      </c>
    </row>
    <row r="2350" spans="1:8" x14ac:dyDescent="0.3">
      <c r="A2350" s="2">
        <f t="shared" si="1"/>
        <v>417</v>
      </c>
      <c r="B2350" s="2">
        <v>61026</v>
      </c>
      <c r="C2350" s="2">
        <v>3</v>
      </c>
      <c r="D2350" s="2">
        <f>VLOOKUP(A2350,关卡NPC系数!B:C,2,FALSE)</f>
        <v>277</v>
      </c>
      <c r="E2350" s="2">
        <v>63026</v>
      </c>
      <c r="F2350" s="2">
        <v>9</v>
      </c>
      <c r="G2350" s="2" t="s">
        <v>1177</v>
      </c>
      <c r="H2350" s="2">
        <v>1</v>
      </c>
    </row>
    <row r="2351" spans="1:8" x14ac:dyDescent="0.3">
      <c r="A2351" s="2">
        <f t="shared" si="1"/>
        <v>417</v>
      </c>
      <c r="B2351" s="2">
        <v>61026</v>
      </c>
      <c r="C2351" s="2">
        <v>4</v>
      </c>
      <c r="D2351" s="2">
        <f>VLOOKUP(A2351,关卡NPC系数!B:C,2,FALSE)</f>
        <v>277</v>
      </c>
      <c r="E2351" s="2">
        <v>61026</v>
      </c>
      <c r="F2351" s="2">
        <v>9</v>
      </c>
      <c r="G2351" s="2" t="s">
        <v>1177</v>
      </c>
      <c r="H2351" s="2">
        <v>1</v>
      </c>
    </row>
    <row r="2352" spans="1:8" x14ac:dyDescent="0.3">
      <c r="A2352" s="2">
        <f t="shared" si="1"/>
        <v>417</v>
      </c>
      <c r="B2352" s="2">
        <v>61026</v>
      </c>
      <c r="C2352" s="2">
        <v>5</v>
      </c>
      <c r="D2352" s="2">
        <f>VLOOKUP(A2352,关卡NPC系数!B:C,2,FALSE)</f>
        <v>277</v>
      </c>
      <c r="E2352" s="2">
        <v>61026</v>
      </c>
      <c r="F2352" s="2">
        <v>9</v>
      </c>
      <c r="G2352" s="2" t="s">
        <v>1177</v>
      </c>
      <c r="H2352" s="2">
        <v>1</v>
      </c>
    </row>
    <row r="2353" spans="1:8" x14ac:dyDescent="0.3">
      <c r="A2353" s="2">
        <f t="shared" si="1"/>
        <v>417</v>
      </c>
      <c r="B2353" s="2">
        <v>61026</v>
      </c>
      <c r="C2353" s="2">
        <v>6</v>
      </c>
      <c r="D2353" s="2">
        <f>VLOOKUP(A2353,关卡NPC系数!B:C,2,FALSE)</f>
        <v>277</v>
      </c>
      <c r="E2353" s="2">
        <v>61026</v>
      </c>
      <c r="F2353" s="2">
        <v>9</v>
      </c>
      <c r="G2353" s="2" t="s">
        <v>1177</v>
      </c>
      <c r="H2353" s="2">
        <v>1</v>
      </c>
    </row>
    <row r="2354" spans="1:8" x14ac:dyDescent="0.3">
      <c r="A2354" s="2">
        <f t="shared" si="1"/>
        <v>418</v>
      </c>
      <c r="B2354" s="2">
        <v>63026</v>
      </c>
      <c r="C2354" s="2">
        <v>1</v>
      </c>
      <c r="D2354" s="2">
        <f>VLOOKUP(A2354,关卡NPC系数!B:C,2,FALSE)</f>
        <v>277</v>
      </c>
      <c r="E2354" s="2">
        <v>63026</v>
      </c>
      <c r="F2354" s="2">
        <v>9</v>
      </c>
      <c r="G2354" s="2" t="s">
        <v>1178</v>
      </c>
      <c r="H2354" s="2">
        <v>1</v>
      </c>
    </row>
    <row r="2355" spans="1:8" x14ac:dyDescent="0.3">
      <c r="A2355" s="2">
        <f t="shared" si="1"/>
        <v>418</v>
      </c>
      <c r="B2355" s="2">
        <v>63026</v>
      </c>
      <c r="C2355" s="2">
        <v>2</v>
      </c>
      <c r="D2355" s="2">
        <f>VLOOKUP(A2355,关卡NPC系数!B:C,2,FALSE)</f>
        <v>277</v>
      </c>
      <c r="E2355" s="2">
        <v>45056</v>
      </c>
      <c r="F2355" s="2">
        <v>9</v>
      </c>
      <c r="G2355" s="2" t="s">
        <v>1178</v>
      </c>
      <c r="H2355" s="2">
        <v>1</v>
      </c>
    </row>
    <row r="2356" spans="1:8" x14ac:dyDescent="0.3">
      <c r="A2356" s="2">
        <f t="shared" si="1"/>
        <v>418</v>
      </c>
      <c r="B2356" s="2">
        <v>63026</v>
      </c>
      <c r="C2356" s="2">
        <v>3</v>
      </c>
      <c r="D2356" s="2">
        <f>VLOOKUP(A2356,关卡NPC系数!B:C,2,FALSE)</f>
        <v>277</v>
      </c>
      <c r="E2356" s="2">
        <v>22046</v>
      </c>
      <c r="F2356" s="2">
        <v>9</v>
      </c>
      <c r="G2356" s="2" t="s">
        <v>1178</v>
      </c>
      <c r="H2356" s="2">
        <v>1</v>
      </c>
    </row>
    <row r="2357" spans="1:8" x14ac:dyDescent="0.3">
      <c r="A2357" s="2">
        <f t="shared" si="1"/>
        <v>418</v>
      </c>
      <c r="B2357" s="2">
        <v>63026</v>
      </c>
      <c r="C2357" s="2">
        <v>4</v>
      </c>
      <c r="D2357" s="2">
        <f>VLOOKUP(A2357,关卡NPC系数!B:C,2,FALSE)</f>
        <v>277</v>
      </c>
      <c r="E2357" s="2">
        <v>31086</v>
      </c>
      <c r="F2357" s="2">
        <v>9</v>
      </c>
      <c r="G2357" s="2" t="s">
        <v>1178</v>
      </c>
      <c r="H2357" s="2">
        <v>1</v>
      </c>
    </row>
    <row r="2358" spans="1:8" x14ac:dyDescent="0.3">
      <c r="A2358" s="2">
        <f t="shared" si="1"/>
        <v>418</v>
      </c>
      <c r="B2358" s="2">
        <v>63026</v>
      </c>
      <c r="C2358" s="2">
        <v>5</v>
      </c>
      <c r="D2358" s="2">
        <f>VLOOKUP(A2358,关卡NPC系数!B:C,2,FALSE)</f>
        <v>277</v>
      </c>
      <c r="E2358" s="2">
        <v>52046</v>
      </c>
      <c r="F2358" s="2">
        <v>9</v>
      </c>
      <c r="G2358" s="2" t="s">
        <v>1178</v>
      </c>
      <c r="H2358" s="2">
        <v>1</v>
      </c>
    </row>
    <row r="2359" spans="1:8" x14ac:dyDescent="0.3">
      <c r="A2359" s="2">
        <f t="shared" si="1"/>
        <v>418</v>
      </c>
      <c r="B2359" s="2">
        <v>63026</v>
      </c>
      <c r="C2359" s="2">
        <v>6</v>
      </c>
      <c r="D2359" s="2">
        <f>VLOOKUP(A2359,关卡NPC系数!B:C,2,FALSE)</f>
        <v>277</v>
      </c>
      <c r="E2359" s="2">
        <v>13036</v>
      </c>
      <c r="F2359" s="2">
        <v>9</v>
      </c>
      <c r="G2359" s="2" t="s">
        <v>1178</v>
      </c>
      <c r="H2359" s="2">
        <v>1</v>
      </c>
    </row>
    <row r="2360" spans="1:8" x14ac:dyDescent="0.3">
      <c r="A2360" s="2">
        <f t="shared" si="1"/>
        <v>419</v>
      </c>
      <c r="B2360" s="2">
        <v>15036</v>
      </c>
      <c r="C2360" s="2">
        <v>1</v>
      </c>
      <c r="D2360" s="2">
        <f>VLOOKUP(A2360,关卡NPC系数!B:C,2,FALSE)</f>
        <v>278</v>
      </c>
      <c r="E2360" s="2">
        <v>15036</v>
      </c>
      <c r="F2360" s="2">
        <v>9</v>
      </c>
      <c r="G2360" s="2" t="s">
        <v>1179</v>
      </c>
      <c r="H2360" s="2">
        <v>1</v>
      </c>
    </row>
    <row r="2361" spans="1:8" x14ac:dyDescent="0.3">
      <c r="A2361" s="2">
        <f t="shared" si="1"/>
        <v>419</v>
      </c>
      <c r="B2361" s="2">
        <v>15036</v>
      </c>
      <c r="C2361" s="2">
        <v>2</v>
      </c>
      <c r="D2361" s="2">
        <f>VLOOKUP(A2361,关卡NPC系数!B:C,2,FALSE)</f>
        <v>278</v>
      </c>
      <c r="E2361" s="2">
        <v>11086</v>
      </c>
      <c r="F2361" s="2">
        <v>9</v>
      </c>
      <c r="G2361" s="2" t="s">
        <v>1179</v>
      </c>
      <c r="H2361" s="2">
        <v>1</v>
      </c>
    </row>
    <row r="2362" spans="1:8" x14ac:dyDescent="0.3">
      <c r="A2362" s="2">
        <f t="shared" si="1"/>
        <v>419</v>
      </c>
      <c r="B2362" s="2">
        <v>15036</v>
      </c>
      <c r="C2362" s="2">
        <v>3</v>
      </c>
      <c r="D2362" s="2">
        <f>VLOOKUP(A2362,关卡NPC系数!B:C,2,FALSE)</f>
        <v>278</v>
      </c>
      <c r="E2362" s="2">
        <v>13046</v>
      </c>
      <c r="F2362" s="2">
        <v>9</v>
      </c>
      <c r="G2362" s="2" t="s">
        <v>1179</v>
      </c>
      <c r="H2362" s="2">
        <v>1</v>
      </c>
    </row>
    <row r="2363" spans="1:8" x14ac:dyDescent="0.3">
      <c r="A2363" s="2">
        <f t="shared" si="1"/>
        <v>419</v>
      </c>
      <c r="B2363" s="2">
        <v>15036</v>
      </c>
      <c r="C2363" s="2">
        <v>4</v>
      </c>
      <c r="D2363" s="2">
        <f>VLOOKUP(A2363,关卡NPC系数!B:C,2,FALSE)</f>
        <v>278</v>
      </c>
      <c r="E2363" s="2">
        <v>12026</v>
      </c>
      <c r="F2363" s="2">
        <v>9</v>
      </c>
      <c r="G2363" s="2" t="s">
        <v>1179</v>
      </c>
      <c r="H2363" s="2">
        <v>1</v>
      </c>
    </row>
    <row r="2364" spans="1:8" x14ac:dyDescent="0.3">
      <c r="A2364" s="2">
        <f t="shared" si="1"/>
        <v>419</v>
      </c>
      <c r="B2364" s="2">
        <v>15036</v>
      </c>
      <c r="C2364" s="2">
        <v>5</v>
      </c>
      <c r="D2364" s="2">
        <f>VLOOKUP(A2364,关卡NPC系数!B:C,2,FALSE)</f>
        <v>278</v>
      </c>
      <c r="E2364" s="2">
        <v>12036</v>
      </c>
      <c r="F2364" s="2">
        <v>9</v>
      </c>
      <c r="G2364" s="2" t="s">
        <v>1179</v>
      </c>
      <c r="H2364" s="2">
        <v>1</v>
      </c>
    </row>
    <row r="2365" spans="1:8" x14ac:dyDescent="0.3">
      <c r="A2365" s="2">
        <f t="shared" si="1"/>
        <v>419</v>
      </c>
      <c r="B2365" s="2">
        <v>15036</v>
      </c>
      <c r="C2365" s="2">
        <v>6</v>
      </c>
      <c r="D2365" s="2">
        <f>VLOOKUP(A2365,关卡NPC系数!B:C,2,FALSE)</f>
        <v>278</v>
      </c>
      <c r="E2365" s="2">
        <v>14026</v>
      </c>
      <c r="F2365" s="2">
        <v>9</v>
      </c>
      <c r="G2365" s="2" t="s">
        <v>1179</v>
      </c>
      <c r="H2365" s="2">
        <v>1</v>
      </c>
    </row>
    <row r="2366" spans="1:8" x14ac:dyDescent="0.3">
      <c r="A2366" s="2">
        <f t="shared" si="1"/>
        <v>420</v>
      </c>
      <c r="B2366" s="2">
        <v>25066</v>
      </c>
      <c r="C2366" s="2">
        <v>1</v>
      </c>
      <c r="D2366" s="2">
        <f>VLOOKUP(A2366,关卡NPC系数!B:C,2,FALSE)</f>
        <v>278</v>
      </c>
      <c r="E2366" s="2">
        <v>25066</v>
      </c>
      <c r="F2366" s="2">
        <v>9</v>
      </c>
      <c r="G2366" s="2" t="s">
        <v>1180</v>
      </c>
      <c r="H2366" s="2">
        <v>1.4</v>
      </c>
    </row>
    <row r="2367" spans="1:8" x14ac:dyDescent="0.3">
      <c r="A2367" s="2">
        <f t="shared" si="1"/>
        <v>420</v>
      </c>
      <c r="B2367" s="2">
        <v>25066</v>
      </c>
      <c r="C2367" s="2">
        <v>3</v>
      </c>
      <c r="D2367" s="2">
        <f>VLOOKUP(A2367,关卡NPC系数!B:C,2,FALSE)</f>
        <v>278</v>
      </c>
      <c r="E2367" s="2">
        <v>24026</v>
      </c>
      <c r="F2367" s="2">
        <v>9</v>
      </c>
      <c r="G2367" s="2" t="s">
        <v>1180</v>
      </c>
      <c r="H2367" s="2">
        <v>1.4</v>
      </c>
    </row>
    <row r="2368" spans="1:8" x14ac:dyDescent="0.3">
      <c r="A2368" s="2">
        <f t="shared" si="1"/>
        <v>420</v>
      </c>
      <c r="B2368" s="2">
        <v>25066</v>
      </c>
      <c r="C2368" s="2">
        <v>6</v>
      </c>
      <c r="D2368" s="2">
        <f>VLOOKUP(A2368,关卡NPC系数!B:C,2,FALSE)</f>
        <v>278</v>
      </c>
      <c r="E2368" s="2">
        <v>22036</v>
      </c>
      <c r="F2368" s="2">
        <v>9</v>
      </c>
      <c r="G2368" s="2" t="s">
        <v>1180</v>
      </c>
      <c r="H2368" s="2">
        <v>1.4</v>
      </c>
    </row>
    <row r="2369" spans="1:8" x14ac:dyDescent="0.3">
      <c r="A2369" s="2">
        <f t="shared" si="1"/>
        <v>421</v>
      </c>
      <c r="B2369" s="2">
        <v>35046</v>
      </c>
      <c r="C2369" s="2">
        <v>1</v>
      </c>
      <c r="D2369" s="2">
        <f>VLOOKUP(A2369,关卡NPC系数!B:C,2,FALSE)</f>
        <v>279</v>
      </c>
      <c r="E2369" s="2">
        <v>35046</v>
      </c>
      <c r="F2369" s="2">
        <v>9</v>
      </c>
      <c r="G2369" s="2" t="s">
        <v>1181</v>
      </c>
      <c r="H2369" s="2">
        <v>1</v>
      </c>
    </row>
    <row r="2370" spans="1:8" x14ac:dyDescent="0.3">
      <c r="A2370" s="2">
        <f t="shared" si="1"/>
        <v>421</v>
      </c>
      <c r="B2370" s="2">
        <v>35046</v>
      </c>
      <c r="C2370" s="2">
        <v>2</v>
      </c>
      <c r="D2370" s="2">
        <f>VLOOKUP(A2370,关卡NPC系数!B:C,2,FALSE)</f>
        <v>279</v>
      </c>
      <c r="E2370" s="2">
        <v>35036</v>
      </c>
      <c r="F2370" s="2">
        <v>9</v>
      </c>
      <c r="G2370" s="2" t="s">
        <v>1181</v>
      </c>
      <c r="H2370" s="2">
        <v>1</v>
      </c>
    </row>
    <row r="2371" spans="1:8" x14ac:dyDescent="0.3">
      <c r="A2371" s="2">
        <f t="shared" si="1"/>
        <v>421</v>
      </c>
      <c r="B2371" s="2">
        <v>35046</v>
      </c>
      <c r="C2371" s="2">
        <v>3</v>
      </c>
      <c r="D2371" s="2">
        <f>VLOOKUP(A2371,关卡NPC系数!B:C,2,FALSE)</f>
        <v>279</v>
      </c>
      <c r="E2371" s="2">
        <v>31086</v>
      </c>
      <c r="F2371" s="2">
        <v>9</v>
      </c>
      <c r="G2371" s="2" t="s">
        <v>1181</v>
      </c>
      <c r="H2371" s="2">
        <v>1</v>
      </c>
    </row>
    <row r="2372" spans="1:8" x14ac:dyDescent="0.3">
      <c r="A2372" s="2">
        <f t="shared" si="1"/>
        <v>421</v>
      </c>
      <c r="B2372" s="2">
        <v>35046</v>
      </c>
      <c r="C2372" s="2">
        <v>4</v>
      </c>
      <c r="D2372" s="2">
        <f>VLOOKUP(A2372,关卡NPC系数!B:C,2,FALSE)</f>
        <v>279</v>
      </c>
      <c r="E2372" s="2">
        <v>33026</v>
      </c>
      <c r="F2372" s="2">
        <v>9</v>
      </c>
      <c r="G2372" s="2" t="s">
        <v>1181</v>
      </c>
      <c r="H2372" s="2">
        <v>1</v>
      </c>
    </row>
    <row r="2373" spans="1:8" x14ac:dyDescent="0.3">
      <c r="A2373" s="2">
        <f t="shared" si="1"/>
        <v>421</v>
      </c>
      <c r="B2373" s="2">
        <v>35046</v>
      </c>
      <c r="C2373" s="2">
        <v>5</v>
      </c>
      <c r="D2373" s="2">
        <f>VLOOKUP(A2373,关卡NPC系数!B:C,2,FALSE)</f>
        <v>279</v>
      </c>
      <c r="E2373" s="2">
        <v>32046</v>
      </c>
      <c r="F2373" s="2">
        <v>9</v>
      </c>
      <c r="G2373" s="2" t="s">
        <v>1181</v>
      </c>
      <c r="H2373" s="2">
        <v>1</v>
      </c>
    </row>
    <row r="2374" spans="1:8" x14ac:dyDescent="0.3">
      <c r="A2374" s="2">
        <f t="shared" si="1"/>
        <v>421</v>
      </c>
      <c r="B2374" s="2">
        <v>35046</v>
      </c>
      <c r="C2374" s="2">
        <v>6</v>
      </c>
      <c r="D2374" s="2">
        <f>VLOOKUP(A2374,关卡NPC系数!B:C,2,FALSE)</f>
        <v>279</v>
      </c>
      <c r="E2374" s="2">
        <v>32046</v>
      </c>
      <c r="F2374" s="2">
        <v>9</v>
      </c>
      <c r="G2374" s="2" t="s">
        <v>1181</v>
      </c>
      <c r="H2374" s="2">
        <v>1</v>
      </c>
    </row>
    <row r="2375" spans="1:8" x14ac:dyDescent="0.3">
      <c r="A2375" s="2">
        <f t="shared" si="1"/>
        <v>422</v>
      </c>
      <c r="B2375" s="2">
        <v>45046</v>
      </c>
      <c r="C2375" s="2">
        <v>1</v>
      </c>
      <c r="D2375" s="2">
        <f>VLOOKUP(A2375,关卡NPC系数!B:C,2,FALSE)</f>
        <v>279</v>
      </c>
      <c r="E2375" s="2">
        <v>45046</v>
      </c>
      <c r="F2375" s="2">
        <v>9</v>
      </c>
      <c r="G2375" s="2" t="s">
        <v>1182</v>
      </c>
      <c r="H2375" s="2">
        <v>1</v>
      </c>
    </row>
    <row r="2376" spans="1:8" x14ac:dyDescent="0.3">
      <c r="A2376" s="2">
        <f t="shared" si="1"/>
        <v>422</v>
      </c>
      <c r="B2376" s="2">
        <v>45046</v>
      </c>
      <c r="C2376" s="2">
        <v>2</v>
      </c>
      <c r="D2376" s="2">
        <f>VLOOKUP(A2376,关卡NPC系数!B:C,2,FALSE)</f>
        <v>279</v>
      </c>
      <c r="E2376" s="2">
        <v>45046</v>
      </c>
      <c r="F2376" s="2">
        <v>9</v>
      </c>
      <c r="G2376" s="2" t="s">
        <v>1182</v>
      </c>
      <c r="H2376" s="2">
        <v>1</v>
      </c>
    </row>
    <row r="2377" spans="1:8" x14ac:dyDescent="0.3">
      <c r="A2377" s="2">
        <f t="shared" si="1"/>
        <v>422</v>
      </c>
      <c r="B2377" s="2">
        <v>45046</v>
      </c>
      <c r="C2377" s="2">
        <v>3</v>
      </c>
      <c r="D2377" s="2">
        <f>VLOOKUP(A2377,关卡NPC系数!B:C,2,FALSE)</f>
        <v>279</v>
      </c>
      <c r="E2377" s="2">
        <v>44036</v>
      </c>
      <c r="F2377" s="2">
        <v>9</v>
      </c>
      <c r="G2377" s="2" t="s">
        <v>1182</v>
      </c>
      <c r="H2377" s="2">
        <v>1</v>
      </c>
    </row>
    <row r="2378" spans="1:8" x14ac:dyDescent="0.3">
      <c r="A2378" s="2">
        <f t="shared" si="1"/>
        <v>422</v>
      </c>
      <c r="B2378" s="2">
        <v>45046</v>
      </c>
      <c r="C2378" s="2">
        <v>4</v>
      </c>
      <c r="D2378" s="2">
        <f>VLOOKUP(A2378,关卡NPC系数!B:C,2,FALSE)</f>
        <v>279</v>
      </c>
      <c r="E2378" s="2">
        <v>44036</v>
      </c>
      <c r="F2378" s="2">
        <v>9</v>
      </c>
      <c r="G2378" s="2" t="s">
        <v>1182</v>
      </c>
      <c r="H2378" s="2">
        <v>1</v>
      </c>
    </row>
    <row r="2379" spans="1:8" x14ac:dyDescent="0.3">
      <c r="A2379" s="2">
        <f t="shared" si="1"/>
        <v>422</v>
      </c>
      <c r="B2379" s="2">
        <v>45046</v>
      </c>
      <c r="C2379" s="2">
        <v>5</v>
      </c>
      <c r="D2379" s="2">
        <f>VLOOKUP(A2379,关卡NPC系数!B:C,2,FALSE)</f>
        <v>279</v>
      </c>
      <c r="E2379" s="2">
        <v>44036</v>
      </c>
      <c r="F2379" s="2">
        <v>9</v>
      </c>
      <c r="G2379" s="2" t="s">
        <v>1182</v>
      </c>
      <c r="H2379" s="2">
        <v>1</v>
      </c>
    </row>
    <row r="2380" spans="1:8" x14ac:dyDescent="0.3">
      <c r="A2380" s="2">
        <f t="shared" si="1"/>
        <v>422</v>
      </c>
      <c r="B2380" s="2">
        <v>45046</v>
      </c>
      <c r="C2380" s="2">
        <v>6</v>
      </c>
      <c r="D2380" s="2">
        <f>VLOOKUP(A2380,关卡NPC系数!B:C,2,FALSE)</f>
        <v>279</v>
      </c>
      <c r="E2380" s="2">
        <v>45056</v>
      </c>
      <c r="F2380" s="2">
        <v>9</v>
      </c>
      <c r="G2380" s="2" t="s">
        <v>1182</v>
      </c>
      <c r="H2380" s="2">
        <v>1</v>
      </c>
    </row>
    <row r="2381" spans="1:8" x14ac:dyDescent="0.3">
      <c r="A2381" s="2">
        <f t="shared" si="1"/>
        <v>423</v>
      </c>
      <c r="B2381" s="2">
        <v>51016</v>
      </c>
      <c r="C2381" s="2">
        <v>1</v>
      </c>
      <c r="D2381" s="2">
        <f>VLOOKUP(A2381,关卡NPC系数!B:C,2,FALSE)</f>
        <v>280</v>
      </c>
      <c r="E2381" s="2">
        <v>51016</v>
      </c>
      <c r="F2381" s="2">
        <v>9</v>
      </c>
      <c r="G2381" s="2" t="s">
        <v>1183</v>
      </c>
      <c r="H2381" s="2">
        <v>1</v>
      </c>
    </row>
    <row r="2382" spans="1:8" x14ac:dyDescent="0.3">
      <c r="A2382" s="2">
        <f t="shared" si="1"/>
        <v>423</v>
      </c>
      <c r="B2382" s="2">
        <v>51016</v>
      </c>
      <c r="C2382" s="2">
        <v>2</v>
      </c>
      <c r="D2382" s="2">
        <f>VLOOKUP(A2382,关卡NPC系数!B:C,2,FALSE)</f>
        <v>280</v>
      </c>
      <c r="E2382" s="2">
        <v>53016</v>
      </c>
      <c r="F2382" s="2">
        <v>9</v>
      </c>
      <c r="G2382" s="2" t="s">
        <v>1183</v>
      </c>
      <c r="H2382" s="2">
        <v>1</v>
      </c>
    </row>
    <row r="2383" spans="1:8" x14ac:dyDescent="0.3">
      <c r="A2383" s="2">
        <f t="shared" si="1"/>
        <v>423</v>
      </c>
      <c r="B2383" s="2">
        <v>51016</v>
      </c>
      <c r="C2383" s="2">
        <v>3</v>
      </c>
      <c r="D2383" s="2">
        <f>VLOOKUP(A2383,关卡NPC系数!B:C,2,FALSE)</f>
        <v>280</v>
      </c>
      <c r="E2383" s="2">
        <v>53016</v>
      </c>
      <c r="F2383" s="2">
        <v>9</v>
      </c>
      <c r="G2383" s="2" t="s">
        <v>1183</v>
      </c>
      <c r="H2383" s="2">
        <v>1</v>
      </c>
    </row>
    <row r="2384" spans="1:8" x14ac:dyDescent="0.3">
      <c r="A2384" s="2">
        <f t="shared" ref="A2384:A2447" si="2">A2327+10</f>
        <v>423</v>
      </c>
      <c r="B2384" s="2">
        <v>51016</v>
      </c>
      <c r="C2384" s="2">
        <v>4</v>
      </c>
      <c r="D2384" s="2">
        <f>VLOOKUP(A2384,关卡NPC系数!B:C,2,FALSE)</f>
        <v>280</v>
      </c>
      <c r="E2384" s="2">
        <v>53016</v>
      </c>
      <c r="F2384" s="2">
        <v>9</v>
      </c>
      <c r="G2384" s="2" t="s">
        <v>1183</v>
      </c>
      <c r="H2384" s="2">
        <v>1</v>
      </c>
    </row>
    <row r="2385" spans="1:8" x14ac:dyDescent="0.3">
      <c r="A2385" s="2">
        <f t="shared" si="2"/>
        <v>423</v>
      </c>
      <c r="B2385" s="2">
        <v>51016</v>
      </c>
      <c r="C2385" s="2">
        <v>5</v>
      </c>
      <c r="D2385" s="2">
        <f>VLOOKUP(A2385,关卡NPC系数!B:C,2,FALSE)</f>
        <v>280</v>
      </c>
      <c r="E2385" s="2">
        <v>52046</v>
      </c>
      <c r="F2385" s="2">
        <v>9</v>
      </c>
      <c r="G2385" s="2" t="s">
        <v>1183</v>
      </c>
      <c r="H2385" s="2">
        <v>1</v>
      </c>
    </row>
    <row r="2386" spans="1:8" x14ac:dyDescent="0.3">
      <c r="A2386" s="2">
        <f t="shared" si="2"/>
        <v>423</v>
      </c>
      <c r="B2386" s="2">
        <v>51016</v>
      </c>
      <c r="C2386" s="2">
        <v>6</v>
      </c>
      <c r="D2386" s="2">
        <f>VLOOKUP(A2386,关卡NPC系数!B:C,2,FALSE)</f>
        <v>280</v>
      </c>
      <c r="E2386" s="2">
        <v>52046</v>
      </c>
      <c r="F2386" s="2">
        <v>9</v>
      </c>
      <c r="G2386" s="2" t="s">
        <v>1183</v>
      </c>
      <c r="H2386" s="2">
        <v>1</v>
      </c>
    </row>
    <row r="2387" spans="1:8" x14ac:dyDescent="0.3">
      <c r="A2387" s="2">
        <f t="shared" si="2"/>
        <v>424</v>
      </c>
      <c r="B2387" s="2">
        <v>63026</v>
      </c>
      <c r="C2387" s="2">
        <v>1</v>
      </c>
      <c r="D2387" s="2">
        <f>VLOOKUP(A2387,关卡NPC系数!B:C,2,FALSE)</f>
        <v>280</v>
      </c>
      <c r="E2387" s="2">
        <v>63026</v>
      </c>
      <c r="F2387" s="2">
        <v>9</v>
      </c>
      <c r="G2387" s="2" t="s">
        <v>1184</v>
      </c>
      <c r="H2387" s="2">
        <v>1</v>
      </c>
    </row>
    <row r="2388" spans="1:8" x14ac:dyDescent="0.3">
      <c r="A2388" s="2">
        <f t="shared" si="2"/>
        <v>424</v>
      </c>
      <c r="B2388" s="2">
        <v>63026</v>
      </c>
      <c r="C2388" s="2">
        <v>2</v>
      </c>
      <c r="D2388" s="2">
        <f>VLOOKUP(A2388,关卡NPC系数!B:C,2,FALSE)</f>
        <v>280</v>
      </c>
      <c r="E2388" s="2">
        <v>63026</v>
      </c>
      <c r="F2388" s="2">
        <v>9</v>
      </c>
      <c r="G2388" s="2" t="s">
        <v>1184</v>
      </c>
      <c r="H2388" s="2">
        <v>1</v>
      </c>
    </row>
    <row r="2389" spans="1:8" x14ac:dyDescent="0.3">
      <c r="A2389" s="2">
        <f t="shared" si="2"/>
        <v>424</v>
      </c>
      <c r="B2389" s="2">
        <v>63026</v>
      </c>
      <c r="C2389" s="2">
        <v>3</v>
      </c>
      <c r="D2389" s="2">
        <f>VLOOKUP(A2389,关卡NPC系数!B:C,2,FALSE)</f>
        <v>280</v>
      </c>
      <c r="E2389" s="2">
        <v>62016</v>
      </c>
      <c r="F2389" s="2">
        <v>9</v>
      </c>
      <c r="G2389" s="2" t="s">
        <v>1184</v>
      </c>
      <c r="H2389" s="2">
        <v>1</v>
      </c>
    </row>
    <row r="2390" spans="1:8" x14ac:dyDescent="0.3">
      <c r="A2390" s="2">
        <f t="shared" si="2"/>
        <v>424</v>
      </c>
      <c r="B2390" s="2">
        <v>63026</v>
      </c>
      <c r="C2390" s="2">
        <v>4</v>
      </c>
      <c r="D2390" s="2">
        <f>VLOOKUP(A2390,关卡NPC系数!B:C,2,FALSE)</f>
        <v>280</v>
      </c>
      <c r="E2390" s="2">
        <v>61026</v>
      </c>
      <c r="F2390" s="2">
        <v>9</v>
      </c>
      <c r="G2390" s="2" t="s">
        <v>1184</v>
      </c>
      <c r="H2390" s="2">
        <v>1</v>
      </c>
    </row>
    <row r="2391" spans="1:8" x14ac:dyDescent="0.3">
      <c r="A2391" s="2">
        <f t="shared" si="2"/>
        <v>424</v>
      </c>
      <c r="B2391" s="2">
        <v>63026</v>
      </c>
      <c r="C2391" s="2">
        <v>5</v>
      </c>
      <c r="D2391" s="2">
        <f>VLOOKUP(A2391,关卡NPC系数!B:C,2,FALSE)</f>
        <v>280</v>
      </c>
      <c r="E2391" s="2">
        <v>61026</v>
      </c>
      <c r="F2391" s="2">
        <v>9</v>
      </c>
      <c r="G2391" s="2" t="s">
        <v>1184</v>
      </c>
      <c r="H2391" s="2">
        <v>1</v>
      </c>
    </row>
    <row r="2392" spans="1:8" x14ac:dyDescent="0.3">
      <c r="A2392" s="2">
        <f t="shared" si="2"/>
        <v>424</v>
      </c>
      <c r="B2392" s="2">
        <v>63026</v>
      </c>
      <c r="C2392" s="2">
        <v>6</v>
      </c>
      <c r="D2392" s="2">
        <f>VLOOKUP(A2392,关卡NPC系数!B:C,2,FALSE)</f>
        <v>280</v>
      </c>
      <c r="E2392" s="2">
        <v>62016</v>
      </c>
      <c r="F2392" s="2">
        <v>9</v>
      </c>
      <c r="G2392" s="2" t="s">
        <v>1184</v>
      </c>
      <c r="H2392" s="2">
        <v>1</v>
      </c>
    </row>
    <row r="2393" spans="1:8" x14ac:dyDescent="0.3">
      <c r="A2393" s="2">
        <f t="shared" si="2"/>
        <v>425</v>
      </c>
      <c r="B2393" s="2">
        <v>53016</v>
      </c>
      <c r="C2393" s="2">
        <v>1</v>
      </c>
      <c r="D2393" s="2">
        <f>VLOOKUP(A2393,关卡NPC系数!B:C,2,FALSE)</f>
        <v>281</v>
      </c>
      <c r="E2393" s="2">
        <v>53016</v>
      </c>
      <c r="F2393" s="2">
        <v>9</v>
      </c>
      <c r="G2393" s="2" t="s">
        <v>1185</v>
      </c>
      <c r="H2393" s="2">
        <v>1</v>
      </c>
    </row>
    <row r="2394" spans="1:8" x14ac:dyDescent="0.3">
      <c r="A2394" s="2">
        <f t="shared" si="2"/>
        <v>425</v>
      </c>
      <c r="B2394" s="2">
        <v>53016</v>
      </c>
      <c r="C2394" s="2">
        <v>2</v>
      </c>
      <c r="D2394" s="2">
        <f>VLOOKUP(A2394,关卡NPC系数!B:C,2,FALSE)</f>
        <v>281</v>
      </c>
      <c r="E2394" s="2">
        <v>45056</v>
      </c>
      <c r="F2394" s="2">
        <v>9</v>
      </c>
      <c r="G2394" s="2" t="s">
        <v>1185</v>
      </c>
      <c r="H2394" s="2">
        <v>1</v>
      </c>
    </row>
    <row r="2395" spans="1:8" x14ac:dyDescent="0.3">
      <c r="A2395" s="2">
        <f t="shared" si="2"/>
        <v>425</v>
      </c>
      <c r="B2395" s="2">
        <v>53016</v>
      </c>
      <c r="C2395" s="2">
        <v>3</v>
      </c>
      <c r="D2395" s="2">
        <f>VLOOKUP(A2395,关卡NPC系数!B:C,2,FALSE)</f>
        <v>281</v>
      </c>
      <c r="E2395" s="2">
        <v>13046</v>
      </c>
      <c r="F2395" s="2">
        <v>9</v>
      </c>
      <c r="G2395" s="2" t="s">
        <v>1185</v>
      </c>
      <c r="H2395" s="2">
        <v>1</v>
      </c>
    </row>
    <row r="2396" spans="1:8" x14ac:dyDescent="0.3">
      <c r="A2396" s="2">
        <f t="shared" si="2"/>
        <v>425</v>
      </c>
      <c r="B2396" s="2">
        <v>53016</v>
      </c>
      <c r="C2396" s="2">
        <v>4</v>
      </c>
      <c r="D2396" s="2">
        <f>VLOOKUP(A2396,关卡NPC系数!B:C,2,FALSE)</f>
        <v>281</v>
      </c>
      <c r="E2396" s="2">
        <v>22036</v>
      </c>
      <c r="F2396" s="2">
        <v>9</v>
      </c>
      <c r="G2396" s="2" t="s">
        <v>1185</v>
      </c>
      <c r="H2396" s="2">
        <v>1</v>
      </c>
    </row>
    <row r="2397" spans="1:8" x14ac:dyDescent="0.3">
      <c r="A2397" s="2">
        <f t="shared" si="2"/>
        <v>425</v>
      </c>
      <c r="B2397" s="2">
        <v>53016</v>
      </c>
      <c r="C2397" s="2">
        <v>5</v>
      </c>
      <c r="D2397" s="2">
        <f>VLOOKUP(A2397,关卡NPC系数!B:C,2,FALSE)</f>
        <v>281</v>
      </c>
      <c r="E2397" s="2">
        <v>31086</v>
      </c>
      <c r="F2397" s="2">
        <v>9</v>
      </c>
      <c r="G2397" s="2" t="s">
        <v>1185</v>
      </c>
      <c r="H2397" s="2">
        <v>1</v>
      </c>
    </row>
    <row r="2398" spans="1:8" x14ac:dyDescent="0.3">
      <c r="A2398" s="2">
        <f t="shared" si="2"/>
        <v>425</v>
      </c>
      <c r="B2398" s="2">
        <v>53016</v>
      </c>
      <c r="C2398" s="2">
        <v>6</v>
      </c>
      <c r="D2398" s="2">
        <f>VLOOKUP(A2398,关卡NPC系数!B:C,2,FALSE)</f>
        <v>281</v>
      </c>
      <c r="E2398" s="2">
        <v>63026</v>
      </c>
      <c r="F2398" s="2">
        <v>9</v>
      </c>
      <c r="G2398" s="2" t="s">
        <v>1185</v>
      </c>
      <c r="H2398" s="2">
        <v>1</v>
      </c>
    </row>
    <row r="2399" spans="1:8" x14ac:dyDescent="0.3">
      <c r="A2399" s="2">
        <f t="shared" si="2"/>
        <v>426</v>
      </c>
      <c r="B2399" s="2">
        <v>11076</v>
      </c>
      <c r="C2399" s="2">
        <v>1</v>
      </c>
      <c r="D2399" s="2">
        <f>VLOOKUP(A2399,关卡NPC系数!B:C,2,FALSE)</f>
        <v>281</v>
      </c>
      <c r="E2399" s="2">
        <v>11076</v>
      </c>
      <c r="F2399" s="2">
        <v>9</v>
      </c>
      <c r="G2399" s="2" t="s">
        <v>1186</v>
      </c>
      <c r="H2399" s="2">
        <v>1</v>
      </c>
    </row>
    <row r="2400" spans="1:8" x14ac:dyDescent="0.3">
      <c r="A2400" s="2">
        <f t="shared" si="2"/>
        <v>426</v>
      </c>
      <c r="B2400" s="2">
        <v>11076</v>
      </c>
      <c r="C2400" s="2">
        <v>2</v>
      </c>
      <c r="D2400" s="2">
        <f>VLOOKUP(A2400,关卡NPC系数!B:C,2,FALSE)</f>
        <v>281</v>
      </c>
      <c r="E2400" s="2">
        <v>11076</v>
      </c>
      <c r="F2400" s="2">
        <v>9</v>
      </c>
      <c r="G2400" s="2" t="s">
        <v>1186</v>
      </c>
      <c r="H2400" s="2">
        <v>1</v>
      </c>
    </row>
    <row r="2401" spans="1:8" x14ac:dyDescent="0.3">
      <c r="A2401" s="2">
        <f t="shared" si="2"/>
        <v>426</v>
      </c>
      <c r="B2401" s="2">
        <v>11076</v>
      </c>
      <c r="C2401" s="2">
        <v>3</v>
      </c>
      <c r="D2401" s="2">
        <f>VLOOKUP(A2401,关卡NPC系数!B:C,2,FALSE)</f>
        <v>281</v>
      </c>
      <c r="E2401" s="2">
        <v>13036</v>
      </c>
      <c r="F2401" s="2">
        <v>9</v>
      </c>
      <c r="G2401" s="2" t="s">
        <v>1186</v>
      </c>
      <c r="H2401" s="2">
        <v>1</v>
      </c>
    </row>
    <row r="2402" spans="1:8" x14ac:dyDescent="0.3">
      <c r="A2402" s="2">
        <f t="shared" si="2"/>
        <v>426</v>
      </c>
      <c r="B2402" s="2">
        <v>11076</v>
      </c>
      <c r="C2402" s="2">
        <v>4</v>
      </c>
      <c r="D2402" s="2">
        <f>VLOOKUP(A2402,关卡NPC系数!B:C,2,FALSE)</f>
        <v>281</v>
      </c>
      <c r="E2402" s="2">
        <v>14036</v>
      </c>
      <c r="F2402" s="2">
        <v>9</v>
      </c>
      <c r="G2402" s="2" t="s">
        <v>1186</v>
      </c>
      <c r="H2402" s="2">
        <v>1</v>
      </c>
    </row>
    <row r="2403" spans="1:8" x14ac:dyDescent="0.3">
      <c r="A2403" s="2">
        <f t="shared" si="2"/>
        <v>426</v>
      </c>
      <c r="B2403" s="2">
        <v>11076</v>
      </c>
      <c r="C2403" s="2">
        <v>5</v>
      </c>
      <c r="D2403" s="2">
        <f>VLOOKUP(A2403,关卡NPC系数!B:C,2,FALSE)</f>
        <v>281</v>
      </c>
      <c r="E2403" s="2">
        <v>13046</v>
      </c>
      <c r="F2403" s="2">
        <v>9</v>
      </c>
      <c r="G2403" s="2" t="s">
        <v>1186</v>
      </c>
      <c r="H2403" s="2">
        <v>1</v>
      </c>
    </row>
    <row r="2404" spans="1:8" x14ac:dyDescent="0.3">
      <c r="A2404" s="2">
        <f t="shared" si="2"/>
        <v>426</v>
      </c>
      <c r="B2404" s="2">
        <v>11076</v>
      </c>
      <c r="C2404" s="2">
        <v>6</v>
      </c>
      <c r="D2404" s="2">
        <f>VLOOKUP(A2404,关卡NPC系数!B:C,2,FALSE)</f>
        <v>281</v>
      </c>
      <c r="E2404" s="2">
        <v>13036</v>
      </c>
      <c r="F2404" s="2">
        <v>9</v>
      </c>
      <c r="G2404" s="2" t="s">
        <v>1186</v>
      </c>
      <c r="H2404" s="2">
        <v>1</v>
      </c>
    </row>
    <row r="2405" spans="1:8" x14ac:dyDescent="0.3">
      <c r="A2405" s="2">
        <f t="shared" si="2"/>
        <v>427</v>
      </c>
      <c r="B2405" s="2">
        <v>25066</v>
      </c>
      <c r="C2405" s="2">
        <v>1</v>
      </c>
      <c r="D2405" s="2">
        <f>VLOOKUP(A2405,关卡NPC系数!B:C,2,FALSE)</f>
        <v>282</v>
      </c>
      <c r="E2405" s="2">
        <v>25066</v>
      </c>
      <c r="F2405" s="2">
        <v>9</v>
      </c>
      <c r="G2405" s="2" t="s">
        <v>1187</v>
      </c>
      <c r="H2405" s="2">
        <v>1</v>
      </c>
    </row>
    <row r="2406" spans="1:8" x14ac:dyDescent="0.3">
      <c r="A2406" s="2">
        <f t="shared" si="2"/>
        <v>427</v>
      </c>
      <c r="B2406" s="2">
        <v>25066</v>
      </c>
      <c r="C2406" s="2">
        <v>2</v>
      </c>
      <c r="D2406" s="2">
        <f>VLOOKUP(A2406,关卡NPC系数!B:C,2,FALSE)</f>
        <v>282</v>
      </c>
      <c r="E2406" s="2">
        <v>22056</v>
      </c>
      <c r="F2406" s="2">
        <v>9</v>
      </c>
      <c r="G2406" s="2" t="s">
        <v>1187</v>
      </c>
      <c r="H2406" s="2">
        <v>1</v>
      </c>
    </row>
    <row r="2407" spans="1:8" x14ac:dyDescent="0.3">
      <c r="A2407" s="2">
        <f t="shared" si="2"/>
        <v>427</v>
      </c>
      <c r="B2407" s="2">
        <v>25066</v>
      </c>
      <c r="C2407" s="2">
        <v>3</v>
      </c>
      <c r="D2407" s="2">
        <f>VLOOKUP(A2407,关卡NPC系数!B:C,2,FALSE)</f>
        <v>282</v>
      </c>
      <c r="E2407" s="2">
        <v>24036</v>
      </c>
      <c r="F2407" s="2">
        <v>9</v>
      </c>
      <c r="G2407" s="2" t="s">
        <v>1187</v>
      </c>
      <c r="H2407" s="2">
        <v>1</v>
      </c>
    </row>
    <row r="2408" spans="1:8" x14ac:dyDescent="0.3">
      <c r="A2408" s="2">
        <f t="shared" si="2"/>
        <v>427</v>
      </c>
      <c r="B2408" s="2">
        <v>25066</v>
      </c>
      <c r="C2408" s="2">
        <v>4</v>
      </c>
      <c r="D2408" s="2">
        <f>VLOOKUP(A2408,关卡NPC系数!B:C,2,FALSE)</f>
        <v>282</v>
      </c>
      <c r="E2408" s="2">
        <v>25076</v>
      </c>
      <c r="F2408" s="2">
        <v>9</v>
      </c>
      <c r="G2408" s="2" t="s">
        <v>1187</v>
      </c>
      <c r="H2408" s="2">
        <v>1</v>
      </c>
    </row>
    <row r="2409" spans="1:8" x14ac:dyDescent="0.3">
      <c r="A2409" s="2">
        <f t="shared" si="2"/>
        <v>427</v>
      </c>
      <c r="B2409" s="2">
        <v>25066</v>
      </c>
      <c r="C2409" s="2">
        <v>5</v>
      </c>
      <c r="D2409" s="2">
        <f>VLOOKUP(A2409,关卡NPC系数!B:C,2,FALSE)</f>
        <v>282</v>
      </c>
      <c r="E2409" s="2">
        <v>22036</v>
      </c>
      <c r="F2409" s="2">
        <v>9</v>
      </c>
      <c r="G2409" s="2" t="s">
        <v>1187</v>
      </c>
      <c r="H2409" s="2">
        <v>1</v>
      </c>
    </row>
    <row r="2410" spans="1:8" x14ac:dyDescent="0.3">
      <c r="A2410" s="2">
        <f t="shared" si="2"/>
        <v>427</v>
      </c>
      <c r="B2410" s="2">
        <v>25066</v>
      </c>
      <c r="C2410" s="2">
        <v>6</v>
      </c>
      <c r="D2410" s="2">
        <f>VLOOKUP(A2410,关卡NPC系数!B:C,2,FALSE)</f>
        <v>282</v>
      </c>
      <c r="E2410" s="2">
        <v>25076</v>
      </c>
      <c r="F2410" s="2">
        <v>9</v>
      </c>
      <c r="G2410" s="2" t="s">
        <v>1187</v>
      </c>
      <c r="H2410" s="2">
        <v>1</v>
      </c>
    </row>
    <row r="2411" spans="1:8" x14ac:dyDescent="0.3">
      <c r="A2411" s="2">
        <f t="shared" si="2"/>
        <v>428</v>
      </c>
      <c r="B2411" s="2">
        <v>35046</v>
      </c>
      <c r="C2411" s="2">
        <v>1</v>
      </c>
      <c r="D2411" s="2">
        <f>VLOOKUP(A2411,关卡NPC系数!B:C,2,FALSE)</f>
        <v>282</v>
      </c>
      <c r="E2411" s="2">
        <v>35046</v>
      </c>
      <c r="F2411" s="2">
        <v>9</v>
      </c>
      <c r="G2411" s="2" t="s">
        <v>1188</v>
      </c>
      <c r="H2411" s="2">
        <v>1</v>
      </c>
    </row>
    <row r="2412" spans="1:8" x14ac:dyDescent="0.3">
      <c r="A2412" s="2">
        <f t="shared" si="2"/>
        <v>428</v>
      </c>
      <c r="B2412" s="2">
        <v>35046</v>
      </c>
      <c r="C2412" s="2">
        <v>2</v>
      </c>
      <c r="D2412" s="2">
        <f>VLOOKUP(A2412,关卡NPC系数!B:C,2,FALSE)</f>
        <v>282</v>
      </c>
      <c r="E2412" s="2">
        <v>35036</v>
      </c>
      <c r="F2412" s="2">
        <v>9</v>
      </c>
      <c r="G2412" s="2" t="s">
        <v>1188</v>
      </c>
      <c r="H2412" s="2">
        <v>1</v>
      </c>
    </row>
    <row r="2413" spans="1:8" x14ac:dyDescent="0.3">
      <c r="A2413" s="2">
        <f t="shared" si="2"/>
        <v>428</v>
      </c>
      <c r="B2413" s="2">
        <v>35046</v>
      </c>
      <c r="C2413" s="2">
        <v>3</v>
      </c>
      <c r="D2413" s="2">
        <f>VLOOKUP(A2413,关卡NPC系数!B:C,2,FALSE)</f>
        <v>282</v>
      </c>
      <c r="E2413" s="2">
        <v>31086</v>
      </c>
      <c r="F2413" s="2">
        <v>9</v>
      </c>
      <c r="G2413" s="2" t="s">
        <v>1188</v>
      </c>
      <c r="H2413" s="2">
        <v>1</v>
      </c>
    </row>
    <row r="2414" spans="1:8" x14ac:dyDescent="0.3">
      <c r="A2414" s="2">
        <f t="shared" si="2"/>
        <v>428</v>
      </c>
      <c r="B2414" s="2">
        <v>35046</v>
      </c>
      <c r="C2414" s="2">
        <v>4</v>
      </c>
      <c r="D2414" s="2">
        <f>VLOOKUP(A2414,关卡NPC系数!B:C,2,FALSE)</f>
        <v>282</v>
      </c>
      <c r="E2414" s="2">
        <v>33026</v>
      </c>
      <c r="F2414" s="2">
        <v>9</v>
      </c>
      <c r="G2414" s="2" t="s">
        <v>1188</v>
      </c>
      <c r="H2414" s="2">
        <v>1</v>
      </c>
    </row>
    <row r="2415" spans="1:8" x14ac:dyDescent="0.3">
      <c r="A2415" s="2">
        <f t="shared" si="2"/>
        <v>428</v>
      </c>
      <c r="B2415" s="2">
        <v>35046</v>
      </c>
      <c r="C2415" s="2">
        <v>5</v>
      </c>
      <c r="D2415" s="2">
        <f>VLOOKUP(A2415,关卡NPC系数!B:C,2,FALSE)</f>
        <v>282</v>
      </c>
      <c r="E2415" s="2">
        <v>33026</v>
      </c>
      <c r="F2415" s="2">
        <v>9</v>
      </c>
      <c r="G2415" s="2" t="s">
        <v>1188</v>
      </c>
      <c r="H2415" s="2">
        <v>1</v>
      </c>
    </row>
    <row r="2416" spans="1:8" x14ac:dyDescent="0.3">
      <c r="A2416" s="2">
        <f t="shared" si="2"/>
        <v>428</v>
      </c>
      <c r="B2416" s="2">
        <v>35046</v>
      </c>
      <c r="C2416" s="2">
        <v>6</v>
      </c>
      <c r="D2416" s="2">
        <f>VLOOKUP(A2416,关卡NPC系数!B:C,2,FALSE)</f>
        <v>282</v>
      </c>
      <c r="E2416" s="2">
        <v>32046</v>
      </c>
      <c r="F2416" s="2">
        <v>9</v>
      </c>
      <c r="G2416" s="2" t="s">
        <v>1188</v>
      </c>
      <c r="H2416" s="2">
        <v>1</v>
      </c>
    </row>
    <row r="2417" spans="1:8" x14ac:dyDescent="0.3">
      <c r="A2417" s="2">
        <f t="shared" si="2"/>
        <v>429</v>
      </c>
      <c r="B2417" s="2">
        <v>41056</v>
      </c>
      <c r="C2417" s="2">
        <v>1</v>
      </c>
      <c r="D2417" s="2">
        <f>VLOOKUP(A2417,关卡NPC系数!B:C,2,FALSE)</f>
        <v>283</v>
      </c>
      <c r="E2417" s="2">
        <v>41056</v>
      </c>
      <c r="F2417" s="2">
        <v>9</v>
      </c>
      <c r="G2417" s="2" t="s">
        <v>1189</v>
      </c>
      <c r="H2417" s="2">
        <v>1</v>
      </c>
    </row>
    <row r="2418" spans="1:8" x14ac:dyDescent="0.3">
      <c r="A2418" s="2">
        <f t="shared" si="2"/>
        <v>429</v>
      </c>
      <c r="B2418" s="2">
        <v>41056</v>
      </c>
      <c r="C2418" s="2">
        <v>2</v>
      </c>
      <c r="D2418" s="2">
        <f>VLOOKUP(A2418,关卡NPC系数!B:C,2,FALSE)</f>
        <v>283</v>
      </c>
      <c r="E2418" s="2">
        <v>45056</v>
      </c>
      <c r="F2418" s="2">
        <v>9</v>
      </c>
      <c r="G2418" s="2" t="s">
        <v>1189</v>
      </c>
      <c r="H2418" s="2">
        <v>1</v>
      </c>
    </row>
    <row r="2419" spans="1:8" x14ac:dyDescent="0.3">
      <c r="A2419" s="2">
        <f t="shared" si="2"/>
        <v>429</v>
      </c>
      <c r="B2419" s="2">
        <v>41056</v>
      </c>
      <c r="C2419" s="2">
        <v>3</v>
      </c>
      <c r="D2419" s="2">
        <f>VLOOKUP(A2419,关卡NPC系数!B:C,2,FALSE)</f>
        <v>283</v>
      </c>
      <c r="E2419" s="2">
        <v>43046</v>
      </c>
      <c r="F2419" s="2">
        <v>9</v>
      </c>
      <c r="G2419" s="2" t="s">
        <v>1189</v>
      </c>
      <c r="H2419" s="2">
        <v>1</v>
      </c>
    </row>
    <row r="2420" spans="1:8" x14ac:dyDescent="0.3">
      <c r="A2420" s="2">
        <f t="shared" si="2"/>
        <v>429</v>
      </c>
      <c r="B2420" s="2">
        <v>41056</v>
      </c>
      <c r="C2420" s="2">
        <v>4</v>
      </c>
      <c r="D2420" s="2">
        <f>VLOOKUP(A2420,关卡NPC系数!B:C,2,FALSE)</f>
        <v>283</v>
      </c>
      <c r="E2420" s="2">
        <v>44046</v>
      </c>
      <c r="F2420" s="2">
        <v>9</v>
      </c>
      <c r="G2420" s="2" t="s">
        <v>1189</v>
      </c>
      <c r="H2420" s="2">
        <v>1</v>
      </c>
    </row>
    <row r="2421" spans="1:8" x14ac:dyDescent="0.3">
      <c r="A2421" s="2">
        <f t="shared" si="2"/>
        <v>429</v>
      </c>
      <c r="B2421" s="2">
        <v>41056</v>
      </c>
      <c r="C2421" s="2">
        <v>5</v>
      </c>
      <c r="D2421" s="2">
        <f>VLOOKUP(A2421,关卡NPC系数!B:C,2,FALSE)</f>
        <v>283</v>
      </c>
      <c r="E2421" s="2">
        <v>44046</v>
      </c>
      <c r="F2421" s="2">
        <v>9</v>
      </c>
      <c r="G2421" s="2" t="s">
        <v>1189</v>
      </c>
      <c r="H2421" s="2">
        <v>1</v>
      </c>
    </row>
    <row r="2422" spans="1:8" x14ac:dyDescent="0.3">
      <c r="A2422" s="2">
        <f t="shared" si="2"/>
        <v>429</v>
      </c>
      <c r="B2422" s="2">
        <v>41056</v>
      </c>
      <c r="C2422" s="2">
        <v>6</v>
      </c>
      <c r="D2422" s="2">
        <f>VLOOKUP(A2422,关卡NPC系数!B:C,2,FALSE)</f>
        <v>283</v>
      </c>
      <c r="E2422" s="2">
        <v>44036</v>
      </c>
      <c r="F2422" s="2">
        <v>9</v>
      </c>
      <c r="G2422" s="2" t="s">
        <v>1189</v>
      </c>
      <c r="H2422" s="2">
        <v>1</v>
      </c>
    </row>
    <row r="2423" spans="1:8" x14ac:dyDescent="0.3">
      <c r="A2423" s="2">
        <f t="shared" si="2"/>
        <v>430</v>
      </c>
      <c r="B2423" s="2">
        <v>52046</v>
      </c>
      <c r="C2423" s="2">
        <v>1</v>
      </c>
      <c r="D2423" s="2">
        <f>VLOOKUP(A2423,关卡NPC系数!B:C,2,FALSE)</f>
        <v>283</v>
      </c>
      <c r="E2423" s="2">
        <v>52046</v>
      </c>
      <c r="F2423" s="2">
        <v>9</v>
      </c>
      <c r="G2423" s="2" t="s">
        <v>1190</v>
      </c>
      <c r="H2423" s="2">
        <v>1.4</v>
      </c>
    </row>
    <row r="2424" spans="1:8" x14ac:dyDescent="0.3">
      <c r="A2424" s="2">
        <f t="shared" si="2"/>
        <v>430</v>
      </c>
      <c r="B2424" s="2">
        <v>52046</v>
      </c>
      <c r="C2424" s="2">
        <v>3</v>
      </c>
      <c r="D2424" s="2">
        <f>VLOOKUP(A2424,关卡NPC系数!B:C,2,FALSE)</f>
        <v>283</v>
      </c>
      <c r="E2424" s="2">
        <v>53016</v>
      </c>
      <c r="F2424" s="2">
        <v>9</v>
      </c>
      <c r="G2424" s="2" t="s">
        <v>1190</v>
      </c>
      <c r="H2424" s="2">
        <v>1.4</v>
      </c>
    </row>
    <row r="2425" spans="1:8" x14ac:dyDescent="0.3">
      <c r="A2425" s="2">
        <f t="shared" si="2"/>
        <v>430</v>
      </c>
      <c r="B2425" s="2">
        <v>52046</v>
      </c>
      <c r="C2425" s="2">
        <v>6</v>
      </c>
      <c r="D2425" s="2">
        <f>VLOOKUP(A2425,关卡NPC系数!B:C,2,FALSE)</f>
        <v>283</v>
      </c>
      <c r="E2425" s="2">
        <v>53016</v>
      </c>
      <c r="F2425" s="2">
        <v>9</v>
      </c>
      <c r="G2425" s="2" t="s">
        <v>1190</v>
      </c>
      <c r="H2425" s="2">
        <v>1.4</v>
      </c>
    </row>
    <row r="2426" spans="1:8" x14ac:dyDescent="0.3">
      <c r="A2426" s="2">
        <f t="shared" si="2"/>
        <v>431</v>
      </c>
      <c r="B2426" s="2">
        <v>61026</v>
      </c>
      <c r="C2426" s="2">
        <v>1</v>
      </c>
      <c r="D2426" s="2">
        <f>VLOOKUP(A2426,关卡NPC系数!B:C,2,FALSE)</f>
        <v>284</v>
      </c>
      <c r="E2426" s="2">
        <v>61026</v>
      </c>
      <c r="F2426" s="2">
        <v>9</v>
      </c>
      <c r="G2426" s="2" t="s">
        <v>1191</v>
      </c>
      <c r="H2426" s="2">
        <v>1</v>
      </c>
    </row>
    <row r="2427" spans="1:8" x14ac:dyDescent="0.3">
      <c r="A2427" s="2">
        <f t="shared" si="2"/>
        <v>431</v>
      </c>
      <c r="B2427" s="2">
        <v>61026</v>
      </c>
      <c r="C2427" s="2">
        <v>2</v>
      </c>
      <c r="D2427" s="2">
        <f>VLOOKUP(A2427,关卡NPC系数!B:C,2,FALSE)</f>
        <v>284</v>
      </c>
      <c r="E2427" s="2">
        <v>61026</v>
      </c>
      <c r="F2427" s="2">
        <v>9</v>
      </c>
      <c r="G2427" s="2" t="s">
        <v>1191</v>
      </c>
      <c r="H2427" s="2">
        <v>1</v>
      </c>
    </row>
    <row r="2428" spans="1:8" x14ac:dyDescent="0.3">
      <c r="A2428" s="2">
        <f t="shared" si="2"/>
        <v>431</v>
      </c>
      <c r="B2428" s="2">
        <v>61026</v>
      </c>
      <c r="C2428" s="2">
        <v>3</v>
      </c>
      <c r="D2428" s="2">
        <f>VLOOKUP(A2428,关卡NPC系数!B:C,2,FALSE)</f>
        <v>284</v>
      </c>
      <c r="E2428" s="2">
        <v>62016</v>
      </c>
      <c r="F2428" s="2">
        <v>9</v>
      </c>
      <c r="G2428" s="2" t="s">
        <v>1191</v>
      </c>
      <c r="H2428" s="2">
        <v>1</v>
      </c>
    </row>
    <row r="2429" spans="1:8" x14ac:dyDescent="0.3">
      <c r="A2429" s="2">
        <f t="shared" si="2"/>
        <v>431</v>
      </c>
      <c r="B2429" s="2">
        <v>61026</v>
      </c>
      <c r="C2429" s="2">
        <v>4</v>
      </c>
      <c r="D2429" s="2">
        <f>VLOOKUP(A2429,关卡NPC系数!B:C,2,FALSE)</f>
        <v>284</v>
      </c>
      <c r="E2429" s="2">
        <v>63026</v>
      </c>
      <c r="F2429" s="2">
        <v>9</v>
      </c>
      <c r="G2429" s="2" t="s">
        <v>1191</v>
      </c>
      <c r="H2429" s="2">
        <v>1</v>
      </c>
    </row>
    <row r="2430" spans="1:8" x14ac:dyDescent="0.3">
      <c r="A2430" s="2">
        <f t="shared" si="2"/>
        <v>431</v>
      </c>
      <c r="B2430" s="2">
        <v>61026</v>
      </c>
      <c r="C2430" s="2">
        <v>5</v>
      </c>
      <c r="D2430" s="2">
        <f>VLOOKUP(A2430,关卡NPC系数!B:C,2,FALSE)</f>
        <v>284</v>
      </c>
      <c r="E2430" s="2">
        <v>62016</v>
      </c>
      <c r="F2430" s="2">
        <v>9</v>
      </c>
      <c r="G2430" s="2" t="s">
        <v>1191</v>
      </c>
      <c r="H2430" s="2">
        <v>1</v>
      </c>
    </row>
    <row r="2431" spans="1:8" x14ac:dyDescent="0.3">
      <c r="A2431" s="2">
        <f t="shared" si="2"/>
        <v>431</v>
      </c>
      <c r="B2431" s="2">
        <v>61026</v>
      </c>
      <c r="C2431" s="2">
        <v>6</v>
      </c>
      <c r="D2431" s="2">
        <f>VLOOKUP(A2431,关卡NPC系数!B:C,2,FALSE)</f>
        <v>284</v>
      </c>
      <c r="E2431" s="2">
        <v>62016</v>
      </c>
      <c r="F2431" s="2">
        <v>9</v>
      </c>
      <c r="G2431" s="2" t="s">
        <v>1191</v>
      </c>
      <c r="H2431" s="2">
        <v>1</v>
      </c>
    </row>
    <row r="2432" spans="1:8" x14ac:dyDescent="0.3">
      <c r="A2432" s="2">
        <f t="shared" si="2"/>
        <v>432</v>
      </c>
      <c r="B2432" s="2">
        <v>35036</v>
      </c>
      <c r="C2432" s="2">
        <v>1</v>
      </c>
      <c r="D2432" s="2">
        <f>VLOOKUP(A2432,关卡NPC系数!B:C,2,FALSE)</f>
        <v>284</v>
      </c>
      <c r="E2432" s="2">
        <v>35036</v>
      </c>
      <c r="F2432" s="2">
        <v>9</v>
      </c>
      <c r="G2432" s="2" t="s">
        <v>1192</v>
      </c>
      <c r="H2432" s="2">
        <v>1</v>
      </c>
    </row>
    <row r="2433" spans="1:8" x14ac:dyDescent="0.3">
      <c r="A2433" s="2">
        <f t="shared" si="2"/>
        <v>432</v>
      </c>
      <c r="B2433" s="2">
        <v>35036</v>
      </c>
      <c r="C2433" s="2">
        <v>2</v>
      </c>
      <c r="D2433" s="2">
        <f>VLOOKUP(A2433,关卡NPC系数!B:C,2,FALSE)</f>
        <v>284</v>
      </c>
      <c r="E2433" s="2">
        <v>52046</v>
      </c>
      <c r="F2433" s="2">
        <v>9</v>
      </c>
      <c r="G2433" s="2" t="s">
        <v>1192</v>
      </c>
      <c r="H2433" s="2">
        <v>1</v>
      </c>
    </row>
    <row r="2434" spans="1:8" x14ac:dyDescent="0.3">
      <c r="A2434" s="2">
        <f t="shared" si="2"/>
        <v>432</v>
      </c>
      <c r="B2434" s="2">
        <v>35036</v>
      </c>
      <c r="C2434" s="2">
        <v>3</v>
      </c>
      <c r="D2434" s="2">
        <f>VLOOKUP(A2434,关卡NPC系数!B:C,2,FALSE)</f>
        <v>284</v>
      </c>
      <c r="E2434" s="2">
        <v>63026</v>
      </c>
      <c r="F2434" s="2">
        <v>9</v>
      </c>
      <c r="G2434" s="2" t="s">
        <v>1192</v>
      </c>
      <c r="H2434" s="2">
        <v>1</v>
      </c>
    </row>
    <row r="2435" spans="1:8" x14ac:dyDescent="0.3">
      <c r="A2435" s="2">
        <f t="shared" si="2"/>
        <v>432</v>
      </c>
      <c r="B2435" s="2">
        <v>35036</v>
      </c>
      <c r="C2435" s="2">
        <v>4</v>
      </c>
      <c r="D2435" s="2">
        <f>VLOOKUP(A2435,关卡NPC系数!B:C,2,FALSE)</f>
        <v>284</v>
      </c>
      <c r="E2435" s="2">
        <v>43046</v>
      </c>
      <c r="F2435" s="2">
        <v>9</v>
      </c>
      <c r="G2435" s="2" t="s">
        <v>1192</v>
      </c>
      <c r="H2435" s="2">
        <v>1</v>
      </c>
    </row>
    <row r="2436" spans="1:8" x14ac:dyDescent="0.3">
      <c r="A2436" s="2">
        <f t="shared" si="2"/>
        <v>432</v>
      </c>
      <c r="B2436" s="2">
        <v>35036</v>
      </c>
      <c r="C2436" s="2">
        <v>5</v>
      </c>
      <c r="D2436" s="2">
        <f>VLOOKUP(A2436,关卡NPC系数!B:C,2,FALSE)</f>
        <v>284</v>
      </c>
      <c r="E2436" s="2">
        <v>12036</v>
      </c>
      <c r="F2436" s="2">
        <v>9</v>
      </c>
      <c r="G2436" s="2" t="s">
        <v>1192</v>
      </c>
      <c r="H2436" s="2">
        <v>1</v>
      </c>
    </row>
    <row r="2437" spans="1:8" x14ac:dyDescent="0.3">
      <c r="A2437" s="2">
        <f t="shared" si="2"/>
        <v>432</v>
      </c>
      <c r="B2437" s="2">
        <v>35036</v>
      </c>
      <c r="C2437" s="2">
        <v>6</v>
      </c>
      <c r="D2437" s="2">
        <f>VLOOKUP(A2437,关卡NPC系数!B:C,2,FALSE)</f>
        <v>284</v>
      </c>
      <c r="E2437" s="2">
        <v>22036</v>
      </c>
      <c r="F2437" s="2">
        <v>9</v>
      </c>
      <c r="G2437" s="2" t="s">
        <v>1192</v>
      </c>
      <c r="H2437" s="2">
        <v>1</v>
      </c>
    </row>
    <row r="2438" spans="1:8" x14ac:dyDescent="0.3">
      <c r="A2438" s="2">
        <f t="shared" si="2"/>
        <v>433</v>
      </c>
      <c r="B2438" s="2">
        <v>15036</v>
      </c>
      <c r="C2438" s="2">
        <v>1</v>
      </c>
      <c r="D2438" s="2">
        <f>VLOOKUP(A2438,关卡NPC系数!B:C,2,FALSE)</f>
        <v>285</v>
      </c>
      <c r="E2438" s="2">
        <v>15036</v>
      </c>
      <c r="F2438" s="2">
        <v>9</v>
      </c>
      <c r="G2438" s="2" t="s">
        <v>1193</v>
      </c>
      <c r="H2438" s="2">
        <v>1</v>
      </c>
    </row>
    <row r="2439" spans="1:8" x14ac:dyDescent="0.3">
      <c r="A2439" s="2">
        <f t="shared" si="2"/>
        <v>433</v>
      </c>
      <c r="B2439" s="2">
        <v>15036</v>
      </c>
      <c r="C2439" s="2">
        <v>2</v>
      </c>
      <c r="D2439" s="2">
        <f>VLOOKUP(A2439,关卡NPC系数!B:C,2,FALSE)</f>
        <v>285</v>
      </c>
      <c r="E2439" s="2">
        <v>11076</v>
      </c>
      <c r="F2439" s="2">
        <v>9</v>
      </c>
      <c r="G2439" s="2" t="s">
        <v>1193</v>
      </c>
      <c r="H2439" s="2">
        <v>1</v>
      </c>
    </row>
    <row r="2440" spans="1:8" x14ac:dyDescent="0.3">
      <c r="A2440" s="2">
        <f t="shared" si="2"/>
        <v>433</v>
      </c>
      <c r="B2440" s="2">
        <v>15036</v>
      </c>
      <c r="C2440" s="2">
        <v>3</v>
      </c>
      <c r="D2440" s="2">
        <f>VLOOKUP(A2440,关卡NPC系数!B:C,2,FALSE)</f>
        <v>285</v>
      </c>
      <c r="E2440" s="2">
        <v>12026</v>
      </c>
      <c r="F2440" s="2">
        <v>9</v>
      </c>
      <c r="G2440" s="2" t="s">
        <v>1193</v>
      </c>
      <c r="H2440" s="2">
        <v>1</v>
      </c>
    </row>
    <row r="2441" spans="1:8" x14ac:dyDescent="0.3">
      <c r="A2441" s="2">
        <f t="shared" si="2"/>
        <v>433</v>
      </c>
      <c r="B2441" s="2">
        <v>15036</v>
      </c>
      <c r="C2441" s="2">
        <v>4</v>
      </c>
      <c r="D2441" s="2">
        <f>VLOOKUP(A2441,关卡NPC系数!B:C,2,FALSE)</f>
        <v>285</v>
      </c>
      <c r="E2441" s="2">
        <v>14026</v>
      </c>
      <c r="F2441" s="2">
        <v>9</v>
      </c>
      <c r="G2441" s="2" t="s">
        <v>1193</v>
      </c>
      <c r="H2441" s="2">
        <v>1</v>
      </c>
    </row>
    <row r="2442" spans="1:8" x14ac:dyDescent="0.3">
      <c r="A2442" s="2">
        <f t="shared" si="2"/>
        <v>433</v>
      </c>
      <c r="B2442" s="2">
        <v>15036</v>
      </c>
      <c r="C2442" s="2">
        <v>5</v>
      </c>
      <c r="D2442" s="2">
        <f>VLOOKUP(A2442,关卡NPC系数!B:C,2,FALSE)</f>
        <v>285</v>
      </c>
      <c r="E2442" s="2">
        <v>12026</v>
      </c>
      <c r="F2442" s="2">
        <v>9</v>
      </c>
      <c r="G2442" s="2" t="s">
        <v>1193</v>
      </c>
      <c r="H2442" s="2">
        <v>1</v>
      </c>
    </row>
    <row r="2443" spans="1:8" x14ac:dyDescent="0.3">
      <c r="A2443" s="2">
        <f t="shared" si="2"/>
        <v>433</v>
      </c>
      <c r="B2443" s="2">
        <v>15036</v>
      </c>
      <c r="C2443" s="2">
        <v>6</v>
      </c>
      <c r="D2443" s="2">
        <f>VLOOKUP(A2443,关卡NPC系数!B:C,2,FALSE)</f>
        <v>285</v>
      </c>
      <c r="E2443" s="2">
        <v>12036</v>
      </c>
      <c r="F2443" s="2">
        <v>9</v>
      </c>
      <c r="G2443" s="2" t="s">
        <v>1193</v>
      </c>
      <c r="H2443" s="2">
        <v>1</v>
      </c>
    </row>
    <row r="2444" spans="1:8" x14ac:dyDescent="0.3">
      <c r="A2444" s="2">
        <f t="shared" si="2"/>
        <v>434</v>
      </c>
      <c r="B2444" s="2">
        <v>25066</v>
      </c>
      <c r="C2444" s="2">
        <v>1</v>
      </c>
      <c r="D2444" s="2">
        <f>VLOOKUP(A2444,关卡NPC系数!B:C,2,FALSE)</f>
        <v>285</v>
      </c>
      <c r="E2444" s="2">
        <v>25066</v>
      </c>
      <c r="F2444" s="2">
        <v>9</v>
      </c>
      <c r="G2444" s="2" t="s">
        <v>1194</v>
      </c>
      <c r="H2444" s="2">
        <v>1</v>
      </c>
    </row>
    <row r="2445" spans="1:8" x14ac:dyDescent="0.3">
      <c r="A2445" s="2">
        <f t="shared" si="2"/>
        <v>434</v>
      </c>
      <c r="B2445" s="2">
        <v>25066</v>
      </c>
      <c r="C2445" s="2">
        <v>2</v>
      </c>
      <c r="D2445" s="2">
        <f>VLOOKUP(A2445,关卡NPC系数!B:C,2,FALSE)</f>
        <v>285</v>
      </c>
      <c r="E2445" s="2">
        <v>22056</v>
      </c>
      <c r="F2445" s="2">
        <v>9</v>
      </c>
      <c r="G2445" s="2" t="s">
        <v>1194</v>
      </c>
      <c r="H2445" s="2">
        <v>1</v>
      </c>
    </row>
    <row r="2446" spans="1:8" x14ac:dyDescent="0.3">
      <c r="A2446" s="2">
        <f t="shared" si="2"/>
        <v>434</v>
      </c>
      <c r="B2446" s="2">
        <v>25066</v>
      </c>
      <c r="C2446" s="2">
        <v>3</v>
      </c>
      <c r="D2446" s="2">
        <f>VLOOKUP(A2446,关卡NPC系数!B:C,2,FALSE)</f>
        <v>285</v>
      </c>
      <c r="E2446" s="2">
        <v>25076</v>
      </c>
      <c r="F2446" s="2">
        <v>9</v>
      </c>
      <c r="G2446" s="2" t="s">
        <v>1194</v>
      </c>
      <c r="H2446" s="2">
        <v>1</v>
      </c>
    </row>
    <row r="2447" spans="1:8" x14ac:dyDescent="0.3">
      <c r="A2447" s="2">
        <f t="shared" si="2"/>
        <v>434</v>
      </c>
      <c r="B2447" s="2">
        <v>25066</v>
      </c>
      <c r="C2447" s="2">
        <v>4</v>
      </c>
      <c r="D2447" s="2">
        <f>VLOOKUP(A2447,关卡NPC系数!B:C,2,FALSE)</f>
        <v>285</v>
      </c>
      <c r="E2447" s="2">
        <v>24026</v>
      </c>
      <c r="F2447" s="2">
        <v>9</v>
      </c>
      <c r="G2447" s="2" t="s">
        <v>1194</v>
      </c>
      <c r="H2447" s="2">
        <v>1</v>
      </c>
    </row>
    <row r="2448" spans="1:8" x14ac:dyDescent="0.3">
      <c r="A2448" s="2">
        <f t="shared" ref="A2448:A2511" si="3">A2391+10</f>
        <v>434</v>
      </c>
      <c r="B2448" s="2">
        <v>25066</v>
      </c>
      <c r="C2448" s="2">
        <v>5</v>
      </c>
      <c r="D2448" s="2">
        <f>VLOOKUP(A2448,关卡NPC系数!B:C,2,FALSE)</f>
        <v>285</v>
      </c>
      <c r="E2448" s="2">
        <v>23036</v>
      </c>
      <c r="F2448" s="2">
        <v>9</v>
      </c>
      <c r="G2448" s="2" t="s">
        <v>1194</v>
      </c>
      <c r="H2448" s="2">
        <v>1</v>
      </c>
    </row>
    <row r="2449" spans="1:8" x14ac:dyDescent="0.3">
      <c r="A2449" s="2">
        <f t="shared" si="3"/>
        <v>434</v>
      </c>
      <c r="B2449" s="2">
        <v>25066</v>
      </c>
      <c r="C2449" s="2">
        <v>6</v>
      </c>
      <c r="D2449" s="2">
        <f>VLOOKUP(A2449,关卡NPC系数!B:C,2,FALSE)</f>
        <v>285</v>
      </c>
      <c r="E2449" s="2">
        <v>24036</v>
      </c>
      <c r="F2449" s="2">
        <v>9</v>
      </c>
      <c r="G2449" s="2" t="s">
        <v>1194</v>
      </c>
      <c r="H2449" s="2">
        <v>1</v>
      </c>
    </row>
    <row r="2450" spans="1:8" x14ac:dyDescent="0.3">
      <c r="A2450" s="2">
        <f t="shared" si="3"/>
        <v>435</v>
      </c>
      <c r="B2450" s="2">
        <v>35036</v>
      </c>
      <c r="C2450" s="2">
        <v>1</v>
      </c>
      <c r="D2450" s="2">
        <f>VLOOKUP(A2450,关卡NPC系数!B:C,2,FALSE)</f>
        <v>286</v>
      </c>
      <c r="E2450" s="2">
        <v>35036</v>
      </c>
      <c r="F2450" s="2">
        <v>9</v>
      </c>
      <c r="G2450" s="2" t="s">
        <v>1195</v>
      </c>
      <c r="H2450" s="2">
        <v>1</v>
      </c>
    </row>
    <row r="2451" spans="1:8" x14ac:dyDescent="0.3">
      <c r="A2451" s="2">
        <f t="shared" si="3"/>
        <v>435</v>
      </c>
      <c r="B2451" s="2">
        <v>35036</v>
      </c>
      <c r="C2451" s="2">
        <v>2</v>
      </c>
      <c r="D2451" s="2">
        <f>VLOOKUP(A2451,关卡NPC系数!B:C,2,FALSE)</f>
        <v>286</v>
      </c>
      <c r="E2451" s="2">
        <v>33026</v>
      </c>
      <c r="F2451" s="2">
        <v>9</v>
      </c>
      <c r="G2451" s="2" t="s">
        <v>1195</v>
      </c>
      <c r="H2451" s="2">
        <v>1</v>
      </c>
    </row>
    <row r="2452" spans="1:8" x14ac:dyDescent="0.3">
      <c r="A2452" s="2">
        <f t="shared" si="3"/>
        <v>435</v>
      </c>
      <c r="B2452" s="2">
        <v>35036</v>
      </c>
      <c r="C2452" s="2">
        <v>3</v>
      </c>
      <c r="D2452" s="2">
        <f>VLOOKUP(A2452,关卡NPC系数!B:C,2,FALSE)</f>
        <v>286</v>
      </c>
      <c r="E2452" s="2">
        <v>33026</v>
      </c>
      <c r="F2452" s="2">
        <v>9</v>
      </c>
      <c r="G2452" s="2" t="s">
        <v>1195</v>
      </c>
      <c r="H2452" s="2">
        <v>1</v>
      </c>
    </row>
    <row r="2453" spans="1:8" x14ac:dyDescent="0.3">
      <c r="A2453" s="2">
        <f t="shared" si="3"/>
        <v>435</v>
      </c>
      <c r="B2453" s="2">
        <v>35036</v>
      </c>
      <c r="C2453" s="2">
        <v>4</v>
      </c>
      <c r="D2453" s="2">
        <f>VLOOKUP(A2453,关卡NPC系数!B:C,2,FALSE)</f>
        <v>286</v>
      </c>
      <c r="E2453" s="2">
        <v>33026</v>
      </c>
      <c r="F2453" s="2">
        <v>9</v>
      </c>
      <c r="G2453" s="2" t="s">
        <v>1195</v>
      </c>
      <c r="H2453" s="2">
        <v>1</v>
      </c>
    </row>
    <row r="2454" spans="1:8" x14ac:dyDescent="0.3">
      <c r="A2454" s="2">
        <f t="shared" si="3"/>
        <v>435</v>
      </c>
      <c r="B2454" s="2">
        <v>35036</v>
      </c>
      <c r="C2454" s="2">
        <v>5</v>
      </c>
      <c r="D2454" s="2">
        <f>VLOOKUP(A2454,关卡NPC系数!B:C,2,FALSE)</f>
        <v>286</v>
      </c>
      <c r="E2454" s="2">
        <v>31086</v>
      </c>
      <c r="F2454" s="2">
        <v>9</v>
      </c>
      <c r="G2454" s="2" t="s">
        <v>1195</v>
      </c>
      <c r="H2454" s="2">
        <v>1</v>
      </c>
    </row>
    <row r="2455" spans="1:8" x14ac:dyDescent="0.3">
      <c r="A2455" s="2">
        <f t="shared" si="3"/>
        <v>435</v>
      </c>
      <c r="B2455" s="2">
        <v>35036</v>
      </c>
      <c r="C2455" s="2">
        <v>6</v>
      </c>
      <c r="D2455" s="2">
        <f>VLOOKUP(A2455,关卡NPC系数!B:C,2,FALSE)</f>
        <v>286</v>
      </c>
      <c r="E2455" s="2">
        <v>34026</v>
      </c>
      <c r="F2455" s="2">
        <v>9</v>
      </c>
      <c r="G2455" s="2" t="s">
        <v>1195</v>
      </c>
      <c r="H2455" s="2">
        <v>1</v>
      </c>
    </row>
    <row r="2456" spans="1:8" x14ac:dyDescent="0.3">
      <c r="A2456" s="2">
        <f t="shared" si="3"/>
        <v>436</v>
      </c>
      <c r="B2456" s="2">
        <v>41056</v>
      </c>
      <c r="C2456" s="2">
        <v>1</v>
      </c>
      <c r="D2456" s="2">
        <f>VLOOKUP(A2456,关卡NPC系数!B:C,2,FALSE)</f>
        <v>286</v>
      </c>
      <c r="E2456" s="2">
        <v>41056</v>
      </c>
      <c r="F2456" s="2">
        <v>9</v>
      </c>
      <c r="G2456" s="2" t="s">
        <v>1196</v>
      </c>
      <c r="H2456" s="2">
        <v>1</v>
      </c>
    </row>
    <row r="2457" spans="1:8" x14ac:dyDescent="0.3">
      <c r="A2457" s="2">
        <f t="shared" si="3"/>
        <v>436</v>
      </c>
      <c r="B2457" s="2">
        <v>41056</v>
      </c>
      <c r="C2457" s="2">
        <v>2</v>
      </c>
      <c r="D2457" s="2">
        <f>VLOOKUP(A2457,关卡NPC系数!B:C,2,FALSE)</f>
        <v>286</v>
      </c>
      <c r="E2457" s="2">
        <v>45046</v>
      </c>
      <c r="F2457" s="2">
        <v>9</v>
      </c>
      <c r="G2457" s="2" t="s">
        <v>1196</v>
      </c>
      <c r="H2457" s="2">
        <v>1</v>
      </c>
    </row>
    <row r="2458" spans="1:8" x14ac:dyDescent="0.3">
      <c r="A2458" s="2">
        <f t="shared" si="3"/>
        <v>436</v>
      </c>
      <c r="B2458" s="2">
        <v>41056</v>
      </c>
      <c r="C2458" s="2">
        <v>3</v>
      </c>
      <c r="D2458" s="2">
        <f>VLOOKUP(A2458,关卡NPC系数!B:C,2,FALSE)</f>
        <v>286</v>
      </c>
      <c r="E2458" s="2">
        <v>43046</v>
      </c>
      <c r="F2458" s="2">
        <v>9</v>
      </c>
      <c r="G2458" s="2" t="s">
        <v>1196</v>
      </c>
      <c r="H2458" s="2">
        <v>1</v>
      </c>
    </row>
    <row r="2459" spans="1:8" x14ac:dyDescent="0.3">
      <c r="A2459" s="2">
        <f t="shared" si="3"/>
        <v>436</v>
      </c>
      <c r="B2459" s="2">
        <v>41056</v>
      </c>
      <c r="C2459" s="2">
        <v>4</v>
      </c>
      <c r="D2459" s="2">
        <f>VLOOKUP(A2459,关卡NPC系数!B:C,2,FALSE)</f>
        <v>286</v>
      </c>
      <c r="E2459" s="2">
        <v>43046</v>
      </c>
      <c r="F2459" s="2">
        <v>9</v>
      </c>
      <c r="G2459" s="2" t="s">
        <v>1196</v>
      </c>
      <c r="H2459" s="2">
        <v>1</v>
      </c>
    </row>
    <row r="2460" spans="1:8" x14ac:dyDescent="0.3">
      <c r="A2460" s="2">
        <f t="shared" si="3"/>
        <v>436</v>
      </c>
      <c r="B2460" s="2">
        <v>41056</v>
      </c>
      <c r="C2460" s="2">
        <v>5</v>
      </c>
      <c r="D2460" s="2">
        <f>VLOOKUP(A2460,关卡NPC系数!B:C,2,FALSE)</f>
        <v>286</v>
      </c>
      <c r="E2460" s="2">
        <v>42016</v>
      </c>
      <c r="F2460" s="2">
        <v>9</v>
      </c>
      <c r="G2460" s="2" t="s">
        <v>1196</v>
      </c>
      <c r="H2460" s="2">
        <v>1</v>
      </c>
    </row>
    <row r="2461" spans="1:8" x14ac:dyDescent="0.3">
      <c r="A2461" s="2">
        <f t="shared" si="3"/>
        <v>436</v>
      </c>
      <c r="B2461" s="2">
        <v>41056</v>
      </c>
      <c r="C2461" s="2">
        <v>6</v>
      </c>
      <c r="D2461" s="2">
        <f>VLOOKUP(A2461,关卡NPC系数!B:C,2,FALSE)</f>
        <v>286</v>
      </c>
      <c r="E2461" s="2">
        <v>45046</v>
      </c>
      <c r="F2461" s="2">
        <v>9</v>
      </c>
      <c r="G2461" s="2" t="s">
        <v>1196</v>
      </c>
      <c r="H2461" s="2">
        <v>1</v>
      </c>
    </row>
    <row r="2462" spans="1:8" x14ac:dyDescent="0.3">
      <c r="A2462" s="2">
        <f t="shared" si="3"/>
        <v>437</v>
      </c>
      <c r="B2462" s="2">
        <v>51016</v>
      </c>
      <c r="C2462" s="2">
        <v>1</v>
      </c>
      <c r="D2462" s="2">
        <f>VLOOKUP(A2462,关卡NPC系数!B:C,2,FALSE)</f>
        <v>287</v>
      </c>
      <c r="E2462" s="2">
        <v>51016</v>
      </c>
      <c r="F2462" s="2">
        <v>9</v>
      </c>
      <c r="G2462" s="2" t="s">
        <v>1197</v>
      </c>
      <c r="H2462" s="2">
        <v>1</v>
      </c>
    </row>
    <row r="2463" spans="1:8" x14ac:dyDescent="0.3">
      <c r="A2463" s="2">
        <f t="shared" si="3"/>
        <v>437</v>
      </c>
      <c r="B2463" s="2">
        <v>51016</v>
      </c>
      <c r="C2463" s="2">
        <v>2</v>
      </c>
      <c r="D2463" s="2">
        <f>VLOOKUP(A2463,关卡NPC系数!B:C,2,FALSE)</f>
        <v>287</v>
      </c>
      <c r="E2463" s="2">
        <v>53016</v>
      </c>
      <c r="F2463" s="2">
        <v>9</v>
      </c>
      <c r="G2463" s="2" t="s">
        <v>1197</v>
      </c>
      <c r="H2463" s="2">
        <v>1</v>
      </c>
    </row>
    <row r="2464" spans="1:8" x14ac:dyDescent="0.3">
      <c r="A2464" s="2">
        <f t="shared" si="3"/>
        <v>437</v>
      </c>
      <c r="B2464" s="2">
        <v>51016</v>
      </c>
      <c r="C2464" s="2">
        <v>3</v>
      </c>
      <c r="D2464" s="2">
        <f>VLOOKUP(A2464,关卡NPC系数!B:C,2,FALSE)</f>
        <v>287</v>
      </c>
      <c r="E2464" s="2">
        <v>53016</v>
      </c>
      <c r="F2464" s="2">
        <v>9</v>
      </c>
      <c r="G2464" s="2" t="s">
        <v>1197</v>
      </c>
      <c r="H2464" s="2">
        <v>1</v>
      </c>
    </row>
    <row r="2465" spans="1:8" x14ac:dyDescent="0.3">
      <c r="A2465" s="2">
        <f t="shared" si="3"/>
        <v>437</v>
      </c>
      <c r="B2465" s="2">
        <v>51016</v>
      </c>
      <c r="C2465" s="2">
        <v>4</v>
      </c>
      <c r="D2465" s="2">
        <f>VLOOKUP(A2465,关卡NPC系数!B:C,2,FALSE)</f>
        <v>287</v>
      </c>
      <c r="E2465" s="2">
        <v>53016</v>
      </c>
      <c r="F2465" s="2">
        <v>9</v>
      </c>
      <c r="G2465" s="2" t="s">
        <v>1197</v>
      </c>
      <c r="H2465" s="2">
        <v>1</v>
      </c>
    </row>
    <row r="2466" spans="1:8" x14ac:dyDescent="0.3">
      <c r="A2466" s="2">
        <f t="shared" si="3"/>
        <v>437</v>
      </c>
      <c r="B2466" s="2">
        <v>51016</v>
      </c>
      <c r="C2466" s="2">
        <v>5</v>
      </c>
      <c r="D2466" s="2">
        <f>VLOOKUP(A2466,关卡NPC系数!B:C,2,FALSE)</f>
        <v>287</v>
      </c>
      <c r="E2466" s="2">
        <v>53016</v>
      </c>
      <c r="F2466" s="2">
        <v>9</v>
      </c>
      <c r="G2466" s="2" t="s">
        <v>1197</v>
      </c>
      <c r="H2466" s="2">
        <v>1</v>
      </c>
    </row>
    <row r="2467" spans="1:8" x14ac:dyDescent="0.3">
      <c r="A2467" s="2">
        <f t="shared" si="3"/>
        <v>437</v>
      </c>
      <c r="B2467" s="2">
        <v>51016</v>
      </c>
      <c r="C2467" s="2">
        <v>6</v>
      </c>
      <c r="D2467" s="2">
        <f>VLOOKUP(A2467,关卡NPC系数!B:C,2,FALSE)</f>
        <v>287</v>
      </c>
      <c r="E2467" s="2">
        <v>53016</v>
      </c>
      <c r="F2467" s="2">
        <v>9</v>
      </c>
      <c r="G2467" s="2" t="s">
        <v>1197</v>
      </c>
      <c r="H2467" s="2">
        <v>1</v>
      </c>
    </row>
    <row r="2468" spans="1:8" x14ac:dyDescent="0.3">
      <c r="A2468" s="2">
        <f t="shared" si="3"/>
        <v>438</v>
      </c>
      <c r="B2468" s="2">
        <v>63026</v>
      </c>
      <c r="C2468" s="2">
        <v>1</v>
      </c>
      <c r="D2468" s="2">
        <f>VLOOKUP(A2468,关卡NPC系数!B:C,2,FALSE)</f>
        <v>287</v>
      </c>
      <c r="E2468" s="2">
        <v>63026</v>
      </c>
      <c r="F2468" s="2">
        <v>9</v>
      </c>
      <c r="G2468" s="2" t="s">
        <v>1198</v>
      </c>
      <c r="H2468" s="2">
        <v>1</v>
      </c>
    </row>
    <row r="2469" spans="1:8" x14ac:dyDescent="0.3">
      <c r="A2469" s="2">
        <f t="shared" si="3"/>
        <v>438</v>
      </c>
      <c r="B2469" s="2">
        <v>63026</v>
      </c>
      <c r="C2469" s="2">
        <v>2</v>
      </c>
      <c r="D2469" s="2">
        <f>VLOOKUP(A2469,关卡NPC系数!B:C,2,FALSE)</f>
        <v>287</v>
      </c>
      <c r="E2469" s="2">
        <v>61026</v>
      </c>
      <c r="F2469" s="2">
        <v>9</v>
      </c>
      <c r="G2469" s="2" t="s">
        <v>1198</v>
      </c>
      <c r="H2469" s="2">
        <v>1</v>
      </c>
    </row>
    <row r="2470" spans="1:8" x14ac:dyDescent="0.3">
      <c r="A2470" s="2">
        <f t="shared" si="3"/>
        <v>438</v>
      </c>
      <c r="B2470" s="2">
        <v>63026</v>
      </c>
      <c r="C2470" s="2">
        <v>3</v>
      </c>
      <c r="D2470" s="2">
        <f>VLOOKUP(A2470,关卡NPC系数!B:C,2,FALSE)</f>
        <v>287</v>
      </c>
      <c r="E2470" s="2">
        <v>62016</v>
      </c>
      <c r="F2470" s="2">
        <v>9</v>
      </c>
      <c r="G2470" s="2" t="s">
        <v>1198</v>
      </c>
      <c r="H2470" s="2">
        <v>1</v>
      </c>
    </row>
    <row r="2471" spans="1:8" x14ac:dyDescent="0.3">
      <c r="A2471" s="2">
        <f t="shared" si="3"/>
        <v>438</v>
      </c>
      <c r="B2471" s="2">
        <v>63026</v>
      </c>
      <c r="C2471" s="2">
        <v>4</v>
      </c>
      <c r="D2471" s="2">
        <f>VLOOKUP(A2471,关卡NPC系数!B:C,2,FALSE)</f>
        <v>287</v>
      </c>
      <c r="E2471" s="2">
        <v>62016</v>
      </c>
      <c r="F2471" s="2">
        <v>9</v>
      </c>
      <c r="G2471" s="2" t="s">
        <v>1198</v>
      </c>
      <c r="H2471" s="2">
        <v>1</v>
      </c>
    </row>
    <row r="2472" spans="1:8" x14ac:dyDescent="0.3">
      <c r="A2472" s="2">
        <f t="shared" si="3"/>
        <v>438</v>
      </c>
      <c r="B2472" s="2">
        <v>63026</v>
      </c>
      <c r="C2472" s="2">
        <v>5</v>
      </c>
      <c r="D2472" s="2">
        <f>VLOOKUP(A2472,关卡NPC系数!B:C,2,FALSE)</f>
        <v>287</v>
      </c>
      <c r="E2472" s="2">
        <v>62016</v>
      </c>
      <c r="F2472" s="2">
        <v>9</v>
      </c>
      <c r="G2472" s="2" t="s">
        <v>1198</v>
      </c>
      <c r="H2472" s="2">
        <v>1</v>
      </c>
    </row>
    <row r="2473" spans="1:8" x14ac:dyDescent="0.3">
      <c r="A2473" s="2">
        <f t="shared" si="3"/>
        <v>438</v>
      </c>
      <c r="B2473" s="2">
        <v>63026</v>
      </c>
      <c r="C2473" s="2">
        <v>6</v>
      </c>
      <c r="D2473" s="2">
        <f>VLOOKUP(A2473,关卡NPC系数!B:C,2,FALSE)</f>
        <v>287</v>
      </c>
      <c r="E2473" s="2">
        <v>61026</v>
      </c>
      <c r="F2473" s="2">
        <v>9</v>
      </c>
      <c r="G2473" s="2" t="s">
        <v>1198</v>
      </c>
      <c r="H2473" s="2">
        <v>1</v>
      </c>
    </row>
    <row r="2474" spans="1:8" x14ac:dyDescent="0.3">
      <c r="A2474" s="2">
        <f t="shared" si="3"/>
        <v>439</v>
      </c>
      <c r="B2474" s="2">
        <v>11076</v>
      </c>
      <c r="C2474" s="2">
        <v>1</v>
      </c>
      <c r="D2474" s="2">
        <f>VLOOKUP(A2474,关卡NPC系数!B:C,2,FALSE)</f>
        <v>288</v>
      </c>
      <c r="E2474" s="2">
        <v>11076</v>
      </c>
      <c r="F2474" s="2">
        <v>9</v>
      </c>
      <c r="G2474" s="2" t="s">
        <v>1199</v>
      </c>
      <c r="H2474" s="2">
        <v>1</v>
      </c>
    </row>
    <row r="2475" spans="1:8" x14ac:dyDescent="0.3">
      <c r="A2475" s="2">
        <f t="shared" si="3"/>
        <v>439</v>
      </c>
      <c r="B2475" s="2">
        <v>11076</v>
      </c>
      <c r="C2475" s="2">
        <v>2</v>
      </c>
      <c r="D2475" s="2">
        <f>VLOOKUP(A2475,关卡NPC系数!B:C,2,FALSE)</f>
        <v>288</v>
      </c>
      <c r="E2475" s="2">
        <v>63026</v>
      </c>
      <c r="F2475" s="2">
        <v>9</v>
      </c>
      <c r="G2475" s="2" t="s">
        <v>1199</v>
      </c>
      <c r="H2475" s="2">
        <v>1</v>
      </c>
    </row>
    <row r="2476" spans="1:8" x14ac:dyDescent="0.3">
      <c r="A2476" s="2">
        <f t="shared" si="3"/>
        <v>439</v>
      </c>
      <c r="B2476" s="2">
        <v>11076</v>
      </c>
      <c r="C2476" s="2">
        <v>3</v>
      </c>
      <c r="D2476" s="2">
        <f>VLOOKUP(A2476,关卡NPC系数!B:C,2,FALSE)</f>
        <v>288</v>
      </c>
      <c r="E2476" s="2">
        <v>42016</v>
      </c>
      <c r="F2476" s="2">
        <v>9</v>
      </c>
      <c r="G2476" s="2" t="s">
        <v>1199</v>
      </c>
      <c r="H2476" s="2">
        <v>1</v>
      </c>
    </row>
    <row r="2477" spans="1:8" x14ac:dyDescent="0.3">
      <c r="A2477" s="2">
        <f t="shared" si="3"/>
        <v>439</v>
      </c>
      <c r="B2477" s="2">
        <v>11076</v>
      </c>
      <c r="C2477" s="2">
        <v>4</v>
      </c>
      <c r="D2477" s="2">
        <f>VLOOKUP(A2477,关卡NPC系数!B:C,2,FALSE)</f>
        <v>288</v>
      </c>
      <c r="E2477" s="2">
        <v>22046</v>
      </c>
      <c r="F2477" s="2">
        <v>9</v>
      </c>
      <c r="G2477" s="2" t="s">
        <v>1199</v>
      </c>
      <c r="H2477" s="2">
        <v>1</v>
      </c>
    </row>
    <row r="2478" spans="1:8" x14ac:dyDescent="0.3">
      <c r="A2478" s="2">
        <f t="shared" si="3"/>
        <v>439</v>
      </c>
      <c r="B2478" s="2">
        <v>11076</v>
      </c>
      <c r="C2478" s="2">
        <v>5</v>
      </c>
      <c r="D2478" s="2">
        <f>VLOOKUP(A2478,关卡NPC系数!B:C,2,FALSE)</f>
        <v>288</v>
      </c>
      <c r="E2478" s="2">
        <v>52046</v>
      </c>
      <c r="F2478" s="2">
        <v>9</v>
      </c>
      <c r="G2478" s="2" t="s">
        <v>1199</v>
      </c>
      <c r="H2478" s="2">
        <v>1</v>
      </c>
    </row>
    <row r="2479" spans="1:8" x14ac:dyDescent="0.3">
      <c r="A2479" s="2">
        <f t="shared" si="3"/>
        <v>439</v>
      </c>
      <c r="B2479" s="2">
        <v>11076</v>
      </c>
      <c r="C2479" s="2">
        <v>6</v>
      </c>
      <c r="D2479" s="2">
        <f>VLOOKUP(A2479,关卡NPC系数!B:C,2,FALSE)</f>
        <v>288</v>
      </c>
      <c r="E2479" s="2">
        <v>33026</v>
      </c>
      <c r="F2479" s="2">
        <v>9</v>
      </c>
      <c r="G2479" s="2" t="s">
        <v>1199</v>
      </c>
      <c r="H2479" s="2">
        <v>1</v>
      </c>
    </row>
    <row r="2480" spans="1:8" x14ac:dyDescent="0.3">
      <c r="A2480" s="2">
        <f t="shared" si="3"/>
        <v>440</v>
      </c>
      <c r="B2480" s="2">
        <v>11076</v>
      </c>
      <c r="C2480" s="2">
        <v>1</v>
      </c>
      <c r="D2480" s="2">
        <f>VLOOKUP(A2480,关卡NPC系数!B:C,2,FALSE)</f>
        <v>288</v>
      </c>
      <c r="E2480" s="2">
        <v>11076</v>
      </c>
      <c r="F2480" s="2">
        <v>9</v>
      </c>
      <c r="G2480" s="2" t="s">
        <v>1200</v>
      </c>
      <c r="H2480" s="2">
        <v>1.4</v>
      </c>
    </row>
    <row r="2481" spans="1:8" x14ac:dyDescent="0.3">
      <c r="A2481" s="2">
        <f t="shared" si="3"/>
        <v>440</v>
      </c>
      <c r="B2481" s="2">
        <v>11076</v>
      </c>
      <c r="C2481" s="2">
        <v>3</v>
      </c>
      <c r="D2481" s="2">
        <f>VLOOKUP(A2481,关卡NPC系数!B:C,2,FALSE)</f>
        <v>288</v>
      </c>
      <c r="E2481" s="2">
        <v>14036</v>
      </c>
      <c r="F2481" s="2">
        <v>9</v>
      </c>
      <c r="G2481" s="2" t="s">
        <v>1200</v>
      </c>
      <c r="H2481" s="2">
        <v>1.4</v>
      </c>
    </row>
    <row r="2482" spans="1:8" x14ac:dyDescent="0.3">
      <c r="A2482" s="2">
        <f t="shared" si="3"/>
        <v>440</v>
      </c>
      <c r="B2482" s="2">
        <v>11076</v>
      </c>
      <c r="C2482" s="2">
        <v>6</v>
      </c>
      <c r="D2482" s="2">
        <f>VLOOKUP(A2482,关卡NPC系数!B:C,2,FALSE)</f>
        <v>288</v>
      </c>
      <c r="E2482" s="2">
        <v>14026</v>
      </c>
      <c r="F2482" s="2">
        <v>9</v>
      </c>
      <c r="G2482" s="2" t="s">
        <v>1200</v>
      </c>
      <c r="H2482" s="2">
        <v>1.4</v>
      </c>
    </row>
    <row r="2483" spans="1:8" x14ac:dyDescent="0.3">
      <c r="A2483" s="2">
        <f t="shared" si="3"/>
        <v>441</v>
      </c>
      <c r="B2483" s="2">
        <v>22056</v>
      </c>
      <c r="C2483" s="2">
        <v>1</v>
      </c>
      <c r="D2483" s="2">
        <f>VLOOKUP(A2483,关卡NPC系数!B:C,2,FALSE)</f>
        <v>289</v>
      </c>
      <c r="E2483" s="2">
        <v>22056</v>
      </c>
      <c r="F2483" s="2">
        <v>9</v>
      </c>
      <c r="G2483" s="2" t="s">
        <v>1201</v>
      </c>
      <c r="H2483" s="2">
        <v>1</v>
      </c>
    </row>
    <row r="2484" spans="1:8" x14ac:dyDescent="0.3">
      <c r="A2484" s="2">
        <f t="shared" si="3"/>
        <v>441</v>
      </c>
      <c r="B2484" s="2">
        <v>22056</v>
      </c>
      <c r="C2484" s="2">
        <v>2</v>
      </c>
      <c r="D2484" s="2">
        <f>VLOOKUP(A2484,关卡NPC系数!B:C,2,FALSE)</f>
        <v>289</v>
      </c>
      <c r="E2484" s="2">
        <v>22056</v>
      </c>
      <c r="F2484" s="2">
        <v>9</v>
      </c>
      <c r="G2484" s="2" t="s">
        <v>1201</v>
      </c>
      <c r="H2484" s="2">
        <v>1</v>
      </c>
    </row>
    <row r="2485" spans="1:8" x14ac:dyDescent="0.3">
      <c r="A2485" s="2">
        <f t="shared" si="3"/>
        <v>441</v>
      </c>
      <c r="B2485" s="2">
        <v>22056</v>
      </c>
      <c r="C2485" s="2">
        <v>3</v>
      </c>
      <c r="D2485" s="2">
        <f>VLOOKUP(A2485,关卡NPC系数!B:C,2,FALSE)</f>
        <v>289</v>
      </c>
      <c r="E2485" s="2">
        <v>23036</v>
      </c>
      <c r="F2485" s="2">
        <v>9</v>
      </c>
      <c r="G2485" s="2" t="s">
        <v>1201</v>
      </c>
      <c r="H2485" s="2">
        <v>1</v>
      </c>
    </row>
    <row r="2486" spans="1:8" x14ac:dyDescent="0.3">
      <c r="A2486" s="2">
        <f t="shared" si="3"/>
        <v>441</v>
      </c>
      <c r="B2486" s="2">
        <v>22056</v>
      </c>
      <c r="C2486" s="2">
        <v>4</v>
      </c>
      <c r="D2486" s="2">
        <f>VLOOKUP(A2486,关卡NPC系数!B:C,2,FALSE)</f>
        <v>289</v>
      </c>
      <c r="E2486" s="2">
        <v>24036</v>
      </c>
      <c r="F2486" s="2">
        <v>9</v>
      </c>
      <c r="G2486" s="2" t="s">
        <v>1201</v>
      </c>
      <c r="H2486" s="2">
        <v>1</v>
      </c>
    </row>
    <row r="2487" spans="1:8" x14ac:dyDescent="0.3">
      <c r="A2487" s="2">
        <f t="shared" si="3"/>
        <v>441</v>
      </c>
      <c r="B2487" s="2">
        <v>22056</v>
      </c>
      <c r="C2487" s="2">
        <v>5</v>
      </c>
      <c r="D2487" s="2">
        <f>VLOOKUP(A2487,关卡NPC系数!B:C,2,FALSE)</f>
        <v>289</v>
      </c>
      <c r="E2487" s="2">
        <v>23036</v>
      </c>
      <c r="F2487" s="2">
        <v>9</v>
      </c>
      <c r="G2487" s="2" t="s">
        <v>1201</v>
      </c>
      <c r="H2487" s="2">
        <v>1</v>
      </c>
    </row>
    <row r="2488" spans="1:8" x14ac:dyDescent="0.3">
      <c r="A2488" s="2">
        <f t="shared" si="3"/>
        <v>441</v>
      </c>
      <c r="B2488" s="2">
        <v>22056</v>
      </c>
      <c r="C2488" s="2">
        <v>6</v>
      </c>
      <c r="D2488" s="2">
        <f>VLOOKUP(A2488,关卡NPC系数!B:C,2,FALSE)</f>
        <v>289</v>
      </c>
      <c r="E2488" s="2">
        <v>25076</v>
      </c>
      <c r="F2488" s="2">
        <v>9</v>
      </c>
      <c r="G2488" s="2" t="s">
        <v>1201</v>
      </c>
      <c r="H2488" s="2">
        <v>1</v>
      </c>
    </row>
    <row r="2489" spans="1:8" x14ac:dyDescent="0.3">
      <c r="A2489" s="2">
        <f t="shared" si="3"/>
        <v>442</v>
      </c>
      <c r="B2489" s="2">
        <v>31076</v>
      </c>
      <c r="C2489" s="2">
        <v>1</v>
      </c>
      <c r="D2489" s="2">
        <f>VLOOKUP(A2489,关卡NPC系数!B:C,2,FALSE)</f>
        <v>289</v>
      </c>
      <c r="E2489" s="2">
        <v>31076</v>
      </c>
      <c r="F2489" s="2">
        <v>9</v>
      </c>
      <c r="G2489" s="2" t="s">
        <v>1202</v>
      </c>
      <c r="H2489" s="2">
        <v>1</v>
      </c>
    </row>
    <row r="2490" spans="1:8" x14ac:dyDescent="0.3">
      <c r="A2490" s="2">
        <f t="shared" si="3"/>
        <v>442</v>
      </c>
      <c r="B2490" s="2">
        <v>31076</v>
      </c>
      <c r="C2490" s="2">
        <v>2</v>
      </c>
      <c r="D2490" s="2">
        <f>VLOOKUP(A2490,关卡NPC系数!B:C,2,FALSE)</f>
        <v>289</v>
      </c>
      <c r="E2490" s="2">
        <v>35046</v>
      </c>
      <c r="F2490" s="2">
        <v>9</v>
      </c>
      <c r="G2490" s="2" t="s">
        <v>1202</v>
      </c>
      <c r="H2490" s="2">
        <v>1</v>
      </c>
    </row>
    <row r="2491" spans="1:8" x14ac:dyDescent="0.3">
      <c r="A2491" s="2">
        <f t="shared" si="3"/>
        <v>442</v>
      </c>
      <c r="B2491" s="2">
        <v>31076</v>
      </c>
      <c r="C2491" s="2">
        <v>3</v>
      </c>
      <c r="D2491" s="2">
        <f>VLOOKUP(A2491,关卡NPC系数!B:C,2,FALSE)</f>
        <v>289</v>
      </c>
      <c r="E2491" s="2">
        <v>31086</v>
      </c>
      <c r="F2491" s="2">
        <v>9</v>
      </c>
      <c r="G2491" s="2" t="s">
        <v>1202</v>
      </c>
      <c r="H2491" s="2">
        <v>1</v>
      </c>
    </row>
    <row r="2492" spans="1:8" x14ac:dyDescent="0.3">
      <c r="A2492" s="2">
        <f t="shared" si="3"/>
        <v>442</v>
      </c>
      <c r="B2492" s="2">
        <v>31076</v>
      </c>
      <c r="C2492" s="2">
        <v>4</v>
      </c>
      <c r="D2492" s="2">
        <f>VLOOKUP(A2492,关卡NPC系数!B:C,2,FALSE)</f>
        <v>289</v>
      </c>
      <c r="E2492" s="2">
        <v>34026</v>
      </c>
      <c r="F2492" s="2">
        <v>9</v>
      </c>
      <c r="G2492" s="2" t="s">
        <v>1202</v>
      </c>
      <c r="H2492" s="2">
        <v>1</v>
      </c>
    </row>
    <row r="2493" spans="1:8" x14ac:dyDescent="0.3">
      <c r="A2493" s="2">
        <f t="shared" si="3"/>
        <v>442</v>
      </c>
      <c r="B2493" s="2">
        <v>31076</v>
      </c>
      <c r="C2493" s="2">
        <v>5</v>
      </c>
      <c r="D2493" s="2">
        <f>VLOOKUP(A2493,关卡NPC系数!B:C,2,FALSE)</f>
        <v>289</v>
      </c>
      <c r="E2493" s="2">
        <v>33026</v>
      </c>
      <c r="F2493" s="2">
        <v>9</v>
      </c>
      <c r="G2493" s="2" t="s">
        <v>1202</v>
      </c>
      <c r="H2493" s="2">
        <v>1</v>
      </c>
    </row>
    <row r="2494" spans="1:8" x14ac:dyDescent="0.3">
      <c r="A2494" s="2">
        <f t="shared" si="3"/>
        <v>442</v>
      </c>
      <c r="B2494" s="2">
        <v>31076</v>
      </c>
      <c r="C2494" s="2">
        <v>6</v>
      </c>
      <c r="D2494" s="2">
        <f>VLOOKUP(A2494,关卡NPC系数!B:C,2,FALSE)</f>
        <v>289</v>
      </c>
      <c r="E2494" s="2">
        <v>34026</v>
      </c>
      <c r="F2494" s="2">
        <v>9</v>
      </c>
      <c r="G2494" s="2" t="s">
        <v>1202</v>
      </c>
      <c r="H2494" s="2">
        <v>1</v>
      </c>
    </row>
    <row r="2495" spans="1:8" x14ac:dyDescent="0.3">
      <c r="A2495" s="2">
        <f t="shared" si="3"/>
        <v>443</v>
      </c>
      <c r="B2495" s="2">
        <v>45056</v>
      </c>
      <c r="C2495" s="2">
        <v>1</v>
      </c>
      <c r="D2495" s="2">
        <f>VLOOKUP(A2495,关卡NPC系数!B:C,2,FALSE)</f>
        <v>290</v>
      </c>
      <c r="E2495" s="2">
        <v>45056</v>
      </c>
      <c r="F2495" s="2">
        <v>9</v>
      </c>
      <c r="G2495" s="2" t="s">
        <v>1203</v>
      </c>
      <c r="H2495" s="2">
        <v>1</v>
      </c>
    </row>
    <row r="2496" spans="1:8" x14ac:dyDescent="0.3">
      <c r="A2496" s="2">
        <f t="shared" si="3"/>
        <v>443</v>
      </c>
      <c r="B2496" s="2">
        <v>45056</v>
      </c>
      <c r="C2496" s="2">
        <v>2</v>
      </c>
      <c r="D2496" s="2">
        <f>VLOOKUP(A2496,关卡NPC系数!B:C,2,FALSE)</f>
        <v>290</v>
      </c>
      <c r="E2496" s="2">
        <v>41056</v>
      </c>
      <c r="F2496" s="2">
        <v>9</v>
      </c>
      <c r="G2496" s="2" t="s">
        <v>1203</v>
      </c>
      <c r="H2496" s="2">
        <v>1</v>
      </c>
    </row>
    <row r="2497" spans="1:8" x14ac:dyDescent="0.3">
      <c r="A2497" s="2">
        <f t="shared" si="3"/>
        <v>443</v>
      </c>
      <c r="B2497" s="2">
        <v>45056</v>
      </c>
      <c r="C2497" s="2">
        <v>3</v>
      </c>
      <c r="D2497" s="2">
        <f>VLOOKUP(A2497,关卡NPC系数!B:C,2,FALSE)</f>
        <v>290</v>
      </c>
      <c r="E2497" s="2">
        <v>44036</v>
      </c>
      <c r="F2497" s="2">
        <v>9</v>
      </c>
      <c r="G2497" s="2" t="s">
        <v>1203</v>
      </c>
      <c r="H2497" s="2">
        <v>1</v>
      </c>
    </row>
    <row r="2498" spans="1:8" x14ac:dyDescent="0.3">
      <c r="A2498" s="2">
        <f t="shared" si="3"/>
        <v>443</v>
      </c>
      <c r="B2498" s="2">
        <v>45056</v>
      </c>
      <c r="C2498" s="2">
        <v>4</v>
      </c>
      <c r="D2498" s="2">
        <f>VLOOKUP(A2498,关卡NPC系数!B:C,2,FALSE)</f>
        <v>290</v>
      </c>
      <c r="E2498" s="2">
        <v>44036</v>
      </c>
      <c r="F2498" s="2">
        <v>9</v>
      </c>
      <c r="G2498" s="2" t="s">
        <v>1203</v>
      </c>
      <c r="H2498" s="2">
        <v>1</v>
      </c>
    </row>
    <row r="2499" spans="1:8" x14ac:dyDescent="0.3">
      <c r="A2499" s="2">
        <f t="shared" si="3"/>
        <v>443</v>
      </c>
      <c r="B2499" s="2">
        <v>45056</v>
      </c>
      <c r="C2499" s="2">
        <v>5</v>
      </c>
      <c r="D2499" s="2">
        <f>VLOOKUP(A2499,关卡NPC系数!B:C,2,FALSE)</f>
        <v>290</v>
      </c>
      <c r="E2499" s="2">
        <v>45056</v>
      </c>
      <c r="F2499" s="2">
        <v>9</v>
      </c>
      <c r="G2499" s="2" t="s">
        <v>1203</v>
      </c>
      <c r="H2499" s="2">
        <v>1</v>
      </c>
    </row>
    <row r="2500" spans="1:8" x14ac:dyDescent="0.3">
      <c r="A2500" s="2">
        <f t="shared" si="3"/>
        <v>443</v>
      </c>
      <c r="B2500" s="2">
        <v>45056</v>
      </c>
      <c r="C2500" s="2">
        <v>6</v>
      </c>
      <c r="D2500" s="2">
        <f>VLOOKUP(A2500,关卡NPC系数!B:C,2,FALSE)</f>
        <v>290</v>
      </c>
      <c r="E2500" s="2">
        <v>43056</v>
      </c>
      <c r="F2500" s="2">
        <v>9</v>
      </c>
      <c r="G2500" s="2" t="s">
        <v>1203</v>
      </c>
      <c r="H2500" s="2">
        <v>1</v>
      </c>
    </row>
    <row r="2501" spans="1:8" x14ac:dyDescent="0.3">
      <c r="A2501" s="2">
        <f t="shared" si="3"/>
        <v>444</v>
      </c>
      <c r="B2501" s="2">
        <v>51016</v>
      </c>
      <c r="C2501" s="2">
        <v>1</v>
      </c>
      <c r="D2501" s="2">
        <f>VLOOKUP(A2501,关卡NPC系数!B:C,2,FALSE)</f>
        <v>290</v>
      </c>
      <c r="E2501" s="2">
        <v>51016</v>
      </c>
      <c r="F2501" s="2">
        <v>9</v>
      </c>
      <c r="G2501" s="2" t="s">
        <v>1204</v>
      </c>
      <c r="H2501" s="2">
        <v>1</v>
      </c>
    </row>
    <row r="2502" spans="1:8" x14ac:dyDescent="0.3">
      <c r="A2502" s="2">
        <f t="shared" si="3"/>
        <v>444</v>
      </c>
      <c r="B2502" s="2">
        <v>51016</v>
      </c>
      <c r="C2502" s="2">
        <v>2</v>
      </c>
      <c r="D2502" s="2">
        <f>VLOOKUP(A2502,关卡NPC系数!B:C,2,FALSE)</f>
        <v>290</v>
      </c>
      <c r="E2502" s="2">
        <v>53016</v>
      </c>
      <c r="F2502" s="2">
        <v>9</v>
      </c>
      <c r="G2502" s="2" t="s">
        <v>1204</v>
      </c>
      <c r="H2502" s="2">
        <v>1</v>
      </c>
    </row>
    <row r="2503" spans="1:8" x14ac:dyDescent="0.3">
      <c r="A2503" s="2">
        <f t="shared" si="3"/>
        <v>444</v>
      </c>
      <c r="B2503" s="2">
        <v>51016</v>
      </c>
      <c r="C2503" s="2">
        <v>3</v>
      </c>
      <c r="D2503" s="2">
        <f>VLOOKUP(A2503,关卡NPC系数!B:C,2,FALSE)</f>
        <v>290</v>
      </c>
      <c r="E2503" s="2">
        <v>53016</v>
      </c>
      <c r="F2503" s="2">
        <v>9</v>
      </c>
      <c r="G2503" s="2" t="s">
        <v>1204</v>
      </c>
      <c r="H2503" s="2">
        <v>1</v>
      </c>
    </row>
    <row r="2504" spans="1:8" x14ac:dyDescent="0.3">
      <c r="A2504" s="2">
        <f t="shared" si="3"/>
        <v>444</v>
      </c>
      <c r="B2504" s="2">
        <v>51016</v>
      </c>
      <c r="C2504" s="2">
        <v>4</v>
      </c>
      <c r="D2504" s="2">
        <f>VLOOKUP(A2504,关卡NPC系数!B:C,2,FALSE)</f>
        <v>290</v>
      </c>
      <c r="E2504" s="2">
        <v>53016</v>
      </c>
      <c r="F2504" s="2">
        <v>9</v>
      </c>
      <c r="G2504" s="2" t="s">
        <v>1204</v>
      </c>
      <c r="H2504" s="2">
        <v>1</v>
      </c>
    </row>
    <row r="2505" spans="1:8" x14ac:dyDescent="0.3">
      <c r="A2505" s="2">
        <f t="shared" si="3"/>
        <v>444</v>
      </c>
      <c r="B2505" s="2">
        <v>51016</v>
      </c>
      <c r="C2505" s="2">
        <v>5</v>
      </c>
      <c r="D2505" s="2">
        <f>VLOOKUP(A2505,关卡NPC系数!B:C,2,FALSE)</f>
        <v>290</v>
      </c>
      <c r="E2505" s="2">
        <v>52046</v>
      </c>
      <c r="F2505" s="2">
        <v>9</v>
      </c>
      <c r="G2505" s="2" t="s">
        <v>1204</v>
      </c>
      <c r="H2505" s="2">
        <v>1</v>
      </c>
    </row>
    <row r="2506" spans="1:8" x14ac:dyDescent="0.3">
      <c r="A2506" s="2">
        <f t="shared" si="3"/>
        <v>444</v>
      </c>
      <c r="B2506" s="2">
        <v>51016</v>
      </c>
      <c r="C2506" s="2">
        <v>6</v>
      </c>
      <c r="D2506" s="2">
        <f>VLOOKUP(A2506,关卡NPC系数!B:C,2,FALSE)</f>
        <v>290</v>
      </c>
      <c r="E2506" s="2">
        <v>53016</v>
      </c>
      <c r="F2506" s="2">
        <v>9</v>
      </c>
      <c r="G2506" s="2" t="s">
        <v>1204</v>
      </c>
      <c r="H2506" s="2">
        <v>1</v>
      </c>
    </row>
    <row r="2507" spans="1:8" x14ac:dyDescent="0.3">
      <c r="A2507" s="2">
        <f t="shared" si="3"/>
        <v>445</v>
      </c>
      <c r="B2507" s="2">
        <v>63026</v>
      </c>
      <c r="C2507" s="2">
        <v>1</v>
      </c>
      <c r="D2507" s="2">
        <f>VLOOKUP(A2507,关卡NPC系数!B:C,2,FALSE)</f>
        <v>291</v>
      </c>
      <c r="E2507" s="2">
        <v>63026</v>
      </c>
      <c r="F2507" s="2">
        <v>9</v>
      </c>
      <c r="G2507" s="2" t="s">
        <v>1205</v>
      </c>
      <c r="H2507" s="2">
        <v>1</v>
      </c>
    </row>
    <row r="2508" spans="1:8" x14ac:dyDescent="0.3">
      <c r="A2508" s="2">
        <f t="shared" si="3"/>
        <v>445</v>
      </c>
      <c r="B2508" s="2">
        <v>63026</v>
      </c>
      <c r="C2508" s="2">
        <v>2</v>
      </c>
      <c r="D2508" s="2">
        <f>VLOOKUP(A2508,关卡NPC系数!B:C,2,FALSE)</f>
        <v>291</v>
      </c>
      <c r="E2508" s="2">
        <v>62016</v>
      </c>
      <c r="F2508" s="2">
        <v>9</v>
      </c>
      <c r="G2508" s="2" t="s">
        <v>1205</v>
      </c>
      <c r="H2508" s="2">
        <v>1</v>
      </c>
    </row>
    <row r="2509" spans="1:8" x14ac:dyDescent="0.3">
      <c r="A2509" s="2">
        <f t="shared" si="3"/>
        <v>445</v>
      </c>
      <c r="B2509" s="2">
        <v>63026</v>
      </c>
      <c r="C2509" s="2">
        <v>3</v>
      </c>
      <c r="D2509" s="2">
        <f>VLOOKUP(A2509,关卡NPC系数!B:C,2,FALSE)</f>
        <v>291</v>
      </c>
      <c r="E2509" s="2">
        <v>63026</v>
      </c>
      <c r="F2509" s="2">
        <v>9</v>
      </c>
      <c r="G2509" s="2" t="s">
        <v>1205</v>
      </c>
      <c r="H2509" s="2">
        <v>1</v>
      </c>
    </row>
    <row r="2510" spans="1:8" x14ac:dyDescent="0.3">
      <c r="A2510" s="2">
        <f t="shared" si="3"/>
        <v>445</v>
      </c>
      <c r="B2510" s="2">
        <v>63026</v>
      </c>
      <c r="C2510" s="2">
        <v>4</v>
      </c>
      <c r="D2510" s="2">
        <f>VLOOKUP(A2510,关卡NPC系数!B:C,2,FALSE)</f>
        <v>291</v>
      </c>
      <c r="E2510" s="2">
        <v>61026</v>
      </c>
      <c r="F2510" s="2">
        <v>9</v>
      </c>
      <c r="G2510" s="2" t="s">
        <v>1205</v>
      </c>
      <c r="H2510" s="2">
        <v>1</v>
      </c>
    </row>
    <row r="2511" spans="1:8" x14ac:dyDescent="0.3">
      <c r="A2511" s="2">
        <f t="shared" si="3"/>
        <v>445</v>
      </c>
      <c r="B2511" s="2">
        <v>63026</v>
      </c>
      <c r="C2511" s="2">
        <v>5</v>
      </c>
      <c r="D2511" s="2">
        <f>VLOOKUP(A2511,关卡NPC系数!B:C,2,FALSE)</f>
        <v>291</v>
      </c>
      <c r="E2511" s="2">
        <v>62016</v>
      </c>
      <c r="F2511" s="2">
        <v>9</v>
      </c>
      <c r="G2511" s="2" t="s">
        <v>1205</v>
      </c>
      <c r="H2511" s="2">
        <v>1</v>
      </c>
    </row>
    <row r="2512" spans="1:8" x14ac:dyDescent="0.3">
      <c r="A2512" s="2">
        <f t="shared" ref="A2512:A2575" si="4">A2455+10</f>
        <v>445</v>
      </c>
      <c r="B2512" s="2">
        <v>63026</v>
      </c>
      <c r="C2512" s="2">
        <v>6</v>
      </c>
      <c r="D2512" s="2">
        <f>VLOOKUP(A2512,关卡NPC系数!B:C,2,FALSE)</f>
        <v>291</v>
      </c>
      <c r="E2512" s="2">
        <v>63026</v>
      </c>
      <c r="F2512" s="2">
        <v>9</v>
      </c>
      <c r="G2512" s="2" t="s">
        <v>1205</v>
      </c>
      <c r="H2512" s="2">
        <v>1</v>
      </c>
    </row>
    <row r="2513" spans="1:8" x14ac:dyDescent="0.3">
      <c r="A2513" s="2">
        <f t="shared" si="4"/>
        <v>446</v>
      </c>
      <c r="B2513" s="2">
        <v>61026</v>
      </c>
      <c r="C2513" s="2">
        <v>1</v>
      </c>
      <c r="D2513" s="2">
        <f>VLOOKUP(A2513,关卡NPC系数!B:C,2,FALSE)</f>
        <v>291</v>
      </c>
      <c r="E2513" s="2">
        <v>61026</v>
      </c>
      <c r="F2513" s="2">
        <v>9</v>
      </c>
      <c r="G2513" s="2" t="s">
        <v>1206</v>
      </c>
      <c r="H2513" s="2">
        <v>1</v>
      </c>
    </row>
    <row r="2514" spans="1:8" x14ac:dyDescent="0.3">
      <c r="A2514" s="2">
        <f t="shared" si="4"/>
        <v>446</v>
      </c>
      <c r="B2514" s="2">
        <v>61026</v>
      </c>
      <c r="C2514" s="2">
        <v>2</v>
      </c>
      <c r="D2514" s="2">
        <f>VLOOKUP(A2514,关卡NPC系数!B:C,2,FALSE)</f>
        <v>291</v>
      </c>
      <c r="E2514" s="2">
        <v>15036</v>
      </c>
      <c r="F2514" s="2">
        <v>9</v>
      </c>
      <c r="G2514" s="2" t="s">
        <v>1206</v>
      </c>
      <c r="H2514" s="2">
        <v>1</v>
      </c>
    </row>
    <row r="2515" spans="1:8" x14ac:dyDescent="0.3">
      <c r="A2515" s="2">
        <f t="shared" si="4"/>
        <v>446</v>
      </c>
      <c r="B2515" s="2">
        <v>61026</v>
      </c>
      <c r="C2515" s="2">
        <v>3</v>
      </c>
      <c r="D2515" s="2">
        <f>VLOOKUP(A2515,关卡NPC系数!B:C,2,FALSE)</f>
        <v>291</v>
      </c>
      <c r="E2515" s="2">
        <v>53016</v>
      </c>
      <c r="F2515" s="2">
        <v>9</v>
      </c>
      <c r="G2515" s="2" t="s">
        <v>1206</v>
      </c>
      <c r="H2515" s="2">
        <v>1</v>
      </c>
    </row>
    <row r="2516" spans="1:8" x14ac:dyDescent="0.3">
      <c r="A2516" s="2">
        <f t="shared" si="4"/>
        <v>446</v>
      </c>
      <c r="B2516" s="2">
        <v>61026</v>
      </c>
      <c r="C2516" s="2">
        <v>4</v>
      </c>
      <c r="D2516" s="2">
        <f>VLOOKUP(A2516,关卡NPC系数!B:C,2,FALSE)</f>
        <v>291</v>
      </c>
      <c r="E2516" s="2">
        <v>43056</v>
      </c>
      <c r="F2516" s="2">
        <v>9</v>
      </c>
      <c r="G2516" s="2" t="s">
        <v>1206</v>
      </c>
      <c r="H2516" s="2">
        <v>1</v>
      </c>
    </row>
    <row r="2517" spans="1:8" x14ac:dyDescent="0.3">
      <c r="A2517" s="2">
        <f t="shared" si="4"/>
        <v>446</v>
      </c>
      <c r="B2517" s="2">
        <v>61026</v>
      </c>
      <c r="C2517" s="2">
        <v>5</v>
      </c>
      <c r="D2517" s="2">
        <f>VLOOKUP(A2517,关卡NPC系数!B:C,2,FALSE)</f>
        <v>291</v>
      </c>
      <c r="E2517" s="2">
        <v>25076</v>
      </c>
      <c r="F2517" s="2">
        <v>9</v>
      </c>
      <c r="G2517" s="2" t="s">
        <v>1206</v>
      </c>
      <c r="H2517" s="2">
        <v>1</v>
      </c>
    </row>
    <row r="2518" spans="1:8" x14ac:dyDescent="0.3">
      <c r="A2518" s="2">
        <f t="shared" si="4"/>
        <v>446</v>
      </c>
      <c r="B2518" s="2">
        <v>61026</v>
      </c>
      <c r="C2518" s="2">
        <v>6</v>
      </c>
      <c r="D2518" s="2">
        <f>VLOOKUP(A2518,关卡NPC系数!B:C,2,FALSE)</f>
        <v>291</v>
      </c>
      <c r="E2518" s="2">
        <v>31086</v>
      </c>
      <c r="F2518" s="2">
        <v>9</v>
      </c>
      <c r="G2518" s="2" t="s">
        <v>1206</v>
      </c>
      <c r="H2518" s="2">
        <v>1</v>
      </c>
    </row>
    <row r="2519" spans="1:8" x14ac:dyDescent="0.3">
      <c r="A2519" s="2">
        <f t="shared" si="4"/>
        <v>447</v>
      </c>
      <c r="B2519" s="2">
        <v>11076</v>
      </c>
      <c r="C2519" s="2">
        <v>1</v>
      </c>
      <c r="D2519" s="2">
        <f>VLOOKUP(A2519,关卡NPC系数!B:C,2,FALSE)</f>
        <v>292</v>
      </c>
      <c r="E2519" s="2">
        <v>11076</v>
      </c>
      <c r="F2519" s="2">
        <v>9</v>
      </c>
      <c r="G2519" s="2" t="s">
        <v>1207</v>
      </c>
      <c r="H2519" s="2">
        <v>1</v>
      </c>
    </row>
    <row r="2520" spans="1:8" x14ac:dyDescent="0.3">
      <c r="A2520" s="2">
        <f t="shared" si="4"/>
        <v>447</v>
      </c>
      <c r="B2520" s="2">
        <v>11076</v>
      </c>
      <c r="C2520" s="2">
        <v>2</v>
      </c>
      <c r="D2520" s="2">
        <f>VLOOKUP(A2520,关卡NPC系数!B:C,2,FALSE)</f>
        <v>292</v>
      </c>
      <c r="E2520" s="2">
        <v>15036</v>
      </c>
      <c r="F2520" s="2">
        <v>9</v>
      </c>
      <c r="G2520" s="2" t="s">
        <v>1207</v>
      </c>
      <c r="H2520" s="2">
        <v>1</v>
      </c>
    </row>
    <row r="2521" spans="1:8" x14ac:dyDescent="0.3">
      <c r="A2521" s="2">
        <f t="shared" si="4"/>
        <v>447</v>
      </c>
      <c r="B2521" s="2">
        <v>11076</v>
      </c>
      <c r="C2521" s="2">
        <v>3</v>
      </c>
      <c r="D2521" s="2">
        <f>VLOOKUP(A2521,关卡NPC系数!B:C,2,FALSE)</f>
        <v>292</v>
      </c>
      <c r="E2521" s="2">
        <v>13046</v>
      </c>
      <c r="F2521" s="2">
        <v>9</v>
      </c>
      <c r="G2521" s="2" t="s">
        <v>1207</v>
      </c>
      <c r="H2521" s="2">
        <v>1</v>
      </c>
    </row>
    <row r="2522" spans="1:8" x14ac:dyDescent="0.3">
      <c r="A2522" s="2">
        <f t="shared" si="4"/>
        <v>447</v>
      </c>
      <c r="B2522" s="2">
        <v>11076</v>
      </c>
      <c r="C2522" s="2">
        <v>4</v>
      </c>
      <c r="D2522" s="2">
        <f>VLOOKUP(A2522,关卡NPC系数!B:C,2,FALSE)</f>
        <v>292</v>
      </c>
      <c r="E2522" s="2">
        <v>14026</v>
      </c>
      <c r="F2522" s="2">
        <v>9</v>
      </c>
      <c r="G2522" s="2" t="s">
        <v>1207</v>
      </c>
      <c r="H2522" s="2">
        <v>1</v>
      </c>
    </row>
    <row r="2523" spans="1:8" x14ac:dyDescent="0.3">
      <c r="A2523" s="2">
        <f t="shared" si="4"/>
        <v>447</v>
      </c>
      <c r="B2523" s="2">
        <v>11076</v>
      </c>
      <c r="C2523" s="2">
        <v>5</v>
      </c>
      <c r="D2523" s="2">
        <f>VLOOKUP(A2523,关卡NPC系数!B:C,2,FALSE)</f>
        <v>292</v>
      </c>
      <c r="E2523" s="2">
        <v>12026</v>
      </c>
      <c r="F2523" s="2">
        <v>9</v>
      </c>
      <c r="G2523" s="2" t="s">
        <v>1207</v>
      </c>
      <c r="H2523" s="2">
        <v>1</v>
      </c>
    </row>
    <row r="2524" spans="1:8" x14ac:dyDescent="0.3">
      <c r="A2524" s="2">
        <f t="shared" si="4"/>
        <v>447</v>
      </c>
      <c r="B2524" s="2">
        <v>11076</v>
      </c>
      <c r="C2524" s="2">
        <v>6</v>
      </c>
      <c r="D2524" s="2">
        <f>VLOOKUP(A2524,关卡NPC系数!B:C,2,FALSE)</f>
        <v>292</v>
      </c>
      <c r="E2524" s="2">
        <v>12026</v>
      </c>
      <c r="F2524" s="2">
        <v>9</v>
      </c>
      <c r="G2524" s="2" t="s">
        <v>1207</v>
      </c>
      <c r="H2524" s="2">
        <v>1</v>
      </c>
    </row>
    <row r="2525" spans="1:8" x14ac:dyDescent="0.3">
      <c r="A2525" s="2">
        <f t="shared" si="4"/>
        <v>448</v>
      </c>
      <c r="B2525" s="2">
        <v>22056</v>
      </c>
      <c r="C2525" s="2">
        <v>1</v>
      </c>
      <c r="D2525" s="2">
        <f>VLOOKUP(A2525,关卡NPC系数!B:C,2,FALSE)</f>
        <v>292</v>
      </c>
      <c r="E2525" s="2">
        <v>22056</v>
      </c>
      <c r="F2525" s="2">
        <v>9</v>
      </c>
      <c r="G2525" s="2" t="s">
        <v>1208</v>
      </c>
      <c r="H2525" s="2">
        <v>1</v>
      </c>
    </row>
    <row r="2526" spans="1:8" x14ac:dyDescent="0.3">
      <c r="A2526" s="2">
        <f t="shared" si="4"/>
        <v>448</v>
      </c>
      <c r="B2526" s="2">
        <v>22056</v>
      </c>
      <c r="C2526" s="2">
        <v>2</v>
      </c>
      <c r="D2526" s="2">
        <f>VLOOKUP(A2526,关卡NPC系数!B:C,2,FALSE)</f>
        <v>292</v>
      </c>
      <c r="E2526" s="2">
        <v>25066</v>
      </c>
      <c r="F2526" s="2">
        <v>9</v>
      </c>
      <c r="G2526" s="2" t="s">
        <v>1208</v>
      </c>
      <c r="H2526" s="2">
        <v>1</v>
      </c>
    </row>
    <row r="2527" spans="1:8" x14ac:dyDescent="0.3">
      <c r="A2527" s="2">
        <f t="shared" si="4"/>
        <v>448</v>
      </c>
      <c r="B2527" s="2">
        <v>22056</v>
      </c>
      <c r="C2527" s="2">
        <v>3</v>
      </c>
      <c r="D2527" s="2">
        <f>VLOOKUP(A2527,关卡NPC系数!B:C,2,FALSE)</f>
        <v>292</v>
      </c>
      <c r="E2527" s="2">
        <v>24026</v>
      </c>
      <c r="F2527" s="2">
        <v>9</v>
      </c>
      <c r="G2527" s="2" t="s">
        <v>1208</v>
      </c>
      <c r="H2527" s="2">
        <v>1</v>
      </c>
    </row>
    <row r="2528" spans="1:8" x14ac:dyDescent="0.3">
      <c r="A2528" s="2">
        <f t="shared" si="4"/>
        <v>448</v>
      </c>
      <c r="B2528" s="2">
        <v>22056</v>
      </c>
      <c r="C2528" s="2">
        <v>4</v>
      </c>
      <c r="D2528" s="2">
        <f>VLOOKUP(A2528,关卡NPC系数!B:C,2,FALSE)</f>
        <v>292</v>
      </c>
      <c r="E2528" s="2">
        <v>23036</v>
      </c>
      <c r="F2528" s="2">
        <v>9</v>
      </c>
      <c r="G2528" s="2" t="s">
        <v>1208</v>
      </c>
      <c r="H2528" s="2">
        <v>1</v>
      </c>
    </row>
    <row r="2529" spans="1:8" x14ac:dyDescent="0.3">
      <c r="A2529" s="2">
        <f t="shared" si="4"/>
        <v>448</v>
      </c>
      <c r="B2529" s="2">
        <v>22056</v>
      </c>
      <c r="C2529" s="2">
        <v>5</v>
      </c>
      <c r="D2529" s="2">
        <f>VLOOKUP(A2529,关卡NPC系数!B:C,2,FALSE)</f>
        <v>292</v>
      </c>
      <c r="E2529" s="2">
        <v>22036</v>
      </c>
      <c r="F2529" s="2">
        <v>9</v>
      </c>
      <c r="G2529" s="2" t="s">
        <v>1208</v>
      </c>
      <c r="H2529" s="2">
        <v>1</v>
      </c>
    </row>
    <row r="2530" spans="1:8" x14ac:dyDescent="0.3">
      <c r="A2530" s="2">
        <f t="shared" si="4"/>
        <v>448</v>
      </c>
      <c r="B2530" s="2">
        <v>22056</v>
      </c>
      <c r="C2530" s="2">
        <v>6</v>
      </c>
      <c r="D2530" s="2">
        <f>VLOOKUP(A2530,关卡NPC系数!B:C,2,FALSE)</f>
        <v>292</v>
      </c>
      <c r="E2530" s="2">
        <v>24026</v>
      </c>
      <c r="F2530" s="2">
        <v>9</v>
      </c>
      <c r="G2530" s="2" t="s">
        <v>1208</v>
      </c>
      <c r="H2530" s="2">
        <v>1</v>
      </c>
    </row>
    <row r="2531" spans="1:8" x14ac:dyDescent="0.3">
      <c r="A2531" s="2">
        <f t="shared" si="4"/>
        <v>449</v>
      </c>
      <c r="B2531" s="2">
        <v>31076</v>
      </c>
      <c r="C2531" s="2">
        <v>1</v>
      </c>
      <c r="D2531" s="2">
        <f>VLOOKUP(A2531,关卡NPC系数!B:C,2,FALSE)</f>
        <v>293</v>
      </c>
      <c r="E2531" s="2">
        <v>31076</v>
      </c>
      <c r="F2531" s="2">
        <v>9</v>
      </c>
      <c r="G2531" s="2" t="s">
        <v>1209</v>
      </c>
      <c r="H2531" s="2">
        <v>1</v>
      </c>
    </row>
    <row r="2532" spans="1:8" x14ac:dyDescent="0.3">
      <c r="A2532" s="2">
        <f t="shared" si="4"/>
        <v>449</v>
      </c>
      <c r="B2532" s="2">
        <v>31076</v>
      </c>
      <c r="C2532" s="2">
        <v>2</v>
      </c>
      <c r="D2532" s="2">
        <f>VLOOKUP(A2532,关卡NPC系数!B:C,2,FALSE)</f>
        <v>293</v>
      </c>
      <c r="E2532" s="2">
        <v>31076</v>
      </c>
      <c r="F2532" s="2">
        <v>9</v>
      </c>
      <c r="G2532" s="2" t="s">
        <v>1209</v>
      </c>
      <c r="H2532" s="2">
        <v>1</v>
      </c>
    </row>
    <row r="2533" spans="1:8" x14ac:dyDescent="0.3">
      <c r="A2533" s="2">
        <f t="shared" si="4"/>
        <v>449</v>
      </c>
      <c r="B2533" s="2">
        <v>31076</v>
      </c>
      <c r="C2533" s="2">
        <v>3</v>
      </c>
      <c r="D2533" s="2">
        <f>VLOOKUP(A2533,关卡NPC系数!B:C,2,FALSE)</f>
        <v>293</v>
      </c>
      <c r="E2533" s="2">
        <v>31086</v>
      </c>
      <c r="F2533" s="2">
        <v>9</v>
      </c>
      <c r="G2533" s="2" t="s">
        <v>1209</v>
      </c>
      <c r="H2533" s="2">
        <v>1</v>
      </c>
    </row>
    <row r="2534" spans="1:8" x14ac:dyDescent="0.3">
      <c r="A2534" s="2">
        <f t="shared" si="4"/>
        <v>449</v>
      </c>
      <c r="B2534" s="2">
        <v>31076</v>
      </c>
      <c r="C2534" s="2">
        <v>4</v>
      </c>
      <c r="D2534" s="2">
        <f>VLOOKUP(A2534,关卡NPC系数!B:C,2,FALSE)</f>
        <v>293</v>
      </c>
      <c r="E2534" s="2">
        <v>32046</v>
      </c>
      <c r="F2534" s="2">
        <v>9</v>
      </c>
      <c r="G2534" s="2" t="s">
        <v>1209</v>
      </c>
      <c r="H2534" s="2">
        <v>1</v>
      </c>
    </row>
    <row r="2535" spans="1:8" x14ac:dyDescent="0.3">
      <c r="A2535" s="2">
        <f t="shared" si="4"/>
        <v>449</v>
      </c>
      <c r="B2535" s="2">
        <v>31076</v>
      </c>
      <c r="C2535" s="2">
        <v>5</v>
      </c>
      <c r="D2535" s="2">
        <f>VLOOKUP(A2535,关卡NPC系数!B:C,2,FALSE)</f>
        <v>293</v>
      </c>
      <c r="E2535" s="2">
        <v>33026</v>
      </c>
      <c r="F2535" s="2">
        <v>9</v>
      </c>
      <c r="G2535" s="2" t="s">
        <v>1209</v>
      </c>
      <c r="H2535" s="2">
        <v>1</v>
      </c>
    </row>
    <row r="2536" spans="1:8" x14ac:dyDescent="0.3">
      <c r="A2536" s="2">
        <f t="shared" si="4"/>
        <v>449</v>
      </c>
      <c r="B2536" s="2">
        <v>31076</v>
      </c>
      <c r="C2536" s="2">
        <v>6</v>
      </c>
      <c r="D2536" s="2">
        <f>VLOOKUP(A2536,关卡NPC系数!B:C,2,FALSE)</f>
        <v>293</v>
      </c>
      <c r="E2536" s="2">
        <v>34026</v>
      </c>
      <c r="F2536" s="2">
        <v>9</v>
      </c>
      <c r="G2536" s="2" t="s">
        <v>1209</v>
      </c>
      <c r="H2536" s="2">
        <v>1</v>
      </c>
    </row>
    <row r="2537" spans="1:8" x14ac:dyDescent="0.3">
      <c r="A2537" s="2">
        <f t="shared" si="4"/>
        <v>450</v>
      </c>
      <c r="B2537" s="2">
        <v>45056</v>
      </c>
      <c r="C2537" s="2">
        <v>1</v>
      </c>
      <c r="D2537" s="2">
        <f>VLOOKUP(A2537,关卡NPC系数!B:C,2,FALSE)</f>
        <v>293</v>
      </c>
      <c r="E2537" s="2">
        <v>45056</v>
      </c>
      <c r="F2537" s="2">
        <v>9</v>
      </c>
      <c r="G2537" s="2" t="s">
        <v>1210</v>
      </c>
      <c r="H2537" s="2">
        <v>1.4</v>
      </c>
    </row>
    <row r="2538" spans="1:8" x14ac:dyDescent="0.3">
      <c r="A2538" s="2">
        <f t="shared" si="4"/>
        <v>450</v>
      </c>
      <c r="B2538" s="2">
        <v>45056</v>
      </c>
      <c r="C2538" s="2">
        <v>3</v>
      </c>
      <c r="D2538" s="2">
        <f>VLOOKUP(A2538,关卡NPC系数!B:C,2,FALSE)</f>
        <v>293</v>
      </c>
      <c r="E2538" s="2">
        <v>45046</v>
      </c>
      <c r="F2538" s="2">
        <v>9</v>
      </c>
      <c r="G2538" s="2" t="s">
        <v>1210</v>
      </c>
      <c r="H2538" s="2">
        <v>1.4</v>
      </c>
    </row>
    <row r="2539" spans="1:8" x14ac:dyDescent="0.3">
      <c r="A2539" s="2">
        <f t="shared" si="4"/>
        <v>450</v>
      </c>
      <c r="B2539" s="2">
        <v>45056</v>
      </c>
      <c r="C2539" s="2">
        <v>6</v>
      </c>
      <c r="D2539" s="2">
        <f>VLOOKUP(A2539,关卡NPC系数!B:C,2,FALSE)</f>
        <v>293</v>
      </c>
      <c r="E2539" s="2">
        <v>43056</v>
      </c>
      <c r="F2539" s="2">
        <v>9</v>
      </c>
      <c r="G2539" s="2" t="s">
        <v>1210</v>
      </c>
      <c r="H2539" s="2">
        <v>1.4</v>
      </c>
    </row>
    <row r="2540" spans="1:8" x14ac:dyDescent="0.3">
      <c r="A2540" s="2">
        <f t="shared" si="4"/>
        <v>451</v>
      </c>
      <c r="B2540" s="2">
        <v>53016</v>
      </c>
      <c r="C2540" s="2">
        <v>1</v>
      </c>
      <c r="D2540" s="2">
        <f>VLOOKUP(A2540,关卡NPC系数!B:C,2,FALSE)</f>
        <v>294</v>
      </c>
      <c r="E2540" s="2">
        <v>53016</v>
      </c>
      <c r="F2540" s="2">
        <v>9</v>
      </c>
      <c r="G2540" s="2" t="s">
        <v>1211</v>
      </c>
      <c r="H2540" s="2">
        <v>1</v>
      </c>
    </row>
    <row r="2541" spans="1:8" x14ac:dyDescent="0.3">
      <c r="A2541" s="2">
        <f t="shared" si="4"/>
        <v>451</v>
      </c>
      <c r="B2541" s="2">
        <v>53016</v>
      </c>
      <c r="C2541" s="2">
        <v>2</v>
      </c>
      <c r="D2541" s="2">
        <f>VLOOKUP(A2541,关卡NPC系数!B:C,2,FALSE)</f>
        <v>294</v>
      </c>
      <c r="E2541" s="2">
        <v>53016</v>
      </c>
      <c r="F2541" s="2">
        <v>9</v>
      </c>
      <c r="G2541" s="2" t="s">
        <v>1211</v>
      </c>
      <c r="H2541" s="2">
        <v>1</v>
      </c>
    </row>
    <row r="2542" spans="1:8" x14ac:dyDescent="0.3">
      <c r="A2542" s="2">
        <f t="shared" si="4"/>
        <v>451</v>
      </c>
      <c r="B2542" s="2">
        <v>53016</v>
      </c>
      <c r="C2542" s="2">
        <v>3</v>
      </c>
      <c r="D2542" s="2">
        <f>VLOOKUP(A2542,关卡NPC系数!B:C,2,FALSE)</f>
        <v>294</v>
      </c>
      <c r="E2542" s="2">
        <v>52046</v>
      </c>
      <c r="F2542" s="2">
        <v>9</v>
      </c>
      <c r="G2542" s="2" t="s">
        <v>1211</v>
      </c>
      <c r="H2542" s="2">
        <v>1</v>
      </c>
    </row>
    <row r="2543" spans="1:8" x14ac:dyDescent="0.3">
      <c r="A2543" s="2">
        <f t="shared" si="4"/>
        <v>451</v>
      </c>
      <c r="B2543" s="2">
        <v>53016</v>
      </c>
      <c r="C2543" s="2">
        <v>4</v>
      </c>
      <c r="D2543" s="2">
        <f>VLOOKUP(A2543,关卡NPC系数!B:C,2,FALSE)</f>
        <v>294</v>
      </c>
      <c r="E2543" s="2">
        <v>51016</v>
      </c>
      <c r="F2543" s="2">
        <v>9</v>
      </c>
      <c r="G2543" s="2" t="s">
        <v>1211</v>
      </c>
      <c r="H2543" s="2">
        <v>1</v>
      </c>
    </row>
    <row r="2544" spans="1:8" x14ac:dyDescent="0.3">
      <c r="A2544" s="2">
        <f t="shared" si="4"/>
        <v>451</v>
      </c>
      <c r="B2544" s="2">
        <v>53016</v>
      </c>
      <c r="C2544" s="2">
        <v>5</v>
      </c>
      <c r="D2544" s="2">
        <f>VLOOKUP(A2544,关卡NPC系数!B:C,2,FALSE)</f>
        <v>294</v>
      </c>
      <c r="E2544" s="2">
        <v>53016</v>
      </c>
      <c r="F2544" s="2">
        <v>9</v>
      </c>
      <c r="G2544" s="2" t="s">
        <v>1211</v>
      </c>
      <c r="H2544" s="2">
        <v>1</v>
      </c>
    </row>
    <row r="2545" spans="1:8" x14ac:dyDescent="0.3">
      <c r="A2545" s="2">
        <f t="shared" si="4"/>
        <v>451</v>
      </c>
      <c r="B2545" s="2">
        <v>53016</v>
      </c>
      <c r="C2545" s="2">
        <v>6</v>
      </c>
      <c r="D2545" s="2">
        <f>VLOOKUP(A2545,关卡NPC系数!B:C,2,FALSE)</f>
        <v>294</v>
      </c>
      <c r="E2545" s="2">
        <v>52046</v>
      </c>
      <c r="F2545" s="2">
        <v>9</v>
      </c>
      <c r="G2545" s="2" t="s">
        <v>1211</v>
      </c>
      <c r="H2545" s="2">
        <v>1</v>
      </c>
    </row>
    <row r="2546" spans="1:8" x14ac:dyDescent="0.3">
      <c r="A2546" s="2">
        <f t="shared" si="4"/>
        <v>452</v>
      </c>
      <c r="B2546" s="2">
        <v>63026</v>
      </c>
      <c r="C2546" s="2">
        <v>1</v>
      </c>
      <c r="D2546" s="2">
        <f>VLOOKUP(A2546,关卡NPC系数!B:C,2,FALSE)</f>
        <v>294</v>
      </c>
      <c r="E2546" s="2">
        <v>63026</v>
      </c>
      <c r="F2546" s="2">
        <v>9</v>
      </c>
      <c r="G2546" s="2" t="s">
        <v>1212</v>
      </c>
      <c r="H2546" s="2">
        <v>1</v>
      </c>
    </row>
    <row r="2547" spans="1:8" x14ac:dyDescent="0.3">
      <c r="A2547" s="2">
        <f t="shared" si="4"/>
        <v>452</v>
      </c>
      <c r="B2547" s="2">
        <v>63026</v>
      </c>
      <c r="C2547" s="2">
        <v>2</v>
      </c>
      <c r="D2547" s="2">
        <f>VLOOKUP(A2547,关卡NPC系数!B:C,2,FALSE)</f>
        <v>294</v>
      </c>
      <c r="E2547" s="2">
        <v>63026</v>
      </c>
      <c r="F2547" s="2">
        <v>9</v>
      </c>
      <c r="G2547" s="2" t="s">
        <v>1212</v>
      </c>
      <c r="H2547" s="2">
        <v>1</v>
      </c>
    </row>
    <row r="2548" spans="1:8" x14ac:dyDescent="0.3">
      <c r="A2548" s="2">
        <f t="shared" si="4"/>
        <v>452</v>
      </c>
      <c r="B2548" s="2">
        <v>63026</v>
      </c>
      <c r="C2548" s="2">
        <v>3</v>
      </c>
      <c r="D2548" s="2">
        <f>VLOOKUP(A2548,关卡NPC系数!B:C,2,FALSE)</f>
        <v>294</v>
      </c>
      <c r="E2548" s="2">
        <v>62016</v>
      </c>
      <c r="F2548" s="2">
        <v>9</v>
      </c>
      <c r="G2548" s="2" t="s">
        <v>1212</v>
      </c>
      <c r="H2548" s="2">
        <v>1</v>
      </c>
    </row>
    <row r="2549" spans="1:8" x14ac:dyDescent="0.3">
      <c r="A2549" s="2">
        <f t="shared" si="4"/>
        <v>452</v>
      </c>
      <c r="B2549" s="2">
        <v>63026</v>
      </c>
      <c r="C2549" s="2">
        <v>4</v>
      </c>
      <c r="D2549" s="2">
        <f>VLOOKUP(A2549,关卡NPC系数!B:C,2,FALSE)</f>
        <v>294</v>
      </c>
      <c r="E2549" s="2">
        <v>63026</v>
      </c>
      <c r="F2549" s="2">
        <v>9</v>
      </c>
      <c r="G2549" s="2" t="s">
        <v>1212</v>
      </c>
      <c r="H2549" s="2">
        <v>1</v>
      </c>
    </row>
    <row r="2550" spans="1:8" x14ac:dyDescent="0.3">
      <c r="A2550" s="2">
        <f t="shared" si="4"/>
        <v>452</v>
      </c>
      <c r="B2550" s="2">
        <v>63026</v>
      </c>
      <c r="C2550" s="2">
        <v>5</v>
      </c>
      <c r="D2550" s="2">
        <f>VLOOKUP(A2550,关卡NPC系数!B:C,2,FALSE)</f>
        <v>294</v>
      </c>
      <c r="E2550" s="2">
        <v>63026</v>
      </c>
      <c r="F2550" s="2">
        <v>9</v>
      </c>
      <c r="G2550" s="2" t="s">
        <v>1212</v>
      </c>
      <c r="H2550" s="2">
        <v>1</v>
      </c>
    </row>
    <row r="2551" spans="1:8" x14ac:dyDescent="0.3">
      <c r="A2551" s="2">
        <f t="shared" si="4"/>
        <v>452</v>
      </c>
      <c r="B2551" s="2">
        <v>63026</v>
      </c>
      <c r="C2551" s="2">
        <v>6</v>
      </c>
      <c r="D2551" s="2">
        <f>VLOOKUP(A2551,关卡NPC系数!B:C,2,FALSE)</f>
        <v>294</v>
      </c>
      <c r="E2551" s="2">
        <v>63026</v>
      </c>
      <c r="F2551" s="2">
        <v>9</v>
      </c>
      <c r="G2551" s="2" t="s">
        <v>1212</v>
      </c>
      <c r="H2551" s="2">
        <v>1</v>
      </c>
    </row>
    <row r="2552" spans="1:8" x14ac:dyDescent="0.3">
      <c r="A2552" s="2">
        <f t="shared" si="4"/>
        <v>453</v>
      </c>
      <c r="B2552" s="2">
        <v>21046</v>
      </c>
      <c r="C2552" s="2">
        <v>1</v>
      </c>
      <c r="D2552" s="2">
        <f>VLOOKUP(A2552,关卡NPC系数!B:C,2,FALSE)</f>
        <v>295</v>
      </c>
      <c r="E2552" s="2">
        <v>21046</v>
      </c>
      <c r="F2552" s="2">
        <v>9</v>
      </c>
      <c r="G2552" s="2" t="s">
        <v>1213</v>
      </c>
      <c r="H2552" s="2">
        <v>1</v>
      </c>
    </row>
    <row r="2553" spans="1:8" x14ac:dyDescent="0.3">
      <c r="A2553" s="2">
        <f t="shared" si="4"/>
        <v>453</v>
      </c>
      <c r="B2553" s="2">
        <v>21046</v>
      </c>
      <c r="C2553" s="2">
        <v>2</v>
      </c>
      <c r="D2553" s="2">
        <f>VLOOKUP(A2553,关卡NPC系数!B:C,2,FALSE)</f>
        <v>295</v>
      </c>
      <c r="E2553" s="2">
        <v>35036</v>
      </c>
      <c r="F2553" s="2">
        <v>9</v>
      </c>
      <c r="G2553" s="2" t="s">
        <v>1213</v>
      </c>
      <c r="H2553" s="2">
        <v>1</v>
      </c>
    </row>
    <row r="2554" spans="1:8" x14ac:dyDescent="0.3">
      <c r="A2554" s="2">
        <f t="shared" si="4"/>
        <v>453</v>
      </c>
      <c r="B2554" s="2">
        <v>21046</v>
      </c>
      <c r="C2554" s="2">
        <v>3</v>
      </c>
      <c r="D2554" s="2">
        <f>VLOOKUP(A2554,关卡NPC系数!B:C,2,FALSE)</f>
        <v>295</v>
      </c>
      <c r="E2554" s="2">
        <v>53016</v>
      </c>
      <c r="F2554" s="2">
        <v>9</v>
      </c>
      <c r="G2554" s="2" t="s">
        <v>1213</v>
      </c>
      <c r="H2554" s="2">
        <v>1</v>
      </c>
    </row>
    <row r="2555" spans="1:8" x14ac:dyDescent="0.3">
      <c r="A2555" s="2">
        <f t="shared" si="4"/>
        <v>453</v>
      </c>
      <c r="B2555" s="2">
        <v>21046</v>
      </c>
      <c r="C2555" s="2">
        <v>4</v>
      </c>
      <c r="D2555" s="2">
        <f>VLOOKUP(A2555,关卡NPC系数!B:C,2,FALSE)</f>
        <v>295</v>
      </c>
      <c r="E2555" s="2">
        <v>62016</v>
      </c>
      <c r="F2555" s="2">
        <v>9</v>
      </c>
      <c r="G2555" s="2" t="s">
        <v>1213</v>
      </c>
      <c r="H2555" s="2">
        <v>1</v>
      </c>
    </row>
    <row r="2556" spans="1:8" x14ac:dyDescent="0.3">
      <c r="A2556" s="2">
        <f t="shared" si="4"/>
        <v>453</v>
      </c>
      <c r="B2556" s="2">
        <v>21046</v>
      </c>
      <c r="C2556" s="2">
        <v>5</v>
      </c>
      <c r="D2556" s="2">
        <f>VLOOKUP(A2556,关卡NPC系数!B:C,2,FALSE)</f>
        <v>295</v>
      </c>
      <c r="E2556" s="2">
        <v>44046</v>
      </c>
      <c r="F2556" s="2">
        <v>9</v>
      </c>
      <c r="G2556" s="2" t="s">
        <v>1213</v>
      </c>
      <c r="H2556" s="2">
        <v>1</v>
      </c>
    </row>
    <row r="2557" spans="1:8" x14ac:dyDescent="0.3">
      <c r="A2557" s="2">
        <f t="shared" si="4"/>
        <v>453</v>
      </c>
      <c r="B2557" s="2">
        <v>21046</v>
      </c>
      <c r="C2557" s="2">
        <v>6</v>
      </c>
      <c r="D2557" s="2">
        <f>VLOOKUP(A2557,关卡NPC系数!B:C,2,FALSE)</f>
        <v>295</v>
      </c>
      <c r="E2557" s="2">
        <v>12036</v>
      </c>
      <c r="F2557" s="2">
        <v>9</v>
      </c>
      <c r="G2557" s="2" t="s">
        <v>1213</v>
      </c>
      <c r="H2557" s="2">
        <v>1</v>
      </c>
    </row>
    <row r="2558" spans="1:8" x14ac:dyDescent="0.3">
      <c r="A2558" s="2">
        <f t="shared" si="4"/>
        <v>454</v>
      </c>
      <c r="B2558" s="2">
        <v>11086</v>
      </c>
      <c r="C2558" s="2">
        <v>1</v>
      </c>
      <c r="D2558" s="2">
        <f>VLOOKUP(A2558,关卡NPC系数!B:C,2,FALSE)</f>
        <v>295</v>
      </c>
      <c r="E2558" s="2">
        <v>11086</v>
      </c>
      <c r="F2558" s="2">
        <v>9</v>
      </c>
      <c r="G2558" s="2" t="s">
        <v>1214</v>
      </c>
      <c r="H2558" s="2">
        <v>1</v>
      </c>
    </row>
    <row r="2559" spans="1:8" x14ac:dyDescent="0.3">
      <c r="A2559" s="2">
        <f t="shared" si="4"/>
        <v>454</v>
      </c>
      <c r="B2559" s="2">
        <v>11086</v>
      </c>
      <c r="C2559" s="2">
        <v>2</v>
      </c>
      <c r="D2559" s="2">
        <f>VLOOKUP(A2559,关卡NPC系数!B:C,2,FALSE)</f>
        <v>295</v>
      </c>
      <c r="E2559" s="2">
        <v>11076</v>
      </c>
      <c r="F2559" s="2">
        <v>9</v>
      </c>
      <c r="G2559" s="2" t="s">
        <v>1214</v>
      </c>
      <c r="H2559" s="2">
        <v>1</v>
      </c>
    </row>
    <row r="2560" spans="1:8" x14ac:dyDescent="0.3">
      <c r="A2560" s="2">
        <f t="shared" si="4"/>
        <v>454</v>
      </c>
      <c r="B2560" s="2">
        <v>11086</v>
      </c>
      <c r="C2560" s="2">
        <v>3</v>
      </c>
      <c r="D2560" s="2">
        <f>VLOOKUP(A2560,关卡NPC系数!B:C,2,FALSE)</f>
        <v>295</v>
      </c>
      <c r="E2560" s="2">
        <v>14036</v>
      </c>
      <c r="F2560" s="2">
        <v>9</v>
      </c>
      <c r="G2560" s="2" t="s">
        <v>1214</v>
      </c>
      <c r="H2560" s="2">
        <v>1</v>
      </c>
    </row>
    <row r="2561" spans="1:8" x14ac:dyDescent="0.3">
      <c r="A2561" s="2">
        <f t="shared" si="4"/>
        <v>454</v>
      </c>
      <c r="B2561" s="2">
        <v>11086</v>
      </c>
      <c r="C2561" s="2">
        <v>4</v>
      </c>
      <c r="D2561" s="2">
        <f>VLOOKUP(A2561,关卡NPC系数!B:C,2,FALSE)</f>
        <v>295</v>
      </c>
      <c r="E2561" s="2">
        <v>13036</v>
      </c>
      <c r="F2561" s="2">
        <v>9</v>
      </c>
      <c r="G2561" s="2" t="s">
        <v>1214</v>
      </c>
      <c r="H2561" s="2">
        <v>1</v>
      </c>
    </row>
    <row r="2562" spans="1:8" x14ac:dyDescent="0.3">
      <c r="A2562" s="2">
        <f t="shared" si="4"/>
        <v>454</v>
      </c>
      <c r="B2562" s="2">
        <v>11086</v>
      </c>
      <c r="C2562" s="2">
        <v>5</v>
      </c>
      <c r="D2562" s="2">
        <f>VLOOKUP(A2562,关卡NPC系数!B:C,2,FALSE)</f>
        <v>295</v>
      </c>
      <c r="E2562" s="2">
        <v>13036</v>
      </c>
      <c r="F2562" s="2">
        <v>9</v>
      </c>
      <c r="G2562" s="2" t="s">
        <v>1214</v>
      </c>
      <c r="H2562" s="2">
        <v>1</v>
      </c>
    </row>
    <row r="2563" spans="1:8" x14ac:dyDescent="0.3">
      <c r="A2563" s="2">
        <f t="shared" si="4"/>
        <v>454</v>
      </c>
      <c r="B2563" s="2">
        <v>11086</v>
      </c>
      <c r="C2563" s="2">
        <v>6</v>
      </c>
      <c r="D2563" s="2">
        <f>VLOOKUP(A2563,关卡NPC系数!B:C,2,FALSE)</f>
        <v>295</v>
      </c>
      <c r="E2563" s="2">
        <v>12036</v>
      </c>
      <c r="F2563" s="2">
        <v>9</v>
      </c>
      <c r="G2563" s="2" t="s">
        <v>1214</v>
      </c>
      <c r="H2563" s="2">
        <v>1</v>
      </c>
    </row>
    <row r="2564" spans="1:8" x14ac:dyDescent="0.3">
      <c r="A2564" s="2">
        <f t="shared" si="4"/>
        <v>455</v>
      </c>
      <c r="B2564" s="2">
        <v>21036</v>
      </c>
      <c r="C2564" s="2">
        <v>1</v>
      </c>
      <c r="D2564" s="2">
        <f>VLOOKUP(A2564,关卡NPC系数!B:C,2,FALSE)</f>
        <v>296</v>
      </c>
      <c r="E2564" s="2">
        <v>21036</v>
      </c>
      <c r="F2564" s="2">
        <v>9</v>
      </c>
      <c r="G2564" s="2" t="s">
        <v>1215</v>
      </c>
      <c r="H2564" s="2">
        <v>1</v>
      </c>
    </row>
    <row r="2565" spans="1:8" x14ac:dyDescent="0.3">
      <c r="A2565" s="2">
        <f t="shared" si="4"/>
        <v>455</v>
      </c>
      <c r="B2565" s="2">
        <v>21036</v>
      </c>
      <c r="C2565" s="2">
        <v>2</v>
      </c>
      <c r="D2565" s="2">
        <f>VLOOKUP(A2565,关卡NPC系数!B:C,2,FALSE)</f>
        <v>296</v>
      </c>
      <c r="E2565" s="2">
        <v>25066</v>
      </c>
      <c r="F2565" s="2">
        <v>9</v>
      </c>
      <c r="G2565" s="2" t="s">
        <v>1215</v>
      </c>
      <c r="H2565" s="2">
        <v>1</v>
      </c>
    </row>
    <row r="2566" spans="1:8" x14ac:dyDescent="0.3">
      <c r="A2566" s="2">
        <f t="shared" si="4"/>
        <v>455</v>
      </c>
      <c r="B2566" s="2">
        <v>21036</v>
      </c>
      <c r="C2566" s="2">
        <v>3</v>
      </c>
      <c r="D2566" s="2">
        <f>VLOOKUP(A2566,关卡NPC系数!B:C,2,FALSE)</f>
        <v>296</v>
      </c>
      <c r="E2566" s="2">
        <v>25076</v>
      </c>
      <c r="F2566" s="2">
        <v>9</v>
      </c>
      <c r="G2566" s="2" t="s">
        <v>1215</v>
      </c>
      <c r="H2566" s="2">
        <v>1</v>
      </c>
    </row>
    <row r="2567" spans="1:8" x14ac:dyDescent="0.3">
      <c r="A2567" s="2">
        <f t="shared" si="4"/>
        <v>455</v>
      </c>
      <c r="B2567" s="2">
        <v>21036</v>
      </c>
      <c r="C2567" s="2">
        <v>4</v>
      </c>
      <c r="D2567" s="2">
        <f>VLOOKUP(A2567,关卡NPC系数!B:C,2,FALSE)</f>
        <v>296</v>
      </c>
      <c r="E2567" s="2">
        <v>23036</v>
      </c>
      <c r="F2567" s="2">
        <v>9</v>
      </c>
      <c r="G2567" s="2" t="s">
        <v>1215</v>
      </c>
      <c r="H2567" s="2">
        <v>1</v>
      </c>
    </row>
    <row r="2568" spans="1:8" x14ac:dyDescent="0.3">
      <c r="A2568" s="2">
        <f t="shared" si="4"/>
        <v>455</v>
      </c>
      <c r="B2568" s="2">
        <v>21036</v>
      </c>
      <c r="C2568" s="2">
        <v>5</v>
      </c>
      <c r="D2568" s="2">
        <f>VLOOKUP(A2568,关卡NPC系数!B:C,2,FALSE)</f>
        <v>296</v>
      </c>
      <c r="E2568" s="2">
        <v>25076</v>
      </c>
      <c r="F2568" s="2">
        <v>9</v>
      </c>
      <c r="G2568" s="2" t="s">
        <v>1215</v>
      </c>
      <c r="H2568" s="2">
        <v>1</v>
      </c>
    </row>
    <row r="2569" spans="1:8" x14ac:dyDescent="0.3">
      <c r="A2569" s="2">
        <f t="shared" si="4"/>
        <v>455</v>
      </c>
      <c r="B2569" s="2">
        <v>21036</v>
      </c>
      <c r="C2569" s="2">
        <v>6</v>
      </c>
      <c r="D2569" s="2">
        <f>VLOOKUP(A2569,关卡NPC系数!B:C,2,FALSE)</f>
        <v>296</v>
      </c>
      <c r="E2569" s="2">
        <v>23036</v>
      </c>
      <c r="F2569" s="2">
        <v>9</v>
      </c>
      <c r="G2569" s="2" t="s">
        <v>1215</v>
      </c>
      <c r="H2569" s="2">
        <v>1</v>
      </c>
    </row>
    <row r="2570" spans="1:8" x14ac:dyDescent="0.3">
      <c r="A2570" s="2">
        <f t="shared" si="4"/>
        <v>456</v>
      </c>
      <c r="B2570" s="2">
        <v>31076</v>
      </c>
      <c r="C2570" s="2">
        <v>1</v>
      </c>
      <c r="D2570" s="2">
        <f>VLOOKUP(A2570,关卡NPC系数!B:C,2,FALSE)</f>
        <v>296</v>
      </c>
      <c r="E2570" s="2">
        <v>31076</v>
      </c>
      <c r="F2570" s="2">
        <v>9</v>
      </c>
      <c r="G2570" s="2" t="s">
        <v>1216</v>
      </c>
      <c r="H2570" s="2">
        <v>1</v>
      </c>
    </row>
    <row r="2571" spans="1:8" x14ac:dyDescent="0.3">
      <c r="A2571" s="2">
        <f t="shared" si="4"/>
        <v>456</v>
      </c>
      <c r="B2571" s="2">
        <v>31076</v>
      </c>
      <c r="C2571" s="2">
        <v>2</v>
      </c>
      <c r="D2571" s="2">
        <f>VLOOKUP(A2571,关卡NPC系数!B:C,2,FALSE)</f>
        <v>296</v>
      </c>
      <c r="E2571" s="2">
        <v>35036</v>
      </c>
      <c r="F2571" s="2">
        <v>9</v>
      </c>
      <c r="G2571" s="2" t="s">
        <v>1216</v>
      </c>
      <c r="H2571" s="2">
        <v>1</v>
      </c>
    </row>
    <row r="2572" spans="1:8" x14ac:dyDescent="0.3">
      <c r="A2572" s="2">
        <f t="shared" si="4"/>
        <v>456</v>
      </c>
      <c r="B2572" s="2">
        <v>31076</v>
      </c>
      <c r="C2572" s="2">
        <v>3</v>
      </c>
      <c r="D2572" s="2">
        <f>VLOOKUP(A2572,关卡NPC系数!B:C,2,FALSE)</f>
        <v>296</v>
      </c>
      <c r="E2572" s="2">
        <v>33026</v>
      </c>
      <c r="F2572" s="2">
        <v>9</v>
      </c>
      <c r="G2572" s="2" t="s">
        <v>1216</v>
      </c>
      <c r="H2572" s="2">
        <v>1</v>
      </c>
    </row>
    <row r="2573" spans="1:8" x14ac:dyDescent="0.3">
      <c r="A2573" s="2">
        <f t="shared" si="4"/>
        <v>456</v>
      </c>
      <c r="B2573" s="2">
        <v>31076</v>
      </c>
      <c r="C2573" s="2">
        <v>4</v>
      </c>
      <c r="D2573" s="2">
        <f>VLOOKUP(A2573,关卡NPC系数!B:C,2,FALSE)</f>
        <v>296</v>
      </c>
      <c r="E2573" s="2">
        <v>32056</v>
      </c>
      <c r="F2573" s="2">
        <v>9</v>
      </c>
      <c r="G2573" s="2" t="s">
        <v>1216</v>
      </c>
      <c r="H2573" s="2">
        <v>1</v>
      </c>
    </row>
    <row r="2574" spans="1:8" x14ac:dyDescent="0.3">
      <c r="A2574" s="2">
        <f t="shared" si="4"/>
        <v>456</v>
      </c>
      <c r="B2574" s="2">
        <v>31076</v>
      </c>
      <c r="C2574" s="2">
        <v>5</v>
      </c>
      <c r="D2574" s="2">
        <f>VLOOKUP(A2574,关卡NPC系数!B:C,2,FALSE)</f>
        <v>296</v>
      </c>
      <c r="E2574" s="2">
        <v>32056</v>
      </c>
      <c r="F2574" s="2">
        <v>9</v>
      </c>
      <c r="G2574" s="2" t="s">
        <v>1216</v>
      </c>
      <c r="H2574" s="2">
        <v>1</v>
      </c>
    </row>
    <row r="2575" spans="1:8" x14ac:dyDescent="0.3">
      <c r="A2575" s="2">
        <f t="shared" si="4"/>
        <v>456</v>
      </c>
      <c r="B2575" s="2">
        <v>31076</v>
      </c>
      <c r="C2575" s="2">
        <v>6</v>
      </c>
      <c r="D2575" s="2">
        <f>VLOOKUP(A2575,关卡NPC系数!B:C,2,FALSE)</f>
        <v>296</v>
      </c>
      <c r="E2575" s="2">
        <v>33026</v>
      </c>
      <c r="F2575" s="2">
        <v>9</v>
      </c>
      <c r="G2575" s="2" t="s">
        <v>1216</v>
      </c>
      <c r="H2575" s="2">
        <v>1</v>
      </c>
    </row>
    <row r="2576" spans="1:8" x14ac:dyDescent="0.3">
      <c r="A2576" s="2">
        <f t="shared" ref="A2576:A2639" si="5">A2519+10</f>
        <v>457</v>
      </c>
      <c r="B2576" s="2">
        <v>45056</v>
      </c>
      <c r="C2576" s="2">
        <v>1</v>
      </c>
      <c r="D2576" s="2">
        <f>VLOOKUP(A2576,关卡NPC系数!B:C,2,FALSE)</f>
        <v>297</v>
      </c>
      <c r="E2576" s="2">
        <v>45056</v>
      </c>
      <c r="F2576" s="2">
        <v>9</v>
      </c>
      <c r="G2576" s="2" t="s">
        <v>1217</v>
      </c>
      <c r="H2576" s="2">
        <v>1</v>
      </c>
    </row>
    <row r="2577" spans="1:8" x14ac:dyDescent="0.3">
      <c r="A2577" s="2">
        <f t="shared" si="5"/>
        <v>457</v>
      </c>
      <c r="B2577" s="2">
        <v>45056</v>
      </c>
      <c r="C2577" s="2">
        <v>2</v>
      </c>
      <c r="D2577" s="2">
        <f>VLOOKUP(A2577,关卡NPC系数!B:C,2,FALSE)</f>
        <v>297</v>
      </c>
      <c r="E2577" s="2">
        <v>45056</v>
      </c>
      <c r="F2577" s="2">
        <v>9</v>
      </c>
      <c r="G2577" s="2" t="s">
        <v>1217</v>
      </c>
      <c r="H2577" s="2">
        <v>1</v>
      </c>
    </row>
    <row r="2578" spans="1:8" x14ac:dyDescent="0.3">
      <c r="A2578" s="2">
        <f t="shared" si="5"/>
        <v>457</v>
      </c>
      <c r="B2578" s="2">
        <v>45056</v>
      </c>
      <c r="C2578" s="2">
        <v>3</v>
      </c>
      <c r="D2578" s="2">
        <f>VLOOKUP(A2578,关卡NPC系数!B:C,2,FALSE)</f>
        <v>297</v>
      </c>
      <c r="E2578" s="2">
        <v>44036</v>
      </c>
      <c r="F2578" s="2">
        <v>9</v>
      </c>
      <c r="G2578" s="2" t="s">
        <v>1217</v>
      </c>
      <c r="H2578" s="2">
        <v>1</v>
      </c>
    </row>
    <row r="2579" spans="1:8" x14ac:dyDescent="0.3">
      <c r="A2579" s="2">
        <f t="shared" si="5"/>
        <v>457</v>
      </c>
      <c r="B2579" s="2">
        <v>45056</v>
      </c>
      <c r="C2579" s="2">
        <v>4</v>
      </c>
      <c r="D2579" s="2">
        <f>VLOOKUP(A2579,关卡NPC系数!B:C,2,FALSE)</f>
        <v>297</v>
      </c>
      <c r="E2579" s="2">
        <v>44046</v>
      </c>
      <c r="F2579" s="2">
        <v>9</v>
      </c>
      <c r="G2579" s="2" t="s">
        <v>1217</v>
      </c>
      <c r="H2579" s="2">
        <v>1</v>
      </c>
    </row>
    <row r="2580" spans="1:8" x14ac:dyDescent="0.3">
      <c r="A2580" s="2">
        <f t="shared" si="5"/>
        <v>457</v>
      </c>
      <c r="B2580" s="2">
        <v>45056</v>
      </c>
      <c r="C2580" s="2">
        <v>5</v>
      </c>
      <c r="D2580" s="2">
        <f>VLOOKUP(A2580,关卡NPC系数!B:C,2,FALSE)</f>
        <v>297</v>
      </c>
      <c r="E2580" s="2">
        <v>42016</v>
      </c>
      <c r="F2580" s="2">
        <v>9</v>
      </c>
      <c r="G2580" s="2" t="s">
        <v>1217</v>
      </c>
      <c r="H2580" s="2">
        <v>1</v>
      </c>
    </row>
    <row r="2581" spans="1:8" x14ac:dyDescent="0.3">
      <c r="A2581" s="2">
        <f t="shared" si="5"/>
        <v>457</v>
      </c>
      <c r="B2581" s="2">
        <v>45056</v>
      </c>
      <c r="C2581" s="2">
        <v>6</v>
      </c>
      <c r="D2581" s="2">
        <f>VLOOKUP(A2581,关卡NPC系数!B:C,2,FALSE)</f>
        <v>297</v>
      </c>
      <c r="E2581" s="2">
        <v>43056</v>
      </c>
      <c r="F2581" s="2">
        <v>9</v>
      </c>
      <c r="G2581" s="2" t="s">
        <v>1217</v>
      </c>
      <c r="H2581" s="2">
        <v>1</v>
      </c>
    </row>
    <row r="2582" spans="1:8" x14ac:dyDescent="0.3">
      <c r="A2582" s="2">
        <f t="shared" si="5"/>
        <v>458</v>
      </c>
      <c r="B2582" s="2">
        <v>52046</v>
      </c>
      <c r="C2582" s="2">
        <v>1</v>
      </c>
      <c r="D2582" s="2">
        <f>VLOOKUP(A2582,关卡NPC系数!B:C,2,FALSE)</f>
        <v>297</v>
      </c>
      <c r="E2582" s="2">
        <v>52046</v>
      </c>
      <c r="F2582" s="2">
        <v>9</v>
      </c>
      <c r="G2582" s="2" t="s">
        <v>1218</v>
      </c>
      <c r="H2582" s="2">
        <v>1</v>
      </c>
    </row>
    <row r="2583" spans="1:8" x14ac:dyDescent="0.3">
      <c r="A2583" s="2">
        <f t="shared" si="5"/>
        <v>458</v>
      </c>
      <c r="B2583" s="2">
        <v>52046</v>
      </c>
      <c r="C2583" s="2">
        <v>2</v>
      </c>
      <c r="D2583" s="2">
        <f>VLOOKUP(A2583,关卡NPC系数!B:C,2,FALSE)</f>
        <v>297</v>
      </c>
      <c r="E2583" s="2">
        <v>51016</v>
      </c>
      <c r="F2583" s="2">
        <v>9</v>
      </c>
      <c r="G2583" s="2" t="s">
        <v>1218</v>
      </c>
      <c r="H2583" s="2">
        <v>1</v>
      </c>
    </row>
    <row r="2584" spans="1:8" x14ac:dyDescent="0.3">
      <c r="A2584" s="2">
        <f t="shared" si="5"/>
        <v>458</v>
      </c>
      <c r="B2584" s="2">
        <v>52046</v>
      </c>
      <c r="C2584" s="2">
        <v>3</v>
      </c>
      <c r="D2584" s="2">
        <f>VLOOKUP(A2584,关卡NPC系数!B:C,2,FALSE)</f>
        <v>297</v>
      </c>
      <c r="E2584" s="2">
        <v>53016</v>
      </c>
      <c r="F2584" s="2">
        <v>9</v>
      </c>
      <c r="G2584" s="2" t="s">
        <v>1218</v>
      </c>
      <c r="H2584" s="2">
        <v>1</v>
      </c>
    </row>
    <row r="2585" spans="1:8" x14ac:dyDescent="0.3">
      <c r="A2585" s="2">
        <f t="shared" si="5"/>
        <v>458</v>
      </c>
      <c r="B2585" s="2">
        <v>52046</v>
      </c>
      <c r="C2585" s="2">
        <v>4</v>
      </c>
      <c r="D2585" s="2">
        <f>VLOOKUP(A2585,关卡NPC系数!B:C,2,FALSE)</f>
        <v>297</v>
      </c>
      <c r="E2585" s="2">
        <v>53016</v>
      </c>
      <c r="F2585" s="2">
        <v>9</v>
      </c>
      <c r="G2585" s="2" t="s">
        <v>1218</v>
      </c>
      <c r="H2585" s="2">
        <v>1</v>
      </c>
    </row>
    <row r="2586" spans="1:8" x14ac:dyDescent="0.3">
      <c r="A2586" s="2">
        <f t="shared" si="5"/>
        <v>458</v>
      </c>
      <c r="B2586" s="2">
        <v>52046</v>
      </c>
      <c r="C2586" s="2">
        <v>5</v>
      </c>
      <c r="D2586" s="2">
        <f>VLOOKUP(A2586,关卡NPC系数!B:C,2,FALSE)</f>
        <v>297</v>
      </c>
      <c r="E2586" s="2">
        <v>53016</v>
      </c>
      <c r="F2586" s="2">
        <v>9</v>
      </c>
      <c r="G2586" s="2" t="s">
        <v>1218</v>
      </c>
      <c r="H2586" s="2">
        <v>1</v>
      </c>
    </row>
    <row r="2587" spans="1:8" x14ac:dyDescent="0.3">
      <c r="A2587" s="2">
        <f t="shared" si="5"/>
        <v>458</v>
      </c>
      <c r="B2587" s="2">
        <v>52046</v>
      </c>
      <c r="C2587" s="2">
        <v>6</v>
      </c>
      <c r="D2587" s="2">
        <f>VLOOKUP(A2587,关卡NPC系数!B:C,2,FALSE)</f>
        <v>297</v>
      </c>
      <c r="E2587" s="2">
        <v>53016</v>
      </c>
      <c r="F2587" s="2">
        <v>9</v>
      </c>
      <c r="G2587" s="2" t="s">
        <v>1218</v>
      </c>
      <c r="H2587" s="2">
        <v>1</v>
      </c>
    </row>
    <row r="2588" spans="1:8" x14ac:dyDescent="0.3">
      <c r="A2588" s="2">
        <f t="shared" si="5"/>
        <v>459</v>
      </c>
      <c r="B2588" s="2">
        <v>63026</v>
      </c>
      <c r="C2588" s="2">
        <v>1</v>
      </c>
      <c r="D2588" s="2">
        <f>VLOOKUP(A2588,关卡NPC系数!B:C,2,FALSE)</f>
        <v>298</v>
      </c>
      <c r="E2588" s="2">
        <v>63026</v>
      </c>
      <c r="F2588" s="2">
        <v>9</v>
      </c>
      <c r="G2588" s="2" t="s">
        <v>1219</v>
      </c>
      <c r="H2588" s="2">
        <v>1</v>
      </c>
    </row>
    <row r="2589" spans="1:8" x14ac:dyDescent="0.3">
      <c r="A2589" s="2">
        <f t="shared" si="5"/>
        <v>459</v>
      </c>
      <c r="B2589" s="2">
        <v>63026</v>
      </c>
      <c r="C2589" s="2">
        <v>2</v>
      </c>
      <c r="D2589" s="2">
        <f>VLOOKUP(A2589,关卡NPC系数!B:C,2,FALSE)</f>
        <v>298</v>
      </c>
      <c r="E2589" s="2">
        <v>61026</v>
      </c>
      <c r="F2589" s="2">
        <v>9</v>
      </c>
      <c r="G2589" s="2" t="s">
        <v>1219</v>
      </c>
      <c r="H2589" s="2">
        <v>1</v>
      </c>
    </row>
    <row r="2590" spans="1:8" x14ac:dyDescent="0.3">
      <c r="A2590" s="2">
        <f t="shared" si="5"/>
        <v>459</v>
      </c>
      <c r="B2590" s="2">
        <v>63026</v>
      </c>
      <c r="C2590" s="2">
        <v>3</v>
      </c>
      <c r="D2590" s="2">
        <f>VLOOKUP(A2590,关卡NPC系数!B:C,2,FALSE)</f>
        <v>298</v>
      </c>
      <c r="E2590" s="2">
        <v>63026</v>
      </c>
      <c r="F2590" s="2">
        <v>9</v>
      </c>
      <c r="G2590" s="2" t="s">
        <v>1219</v>
      </c>
      <c r="H2590" s="2">
        <v>1</v>
      </c>
    </row>
    <row r="2591" spans="1:8" x14ac:dyDescent="0.3">
      <c r="A2591" s="2">
        <f t="shared" si="5"/>
        <v>459</v>
      </c>
      <c r="B2591" s="2">
        <v>63026</v>
      </c>
      <c r="C2591" s="2">
        <v>4</v>
      </c>
      <c r="D2591" s="2">
        <f>VLOOKUP(A2591,关卡NPC系数!B:C,2,FALSE)</f>
        <v>298</v>
      </c>
      <c r="E2591" s="2">
        <v>61026</v>
      </c>
      <c r="F2591" s="2">
        <v>9</v>
      </c>
      <c r="G2591" s="2" t="s">
        <v>1219</v>
      </c>
      <c r="H2591" s="2">
        <v>1</v>
      </c>
    </row>
    <row r="2592" spans="1:8" x14ac:dyDescent="0.3">
      <c r="A2592" s="2">
        <f t="shared" si="5"/>
        <v>459</v>
      </c>
      <c r="B2592" s="2">
        <v>63026</v>
      </c>
      <c r="C2592" s="2">
        <v>5</v>
      </c>
      <c r="D2592" s="2">
        <f>VLOOKUP(A2592,关卡NPC系数!B:C,2,FALSE)</f>
        <v>298</v>
      </c>
      <c r="E2592" s="2">
        <v>63026</v>
      </c>
      <c r="F2592" s="2">
        <v>9</v>
      </c>
      <c r="G2592" s="2" t="s">
        <v>1219</v>
      </c>
      <c r="H2592" s="2">
        <v>1</v>
      </c>
    </row>
    <row r="2593" spans="1:8" x14ac:dyDescent="0.3">
      <c r="A2593" s="2">
        <f t="shared" si="5"/>
        <v>459</v>
      </c>
      <c r="B2593" s="2">
        <v>63026</v>
      </c>
      <c r="C2593" s="2">
        <v>6</v>
      </c>
      <c r="D2593" s="2">
        <f>VLOOKUP(A2593,关卡NPC系数!B:C,2,FALSE)</f>
        <v>298</v>
      </c>
      <c r="E2593" s="2">
        <v>62016</v>
      </c>
      <c r="F2593" s="2">
        <v>9</v>
      </c>
      <c r="G2593" s="2" t="s">
        <v>1219</v>
      </c>
      <c r="H2593" s="2">
        <v>1</v>
      </c>
    </row>
    <row r="2594" spans="1:8" x14ac:dyDescent="0.3">
      <c r="A2594" s="2">
        <f t="shared" si="5"/>
        <v>460</v>
      </c>
      <c r="B2594" s="2">
        <v>61026</v>
      </c>
      <c r="C2594" s="2">
        <v>1</v>
      </c>
      <c r="D2594" s="2">
        <f>VLOOKUP(A2594,关卡NPC系数!B:C,2,FALSE)</f>
        <v>298</v>
      </c>
      <c r="E2594" s="2">
        <v>61026</v>
      </c>
      <c r="F2594" s="2">
        <v>9</v>
      </c>
      <c r="G2594" s="2" t="s">
        <v>1220</v>
      </c>
      <c r="H2594" s="2">
        <v>1.4</v>
      </c>
    </row>
    <row r="2595" spans="1:8" x14ac:dyDescent="0.3">
      <c r="A2595" s="2">
        <f t="shared" si="5"/>
        <v>460</v>
      </c>
      <c r="B2595" s="2">
        <v>61026</v>
      </c>
      <c r="C2595" s="2">
        <v>3</v>
      </c>
      <c r="D2595" s="2">
        <f>VLOOKUP(A2595,关卡NPC系数!B:C,2,FALSE)</f>
        <v>298</v>
      </c>
      <c r="E2595" s="2">
        <v>24026</v>
      </c>
      <c r="F2595" s="2">
        <v>9</v>
      </c>
      <c r="G2595" s="2" t="s">
        <v>1220</v>
      </c>
      <c r="H2595" s="2">
        <v>1.4</v>
      </c>
    </row>
    <row r="2596" spans="1:8" x14ac:dyDescent="0.3">
      <c r="A2596" s="2">
        <f t="shared" si="5"/>
        <v>460</v>
      </c>
      <c r="B2596" s="2">
        <v>61026</v>
      </c>
      <c r="C2596" s="2">
        <v>6</v>
      </c>
      <c r="D2596" s="2">
        <f>VLOOKUP(A2596,关卡NPC系数!B:C,2,FALSE)</f>
        <v>298</v>
      </c>
      <c r="E2596" s="2">
        <v>53016</v>
      </c>
      <c r="F2596" s="2">
        <v>9</v>
      </c>
      <c r="G2596" s="2" t="s">
        <v>1220</v>
      </c>
      <c r="H2596" s="2">
        <v>1.4</v>
      </c>
    </row>
    <row r="2597" spans="1:8" x14ac:dyDescent="0.3">
      <c r="A2597" s="2">
        <f t="shared" si="5"/>
        <v>461</v>
      </c>
      <c r="B2597" s="2">
        <v>11076</v>
      </c>
      <c r="C2597" s="2">
        <v>1</v>
      </c>
      <c r="D2597" s="2">
        <f>VLOOKUP(A2597,关卡NPC系数!B:C,2,FALSE)</f>
        <v>299</v>
      </c>
      <c r="E2597" s="2">
        <v>11076</v>
      </c>
      <c r="F2597" s="2">
        <v>9</v>
      </c>
      <c r="G2597" s="2" t="s">
        <v>1221</v>
      </c>
      <c r="H2597" s="2">
        <v>1</v>
      </c>
    </row>
    <row r="2598" spans="1:8" x14ac:dyDescent="0.3">
      <c r="A2598" s="2">
        <f t="shared" si="5"/>
        <v>461</v>
      </c>
      <c r="B2598" s="2">
        <v>11076</v>
      </c>
      <c r="C2598" s="2">
        <v>2</v>
      </c>
      <c r="D2598" s="2">
        <f>VLOOKUP(A2598,关卡NPC系数!B:C,2,FALSE)</f>
        <v>299</v>
      </c>
      <c r="E2598" s="2">
        <v>15036</v>
      </c>
      <c r="F2598" s="2">
        <v>9</v>
      </c>
      <c r="G2598" s="2" t="s">
        <v>1221</v>
      </c>
      <c r="H2598" s="2">
        <v>1</v>
      </c>
    </row>
    <row r="2599" spans="1:8" x14ac:dyDescent="0.3">
      <c r="A2599" s="2">
        <f t="shared" si="5"/>
        <v>461</v>
      </c>
      <c r="B2599" s="2">
        <v>11076</v>
      </c>
      <c r="C2599" s="2">
        <v>3</v>
      </c>
      <c r="D2599" s="2">
        <f>VLOOKUP(A2599,关卡NPC系数!B:C,2,FALSE)</f>
        <v>299</v>
      </c>
      <c r="E2599" s="2">
        <v>12036</v>
      </c>
      <c r="F2599" s="2">
        <v>9</v>
      </c>
      <c r="G2599" s="2" t="s">
        <v>1221</v>
      </c>
      <c r="H2599" s="2">
        <v>1</v>
      </c>
    </row>
    <row r="2600" spans="1:8" x14ac:dyDescent="0.3">
      <c r="A2600" s="2">
        <f t="shared" si="5"/>
        <v>461</v>
      </c>
      <c r="B2600" s="2">
        <v>11076</v>
      </c>
      <c r="C2600" s="2">
        <v>4</v>
      </c>
      <c r="D2600" s="2">
        <f>VLOOKUP(A2600,关卡NPC系数!B:C,2,FALSE)</f>
        <v>299</v>
      </c>
      <c r="E2600" s="2">
        <v>12036</v>
      </c>
      <c r="F2600" s="2">
        <v>9</v>
      </c>
      <c r="G2600" s="2" t="s">
        <v>1221</v>
      </c>
      <c r="H2600" s="2">
        <v>1</v>
      </c>
    </row>
    <row r="2601" spans="1:8" x14ac:dyDescent="0.3">
      <c r="A2601" s="2">
        <f t="shared" si="5"/>
        <v>461</v>
      </c>
      <c r="B2601" s="2">
        <v>11076</v>
      </c>
      <c r="C2601" s="2">
        <v>5</v>
      </c>
      <c r="D2601" s="2">
        <f>VLOOKUP(A2601,关卡NPC系数!B:C,2,FALSE)</f>
        <v>299</v>
      </c>
      <c r="E2601" s="2">
        <v>14036</v>
      </c>
      <c r="F2601" s="2">
        <v>9</v>
      </c>
      <c r="G2601" s="2" t="s">
        <v>1221</v>
      </c>
      <c r="H2601" s="2">
        <v>1</v>
      </c>
    </row>
    <row r="2602" spans="1:8" x14ac:dyDescent="0.3">
      <c r="A2602" s="2">
        <f t="shared" si="5"/>
        <v>461</v>
      </c>
      <c r="B2602" s="2">
        <v>11076</v>
      </c>
      <c r="C2602" s="2">
        <v>6</v>
      </c>
      <c r="D2602" s="2">
        <f>VLOOKUP(A2602,关卡NPC系数!B:C,2,FALSE)</f>
        <v>299</v>
      </c>
      <c r="E2602" s="2">
        <v>13046</v>
      </c>
      <c r="F2602" s="2">
        <v>9</v>
      </c>
      <c r="G2602" s="2" t="s">
        <v>1221</v>
      </c>
      <c r="H2602" s="2">
        <v>1</v>
      </c>
    </row>
    <row r="2603" spans="1:8" x14ac:dyDescent="0.3">
      <c r="A2603" s="2">
        <f t="shared" si="5"/>
        <v>462</v>
      </c>
      <c r="B2603" s="2">
        <v>21036</v>
      </c>
      <c r="C2603" s="2">
        <v>1</v>
      </c>
      <c r="D2603" s="2">
        <f>VLOOKUP(A2603,关卡NPC系数!B:C,2,FALSE)</f>
        <v>299</v>
      </c>
      <c r="E2603" s="2">
        <v>21036</v>
      </c>
      <c r="F2603" s="2">
        <v>9</v>
      </c>
      <c r="G2603" s="2" t="s">
        <v>1222</v>
      </c>
      <c r="H2603" s="2">
        <v>1</v>
      </c>
    </row>
    <row r="2604" spans="1:8" x14ac:dyDescent="0.3">
      <c r="A2604" s="2">
        <f t="shared" si="5"/>
        <v>462</v>
      </c>
      <c r="B2604" s="2">
        <v>21036</v>
      </c>
      <c r="C2604" s="2">
        <v>2</v>
      </c>
      <c r="D2604" s="2">
        <f>VLOOKUP(A2604,关卡NPC系数!B:C,2,FALSE)</f>
        <v>299</v>
      </c>
      <c r="E2604" s="2">
        <v>21046</v>
      </c>
      <c r="F2604" s="2">
        <v>9</v>
      </c>
      <c r="G2604" s="2" t="s">
        <v>1222</v>
      </c>
      <c r="H2604" s="2">
        <v>1</v>
      </c>
    </row>
    <row r="2605" spans="1:8" x14ac:dyDescent="0.3">
      <c r="A2605" s="2">
        <f t="shared" si="5"/>
        <v>462</v>
      </c>
      <c r="B2605" s="2">
        <v>21036</v>
      </c>
      <c r="C2605" s="2">
        <v>3</v>
      </c>
      <c r="D2605" s="2">
        <f>VLOOKUP(A2605,关卡NPC系数!B:C,2,FALSE)</f>
        <v>299</v>
      </c>
      <c r="E2605" s="2">
        <v>22056</v>
      </c>
      <c r="F2605" s="2">
        <v>9</v>
      </c>
      <c r="G2605" s="2" t="s">
        <v>1222</v>
      </c>
      <c r="H2605" s="2">
        <v>1</v>
      </c>
    </row>
    <row r="2606" spans="1:8" x14ac:dyDescent="0.3">
      <c r="A2606" s="2">
        <f t="shared" si="5"/>
        <v>462</v>
      </c>
      <c r="B2606" s="2">
        <v>21036</v>
      </c>
      <c r="C2606" s="2">
        <v>4</v>
      </c>
      <c r="D2606" s="2">
        <f>VLOOKUP(A2606,关卡NPC系数!B:C,2,FALSE)</f>
        <v>299</v>
      </c>
      <c r="E2606" s="2">
        <v>23036</v>
      </c>
      <c r="F2606" s="2">
        <v>9</v>
      </c>
      <c r="G2606" s="2" t="s">
        <v>1222</v>
      </c>
      <c r="H2606" s="2">
        <v>1</v>
      </c>
    </row>
    <row r="2607" spans="1:8" x14ac:dyDescent="0.3">
      <c r="A2607" s="2">
        <f t="shared" si="5"/>
        <v>462</v>
      </c>
      <c r="B2607" s="2">
        <v>21036</v>
      </c>
      <c r="C2607" s="2">
        <v>5</v>
      </c>
      <c r="D2607" s="2">
        <f>VLOOKUP(A2607,关卡NPC系数!B:C,2,FALSE)</f>
        <v>299</v>
      </c>
      <c r="E2607" s="2">
        <v>24036</v>
      </c>
      <c r="F2607" s="2">
        <v>9</v>
      </c>
      <c r="G2607" s="2" t="s">
        <v>1222</v>
      </c>
      <c r="H2607" s="2">
        <v>1</v>
      </c>
    </row>
    <row r="2608" spans="1:8" x14ac:dyDescent="0.3">
      <c r="A2608" s="2">
        <f t="shared" si="5"/>
        <v>462</v>
      </c>
      <c r="B2608" s="2">
        <v>21036</v>
      </c>
      <c r="C2608" s="2">
        <v>6</v>
      </c>
      <c r="D2608" s="2">
        <f>VLOOKUP(A2608,关卡NPC系数!B:C,2,FALSE)</f>
        <v>299</v>
      </c>
      <c r="E2608" s="2">
        <v>23036</v>
      </c>
      <c r="F2608" s="2">
        <v>9</v>
      </c>
      <c r="G2608" s="2" t="s">
        <v>1222</v>
      </c>
      <c r="H2608" s="2">
        <v>1</v>
      </c>
    </row>
    <row r="2609" spans="1:8" x14ac:dyDescent="0.3">
      <c r="A2609" s="2">
        <f t="shared" si="5"/>
        <v>463</v>
      </c>
      <c r="B2609" s="2">
        <v>31076</v>
      </c>
      <c r="C2609" s="2">
        <v>1</v>
      </c>
      <c r="D2609" s="2">
        <f>VLOOKUP(A2609,关卡NPC系数!B:C,2,FALSE)</f>
        <v>300</v>
      </c>
      <c r="E2609" s="2">
        <v>31076</v>
      </c>
      <c r="F2609" s="2">
        <v>9</v>
      </c>
      <c r="G2609" s="2" t="s">
        <v>1223</v>
      </c>
      <c r="H2609" s="2">
        <v>1</v>
      </c>
    </row>
    <row r="2610" spans="1:8" x14ac:dyDescent="0.3">
      <c r="A2610" s="2">
        <f t="shared" si="5"/>
        <v>463</v>
      </c>
      <c r="B2610" s="2">
        <v>31076</v>
      </c>
      <c r="C2610" s="2">
        <v>2</v>
      </c>
      <c r="D2610" s="2">
        <f>VLOOKUP(A2610,关卡NPC系数!B:C,2,FALSE)</f>
        <v>300</v>
      </c>
      <c r="E2610" s="2">
        <v>31076</v>
      </c>
      <c r="F2610" s="2">
        <v>9</v>
      </c>
      <c r="G2610" s="2" t="s">
        <v>1223</v>
      </c>
      <c r="H2610" s="2">
        <v>1</v>
      </c>
    </row>
    <row r="2611" spans="1:8" x14ac:dyDescent="0.3">
      <c r="A2611" s="2">
        <f t="shared" si="5"/>
        <v>463</v>
      </c>
      <c r="B2611" s="2">
        <v>31076</v>
      </c>
      <c r="C2611" s="2">
        <v>3</v>
      </c>
      <c r="D2611" s="2">
        <f>VLOOKUP(A2611,关卡NPC系数!B:C,2,FALSE)</f>
        <v>300</v>
      </c>
      <c r="E2611" s="2">
        <v>32046</v>
      </c>
      <c r="F2611" s="2">
        <v>9</v>
      </c>
      <c r="G2611" s="2" t="s">
        <v>1223</v>
      </c>
      <c r="H2611" s="2">
        <v>1</v>
      </c>
    </row>
    <row r="2612" spans="1:8" x14ac:dyDescent="0.3">
      <c r="A2612" s="2">
        <f t="shared" si="5"/>
        <v>463</v>
      </c>
      <c r="B2612" s="2">
        <v>31076</v>
      </c>
      <c r="C2612" s="2">
        <v>4</v>
      </c>
      <c r="D2612" s="2">
        <f>VLOOKUP(A2612,关卡NPC系数!B:C,2,FALSE)</f>
        <v>300</v>
      </c>
      <c r="E2612" s="2">
        <v>34026</v>
      </c>
      <c r="F2612" s="2">
        <v>9</v>
      </c>
      <c r="G2612" s="2" t="s">
        <v>1223</v>
      </c>
      <c r="H2612" s="2">
        <v>1</v>
      </c>
    </row>
    <row r="2613" spans="1:8" x14ac:dyDescent="0.3">
      <c r="A2613" s="2">
        <f t="shared" si="5"/>
        <v>463</v>
      </c>
      <c r="B2613" s="2">
        <v>31076</v>
      </c>
      <c r="C2613" s="2">
        <v>5</v>
      </c>
      <c r="D2613" s="2">
        <f>VLOOKUP(A2613,关卡NPC系数!B:C,2,FALSE)</f>
        <v>300</v>
      </c>
      <c r="E2613" s="2">
        <v>33026</v>
      </c>
      <c r="F2613" s="2">
        <v>9</v>
      </c>
      <c r="G2613" s="2" t="s">
        <v>1223</v>
      </c>
      <c r="H2613" s="2">
        <v>1</v>
      </c>
    </row>
    <row r="2614" spans="1:8" x14ac:dyDescent="0.3">
      <c r="A2614" s="2">
        <f t="shared" si="5"/>
        <v>463</v>
      </c>
      <c r="B2614" s="2">
        <v>31076</v>
      </c>
      <c r="C2614" s="2">
        <v>6</v>
      </c>
      <c r="D2614" s="2">
        <f>VLOOKUP(A2614,关卡NPC系数!B:C,2,FALSE)</f>
        <v>300</v>
      </c>
      <c r="E2614" s="2">
        <v>32046</v>
      </c>
      <c r="F2614" s="2">
        <v>9</v>
      </c>
      <c r="G2614" s="2" t="s">
        <v>1223</v>
      </c>
      <c r="H2614" s="2">
        <v>1</v>
      </c>
    </row>
    <row r="2615" spans="1:8" x14ac:dyDescent="0.3">
      <c r="A2615" s="2">
        <f t="shared" si="5"/>
        <v>464</v>
      </c>
      <c r="B2615" s="2">
        <v>45046</v>
      </c>
      <c r="C2615" s="2">
        <v>1</v>
      </c>
      <c r="D2615" s="2">
        <f>VLOOKUP(A2615,关卡NPC系数!B:C,2,FALSE)</f>
        <v>300</v>
      </c>
      <c r="E2615" s="2">
        <v>45046</v>
      </c>
      <c r="F2615" s="2">
        <v>9</v>
      </c>
      <c r="G2615" s="2" t="s">
        <v>1224</v>
      </c>
      <c r="H2615" s="2">
        <v>1</v>
      </c>
    </row>
    <row r="2616" spans="1:8" x14ac:dyDescent="0.3">
      <c r="A2616" s="2">
        <f t="shared" si="5"/>
        <v>464</v>
      </c>
      <c r="B2616" s="2">
        <v>45046</v>
      </c>
      <c r="C2616" s="2">
        <v>2</v>
      </c>
      <c r="D2616" s="2">
        <f>VLOOKUP(A2616,关卡NPC系数!B:C,2,FALSE)</f>
        <v>300</v>
      </c>
      <c r="E2616" s="2">
        <v>41056</v>
      </c>
      <c r="F2616" s="2">
        <v>9</v>
      </c>
      <c r="G2616" s="2" t="s">
        <v>1224</v>
      </c>
      <c r="H2616" s="2">
        <v>1</v>
      </c>
    </row>
    <row r="2617" spans="1:8" x14ac:dyDescent="0.3">
      <c r="A2617" s="2">
        <f t="shared" si="5"/>
        <v>464</v>
      </c>
      <c r="B2617" s="2">
        <v>45046</v>
      </c>
      <c r="C2617" s="2">
        <v>3</v>
      </c>
      <c r="D2617" s="2">
        <f>VLOOKUP(A2617,关卡NPC系数!B:C,2,FALSE)</f>
        <v>300</v>
      </c>
      <c r="E2617" s="2">
        <v>45056</v>
      </c>
      <c r="F2617" s="2">
        <v>9</v>
      </c>
      <c r="G2617" s="2" t="s">
        <v>1224</v>
      </c>
      <c r="H2617" s="2">
        <v>1</v>
      </c>
    </row>
    <row r="2618" spans="1:8" x14ac:dyDescent="0.3">
      <c r="A2618" s="2">
        <f t="shared" si="5"/>
        <v>464</v>
      </c>
      <c r="B2618" s="2">
        <v>45046</v>
      </c>
      <c r="C2618" s="2">
        <v>4</v>
      </c>
      <c r="D2618" s="2">
        <f>VLOOKUP(A2618,关卡NPC系数!B:C,2,FALSE)</f>
        <v>300</v>
      </c>
      <c r="E2618" s="2">
        <v>45046</v>
      </c>
      <c r="F2618" s="2">
        <v>9</v>
      </c>
      <c r="G2618" s="2" t="s">
        <v>1224</v>
      </c>
      <c r="H2618" s="2">
        <v>1</v>
      </c>
    </row>
    <row r="2619" spans="1:8" x14ac:dyDescent="0.3">
      <c r="A2619" s="2">
        <f t="shared" si="5"/>
        <v>464</v>
      </c>
      <c r="B2619" s="2">
        <v>45046</v>
      </c>
      <c r="C2619" s="2">
        <v>5</v>
      </c>
      <c r="D2619" s="2">
        <f>VLOOKUP(A2619,关卡NPC系数!B:C,2,FALSE)</f>
        <v>300</v>
      </c>
      <c r="E2619" s="2">
        <v>44046</v>
      </c>
      <c r="F2619" s="2">
        <v>9</v>
      </c>
      <c r="G2619" s="2" t="s">
        <v>1224</v>
      </c>
      <c r="H2619" s="2">
        <v>1</v>
      </c>
    </row>
    <row r="2620" spans="1:8" x14ac:dyDescent="0.3">
      <c r="A2620" s="2">
        <f t="shared" si="5"/>
        <v>464</v>
      </c>
      <c r="B2620" s="2">
        <v>45046</v>
      </c>
      <c r="C2620" s="2">
        <v>6</v>
      </c>
      <c r="D2620" s="2">
        <f>VLOOKUP(A2620,关卡NPC系数!B:C,2,FALSE)</f>
        <v>300</v>
      </c>
      <c r="E2620" s="2">
        <v>45056</v>
      </c>
      <c r="F2620" s="2">
        <v>9</v>
      </c>
      <c r="G2620" s="2" t="s">
        <v>1224</v>
      </c>
      <c r="H2620" s="2">
        <v>1</v>
      </c>
    </row>
    <row r="2621" spans="1:8" x14ac:dyDescent="0.3">
      <c r="A2621" s="2">
        <f t="shared" si="5"/>
        <v>465</v>
      </c>
      <c r="B2621" s="2">
        <v>53016</v>
      </c>
      <c r="C2621" s="2">
        <v>1</v>
      </c>
      <c r="D2621" s="2">
        <f>VLOOKUP(A2621,关卡NPC系数!B:C,2,FALSE)</f>
        <v>301</v>
      </c>
      <c r="E2621" s="2">
        <v>53016</v>
      </c>
      <c r="F2621" s="2">
        <v>9</v>
      </c>
      <c r="G2621" s="2" t="s">
        <v>1225</v>
      </c>
      <c r="H2621" s="2">
        <v>1</v>
      </c>
    </row>
    <row r="2622" spans="1:8" x14ac:dyDescent="0.3">
      <c r="A2622" s="2">
        <f t="shared" si="5"/>
        <v>465</v>
      </c>
      <c r="B2622" s="2">
        <v>53016</v>
      </c>
      <c r="C2622" s="2">
        <v>2</v>
      </c>
      <c r="D2622" s="2">
        <f>VLOOKUP(A2622,关卡NPC系数!B:C,2,FALSE)</f>
        <v>301</v>
      </c>
      <c r="E2622" s="2">
        <v>53016</v>
      </c>
      <c r="F2622" s="2">
        <v>9</v>
      </c>
      <c r="G2622" s="2" t="s">
        <v>1225</v>
      </c>
      <c r="H2622" s="2">
        <v>1</v>
      </c>
    </row>
    <row r="2623" spans="1:8" x14ac:dyDescent="0.3">
      <c r="A2623" s="2">
        <f t="shared" si="5"/>
        <v>465</v>
      </c>
      <c r="B2623" s="2">
        <v>53016</v>
      </c>
      <c r="C2623" s="2">
        <v>3</v>
      </c>
      <c r="D2623" s="2">
        <f>VLOOKUP(A2623,关卡NPC系数!B:C,2,FALSE)</f>
        <v>301</v>
      </c>
      <c r="E2623" s="2">
        <v>51016</v>
      </c>
      <c r="F2623" s="2">
        <v>9</v>
      </c>
      <c r="G2623" s="2" t="s">
        <v>1225</v>
      </c>
      <c r="H2623" s="2">
        <v>1</v>
      </c>
    </row>
    <row r="2624" spans="1:8" x14ac:dyDescent="0.3">
      <c r="A2624" s="2">
        <f t="shared" si="5"/>
        <v>465</v>
      </c>
      <c r="B2624" s="2">
        <v>53016</v>
      </c>
      <c r="C2624" s="2">
        <v>4</v>
      </c>
      <c r="D2624" s="2">
        <f>VLOOKUP(A2624,关卡NPC系数!B:C,2,FALSE)</f>
        <v>301</v>
      </c>
      <c r="E2624" s="2">
        <v>53016</v>
      </c>
      <c r="F2624" s="2">
        <v>9</v>
      </c>
      <c r="G2624" s="2" t="s">
        <v>1225</v>
      </c>
      <c r="H2624" s="2">
        <v>1</v>
      </c>
    </row>
    <row r="2625" spans="1:8" x14ac:dyDescent="0.3">
      <c r="A2625" s="2">
        <f t="shared" si="5"/>
        <v>465</v>
      </c>
      <c r="B2625" s="2">
        <v>53016</v>
      </c>
      <c r="C2625" s="2">
        <v>5</v>
      </c>
      <c r="D2625" s="2">
        <f>VLOOKUP(A2625,关卡NPC系数!B:C,2,FALSE)</f>
        <v>301</v>
      </c>
      <c r="E2625" s="2">
        <v>53016</v>
      </c>
      <c r="F2625" s="2">
        <v>9</v>
      </c>
      <c r="G2625" s="2" t="s">
        <v>1225</v>
      </c>
      <c r="H2625" s="2">
        <v>1</v>
      </c>
    </row>
    <row r="2626" spans="1:8" x14ac:dyDescent="0.3">
      <c r="A2626" s="2">
        <f t="shared" si="5"/>
        <v>465</v>
      </c>
      <c r="B2626" s="2">
        <v>53016</v>
      </c>
      <c r="C2626" s="2">
        <v>6</v>
      </c>
      <c r="D2626" s="2">
        <f>VLOOKUP(A2626,关卡NPC系数!B:C,2,FALSE)</f>
        <v>301</v>
      </c>
      <c r="E2626" s="2">
        <v>53016</v>
      </c>
      <c r="F2626" s="2">
        <v>9</v>
      </c>
      <c r="G2626" s="2" t="s">
        <v>1225</v>
      </c>
      <c r="H2626" s="2">
        <v>1</v>
      </c>
    </row>
    <row r="2627" spans="1:8" x14ac:dyDescent="0.3">
      <c r="A2627" s="2">
        <f t="shared" si="5"/>
        <v>466</v>
      </c>
      <c r="B2627" s="2">
        <v>63026</v>
      </c>
      <c r="C2627" s="2">
        <v>1</v>
      </c>
      <c r="D2627" s="2">
        <f>VLOOKUP(A2627,关卡NPC系数!B:C,2,FALSE)</f>
        <v>301</v>
      </c>
      <c r="E2627" s="2">
        <v>63026</v>
      </c>
      <c r="F2627" s="2">
        <v>9</v>
      </c>
      <c r="G2627" s="2" t="s">
        <v>1226</v>
      </c>
      <c r="H2627" s="2">
        <v>1</v>
      </c>
    </row>
    <row r="2628" spans="1:8" x14ac:dyDescent="0.3">
      <c r="A2628" s="2">
        <f t="shared" si="5"/>
        <v>466</v>
      </c>
      <c r="B2628" s="2">
        <v>63026</v>
      </c>
      <c r="C2628" s="2">
        <v>2</v>
      </c>
      <c r="D2628" s="2">
        <f>VLOOKUP(A2628,关卡NPC系数!B:C,2,FALSE)</f>
        <v>301</v>
      </c>
      <c r="E2628" s="2">
        <v>61026</v>
      </c>
      <c r="F2628" s="2">
        <v>9</v>
      </c>
      <c r="G2628" s="2" t="s">
        <v>1226</v>
      </c>
      <c r="H2628" s="2">
        <v>1</v>
      </c>
    </row>
    <row r="2629" spans="1:8" x14ac:dyDescent="0.3">
      <c r="A2629" s="2">
        <f t="shared" si="5"/>
        <v>466</v>
      </c>
      <c r="B2629" s="2">
        <v>63026</v>
      </c>
      <c r="C2629" s="2">
        <v>3</v>
      </c>
      <c r="D2629" s="2">
        <f>VLOOKUP(A2629,关卡NPC系数!B:C,2,FALSE)</f>
        <v>301</v>
      </c>
      <c r="E2629" s="2">
        <v>63026</v>
      </c>
      <c r="F2629" s="2">
        <v>9</v>
      </c>
      <c r="G2629" s="2" t="s">
        <v>1226</v>
      </c>
      <c r="H2629" s="2">
        <v>1</v>
      </c>
    </row>
    <row r="2630" spans="1:8" x14ac:dyDescent="0.3">
      <c r="A2630" s="2">
        <f t="shared" si="5"/>
        <v>466</v>
      </c>
      <c r="B2630" s="2">
        <v>63026</v>
      </c>
      <c r="C2630" s="2">
        <v>4</v>
      </c>
      <c r="D2630" s="2">
        <f>VLOOKUP(A2630,关卡NPC系数!B:C,2,FALSE)</f>
        <v>301</v>
      </c>
      <c r="E2630" s="2">
        <v>61026</v>
      </c>
      <c r="F2630" s="2">
        <v>9</v>
      </c>
      <c r="G2630" s="2" t="s">
        <v>1226</v>
      </c>
      <c r="H2630" s="2">
        <v>1</v>
      </c>
    </row>
    <row r="2631" spans="1:8" x14ac:dyDescent="0.3">
      <c r="A2631" s="2">
        <f t="shared" si="5"/>
        <v>466</v>
      </c>
      <c r="B2631" s="2">
        <v>63026</v>
      </c>
      <c r="C2631" s="2">
        <v>5</v>
      </c>
      <c r="D2631" s="2">
        <f>VLOOKUP(A2631,关卡NPC系数!B:C,2,FALSE)</f>
        <v>301</v>
      </c>
      <c r="E2631" s="2">
        <v>62016</v>
      </c>
      <c r="F2631" s="2">
        <v>9</v>
      </c>
      <c r="G2631" s="2" t="s">
        <v>1226</v>
      </c>
      <c r="H2631" s="2">
        <v>1</v>
      </c>
    </row>
    <row r="2632" spans="1:8" x14ac:dyDescent="0.3">
      <c r="A2632" s="2">
        <f t="shared" si="5"/>
        <v>466</v>
      </c>
      <c r="B2632" s="2">
        <v>63026</v>
      </c>
      <c r="C2632" s="2">
        <v>6</v>
      </c>
      <c r="D2632" s="2">
        <f>VLOOKUP(A2632,关卡NPC系数!B:C,2,FALSE)</f>
        <v>301</v>
      </c>
      <c r="E2632" s="2">
        <v>61026</v>
      </c>
      <c r="F2632" s="2">
        <v>9</v>
      </c>
      <c r="G2632" s="2" t="s">
        <v>1226</v>
      </c>
      <c r="H2632" s="2">
        <v>1</v>
      </c>
    </row>
    <row r="2633" spans="1:8" x14ac:dyDescent="0.3">
      <c r="A2633" s="2">
        <f t="shared" si="5"/>
        <v>467</v>
      </c>
      <c r="B2633" s="2">
        <v>25066</v>
      </c>
      <c r="C2633" s="2">
        <v>1</v>
      </c>
      <c r="D2633" s="2">
        <f>VLOOKUP(A2633,关卡NPC系数!B:C,2,FALSE)</f>
        <v>302</v>
      </c>
      <c r="E2633" s="2">
        <v>25066</v>
      </c>
      <c r="F2633" s="2">
        <v>9</v>
      </c>
      <c r="G2633" s="2" t="s">
        <v>1227</v>
      </c>
      <c r="H2633" s="2">
        <v>1</v>
      </c>
    </row>
    <row r="2634" spans="1:8" x14ac:dyDescent="0.3">
      <c r="A2634" s="2">
        <f t="shared" si="5"/>
        <v>467</v>
      </c>
      <c r="B2634" s="2">
        <v>25066</v>
      </c>
      <c r="C2634" s="2">
        <v>2</v>
      </c>
      <c r="D2634" s="2">
        <f>VLOOKUP(A2634,关卡NPC系数!B:C,2,FALSE)</f>
        <v>302</v>
      </c>
      <c r="E2634" s="2">
        <v>53016</v>
      </c>
      <c r="F2634" s="2">
        <v>9</v>
      </c>
      <c r="G2634" s="2" t="s">
        <v>1227</v>
      </c>
      <c r="H2634" s="2">
        <v>1</v>
      </c>
    </row>
    <row r="2635" spans="1:8" x14ac:dyDescent="0.3">
      <c r="A2635" s="2">
        <f t="shared" si="5"/>
        <v>467</v>
      </c>
      <c r="B2635" s="2">
        <v>25066</v>
      </c>
      <c r="C2635" s="2">
        <v>3</v>
      </c>
      <c r="D2635" s="2">
        <f>VLOOKUP(A2635,关卡NPC系数!B:C,2,FALSE)</f>
        <v>302</v>
      </c>
      <c r="E2635" s="2">
        <v>32036</v>
      </c>
      <c r="F2635" s="2">
        <v>9</v>
      </c>
      <c r="G2635" s="2" t="s">
        <v>1227</v>
      </c>
      <c r="H2635" s="2">
        <v>1</v>
      </c>
    </row>
    <row r="2636" spans="1:8" x14ac:dyDescent="0.3">
      <c r="A2636" s="2">
        <f t="shared" si="5"/>
        <v>467</v>
      </c>
      <c r="B2636" s="2">
        <v>25066</v>
      </c>
      <c r="C2636" s="2">
        <v>4</v>
      </c>
      <c r="D2636" s="2">
        <f>VLOOKUP(A2636,关卡NPC系数!B:C,2,FALSE)</f>
        <v>302</v>
      </c>
      <c r="E2636" s="2">
        <v>44046</v>
      </c>
      <c r="F2636" s="2">
        <v>9</v>
      </c>
      <c r="G2636" s="2" t="s">
        <v>1227</v>
      </c>
      <c r="H2636" s="2">
        <v>1</v>
      </c>
    </row>
    <row r="2637" spans="1:8" x14ac:dyDescent="0.3">
      <c r="A2637" s="2">
        <f t="shared" si="5"/>
        <v>467</v>
      </c>
      <c r="B2637" s="2">
        <v>25066</v>
      </c>
      <c r="C2637" s="2">
        <v>5</v>
      </c>
      <c r="D2637" s="2">
        <f>VLOOKUP(A2637,关卡NPC系数!B:C,2,FALSE)</f>
        <v>302</v>
      </c>
      <c r="E2637" s="2">
        <v>13046</v>
      </c>
      <c r="F2637" s="2">
        <v>9</v>
      </c>
      <c r="G2637" s="2" t="s">
        <v>1227</v>
      </c>
      <c r="H2637" s="2">
        <v>1</v>
      </c>
    </row>
    <row r="2638" spans="1:8" x14ac:dyDescent="0.3">
      <c r="A2638" s="2">
        <f t="shared" si="5"/>
        <v>467</v>
      </c>
      <c r="B2638" s="2">
        <v>25066</v>
      </c>
      <c r="C2638" s="2">
        <v>6</v>
      </c>
      <c r="D2638" s="2">
        <f>VLOOKUP(A2638,关卡NPC系数!B:C,2,FALSE)</f>
        <v>302</v>
      </c>
      <c r="E2638" s="2">
        <v>61026</v>
      </c>
      <c r="F2638" s="2">
        <v>9</v>
      </c>
      <c r="G2638" s="2" t="s">
        <v>1227</v>
      </c>
      <c r="H2638" s="2">
        <v>1</v>
      </c>
    </row>
    <row r="2639" spans="1:8" x14ac:dyDescent="0.3">
      <c r="A2639" s="2">
        <f t="shared" si="5"/>
        <v>468</v>
      </c>
      <c r="B2639" s="2">
        <v>15036</v>
      </c>
      <c r="C2639" s="2">
        <v>1</v>
      </c>
      <c r="D2639" s="2">
        <f>VLOOKUP(A2639,关卡NPC系数!B:C,2,FALSE)</f>
        <v>302</v>
      </c>
      <c r="E2639" s="2">
        <v>15036</v>
      </c>
      <c r="F2639" s="2">
        <v>9</v>
      </c>
      <c r="G2639" s="2" t="s">
        <v>1228</v>
      </c>
      <c r="H2639" s="2">
        <v>1</v>
      </c>
    </row>
    <row r="2640" spans="1:8" x14ac:dyDescent="0.3">
      <c r="A2640" s="2">
        <f t="shared" ref="A2640:A2703" si="6">A2583+10</f>
        <v>468</v>
      </c>
      <c r="B2640" s="2">
        <v>15036</v>
      </c>
      <c r="C2640" s="2">
        <v>2</v>
      </c>
      <c r="D2640" s="2">
        <f>VLOOKUP(A2640,关卡NPC系数!B:C,2,FALSE)</f>
        <v>302</v>
      </c>
      <c r="E2640" s="2">
        <v>15036</v>
      </c>
      <c r="F2640" s="2">
        <v>9</v>
      </c>
      <c r="G2640" s="2" t="s">
        <v>1228</v>
      </c>
      <c r="H2640" s="2">
        <v>1</v>
      </c>
    </row>
    <row r="2641" spans="1:8" x14ac:dyDescent="0.3">
      <c r="A2641" s="2">
        <f t="shared" si="6"/>
        <v>468</v>
      </c>
      <c r="B2641" s="2">
        <v>15036</v>
      </c>
      <c r="C2641" s="2">
        <v>3</v>
      </c>
      <c r="D2641" s="2">
        <f>VLOOKUP(A2641,关卡NPC系数!B:C,2,FALSE)</f>
        <v>302</v>
      </c>
      <c r="E2641" s="2">
        <v>14026</v>
      </c>
      <c r="F2641" s="2">
        <v>9</v>
      </c>
      <c r="G2641" s="2" t="s">
        <v>1228</v>
      </c>
      <c r="H2641" s="2">
        <v>1</v>
      </c>
    </row>
    <row r="2642" spans="1:8" x14ac:dyDescent="0.3">
      <c r="A2642" s="2">
        <f t="shared" si="6"/>
        <v>468</v>
      </c>
      <c r="B2642" s="2">
        <v>15036</v>
      </c>
      <c r="C2642" s="2">
        <v>4</v>
      </c>
      <c r="D2642" s="2">
        <f>VLOOKUP(A2642,关卡NPC系数!B:C,2,FALSE)</f>
        <v>302</v>
      </c>
      <c r="E2642" s="2">
        <v>13036</v>
      </c>
      <c r="F2642" s="2">
        <v>9</v>
      </c>
      <c r="G2642" s="2" t="s">
        <v>1228</v>
      </c>
      <c r="H2642" s="2">
        <v>1</v>
      </c>
    </row>
    <row r="2643" spans="1:8" x14ac:dyDescent="0.3">
      <c r="A2643" s="2">
        <f t="shared" si="6"/>
        <v>468</v>
      </c>
      <c r="B2643" s="2">
        <v>15036</v>
      </c>
      <c r="C2643" s="2">
        <v>5</v>
      </c>
      <c r="D2643" s="2">
        <f>VLOOKUP(A2643,关卡NPC系数!B:C,2,FALSE)</f>
        <v>302</v>
      </c>
      <c r="E2643" s="2">
        <v>13036</v>
      </c>
      <c r="F2643" s="2">
        <v>9</v>
      </c>
      <c r="G2643" s="2" t="s">
        <v>1228</v>
      </c>
      <c r="H2643" s="2">
        <v>1</v>
      </c>
    </row>
    <row r="2644" spans="1:8" x14ac:dyDescent="0.3">
      <c r="A2644" s="2">
        <f t="shared" si="6"/>
        <v>468</v>
      </c>
      <c r="B2644" s="2">
        <v>15036</v>
      </c>
      <c r="C2644" s="2">
        <v>6</v>
      </c>
      <c r="D2644" s="2">
        <f>VLOOKUP(A2644,关卡NPC系数!B:C,2,FALSE)</f>
        <v>302</v>
      </c>
      <c r="E2644" s="2">
        <v>13046</v>
      </c>
      <c r="F2644" s="2">
        <v>9</v>
      </c>
      <c r="G2644" s="2" t="s">
        <v>1228</v>
      </c>
      <c r="H2644" s="2">
        <v>1</v>
      </c>
    </row>
    <row r="2645" spans="1:8" x14ac:dyDescent="0.3">
      <c r="A2645" s="2">
        <f t="shared" si="6"/>
        <v>469</v>
      </c>
      <c r="B2645" s="2">
        <v>25066</v>
      </c>
      <c r="C2645" s="2">
        <v>1</v>
      </c>
      <c r="D2645" s="2">
        <f>VLOOKUP(A2645,关卡NPC系数!B:C,2,FALSE)</f>
        <v>303</v>
      </c>
      <c r="E2645" s="2">
        <v>25066</v>
      </c>
      <c r="F2645" s="2">
        <v>9</v>
      </c>
      <c r="G2645" s="2" t="s">
        <v>1229</v>
      </c>
      <c r="H2645" s="2">
        <v>1</v>
      </c>
    </row>
    <row r="2646" spans="1:8" x14ac:dyDescent="0.3">
      <c r="A2646" s="2">
        <f t="shared" si="6"/>
        <v>469</v>
      </c>
      <c r="B2646" s="2">
        <v>25066</v>
      </c>
      <c r="C2646" s="2">
        <v>2</v>
      </c>
      <c r="D2646" s="2">
        <f>VLOOKUP(A2646,关卡NPC系数!B:C,2,FALSE)</f>
        <v>303</v>
      </c>
      <c r="E2646" s="2">
        <v>21046</v>
      </c>
      <c r="F2646" s="2">
        <v>9</v>
      </c>
      <c r="G2646" s="2" t="s">
        <v>1229</v>
      </c>
      <c r="H2646" s="2">
        <v>1</v>
      </c>
    </row>
    <row r="2647" spans="1:8" x14ac:dyDescent="0.3">
      <c r="A2647" s="2">
        <f t="shared" si="6"/>
        <v>469</v>
      </c>
      <c r="B2647" s="2">
        <v>25066</v>
      </c>
      <c r="C2647" s="2">
        <v>3</v>
      </c>
      <c r="D2647" s="2">
        <f>VLOOKUP(A2647,关卡NPC系数!B:C,2,FALSE)</f>
        <v>303</v>
      </c>
      <c r="E2647" s="2">
        <v>24036</v>
      </c>
      <c r="F2647" s="2">
        <v>9</v>
      </c>
      <c r="G2647" s="2" t="s">
        <v>1229</v>
      </c>
      <c r="H2647" s="2">
        <v>1</v>
      </c>
    </row>
    <row r="2648" spans="1:8" x14ac:dyDescent="0.3">
      <c r="A2648" s="2">
        <f t="shared" si="6"/>
        <v>469</v>
      </c>
      <c r="B2648" s="2">
        <v>25066</v>
      </c>
      <c r="C2648" s="2">
        <v>4</v>
      </c>
      <c r="D2648" s="2">
        <f>VLOOKUP(A2648,关卡NPC系数!B:C,2,FALSE)</f>
        <v>303</v>
      </c>
      <c r="E2648" s="2">
        <v>22036</v>
      </c>
      <c r="F2648" s="2">
        <v>9</v>
      </c>
      <c r="G2648" s="2" t="s">
        <v>1229</v>
      </c>
      <c r="H2648" s="2">
        <v>1</v>
      </c>
    </row>
    <row r="2649" spans="1:8" x14ac:dyDescent="0.3">
      <c r="A2649" s="2">
        <f t="shared" si="6"/>
        <v>469</v>
      </c>
      <c r="B2649" s="2">
        <v>25066</v>
      </c>
      <c r="C2649" s="2">
        <v>5</v>
      </c>
      <c r="D2649" s="2">
        <f>VLOOKUP(A2649,关卡NPC系数!B:C,2,FALSE)</f>
        <v>303</v>
      </c>
      <c r="E2649" s="2">
        <v>23036</v>
      </c>
      <c r="F2649" s="2">
        <v>9</v>
      </c>
      <c r="G2649" s="2" t="s">
        <v>1229</v>
      </c>
      <c r="H2649" s="2">
        <v>1</v>
      </c>
    </row>
    <row r="2650" spans="1:8" x14ac:dyDescent="0.3">
      <c r="A2650" s="2">
        <f t="shared" si="6"/>
        <v>469</v>
      </c>
      <c r="B2650" s="2">
        <v>25066</v>
      </c>
      <c r="C2650" s="2">
        <v>6</v>
      </c>
      <c r="D2650" s="2">
        <f>VLOOKUP(A2650,关卡NPC系数!B:C,2,FALSE)</f>
        <v>303</v>
      </c>
      <c r="E2650" s="2">
        <v>22036</v>
      </c>
      <c r="F2650" s="2">
        <v>9</v>
      </c>
      <c r="G2650" s="2" t="s">
        <v>1229</v>
      </c>
      <c r="H2650" s="2">
        <v>1</v>
      </c>
    </row>
    <row r="2651" spans="1:8" x14ac:dyDescent="0.3">
      <c r="A2651" s="2">
        <f t="shared" si="6"/>
        <v>470</v>
      </c>
      <c r="B2651" s="2">
        <v>35046</v>
      </c>
      <c r="C2651" s="2">
        <v>1</v>
      </c>
      <c r="D2651" s="2">
        <f>VLOOKUP(A2651,关卡NPC系数!B:C,2,FALSE)</f>
        <v>303</v>
      </c>
      <c r="E2651" s="2">
        <v>35046</v>
      </c>
      <c r="F2651" s="2">
        <v>9</v>
      </c>
      <c r="G2651" s="2" t="s">
        <v>1230</v>
      </c>
      <c r="H2651" s="2">
        <v>1.4</v>
      </c>
    </row>
    <row r="2652" spans="1:8" x14ac:dyDescent="0.3">
      <c r="A2652" s="2">
        <f t="shared" si="6"/>
        <v>470</v>
      </c>
      <c r="B2652" s="2">
        <v>35046</v>
      </c>
      <c r="C2652" s="2">
        <v>3</v>
      </c>
      <c r="D2652" s="2">
        <f>VLOOKUP(A2652,关卡NPC系数!B:C,2,FALSE)</f>
        <v>303</v>
      </c>
      <c r="E2652" s="2">
        <v>31086</v>
      </c>
      <c r="F2652" s="2">
        <v>9</v>
      </c>
      <c r="G2652" s="2" t="s">
        <v>1230</v>
      </c>
      <c r="H2652" s="2">
        <v>1.4</v>
      </c>
    </row>
    <row r="2653" spans="1:8" x14ac:dyDescent="0.3">
      <c r="A2653" s="2">
        <f t="shared" si="6"/>
        <v>470</v>
      </c>
      <c r="B2653" s="2">
        <v>35046</v>
      </c>
      <c r="C2653" s="2">
        <v>6</v>
      </c>
      <c r="D2653" s="2">
        <f>VLOOKUP(A2653,关卡NPC系数!B:C,2,FALSE)</f>
        <v>303</v>
      </c>
      <c r="E2653" s="2">
        <v>32056</v>
      </c>
      <c r="F2653" s="2">
        <v>9</v>
      </c>
      <c r="G2653" s="2" t="s">
        <v>1230</v>
      </c>
      <c r="H2653" s="2">
        <v>1.4</v>
      </c>
    </row>
    <row r="2654" spans="1:8" x14ac:dyDescent="0.3">
      <c r="A2654" s="2">
        <f t="shared" si="6"/>
        <v>471</v>
      </c>
      <c r="B2654" s="2">
        <v>41056</v>
      </c>
      <c r="C2654" s="2">
        <v>1</v>
      </c>
      <c r="D2654" s="2">
        <f>VLOOKUP(A2654,关卡NPC系数!B:C,2,FALSE)</f>
        <v>304</v>
      </c>
      <c r="E2654" s="2">
        <v>41056</v>
      </c>
      <c r="F2654" s="2">
        <v>9</v>
      </c>
      <c r="G2654" s="2" t="s">
        <v>1231</v>
      </c>
      <c r="H2654" s="2">
        <v>1</v>
      </c>
    </row>
    <row r="2655" spans="1:8" x14ac:dyDescent="0.3">
      <c r="A2655" s="2">
        <f t="shared" si="6"/>
        <v>471</v>
      </c>
      <c r="B2655" s="2">
        <v>41056</v>
      </c>
      <c r="C2655" s="2">
        <v>2</v>
      </c>
      <c r="D2655" s="2">
        <f>VLOOKUP(A2655,关卡NPC系数!B:C,2,FALSE)</f>
        <v>304</v>
      </c>
      <c r="E2655" s="2">
        <v>41066</v>
      </c>
      <c r="F2655" s="2">
        <v>9</v>
      </c>
      <c r="G2655" s="2" t="s">
        <v>1231</v>
      </c>
      <c r="H2655" s="2">
        <v>1</v>
      </c>
    </row>
    <row r="2656" spans="1:8" x14ac:dyDescent="0.3">
      <c r="A2656" s="2">
        <f t="shared" si="6"/>
        <v>471</v>
      </c>
      <c r="B2656" s="2">
        <v>41056</v>
      </c>
      <c r="C2656" s="2">
        <v>3</v>
      </c>
      <c r="D2656" s="2">
        <f>VLOOKUP(A2656,关卡NPC系数!B:C,2,FALSE)</f>
        <v>304</v>
      </c>
      <c r="E2656" s="2">
        <v>45056</v>
      </c>
      <c r="F2656" s="2">
        <v>9</v>
      </c>
      <c r="G2656" s="2" t="s">
        <v>1231</v>
      </c>
      <c r="H2656" s="2">
        <v>1</v>
      </c>
    </row>
    <row r="2657" spans="1:8" x14ac:dyDescent="0.3">
      <c r="A2657" s="2">
        <f t="shared" si="6"/>
        <v>471</v>
      </c>
      <c r="B2657" s="2">
        <v>41056</v>
      </c>
      <c r="C2657" s="2">
        <v>4</v>
      </c>
      <c r="D2657" s="2">
        <f>VLOOKUP(A2657,关卡NPC系数!B:C,2,FALSE)</f>
        <v>304</v>
      </c>
      <c r="E2657" s="2">
        <v>43046</v>
      </c>
      <c r="F2657" s="2">
        <v>9</v>
      </c>
      <c r="G2657" s="2" t="s">
        <v>1231</v>
      </c>
      <c r="H2657" s="2">
        <v>1</v>
      </c>
    </row>
    <row r="2658" spans="1:8" x14ac:dyDescent="0.3">
      <c r="A2658" s="2">
        <f t="shared" si="6"/>
        <v>471</v>
      </c>
      <c r="B2658" s="2">
        <v>41056</v>
      </c>
      <c r="C2658" s="2">
        <v>5</v>
      </c>
      <c r="D2658" s="2">
        <f>VLOOKUP(A2658,关卡NPC系数!B:C,2,FALSE)</f>
        <v>304</v>
      </c>
      <c r="E2658" s="2">
        <v>45056</v>
      </c>
      <c r="F2658" s="2">
        <v>9</v>
      </c>
      <c r="G2658" s="2" t="s">
        <v>1231</v>
      </c>
      <c r="H2658" s="2">
        <v>1</v>
      </c>
    </row>
    <row r="2659" spans="1:8" x14ac:dyDescent="0.3">
      <c r="A2659" s="2">
        <f t="shared" si="6"/>
        <v>471</v>
      </c>
      <c r="B2659" s="2">
        <v>41056</v>
      </c>
      <c r="C2659" s="2">
        <v>6</v>
      </c>
      <c r="D2659" s="2">
        <f>VLOOKUP(A2659,关卡NPC系数!B:C,2,FALSE)</f>
        <v>304</v>
      </c>
      <c r="E2659" s="2">
        <v>44036</v>
      </c>
      <c r="F2659" s="2">
        <v>9</v>
      </c>
      <c r="G2659" s="2" t="s">
        <v>1231</v>
      </c>
      <c r="H2659" s="2">
        <v>1</v>
      </c>
    </row>
    <row r="2660" spans="1:8" x14ac:dyDescent="0.3">
      <c r="A2660" s="2">
        <f t="shared" si="6"/>
        <v>472</v>
      </c>
      <c r="B2660" s="2">
        <v>52046</v>
      </c>
      <c r="C2660" s="2">
        <v>1</v>
      </c>
      <c r="D2660" s="2">
        <f>VLOOKUP(A2660,关卡NPC系数!B:C,2,FALSE)</f>
        <v>304</v>
      </c>
      <c r="E2660" s="2">
        <v>52046</v>
      </c>
      <c r="F2660" s="2">
        <v>9</v>
      </c>
      <c r="G2660" s="2" t="s">
        <v>1232</v>
      </c>
      <c r="H2660" s="2">
        <v>1</v>
      </c>
    </row>
    <row r="2661" spans="1:8" x14ac:dyDescent="0.3">
      <c r="A2661" s="2">
        <f t="shared" si="6"/>
        <v>472</v>
      </c>
      <c r="B2661" s="2">
        <v>52046</v>
      </c>
      <c r="C2661" s="2">
        <v>2</v>
      </c>
      <c r="D2661" s="2">
        <f>VLOOKUP(A2661,关卡NPC系数!B:C,2,FALSE)</f>
        <v>304</v>
      </c>
      <c r="E2661" s="2">
        <v>52046</v>
      </c>
      <c r="F2661" s="2">
        <v>9</v>
      </c>
      <c r="G2661" s="2" t="s">
        <v>1232</v>
      </c>
      <c r="H2661" s="2">
        <v>1</v>
      </c>
    </row>
    <row r="2662" spans="1:8" x14ac:dyDescent="0.3">
      <c r="A2662" s="2">
        <f t="shared" si="6"/>
        <v>472</v>
      </c>
      <c r="B2662" s="2">
        <v>52046</v>
      </c>
      <c r="C2662" s="2">
        <v>3</v>
      </c>
      <c r="D2662" s="2">
        <f>VLOOKUP(A2662,关卡NPC系数!B:C,2,FALSE)</f>
        <v>304</v>
      </c>
      <c r="E2662" s="2">
        <v>53016</v>
      </c>
      <c r="F2662" s="2">
        <v>9</v>
      </c>
      <c r="G2662" s="2" t="s">
        <v>1232</v>
      </c>
      <c r="H2662" s="2">
        <v>1</v>
      </c>
    </row>
    <row r="2663" spans="1:8" x14ac:dyDescent="0.3">
      <c r="A2663" s="2">
        <f t="shared" si="6"/>
        <v>472</v>
      </c>
      <c r="B2663" s="2">
        <v>52046</v>
      </c>
      <c r="C2663" s="2">
        <v>4</v>
      </c>
      <c r="D2663" s="2">
        <f>VLOOKUP(A2663,关卡NPC系数!B:C,2,FALSE)</f>
        <v>304</v>
      </c>
      <c r="E2663" s="2">
        <v>52046</v>
      </c>
      <c r="F2663" s="2">
        <v>9</v>
      </c>
      <c r="G2663" s="2" t="s">
        <v>1232</v>
      </c>
      <c r="H2663" s="2">
        <v>1</v>
      </c>
    </row>
    <row r="2664" spans="1:8" x14ac:dyDescent="0.3">
      <c r="A2664" s="2">
        <f t="shared" si="6"/>
        <v>472</v>
      </c>
      <c r="B2664" s="2">
        <v>52046</v>
      </c>
      <c r="C2664" s="2">
        <v>5</v>
      </c>
      <c r="D2664" s="2">
        <f>VLOOKUP(A2664,关卡NPC系数!B:C,2,FALSE)</f>
        <v>304</v>
      </c>
      <c r="E2664" s="2">
        <v>52046</v>
      </c>
      <c r="F2664" s="2">
        <v>9</v>
      </c>
      <c r="G2664" s="2" t="s">
        <v>1232</v>
      </c>
      <c r="H2664" s="2">
        <v>1</v>
      </c>
    </row>
    <row r="2665" spans="1:8" x14ac:dyDescent="0.3">
      <c r="A2665" s="2">
        <f t="shared" si="6"/>
        <v>472</v>
      </c>
      <c r="B2665" s="2">
        <v>52046</v>
      </c>
      <c r="C2665" s="2">
        <v>6</v>
      </c>
      <c r="D2665" s="2">
        <f>VLOOKUP(A2665,关卡NPC系数!B:C,2,FALSE)</f>
        <v>304</v>
      </c>
      <c r="E2665" s="2">
        <v>53016</v>
      </c>
      <c r="F2665" s="2">
        <v>9</v>
      </c>
      <c r="G2665" s="2" t="s">
        <v>1232</v>
      </c>
      <c r="H2665" s="2">
        <v>1</v>
      </c>
    </row>
    <row r="2666" spans="1:8" x14ac:dyDescent="0.3">
      <c r="A2666" s="2">
        <f t="shared" si="6"/>
        <v>473</v>
      </c>
      <c r="B2666" s="2">
        <v>63026</v>
      </c>
      <c r="C2666" s="2">
        <v>1</v>
      </c>
      <c r="D2666" s="2">
        <f>VLOOKUP(A2666,关卡NPC系数!B:C,2,FALSE)</f>
        <v>305</v>
      </c>
      <c r="E2666" s="2">
        <v>63026</v>
      </c>
      <c r="F2666" s="2">
        <v>9</v>
      </c>
      <c r="G2666" s="2" t="s">
        <v>1233</v>
      </c>
      <c r="H2666" s="2">
        <v>1</v>
      </c>
    </row>
    <row r="2667" spans="1:8" x14ac:dyDescent="0.3">
      <c r="A2667" s="2">
        <f t="shared" si="6"/>
        <v>473</v>
      </c>
      <c r="B2667" s="2">
        <v>63026</v>
      </c>
      <c r="C2667" s="2">
        <v>2</v>
      </c>
      <c r="D2667" s="2">
        <f>VLOOKUP(A2667,关卡NPC系数!B:C,2,FALSE)</f>
        <v>305</v>
      </c>
      <c r="E2667" s="2">
        <v>63026</v>
      </c>
      <c r="F2667" s="2">
        <v>9</v>
      </c>
      <c r="G2667" s="2" t="s">
        <v>1233</v>
      </c>
      <c r="H2667" s="2">
        <v>1</v>
      </c>
    </row>
    <row r="2668" spans="1:8" x14ac:dyDescent="0.3">
      <c r="A2668" s="2">
        <f t="shared" si="6"/>
        <v>473</v>
      </c>
      <c r="B2668" s="2">
        <v>63026</v>
      </c>
      <c r="C2668" s="2">
        <v>3</v>
      </c>
      <c r="D2668" s="2">
        <f>VLOOKUP(A2668,关卡NPC系数!B:C,2,FALSE)</f>
        <v>305</v>
      </c>
      <c r="E2668" s="2">
        <v>61026</v>
      </c>
      <c r="F2668" s="2">
        <v>9</v>
      </c>
      <c r="G2668" s="2" t="s">
        <v>1233</v>
      </c>
      <c r="H2668" s="2">
        <v>1</v>
      </c>
    </row>
    <row r="2669" spans="1:8" x14ac:dyDescent="0.3">
      <c r="A2669" s="2">
        <f t="shared" si="6"/>
        <v>473</v>
      </c>
      <c r="B2669" s="2">
        <v>63026</v>
      </c>
      <c r="C2669" s="2">
        <v>4</v>
      </c>
      <c r="D2669" s="2">
        <f>VLOOKUP(A2669,关卡NPC系数!B:C,2,FALSE)</f>
        <v>305</v>
      </c>
      <c r="E2669" s="2">
        <v>63026</v>
      </c>
      <c r="F2669" s="2">
        <v>9</v>
      </c>
      <c r="G2669" s="2" t="s">
        <v>1233</v>
      </c>
      <c r="H2669" s="2">
        <v>1</v>
      </c>
    </row>
    <row r="2670" spans="1:8" x14ac:dyDescent="0.3">
      <c r="A2670" s="2">
        <f t="shared" si="6"/>
        <v>473</v>
      </c>
      <c r="B2670" s="2">
        <v>63026</v>
      </c>
      <c r="C2670" s="2">
        <v>5</v>
      </c>
      <c r="D2670" s="2">
        <f>VLOOKUP(A2670,关卡NPC系数!B:C,2,FALSE)</f>
        <v>305</v>
      </c>
      <c r="E2670" s="2">
        <v>62016</v>
      </c>
      <c r="F2670" s="2">
        <v>9</v>
      </c>
      <c r="G2670" s="2" t="s">
        <v>1233</v>
      </c>
      <c r="H2670" s="2">
        <v>1</v>
      </c>
    </row>
    <row r="2671" spans="1:8" x14ac:dyDescent="0.3">
      <c r="A2671" s="2">
        <f t="shared" si="6"/>
        <v>473</v>
      </c>
      <c r="B2671" s="2">
        <v>63026</v>
      </c>
      <c r="C2671" s="2">
        <v>6</v>
      </c>
      <c r="D2671" s="2">
        <f>VLOOKUP(A2671,关卡NPC系数!B:C,2,FALSE)</f>
        <v>305</v>
      </c>
      <c r="E2671" s="2">
        <v>62016</v>
      </c>
      <c r="F2671" s="2">
        <v>9</v>
      </c>
      <c r="G2671" s="2" t="s">
        <v>1233</v>
      </c>
      <c r="H2671" s="2">
        <v>1</v>
      </c>
    </row>
    <row r="2672" spans="1:8" x14ac:dyDescent="0.3">
      <c r="A2672" s="2">
        <f t="shared" si="6"/>
        <v>474</v>
      </c>
      <c r="B2672" s="2">
        <v>62016</v>
      </c>
      <c r="C2672" s="2">
        <v>1</v>
      </c>
      <c r="D2672" s="2">
        <f>VLOOKUP(A2672,关卡NPC系数!B:C,2,FALSE)</f>
        <v>305</v>
      </c>
      <c r="E2672" s="2">
        <v>62016</v>
      </c>
      <c r="F2672" s="2">
        <v>9</v>
      </c>
      <c r="G2672" s="2" t="s">
        <v>1234</v>
      </c>
      <c r="H2672" s="2">
        <v>1</v>
      </c>
    </row>
    <row r="2673" spans="1:8" x14ac:dyDescent="0.3">
      <c r="A2673" s="2">
        <f t="shared" si="6"/>
        <v>474</v>
      </c>
      <c r="B2673" s="2">
        <v>62016</v>
      </c>
      <c r="C2673" s="2">
        <v>2</v>
      </c>
      <c r="D2673" s="2">
        <f>VLOOKUP(A2673,关卡NPC系数!B:C,2,FALSE)</f>
        <v>305</v>
      </c>
      <c r="E2673" s="2">
        <v>52046</v>
      </c>
      <c r="F2673" s="2">
        <v>9</v>
      </c>
      <c r="G2673" s="2" t="s">
        <v>1234</v>
      </c>
      <c r="H2673" s="2">
        <v>1</v>
      </c>
    </row>
    <row r="2674" spans="1:8" x14ac:dyDescent="0.3">
      <c r="A2674" s="2">
        <f t="shared" si="6"/>
        <v>474</v>
      </c>
      <c r="B2674" s="2">
        <v>62016</v>
      </c>
      <c r="C2674" s="2">
        <v>3</v>
      </c>
      <c r="D2674" s="2">
        <f>VLOOKUP(A2674,关卡NPC系数!B:C,2,FALSE)</f>
        <v>305</v>
      </c>
      <c r="E2674" s="2">
        <v>12036</v>
      </c>
      <c r="F2674" s="2">
        <v>9</v>
      </c>
      <c r="G2674" s="2" t="s">
        <v>1234</v>
      </c>
      <c r="H2674" s="2">
        <v>1</v>
      </c>
    </row>
    <row r="2675" spans="1:8" x14ac:dyDescent="0.3">
      <c r="A2675" s="2">
        <f t="shared" si="6"/>
        <v>474</v>
      </c>
      <c r="B2675" s="2">
        <v>62016</v>
      </c>
      <c r="C2675" s="2">
        <v>4</v>
      </c>
      <c r="D2675" s="2">
        <f>VLOOKUP(A2675,关卡NPC系数!B:C,2,FALSE)</f>
        <v>305</v>
      </c>
      <c r="E2675" s="2">
        <v>22046</v>
      </c>
      <c r="F2675" s="2">
        <v>9</v>
      </c>
      <c r="G2675" s="2" t="s">
        <v>1234</v>
      </c>
      <c r="H2675" s="2">
        <v>1</v>
      </c>
    </row>
    <row r="2676" spans="1:8" x14ac:dyDescent="0.3">
      <c r="A2676" s="2">
        <f t="shared" si="6"/>
        <v>474</v>
      </c>
      <c r="B2676" s="2">
        <v>62016</v>
      </c>
      <c r="C2676" s="2">
        <v>5</v>
      </c>
      <c r="D2676" s="2">
        <f>VLOOKUP(A2676,关卡NPC系数!B:C,2,FALSE)</f>
        <v>305</v>
      </c>
      <c r="E2676" s="2">
        <v>33026</v>
      </c>
      <c r="F2676" s="2">
        <v>9</v>
      </c>
      <c r="G2676" s="2" t="s">
        <v>1234</v>
      </c>
      <c r="H2676" s="2">
        <v>1</v>
      </c>
    </row>
    <row r="2677" spans="1:8" x14ac:dyDescent="0.3">
      <c r="A2677" s="2">
        <f t="shared" si="6"/>
        <v>474</v>
      </c>
      <c r="B2677" s="2">
        <v>62016</v>
      </c>
      <c r="C2677" s="2">
        <v>6</v>
      </c>
      <c r="D2677" s="2">
        <f>VLOOKUP(A2677,关卡NPC系数!B:C,2,FALSE)</f>
        <v>305</v>
      </c>
      <c r="E2677" s="2">
        <v>44036</v>
      </c>
      <c r="F2677" s="2">
        <v>9</v>
      </c>
      <c r="G2677" s="2" t="s">
        <v>1234</v>
      </c>
      <c r="H2677" s="2">
        <v>1</v>
      </c>
    </row>
    <row r="2678" spans="1:8" x14ac:dyDescent="0.3">
      <c r="A2678" s="2">
        <f t="shared" si="6"/>
        <v>475</v>
      </c>
      <c r="B2678" s="2">
        <v>15036</v>
      </c>
      <c r="C2678" s="2">
        <v>1</v>
      </c>
      <c r="D2678" s="2">
        <f>VLOOKUP(A2678,关卡NPC系数!B:C,2,FALSE)</f>
        <v>306</v>
      </c>
      <c r="E2678" s="2">
        <v>15036</v>
      </c>
      <c r="F2678" s="2">
        <v>9</v>
      </c>
      <c r="G2678" s="2" t="s">
        <v>1235</v>
      </c>
      <c r="H2678" s="2">
        <v>1</v>
      </c>
    </row>
    <row r="2679" spans="1:8" x14ac:dyDescent="0.3">
      <c r="A2679" s="2">
        <f t="shared" si="6"/>
        <v>475</v>
      </c>
      <c r="B2679" s="2">
        <v>15036</v>
      </c>
      <c r="C2679" s="2">
        <v>2</v>
      </c>
      <c r="D2679" s="2">
        <f>VLOOKUP(A2679,关卡NPC系数!B:C,2,FALSE)</f>
        <v>306</v>
      </c>
      <c r="E2679" s="2">
        <v>11086</v>
      </c>
      <c r="F2679" s="2">
        <v>9</v>
      </c>
      <c r="G2679" s="2" t="s">
        <v>1235</v>
      </c>
      <c r="H2679" s="2">
        <v>1</v>
      </c>
    </row>
    <row r="2680" spans="1:8" x14ac:dyDescent="0.3">
      <c r="A2680" s="2">
        <f t="shared" si="6"/>
        <v>475</v>
      </c>
      <c r="B2680" s="2">
        <v>15036</v>
      </c>
      <c r="C2680" s="2">
        <v>3</v>
      </c>
      <c r="D2680" s="2">
        <f>VLOOKUP(A2680,关卡NPC系数!B:C,2,FALSE)</f>
        <v>306</v>
      </c>
      <c r="E2680" s="2">
        <v>12026</v>
      </c>
      <c r="F2680" s="2">
        <v>9</v>
      </c>
      <c r="G2680" s="2" t="s">
        <v>1235</v>
      </c>
      <c r="H2680" s="2">
        <v>1</v>
      </c>
    </row>
    <row r="2681" spans="1:8" x14ac:dyDescent="0.3">
      <c r="A2681" s="2">
        <f t="shared" si="6"/>
        <v>475</v>
      </c>
      <c r="B2681" s="2">
        <v>15036</v>
      </c>
      <c r="C2681" s="2">
        <v>4</v>
      </c>
      <c r="D2681" s="2">
        <f>VLOOKUP(A2681,关卡NPC系数!B:C,2,FALSE)</f>
        <v>306</v>
      </c>
      <c r="E2681" s="2">
        <v>14026</v>
      </c>
      <c r="F2681" s="2">
        <v>9</v>
      </c>
      <c r="G2681" s="2" t="s">
        <v>1235</v>
      </c>
      <c r="H2681" s="2">
        <v>1</v>
      </c>
    </row>
    <row r="2682" spans="1:8" x14ac:dyDescent="0.3">
      <c r="A2682" s="2">
        <f t="shared" si="6"/>
        <v>475</v>
      </c>
      <c r="B2682" s="2">
        <v>15036</v>
      </c>
      <c r="C2682" s="2">
        <v>5</v>
      </c>
      <c r="D2682" s="2">
        <f>VLOOKUP(A2682,关卡NPC系数!B:C,2,FALSE)</f>
        <v>306</v>
      </c>
      <c r="E2682" s="2">
        <v>14026</v>
      </c>
      <c r="F2682" s="2">
        <v>9</v>
      </c>
      <c r="G2682" s="2" t="s">
        <v>1235</v>
      </c>
      <c r="H2682" s="2">
        <v>1</v>
      </c>
    </row>
    <row r="2683" spans="1:8" x14ac:dyDescent="0.3">
      <c r="A2683" s="2">
        <f t="shared" si="6"/>
        <v>475</v>
      </c>
      <c r="B2683" s="2">
        <v>15036</v>
      </c>
      <c r="C2683" s="2">
        <v>6</v>
      </c>
      <c r="D2683" s="2">
        <f>VLOOKUP(A2683,关卡NPC系数!B:C,2,FALSE)</f>
        <v>306</v>
      </c>
      <c r="E2683" s="2">
        <v>13036</v>
      </c>
      <c r="F2683" s="2">
        <v>9</v>
      </c>
      <c r="G2683" s="2" t="s">
        <v>1235</v>
      </c>
      <c r="H2683" s="2">
        <v>1</v>
      </c>
    </row>
    <row r="2684" spans="1:8" x14ac:dyDescent="0.3">
      <c r="A2684" s="2">
        <f t="shared" si="6"/>
        <v>476</v>
      </c>
      <c r="B2684" s="2">
        <v>25066</v>
      </c>
      <c r="C2684" s="2">
        <v>1</v>
      </c>
      <c r="D2684" s="2">
        <f>VLOOKUP(A2684,关卡NPC系数!B:C,2,FALSE)</f>
        <v>306</v>
      </c>
      <c r="E2684" s="2">
        <v>25066</v>
      </c>
      <c r="F2684" s="2">
        <v>9</v>
      </c>
      <c r="G2684" s="2" t="s">
        <v>1236</v>
      </c>
      <c r="H2684" s="2">
        <v>1</v>
      </c>
    </row>
    <row r="2685" spans="1:8" x14ac:dyDescent="0.3">
      <c r="A2685" s="2">
        <f t="shared" si="6"/>
        <v>476</v>
      </c>
      <c r="B2685" s="2">
        <v>25066</v>
      </c>
      <c r="C2685" s="2">
        <v>2</v>
      </c>
      <c r="D2685" s="2">
        <f>VLOOKUP(A2685,关卡NPC系数!B:C,2,FALSE)</f>
        <v>306</v>
      </c>
      <c r="E2685" s="2">
        <v>22056</v>
      </c>
      <c r="F2685" s="2">
        <v>9</v>
      </c>
      <c r="G2685" s="2" t="s">
        <v>1236</v>
      </c>
      <c r="H2685" s="2">
        <v>1</v>
      </c>
    </row>
    <row r="2686" spans="1:8" x14ac:dyDescent="0.3">
      <c r="A2686" s="2">
        <f t="shared" si="6"/>
        <v>476</v>
      </c>
      <c r="B2686" s="2">
        <v>25066</v>
      </c>
      <c r="C2686" s="2">
        <v>3</v>
      </c>
      <c r="D2686" s="2">
        <f>VLOOKUP(A2686,关卡NPC系数!B:C,2,FALSE)</f>
        <v>306</v>
      </c>
      <c r="E2686" s="2">
        <v>24026</v>
      </c>
      <c r="F2686" s="2">
        <v>9</v>
      </c>
      <c r="G2686" s="2" t="s">
        <v>1236</v>
      </c>
      <c r="H2686" s="2">
        <v>1</v>
      </c>
    </row>
    <row r="2687" spans="1:8" x14ac:dyDescent="0.3">
      <c r="A2687" s="2">
        <f t="shared" si="6"/>
        <v>476</v>
      </c>
      <c r="B2687" s="2">
        <v>25066</v>
      </c>
      <c r="C2687" s="2">
        <v>4</v>
      </c>
      <c r="D2687" s="2">
        <f>VLOOKUP(A2687,关卡NPC系数!B:C,2,FALSE)</f>
        <v>306</v>
      </c>
      <c r="E2687" s="2">
        <v>22056</v>
      </c>
      <c r="F2687" s="2">
        <v>9</v>
      </c>
      <c r="G2687" s="2" t="s">
        <v>1236</v>
      </c>
      <c r="H2687" s="2">
        <v>1</v>
      </c>
    </row>
    <row r="2688" spans="1:8" x14ac:dyDescent="0.3">
      <c r="A2688" s="2">
        <f t="shared" si="6"/>
        <v>476</v>
      </c>
      <c r="B2688" s="2">
        <v>25066</v>
      </c>
      <c r="C2688" s="2">
        <v>5</v>
      </c>
      <c r="D2688" s="2">
        <f>VLOOKUP(A2688,关卡NPC系数!B:C,2,FALSE)</f>
        <v>306</v>
      </c>
      <c r="E2688" s="2">
        <v>22046</v>
      </c>
      <c r="F2688" s="2">
        <v>9</v>
      </c>
      <c r="G2688" s="2" t="s">
        <v>1236</v>
      </c>
      <c r="H2688" s="2">
        <v>1</v>
      </c>
    </row>
    <row r="2689" spans="1:8" x14ac:dyDescent="0.3">
      <c r="A2689" s="2">
        <f t="shared" si="6"/>
        <v>476</v>
      </c>
      <c r="B2689" s="2">
        <v>25066</v>
      </c>
      <c r="C2689" s="2">
        <v>6</v>
      </c>
      <c r="D2689" s="2">
        <f>VLOOKUP(A2689,关卡NPC系数!B:C,2,FALSE)</f>
        <v>306</v>
      </c>
      <c r="E2689" s="2">
        <v>24026</v>
      </c>
      <c r="F2689" s="2">
        <v>9</v>
      </c>
      <c r="G2689" s="2" t="s">
        <v>1236</v>
      </c>
      <c r="H2689" s="2">
        <v>1</v>
      </c>
    </row>
    <row r="2690" spans="1:8" x14ac:dyDescent="0.3">
      <c r="A2690" s="2">
        <f t="shared" si="6"/>
        <v>477</v>
      </c>
      <c r="B2690" s="2">
        <v>35036</v>
      </c>
      <c r="C2690" s="2">
        <v>1</v>
      </c>
      <c r="D2690" s="2">
        <f>VLOOKUP(A2690,关卡NPC系数!B:C,2,FALSE)</f>
        <v>307</v>
      </c>
      <c r="E2690" s="2">
        <v>35036</v>
      </c>
      <c r="F2690" s="2">
        <v>9</v>
      </c>
      <c r="G2690" s="2" t="s">
        <v>1237</v>
      </c>
      <c r="H2690" s="2">
        <v>1</v>
      </c>
    </row>
    <row r="2691" spans="1:8" x14ac:dyDescent="0.3">
      <c r="A2691" s="2">
        <f t="shared" si="6"/>
        <v>477</v>
      </c>
      <c r="B2691" s="2">
        <v>35036</v>
      </c>
      <c r="C2691" s="2">
        <v>2</v>
      </c>
      <c r="D2691" s="2">
        <f>VLOOKUP(A2691,关卡NPC系数!B:C,2,FALSE)</f>
        <v>307</v>
      </c>
      <c r="E2691" s="2">
        <v>31076</v>
      </c>
      <c r="F2691" s="2">
        <v>9</v>
      </c>
      <c r="G2691" s="2" t="s">
        <v>1237</v>
      </c>
      <c r="H2691" s="2">
        <v>1</v>
      </c>
    </row>
    <row r="2692" spans="1:8" x14ac:dyDescent="0.3">
      <c r="A2692" s="2">
        <f t="shared" si="6"/>
        <v>477</v>
      </c>
      <c r="B2692" s="2">
        <v>35036</v>
      </c>
      <c r="C2692" s="2">
        <v>3</v>
      </c>
      <c r="D2692" s="2">
        <f>VLOOKUP(A2692,关卡NPC系数!B:C,2,FALSE)</f>
        <v>307</v>
      </c>
      <c r="E2692" s="2">
        <v>31086</v>
      </c>
      <c r="F2692" s="2">
        <v>9</v>
      </c>
      <c r="G2692" s="2" t="s">
        <v>1237</v>
      </c>
      <c r="H2692" s="2">
        <v>1</v>
      </c>
    </row>
    <row r="2693" spans="1:8" x14ac:dyDescent="0.3">
      <c r="A2693" s="2">
        <f t="shared" si="6"/>
        <v>477</v>
      </c>
      <c r="B2693" s="2">
        <v>35036</v>
      </c>
      <c r="C2693" s="2">
        <v>4</v>
      </c>
      <c r="D2693" s="2">
        <f>VLOOKUP(A2693,关卡NPC系数!B:C,2,FALSE)</f>
        <v>307</v>
      </c>
      <c r="E2693" s="2">
        <v>31086</v>
      </c>
      <c r="F2693" s="2">
        <v>9</v>
      </c>
      <c r="G2693" s="2" t="s">
        <v>1237</v>
      </c>
      <c r="H2693" s="2">
        <v>1</v>
      </c>
    </row>
    <row r="2694" spans="1:8" x14ac:dyDescent="0.3">
      <c r="A2694" s="2">
        <f t="shared" si="6"/>
        <v>477</v>
      </c>
      <c r="B2694" s="2">
        <v>35036</v>
      </c>
      <c r="C2694" s="2">
        <v>5</v>
      </c>
      <c r="D2694" s="2">
        <f>VLOOKUP(A2694,关卡NPC系数!B:C,2,FALSE)</f>
        <v>307</v>
      </c>
      <c r="E2694" s="2">
        <v>31086</v>
      </c>
      <c r="F2694" s="2">
        <v>9</v>
      </c>
      <c r="G2694" s="2" t="s">
        <v>1237</v>
      </c>
      <c r="H2694" s="2">
        <v>1</v>
      </c>
    </row>
    <row r="2695" spans="1:8" x14ac:dyDescent="0.3">
      <c r="A2695" s="2">
        <f t="shared" si="6"/>
        <v>477</v>
      </c>
      <c r="B2695" s="2">
        <v>35036</v>
      </c>
      <c r="C2695" s="2">
        <v>6</v>
      </c>
      <c r="D2695" s="2">
        <f>VLOOKUP(A2695,关卡NPC系数!B:C,2,FALSE)</f>
        <v>307</v>
      </c>
      <c r="E2695" s="2">
        <v>32036</v>
      </c>
      <c r="F2695" s="2">
        <v>9</v>
      </c>
      <c r="G2695" s="2" t="s">
        <v>1237</v>
      </c>
      <c r="H2695" s="2">
        <v>1</v>
      </c>
    </row>
    <row r="2696" spans="1:8" x14ac:dyDescent="0.3">
      <c r="A2696" s="2">
        <f t="shared" si="6"/>
        <v>478</v>
      </c>
      <c r="B2696" s="2">
        <v>45056</v>
      </c>
      <c r="C2696" s="2">
        <v>1</v>
      </c>
      <c r="D2696" s="2">
        <f>VLOOKUP(A2696,关卡NPC系数!B:C,2,FALSE)</f>
        <v>307</v>
      </c>
      <c r="E2696" s="2">
        <v>45056</v>
      </c>
      <c r="F2696" s="2">
        <v>9</v>
      </c>
      <c r="G2696" s="2" t="s">
        <v>1238</v>
      </c>
      <c r="H2696" s="2">
        <v>1</v>
      </c>
    </row>
    <row r="2697" spans="1:8" x14ac:dyDescent="0.3">
      <c r="A2697" s="2">
        <f t="shared" si="6"/>
        <v>478</v>
      </c>
      <c r="B2697" s="2">
        <v>45056</v>
      </c>
      <c r="C2697" s="2">
        <v>2</v>
      </c>
      <c r="D2697" s="2">
        <f>VLOOKUP(A2697,关卡NPC系数!B:C,2,FALSE)</f>
        <v>307</v>
      </c>
      <c r="E2697" s="2">
        <v>41066</v>
      </c>
      <c r="F2697" s="2">
        <v>9</v>
      </c>
      <c r="G2697" s="2" t="s">
        <v>1238</v>
      </c>
      <c r="H2697" s="2">
        <v>1</v>
      </c>
    </row>
    <row r="2698" spans="1:8" x14ac:dyDescent="0.3">
      <c r="A2698" s="2">
        <f t="shared" si="6"/>
        <v>478</v>
      </c>
      <c r="B2698" s="2">
        <v>45056</v>
      </c>
      <c r="C2698" s="2">
        <v>3</v>
      </c>
      <c r="D2698" s="2">
        <f>VLOOKUP(A2698,关卡NPC系数!B:C,2,FALSE)</f>
        <v>307</v>
      </c>
      <c r="E2698" s="2">
        <v>45056</v>
      </c>
      <c r="F2698" s="2">
        <v>9</v>
      </c>
      <c r="G2698" s="2" t="s">
        <v>1238</v>
      </c>
      <c r="H2698" s="2">
        <v>1</v>
      </c>
    </row>
    <row r="2699" spans="1:8" x14ac:dyDescent="0.3">
      <c r="A2699" s="2">
        <f t="shared" si="6"/>
        <v>478</v>
      </c>
      <c r="B2699" s="2">
        <v>45056</v>
      </c>
      <c r="C2699" s="2">
        <v>4</v>
      </c>
      <c r="D2699" s="2">
        <f>VLOOKUP(A2699,关卡NPC系数!B:C,2,FALSE)</f>
        <v>307</v>
      </c>
      <c r="E2699" s="2">
        <v>45056</v>
      </c>
      <c r="F2699" s="2">
        <v>9</v>
      </c>
      <c r="G2699" s="2" t="s">
        <v>1238</v>
      </c>
      <c r="H2699" s="2">
        <v>1</v>
      </c>
    </row>
    <row r="2700" spans="1:8" x14ac:dyDescent="0.3">
      <c r="A2700" s="2">
        <f t="shared" si="6"/>
        <v>478</v>
      </c>
      <c r="B2700" s="2">
        <v>45056</v>
      </c>
      <c r="C2700" s="2">
        <v>5</v>
      </c>
      <c r="D2700" s="2">
        <f>VLOOKUP(A2700,关卡NPC系数!B:C,2,FALSE)</f>
        <v>307</v>
      </c>
      <c r="E2700" s="2">
        <v>44046</v>
      </c>
      <c r="F2700" s="2">
        <v>9</v>
      </c>
      <c r="G2700" s="2" t="s">
        <v>1238</v>
      </c>
      <c r="H2700" s="2">
        <v>1</v>
      </c>
    </row>
    <row r="2701" spans="1:8" x14ac:dyDescent="0.3">
      <c r="A2701" s="2">
        <f t="shared" si="6"/>
        <v>478</v>
      </c>
      <c r="B2701" s="2">
        <v>45056</v>
      </c>
      <c r="C2701" s="2">
        <v>6</v>
      </c>
      <c r="D2701" s="2">
        <f>VLOOKUP(A2701,关卡NPC系数!B:C,2,FALSE)</f>
        <v>307</v>
      </c>
      <c r="E2701" s="2">
        <v>45056</v>
      </c>
      <c r="F2701" s="2">
        <v>9</v>
      </c>
      <c r="G2701" s="2" t="s">
        <v>1238</v>
      </c>
      <c r="H2701" s="2">
        <v>1</v>
      </c>
    </row>
    <row r="2702" spans="1:8" x14ac:dyDescent="0.3">
      <c r="A2702" s="2">
        <f t="shared" si="6"/>
        <v>479</v>
      </c>
      <c r="B2702" s="2">
        <v>53016</v>
      </c>
      <c r="C2702" s="2">
        <v>1</v>
      </c>
      <c r="D2702" s="2">
        <f>VLOOKUP(A2702,关卡NPC系数!B:C,2,FALSE)</f>
        <v>308</v>
      </c>
      <c r="E2702" s="2">
        <v>53016</v>
      </c>
      <c r="F2702" s="2">
        <v>9</v>
      </c>
      <c r="G2702" s="2" t="s">
        <v>1239</v>
      </c>
      <c r="H2702" s="2">
        <v>1</v>
      </c>
    </row>
    <row r="2703" spans="1:8" x14ac:dyDescent="0.3">
      <c r="A2703" s="2">
        <f t="shared" si="6"/>
        <v>479</v>
      </c>
      <c r="B2703" s="2">
        <v>53016</v>
      </c>
      <c r="C2703" s="2">
        <v>2</v>
      </c>
      <c r="D2703" s="2">
        <f>VLOOKUP(A2703,关卡NPC系数!B:C,2,FALSE)</f>
        <v>308</v>
      </c>
      <c r="E2703" s="2">
        <v>52046</v>
      </c>
      <c r="F2703" s="2">
        <v>9</v>
      </c>
      <c r="G2703" s="2" t="s">
        <v>1239</v>
      </c>
      <c r="H2703" s="2">
        <v>1</v>
      </c>
    </row>
    <row r="2704" spans="1:8" x14ac:dyDescent="0.3">
      <c r="A2704" s="2">
        <f t="shared" ref="A2704:A2767" si="7">A2647+10</f>
        <v>479</v>
      </c>
      <c r="B2704" s="2">
        <v>53016</v>
      </c>
      <c r="C2704" s="2">
        <v>3</v>
      </c>
      <c r="D2704" s="2">
        <f>VLOOKUP(A2704,关卡NPC系数!B:C,2,FALSE)</f>
        <v>308</v>
      </c>
      <c r="E2704" s="2">
        <v>53016</v>
      </c>
      <c r="F2704" s="2">
        <v>9</v>
      </c>
      <c r="G2704" s="2" t="s">
        <v>1239</v>
      </c>
      <c r="H2704" s="2">
        <v>1</v>
      </c>
    </row>
    <row r="2705" spans="1:8" x14ac:dyDescent="0.3">
      <c r="A2705" s="2">
        <f t="shared" si="7"/>
        <v>479</v>
      </c>
      <c r="B2705" s="2">
        <v>53016</v>
      </c>
      <c r="C2705" s="2">
        <v>4</v>
      </c>
      <c r="D2705" s="2">
        <f>VLOOKUP(A2705,关卡NPC系数!B:C,2,FALSE)</f>
        <v>308</v>
      </c>
      <c r="E2705" s="2">
        <v>53016</v>
      </c>
      <c r="F2705" s="2">
        <v>9</v>
      </c>
      <c r="G2705" s="2" t="s">
        <v>1239</v>
      </c>
      <c r="H2705" s="2">
        <v>1</v>
      </c>
    </row>
    <row r="2706" spans="1:8" x14ac:dyDescent="0.3">
      <c r="A2706" s="2">
        <f t="shared" si="7"/>
        <v>479</v>
      </c>
      <c r="B2706" s="2">
        <v>53016</v>
      </c>
      <c r="C2706" s="2">
        <v>5</v>
      </c>
      <c r="D2706" s="2">
        <f>VLOOKUP(A2706,关卡NPC系数!B:C,2,FALSE)</f>
        <v>308</v>
      </c>
      <c r="E2706" s="2">
        <v>53016</v>
      </c>
      <c r="F2706" s="2">
        <v>9</v>
      </c>
      <c r="G2706" s="2" t="s">
        <v>1239</v>
      </c>
      <c r="H2706" s="2">
        <v>1</v>
      </c>
    </row>
    <row r="2707" spans="1:8" x14ac:dyDescent="0.3">
      <c r="A2707" s="2">
        <f t="shared" si="7"/>
        <v>479</v>
      </c>
      <c r="B2707" s="2">
        <v>53016</v>
      </c>
      <c r="C2707" s="2">
        <v>6</v>
      </c>
      <c r="D2707" s="2">
        <f>VLOOKUP(A2707,关卡NPC系数!B:C,2,FALSE)</f>
        <v>308</v>
      </c>
      <c r="E2707" s="2">
        <v>51016</v>
      </c>
      <c r="F2707" s="2">
        <v>9</v>
      </c>
      <c r="G2707" s="2" t="s">
        <v>1239</v>
      </c>
      <c r="H2707" s="2">
        <v>1</v>
      </c>
    </row>
    <row r="2708" spans="1:8" x14ac:dyDescent="0.3">
      <c r="A2708" s="2">
        <f t="shared" si="7"/>
        <v>480</v>
      </c>
      <c r="B2708" s="2">
        <v>62016</v>
      </c>
      <c r="C2708" s="2">
        <v>1</v>
      </c>
      <c r="D2708" s="2">
        <f>VLOOKUP(A2708,关卡NPC系数!B:C,2,FALSE)</f>
        <v>308</v>
      </c>
      <c r="E2708" s="2">
        <v>62016</v>
      </c>
      <c r="F2708" s="2">
        <v>9</v>
      </c>
      <c r="G2708" s="2" t="s">
        <v>1240</v>
      </c>
      <c r="H2708" s="2">
        <v>1.4</v>
      </c>
    </row>
    <row r="2709" spans="1:8" x14ac:dyDescent="0.3">
      <c r="A2709" s="2">
        <f t="shared" si="7"/>
        <v>480</v>
      </c>
      <c r="B2709" s="2">
        <v>62016</v>
      </c>
      <c r="C2709" s="2">
        <v>3</v>
      </c>
      <c r="D2709" s="2">
        <f>VLOOKUP(A2709,关卡NPC系数!B:C,2,FALSE)</f>
        <v>308</v>
      </c>
      <c r="E2709" s="2">
        <v>63026</v>
      </c>
      <c r="F2709" s="2">
        <v>9</v>
      </c>
      <c r="G2709" s="2" t="s">
        <v>1240</v>
      </c>
      <c r="H2709" s="2">
        <v>1.4</v>
      </c>
    </row>
    <row r="2710" spans="1:8" x14ac:dyDescent="0.3">
      <c r="A2710" s="2">
        <f t="shared" si="7"/>
        <v>480</v>
      </c>
      <c r="B2710" s="2">
        <v>62016</v>
      </c>
      <c r="C2710" s="2">
        <v>6</v>
      </c>
      <c r="D2710" s="2">
        <f>VLOOKUP(A2710,关卡NPC系数!B:C,2,FALSE)</f>
        <v>308</v>
      </c>
      <c r="E2710" s="2">
        <v>62016</v>
      </c>
      <c r="F2710" s="2">
        <v>9</v>
      </c>
      <c r="G2710" s="2" t="s">
        <v>1240</v>
      </c>
      <c r="H2710" s="2">
        <v>1.4</v>
      </c>
    </row>
    <row r="2711" spans="1:8" x14ac:dyDescent="0.3">
      <c r="A2711" s="2">
        <f t="shared" si="7"/>
        <v>481</v>
      </c>
      <c r="B2711" s="2">
        <v>41066</v>
      </c>
      <c r="C2711" s="2">
        <v>1</v>
      </c>
      <c r="D2711" s="2">
        <f>VLOOKUP(A2711,关卡NPC系数!B:C,2,FALSE)</f>
        <v>309</v>
      </c>
      <c r="E2711" s="2">
        <v>41066</v>
      </c>
      <c r="F2711" s="2">
        <v>9</v>
      </c>
      <c r="G2711" s="2" t="s">
        <v>1241</v>
      </c>
      <c r="H2711" s="2">
        <v>1</v>
      </c>
    </row>
    <row r="2712" spans="1:8" x14ac:dyDescent="0.3">
      <c r="A2712" s="2">
        <f t="shared" si="7"/>
        <v>481</v>
      </c>
      <c r="B2712" s="2">
        <v>41066</v>
      </c>
      <c r="C2712" s="2">
        <v>2</v>
      </c>
      <c r="D2712" s="2">
        <f>VLOOKUP(A2712,关卡NPC系数!B:C,2,FALSE)</f>
        <v>309</v>
      </c>
      <c r="E2712" s="2">
        <v>41056</v>
      </c>
      <c r="F2712" s="2">
        <v>9</v>
      </c>
      <c r="G2712" s="2" t="s">
        <v>1241</v>
      </c>
      <c r="H2712" s="2">
        <v>1</v>
      </c>
    </row>
    <row r="2713" spans="1:8" x14ac:dyDescent="0.3">
      <c r="A2713" s="2">
        <f t="shared" si="7"/>
        <v>481</v>
      </c>
      <c r="B2713" s="2">
        <v>41066</v>
      </c>
      <c r="C2713" s="2">
        <v>3</v>
      </c>
      <c r="D2713" s="2">
        <f>VLOOKUP(A2713,关卡NPC系数!B:C,2,FALSE)</f>
        <v>309</v>
      </c>
      <c r="E2713" s="2">
        <v>45046</v>
      </c>
      <c r="F2713" s="2">
        <v>9</v>
      </c>
      <c r="G2713" s="2" t="s">
        <v>1241</v>
      </c>
      <c r="H2713" s="2">
        <v>1</v>
      </c>
    </row>
    <row r="2714" spans="1:8" x14ac:dyDescent="0.3">
      <c r="A2714" s="2">
        <f t="shared" si="7"/>
        <v>481</v>
      </c>
      <c r="B2714" s="2">
        <v>41066</v>
      </c>
      <c r="C2714" s="2">
        <v>4</v>
      </c>
      <c r="D2714" s="2">
        <f>VLOOKUP(A2714,关卡NPC系数!B:C,2,FALSE)</f>
        <v>309</v>
      </c>
      <c r="E2714" s="2">
        <v>43046</v>
      </c>
      <c r="F2714" s="2">
        <v>9</v>
      </c>
      <c r="G2714" s="2" t="s">
        <v>1241</v>
      </c>
      <c r="H2714" s="2">
        <v>1</v>
      </c>
    </row>
    <row r="2715" spans="1:8" x14ac:dyDescent="0.3">
      <c r="A2715" s="2">
        <f t="shared" si="7"/>
        <v>481</v>
      </c>
      <c r="B2715" s="2">
        <v>41066</v>
      </c>
      <c r="C2715" s="2">
        <v>5</v>
      </c>
      <c r="D2715" s="2">
        <f>VLOOKUP(A2715,关卡NPC系数!B:C,2,FALSE)</f>
        <v>309</v>
      </c>
      <c r="E2715" s="2">
        <v>45056</v>
      </c>
      <c r="F2715" s="2">
        <v>9</v>
      </c>
      <c r="G2715" s="2" t="s">
        <v>1241</v>
      </c>
      <c r="H2715" s="2">
        <v>1</v>
      </c>
    </row>
    <row r="2716" spans="1:8" x14ac:dyDescent="0.3">
      <c r="A2716" s="2">
        <f t="shared" si="7"/>
        <v>481</v>
      </c>
      <c r="B2716" s="2">
        <v>41066</v>
      </c>
      <c r="C2716" s="2">
        <v>6</v>
      </c>
      <c r="D2716" s="2">
        <f>VLOOKUP(A2716,关卡NPC系数!B:C,2,FALSE)</f>
        <v>309</v>
      </c>
      <c r="E2716" s="2">
        <v>42016</v>
      </c>
      <c r="F2716" s="2">
        <v>9</v>
      </c>
      <c r="G2716" s="2" t="s">
        <v>1241</v>
      </c>
      <c r="H2716" s="2">
        <v>1</v>
      </c>
    </row>
    <row r="2717" spans="1:8" x14ac:dyDescent="0.3">
      <c r="A2717" s="2">
        <f t="shared" si="7"/>
        <v>482</v>
      </c>
      <c r="B2717" s="2">
        <v>53016</v>
      </c>
      <c r="C2717" s="2">
        <v>1</v>
      </c>
      <c r="D2717" s="2">
        <f>VLOOKUP(A2717,关卡NPC系数!B:C,2,FALSE)</f>
        <v>309</v>
      </c>
      <c r="E2717" s="2">
        <v>53016</v>
      </c>
      <c r="F2717" s="2">
        <v>9</v>
      </c>
      <c r="G2717" s="2" t="s">
        <v>1242</v>
      </c>
      <c r="H2717" s="2">
        <v>1</v>
      </c>
    </row>
    <row r="2718" spans="1:8" x14ac:dyDescent="0.3">
      <c r="A2718" s="2">
        <f t="shared" si="7"/>
        <v>482</v>
      </c>
      <c r="B2718" s="2">
        <v>53016</v>
      </c>
      <c r="C2718" s="2">
        <v>2</v>
      </c>
      <c r="D2718" s="2">
        <f>VLOOKUP(A2718,关卡NPC系数!B:C,2,FALSE)</f>
        <v>309</v>
      </c>
      <c r="E2718" s="2">
        <v>51016</v>
      </c>
      <c r="F2718" s="2">
        <v>9</v>
      </c>
      <c r="G2718" s="2" t="s">
        <v>1242</v>
      </c>
      <c r="H2718" s="2">
        <v>1</v>
      </c>
    </row>
    <row r="2719" spans="1:8" x14ac:dyDescent="0.3">
      <c r="A2719" s="2">
        <f t="shared" si="7"/>
        <v>482</v>
      </c>
      <c r="B2719" s="2">
        <v>53016</v>
      </c>
      <c r="C2719" s="2">
        <v>3</v>
      </c>
      <c r="D2719" s="2">
        <f>VLOOKUP(A2719,关卡NPC系数!B:C,2,FALSE)</f>
        <v>309</v>
      </c>
      <c r="E2719" s="2">
        <v>53016</v>
      </c>
      <c r="F2719" s="2">
        <v>9</v>
      </c>
      <c r="G2719" s="2" t="s">
        <v>1242</v>
      </c>
      <c r="H2719" s="2">
        <v>1</v>
      </c>
    </row>
    <row r="2720" spans="1:8" x14ac:dyDescent="0.3">
      <c r="A2720" s="2">
        <f t="shared" si="7"/>
        <v>482</v>
      </c>
      <c r="B2720" s="2">
        <v>53016</v>
      </c>
      <c r="C2720" s="2">
        <v>4</v>
      </c>
      <c r="D2720" s="2">
        <f>VLOOKUP(A2720,关卡NPC系数!B:C,2,FALSE)</f>
        <v>309</v>
      </c>
      <c r="E2720" s="2">
        <v>52046</v>
      </c>
      <c r="F2720" s="2">
        <v>9</v>
      </c>
      <c r="G2720" s="2" t="s">
        <v>1242</v>
      </c>
      <c r="H2720" s="2">
        <v>1</v>
      </c>
    </row>
    <row r="2721" spans="1:8" x14ac:dyDescent="0.3">
      <c r="A2721" s="2">
        <f t="shared" si="7"/>
        <v>482</v>
      </c>
      <c r="B2721" s="2">
        <v>53016</v>
      </c>
      <c r="C2721" s="2">
        <v>5</v>
      </c>
      <c r="D2721" s="2">
        <f>VLOOKUP(A2721,关卡NPC系数!B:C,2,FALSE)</f>
        <v>309</v>
      </c>
      <c r="E2721" s="2">
        <v>51016</v>
      </c>
      <c r="F2721" s="2">
        <v>9</v>
      </c>
      <c r="G2721" s="2" t="s">
        <v>1242</v>
      </c>
      <c r="H2721" s="2">
        <v>1</v>
      </c>
    </row>
    <row r="2722" spans="1:8" x14ac:dyDescent="0.3">
      <c r="A2722" s="2">
        <f t="shared" si="7"/>
        <v>482</v>
      </c>
      <c r="B2722" s="2">
        <v>53016</v>
      </c>
      <c r="C2722" s="2">
        <v>6</v>
      </c>
      <c r="D2722" s="2">
        <f>VLOOKUP(A2722,关卡NPC系数!B:C,2,FALSE)</f>
        <v>309</v>
      </c>
      <c r="E2722" s="2">
        <v>53016</v>
      </c>
      <c r="F2722" s="2">
        <v>9</v>
      </c>
      <c r="G2722" s="2" t="s">
        <v>1242</v>
      </c>
      <c r="H2722" s="2">
        <v>1</v>
      </c>
    </row>
    <row r="2723" spans="1:8" x14ac:dyDescent="0.3">
      <c r="A2723" s="2">
        <f t="shared" si="7"/>
        <v>483</v>
      </c>
      <c r="B2723" s="2">
        <v>61026</v>
      </c>
      <c r="C2723" s="2">
        <v>1</v>
      </c>
      <c r="D2723" s="2">
        <f>VLOOKUP(A2723,关卡NPC系数!B:C,2,FALSE)</f>
        <v>310</v>
      </c>
      <c r="E2723" s="2">
        <v>61026</v>
      </c>
      <c r="F2723" s="2">
        <v>9</v>
      </c>
      <c r="G2723" s="2" t="s">
        <v>1243</v>
      </c>
      <c r="H2723" s="2">
        <v>1</v>
      </c>
    </row>
    <row r="2724" spans="1:8" x14ac:dyDescent="0.3">
      <c r="A2724" s="2">
        <f t="shared" si="7"/>
        <v>483</v>
      </c>
      <c r="B2724" s="2">
        <v>61026</v>
      </c>
      <c r="C2724" s="2">
        <v>2</v>
      </c>
      <c r="D2724" s="2">
        <f>VLOOKUP(A2724,关卡NPC系数!B:C,2,FALSE)</f>
        <v>310</v>
      </c>
      <c r="E2724" s="2">
        <v>61026</v>
      </c>
      <c r="F2724" s="2">
        <v>9</v>
      </c>
      <c r="G2724" s="2" t="s">
        <v>1243</v>
      </c>
      <c r="H2724" s="2">
        <v>1</v>
      </c>
    </row>
    <row r="2725" spans="1:8" x14ac:dyDescent="0.3">
      <c r="A2725" s="2">
        <f t="shared" si="7"/>
        <v>483</v>
      </c>
      <c r="B2725" s="2">
        <v>61026</v>
      </c>
      <c r="C2725" s="2">
        <v>3</v>
      </c>
      <c r="D2725" s="2">
        <f>VLOOKUP(A2725,关卡NPC系数!B:C,2,FALSE)</f>
        <v>310</v>
      </c>
      <c r="E2725" s="2">
        <v>61026</v>
      </c>
      <c r="F2725" s="2">
        <v>9</v>
      </c>
      <c r="G2725" s="2" t="s">
        <v>1243</v>
      </c>
      <c r="H2725" s="2">
        <v>1</v>
      </c>
    </row>
    <row r="2726" spans="1:8" x14ac:dyDescent="0.3">
      <c r="A2726" s="2">
        <f t="shared" si="7"/>
        <v>483</v>
      </c>
      <c r="B2726" s="2">
        <v>61026</v>
      </c>
      <c r="C2726" s="2">
        <v>4</v>
      </c>
      <c r="D2726" s="2">
        <f>VLOOKUP(A2726,关卡NPC系数!B:C,2,FALSE)</f>
        <v>310</v>
      </c>
      <c r="E2726" s="2">
        <v>62016</v>
      </c>
      <c r="F2726" s="2">
        <v>9</v>
      </c>
      <c r="G2726" s="2" t="s">
        <v>1243</v>
      </c>
      <c r="H2726" s="2">
        <v>1</v>
      </c>
    </row>
    <row r="2727" spans="1:8" x14ac:dyDescent="0.3">
      <c r="A2727" s="2">
        <f t="shared" si="7"/>
        <v>483</v>
      </c>
      <c r="B2727" s="2">
        <v>61026</v>
      </c>
      <c r="C2727" s="2">
        <v>5</v>
      </c>
      <c r="D2727" s="2">
        <f>VLOOKUP(A2727,关卡NPC系数!B:C,2,FALSE)</f>
        <v>310</v>
      </c>
      <c r="E2727" s="2">
        <v>62016</v>
      </c>
      <c r="F2727" s="2">
        <v>9</v>
      </c>
      <c r="G2727" s="2" t="s">
        <v>1243</v>
      </c>
      <c r="H2727" s="2">
        <v>1</v>
      </c>
    </row>
    <row r="2728" spans="1:8" x14ac:dyDescent="0.3">
      <c r="A2728" s="2">
        <f t="shared" si="7"/>
        <v>483</v>
      </c>
      <c r="B2728" s="2">
        <v>61026</v>
      </c>
      <c r="C2728" s="2">
        <v>6</v>
      </c>
      <c r="D2728" s="2">
        <f>VLOOKUP(A2728,关卡NPC系数!B:C,2,FALSE)</f>
        <v>310</v>
      </c>
      <c r="E2728" s="2">
        <v>63026</v>
      </c>
      <c r="F2728" s="2">
        <v>9</v>
      </c>
      <c r="G2728" s="2" t="s">
        <v>1243</v>
      </c>
      <c r="H2728" s="2">
        <v>1</v>
      </c>
    </row>
    <row r="2729" spans="1:8" x14ac:dyDescent="0.3">
      <c r="A2729" s="2">
        <f t="shared" si="7"/>
        <v>484</v>
      </c>
      <c r="B2729" s="2">
        <v>25066</v>
      </c>
      <c r="C2729" s="2">
        <v>1</v>
      </c>
      <c r="D2729" s="2">
        <f>VLOOKUP(A2729,关卡NPC系数!B:C,2,FALSE)</f>
        <v>310</v>
      </c>
      <c r="E2729" s="2">
        <v>25066</v>
      </c>
      <c r="F2729" s="2">
        <v>9</v>
      </c>
      <c r="G2729" s="2" t="s">
        <v>1244</v>
      </c>
      <c r="H2729" s="2">
        <v>1</v>
      </c>
    </row>
    <row r="2730" spans="1:8" x14ac:dyDescent="0.3">
      <c r="A2730" s="2">
        <f t="shared" si="7"/>
        <v>484</v>
      </c>
      <c r="B2730" s="2">
        <v>25066</v>
      </c>
      <c r="C2730" s="2">
        <v>2</v>
      </c>
      <c r="D2730" s="2">
        <f>VLOOKUP(A2730,关卡NPC系数!B:C,2,FALSE)</f>
        <v>310</v>
      </c>
      <c r="E2730" s="2">
        <v>33026</v>
      </c>
      <c r="F2730" s="2">
        <v>9</v>
      </c>
      <c r="G2730" s="2" t="s">
        <v>1244</v>
      </c>
      <c r="H2730" s="2">
        <v>1</v>
      </c>
    </row>
    <row r="2731" spans="1:8" x14ac:dyDescent="0.3">
      <c r="A2731" s="2">
        <f t="shared" si="7"/>
        <v>484</v>
      </c>
      <c r="B2731" s="2">
        <v>25066</v>
      </c>
      <c r="C2731" s="2">
        <v>3</v>
      </c>
      <c r="D2731" s="2">
        <f>VLOOKUP(A2731,关卡NPC系数!B:C,2,FALSE)</f>
        <v>310</v>
      </c>
      <c r="E2731" s="2">
        <v>12026</v>
      </c>
      <c r="F2731" s="2">
        <v>9</v>
      </c>
      <c r="G2731" s="2" t="s">
        <v>1244</v>
      </c>
      <c r="H2731" s="2">
        <v>1</v>
      </c>
    </row>
    <row r="2732" spans="1:8" x14ac:dyDescent="0.3">
      <c r="A2732" s="2">
        <f t="shared" si="7"/>
        <v>484</v>
      </c>
      <c r="B2732" s="2">
        <v>25066</v>
      </c>
      <c r="C2732" s="2">
        <v>4</v>
      </c>
      <c r="D2732" s="2">
        <f>VLOOKUP(A2732,关卡NPC系数!B:C,2,FALSE)</f>
        <v>310</v>
      </c>
      <c r="E2732" s="2">
        <v>63026</v>
      </c>
      <c r="F2732" s="2">
        <v>9</v>
      </c>
      <c r="G2732" s="2" t="s">
        <v>1244</v>
      </c>
      <c r="H2732" s="2">
        <v>1</v>
      </c>
    </row>
    <row r="2733" spans="1:8" x14ac:dyDescent="0.3">
      <c r="A2733" s="2">
        <f t="shared" si="7"/>
        <v>484</v>
      </c>
      <c r="B2733" s="2">
        <v>25066</v>
      </c>
      <c r="C2733" s="2">
        <v>5</v>
      </c>
      <c r="D2733" s="2">
        <f>VLOOKUP(A2733,关卡NPC系数!B:C,2,FALSE)</f>
        <v>310</v>
      </c>
      <c r="E2733" s="2">
        <v>53016</v>
      </c>
      <c r="F2733" s="2">
        <v>9</v>
      </c>
      <c r="G2733" s="2" t="s">
        <v>1244</v>
      </c>
      <c r="H2733" s="2">
        <v>1</v>
      </c>
    </row>
    <row r="2734" spans="1:8" x14ac:dyDescent="0.3">
      <c r="A2734" s="2">
        <f t="shared" si="7"/>
        <v>484</v>
      </c>
      <c r="B2734" s="2">
        <v>25066</v>
      </c>
      <c r="C2734" s="2">
        <v>6</v>
      </c>
      <c r="D2734" s="2">
        <f>VLOOKUP(A2734,关卡NPC系数!B:C,2,FALSE)</f>
        <v>310</v>
      </c>
      <c r="E2734" s="2">
        <v>43056</v>
      </c>
      <c r="F2734" s="2">
        <v>9</v>
      </c>
      <c r="G2734" s="2" t="s">
        <v>1244</v>
      </c>
      <c r="H2734" s="2">
        <v>1</v>
      </c>
    </row>
    <row r="2735" spans="1:8" x14ac:dyDescent="0.3">
      <c r="A2735" s="2">
        <f t="shared" si="7"/>
        <v>485</v>
      </c>
      <c r="B2735" s="2">
        <v>11086</v>
      </c>
      <c r="C2735" s="2">
        <v>1</v>
      </c>
      <c r="D2735" s="2">
        <f>VLOOKUP(A2735,关卡NPC系数!B:C,2,FALSE)</f>
        <v>311</v>
      </c>
      <c r="E2735" s="2">
        <v>11086</v>
      </c>
      <c r="F2735" s="2">
        <v>9</v>
      </c>
      <c r="G2735" s="2" t="s">
        <v>1245</v>
      </c>
      <c r="H2735" s="2">
        <v>1</v>
      </c>
    </row>
    <row r="2736" spans="1:8" x14ac:dyDescent="0.3">
      <c r="A2736" s="2">
        <f t="shared" si="7"/>
        <v>485</v>
      </c>
      <c r="B2736" s="2">
        <v>11086</v>
      </c>
      <c r="C2736" s="2">
        <v>2</v>
      </c>
      <c r="D2736" s="2">
        <f>VLOOKUP(A2736,关卡NPC系数!B:C,2,FALSE)</f>
        <v>311</v>
      </c>
      <c r="E2736" s="2">
        <v>11086</v>
      </c>
      <c r="F2736" s="2">
        <v>9</v>
      </c>
      <c r="G2736" s="2" t="s">
        <v>1245</v>
      </c>
      <c r="H2736" s="2">
        <v>1</v>
      </c>
    </row>
    <row r="2737" spans="1:8" x14ac:dyDescent="0.3">
      <c r="A2737" s="2">
        <f t="shared" si="7"/>
        <v>485</v>
      </c>
      <c r="B2737" s="2">
        <v>11086</v>
      </c>
      <c r="C2737" s="2">
        <v>3</v>
      </c>
      <c r="D2737" s="2">
        <f>VLOOKUP(A2737,关卡NPC系数!B:C,2,FALSE)</f>
        <v>311</v>
      </c>
      <c r="E2737" s="2">
        <v>12026</v>
      </c>
      <c r="F2737" s="2">
        <v>9</v>
      </c>
      <c r="G2737" s="2" t="s">
        <v>1245</v>
      </c>
      <c r="H2737" s="2">
        <v>1</v>
      </c>
    </row>
    <row r="2738" spans="1:8" x14ac:dyDescent="0.3">
      <c r="A2738" s="2">
        <f t="shared" si="7"/>
        <v>485</v>
      </c>
      <c r="B2738" s="2">
        <v>11086</v>
      </c>
      <c r="C2738" s="2">
        <v>4</v>
      </c>
      <c r="D2738" s="2">
        <f>VLOOKUP(A2738,关卡NPC系数!B:C,2,FALSE)</f>
        <v>311</v>
      </c>
      <c r="E2738" s="2">
        <v>14036</v>
      </c>
      <c r="F2738" s="2">
        <v>9</v>
      </c>
      <c r="G2738" s="2" t="s">
        <v>1245</v>
      </c>
      <c r="H2738" s="2">
        <v>1</v>
      </c>
    </row>
    <row r="2739" spans="1:8" x14ac:dyDescent="0.3">
      <c r="A2739" s="2">
        <f t="shared" si="7"/>
        <v>485</v>
      </c>
      <c r="B2739" s="2">
        <v>11086</v>
      </c>
      <c r="C2739" s="2">
        <v>5</v>
      </c>
      <c r="D2739" s="2">
        <f>VLOOKUP(A2739,关卡NPC系数!B:C,2,FALSE)</f>
        <v>311</v>
      </c>
      <c r="E2739" s="2">
        <v>14026</v>
      </c>
      <c r="F2739" s="2">
        <v>9</v>
      </c>
      <c r="G2739" s="2" t="s">
        <v>1245</v>
      </c>
      <c r="H2739" s="2">
        <v>1</v>
      </c>
    </row>
    <row r="2740" spans="1:8" x14ac:dyDescent="0.3">
      <c r="A2740" s="2">
        <f t="shared" si="7"/>
        <v>485</v>
      </c>
      <c r="B2740" s="2">
        <v>11086</v>
      </c>
      <c r="C2740" s="2">
        <v>6</v>
      </c>
      <c r="D2740" s="2">
        <f>VLOOKUP(A2740,关卡NPC系数!B:C,2,FALSE)</f>
        <v>311</v>
      </c>
      <c r="E2740" s="2">
        <v>12036</v>
      </c>
      <c r="F2740" s="2">
        <v>9</v>
      </c>
      <c r="G2740" s="2" t="s">
        <v>1245</v>
      </c>
      <c r="H2740" s="2">
        <v>1</v>
      </c>
    </row>
    <row r="2741" spans="1:8" x14ac:dyDescent="0.3">
      <c r="A2741" s="2">
        <f t="shared" si="7"/>
        <v>486</v>
      </c>
      <c r="B2741" s="2">
        <v>25066</v>
      </c>
      <c r="C2741" s="2">
        <v>1</v>
      </c>
      <c r="D2741" s="2">
        <f>VLOOKUP(A2741,关卡NPC系数!B:C,2,FALSE)</f>
        <v>311</v>
      </c>
      <c r="E2741" s="2">
        <v>25066</v>
      </c>
      <c r="F2741" s="2">
        <v>9</v>
      </c>
      <c r="G2741" s="2" t="s">
        <v>1246</v>
      </c>
      <c r="H2741" s="2">
        <v>1</v>
      </c>
    </row>
    <row r="2742" spans="1:8" x14ac:dyDescent="0.3">
      <c r="A2742" s="2">
        <f t="shared" si="7"/>
        <v>486</v>
      </c>
      <c r="B2742" s="2">
        <v>25066</v>
      </c>
      <c r="C2742" s="2">
        <v>2</v>
      </c>
      <c r="D2742" s="2">
        <f>VLOOKUP(A2742,关卡NPC系数!B:C,2,FALSE)</f>
        <v>311</v>
      </c>
      <c r="E2742" s="2">
        <v>22056</v>
      </c>
      <c r="F2742" s="2">
        <v>9</v>
      </c>
      <c r="G2742" s="2" t="s">
        <v>1246</v>
      </c>
      <c r="H2742" s="2">
        <v>1</v>
      </c>
    </row>
    <row r="2743" spans="1:8" x14ac:dyDescent="0.3">
      <c r="A2743" s="2">
        <f t="shared" si="7"/>
        <v>486</v>
      </c>
      <c r="B2743" s="2">
        <v>25066</v>
      </c>
      <c r="C2743" s="2">
        <v>3</v>
      </c>
      <c r="D2743" s="2">
        <f>VLOOKUP(A2743,关卡NPC系数!B:C,2,FALSE)</f>
        <v>311</v>
      </c>
      <c r="E2743" s="2">
        <v>22036</v>
      </c>
      <c r="F2743" s="2">
        <v>9</v>
      </c>
      <c r="G2743" s="2" t="s">
        <v>1246</v>
      </c>
      <c r="H2743" s="2">
        <v>1</v>
      </c>
    </row>
    <row r="2744" spans="1:8" x14ac:dyDescent="0.3">
      <c r="A2744" s="2">
        <f t="shared" si="7"/>
        <v>486</v>
      </c>
      <c r="B2744" s="2">
        <v>25066</v>
      </c>
      <c r="C2744" s="2">
        <v>4</v>
      </c>
      <c r="D2744" s="2">
        <f>VLOOKUP(A2744,关卡NPC系数!B:C,2,FALSE)</f>
        <v>311</v>
      </c>
      <c r="E2744" s="2">
        <v>23036</v>
      </c>
      <c r="F2744" s="2">
        <v>9</v>
      </c>
      <c r="G2744" s="2" t="s">
        <v>1246</v>
      </c>
      <c r="H2744" s="2">
        <v>1</v>
      </c>
    </row>
    <row r="2745" spans="1:8" x14ac:dyDescent="0.3">
      <c r="A2745" s="2">
        <f t="shared" si="7"/>
        <v>486</v>
      </c>
      <c r="B2745" s="2">
        <v>25066</v>
      </c>
      <c r="C2745" s="2">
        <v>5</v>
      </c>
      <c r="D2745" s="2">
        <f>VLOOKUP(A2745,关卡NPC系数!B:C,2,FALSE)</f>
        <v>311</v>
      </c>
      <c r="E2745" s="2">
        <v>25076</v>
      </c>
      <c r="F2745" s="2">
        <v>9</v>
      </c>
      <c r="G2745" s="2" t="s">
        <v>1246</v>
      </c>
      <c r="H2745" s="2">
        <v>1</v>
      </c>
    </row>
    <row r="2746" spans="1:8" x14ac:dyDescent="0.3">
      <c r="A2746" s="2">
        <f t="shared" si="7"/>
        <v>486</v>
      </c>
      <c r="B2746" s="2">
        <v>25066</v>
      </c>
      <c r="C2746" s="2">
        <v>6</v>
      </c>
      <c r="D2746" s="2">
        <f>VLOOKUP(A2746,关卡NPC系数!B:C,2,FALSE)</f>
        <v>311</v>
      </c>
      <c r="E2746" s="2">
        <v>24036</v>
      </c>
      <c r="F2746" s="2">
        <v>9</v>
      </c>
      <c r="G2746" s="2" t="s">
        <v>1246</v>
      </c>
      <c r="H2746" s="2">
        <v>1</v>
      </c>
    </row>
    <row r="2747" spans="1:8" x14ac:dyDescent="0.3">
      <c r="A2747" s="2">
        <f t="shared" si="7"/>
        <v>487</v>
      </c>
      <c r="B2747" s="2">
        <v>35046</v>
      </c>
      <c r="C2747" s="2">
        <v>1</v>
      </c>
      <c r="D2747" s="2">
        <f>VLOOKUP(A2747,关卡NPC系数!B:C,2,FALSE)</f>
        <v>312</v>
      </c>
      <c r="E2747" s="2">
        <v>35046</v>
      </c>
      <c r="F2747" s="2">
        <v>9</v>
      </c>
      <c r="G2747" s="2" t="s">
        <v>1247</v>
      </c>
      <c r="H2747" s="2">
        <v>1</v>
      </c>
    </row>
    <row r="2748" spans="1:8" x14ac:dyDescent="0.3">
      <c r="A2748" s="2">
        <f t="shared" si="7"/>
        <v>487</v>
      </c>
      <c r="B2748" s="2">
        <v>35046</v>
      </c>
      <c r="C2748" s="2">
        <v>2</v>
      </c>
      <c r="D2748" s="2">
        <f>VLOOKUP(A2748,关卡NPC系数!B:C,2,FALSE)</f>
        <v>312</v>
      </c>
      <c r="E2748" s="2">
        <v>35046</v>
      </c>
      <c r="F2748" s="2">
        <v>9</v>
      </c>
      <c r="G2748" s="2" t="s">
        <v>1247</v>
      </c>
      <c r="H2748" s="2">
        <v>1</v>
      </c>
    </row>
    <row r="2749" spans="1:8" x14ac:dyDescent="0.3">
      <c r="A2749" s="2">
        <f t="shared" si="7"/>
        <v>487</v>
      </c>
      <c r="B2749" s="2">
        <v>35046</v>
      </c>
      <c r="C2749" s="2">
        <v>3</v>
      </c>
      <c r="D2749" s="2">
        <f>VLOOKUP(A2749,关卡NPC系数!B:C,2,FALSE)</f>
        <v>312</v>
      </c>
      <c r="E2749" s="2">
        <v>32036</v>
      </c>
      <c r="F2749" s="2">
        <v>9</v>
      </c>
      <c r="G2749" s="2" t="s">
        <v>1247</v>
      </c>
      <c r="H2749" s="2">
        <v>1</v>
      </c>
    </row>
    <row r="2750" spans="1:8" x14ac:dyDescent="0.3">
      <c r="A2750" s="2">
        <f t="shared" si="7"/>
        <v>487</v>
      </c>
      <c r="B2750" s="2">
        <v>35046</v>
      </c>
      <c r="C2750" s="2">
        <v>4</v>
      </c>
      <c r="D2750" s="2">
        <f>VLOOKUP(A2750,关卡NPC系数!B:C,2,FALSE)</f>
        <v>312</v>
      </c>
      <c r="E2750" s="2">
        <v>32036</v>
      </c>
      <c r="F2750" s="2">
        <v>9</v>
      </c>
      <c r="G2750" s="2" t="s">
        <v>1247</v>
      </c>
      <c r="H2750" s="2">
        <v>1</v>
      </c>
    </row>
    <row r="2751" spans="1:8" x14ac:dyDescent="0.3">
      <c r="A2751" s="2">
        <f t="shared" si="7"/>
        <v>487</v>
      </c>
      <c r="B2751" s="2">
        <v>35046</v>
      </c>
      <c r="C2751" s="2">
        <v>5</v>
      </c>
      <c r="D2751" s="2">
        <f>VLOOKUP(A2751,关卡NPC系数!B:C,2,FALSE)</f>
        <v>312</v>
      </c>
      <c r="E2751" s="2">
        <v>32036</v>
      </c>
      <c r="F2751" s="2">
        <v>9</v>
      </c>
      <c r="G2751" s="2" t="s">
        <v>1247</v>
      </c>
      <c r="H2751" s="2">
        <v>1</v>
      </c>
    </row>
    <row r="2752" spans="1:8" x14ac:dyDescent="0.3">
      <c r="A2752" s="2">
        <f t="shared" si="7"/>
        <v>487</v>
      </c>
      <c r="B2752" s="2">
        <v>35046</v>
      </c>
      <c r="C2752" s="2">
        <v>6</v>
      </c>
      <c r="D2752" s="2">
        <f>VLOOKUP(A2752,关卡NPC系数!B:C,2,FALSE)</f>
        <v>312</v>
      </c>
      <c r="E2752" s="2">
        <v>32056</v>
      </c>
      <c r="F2752" s="2">
        <v>9</v>
      </c>
      <c r="G2752" s="2" t="s">
        <v>1247</v>
      </c>
      <c r="H2752" s="2">
        <v>1</v>
      </c>
    </row>
    <row r="2753" spans="1:8" x14ac:dyDescent="0.3">
      <c r="A2753" s="2">
        <f t="shared" si="7"/>
        <v>488</v>
      </c>
      <c r="B2753" s="2">
        <v>41066</v>
      </c>
      <c r="C2753" s="2">
        <v>1</v>
      </c>
      <c r="D2753" s="2">
        <f>VLOOKUP(A2753,关卡NPC系数!B:C,2,FALSE)</f>
        <v>312</v>
      </c>
      <c r="E2753" s="2">
        <v>41066</v>
      </c>
      <c r="F2753" s="2">
        <v>9</v>
      </c>
      <c r="G2753" s="2" t="s">
        <v>1248</v>
      </c>
      <c r="H2753" s="2">
        <v>1</v>
      </c>
    </row>
    <row r="2754" spans="1:8" x14ac:dyDescent="0.3">
      <c r="A2754" s="2">
        <f t="shared" si="7"/>
        <v>488</v>
      </c>
      <c r="B2754" s="2">
        <v>41066</v>
      </c>
      <c r="C2754" s="2">
        <v>2</v>
      </c>
      <c r="D2754" s="2">
        <f>VLOOKUP(A2754,关卡NPC系数!B:C,2,FALSE)</f>
        <v>312</v>
      </c>
      <c r="E2754" s="2">
        <v>45056</v>
      </c>
      <c r="F2754" s="2">
        <v>9</v>
      </c>
      <c r="G2754" s="2" t="s">
        <v>1248</v>
      </c>
      <c r="H2754" s="2">
        <v>1</v>
      </c>
    </row>
    <row r="2755" spans="1:8" x14ac:dyDescent="0.3">
      <c r="A2755" s="2">
        <f t="shared" si="7"/>
        <v>488</v>
      </c>
      <c r="B2755" s="2">
        <v>41066</v>
      </c>
      <c r="C2755" s="2">
        <v>3</v>
      </c>
      <c r="D2755" s="2">
        <f>VLOOKUP(A2755,关卡NPC系数!B:C,2,FALSE)</f>
        <v>312</v>
      </c>
      <c r="E2755" s="2">
        <v>42016</v>
      </c>
      <c r="F2755" s="2">
        <v>9</v>
      </c>
      <c r="G2755" s="2" t="s">
        <v>1248</v>
      </c>
      <c r="H2755" s="2">
        <v>1</v>
      </c>
    </row>
    <row r="2756" spans="1:8" x14ac:dyDescent="0.3">
      <c r="A2756" s="2">
        <f t="shared" si="7"/>
        <v>488</v>
      </c>
      <c r="B2756" s="2">
        <v>41066</v>
      </c>
      <c r="C2756" s="2">
        <v>4</v>
      </c>
      <c r="D2756" s="2">
        <f>VLOOKUP(A2756,关卡NPC系数!B:C,2,FALSE)</f>
        <v>312</v>
      </c>
      <c r="E2756" s="2">
        <v>44046</v>
      </c>
      <c r="F2756" s="2">
        <v>9</v>
      </c>
      <c r="G2756" s="2" t="s">
        <v>1248</v>
      </c>
      <c r="H2756" s="2">
        <v>1</v>
      </c>
    </row>
    <row r="2757" spans="1:8" x14ac:dyDescent="0.3">
      <c r="A2757" s="2">
        <f t="shared" si="7"/>
        <v>488</v>
      </c>
      <c r="B2757" s="2">
        <v>41066</v>
      </c>
      <c r="C2757" s="2">
        <v>5</v>
      </c>
      <c r="D2757" s="2">
        <f>VLOOKUP(A2757,关卡NPC系数!B:C,2,FALSE)</f>
        <v>312</v>
      </c>
      <c r="E2757" s="2">
        <v>44046</v>
      </c>
      <c r="F2757" s="2">
        <v>9</v>
      </c>
      <c r="G2757" s="2" t="s">
        <v>1248</v>
      </c>
      <c r="H2757" s="2">
        <v>1</v>
      </c>
    </row>
    <row r="2758" spans="1:8" x14ac:dyDescent="0.3">
      <c r="A2758" s="2">
        <f t="shared" si="7"/>
        <v>488</v>
      </c>
      <c r="B2758" s="2">
        <v>41066</v>
      </c>
      <c r="C2758" s="2">
        <v>6</v>
      </c>
      <c r="D2758" s="2">
        <f>VLOOKUP(A2758,关卡NPC系数!B:C,2,FALSE)</f>
        <v>312</v>
      </c>
      <c r="E2758" s="2">
        <v>43056</v>
      </c>
      <c r="F2758" s="2">
        <v>9</v>
      </c>
      <c r="G2758" s="2" t="s">
        <v>1248</v>
      </c>
      <c r="H2758" s="2">
        <v>1</v>
      </c>
    </row>
    <row r="2759" spans="1:8" x14ac:dyDescent="0.3">
      <c r="A2759" s="2">
        <f t="shared" si="7"/>
        <v>489</v>
      </c>
      <c r="B2759" s="2">
        <v>52046</v>
      </c>
      <c r="C2759" s="2">
        <v>1</v>
      </c>
      <c r="D2759" s="2">
        <f>VLOOKUP(A2759,关卡NPC系数!B:C,2,FALSE)</f>
        <v>313</v>
      </c>
      <c r="E2759" s="2">
        <v>52046</v>
      </c>
      <c r="F2759" s="2">
        <v>9</v>
      </c>
      <c r="G2759" s="2" t="s">
        <v>1249</v>
      </c>
      <c r="H2759" s="2">
        <v>1</v>
      </c>
    </row>
    <row r="2760" spans="1:8" x14ac:dyDescent="0.3">
      <c r="A2760" s="2">
        <f t="shared" si="7"/>
        <v>489</v>
      </c>
      <c r="B2760" s="2">
        <v>52046</v>
      </c>
      <c r="C2760" s="2">
        <v>2</v>
      </c>
      <c r="D2760" s="2">
        <f>VLOOKUP(A2760,关卡NPC系数!B:C,2,FALSE)</f>
        <v>313</v>
      </c>
      <c r="E2760" s="2">
        <v>51016</v>
      </c>
      <c r="F2760" s="2">
        <v>9</v>
      </c>
      <c r="G2760" s="2" t="s">
        <v>1249</v>
      </c>
      <c r="H2760" s="2">
        <v>1</v>
      </c>
    </row>
    <row r="2761" spans="1:8" x14ac:dyDescent="0.3">
      <c r="A2761" s="2">
        <f t="shared" si="7"/>
        <v>489</v>
      </c>
      <c r="B2761" s="2">
        <v>52046</v>
      </c>
      <c r="C2761" s="2">
        <v>3</v>
      </c>
      <c r="D2761" s="2">
        <f>VLOOKUP(A2761,关卡NPC系数!B:C,2,FALSE)</f>
        <v>313</v>
      </c>
      <c r="E2761" s="2">
        <v>52046</v>
      </c>
      <c r="F2761" s="2">
        <v>9</v>
      </c>
      <c r="G2761" s="2" t="s">
        <v>1249</v>
      </c>
      <c r="H2761" s="2">
        <v>1</v>
      </c>
    </row>
    <row r="2762" spans="1:8" x14ac:dyDescent="0.3">
      <c r="A2762" s="2">
        <f t="shared" si="7"/>
        <v>489</v>
      </c>
      <c r="B2762" s="2">
        <v>52046</v>
      </c>
      <c r="C2762" s="2">
        <v>4</v>
      </c>
      <c r="D2762" s="2">
        <f>VLOOKUP(A2762,关卡NPC系数!B:C,2,FALSE)</f>
        <v>313</v>
      </c>
      <c r="E2762" s="2">
        <v>52046</v>
      </c>
      <c r="F2762" s="2">
        <v>9</v>
      </c>
      <c r="G2762" s="2" t="s">
        <v>1249</v>
      </c>
      <c r="H2762" s="2">
        <v>1</v>
      </c>
    </row>
    <row r="2763" spans="1:8" x14ac:dyDescent="0.3">
      <c r="A2763" s="2">
        <f t="shared" si="7"/>
        <v>489</v>
      </c>
      <c r="B2763" s="2">
        <v>52046</v>
      </c>
      <c r="C2763" s="2">
        <v>5</v>
      </c>
      <c r="D2763" s="2">
        <f>VLOOKUP(A2763,关卡NPC系数!B:C,2,FALSE)</f>
        <v>313</v>
      </c>
      <c r="E2763" s="2">
        <v>52046</v>
      </c>
      <c r="F2763" s="2">
        <v>9</v>
      </c>
      <c r="G2763" s="2" t="s">
        <v>1249</v>
      </c>
      <c r="H2763" s="2">
        <v>1</v>
      </c>
    </row>
    <row r="2764" spans="1:8" x14ac:dyDescent="0.3">
      <c r="A2764" s="2">
        <f t="shared" si="7"/>
        <v>489</v>
      </c>
      <c r="B2764" s="2">
        <v>52046</v>
      </c>
      <c r="C2764" s="2">
        <v>6</v>
      </c>
      <c r="D2764" s="2">
        <f>VLOOKUP(A2764,关卡NPC系数!B:C,2,FALSE)</f>
        <v>313</v>
      </c>
      <c r="E2764" s="2">
        <v>53016</v>
      </c>
      <c r="F2764" s="2">
        <v>9</v>
      </c>
      <c r="G2764" s="2" t="s">
        <v>1249</v>
      </c>
      <c r="H2764" s="2">
        <v>1</v>
      </c>
    </row>
    <row r="2765" spans="1:8" x14ac:dyDescent="0.3">
      <c r="A2765" s="2">
        <f t="shared" si="7"/>
        <v>490</v>
      </c>
      <c r="B2765" s="2">
        <v>63026</v>
      </c>
      <c r="C2765" s="2">
        <v>1</v>
      </c>
      <c r="D2765" s="2">
        <f>VLOOKUP(A2765,关卡NPC系数!B:C,2,FALSE)</f>
        <v>313</v>
      </c>
      <c r="E2765" s="2">
        <v>63026</v>
      </c>
      <c r="F2765" s="2">
        <v>9</v>
      </c>
      <c r="G2765" s="2" t="s">
        <v>1250</v>
      </c>
      <c r="H2765" s="2">
        <v>1.4</v>
      </c>
    </row>
    <row r="2766" spans="1:8" x14ac:dyDescent="0.3">
      <c r="A2766" s="2">
        <f t="shared" si="7"/>
        <v>490</v>
      </c>
      <c r="B2766" s="2">
        <v>63026</v>
      </c>
      <c r="C2766" s="2">
        <v>3</v>
      </c>
      <c r="D2766" s="2">
        <f>VLOOKUP(A2766,关卡NPC系数!B:C,2,FALSE)</f>
        <v>313</v>
      </c>
      <c r="E2766" s="2">
        <v>61026</v>
      </c>
      <c r="F2766" s="2">
        <v>9</v>
      </c>
      <c r="G2766" s="2" t="s">
        <v>1250</v>
      </c>
      <c r="H2766" s="2">
        <v>1.4</v>
      </c>
    </row>
    <row r="2767" spans="1:8" x14ac:dyDescent="0.3">
      <c r="A2767" s="2">
        <f t="shared" si="7"/>
        <v>490</v>
      </c>
      <c r="B2767" s="2">
        <v>63026</v>
      </c>
      <c r="C2767" s="2">
        <v>6</v>
      </c>
      <c r="D2767" s="2">
        <f>VLOOKUP(A2767,关卡NPC系数!B:C,2,FALSE)</f>
        <v>313</v>
      </c>
      <c r="E2767" s="2">
        <v>62016</v>
      </c>
      <c r="F2767" s="2">
        <v>9</v>
      </c>
      <c r="G2767" s="2" t="s">
        <v>1250</v>
      </c>
      <c r="H2767" s="2">
        <v>1.4</v>
      </c>
    </row>
    <row r="2768" spans="1:8" x14ac:dyDescent="0.3">
      <c r="A2768" s="2">
        <f t="shared" ref="A2768:A2831" si="8">A2711+10</f>
        <v>491</v>
      </c>
      <c r="B2768" s="2">
        <v>52046</v>
      </c>
      <c r="C2768" s="2">
        <v>1</v>
      </c>
      <c r="D2768" s="2">
        <f>VLOOKUP(A2768,关卡NPC系数!B:C,2,FALSE)</f>
        <v>314</v>
      </c>
      <c r="E2768" s="2">
        <v>52046</v>
      </c>
      <c r="F2768" s="2">
        <v>9</v>
      </c>
      <c r="G2768" s="2" t="s">
        <v>1251</v>
      </c>
      <c r="H2768" s="2">
        <v>1</v>
      </c>
    </row>
    <row r="2769" spans="1:8" x14ac:dyDescent="0.3">
      <c r="A2769" s="2">
        <f t="shared" si="8"/>
        <v>491</v>
      </c>
      <c r="B2769" s="2">
        <v>52046</v>
      </c>
      <c r="C2769" s="2">
        <v>2</v>
      </c>
      <c r="D2769" s="2">
        <f>VLOOKUP(A2769,关卡NPC系数!B:C,2,FALSE)</f>
        <v>314</v>
      </c>
      <c r="E2769" s="2">
        <v>33026</v>
      </c>
      <c r="F2769" s="2">
        <v>9</v>
      </c>
      <c r="G2769" s="2" t="s">
        <v>1251</v>
      </c>
      <c r="H2769" s="2">
        <v>1</v>
      </c>
    </row>
    <row r="2770" spans="1:8" x14ac:dyDescent="0.3">
      <c r="A2770" s="2">
        <f t="shared" si="8"/>
        <v>491</v>
      </c>
      <c r="B2770" s="2">
        <v>52046</v>
      </c>
      <c r="C2770" s="2">
        <v>3</v>
      </c>
      <c r="D2770" s="2">
        <f>VLOOKUP(A2770,关卡NPC系数!B:C,2,FALSE)</f>
        <v>314</v>
      </c>
      <c r="E2770" s="2">
        <v>44036</v>
      </c>
      <c r="F2770" s="2">
        <v>9</v>
      </c>
      <c r="G2770" s="2" t="s">
        <v>1251</v>
      </c>
      <c r="H2770" s="2">
        <v>1</v>
      </c>
    </row>
    <row r="2771" spans="1:8" x14ac:dyDescent="0.3">
      <c r="A2771" s="2">
        <f t="shared" si="8"/>
        <v>491</v>
      </c>
      <c r="B2771" s="2">
        <v>52046</v>
      </c>
      <c r="C2771" s="2">
        <v>4</v>
      </c>
      <c r="D2771" s="2">
        <f>VLOOKUP(A2771,关卡NPC系数!B:C,2,FALSE)</f>
        <v>314</v>
      </c>
      <c r="E2771" s="2">
        <v>12036</v>
      </c>
      <c r="F2771" s="2">
        <v>9</v>
      </c>
      <c r="G2771" s="2" t="s">
        <v>1251</v>
      </c>
      <c r="H2771" s="2">
        <v>1</v>
      </c>
    </row>
    <row r="2772" spans="1:8" x14ac:dyDescent="0.3">
      <c r="A2772" s="2">
        <f t="shared" si="8"/>
        <v>491</v>
      </c>
      <c r="B2772" s="2">
        <v>52046</v>
      </c>
      <c r="C2772" s="2">
        <v>5</v>
      </c>
      <c r="D2772" s="2">
        <f>VLOOKUP(A2772,关卡NPC系数!B:C,2,FALSE)</f>
        <v>314</v>
      </c>
      <c r="E2772" s="2">
        <v>63026</v>
      </c>
      <c r="F2772" s="2">
        <v>9</v>
      </c>
      <c r="G2772" s="2" t="s">
        <v>1251</v>
      </c>
      <c r="H2772" s="2">
        <v>1</v>
      </c>
    </row>
    <row r="2773" spans="1:8" x14ac:dyDescent="0.3">
      <c r="A2773" s="2">
        <f t="shared" si="8"/>
        <v>491</v>
      </c>
      <c r="B2773" s="2">
        <v>52046</v>
      </c>
      <c r="C2773" s="2">
        <v>6</v>
      </c>
      <c r="D2773" s="2">
        <f>VLOOKUP(A2773,关卡NPC系数!B:C,2,FALSE)</f>
        <v>314</v>
      </c>
      <c r="E2773" s="2">
        <v>24026</v>
      </c>
      <c r="F2773" s="2">
        <v>9</v>
      </c>
      <c r="G2773" s="2" t="s">
        <v>1251</v>
      </c>
      <c r="H2773" s="2">
        <v>1</v>
      </c>
    </row>
    <row r="2774" spans="1:8" x14ac:dyDescent="0.3">
      <c r="A2774" s="2">
        <f t="shared" si="8"/>
        <v>492</v>
      </c>
      <c r="B2774" s="2">
        <v>11076</v>
      </c>
      <c r="C2774" s="2">
        <v>1</v>
      </c>
      <c r="D2774" s="2">
        <f>VLOOKUP(A2774,关卡NPC系数!B:C,2,FALSE)</f>
        <v>314</v>
      </c>
      <c r="E2774" s="2">
        <v>11076</v>
      </c>
      <c r="F2774" s="2">
        <v>9</v>
      </c>
      <c r="G2774" s="2" t="s">
        <v>1252</v>
      </c>
      <c r="H2774" s="2">
        <v>1</v>
      </c>
    </row>
    <row r="2775" spans="1:8" x14ac:dyDescent="0.3">
      <c r="A2775" s="2">
        <f t="shared" si="8"/>
        <v>492</v>
      </c>
      <c r="B2775" s="2">
        <v>11076</v>
      </c>
      <c r="C2775" s="2">
        <v>2</v>
      </c>
      <c r="D2775" s="2">
        <f>VLOOKUP(A2775,关卡NPC系数!B:C,2,FALSE)</f>
        <v>314</v>
      </c>
      <c r="E2775" s="2">
        <v>11086</v>
      </c>
      <c r="F2775" s="2">
        <v>9</v>
      </c>
      <c r="G2775" s="2" t="s">
        <v>1252</v>
      </c>
      <c r="H2775" s="2">
        <v>1</v>
      </c>
    </row>
    <row r="2776" spans="1:8" x14ac:dyDescent="0.3">
      <c r="A2776" s="2">
        <f t="shared" si="8"/>
        <v>492</v>
      </c>
      <c r="B2776" s="2">
        <v>11076</v>
      </c>
      <c r="C2776" s="2">
        <v>3</v>
      </c>
      <c r="D2776" s="2">
        <f>VLOOKUP(A2776,关卡NPC系数!B:C,2,FALSE)</f>
        <v>314</v>
      </c>
      <c r="E2776" s="2">
        <v>14026</v>
      </c>
      <c r="F2776" s="2">
        <v>9</v>
      </c>
      <c r="G2776" s="2" t="s">
        <v>1252</v>
      </c>
      <c r="H2776" s="2">
        <v>1</v>
      </c>
    </row>
    <row r="2777" spans="1:8" x14ac:dyDescent="0.3">
      <c r="A2777" s="2">
        <f t="shared" si="8"/>
        <v>492</v>
      </c>
      <c r="B2777" s="2">
        <v>11076</v>
      </c>
      <c r="C2777" s="2">
        <v>4</v>
      </c>
      <c r="D2777" s="2">
        <f>VLOOKUP(A2777,关卡NPC系数!B:C,2,FALSE)</f>
        <v>314</v>
      </c>
      <c r="E2777" s="2">
        <v>12026</v>
      </c>
      <c r="F2777" s="2">
        <v>9</v>
      </c>
      <c r="G2777" s="2" t="s">
        <v>1252</v>
      </c>
      <c r="H2777" s="2">
        <v>1</v>
      </c>
    </row>
    <row r="2778" spans="1:8" x14ac:dyDescent="0.3">
      <c r="A2778" s="2">
        <f t="shared" si="8"/>
        <v>492</v>
      </c>
      <c r="B2778" s="2">
        <v>11076</v>
      </c>
      <c r="C2778" s="2">
        <v>5</v>
      </c>
      <c r="D2778" s="2">
        <f>VLOOKUP(A2778,关卡NPC系数!B:C,2,FALSE)</f>
        <v>314</v>
      </c>
      <c r="E2778" s="2">
        <v>14036</v>
      </c>
      <c r="F2778" s="2">
        <v>9</v>
      </c>
      <c r="G2778" s="2" t="s">
        <v>1252</v>
      </c>
      <c r="H2778" s="2">
        <v>1</v>
      </c>
    </row>
    <row r="2779" spans="1:8" x14ac:dyDescent="0.3">
      <c r="A2779" s="2">
        <f t="shared" si="8"/>
        <v>492</v>
      </c>
      <c r="B2779" s="2">
        <v>11076</v>
      </c>
      <c r="C2779" s="2">
        <v>6</v>
      </c>
      <c r="D2779" s="2">
        <f>VLOOKUP(A2779,关卡NPC系数!B:C,2,FALSE)</f>
        <v>314</v>
      </c>
      <c r="E2779" s="2">
        <v>12036</v>
      </c>
      <c r="F2779" s="2">
        <v>9</v>
      </c>
      <c r="G2779" s="2" t="s">
        <v>1252</v>
      </c>
      <c r="H2779" s="2">
        <v>1</v>
      </c>
    </row>
    <row r="2780" spans="1:8" x14ac:dyDescent="0.3">
      <c r="A2780" s="2">
        <f t="shared" si="8"/>
        <v>493</v>
      </c>
      <c r="B2780" s="2">
        <v>21036</v>
      </c>
      <c r="C2780" s="2">
        <v>1</v>
      </c>
      <c r="D2780" s="2">
        <f>VLOOKUP(A2780,关卡NPC系数!B:C,2,FALSE)</f>
        <v>315</v>
      </c>
      <c r="E2780" s="2">
        <v>21036</v>
      </c>
      <c r="F2780" s="2">
        <v>9</v>
      </c>
      <c r="G2780" s="2" t="s">
        <v>1253</v>
      </c>
      <c r="H2780" s="2">
        <v>1</v>
      </c>
    </row>
    <row r="2781" spans="1:8" x14ac:dyDescent="0.3">
      <c r="A2781" s="2">
        <f t="shared" si="8"/>
        <v>493</v>
      </c>
      <c r="B2781" s="2">
        <v>21036</v>
      </c>
      <c r="C2781" s="2">
        <v>2</v>
      </c>
      <c r="D2781" s="2">
        <f>VLOOKUP(A2781,关卡NPC系数!B:C,2,FALSE)</f>
        <v>315</v>
      </c>
      <c r="E2781" s="2">
        <v>25066</v>
      </c>
      <c r="F2781" s="2">
        <v>9</v>
      </c>
      <c r="G2781" s="2" t="s">
        <v>1253</v>
      </c>
      <c r="H2781" s="2">
        <v>1</v>
      </c>
    </row>
    <row r="2782" spans="1:8" x14ac:dyDescent="0.3">
      <c r="A2782" s="2">
        <f t="shared" si="8"/>
        <v>493</v>
      </c>
      <c r="B2782" s="2">
        <v>21036</v>
      </c>
      <c r="C2782" s="2">
        <v>3</v>
      </c>
      <c r="D2782" s="2">
        <f>VLOOKUP(A2782,关卡NPC系数!B:C,2,FALSE)</f>
        <v>315</v>
      </c>
      <c r="E2782" s="2">
        <v>22046</v>
      </c>
      <c r="F2782" s="2">
        <v>9</v>
      </c>
      <c r="G2782" s="2" t="s">
        <v>1253</v>
      </c>
      <c r="H2782" s="2">
        <v>1</v>
      </c>
    </row>
    <row r="2783" spans="1:8" x14ac:dyDescent="0.3">
      <c r="A2783" s="2">
        <f t="shared" si="8"/>
        <v>493</v>
      </c>
      <c r="B2783" s="2">
        <v>21036</v>
      </c>
      <c r="C2783" s="2">
        <v>4</v>
      </c>
      <c r="D2783" s="2">
        <f>VLOOKUP(A2783,关卡NPC系数!B:C,2,FALSE)</f>
        <v>315</v>
      </c>
      <c r="E2783" s="2">
        <v>23036</v>
      </c>
      <c r="F2783" s="2">
        <v>9</v>
      </c>
      <c r="G2783" s="2" t="s">
        <v>1253</v>
      </c>
      <c r="H2783" s="2">
        <v>1</v>
      </c>
    </row>
    <row r="2784" spans="1:8" x14ac:dyDescent="0.3">
      <c r="A2784" s="2">
        <f t="shared" si="8"/>
        <v>493</v>
      </c>
      <c r="B2784" s="2">
        <v>21036</v>
      </c>
      <c r="C2784" s="2">
        <v>5</v>
      </c>
      <c r="D2784" s="2">
        <f>VLOOKUP(A2784,关卡NPC系数!B:C,2,FALSE)</f>
        <v>315</v>
      </c>
      <c r="E2784" s="2">
        <v>25076</v>
      </c>
      <c r="F2784" s="2">
        <v>9</v>
      </c>
      <c r="G2784" s="2" t="s">
        <v>1253</v>
      </c>
      <c r="H2784" s="2">
        <v>1</v>
      </c>
    </row>
    <row r="2785" spans="1:8" x14ac:dyDescent="0.3">
      <c r="A2785" s="2">
        <f t="shared" si="8"/>
        <v>493</v>
      </c>
      <c r="B2785" s="2">
        <v>21036</v>
      </c>
      <c r="C2785" s="2">
        <v>6</v>
      </c>
      <c r="D2785" s="2">
        <f>VLOOKUP(A2785,关卡NPC系数!B:C,2,FALSE)</f>
        <v>315</v>
      </c>
      <c r="E2785" s="2">
        <v>24026</v>
      </c>
      <c r="F2785" s="2">
        <v>9</v>
      </c>
      <c r="G2785" s="2" t="s">
        <v>1253</v>
      </c>
      <c r="H2785" s="2">
        <v>1</v>
      </c>
    </row>
    <row r="2786" spans="1:8" x14ac:dyDescent="0.3">
      <c r="A2786" s="2">
        <f t="shared" si="8"/>
        <v>494</v>
      </c>
      <c r="B2786" s="2">
        <v>31076</v>
      </c>
      <c r="C2786" s="2">
        <v>1</v>
      </c>
      <c r="D2786" s="2">
        <f>VLOOKUP(A2786,关卡NPC系数!B:C,2,FALSE)</f>
        <v>315</v>
      </c>
      <c r="E2786" s="2">
        <v>31076</v>
      </c>
      <c r="F2786" s="2">
        <v>9</v>
      </c>
      <c r="G2786" s="2" t="s">
        <v>1254</v>
      </c>
      <c r="H2786" s="2">
        <v>1</v>
      </c>
    </row>
    <row r="2787" spans="1:8" x14ac:dyDescent="0.3">
      <c r="A2787" s="2">
        <f t="shared" si="8"/>
        <v>494</v>
      </c>
      <c r="B2787" s="2">
        <v>31076</v>
      </c>
      <c r="C2787" s="2">
        <v>2</v>
      </c>
      <c r="D2787" s="2">
        <f>VLOOKUP(A2787,关卡NPC系数!B:C,2,FALSE)</f>
        <v>315</v>
      </c>
      <c r="E2787" s="2">
        <v>31076</v>
      </c>
      <c r="F2787" s="2">
        <v>9</v>
      </c>
      <c r="G2787" s="2" t="s">
        <v>1254</v>
      </c>
      <c r="H2787" s="2">
        <v>1</v>
      </c>
    </row>
    <row r="2788" spans="1:8" x14ac:dyDescent="0.3">
      <c r="A2788" s="2">
        <f t="shared" si="8"/>
        <v>494</v>
      </c>
      <c r="B2788" s="2">
        <v>31076</v>
      </c>
      <c r="C2788" s="2">
        <v>3</v>
      </c>
      <c r="D2788" s="2">
        <f>VLOOKUP(A2788,关卡NPC系数!B:C,2,FALSE)</f>
        <v>315</v>
      </c>
      <c r="E2788" s="2">
        <v>32046</v>
      </c>
      <c r="F2788" s="2">
        <v>9</v>
      </c>
      <c r="G2788" s="2" t="s">
        <v>1254</v>
      </c>
      <c r="H2788" s="2">
        <v>1</v>
      </c>
    </row>
    <row r="2789" spans="1:8" x14ac:dyDescent="0.3">
      <c r="A2789" s="2">
        <f t="shared" si="8"/>
        <v>494</v>
      </c>
      <c r="B2789" s="2">
        <v>31076</v>
      </c>
      <c r="C2789" s="2">
        <v>4</v>
      </c>
      <c r="D2789" s="2">
        <f>VLOOKUP(A2789,关卡NPC系数!B:C,2,FALSE)</f>
        <v>315</v>
      </c>
      <c r="E2789" s="2">
        <v>32036</v>
      </c>
      <c r="F2789" s="2">
        <v>9</v>
      </c>
      <c r="G2789" s="2" t="s">
        <v>1254</v>
      </c>
      <c r="H2789" s="2">
        <v>1</v>
      </c>
    </row>
    <row r="2790" spans="1:8" x14ac:dyDescent="0.3">
      <c r="A2790" s="2">
        <f t="shared" si="8"/>
        <v>494</v>
      </c>
      <c r="B2790" s="2">
        <v>31076</v>
      </c>
      <c r="C2790" s="2">
        <v>5</v>
      </c>
      <c r="D2790" s="2">
        <f>VLOOKUP(A2790,关卡NPC系数!B:C,2,FALSE)</f>
        <v>315</v>
      </c>
      <c r="E2790" s="2">
        <v>32056</v>
      </c>
      <c r="F2790" s="2">
        <v>9</v>
      </c>
      <c r="G2790" s="2" t="s">
        <v>1254</v>
      </c>
      <c r="H2790" s="2">
        <v>1</v>
      </c>
    </row>
    <row r="2791" spans="1:8" x14ac:dyDescent="0.3">
      <c r="A2791" s="2">
        <f t="shared" si="8"/>
        <v>494</v>
      </c>
      <c r="B2791" s="2">
        <v>31076</v>
      </c>
      <c r="C2791" s="2">
        <v>6</v>
      </c>
      <c r="D2791" s="2">
        <f>VLOOKUP(A2791,关卡NPC系数!B:C,2,FALSE)</f>
        <v>315</v>
      </c>
      <c r="E2791" s="2">
        <v>32036</v>
      </c>
      <c r="F2791" s="2">
        <v>9</v>
      </c>
      <c r="G2791" s="2" t="s">
        <v>1254</v>
      </c>
      <c r="H2791" s="2">
        <v>1</v>
      </c>
    </row>
    <row r="2792" spans="1:8" x14ac:dyDescent="0.3">
      <c r="A2792" s="2">
        <f t="shared" si="8"/>
        <v>495</v>
      </c>
      <c r="B2792" s="2">
        <v>41066</v>
      </c>
      <c r="C2792" s="2">
        <v>1</v>
      </c>
      <c r="D2792" s="2">
        <f>VLOOKUP(A2792,关卡NPC系数!B:C,2,FALSE)</f>
        <v>316</v>
      </c>
      <c r="E2792" s="2">
        <v>41066</v>
      </c>
      <c r="F2792" s="2">
        <v>9</v>
      </c>
      <c r="G2792" s="2" t="s">
        <v>1255</v>
      </c>
      <c r="H2792" s="2">
        <v>1</v>
      </c>
    </row>
    <row r="2793" spans="1:8" x14ac:dyDescent="0.3">
      <c r="A2793" s="2">
        <f t="shared" si="8"/>
        <v>495</v>
      </c>
      <c r="B2793" s="2">
        <v>41066</v>
      </c>
      <c r="C2793" s="2">
        <v>2</v>
      </c>
      <c r="D2793" s="2">
        <f>VLOOKUP(A2793,关卡NPC系数!B:C,2,FALSE)</f>
        <v>316</v>
      </c>
      <c r="E2793" s="2">
        <v>41056</v>
      </c>
      <c r="F2793" s="2">
        <v>9</v>
      </c>
      <c r="G2793" s="2" t="s">
        <v>1255</v>
      </c>
      <c r="H2793" s="2">
        <v>1</v>
      </c>
    </row>
    <row r="2794" spans="1:8" x14ac:dyDescent="0.3">
      <c r="A2794" s="2">
        <f t="shared" si="8"/>
        <v>495</v>
      </c>
      <c r="B2794" s="2">
        <v>41066</v>
      </c>
      <c r="C2794" s="2">
        <v>3</v>
      </c>
      <c r="D2794" s="2">
        <f>VLOOKUP(A2794,关卡NPC系数!B:C,2,FALSE)</f>
        <v>316</v>
      </c>
      <c r="E2794" s="2">
        <v>43046</v>
      </c>
      <c r="F2794" s="2">
        <v>9</v>
      </c>
      <c r="G2794" s="2" t="s">
        <v>1255</v>
      </c>
      <c r="H2794" s="2">
        <v>1</v>
      </c>
    </row>
    <row r="2795" spans="1:8" x14ac:dyDescent="0.3">
      <c r="A2795" s="2">
        <f t="shared" si="8"/>
        <v>495</v>
      </c>
      <c r="B2795" s="2">
        <v>41066</v>
      </c>
      <c r="C2795" s="2">
        <v>4</v>
      </c>
      <c r="D2795" s="2">
        <f>VLOOKUP(A2795,关卡NPC系数!B:C,2,FALSE)</f>
        <v>316</v>
      </c>
      <c r="E2795" s="2">
        <v>44046</v>
      </c>
      <c r="F2795" s="2">
        <v>9</v>
      </c>
      <c r="G2795" s="2" t="s">
        <v>1255</v>
      </c>
      <c r="H2795" s="2">
        <v>1</v>
      </c>
    </row>
    <row r="2796" spans="1:8" x14ac:dyDescent="0.3">
      <c r="A2796" s="2">
        <f t="shared" si="8"/>
        <v>495</v>
      </c>
      <c r="B2796" s="2">
        <v>41066</v>
      </c>
      <c r="C2796" s="2">
        <v>5</v>
      </c>
      <c r="D2796" s="2">
        <f>VLOOKUP(A2796,关卡NPC系数!B:C,2,FALSE)</f>
        <v>316</v>
      </c>
      <c r="E2796" s="2">
        <v>45056</v>
      </c>
      <c r="F2796" s="2">
        <v>9</v>
      </c>
      <c r="G2796" s="2" t="s">
        <v>1255</v>
      </c>
      <c r="H2796" s="2">
        <v>1</v>
      </c>
    </row>
    <row r="2797" spans="1:8" x14ac:dyDescent="0.3">
      <c r="A2797" s="2">
        <f t="shared" si="8"/>
        <v>495</v>
      </c>
      <c r="B2797" s="2">
        <v>41066</v>
      </c>
      <c r="C2797" s="2">
        <v>6</v>
      </c>
      <c r="D2797" s="2">
        <f>VLOOKUP(A2797,关卡NPC系数!B:C,2,FALSE)</f>
        <v>316</v>
      </c>
      <c r="E2797" s="2">
        <v>45046</v>
      </c>
      <c r="F2797" s="2">
        <v>9</v>
      </c>
      <c r="G2797" s="2" t="s">
        <v>1255</v>
      </c>
      <c r="H2797" s="2">
        <v>1</v>
      </c>
    </row>
    <row r="2798" spans="1:8" x14ac:dyDescent="0.3">
      <c r="A2798" s="2">
        <f t="shared" si="8"/>
        <v>496</v>
      </c>
      <c r="B2798" s="2">
        <v>52046</v>
      </c>
      <c r="C2798" s="2">
        <v>1</v>
      </c>
      <c r="D2798" s="2">
        <f>VLOOKUP(A2798,关卡NPC系数!B:C,2,FALSE)</f>
        <v>316</v>
      </c>
      <c r="E2798" s="2">
        <v>52046</v>
      </c>
      <c r="F2798" s="2">
        <v>9</v>
      </c>
      <c r="G2798" s="2" t="s">
        <v>1256</v>
      </c>
      <c r="H2798" s="2">
        <v>1</v>
      </c>
    </row>
    <row r="2799" spans="1:8" x14ac:dyDescent="0.3">
      <c r="A2799" s="2">
        <f t="shared" si="8"/>
        <v>496</v>
      </c>
      <c r="B2799" s="2">
        <v>52046</v>
      </c>
      <c r="C2799" s="2">
        <v>2</v>
      </c>
      <c r="D2799" s="2">
        <f>VLOOKUP(A2799,关卡NPC系数!B:C,2,FALSE)</f>
        <v>316</v>
      </c>
      <c r="E2799" s="2">
        <v>51016</v>
      </c>
      <c r="F2799" s="2">
        <v>9</v>
      </c>
      <c r="G2799" s="2" t="s">
        <v>1256</v>
      </c>
      <c r="H2799" s="2">
        <v>1</v>
      </c>
    </row>
    <row r="2800" spans="1:8" x14ac:dyDescent="0.3">
      <c r="A2800" s="2">
        <f t="shared" si="8"/>
        <v>496</v>
      </c>
      <c r="B2800" s="2">
        <v>52046</v>
      </c>
      <c r="C2800" s="2">
        <v>3</v>
      </c>
      <c r="D2800" s="2">
        <f>VLOOKUP(A2800,关卡NPC系数!B:C,2,FALSE)</f>
        <v>316</v>
      </c>
      <c r="E2800" s="2">
        <v>53016</v>
      </c>
      <c r="F2800" s="2">
        <v>9</v>
      </c>
      <c r="G2800" s="2" t="s">
        <v>1256</v>
      </c>
      <c r="H2800" s="2">
        <v>1</v>
      </c>
    </row>
    <row r="2801" spans="1:8" x14ac:dyDescent="0.3">
      <c r="A2801" s="2">
        <f t="shared" si="8"/>
        <v>496</v>
      </c>
      <c r="B2801" s="2">
        <v>52046</v>
      </c>
      <c r="C2801" s="2">
        <v>4</v>
      </c>
      <c r="D2801" s="2">
        <f>VLOOKUP(A2801,关卡NPC系数!B:C,2,FALSE)</f>
        <v>316</v>
      </c>
      <c r="E2801" s="2">
        <v>53016</v>
      </c>
      <c r="F2801" s="2">
        <v>9</v>
      </c>
      <c r="G2801" s="2" t="s">
        <v>1256</v>
      </c>
      <c r="H2801" s="2">
        <v>1</v>
      </c>
    </row>
    <row r="2802" spans="1:8" x14ac:dyDescent="0.3">
      <c r="A2802" s="2">
        <f t="shared" si="8"/>
        <v>496</v>
      </c>
      <c r="B2802" s="2">
        <v>52046</v>
      </c>
      <c r="C2802" s="2">
        <v>5</v>
      </c>
      <c r="D2802" s="2">
        <f>VLOOKUP(A2802,关卡NPC系数!B:C,2,FALSE)</f>
        <v>316</v>
      </c>
      <c r="E2802" s="2">
        <v>53016</v>
      </c>
      <c r="F2802" s="2">
        <v>9</v>
      </c>
      <c r="G2802" s="2" t="s">
        <v>1256</v>
      </c>
      <c r="H2802" s="2">
        <v>1</v>
      </c>
    </row>
    <row r="2803" spans="1:8" x14ac:dyDescent="0.3">
      <c r="A2803" s="2">
        <f t="shared" si="8"/>
        <v>496</v>
      </c>
      <c r="B2803" s="2">
        <v>52046</v>
      </c>
      <c r="C2803" s="2">
        <v>6</v>
      </c>
      <c r="D2803" s="2">
        <f>VLOOKUP(A2803,关卡NPC系数!B:C,2,FALSE)</f>
        <v>316</v>
      </c>
      <c r="E2803" s="2">
        <v>52046</v>
      </c>
      <c r="F2803" s="2">
        <v>9</v>
      </c>
      <c r="G2803" s="2" t="s">
        <v>1256</v>
      </c>
      <c r="H2803" s="2">
        <v>1</v>
      </c>
    </row>
    <row r="2804" spans="1:8" x14ac:dyDescent="0.3">
      <c r="A2804" s="2">
        <f t="shared" si="8"/>
        <v>497</v>
      </c>
      <c r="B2804" s="2">
        <v>61026</v>
      </c>
      <c r="C2804" s="2">
        <v>1</v>
      </c>
      <c r="D2804" s="2">
        <f>VLOOKUP(A2804,关卡NPC系数!B:C,2,FALSE)</f>
        <v>317</v>
      </c>
      <c r="E2804" s="2">
        <v>61026</v>
      </c>
      <c r="F2804" s="2">
        <v>9</v>
      </c>
      <c r="G2804" s="2" t="s">
        <v>1257</v>
      </c>
      <c r="H2804" s="2">
        <v>1</v>
      </c>
    </row>
    <row r="2805" spans="1:8" x14ac:dyDescent="0.3">
      <c r="A2805" s="2">
        <f t="shared" si="8"/>
        <v>497</v>
      </c>
      <c r="B2805" s="2">
        <v>61026</v>
      </c>
      <c r="C2805" s="2">
        <v>2</v>
      </c>
      <c r="D2805" s="2">
        <f>VLOOKUP(A2805,关卡NPC系数!B:C,2,FALSE)</f>
        <v>317</v>
      </c>
      <c r="E2805" s="2">
        <v>63026</v>
      </c>
      <c r="F2805" s="2">
        <v>9</v>
      </c>
      <c r="G2805" s="2" t="s">
        <v>1257</v>
      </c>
      <c r="H2805" s="2">
        <v>1</v>
      </c>
    </row>
    <row r="2806" spans="1:8" x14ac:dyDescent="0.3">
      <c r="A2806" s="2">
        <f t="shared" si="8"/>
        <v>497</v>
      </c>
      <c r="B2806" s="2">
        <v>61026</v>
      </c>
      <c r="C2806" s="2">
        <v>3</v>
      </c>
      <c r="D2806" s="2">
        <f>VLOOKUP(A2806,关卡NPC系数!B:C,2,FALSE)</f>
        <v>317</v>
      </c>
      <c r="E2806" s="2">
        <v>63026</v>
      </c>
      <c r="F2806" s="2">
        <v>9</v>
      </c>
      <c r="G2806" s="2" t="s">
        <v>1257</v>
      </c>
      <c r="H2806" s="2">
        <v>1</v>
      </c>
    </row>
    <row r="2807" spans="1:8" x14ac:dyDescent="0.3">
      <c r="A2807" s="2">
        <f t="shared" si="8"/>
        <v>497</v>
      </c>
      <c r="B2807" s="2">
        <v>61026</v>
      </c>
      <c r="C2807" s="2">
        <v>4</v>
      </c>
      <c r="D2807" s="2">
        <f>VLOOKUP(A2807,关卡NPC系数!B:C,2,FALSE)</f>
        <v>317</v>
      </c>
      <c r="E2807" s="2">
        <v>61026</v>
      </c>
      <c r="F2807" s="2">
        <v>9</v>
      </c>
      <c r="G2807" s="2" t="s">
        <v>1257</v>
      </c>
      <c r="H2807" s="2">
        <v>1</v>
      </c>
    </row>
    <row r="2808" spans="1:8" x14ac:dyDescent="0.3">
      <c r="A2808" s="2">
        <f t="shared" si="8"/>
        <v>497</v>
      </c>
      <c r="B2808" s="2">
        <v>61026</v>
      </c>
      <c r="C2808" s="2">
        <v>5</v>
      </c>
      <c r="D2808" s="2">
        <f>VLOOKUP(A2808,关卡NPC系数!B:C,2,FALSE)</f>
        <v>317</v>
      </c>
      <c r="E2808" s="2">
        <v>61026</v>
      </c>
      <c r="F2808" s="2">
        <v>9</v>
      </c>
      <c r="G2808" s="2" t="s">
        <v>1257</v>
      </c>
      <c r="H2808" s="2">
        <v>1</v>
      </c>
    </row>
    <row r="2809" spans="1:8" x14ac:dyDescent="0.3">
      <c r="A2809" s="2">
        <f t="shared" si="8"/>
        <v>497</v>
      </c>
      <c r="B2809" s="2">
        <v>61026</v>
      </c>
      <c r="C2809" s="2">
        <v>6</v>
      </c>
      <c r="D2809" s="2">
        <f>VLOOKUP(A2809,关卡NPC系数!B:C,2,FALSE)</f>
        <v>317</v>
      </c>
      <c r="E2809" s="2">
        <v>61026</v>
      </c>
      <c r="F2809" s="2">
        <v>9</v>
      </c>
      <c r="G2809" s="2" t="s">
        <v>1257</v>
      </c>
      <c r="H2809" s="2">
        <v>1</v>
      </c>
    </row>
    <row r="2810" spans="1:8" x14ac:dyDescent="0.3">
      <c r="A2810" s="2">
        <f t="shared" si="8"/>
        <v>498</v>
      </c>
      <c r="B2810" s="2">
        <v>63026</v>
      </c>
      <c r="C2810" s="2">
        <v>1</v>
      </c>
      <c r="D2810" s="2">
        <f>VLOOKUP(A2810,关卡NPC系数!B:C,2,FALSE)</f>
        <v>317</v>
      </c>
      <c r="E2810" s="2">
        <v>63026</v>
      </c>
      <c r="F2810" s="2">
        <v>9</v>
      </c>
      <c r="G2810" s="2" t="s">
        <v>1258</v>
      </c>
      <c r="H2810" s="2">
        <v>1</v>
      </c>
    </row>
    <row r="2811" spans="1:8" x14ac:dyDescent="0.3">
      <c r="A2811" s="2">
        <f t="shared" si="8"/>
        <v>498</v>
      </c>
      <c r="B2811" s="2">
        <v>63026</v>
      </c>
      <c r="C2811" s="2">
        <v>2</v>
      </c>
      <c r="D2811" s="2">
        <f>VLOOKUP(A2811,关卡NPC系数!B:C,2,FALSE)</f>
        <v>317</v>
      </c>
      <c r="E2811" s="2">
        <v>45056</v>
      </c>
      <c r="F2811" s="2">
        <v>9</v>
      </c>
      <c r="G2811" s="2" t="s">
        <v>1258</v>
      </c>
      <c r="H2811" s="2">
        <v>1</v>
      </c>
    </row>
    <row r="2812" spans="1:8" x14ac:dyDescent="0.3">
      <c r="A2812" s="2">
        <f t="shared" si="8"/>
        <v>498</v>
      </c>
      <c r="B2812" s="2">
        <v>63026</v>
      </c>
      <c r="C2812" s="2">
        <v>3</v>
      </c>
      <c r="D2812" s="2">
        <f>VLOOKUP(A2812,关卡NPC系数!B:C,2,FALSE)</f>
        <v>317</v>
      </c>
      <c r="E2812" s="2">
        <v>22046</v>
      </c>
      <c r="F2812" s="2">
        <v>9</v>
      </c>
      <c r="G2812" s="2" t="s">
        <v>1258</v>
      </c>
      <c r="H2812" s="2">
        <v>1</v>
      </c>
    </row>
    <row r="2813" spans="1:8" x14ac:dyDescent="0.3">
      <c r="A2813" s="2">
        <f t="shared" si="8"/>
        <v>498</v>
      </c>
      <c r="B2813" s="2">
        <v>63026</v>
      </c>
      <c r="C2813" s="2">
        <v>4</v>
      </c>
      <c r="D2813" s="2">
        <f>VLOOKUP(A2813,关卡NPC系数!B:C,2,FALSE)</f>
        <v>317</v>
      </c>
      <c r="E2813" s="2">
        <v>31086</v>
      </c>
      <c r="F2813" s="2">
        <v>9</v>
      </c>
      <c r="G2813" s="2" t="s">
        <v>1258</v>
      </c>
      <c r="H2813" s="2">
        <v>1</v>
      </c>
    </row>
    <row r="2814" spans="1:8" x14ac:dyDescent="0.3">
      <c r="A2814" s="2">
        <f t="shared" si="8"/>
        <v>498</v>
      </c>
      <c r="B2814" s="2">
        <v>63026</v>
      </c>
      <c r="C2814" s="2">
        <v>5</v>
      </c>
      <c r="D2814" s="2">
        <f>VLOOKUP(A2814,关卡NPC系数!B:C,2,FALSE)</f>
        <v>317</v>
      </c>
      <c r="E2814" s="2">
        <v>52046</v>
      </c>
      <c r="F2814" s="2">
        <v>9</v>
      </c>
      <c r="G2814" s="2" t="s">
        <v>1258</v>
      </c>
      <c r="H2814" s="2">
        <v>1</v>
      </c>
    </row>
    <row r="2815" spans="1:8" x14ac:dyDescent="0.3">
      <c r="A2815" s="2">
        <f t="shared" si="8"/>
        <v>498</v>
      </c>
      <c r="B2815" s="2">
        <v>63026</v>
      </c>
      <c r="C2815" s="2">
        <v>6</v>
      </c>
      <c r="D2815" s="2">
        <f>VLOOKUP(A2815,关卡NPC系数!B:C,2,FALSE)</f>
        <v>317</v>
      </c>
      <c r="E2815" s="2">
        <v>13036</v>
      </c>
      <c r="F2815" s="2">
        <v>9</v>
      </c>
      <c r="G2815" s="2" t="s">
        <v>1258</v>
      </c>
      <c r="H2815" s="2">
        <v>1</v>
      </c>
    </row>
    <row r="2816" spans="1:8" x14ac:dyDescent="0.3">
      <c r="A2816" s="2">
        <f t="shared" si="8"/>
        <v>499</v>
      </c>
      <c r="B2816" s="2">
        <v>15036</v>
      </c>
      <c r="C2816" s="2">
        <v>1</v>
      </c>
      <c r="D2816" s="2">
        <f>VLOOKUP(A2816,关卡NPC系数!B:C,2,FALSE)</f>
        <v>318</v>
      </c>
      <c r="E2816" s="2">
        <v>15036</v>
      </c>
      <c r="F2816" s="2">
        <v>9</v>
      </c>
      <c r="G2816" s="2" t="s">
        <v>1259</v>
      </c>
      <c r="H2816" s="2">
        <v>1</v>
      </c>
    </row>
    <row r="2817" spans="1:8" x14ac:dyDescent="0.3">
      <c r="A2817" s="2">
        <f t="shared" si="8"/>
        <v>499</v>
      </c>
      <c r="B2817" s="2">
        <v>15036</v>
      </c>
      <c r="C2817" s="2">
        <v>2</v>
      </c>
      <c r="D2817" s="2">
        <f>VLOOKUP(A2817,关卡NPC系数!B:C,2,FALSE)</f>
        <v>318</v>
      </c>
      <c r="E2817" s="2">
        <v>11086</v>
      </c>
      <c r="F2817" s="2">
        <v>9</v>
      </c>
      <c r="G2817" s="2" t="s">
        <v>1259</v>
      </c>
      <c r="H2817" s="2">
        <v>1</v>
      </c>
    </row>
    <row r="2818" spans="1:8" x14ac:dyDescent="0.3">
      <c r="A2818" s="2">
        <f t="shared" si="8"/>
        <v>499</v>
      </c>
      <c r="B2818" s="2">
        <v>15036</v>
      </c>
      <c r="C2818" s="2">
        <v>3</v>
      </c>
      <c r="D2818" s="2">
        <f>VLOOKUP(A2818,关卡NPC系数!B:C,2,FALSE)</f>
        <v>318</v>
      </c>
      <c r="E2818" s="2">
        <v>13046</v>
      </c>
      <c r="F2818" s="2">
        <v>9</v>
      </c>
      <c r="G2818" s="2" t="s">
        <v>1259</v>
      </c>
      <c r="H2818" s="2">
        <v>1</v>
      </c>
    </row>
    <row r="2819" spans="1:8" x14ac:dyDescent="0.3">
      <c r="A2819" s="2">
        <f t="shared" si="8"/>
        <v>499</v>
      </c>
      <c r="B2819" s="2">
        <v>15036</v>
      </c>
      <c r="C2819" s="2">
        <v>4</v>
      </c>
      <c r="D2819" s="2">
        <f>VLOOKUP(A2819,关卡NPC系数!B:C,2,FALSE)</f>
        <v>318</v>
      </c>
      <c r="E2819" s="2">
        <v>12026</v>
      </c>
      <c r="F2819" s="2">
        <v>9</v>
      </c>
      <c r="G2819" s="2" t="s">
        <v>1259</v>
      </c>
      <c r="H2819" s="2">
        <v>1</v>
      </c>
    </row>
    <row r="2820" spans="1:8" x14ac:dyDescent="0.3">
      <c r="A2820" s="2">
        <f t="shared" si="8"/>
        <v>499</v>
      </c>
      <c r="B2820" s="2">
        <v>15036</v>
      </c>
      <c r="C2820" s="2">
        <v>5</v>
      </c>
      <c r="D2820" s="2">
        <f>VLOOKUP(A2820,关卡NPC系数!B:C,2,FALSE)</f>
        <v>318</v>
      </c>
      <c r="E2820" s="2">
        <v>12036</v>
      </c>
      <c r="F2820" s="2">
        <v>9</v>
      </c>
      <c r="G2820" s="2" t="s">
        <v>1259</v>
      </c>
      <c r="H2820" s="2">
        <v>1</v>
      </c>
    </row>
    <row r="2821" spans="1:8" x14ac:dyDescent="0.3">
      <c r="A2821" s="2">
        <f t="shared" si="8"/>
        <v>499</v>
      </c>
      <c r="B2821" s="2">
        <v>15036</v>
      </c>
      <c r="C2821" s="2">
        <v>6</v>
      </c>
      <c r="D2821" s="2">
        <f>VLOOKUP(A2821,关卡NPC系数!B:C,2,FALSE)</f>
        <v>318</v>
      </c>
      <c r="E2821" s="2">
        <v>14026</v>
      </c>
      <c r="F2821" s="2">
        <v>9</v>
      </c>
      <c r="G2821" s="2" t="s">
        <v>1259</v>
      </c>
      <c r="H2821" s="2">
        <v>1</v>
      </c>
    </row>
    <row r="2822" spans="1:8" x14ac:dyDescent="0.3">
      <c r="A2822" s="2">
        <f t="shared" si="8"/>
        <v>500</v>
      </c>
      <c r="B2822" s="2">
        <v>25066</v>
      </c>
      <c r="C2822" s="2">
        <v>1</v>
      </c>
      <c r="D2822" s="2">
        <f>VLOOKUP(A2822,关卡NPC系数!B:C,2,FALSE)</f>
        <v>318</v>
      </c>
      <c r="E2822" s="2">
        <v>25066</v>
      </c>
      <c r="F2822" s="2">
        <v>9</v>
      </c>
      <c r="G2822" s="2" t="s">
        <v>1260</v>
      </c>
      <c r="H2822" s="2">
        <v>1.4</v>
      </c>
    </row>
    <row r="2823" spans="1:8" x14ac:dyDescent="0.3">
      <c r="A2823" s="2">
        <f t="shared" si="8"/>
        <v>500</v>
      </c>
      <c r="B2823" s="2">
        <v>25066</v>
      </c>
      <c r="C2823" s="2">
        <v>3</v>
      </c>
      <c r="D2823" s="2">
        <f>VLOOKUP(A2823,关卡NPC系数!B:C,2,FALSE)</f>
        <v>318</v>
      </c>
      <c r="E2823" s="2">
        <v>24026</v>
      </c>
      <c r="F2823" s="2">
        <v>9</v>
      </c>
      <c r="G2823" s="2" t="s">
        <v>1260</v>
      </c>
      <c r="H2823" s="2">
        <v>1.4</v>
      </c>
    </row>
    <row r="2824" spans="1:8" x14ac:dyDescent="0.3">
      <c r="A2824" s="2">
        <f t="shared" si="8"/>
        <v>500</v>
      </c>
      <c r="B2824" s="2">
        <v>25066</v>
      </c>
      <c r="C2824" s="2">
        <v>6</v>
      </c>
      <c r="D2824" s="2">
        <f>VLOOKUP(A2824,关卡NPC系数!B:C,2,FALSE)</f>
        <v>318</v>
      </c>
      <c r="E2824" s="2">
        <v>22036</v>
      </c>
      <c r="F2824" s="2">
        <v>9</v>
      </c>
      <c r="G2824" s="2" t="s">
        <v>1260</v>
      </c>
      <c r="H2824" s="2">
        <v>1.4</v>
      </c>
    </row>
    <row r="2825" spans="1:8" x14ac:dyDescent="0.3">
      <c r="A2825" s="2">
        <f t="shared" si="8"/>
        <v>501</v>
      </c>
      <c r="B2825" s="2">
        <v>35046</v>
      </c>
      <c r="C2825" s="2">
        <v>1</v>
      </c>
      <c r="D2825" s="2">
        <f>VLOOKUP(A2825,关卡NPC系数!B:C,2,FALSE)</f>
        <v>319</v>
      </c>
      <c r="E2825" s="2">
        <v>35046</v>
      </c>
      <c r="F2825" s="2">
        <v>9</v>
      </c>
      <c r="G2825" s="2" t="s">
        <v>1261</v>
      </c>
      <c r="H2825" s="2">
        <v>1</v>
      </c>
    </row>
    <row r="2826" spans="1:8" x14ac:dyDescent="0.3">
      <c r="A2826" s="2">
        <f t="shared" si="8"/>
        <v>501</v>
      </c>
      <c r="B2826" s="2">
        <v>35046</v>
      </c>
      <c r="C2826" s="2">
        <v>2</v>
      </c>
      <c r="D2826" s="2">
        <f>VLOOKUP(A2826,关卡NPC系数!B:C,2,FALSE)</f>
        <v>319</v>
      </c>
      <c r="E2826" s="2">
        <v>35036</v>
      </c>
      <c r="F2826" s="2">
        <v>9</v>
      </c>
      <c r="G2826" s="2" t="s">
        <v>1261</v>
      </c>
      <c r="H2826" s="2">
        <v>1</v>
      </c>
    </row>
    <row r="2827" spans="1:8" x14ac:dyDescent="0.3">
      <c r="A2827" s="2">
        <f t="shared" si="8"/>
        <v>501</v>
      </c>
      <c r="B2827" s="2">
        <v>35046</v>
      </c>
      <c r="C2827" s="2">
        <v>3</v>
      </c>
      <c r="D2827" s="2">
        <f>VLOOKUP(A2827,关卡NPC系数!B:C,2,FALSE)</f>
        <v>319</v>
      </c>
      <c r="E2827" s="2">
        <v>31086</v>
      </c>
      <c r="F2827" s="2">
        <v>9</v>
      </c>
      <c r="G2827" s="2" t="s">
        <v>1261</v>
      </c>
      <c r="H2827" s="2">
        <v>1</v>
      </c>
    </row>
    <row r="2828" spans="1:8" x14ac:dyDescent="0.3">
      <c r="A2828" s="2">
        <f t="shared" si="8"/>
        <v>501</v>
      </c>
      <c r="B2828" s="2">
        <v>35046</v>
      </c>
      <c r="C2828" s="2">
        <v>4</v>
      </c>
      <c r="D2828" s="2">
        <f>VLOOKUP(A2828,关卡NPC系数!B:C,2,FALSE)</f>
        <v>319</v>
      </c>
      <c r="E2828" s="2">
        <v>33026</v>
      </c>
      <c r="F2828" s="2">
        <v>9</v>
      </c>
      <c r="G2828" s="2" t="s">
        <v>1261</v>
      </c>
      <c r="H2828" s="2">
        <v>1</v>
      </c>
    </row>
    <row r="2829" spans="1:8" x14ac:dyDescent="0.3">
      <c r="A2829" s="2">
        <f t="shared" si="8"/>
        <v>501</v>
      </c>
      <c r="B2829" s="2">
        <v>35046</v>
      </c>
      <c r="C2829" s="2">
        <v>5</v>
      </c>
      <c r="D2829" s="2">
        <f>VLOOKUP(A2829,关卡NPC系数!B:C,2,FALSE)</f>
        <v>319</v>
      </c>
      <c r="E2829" s="2">
        <v>32046</v>
      </c>
      <c r="F2829" s="2">
        <v>9</v>
      </c>
      <c r="G2829" s="2" t="s">
        <v>1261</v>
      </c>
      <c r="H2829" s="2">
        <v>1</v>
      </c>
    </row>
    <row r="2830" spans="1:8" x14ac:dyDescent="0.3">
      <c r="A2830" s="2">
        <f t="shared" si="8"/>
        <v>501</v>
      </c>
      <c r="B2830" s="2">
        <v>35046</v>
      </c>
      <c r="C2830" s="2">
        <v>6</v>
      </c>
      <c r="D2830" s="2">
        <f>VLOOKUP(A2830,关卡NPC系数!B:C,2,FALSE)</f>
        <v>319</v>
      </c>
      <c r="E2830" s="2">
        <v>32046</v>
      </c>
      <c r="F2830" s="2">
        <v>9</v>
      </c>
      <c r="G2830" s="2" t="s">
        <v>1261</v>
      </c>
      <c r="H2830" s="2">
        <v>1</v>
      </c>
    </row>
    <row r="2831" spans="1:8" x14ac:dyDescent="0.3">
      <c r="A2831" s="2">
        <f t="shared" si="8"/>
        <v>502</v>
      </c>
      <c r="B2831" s="2">
        <v>45046</v>
      </c>
      <c r="C2831" s="2">
        <v>1</v>
      </c>
      <c r="D2831" s="2">
        <f>VLOOKUP(A2831,关卡NPC系数!B:C,2,FALSE)</f>
        <v>319</v>
      </c>
      <c r="E2831" s="2">
        <v>45046</v>
      </c>
      <c r="F2831" s="2">
        <v>9</v>
      </c>
      <c r="G2831" s="2" t="s">
        <v>1262</v>
      </c>
      <c r="H2831" s="2">
        <v>1</v>
      </c>
    </row>
    <row r="2832" spans="1:8" x14ac:dyDescent="0.3">
      <c r="A2832" s="2">
        <f t="shared" ref="A2832:A2887" si="9">A2775+10</f>
        <v>502</v>
      </c>
      <c r="B2832" s="2">
        <v>45046</v>
      </c>
      <c r="C2832" s="2">
        <v>2</v>
      </c>
      <c r="D2832" s="2">
        <f>VLOOKUP(A2832,关卡NPC系数!B:C,2,FALSE)</f>
        <v>319</v>
      </c>
      <c r="E2832" s="2">
        <v>45046</v>
      </c>
      <c r="F2832" s="2">
        <v>9</v>
      </c>
      <c r="G2832" s="2" t="s">
        <v>1262</v>
      </c>
      <c r="H2832" s="2">
        <v>1</v>
      </c>
    </row>
    <row r="2833" spans="1:8" x14ac:dyDescent="0.3">
      <c r="A2833" s="2">
        <f t="shared" si="9"/>
        <v>502</v>
      </c>
      <c r="B2833" s="2">
        <v>45046</v>
      </c>
      <c r="C2833" s="2">
        <v>3</v>
      </c>
      <c r="D2833" s="2">
        <f>VLOOKUP(A2833,关卡NPC系数!B:C,2,FALSE)</f>
        <v>319</v>
      </c>
      <c r="E2833" s="2">
        <v>44036</v>
      </c>
      <c r="F2833" s="2">
        <v>9</v>
      </c>
      <c r="G2833" s="2" t="s">
        <v>1262</v>
      </c>
      <c r="H2833" s="2">
        <v>1</v>
      </c>
    </row>
    <row r="2834" spans="1:8" x14ac:dyDescent="0.3">
      <c r="A2834" s="2">
        <f t="shared" si="9"/>
        <v>502</v>
      </c>
      <c r="B2834" s="2">
        <v>45046</v>
      </c>
      <c r="C2834" s="2">
        <v>4</v>
      </c>
      <c r="D2834" s="2">
        <f>VLOOKUP(A2834,关卡NPC系数!B:C,2,FALSE)</f>
        <v>319</v>
      </c>
      <c r="E2834" s="2">
        <v>44036</v>
      </c>
      <c r="F2834" s="2">
        <v>9</v>
      </c>
      <c r="G2834" s="2" t="s">
        <v>1262</v>
      </c>
      <c r="H2834" s="2">
        <v>1</v>
      </c>
    </row>
    <row r="2835" spans="1:8" x14ac:dyDescent="0.3">
      <c r="A2835" s="2">
        <f t="shared" si="9"/>
        <v>502</v>
      </c>
      <c r="B2835" s="2">
        <v>45046</v>
      </c>
      <c r="C2835" s="2">
        <v>5</v>
      </c>
      <c r="D2835" s="2">
        <f>VLOOKUP(A2835,关卡NPC系数!B:C,2,FALSE)</f>
        <v>319</v>
      </c>
      <c r="E2835" s="2">
        <v>44036</v>
      </c>
      <c r="F2835" s="2">
        <v>9</v>
      </c>
      <c r="G2835" s="2" t="s">
        <v>1262</v>
      </c>
      <c r="H2835" s="2">
        <v>1</v>
      </c>
    </row>
    <row r="2836" spans="1:8" x14ac:dyDescent="0.3">
      <c r="A2836" s="2">
        <f t="shared" si="9"/>
        <v>502</v>
      </c>
      <c r="B2836" s="2">
        <v>45046</v>
      </c>
      <c r="C2836" s="2">
        <v>6</v>
      </c>
      <c r="D2836" s="2">
        <f>VLOOKUP(A2836,关卡NPC系数!B:C,2,FALSE)</f>
        <v>319</v>
      </c>
      <c r="E2836" s="2">
        <v>45056</v>
      </c>
      <c r="F2836" s="2">
        <v>9</v>
      </c>
      <c r="G2836" s="2" t="s">
        <v>1262</v>
      </c>
      <c r="H2836" s="2">
        <v>1</v>
      </c>
    </row>
    <row r="2837" spans="1:8" x14ac:dyDescent="0.3">
      <c r="A2837" s="2">
        <f t="shared" si="9"/>
        <v>503</v>
      </c>
      <c r="B2837" s="2">
        <v>51016</v>
      </c>
      <c r="C2837" s="2">
        <v>1</v>
      </c>
      <c r="D2837" s="2">
        <f>VLOOKUP(A2837,关卡NPC系数!B:C,2,FALSE)</f>
        <v>320</v>
      </c>
      <c r="E2837" s="2">
        <v>51016</v>
      </c>
      <c r="F2837" s="2">
        <v>9</v>
      </c>
      <c r="G2837" s="2" t="s">
        <v>1263</v>
      </c>
      <c r="H2837" s="2">
        <v>1</v>
      </c>
    </row>
    <row r="2838" spans="1:8" x14ac:dyDescent="0.3">
      <c r="A2838" s="2">
        <f t="shared" si="9"/>
        <v>503</v>
      </c>
      <c r="B2838" s="2">
        <v>51016</v>
      </c>
      <c r="C2838" s="2">
        <v>2</v>
      </c>
      <c r="D2838" s="2">
        <f>VLOOKUP(A2838,关卡NPC系数!B:C,2,FALSE)</f>
        <v>320</v>
      </c>
      <c r="E2838" s="2">
        <v>53016</v>
      </c>
      <c r="F2838" s="2">
        <v>9</v>
      </c>
      <c r="G2838" s="2" t="s">
        <v>1263</v>
      </c>
      <c r="H2838" s="2">
        <v>1</v>
      </c>
    </row>
    <row r="2839" spans="1:8" x14ac:dyDescent="0.3">
      <c r="A2839" s="2">
        <f t="shared" si="9"/>
        <v>503</v>
      </c>
      <c r="B2839" s="2">
        <v>51016</v>
      </c>
      <c r="C2839" s="2">
        <v>3</v>
      </c>
      <c r="D2839" s="2">
        <f>VLOOKUP(A2839,关卡NPC系数!B:C,2,FALSE)</f>
        <v>320</v>
      </c>
      <c r="E2839" s="2">
        <v>53016</v>
      </c>
      <c r="F2839" s="2">
        <v>9</v>
      </c>
      <c r="G2839" s="2" t="s">
        <v>1263</v>
      </c>
      <c r="H2839" s="2">
        <v>1</v>
      </c>
    </row>
    <row r="2840" spans="1:8" x14ac:dyDescent="0.3">
      <c r="A2840" s="2">
        <f t="shared" si="9"/>
        <v>503</v>
      </c>
      <c r="B2840" s="2">
        <v>51016</v>
      </c>
      <c r="C2840" s="2">
        <v>4</v>
      </c>
      <c r="D2840" s="2">
        <f>VLOOKUP(A2840,关卡NPC系数!B:C,2,FALSE)</f>
        <v>320</v>
      </c>
      <c r="E2840" s="2">
        <v>53016</v>
      </c>
      <c r="F2840" s="2">
        <v>9</v>
      </c>
      <c r="G2840" s="2" t="s">
        <v>1263</v>
      </c>
      <c r="H2840" s="2">
        <v>1</v>
      </c>
    </row>
    <row r="2841" spans="1:8" x14ac:dyDescent="0.3">
      <c r="A2841" s="2">
        <f t="shared" si="9"/>
        <v>503</v>
      </c>
      <c r="B2841" s="2">
        <v>51016</v>
      </c>
      <c r="C2841" s="2">
        <v>5</v>
      </c>
      <c r="D2841" s="2">
        <f>VLOOKUP(A2841,关卡NPC系数!B:C,2,FALSE)</f>
        <v>320</v>
      </c>
      <c r="E2841" s="2">
        <v>52046</v>
      </c>
      <c r="F2841" s="2">
        <v>9</v>
      </c>
      <c r="G2841" s="2" t="s">
        <v>1263</v>
      </c>
      <c r="H2841" s="2">
        <v>1</v>
      </c>
    </row>
    <row r="2842" spans="1:8" x14ac:dyDescent="0.3">
      <c r="A2842" s="2">
        <f t="shared" si="9"/>
        <v>503</v>
      </c>
      <c r="B2842" s="2">
        <v>51016</v>
      </c>
      <c r="C2842" s="2">
        <v>6</v>
      </c>
      <c r="D2842" s="2">
        <f>VLOOKUP(A2842,关卡NPC系数!B:C,2,FALSE)</f>
        <v>320</v>
      </c>
      <c r="E2842" s="2">
        <v>52046</v>
      </c>
      <c r="F2842" s="2">
        <v>9</v>
      </c>
      <c r="G2842" s="2" t="s">
        <v>1263</v>
      </c>
      <c r="H2842" s="2">
        <v>1</v>
      </c>
    </row>
    <row r="2843" spans="1:8" x14ac:dyDescent="0.3">
      <c r="A2843" s="2">
        <f t="shared" si="9"/>
        <v>504</v>
      </c>
      <c r="B2843" s="2">
        <v>63026</v>
      </c>
      <c r="C2843" s="2">
        <v>1</v>
      </c>
      <c r="D2843" s="2">
        <f>VLOOKUP(A2843,关卡NPC系数!B:C,2,FALSE)</f>
        <v>320</v>
      </c>
      <c r="E2843" s="2">
        <v>63026</v>
      </c>
      <c r="F2843" s="2">
        <v>9</v>
      </c>
      <c r="G2843" s="2" t="s">
        <v>1264</v>
      </c>
      <c r="H2843" s="2">
        <v>1</v>
      </c>
    </row>
    <row r="2844" spans="1:8" x14ac:dyDescent="0.3">
      <c r="A2844" s="2">
        <f t="shared" si="9"/>
        <v>504</v>
      </c>
      <c r="B2844" s="2">
        <v>63026</v>
      </c>
      <c r="C2844" s="2">
        <v>2</v>
      </c>
      <c r="D2844" s="2">
        <f>VLOOKUP(A2844,关卡NPC系数!B:C,2,FALSE)</f>
        <v>320</v>
      </c>
      <c r="E2844" s="2">
        <v>63026</v>
      </c>
      <c r="F2844" s="2">
        <v>9</v>
      </c>
      <c r="G2844" s="2" t="s">
        <v>1264</v>
      </c>
      <c r="H2844" s="2">
        <v>1</v>
      </c>
    </row>
    <row r="2845" spans="1:8" x14ac:dyDescent="0.3">
      <c r="A2845" s="2">
        <f t="shared" si="9"/>
        <v>504</v>
      </c>
      <c r="B2845" s="2">
        <v>63026</v>
      </c>
      <c r="C2845" s="2">
        <v>3</v>
      </c>
      <c r="D2845" s="2">
        <f>VLOOKUP(A2845,关卡NPC系数!B:C,2,FALSE)</f>
        <v>320</v>
      </c>
      <c r="E2845" s="2">
        <v>62016</v>
      </c>
      <c r="F2845" s="2">
        <v>9</v>
      </c>
      <c r="G2845" s="2" t="s">
        <v>1264</v>
      </c>
      <c r="H2845" s="2">
        <v>1</v>
      </c>
    </row>
    <row r="2846" spans="1:8" x14ac:dyDescent="0.3">
      <c r="A2846" s="2">
        <f t="shared" si="9"/>
        <v>504</v>
      </c>
      <c r="B2846" s="2">
        <v>63026</v>
      </c>
      <c r="C2846" s="2">
        <v>4</v>
      </c>
      <c r="D2846" s="2">
        <f>VLOOKUP(A2846,关卡NPC系数!B:C,2,FALSE)</f>
        <v>320</v>
      </c>
      <c r="E2846" s="2">
        <v>61026</v>
      </c>
      <c r="F2846" s="2">
        <v>9</v>
      </c>
      <c r="G2846" s="2" t="s">
        <v>1264</v>
      </c>
      <c r="H2846" s="2">
        <v>1</v>
      </c>
    </row>
    <row r="2847" spans="1:8" x14ac:dyDescent="0.3">
      <c r="A2847" s="2">
        <f t="shared" si="9"/>
        <v>504</v>
      </c>
      <c r="B2847" s="2">
        <v>63026</v>
      </c>
      <c r="C2847" s="2">
        <v>5</v>
      </c>
      <c r="D2847" s="2">
        <f>VLOOKUP(A2847,关卡NPC系数!B:C,2,FALSE)</f>
        <v>320</v>
      </c>
      <c r="E2847" s="2">
        <v>61026</v>
      </c>
      <c r="F2847" s="2">
        <v>9</v>
      </c>
      <c r="G2847" s="2" t="s">
        <v>1264</v>
      </c>
      <c r="H2847" s="2">
        <v>1</v>
      </c>
    </row>
    <row r="2848" spans="1:8" x14ac:dyDescent="0.3">
      <c r="A2848" s="2">
        <f t="shared" si="9"/>
        <v>504</v>
      </c>
      <c r="B2848" s="2">
        <v>63026</v>
      </c>
      <c r="C2848" s="2">
        <v>6</v>
      </c>
      <c r="D2848" s="2">
        <f>VLOOKUP(A2848,关卡NPC系数!B:C,2,FALSE)</f>
        <v>320</v>
      </c>
      <c r="E2848" s="2">
        <v>62016</v>
      </c>
      <c r="F2848" s="2">
        <v>9</v>
      </c>
      <c r="G2848" s="2" t="s">
        <v>1264</v>
      </c>
      <c r="H2848" s="2">
        <v>1</v>
      </c>
    </row>
    <row r="2849" spans="1:8" x14ac:dyDescent="0.3">
      <c r="A2849" s="2">
        <f t="shared" si="9"/>
        <v>505</v>
      </c>
      <c r="B2849" s="2">
        <v>53016</v>
      </c>
      <c r="C2849" s="2">
        <v>1</v>
      </c>
      <c r="D2849" s="2">
        <f>VLOOKUP(A2849,关卡NPC系数!B:C,2,FALSE)</f>
        <v>321</v>
      </c>
      <c r="E2849" s="2">
        <v>53016</v>
      </c>
      <c r="F2849" s="2">
        <v>9</v>
      </c>
      <c r="G2849" s="2" t="s">
        <v>1265</v>
      </c>
      <c r="H2849" s="2">
        <v>1</v>
      </c>
    </row>
    <row r="2850" spans="1:8" x14ac:dyDescent="0.3">
      <c r="A2850" s="2">
        <f t="shared" si="9"/>
        <v>505</v>
      </c>
      <c r="B2850" s="2">
        <v>53016</v>
      </c>
      <c r="C2850" s="2">
        <v>2</v>
      </c>
      <c r="D2850" s="2">
        <f>VLOOKUP(A2850,关卡NPC系数!B:C,2,FALSE)</f>
        <v>321</v>
      </c>
      <c r="E2850" s="2">
        <v>45056</v>
      </c>
      <c r="F2850" s="2">
        <v>9</v>
      </c>
      <c r="G2850" s="2" t="s">
        <v>1265</v>
      </c>
      <c r="H2850" s="2">
        <v>1</v>
      </c>
    </row>
    <row r="2851" spans="1:8" x14ac:dyDescent="0.3">
      <c r="A2851" s="2">
        <f t="shared" si="9"/>
        <v>505</v>
      </c>
      <c r="B2851" s="2">
        <v>53016</v>
      </c>
      <c r="C2851" s="2">
        <v>3</v>
      </c>
      <c r="D2851" s="2">
        <f>VLOOKUP(A2851,关卡NPC系数!B:C,2,FALSE)</f>
        <v>321</v>
      </c>
      <c r="E2851" s="2">
        <v>13046</v>
      </c>
      <c r="F2851" s="2">
        <v>9</v>
      </c>
      <c r="G2851" s="2" t="s">
        <v>1265</v>
      </c>
      <c r="H2851" s="2">
        <v>1</v>
      </c>
    </row>
    <row r="2852" spans="1:8" x14ac:dyDescent="0.3">
      <c r="A2852" s="2">
        <f t="shared" si="9"/>
        <v>505</v>
      </c>
      <c r="B2852" s="2">
        <v>53016</v>
      </c>
      <c r="C2852" s="2">
        <v>4</v>
      </c>
      <c r="D2852" s="2">
        <f>VLOOKUP(A2852,关卡NPC系数!B:C,2,FALSE)</f>
        <v>321</v>
      </c>
      <c r="E2852" s="2">
        <v>22036</v>
      </c>
      <c r="F2852" s="2">
        <v>9</v>
      </c>
      <c r="G2852" s="2" t="s">
        <v>1265</v>
      </c>
      <c r="H2852" s="2">
        <v>1</v>
      </c>
    </row>
    <row r="2853" spans="1:8" x14ac:dyDescent="0.3">
      <c r="A2853" s="2">
        <f t="shared" si="9"/>
        <v>505</v>
      </c>
      <c r="B2853" s="2">
        <v>53016</v>
      </c>
      <c r="C2853" s="2">
        <v>5</v>
      </c>
      <c r="D2853" s="2">
        <f>VLOOKUP(A2853,关卡NPC系数!B:C,2,FALSE)</f>
        <v>321</v>
      </c>
      <c r="E2853" s="2">
        <v>31086</v>
      </c>
      <c r="F2853" s="2">
        <v>9</v>
      </c>
      <c r="G2853" s="2" t="s">
        <v>1265</v>
      </c>
      <c r="H2853" s="2">
        <v>1</v>
      </c>
    </row>
    <row r="2854" spans="1:8" x14ac:dyDescent="0.3">
      <c r="A2854" s="2">
        <f t="shared" si="9"/>
        <v>505</v>
      </c>
      <c r="B2854" s="2">
        <v>53016</v>
      </c>
      <c r="C2854" s="2">
        <v>6</v>
      </c>
      <c r="D2854" s="2">
        <f>VLOOKUP(A2854,关卡NPC系数!B:C,2,FALSE)</f>
        <v>321</v>
      </c>
      <c r="E2854" s="2">
        <v>63026</v>
      </c>
      <c r="F2854" s="2">
        <v>9</v>
      </c>
      <c r="G2854" s="2" t="s">
        <v>1265</v>
      </c>
      <c r="H2854" s="2">
        <v>1</v>
      </c>
    </row>
    <row r="2855" spans="1:8" x14ac:dyDescent="0.3">
      <c r="A2855" s="2">
        <f t="shared" si="9"/>
        <v>506</v>
      </c>
      <c r="B2855" s="2">
        <v>11076</v>
      </c>
      <c r="C2855" s="2">
        <v>1</v>
      </c>
      <c r="D2855" s="2">
        <f>VLOOKUP(A2855,关卡NPC系数!B:C,2,FALSE)</f>
        <v>321</v>
      </c>
      <c r="E2855" s="2">
        <v>11076</v>
      </c>
      <c r="F2855" s="2">
        <v>9</v>
      </c>
      <c r="G2855" s="2" t="s">
        <v>1266</v>
      </c>
      <c r="H2855" s="2">
        <v>1</v>
      </c>
    </row>
    <row r="2856" spans="1:8" x14ac:dyDescent="0.3">
      <c r="A2856" s="2">
        <f t="shared" si="9"/>
        <v>506</v>
      </c>
      <c r="B2856" s="2">
        <v>11076</v>
      </c>
      <c r="C2856" s="2">
        <v>2</v>
      </c>
      <c r="D2856" s="2">
        <f>VLOOKUP(A2856,关卡NPC系数!B:C,2,FALSE)</f>
        <v>321</v>
      </c>
      <c r="E2856" s="2">
        <v>11076</v>
      </c>
      <c r="F2856" s="2">
        <v>9</v>
      </c>
      <c r="G2856" s="2" t="s">
        <v>1266</v>
      </c>
      <c r="H2856" s="2">
        <v>1</v>
      </c>
    </row>
    <row r="2857" spans="1:8" x14ac:dyDescent="0.3">
      <c r="A2857" s="2">
        <f t="shared" si="9"/>
        <v>506</v>
      </c>
      <c r="B2857" s="2">
        <v>11076</v>
      </c>
      <c r="C2857" s="2">
        <v>3</v>
      </c>
      <c r="D2857" s="2">
        <f>VLOOKUP(A2857,关卡NPC系数!B:C,2,FALSE)</f>
        <v>321</v>
      </c>
      <c r="E2857" s="2">
        <v>13036</v>
      </c>
      <c r="F2857" s="2">
        <v>9</v>
      </c>
      <c r="G2857" s="2" t="s">
        <v>1266</v>
      </c>
      <c r="H2857" s="2">
        <v>1</v>
      </c>
    </row>
    <row r="2858" spans="1:8" x14ac:dyDescent="0.3">
      <c r="A2858" s="2">
        <f t="shared" si="9"/>
        <v>506</v>
      </c>
      <c r="B2858" s="2">
        <v>11076</v>
      </c>
      <c r="C2858" s="2">
        <v>4</v>
      </c>
      <c r="D2858" s="2">
        <f>VLOOKUP(A2858,关卡NPC系数!B:C,2,FALSE)</f>
        <v>321</v>
      </c>
      <c r="E2858" s="2">
        <v>14036</v>
      </c>
      <c r="F2858" s="2">
        <v>9</v>
      </c>
      <c r="G2858" s="2" t="s">
        <v>1266</v>
      </c>
      <c r="H2858" s="2">
        <v>1</v>
      </c>
    </row>
    <row r="2859" spans="1:8" x14ac:dyDescent="0.3">
      <c r="A2859" s="2">
        <f t="shared" si="9"/>
        <v>506</v>
      </c>
      <c r="B2859" s="2">
        <v>11076</v>
      </c>
      <c r="C2859" s="2">
        <v>5</v>
      </c>
      <c r="D2859" s="2">
        <f>VLOOKUP(A2859,关卡NPC系数!B:C,2,FALSE)</f>
        <v>321</v>
      </c>
      <c r="E2859" s="2">
        <v>13046</v>
      </c>
      <c r="F2859" s="2">
        <v>9</v>
      </c>
      <c r="G2859" s="2" t="s">
        <v>1266</v>
      </c>
      <c r="H2859" s="2">
        <v>1</v>
      </c>
    </row>
    <row r="2860" spans="1:8" x14ac:dyDescent="0.3">
      <c r="A2860" s="2">
        <f t="shared" si="9"/>
        <v>506</v>
      </c>
      <c r="B2860" s="2">
        <v>11076</v>
      </c>
      <c r="C2860" s="2">
        <v>6</v>
      </c>
      <c r="D2860" s="2">
        <f>VLOOKUP(A2860,关卡NPC系数!B:C,2,FALSE)</f>
        <v>321</v>
      </c>
      <c r="E2860" s="2">
        <v>13036</v>
      </c>
      <c r="F2860" s="2">
        <v>9</v>
      </c>
      <c r="G2860" s="2" t="s">
        <v>1266</v>
      </c>
      <c r="H2860" s="2">
        <v>1</v>
      </c>
    </row>
    <row r="2861" spans="1:8" x14ac:dyDescent="0.3">
      <c r="A2861" s="2">
        <f t="shared" si="9"/>
        <v>507</v>
      </c>
      <c r="B2861" s="2">
        <v>25066</v>
      </c>
      <c r="C2861" s="2">
        <v>1</v>
      </c>
      <c r="D2861" s="2">
        <f>VLOOKUP(A2861,关卡NPC系数!B:C,2,FALSE)</f>
        <v>322</v>
      </c>
      <c r="E2861" s="2">
        <v>25066</v>
      </c>
      <c r="F2861" s="2">
        <v>9</v>
      </c>
      <c r="G2861" s="2" t="s">
        <v>1267</v>
      </c>
      <c r="H2861" s="2">
        <v>1</v>
      </c>
    </row>
    <row r="2862" spans="1:8" x14ac:dyDescent="0.3">
      <c r="A2862" s="2">
        <f t="shared" si="9"/>
        <v>507</v>
      </c>
      <c r="B2862" s="2">
        <v>25066</v>
      </c>
      <c r="C2862" s="2">
        <v>2</v>
      </c>
      <c r="D2862" s="2">
        <f>VLOOKUP(A2862,关卡NPC系数!B:C,2,FALSE)</f>
        <v>322</v>
      </c>
      <c r="E2862" s="2">
        <v>22056</v>
      </c>
      <c r="F2862" s="2">
        <v>9</v>
      </c>
      <c r="G2862" s="2" t="s">
        <v>1267</v>
      </c>
      <c r="H2862" s="2">
        <v>1</v>
      </c>
    </row>
    <row r="2863" spans="1:8" x14ac:dyDescent="0.3">
      <c r="A2863" s="2">
        <f t="shared" si="9"/>
        <v>507</v>
      </c>
      <c r="B2863" s="2">
        <v>25066</v>
      </c>
      <c r="C2863" s="2">
        <v>3</v>
      </c>
      <c r="D2863" s="2">
        <f>VLOOKUP(A2863,关卡NPC系数!B:C,2,FALSE)</f>
        <v>322</v>
      </c>
      <c r="E2863" s="2">
        <v>24036</v>
      </c>
      <c r="F2863" s="2">
        <v>9</v>
      </c>
      <c r="G2863" s="2" t="s">
        <v>1267</v>
      </c>
      <c r="H2863" s="2">
        <v>1</v>
      </c>
    </row>
    <row r="2864" spans="1:8" x14ac:dyDescent="0.3">
      <c r="A2864" s="2">
        <f t="shared" si="9"/>
        <v>507</v>
      </c>
      <c r="B2864" s="2">
        <v>25066</v>
      </c>
      <c r="C2864" s="2">
        <v>4</v>
      </c>
      <c r="D2864" s="2">
        <f>VLOOKUP(A2864,关卡NPC系数!B:C,2,FALSE)</f>
        <v>322</v>
      </c>
      <c r="E2864" s="2">
        <v>25076</v>
      </c>
      <c r="F2864" s="2">
        <v>9</v>
      </c>
      <c r="G2864" s="2" t="s">
        <v>1267</v>
      </c>
      <c r="H2864" s="2">
        <v>1</v>
      </c>
    </row>
    <row r="2865" spans="1:8" x14ac:dyDescent="0.3">
      <c r="A2865" s="2">
        <f t="shared" si="9"/>
        <v>507</v>
      </c>
      <c r="B2865" s="2">
        <v>25066</v>
      </c>
      <c r="C2865" s="2">
        <v>5</v>
      </c>
      <c r="D2865" s="2">
        <f>VLOOKUP(A2865,关卡NPC系数!B:C,2,FALSE)</f>
        <v>322</v>
      </c>
      <c r="E2865" s="2">
        <v>22036</v>
      </c>
      <c r="F2865" s="2">
        <v>9</v>
      </c>
      <c r="G2865" s="2" t="s">
        <v>1267</v>
      </c>
      <c r="H2865" s="2">
        <v>1</v>
      </c>
    </row>
    <row r="2866" spans="1:8" x14ac:dyDescent="0.3">
      <c r="A2866" s="2">
        <f t="shared" si="9"/>
        <v>507</v>
      </c>
      <c r="B2866" s="2">
        <v>25066</v>
      </c>
      <c r="C2866" s="2">
        <v>6</v>
      </c>
      <c r="D2866" s="2">
        <f>VLOOKUP(A2866,关卡NPC系数!B:C,2,FALSE)</f>
        <v>322</v>
      </c>
      <c r="E2866" s="2">
        <v>25076</v>
      </c>
      <c r="F2866" s="2">
        <v>9</v>
      </c>
      <c r="G2866" s="2" t="s">
        <v>1267</v>
      </c>
      <c r="H2866" s="2">
        <v>1</v>
      </c>
    </row>
    <row r="2867" spans="1:8" x14ac:dyDescent="0.3">
      <c r="A2867" s="2">
        <f t="shared" si="9"/>
        <v>508</v>
      </c>
      <c r="B2867" s="2">
        <v>35046</v>
      </c>
      <c r="C2867" s="2">
        <v>1</v>
      </c>
      <c r="D2867" s="2">
        <f>VLOOKUP(A2867,关卡NPC系数!B:C,2,FALSE)</f>
        <v>322</v>
      </c>
      <c r="E2867" s="2">
        <v>35046</v>
      </c>
      <c r="F2867" s="2">
        <v>9</v>
      </c>
      <c r="G2867" s="2" t="s">
        <v>1268</v>
      </c>
      <c r="H2867" s="2">
        <v>1</v>
      </c>
    </row>
    <row r="2868" spans="1:8" x14ac:dyDescent="0.3">
      <c r="A2868" s="2">
        <f t="shared" si="9"/>
        <v>508</v>
      </c>
      <c r="B2868" s="2">
        <v>35046</v>
      </c>
      <c r="C2868" s="2">
        <v>2</v>
      </c>
      <c r="D2868" s="2">
        <f>VLOOKUP(A2868,关卡NPC系数!B:C,2,FALSE)</f>
        <v>322</v>
      </c>
      <c r="E2868" s="2">
        <v>35036</v>
      </c>
      <c r="F2868" s="2">
        <v>9</v>
      </c>
      <c r="G2868" s="2" t="s">
        <v>1268</v>
      </c>
      <c r="H2868" s="2">
        <v>1</v>
      </c>
    </row>
    <row r="2869" spans="1:8" x14ac:dyDescent="0.3">
      <c r="A2869" s="2">
        <f t="shared" si="9"/>
        <v>508</v>
      </c>
      <c r="B2869" s="2">
        <v>35046</v>
      </c>
      <c r="C2869" s="2">
        <v>3</v>
      </c>
      <c r="D2869" s="2">
        <f>VLOOKUP(A2869,关卡NPC系数!B:C,2,FALSE)</f>
        <v>322</v>
      </c>
      <c r="E2869" s="2">
        <v>31086</v>
      </c>
      <c r="F2869" s="2">
        <v>9</v>
      </c>
      <c r="G2869" s="2" t="s">
        <v>1268</v>
      </c>
      <c r="H2869" s="2">
        <v>1</v>
      </c>
    </row>
    <row r="2870" spans="1:8" x14ac:dyDescent="0.3">
      <c r="A2870" s="2">
        <f t="shared" si="9"/>
        <v>508</v>
      </c>
      <c r="B2870" s="2">
        <v>35046</v>
      </c>
      <c r="C2870" s="2">
        <v>4</v>
      </c>
      <c r="D2870" s="2">
        <f>VLOOKUP(A2870,关卡NPC系数!B:C,2,FALSE)</f>
        <v>322</v>
      </c>
      <c r="E2870" s="2">
        <v>33026</v>
      </c>
      <c r="F2870" s="2">
        <v>9</v>
      </c>
      <c r="G2870" s="2" t="s">
        <v>1268</v>
      </c>
      <c r="H2870" s="2">
        <v>1</v>
      </c>
    </row>
    <row r="2871" spans="1:8" x14ac:dyDescent="0.3">
      <c r="A2871" s="2">
        <f t="shared" si="9"/>
        <v>508</v>
      </c>
      <c r="B2871" s="2">
        <v>35046</v>
      </c>
      <c r="C2871" s="2">
        <v>5</v>
      </c>
      <c r="D2871" s="2">
        <f>VLOOKUP(A2871,关卡NPC系数!B:C,2,FALSE)</f>
        <v>322</v>
      </c>
      <c r="E2871" s="2">
        <v>33026</v>
      </c>
      <c r="F2871" s="2">
        <v>9</v>
      </c>
      <c r="G2871" s="2" t="s">
        <v>1268</v>
      </c>
      <c r="H2871" s="2">
        <v>1</v>
      </c>
    </row>
    <row r="2872" spans="1:8" x14ac:dyDescent="0.3">
      <c r="A2872" s="2">
        <f t="shared" si="9"/>
        <v>508</v>
      </c>
      <c r="B2872" s="2">
        <v>35046</v>
      </c>
      <c r="C2872" s="2">
        <v>6</v>
      </c>
      <c r="D2872" s="2">
        <f>VLOOKUP(A2872,关卡NPC系数!B:C,2,FALSE)</f>
        <v>322</v>
      </c>
      <c r="E2872" s="2">
        <v>32046</v>
      </c>
      <c r="F2872" s="2">
        <v>9</v>
      </c>
      <c r="G2872" s="2" t="s">
        <v>1268</v>
      </c>
      <c r="H2872" s="2">
        <v>1</v>
      </c>
    </row>
    <row r="2873" spans="1:8" x14ac:dyDescent="0.3">
      <c r="A2873" s="2">
        <f t="shared" si="9"/>
        <v>509</v>
      </c>
      <c r="B2873" s="2">
        <v>41056</v>
      </c>
      <c r="C2873" s="2">
        <v>1</v>
      </c>
      <c r="D2873" s="2">
        <f>VLOOKUP(A2873,关卡NPC系数!B:C,2,FALSE)</f>
        <v>323</v>
      </c>
      <c r="E2873" s="2">
        <v>41056</v>
      </c>
      <c r="F2873" s="2">
        <v>9</v>
      </c>
      <c r="G2873" s="2" t="s">
        <v>1269</v>
      </c>
      <c r="H2873" s="2">
        <v>1</v>
      </c>
    </row>
    <row r="2874" spans="1:8" x14ac:dyDescent="0.3">
      <c r="A2874" s="2">
        <f t="shared" si="9"/>
        <v>509</v>
      </c>
      <c r="B2874" s="2">
        <v>41056</v>
      </c>
      <c r="C2874" s="2">
        <v>2</v>
      </c>
      <c r="D2874" s="2">
        <f>VLOOKUP(A2874,关卡NPC系数!B:C,2,FALSE)</f>
        <v>323</v>
      </c>
      <c r="E2874" s="2">
        <v>45056</v>
      </c>
      <c r="F2874" s="2">
        <v>9</v>
      </c>
      <c r="G2874" s="2" t="s">
        <v>1269</v>
      </c>
      <c r="H2874" s="2">
        <v>1</v>
      </c>
    </row>
    <row r="2875" spans="1:8" x14ac:dyDescent="0.3">
      <c r="A2875" s="2">
        <f t="shared" si="9"/>
        <v>509</v>
      </c>
      <c r="B2875" s="2">
        <v>41056</v>
      </c>
      <c r="C2875" s="2">
        <v>3</v>
      </c>
      <c r="D2875" s="2">
        <f>VLOOKUP(A2875,关卡NPC系数!B:C,2,FALSE)</f>
        <v>323</v>
      </c>
      <c r="E2875" s="2">
        <v>43046</v>
      </c>
      <c r="F2875" s="2">
        <v>9</v>
      </c>
      <c r="G2875" s="2" t="s">
        <v>1269</v>
      </c>
      <c r="H2875" s="2">
        <v>1</v>
      </c>
    </row>
    <row r="2876" spans="1:8" x14ac:dyDescent="0.3">
      <c r="A2876" s="2">
        <f t="shared" si="9"/>
        <v>509</v>
      </c>
      <c r="B2876" s="2">
        <v>41056</v>
      </c>
      <c r="C2876" s="2">
        <v>4</v>
      </c>
      <c r="D2876" s="2">
        <f>VLOOKUP(A2876,关卡NPC系数!B:C,2,FALSE)</f>
        <v>323</v>
      </c>
      <c r="E2876" s="2">
        <v>44046</v>
      </c>
      <c r="F2876" s="2">
        <v>9</v>
      </c>
      <c r="G2876" s="2" t="s">
        <v>1269</v>
      </c>
      <c r="H2876" s="2">
        <v>1</v>
      </c>
    </row>
    <row r="2877" spans="1:8" x14ac:dyDescent="0.3">
      <c r="A2877" s="2">
        <f t="shared" si="9"/>
        <v>509</v>
      </c>
      <c r="B2877" s="2">
        <v>41056</v>
      </c>
      <c r="C2877" s="2">
        <v>5</v>
      </c>
      <c r="D2877" s="2">
        <f>VLOOKUP(A2877,关卡NPC系数!B:C,2,FALSE)</f>
        <v>323</v>
      </c>
      <c r="E2877" s="2">
        <v>44046</v>
      </c>
      <c r="F2877" s="2">
        <v>9</v>
      </c>
      <c r="G2877" s="2" t="s">
        <v>1269</v>
      </c>
      <c r="H2877" s="2">
        <v>1</v>
      </c>
    </row>
    <row r="2878" spans="1:8" x14ac:dyDescent="0.3">
      <c r="A2878" s="2">
        <f t="shared" si="9"/>
        <v>509</v>
      </c>
      <c r="B2878" s="2">
        <v>41056</v>
      </c>
      <c r="C2878" s="2">
        <v>6</v>
      </c>
      <c r="D2878" s="2">
        <f>VLOOKUP(A2878,关卡NPC系数!B:C,2,FALSE)</f>
        <v>323</v>
      </c>
      <c r="E2878" s="2">
        <v>44036</v>
      </c>
      <c r="F2878" s="2">
        <v>9</v>
      </c>
      <c r="G2878" s="2" t="s">
        <v>1269</v>
      </c>
      <c r="H2878" s="2">
        <v>1</v>
      </c>
    </row>
    <row r="2879" spans="1:8" x14ac:dyDescent="0.3">
      <c r="A2879" s="2">
        <f t="shared" si="9"/>
        <v>510</v>
      </c>
      <c r="B2879" s="2">
        <v>52046</v>
      </c>
      <c r="C2879" s="2">
        <v>1</v>
      </c>
      <c r="D2879" s="2">
        <f>VLOOKUP(A2879,关卡NPC系数!B:C,2,FALSE)</f>
        <v>323</v>
      </c>
      <c r="E2879" s="2">
        <v>52046</v>
      </c>
      <c r="F2879" s="2">
        <v>9</v>
      </c>
      <c r="G2879" s="2" t="s">
        <v>1270</v>
      </c>
      <c r="H2879" s="2">
        <v>1.4</v>
      </c>
    </row>
    <row r="2880" spans="1:8" x14ac:dyDescent="0.3">
      <c r="A2880" s="2">
        <f t="shared" si="9"/>
        <v>510</v>
      </c>
      <c r="B2880" s="2">
        <v>52046</v>
      </c>
      <c r="C2880" s="2">
        <v>3</v>
      </c>
      <c r="D2880" s="2">
        <f>VLOOKUP(A2880,关卡NPC系数!B:C,2,FALSE)</f>
        <v>323</v>
      </c>
      <c r="E2880" s="2">
        <v>53016</v>
      </c>
      <c r="F2880" s="2">
        <v>9</v>
      </c>
      <c r="G2880" s="2" t="s">
        <v>1270</v>
      </c>
      <c r="H2880" s="2">
        <v>1.4</v>
      </c>
    </row>
    <row r="2881" spans="1:8" x14ac:dyDescent="0.3">
      <c r="A2881" s="2">
        <f t="shared" si="9"/>
        <v>510</v>
      </c>
      <c r="B2881" s="2">
        <v>52046</v>
      </c>
      <c r="C2881" s="2">
        <v>6</v>
      </c>
      <c r="D2881" s="2">
        <f>VLOOKUP(A2881,关卡NPC系数!B:C,2,FALSE)</f>
        <v>323</v>
      </c>
      <c r="E2881" s="2">
        <v>53016</v>
      </c>
      <c r="F2881" s="2">
        <v>9</v>
      </c>
      <c r="G2881" s="2" t="s">
        <v>1270</v>
      </c>
      <c r="H2881" s="2">
        <v>1.4</v>
      </c>
    </row>
    <row r="2882" spans="1:8" x14ac:dyDescent="0.3">
      <c r="A2882" s="2">
        <f t="shared" si="9"/>
        <v>511</v>
      </c>
      <c r="B2882" s="2">
        <v>61026</v>
      </c>
      <c r="C2882" s="2">
        <v>1</v>
      </c>
      <c r="D2882" s="2">
        <f>VLOOKUP(A2882,关卡NPC系数!B:C,2,FALSE)</f>
        <v>324</v>
      </c>
      <c r="E2882" s="2">
        <v>61026</v>
      </c>
      <c r="F2882" s="2">
        <v>9</v>
      </c>
      <c r="G2882" s="2" t="s">
        <v>1271</v>
      </c>
      <c r="H2882" s="2">
        <v>1</v>
      </c>
    </row>
    <row r="2883" spans="1:8" x14ac:dyDescent="0.3">
      <c r="A2883" s="2">
        <f t="shared" si="9"/>
        <v>511</v>
      </c>
      <c r="B2883" s="2">
        <v>61026</v>
      </c>
      <c r="C2883" s="2">
        <v>2</v>
      </c>
      <c r="D2883" s="2">
        <f>VLOOKUP(A2883,关卡NPC系数!B:C,2,FALSE)</f>
        <v>324</v>
      </c>
      <c r="E2883" s="2">
        <v>61026</v>
      </c>
      <c r="F2883" s="2">
        <v>9</v>
      </c>
      <c r="G2883" s="2" t="s">
        <v>1271</v>
      </c>
      <c r="H2883" s="2">
        <v>1</v>
      </c>
    </row>
    <row r="2884" spans="1:8" x14ac:dyDescent="0.3">
      <c r="A2884" s="2">
        <f t="shared" si="9"/>
        <v>511</v>
      </c>
      <c r="B2884" s="2">
        <v>61026</v>
      </c>
      <c r="C2884" s="2">
        <v>3</v>
      </c>
      <c r="D2884" s="2">
        <f>VLOOKUP(A2884,关卡NPC系数!B:C,2,FALSE)</f>
        <v>324</v>
      </c>
      <c r="E2884" s="2">
        <v>62016</v>
      </c>
      <c r="F2884" s="2">
        <v>9</v>
      </c>
      <c r="G2884" s="2" t="s">
        <v>1271</v>
      </c>
      <c r="H2884" s="2">
        <v>1</v>
      </c>
    </row>
    <row r="2885" spans="1:8" x14ac:dyDescent="0.3">
      <c r="A2885" s="2">
        <f t="shared" si="9"/>
        <v>511</v>
      </c>
      <c r="B2885" s="2">
        <v>61026</v>
      </c>
      <c r="C2885" s="2">
        <v>4</v>
      </c>
      <c r="D2885" s="2">
        <f>VLOOKUP(A2885,关卡NPC系数!B:C,2,FALSE)</f>
        <v>324</v>
      </c>
      <c r="E2885" s="2">
        <v>63026</v>
      </c>
      <c r="F2885" s="2">
        <v>9</v>
      </c>
      <c r="G2885" s="2" t="s">
        <v>1271</v>
      </c>
      <c r="H2885" s="2">
        <v>1</v>
      </c>
    </row>
    <row r="2886" spans="1:8" x14ac:dyDescent="0.3">
      <c r="A2886" s="2">
        <f t="shared" si="9"/>
        <v>511</v>
      </c>
      <c r="B2886" s="2">
        <v>61026</v>
      </c>
      <c r="C2886" s="2">
        <v>5</v>
      </c>
      <c r="D2886" s="2">
        <f>VLOOKUP(A2886,关卡NPC系数!B:C,2,FALSE)</f>
        <v>324</v>
      </c>
      <c r="E2886" s="2">
        <v>62016</v>
      </c>
      <c r="F2886" s="2">
        <v>9</v>
      </c>
      <c r="G2886" s="2" t="s">
        <v>1271</v>
      </c>
      <c r="H2886" s="2">
        <v>1</v>
      </c>
    </row>
    <row r="2887" spans="1:8" x14ac:dyDescent="0.3">
      <c r="A2887" s="2">
        <f t="shared" si="9"/>
        <v>511</v>
      </c>
      <c r="B2887" s="2">
        <v>61026</v>
      </c>
      <c r="C2887" s="2">
        <v>6</v>
      </c>
      <c r="D2887" s="2">
        <f>VLOOKUP(A2887,关卡NPC系数!B:C,2,FALSE)</f>
        <v>324</v>
      </c>
      <c r="E2887" s="2">
        <v>62016</v>
      </c>
      <c r="F2887" s="2">
        <v>9</v>
      </c>
      <c r="G2887" s="2" t="s">
        <v>1271</v>
      </c>
      <c r="H2887" s="2">
        <v>1</v>
      </c>
    </row>
    <row r="2888" spans="1:8" x14ac:dyDescent="0.3">
      <c r="A2888" s="2">
        <f>A2831+10</f>
        <v>512</v>
      </c>
      <c r="B2888" s="2">
        <v>35036</v>
      </c>
      <c r="C2888" s="2">
        <v>1</v>
      </c>
      <c r="D2888" s="2">
        <f>VLOOKUP(A2888,关卡NPC系数!B:C,2,FALSE)</f>
        <v>324</v>
      </c>
      <c r="E2888" s="2">
        <v>35036</v>
      </c>
      <c r="F2888" s="2">
        <v>9</v>
      </c>
      <c r="G2888" s="2" t="s">
        <v>1272</v>
      </c>
      <c r="H2888" s="2">
        <v>1</v>
      </c>
    </row>
    <row r="2889" spans="1:8" x14ac:dyDescent="0.3">
      <c r="A2889" s="2">
        <f t="shared" ref="A2889:A2951" si="10">A2832+10</f>
        <v>512</v>
      </c>
      <c r="B2889" s="2">
        <v>35036</v>
      </c>
      <c r="C2889" s="2">
        <v>2</v>
      </c>
      <c r="D2889" s="2">
        <f>VLOOKUP(A2889,关卡NPC系数!B:C,2,FALSE)</f>
        <v>324</v>
      </c>
      <c r="E2889" s="2">
        <v>52046</v>
      </c>
      <c r="F2889" s="2">
        <v>9</v>
      </c>
      <c r="G2889" s="2" t="s">
        <v>1272</v>
      </c>
      <c r="H2889" s="2">
        <v>1</v>
      </c>
    </row>
    <row r="2890" spans="1:8" x14ac:dyDescent="0.3">
      <c r="A2890" s="2">
        <f t="shared" si="10"/>
        <v>512</v>
      </c>
      <c r="B2890" s="2">
        <v>35036</v>
      </c>
      <c r="C2890" s="2">
        <v>3</v>
      </c>
      <c r="D2890" s="2">
        <f>VLOOKUP(A2890,关卡NPC系数!B:C,2,FALSE)</f>
        <v>324</v>
      </c>
      <c r="E2890" s="2">
        <v>63026</v>
      </c>
      <c r="F2890" s="2">
        <v>9</v>
      </c>
      <c r="G2890" s="2" t="s">
        <v>1272</v>
      </c>
      <c r="H2890" s="2">
        <v>1</v>
      </c>
    </row>
    <row r="2891" spans="1:8" x14ac:dyDescent="0.3">
      <c r="A2891" s="2">
        <f t="shared" si="10"/>
        <v>512</v>
      </c>
      <c r="B2891" s="2">
        <v>35036</v>
      </c>
      <c r="C2891" s="2">
        <v>4</v>
      </c>
      <c r="D2891" s="2">
        <f>VLOOKUP(A2891,关卡NPC系数!B:C,2,FALSE)</f>
        <v>324</v>
      </c>
      <c r="E2891" s="2">
        <v>43046</v>
      </c>
      <c r="F2891" s="2">
        <v>9</v>
      </c>
      <c r="G2891" s="2" t="s">
        <v>1272</v>
      </c>
      <c r="H2891" s="2">
        <v>1</v>
      </c>
    </row>
    <row r="2892" spans="1:8" x14ac:dyDescent="0.3">
      <c r="A2892" s="2">
        <f t="shared" si="10"/>
        <v>512</v>
      </c>
      <c r="B2892" s="2">
        <v>35036</v>
      </c>
      <c r="C2892" s="2">
        <v>5</v>
      </c>
      <c r="D2892" s="2">
        <f>VLOOKUP(A2892,关卡NPC系数!B:C,2,FALSE)</f>
        <v>324</v>
      </c>
      <c r="E2892" s="2">
        <v>12036</v>
      </c>
      <c r="F2892" s="2">
        <v>9</v>
      </c>
      <c r="G2892" s="2" t="s">
        <v>1272</v>
      </c>
      <c r="H2892" s="2">
        <v>1</v>
      </c>
    </row>
    <row r="2893" spans="1:8" x14ac:dyDescent="0.3">
      <c r="A2893" s="2">
        <f t="shared" si="10"/>
        <v>512</v>
      </c>
      <c r="B2893" s="2">
        <v>35036</v>
      </c>
      <c r="C2893" s="2">
        <v>6</v>
      </c>
      <c r="D2893" s="2">
        <f>VLOOKUP(A2893,关卡NPC系数!B:C,2,FALSE)</f>
        <v>324</v>
      </c>
      <c r="E2893" s="2">
        <v>22036</v>
      </c>
      <c r="F2893" s="2">
        <v>9</v>
      </c>
      <c r="G2893" s="2" t="s">
        <v>1272</v>
      </c>
      <c r="H2893" s="2">
        <v>1</v>
      </c>
    </row>
    <row r="2894" spans="1:8" x14ac:dyDescent="0.3">
      <c r="A2894" s="2">
        <f t="shared" si="10"/>
        <v>513</v>
      </c>
      <c r="B2894" s="2">
        <v>15036</v>
      </c>
      <c r="C2894" s="2">
        <v>1</v>
      </c>
      <c r="D2894" s="2">
        <f>VLOOKUP(A2894,关卡NPC系数!B:C,2,FALSE)</f>
        <v>325</v>
      </c>
      <c r="E2894" s="2">
        <v>15036</v>
      </c>
      <c r="F2894" s="2">
        <v>9</v>
      </c>
      <c r="G2894" s="2" t="s">
        <v>1273</v>
      </c>
      <c r="H2894" s="2">
        <v>1</v>
      </c>
    </row>
    <row r="2895" spans="1:8" x14ac:dyDescent="0.3">
      <c r="A2895" s="2">
        <f t="shared" si="10"/>
        <v>513</v>
      </c>
      <c r="B2895" s="2">
        <v>15036</v>
      </c>
      <c r="C2895" s="2">
        <v>2</v>
      </c>
      <c r="D2895" s="2">
        <f>VLOOKUP(A2895,关卡NPC系数!B:C,2,FALSE)</f>
        <v>325</v>
      </c>
      <c r="E2895" s="2">
        <v>11076</v>
      </c>
      <c r="F2895" s="2">
        <v>9</v>
      </c>
      <c r="G2895" s="2" t="s">
        <v>1273</v>
      </c>
      <c r="H2895" s="2">
        <v>1</v>
      </c>
    </row>
    <row r="2896" spans="1:8" x14ac:dyDescent="0.3">
      <c r="A2896" s="2">
        <f t="shared" si="10"/>
        <v>513</v>
      </c>
      <c r="B2896" s="2">
        <v>15036</v>
      </c>
      <c r="C2896" s="2">
        <v>3</v>
      </c>
      <c r="D2896" s="2">
        <f>VLOOKUP(A2896,关卡NPC系数!B:C,2,FALSE)</f>
        <v>325</v>
      </c>
      <c r="E2896" s="2">
        <v>12026</v>
      </c>
      <c r="F2896" s="2">
        <v>9</v>
      </c>
      <c r="G2896" s="2" t="s">
        <v>1273</v>
      </c>
      <c r="H2896" s="2">
        <v>1</v>
      </c>
    </row>
    <row r="2897" spans="1:8" x14ac:dyDescent="0.3">
      <c r="A2897" s="2">
        <f t="shared" si="10"/>
        <v>513</v>
      </c>
      <c r="B2897" s="2">
        <v>15036</v>
      </c>
      <c r="C2897" s="2">
        <v>4</v>
      </c>
      <c r="D2897" s="2">
        <f>VLOOKUP(A2897,关卡NPC系数!B:C,2,FALSE)</f>
        <v>325</v>
      </c>
      <c r="E2897" s="2">
        <v>14026</v>
      </c>
      <c r="F2897" s="2">
        <v>9</v>
      </c>
      <c r="G2897" s="2" t="s">
        <v>1273</v>
      </c>
      <c r="H2897" s="2">
        <v>1</v>
      </c>
    </row>
    <row r="2898" spans="1:8" x14ac:dyDescent="0.3">
      <c r="A2898" s="2">
        <f t="shared" si="10"/>
        <v>513</v>
      </c>
      <c r="B2898" s="2">
        <v>15036</v>
      </c>
      <c r="C2898" s="2">
        <v>5</v>
      </c>
      <c r="D2898" s="2">
        <f>VLOOKUP(A2898,关卡NPC系数!B:C,2,FALSE)</f>
        <v>325</v>
      </c>
      <c r="E2898" s="2">
        <v>12026</v>
      </c>
      <c r="F2898" s="2">
        <v>9</v>
      </c>
      <c r="G2898" s="2" t="s">
        <v>1273</v>
      </c>
      <c r="H2898" s="2">
        <v>1</v>
      </c>
    </row>
    <row r="2899" spans="1:8" x14ac:dyDescent="0.3">
      <c r="A2899" s="2">
        <f t="shared" si="10"/>
        <v>513</v>
      </c>
      <c r="B2899" s="2">
        <v>15036</v>
      </c>
      <c r="C2899" s="2">
        <v>6</v>
      </c>
      <c r="D2899" s="2">
        <f>VLOOKUP(A2899,关卡NPC系数!B:C,2,FALSE)</f>
        <v>325</v>
      </c>
      <c r="E2899" s="2">
        <v>12036</v>
      </c>
      <c r="F2899" s="2">
        <v>9</v>
      </c>
      <c r="G2899" s="2" t="s">
        <v>1273</v>
      </c>
      <c r="H2899" s="2">
        <v>1</v>
      </c>
    </row>
    <row r="2900" spans="1:8" x14ac:dyDescent="0.3">
      <c r="A2900" s="2">
        <f t="shared" si="10"/>
        <v>514</v>
      </c>
      <c r="B2900" s="2">
        <v>25066</v>
      </c>
      <c r="C2900" s="2">
        <v>1</v>
      </c>
      <c r="D2900" s="2">
        <f>VLOOKUP(A2900,关卡NPC系数!B:C,2,FALSE)</f>
        <v>325</v>
      </c>
      <c r="E2900" s="2">
        <v>25066</v>
      </c>
      <c r="F2900" s="2">
        <v>9</v>
      </c>
      <c r="G2900" s="2" t="s">
        <v>1274</v>
      </c>
      <c r="H2900" s="2">
        <v>1</v>
      </c>
    </row>
    <row r="2901" spans="1:8" x14ac:dyDescent="0.3">
      <c r="A2901" s="2">
        <f t="shared" si="10"/>
        <v>514</v>
      </c>
      <c r="B2901" s="2">
        <v>25066</v>
      </c>
      <c r="C2901" s="2">
        <v>2</v>
      </c>
      <c r="D2901" s="2">
        <f>VLOOKUP(A2901,关卡NPC系数!B:C,2,FALSE)</f>
        <v>325</v>
      </c>
      <c r="E2901" s="2">
        <v>22056</v>
      </c>
      <c r="F2901" s="2">
        <v>9</v>
      </c>
      <c r="G2901" s="2" t="s">
        <v>1274</v>
      </c>
      <c r="H2901" s="2">
        <v>1</v>
      </c>
    </row>
    <row r="2902" spans="1:8" x14ac:dyDescent="0.3">
      <c r="A2902" s="2">
        <f t="shared" si="10"/>
        <v>514</v>
      </c>
      <c r="B2902" s="2">
        <v>25066</v>
      </c>
      <c r="C2902" s="2">
        <v>3</v>
      </c>
      <c r="D2902" s="2">
        <f>VLOOKUP(A2902,关卡NPC系数!B:C,2,FALSE)</f>
        <v>325</v>
      </c>
      <c r="E2902" s="2">
        <v>25076</v>
      </c>
      <c r="F2902" s="2">
        <v>9</v>
      </c>
      <c r="G2902" s="2" t="s">
        <v>1274</v>
      </c>
      <c r="H2902" s="2">
        <v>1</v>
      </c>
    </row>
    <row r="2903" spans="1:8" x14ac:dyDescent="0.3">
      <c r="A2903" s="2">
        <f t="shared" si="10"/>
        <v>514</v>
      </c>
      <c r="B2903" s="2">
        <v>25066</v>
      </c>
      <c r="C2903" s="2">
        <v>4</v>
      </c>
      <c r="D2903" s="2">
        <f>VLOOKUP(A2903,关卡NPC系数!B:C,2,FALSE)</f>
        <v>325</v>
      </c>
      <c r="E2903" s="2">
        <v>24026</v>
      </c>
      <c r="F2903" s="2">
        <v>9</v>
      </c>
      <c r="G2903" s="2" t="s">
        <v>1274</v>
      </c>
      <c r="H2903" s="2">
        <v>1</v>
      </c>
    </row>
    <row r="2904" spans="1:8" x14ac:dyDescent="0.3">
      <c r="A2904" s="2">
        <f t="shared" si="10"/>
        <v>514</v>
      </c>
      <c r="B2904" s="2">
        <v>25066</v>
      </c>
      <c r="C2904" s="2">
        <v>5</v>
      </c>
      <c r="D2904" s="2">
        <f>VLOOKUP(A2904,关卡NPC系数!B:C,2,FALSE)</f>
        <v>325</v>
      </c>
      <c r="E2904" s="2">
        <v>23036</v>
      </c>
      <c r="F2904" s="2">
        <v>9</v>
      </c>
      <c r="G2904" s="2" t="s">
        <v>1274</v>
      </c>
      <c r="H2904" s="2">
        <v>1</v>
      </c>
    </row>
    <row r="2905" spans="1:8" x14ac:dyDescent="0.3">
      <c r="A2905" s="2">
        <f t="shared" si="10"/>
        <v>514</v>
      </c>
      <c r="B2905" s="2">
        <v>25066</v>
      </c>
      <c r="C2905" s="2">
        <v>6</v>
      </c>
      <c r="D2905" s="2">
        <f>VLOOKUP(A2905,关卡NPC系数!B:C,2,FALSE)</f>
        <v>325</v>
      </c>
      <c r="E2905" s="2">
        <v>24036</v>
      </c>
      <c r="F2905" s="2">
        <v>9</v>
      </c>
      <c r="G2905" s="2" t="s">
        <v>1274</v>
      </c>
      <c r="H2905" s="2">
        <v>1</v>
      </c>
    </row>
    <row r="2906" spans="1:8" x14ac:dyDescent="0.3">
      <c r="A2906" s="2">
        <f t="shared" si="10"/>
        <v>515</v>
      </c>
      <c r="B2906" s="2">
        <v>35036</v>
      </c>
      <c r="C2906" s="2">
        <v>1</v>
      </c>
      <c r="D2906" s="2">
        <f>VLOOKUP(A2906,关卡NPC系数!B:C,2,FALSE)</f>
        <v>326</v>
      </c>
      <c r="E2906" s="2">
        <v>35036</v>
      </c>
      <c r="F2906" s="2">
        <v>9</v>
      </c>
      <c r="G2906" s="2" t="s">
        <v>1275</v>
      </c>
      <c r="H2906" s="2">
        <v>1</v>
      </c>
    </row>
    <row r="2907" spans="1:8" x14ac:dyDescent="0.3">
      <c r="A2907" s="2">
        <f t="shared" si="10"/>
        <v>515</v>
      </c>
      <c r="B2907" s="2">
        <v>35036</v>
      </c>
      <c r="C2907" s="2">
        <v>2</v>
      </c>
      <c r="D2907" s="2">
        <f>VLOOKUP(A2907,关卡NPC系数!B:C,2,FALSE)</f>
        <v>326</v>
      </c>
      <c r="E2907" s="2">
        <v>33026</v>
      </c>
      <c r="F2907" s="2">
        <v>9</v>
      </c>
      <c r="G2907" s="2" t="s">
        <v>1275</v>
      </c>
      <c r="H2907" s="2">
        <v>1</v>
      </c>
    </row>
    <row r="2908" spans="1:8" x14ac:dyDescent="0.3">
      <c r="A2908" s="2">
        <f t="shared" si="10"/>
        <v>515</v>
      </c>
      <c r="B2908" s="2">
        <v>35036</v>
      </c>
      <c r="C2908" s="2">
        <v>3</v>
      </c>
      <c r="D2908" s="2">
        <f>VLOOKUP(A2908,关卡NPC系数!B:C,2,FALSE)</f>
        <v>326</v>
      </c>
      <c r="E2908" s="2">
        <v>33026</v>
      </c>
      <c r="F2908" s="2">
        <v>9</v>
      </c>
      <c r="G2908" s="2" t="s">
        <v>1275</v>
      </c>
      <c r="H2908" s="2">
        <v>1</v>
      </c>
    </row>
    <row r="2909" spans="1:8" x14ac:dyDescent="0.3">
      <c r="A2909" s="2">
        <f t="shared" si="10"/>
        <v>515</v>
      </c>
      <c r="B2909" s="2">
        <v>35036</v>
      </c>
      <c r="C2909" s="2">
        <v>4</v>
      </c>
      <c r="D2909" s="2">
        <f>VLOOKUP(A2909,关卡NPC系数!B:C,2,FALSE)</f>
        <v>326</v>
      </c>
      <c r="E2909" s="2">
        <v>33026</v>
      </c>
      <c r="F2909" s="2">
        <v>9</v>
      </c>
      <c r="G2909" s="2" t="s">
        <v>1275</v>
      </c>
      <c r="H2909" s="2">
        <v>1</v>
      </c>
    </row>
    <row r="2910" spans="1:8" x14ac:dyDescent="0.3">
      <c r="A2910" s="2">
        <f t="shared" si="10"/>
        <v>515</v>
      </c>
      <c r="B2910" s="2">
        <v>35036</v>
      </c>
      <c r="C2910" s="2">
        <v>5</v>
      </c>
      <c r="D2910" s="2">
        <f>VLOOKUP(A2910,关卡NPC系数!B:C,2,FALSE)</f>
        <v>326</v>
      </c>
      <c r="E2910" s="2">
        <v>31086</v>
      </c>
      <c r="F2910" s="2">
        <v>9</v>
      </c>
      <c r="G2910" s="2" t="s">
        <v>1275</v>
      </c>
      <c r="H2910" s="2">
        <v>1</v>
      </c>
    </row>
    <row r="2911" spans="1:8" x14ac:dyDescent="0.3">
      <c r="A2911" s="2">
        <f t="shared" si="10"/>
        <v>515</v>
      </c>
      <c r="B2911" s="2">
        <v>35036</v>
      </c>
      <c r="C2911" s="2">
        <v>6</v>
      </c>
      <c r="D2911" s="2">
        <f>VLOOKUP(A2911,关卡NPC系数!B:C,2,FALSE)</f>
        <v>326</v>
      </c>
      <c r="E2911" s="2">
        <v>34026</v>
      </c>
      <c r="F2911" s="2">
        <v>9</v>
      </c>
      <c r="G2911" s="2" t="s">
        <v>1275</v>
      </c>
      <c r="H2911" s="2">
        <v>1</v>
      </c>
    </row>
    <row r="2912" spans="1:8" x14ac:dyDescent="0.3">
      <c r="A2912" s="2">
        <f t="shared" si="10"/>
        <v>516</v>
      </c>
      <c r="B2912" s="2">
        <v>41056</v>
      </c>
      <c r="C2912" s="2">
        <v>1</v>
      </c>
      <c r="D2912" s="2">
        <f>VLOOKUP(A2912,关卡NPC系数!B:C,2,FALSE)</f>
        <v>326</v>
      </c>
      <c r="E2912" s="2">
        <v>41056</v>
      </c>
      <c r="F2912" s="2">
        <v>9</v>
      </c>
      <c r="G2912" s="2" t="s">
        <v>1276</v>
      </c>
      <c r="H2912" s="2">
        <v>1</v>
      </c>
    </row>
    <row r="2913" spans="1:8" x14ac:dyDescent="0.3">
      <c r="A2913" s="2">
        <f t="shared" si="10"/>
        <v>516</v>
      </c>
      <c r="B2913" s="2">
        <v>41056</v>
      </c>
      <c r="C2913" s="2">
        <v>2</v>
      </c>
      <c r="D2913" s="2">
        <f>VLOOKUP(A2913,关卡NPC系数!B:C,2,FALSE)</f>
        <v>326</v>
      </c>
      <c r="E2913" s="2">
        <v>45046</v>
      </c>
      <c r="F2913" s="2">
        <v>9</v>
      </c>
      <c r="G2913" s="2" t="s">
        <v>1276</v>
      </c>
      <c r="H2913" s="2">
        <v>1</v>
      </c>
    </row>
    <row r="2914" spans="1:8" x14ac:dyDescent="0.3">
      <c r="A2914" s="2">
        <f t="shared" si="10"/>
        <v>516</v>
      </c>
      <c r="B2914" s="2">
        <v>41056</v>
      </c>
      <c r="C2914" s="2">
        <v>3</v>
      </c>
      <c r="D2914" s="2">
        <f>VLOOKUP(A2914,关卡NPC系数!B:C,2,FALSE)</f>
        <v>326</v>
      </c>
      <c r="E2914" s="2">
        <v>43046</v>
      </c>
      <c r="F2914" s="2">
        <v>9</v>
      </c>
      <c r="G2914" s="2" t="s">
        <v>1276</v>
      </c>
      <c r="H2914" s="2">
        <v>1</v>
      </c>
    </row>
    <row r="2915" spans="1:8" x14ac:dyDescent="0.3">
      <c r="A2915" s="2">
        <f t="shared" si="10"/>
        <v>516</v>
      </c>
      <c r="B2915" s="2">
        <v>41056</v>
      </c>
      <c r="C2915" s="2">
        <v>4</v>
      </c>
      <c r="D2915" s="2">
        <f>VLOOKUP(A2915,关卡NPC系数!B:C,2,FALSE)</f>
        <v>326</v>
      </c>
      <c r="E2915" s="2">
        <v>43046</v>
      </c>
      <c r="F2915" s="2">
        <v>9</v>
      </c>
      <c r="G2915" s="2" t="s">
        <v>1276</v>
      </c>
      <c r="H2915" s="2">
        <v>1</v>
      </c>
    </row>
    <row r="2916" spans="1:8" x14ac:dyDescent="0.3">
      <c r="A2916" s="2">
        <f t="shared" si="10"/>
        <v>516</v>
      </c>
      <c r="B2916" s="2">
        <v>41056</v>
      </c>
      <c r="C2916" s="2">
        <v>5</v>
      </c>
      <c r="D2916" s="2">
        <f>VLOOKUP(A2916,关卡NPC系数!B:C,2,FALSE)</f>
        <v>326</v>
      </c>
      <c r="E2916" s="2">
        <v>42016</v>
      </c>
      <c r="F2916" s="2">
        <v>9</v>
      </c>
      <c r="G2916" s="2" t="s">
        <v>1276</v>
      </c>
      <c r="H2916" s="2">
        <v>1</v>
      </c>
    </row>
    <row r="2917" spans="1:8" x14ac:dyDescent="0.3">
      <c r="A2917" s="2">
        <f t="shared" si="10"/>
        <v>516</v>
      </c>
      <c r="B2917" s="2">
        <v>41056</v>
      </c>
      <c r="C2917" s="2">
        <v>6</v>
      </c>
      <c r="D2917" s="2">
        <f>VLOOKUP(A2917,关卡NPC系数!B:C,2,FALSE)</f>
        <v>326</v>
      </c>
      <c r="E2917" s="2">
        <v>45046</v>
      </c>
      <c r="F2917" s="2">
        <v>9</v>
      </c>
      <c r="G2917" s="2" t="s">
        <v>1276</v>
      </c>
      <c r="H2917" s="2">
        <v>1</v>
      </c>
    </row>
    <row r="2918" spans="1:8" x14ac:dyDescent="0.3">
      <c r="A2918" s="2">
        <f t="shared" si="10"/>
        <v>517</v>
      </c>
      <c r="B2918" s="2">
        <v>51016</v>
      </c>
      <c r="C2918" s="2">
        <v>1</v>
      </c>
      <c r="D2918" s="2">
        <f>VLOOKUP(A2918,关卡NPC系数!B:C,2,FALSE)</f>
        <v>327</v>
      </c>
      <c r="E2918" s="2">
        <v>51016</v>
      </c>
      <c r="F2918" s="2">
        <v>9</v>
      </c>
      <c r="G2918" s="2" t="s">
        <v>1277</v>
      </c>
      <c r="H2918" s="2">
        <v>1</v>
      </c>
    </row>
    <row r="2919" spans="1:8" x14ac:dyDescent="0.3">
      <c r="A2919" s="2">
        <f t="shared" si="10"/>
        <v>517</v>
      </c>
      <c r="B2919" s="2">
        <v>51016</v>
      </c>
      <c r="C2919" s="2">
        <v>2</v>
      </c>
      <c r="D2919" s="2">
        <f>VLOOKUP(A2919,关卡NPC系数!B:C,2,FALSE)</f>
        <v>327</v>
      </c>
      <c r="E2919" s="2">
        <v>53016</v>
      </c>
      <c r="F2919" s="2">
        <v>9</v>
      </c>
      <c r="G2919" s="2" t="s">
        <v>1277</v>
      </c>
      <c r="H2919" s="2">
        <v>1</v>
      </c>
    </row>
    <row r="2920" spans="1:8" x14ac:dyDescent="0.3">
      <c r="A2920" s="2">
        <f t="shared" si="10"/>
        <v>517</v>
      </c>
      <c r="B2920" s="2">
        <v>51016</v>
      </c>
      <c r="C2920" s="2">
        <v>3</v>
      </c>
      <c r="D2920" s="2">
        <f>VLOOKUP(A2920,关卡NPC系数!B:C,2,FALSE)</f>
        <v>327</v>
      </c>
      <c r="E2920" s="2">
        <v>53016</v>
      </c>
      <c r="F2920" s="2">
        <v>9</v>
      </c>
      <c r="G2920" s="2" t="s">
        <v>1277</v>
      </c>
      <c r="H2920" s="2">
        <v>1</v>
      </c>
    </row>
    <row r="2921" spans="1:8" x14ac:dyDescent="0.3">
      <c r="A2921" s="2">
        <f t="shared" si="10"/>
        <v>517</v>
      </c>
      <c r="B2921" s="2">
        <v>51016</v>
      </c>
      <c r="C2921" s="2">
        <v>4</v>
      </c>
      <c r="D2921" s="2">
        <f>VLOOKUP(A2921,关卡NPC系数!B:C,2,FALSE)</f>
        <v>327</v>
      </c>
      <c r="E2921" s="2">
        <v>53016</v>
      </c>
      <c r="F2921" s="2">
        <v>9</v>
      </c>
      <c r="G2921" s="2" t="s">
        <v>1277</v>
      </c>
      <c r="H2921" s="2">
        <v>1</v>
      </c>
    </row>
    <row r="2922" spans="1:8" x14ac:dyDescent="0.3">
      <c r="A2922" s="2">
        <f t="shared" si="10"/>
        <v>517</v>
      </c>
      <c r="B2922" s="2">
        <v>51016</v>
      </c>
      <c r="C2922" s="2">
        <v>5</v>
      </c>
      <c r="D2922" s="2">
        <f>VLOOKUP(A2922,关卡NPC系数!B:C,2,FALSE)</f>
        <v>327</v>
      </c>
      <c r="E2922" s="2">
        <v>53016</v>
      </c>
      <c r="F2922" s="2">
        <v>9</v>
      </c>
      <c r="G2922" s="2" t="s">
        <v>1277</v>
      </c>
      <c r="H2922" s="2">
        <v>1</v>
      </c>
    </row>
    <row r="2923" spans="1:8" x14ac:dyDescent="0.3">
      <c r="A2923" s="2">
        <f t="shared" si="10"/>
        <v>517</v>
      </c>
      <c r="B2923" s="2">
        <v>51016</v>
      </c>
      <c r="C2923" s="2">
        <v>6</v>
      </c>
      <c r="D2923" s="2">
        <f>VLOOKUP(A2923,关卡NPC系数!B:C,2,FALSE)</f>
        <v>327</v>
      </c>
      <c r="E2923" s="2">
        <v>53016</v>
      </c>
      <c r="F2923" s="2">
        <v>9</v>
      </c>
      <c r="G2923" s="2" t="s">
        <v>1277</v>
      </c>
      <c r="H2923" s="2">
        <v>1</v>
      </c>
    </row>
    <row r="2924" spans="1:8" x14ac:dyDescent="0.3">
      <c r="A2924" s="2">
        <f t="shared" si="10"/>
        <v>518</v>
      </c>
      <c r="B2924" s="2">
        <v>63026</v>
      </c>
      <c r="C2924" s="2">
        <v>1</v>
      </c>
      <c r="D2924" s="2">
        <f>VLOOKUP(A2924,关卡NPC系数!B:C,2,FALSE)</f>
        <v>327</v>
      </c>
      <c r="E2924" s="2">
        <v>63026</v>
      </c>
      <c r="F2924" s="2">
        <v>9</v>
      </c>
      <c r="G2924" s="2" t="s">
        <v>1278</v>
      </c>
      <c r="H2924" s="2">
        <v>1</v>
      </c>
    </row>
    <row r="2925" spans="1:8" x14ac:dyDescent="0.3">
      <c r="A2925" s="2">
        <f t="shared" si="10"/>
        <v>518</v>
      </c>
      <c r="B2925" s="2">
        <v>63026</v>
      </c>
      <c r="C2925" s="2">
        <v>2</v>
      </c>
      <c r="D2925" s="2">
        <f>VLOOKUP(A2925,关卡NPC系数!B:C,2,FALSE)</f>
        <v>327</v>
      </c>
      <c r="E2925" s="2">
        <v>61026</v>
      </c>
      <c r="F2925" s="2">
        <v>9</v>
      </c>
      <c r="G2925" s="2" t="s">
        <v>1278</v>
      </c>
      <c r="H2925" s="2">
        <v>1</v>
      </c>
    </row>
    <row r="2926" spans="1:8" x14ac:dyDescent="0.3">
      <c r="A2926" s="2">
        <f t="shared" si="10"/>
        <v>518</v>
      </c>
      <c r="B2926" s="2">
        <v>63026</v>
      </c>
      <c r="C2926" s="2">
        <v>3</v>
      </c>
      <c r="D2926" s="2">
        <f>VLOOKUP(A2926,关卡NPC系数!B:C,2,FALSE)</f>
        <v>327</v>
      </c>
      <c r="E2926" s="2">
        <v>62016</v>
      </c>
      <c r="F2926" s="2">
        <v>9</v>
      </c>
      <c r="G2926" s="2" t="s">
        <v>1278</v>
      </c>
      <c r="H2926" s="2">
        <v>1</v>
      </c>
    </row>
    <row r="2927" spans="1:8" x14ac:dyDescent="0.3">
      <c r="A2927" s="2">
        <f t="shared" si="10"/>
        <v>518</v>
      </c>
      <c r="B2927" s="2">
        <v>63026</v>
      </c>
      <c r="C2927" s="2">
        <v>4</v>
      </c>
      <c r="D2927" s="2">
        <f>VLOOKUP(A2927,关卡NPC系数!B:C,2,FALSE)</f>
        <v>327</v>
      </c>
      <c r="E2927" s="2">
        <v>62016</v>
      </c>
      <c r="F2927" s="2">
        <v>9</v>
      </c>
      <c r="G2927" s="2" t="s">
        <v>1278</v>
      </c>
      <c r="H2927" s="2">
        <v>1</v>
      </c>
    </row>
    <row r="2928" spans="1:8" x14ac:dyDescent="0.3">
      <c r="A2928" s="2">
        <f t="shared" si="10"/>
        <v>518</v>
      </c>
      <c r="B2928" s="2">
        <v>63026</v>
      </c>
      <c r="C2928" s="2">
        <v>5</v>
      </c>
      <c r="D2928" s="2">
        <f>VLOOKUP(A2928,关卡NPC系数!B:C,2,FALSE)</f>
        <v>327</v>
      </c>
      <c r="E2928" s="2">
        <v>62016</v>
      </c>
      <c r="F2928" s="2">
        <v>9</v>
      </c>
      <c r="G2928" s="2" t="s">
        <v>1278</v>
      </c>
      <c r="H2928" s="2">
        <v>1</v>
      </c>
    </row>
    <row r="2929" spans="1:8" x14ac:dyDescent="0.3">
      <c r="A2929" s="2">
        <f t="shared" si="10"/>
        <v>518</v>
      </c>
      <c r="B2929" s="2">
        <v>63026</v>
      </c>
      <c r="C2929" s="2">
        <v>6</v>
      </c>
      <c r="D2929" s="2">
        <f>VLOOKUP(A2929,关卡NPC系数!B:C,2,FALSE)</f>
        <v>327</v>
      </c>
      <c r="E2929" s="2">
        <v>61026</v>
      </c>
      <c r="F2929" s="2">
        <v>9</v>
      </c>
      <c r="G2929" s="2" t="s">
        <v>1278</v>
      </c>
      <c r="H2929" s="2">
        <v>1</v>
      </c>
    </row>
    <row r="2930" spans="1:8" x14ac:dyDescent="0.3">
      <c r="A2930" s="2">
        <f t="shared" si="10"/>
        <v>519</v>
      </c>
      <c r="B2930" s="2">
        <v>11076</v>
      </c>
      <c r="C2930" s="2">
        <v>1</v>
      </c>
      <c r="D2930" s="2">
        <f>VLOOKUP(A2930,关卡NPC系数!B:C,2,FALSE)</f>
        <v>328</v>
      </c>
      <c r="E2930" s="2">
        <v>11076</v>
      </c>
      <c r="F2930" s="2">
        <v>9</v>
      </c>
      <c r="G2930" s="2" t="s">
        <v>1279</v>
      </c>
      <c r="H2930" s="2">
        <v>1</v>
      </c>
    </row>
    <row r="2931" spans="1:8" x14ac:dyDescent="0.3">
      <c r="A2931" s="2">
        <f t="shared" si="10"/>
        <v>519</v>
      </c>
      <c r="B2931" s="2">
        <v>11076</v>
      </c>
      <c r="C2931" s="2">
        <v>2</v>
      </c>
      <c r="D2931" s="2">
        <f>VLOOKUP(A2931,关卡NPC系数!B:C,2,FALSE)</f>
        <v>328</v>
      </c>
      <c r="E2931" s="2">
        <v>63026</v>
      </c>
      <c r="F2931" s="2">
        <v>9</v>
      </c>
      <c r="G2931" s="2" t="s">
        <v>1279</v>
      </c>
      <c r="H2931" s="2">
        <v>1</v>
      </c>
    </row>
    <row r="2932" spans="1:8" x14ac:dyDescent="0.3">
      <c r="A2932" s="2">
        <f t="shared" si="10"/>
        <v>519</v>
      </c>
      <c r="B2932" s="2">
        <v>11076</v>
      </c>
      <c r="C2932" s="2">
        <v>3</v>
      </c>
      <c r="D2932" s="2">
        <f>VLOOKUP(A2932,关卡NPC系数!B:C,2,FALSE)</f>
        <v>328</v>
      </c>
      <c r="E2932" s="2">
        <v>42016</v>
      </c>
      <c r="F2932" s="2">
        <v>9</v>
      </c>
      <c r="G2932" s="2" t="s">
        <v>1279</v>
      </c>
      <c r="H2932" s="2">
        <v>1</v>
      </c>
    </row>
    <row r="2933" spans="1:8" x14ac:dyDescent="0.3">
      <c r="A2933" s="2">
        <f t="shared" si="10"/>
        <v>519</v>
      </c>
      <c r="B2933" s="2">
        <v>11076</v>
      </c>
      <c r="C2933" s="2">
        <v>4</v>
      </c>
      <c r="D2933" s="2">
        <f>VLOOKUP(A2933,关卡NPC系数!B:C,2,FALSE)</f>
        <v>328</v>
      </c>
      <c r="E2933" s="2">
        <v>22046</v>
      </c>
      <c r="F2933" s="2">
        <v>9</v>
      </c>
      <c r="G2933" s="2" t="s">
        <v>1279</v>
      </c>
      <c r="H2933" s="2">
        <v>1</v>
      </c>
    </row>
    <row r="2934" spans="1:8" x14ac:dyDescent="0.3">
      <c r="A2934" s="2">
        <f t="shared" si="10"/>
        <v>519</v>
      </c>
      <c r="B2934" s="2">
        <v>11076</v>
      </c>
      <c r="C2934" s="2">
        <v>5</v>
      </c>
      <c r="D2934" s="2">
        <f>VLOOKUP(A2934,关卡NPC系数!B:C,2,FALSE)</f>
        <v>328</v>
      </c>
      <c r="E2934" s="2">
        <v>52046</v>
      </c>
      <c r="F2934" s="2">
        <v>9</v>
      </c>
      <c r="G2934" s="2" t="s">
        <v>1279</v>
      </c>
      <c r="H2934" s="2">
        <v>1</v>
      </c>
    </row>
    <row r="2935" spans="1:8" x14ac:dyDescent="0.3">
      <c r="A2935" s="2">
        <f t="shared" si="10"/>
        <v>519</v>
      </c>
      <c r="B2935" s="2">
        <v>11076</v>
      </c>
      <c r="C2935" s="2">
        <v>6</v>
      </c>
      <c r="D2935" s="2">
        <f>VLOOKUP(A2935,关卡NPC系数!B:C,2,FALSE)</f>
        <v>328</v>
      </c>
      <c r="E2935" s="2">
        <v>33026</v>
      </c>
      <c r="F2935" s="2">
        <v>9</v>
      </c>
      <c r="G2935" s="2" t="s">
        <v>1279</v>
      </c>
      <c r="H2935" s="2">
        <v>1</v>
      </c>
    </row>
    <row r="2936" spans="1:8" x14ac:dyDescent="0.3">
      <c r="A2936" s="2">
        <f t="shared" si="10"/>
        <v>520</v>
      </c>
      <c r="B2936" s="2">
        <v>11076</v>
      </c>
      <c r="C2936" s="2">
        <v>1</v>
      </c>
      <c r="D2936" s="2">
        <f>VLOOKUP(A2936,关卡NPC系数!B:C,2,FALSE)</f>
        <v>328</v>
      </c>
      <c r="E2936" s="2">
        <v>11076</v>
      </c>
      <c r="F2936" s="2">
        <v>9</v>
      </c>
      <c r="G2936" s="2" t="s">
        <v>1280</v>
      </c>
      <c r="H2936" s="2">
        <v>1.4</v>
      </c>
    </row>
    <row r="2937" spans="1:8" x14ac:dyDescent="0.3">
      <c r="A2937" s="2">
        <f t="shared" si="10"/>
        <v>520</v>
      </c>
      <c r="B2937" s="2">
        <v>11076</v>
      </c>
      <c r="C2937" s="2">
        <v>3</v>
      </c>
      <c r="D2937" s="2">
        <f>VLOOKUP(A2937,关卡NPC系数!B:C,2,FALSE)</f>
        <v>328</v>
      </c>
      <c r="E2937" s="2">
        <v>14036</v>
      </c>
      <c r="F2937" s="2">
        <v>9</v>
      </c>
      <c r="G2937" s="2" t="s">
        <v>1280</v>
      </c>
      <c r="H2937" s="2">
        <v>1.4</v>
      </c>
    </row>
    <row r="2938" spans="1:8" x14ac:dyDescent="0.3">
      <c r="A2938" s="2">
        <f t="shared" si="10"/>
        <v>520</v>
      </c>
      <c r="B2938" s="2">
        <v>11076</v>
      </c>
      <c r="C2938" s="2">
        <v>6</v>
      </c>
      <c r="D2938" s="2">
        <f>VLOOKUP(A2938,关卡NPC系数!B:C,2,FALSE)</f>
        <v>328</v>
      </c>
      <c r="E2938" s="2">
        <v>14026</v>
      </c>
      <c r="F2938" s="2">
        <v>9</v>
      </c>
      <c r="G2938" s="2" t="s">
        <v>1280</v>
      </c>
      <c r="H2938" s="2">
        <v>1.4</v>
      </c>
    </row>
    <row r="2939" spans="1:8" x14ac:dyDescent="0.3">
      <c r="A2939" s="2">
        <f t="shared" si="10"/>
        <v>521</v>
      </c>
      <c r="B2939" s="2">
        <v>22056</v>
      </c>
      <c r="C2939" s="2">
        <v>1</v>
      </c>
      <c r="D2939" s="2">
        <f>VLOOKUP(A2939,关卡NPC系数!B:C,2,FALSE)</f>
        <v>329</v>
      </c>
      <c r="E2939" s="2">
        <v>22056</v>
      </c>
      <c r="F2939" s="2">
        <v>9</v>
      </c>
      <c r="G2939" s="2" t="s">
        <v>1281</v>
      </c>
      <c r="H2939" s="2">
        <v>1</v>
      </c>
    </row>
    <row r="2940" spans="1:8" x14ac:dyDescent="0.3">
      <c r="A2940" s="2">
        <f t="shared" si="10"/>
        <v>521</v>
      </c>
      <c r="B2940" s="2">
        <v>22056</v>
      </c>
      <c r="C2940" s="2">
        <v>2</v>
      </c>
      <c r="D2940" s="2">
        <f>VLOOKUP(A2940,关卡NPC系数!B:C,2,FALSE)</f>
        <v>329</v>
      </c>
      <c r="E2940" s="2">
        <v>22056</v>
      </c>
      <c r="F2940" s="2">
        <v>9</v>
      </c>
      <c r="G2940" s="2" t="s">
        <v>1281</v>
      </c>
      <c r="H2940" s="2">
        <v>1</v>
      </c>
    </row>
    <row r="2941" spans="1:8" x14ac:dyDescent="0.3">
      <c r="A2941" s="2">
        <f t="shared" si="10"/>
        <v>521</v>
      </c>
      <c r="B2941" s="2">
        <v>22056</v>
      </c>
      <c r="C2941" s="2">
        <v>3</v>
      </c>
      <c r="D2941" s="2">
        <f>VLOOKUP(A2941,关卡NPC系数!B:C,2,FALSE)</f>
        <v>329</v>
      </c>
      <c r="E2941" s="2">
        <v>23036</v>
      </c>
      <c r="F2941" s="2">
        <v>9</v>
      </c>
      <c r="G2941" s="2" t="s">
        <v>1281</v>
      </c>
      <c r="H2941" s="2">
        <v>1</v>
      </c>
    </row>
    <row r="2942" spans="1:8" x14ac:dyDescent="0.3">
      <c r="A2942" s="2">
        <f t="shared" si="10"/>
        <v>521</v>
      </c>
      <c r="B2942" s="2">
        <v>22056</v>
      </c>
      <c r="C2942" s="2">
        <v>4</v>
      </c>
      <c r="D2942" s="2">
        <f>VLOOKUP(A2942,关卡NPC系数!B:C,2,FALSE)</f>
        <v>329</v>
      </c>
      <c r="E2942" s="2">
        <v>24036</v>
      </c>
      <c r="F2942" s="2">
        <v>9</v>
      </c>
      <c r="G2942" s="2" t="s">
        <v>1281</v>
      </c>
      <c r="H2942" s="2">
        <v>1</v>
      </c>
    </row>
    <row r="2943" spans="1:8" x14ac:dyDescent="0.3">
      <c r="A2943" s="2">
        <f t="shared" si="10"/>
        <v>521</v>
      </c>
      <c r="B2943" s="2">
        <v>22056</v>
      </c>
      <c r="C2943" s="2">
        <v>5</v>
      </c>
      <c r="D2943" s="2">
        <f>VLOOKUP(A2943,关卡NPC系数!B:C,2,FALSE)</f>
        <v>329</v>
      </c>
      <c r="E2943" s="2">
        <v>23036</v>
      </c>
      <c r="F2943" s="2">
        <v>9</v>
      </c>
      <c r="G2943" s="2" t="s">
        <v>1281</v>
      </c>
      <c r="H2943" s="2">
        <v>1</v>
      </c>
    </row>
    <row r="2944" spans="1:8" x14ac:dyDescent="0.3">
      <c r="A2944" s="2">
        <f t="shared" si="10"/>
        <v>521</v>
      </c>
      <c r="B2944" s="2">
        <v>22056</v>
      </c>
      <c r="C2944" s="2">
        <v>6</v>
      </c>
      <c r="D2944" s="2">
        <f>VLOOKUP(A2944,关卡NPC系数!B:C,2,FALSE)</f>
        <v>329</v>
      </c>
      <c r="E2944" s="2">
        <v>25076</v>
      </c>
      <c r="F2944" s="2">
        <v>9</v>
      </c>
      <c r="G2944" s="2" t="s">
        <v>1281</v>
      </c>
      <c r="H2944" s="2">
        <v>1</v>
      </c>
    </row>
    <row r="2945" spans="1:8" x14ac:dyDescent="0.3">
      <c r="A2945" s="2">
        <f t="shared" si="10"/>
        <v>522</v>
      </c>
      <c r="B2945" s="2">
        <v>31076</v>
      </c>
      <c r="C2945" s="2">
        <v>1</v>
      </c>
      <c r="D2945" s="2">
        <f>VLOOKUP(A2945,关卡NPC系数!B:C,2,FALSE)</f>
        <v>329</v>
      </c>
      <c r="E2945" s="2">
        <v>31076</v>
      </c>
      <c r="F2945" s="2">
        <v>9</v>
      </c>
      <c r="G2945" s="2" t="s">
        <v>1282</v>
      </c>
      <c r="H2945" s="2">
        <v>1</v>
      </c>
    </row>
    <row r="2946" spans="1:8" x14ac:dyDescent="0.3">
      <c r="A2946" s="2">
        <f t="shared" si="10"/>
        <v>522</v>
      </c>
      <c r="B2946" s="2">
        <v>31076</v>
      </c>
      <c r="C2946" s="2">
        <v>2</v>
      </c>
      <c r="D2946" s="2">
        <f>VLOOKUP(A2946,关卡NPC系数!B:C,2,FALSE)</f>
        <v>329</v>
      </c>
      <c r="E2946" s="2">
        <v>35046</v>
      </c>
      <c r="F2946" s="2">
        <v>9</v>
      </c>
      <c r="G2946" s="2" t="s">
        <v>1282</v>
      </c>
      <c r="H2946" s="2">
        <v>1</v>
      </c>
    </row>
    <row r="2947" spans="1:8" x14ac:dyDescent="0.3">
      <c r="A2947" s="2">
        <f t="shared" si="10"/>
        <v>522</v>
      </c>
      <c r="B2947" s="2">
        <v>31076</v>
      </c>
      <c r="C2947" s="2">
        <v>3</v>
      </c>
      <c r="D2947" s="2">
        <f>VLOOKUP(A2947,关卡NPC系数!B:C,2,FALSE)</f>
        <v>329</v>
      </c>
      <c r="E2947" s="2">
        <v>31086</v>
      </c>
      <c r="F2947" s="2">
        <v>9</v>
      </c>
      <c r="G2947" s="2" t="s">
        <v>1282</v>
      </c>
      <c r="H2947" s="2">
        <v>1</v>
      </c>
    </row>
    <row r="2948" spans="1:8" x14ac:dyDescent="0.3">
      <c r="A2948" s="2">
        <f t="shared" si="10"/>
        <v>522</v>
      </c>
      <c r="B2948" s="2">
        <v>31076</v>
      </c>
      <c r="C2948" s="2">
        <v>4</v>
      </c>
      <c r="D2948" s="2">
        <f>VLOOKUP(A2948,关卡NPC系数!B:C,2,FALSE)</f>
        <v>329</v>
      </c>
      <c r="E2948" s="2">
        <v>34026</v>
      </c>
      <c r="F2948" s="2">
        <v>9</v>
      </c>
      <c r="G2948" s="2" t="s">
        <v>1282</v>
      </c>
      <c r="H2948" s="2">
        <v>1</v>
      </c>
    </row>
    <row r="2949" spans="1:8" x14ac:dyDescent="0.3">
      <c r="A2949" s="2">
        <f t="shared" si="10"/>
        <v>522</v>
      </c>
      <c r="B2949" s="2">
        <v>31076</v>
      </c>
      <c r="C2949" s="2">
        <v>5</v>
      </c>
      <c r="D2949" s="2">
        <f>VLOOKUP(A2949,关卡NPC系数!B:C,2,FALSE)</f>
        <v>329</v>
      </c>
      <c r="E2949" s="2">
        <v>33026</v>
      </c>
      <c r="F2949" s="2">
        <v>9</v>
      </c>
      <c r="G2949" s="2" t="s">
        <v>1282</v>
      </c>
      <c r="H2949" s="2">
        <v>1</v>
      </c>
    </row>
    <row r="2950" spans="1:8" x14ac:dyDescent="0.3">
      <c r="A2950" s="2">
        <f t="shared" si="10"/>
        <v>522</v>
      </c>
      <c r="B2950" s="2">
        <v>31076</v>
      </c>
      <c r="C2950" s="2">
        <v>6</v>
      </c>
      <c r="D2950" s="2">
        <f>VLOOKUP(A2950,关卡NPC系数!B:C,2,FALSE)</f>
        <v>329</v>
      </c>
      <c r="E2950" s="2">
        <v>34026</v>
      </c>
      <c r="F2950" s="2">
        <v>9</v>
      </c>
      <c r="G2950" s="2" t="s">
        <v>1282</v>
      </c>
      <c r="H2950" s="2">
        <v>1</v>
      </c>
    </row>
    <row r="2951" spans="1:8" x14ac:dyDescent="0.3">
      <c r="A2951" s="2">
        <f t="shared" si="10"/>
        <v>523</v>
      </c>
      <c r="B2951" s="2">
        <v>45056</v>
      </c>
      <c r="C2951" s="2">
        <v>1</v>
      </c>
      <c r="D2951" s="2">
        <f>VLOOKUP(A2951,关卡NPC系数!B:C,2,FALSE)</f>
        <v>330</v>
      </c>
      <c r="E2951" s="2">
        <v>45056</v>
      </c>
      <c r="F2951" s="2">
        <v>9</v>
      </c>
      <c r="G2951" s="2" t="s">
        <v>1283</v>
      </c>
      <c r="H2951" s="2">
        <v>1</v>
      </c>
    </row>
    <row r="2952" spans="1:8" x14ac:dyDescent="0.3">
      <c r="A2952" s="2">
        <f>A2895+10</f>
        <v>523</v>
      </c>
      <c r="B2952" s="2">
        <v>45056</v>
      </c>
      <c r="C2952" s="2">
        <v>2</v>
      </c>
      <c r="D2952" s="2">
        <f>VLOOKUP(A2952,关卡NPC系数!B:C,2,FALSE)</f>
        <v>330</v>
      </c>
      <c r="E2952" s="2">
        <v>41056</v>
      </c>
      <c r="F2952" s="2">
        <v>9</v>
      </c>
      <c r="G2952" s="2" t="s">
        <v>1283</v>
      </c>
      <c r="H2952" s="2">
        <v>1</v>
      </c>
    </row>
    <row r="2953" spans="1:8" x14ac:dyDescent="0.3">
      <c r="A2953" s="2">
        <f t="shared" ref="A2953:A2996" si="11">A2896+10</f>
        <v>523</v>
      </c>
      <c r="B2953" s="2">
        <v>45056</v>
      </c>
      <c r="C2953" s="2">
        <v>3</v>
      </c>
      <c r="D2953" s="2">
        <f>VLOOKUP(A2953,关卡NPC系数!B:C,2,FALSE)</f>
        <v>330</v>
      </c>
      <c r="E2953" s="2">
        <v>44036</v>
      </c>
      <c r="F2953" s="2">
        <v>9</v>
      </c>
      <c r="G2953" s="2" t="s">
        <v>1283</v>
      </c>
      <c r="H2953" s="2">
        <v>1</v>
      </c>
    </row>
    <row r="2954" spans="1:8" x14ac:dyDescent="0.3">
      <c r="A2954" s="2">
        <f t="shared" si="11"/>
        <v>523</v>
      </c>
      <c r="B2954" s="2">
        <v>45056</v>
      </c>
      <c r="C2954" s="2">
        <v>4</v>
      </c>
      <c r="D2954" s="2">
        <f>VLOOKUP(A2954,关卡NPC系数!B:C,2,FALSE)</f>
        <v>330</v>
      </c>
      <c r="E2954" s="2">
        <v>44036</v>
      </c>
      <c r="F2954" s="2">
        <v>9</v>
      </c>
      <c r="G2954" s="2" t="s">
        <v>1283</v>
      </c>
      <c r="H2954" s="2">
        <v>1</v>
      </c>
    </row>
    <row r="2955" spans="1:8" x14ac:dyDescent="0.3">
      <c r="A2955" s="2">
        <f t="shared" si="11"/>
        <v>523</v>
      </c>
      <c r="B2955" s="2">
        <v>45056</v>
      </c>
      <c r="C2955" s="2">
        <v>5</v>
      </c>
      <c r="D2955" s="2">
        <f>VLOOKUP(A2955,关卡NPC系数!B:C,2,FALSE)</f>
        <v>330</v>
      </c>
      <c r="E2955" s="2">
        <v>45056</v>
      </c>
      <c r="F2955" s="2">
        <v>9</v>
      </c>
      <c r="G2955" s="2" t="s">
        <v>1283</v>
      </c>
      <c r="H2955" s="2">
        <v>1</v>
      </c>
    </row>
    <row r="2956" spans="1:8" x14ac:dyDescent="0.3">
      <c r="A2956" s="2">
        <f t="shared" si="11"/>
        <v>523</v>
      </c>
      <c r="B2956" s="2">
        <v>45056</v>
      </c>
      <c r="C2956" s="2">
        <v>6</v>
      </c>
      <c r="D2956" s="2">
        <f>VLOOKUP(A2956,关卡NPC系数!B:C,2,FALSE)</f>
        <v>330</v>
      </c>
      <c r="E2956" s="2">
        <v>43056</v>
      </c>
      <c r="F2956" s="2">
        <v>9</v>
      </c>
      <c r="G2956" s="2" t="s">
        <v>1283</v>
      </c>
      <c r="H2956" s="2">
        <v>1</v>
      </c>
    </row>
    <row r="2957" spans="1:8" x14ac:dyDescent="0.3">
      <c r="A2957" s="2">
        <f t="shared" si="11"/>
        <v>524</v>
      </c>
      <c r="B2957" s="2">
        <v>51016</v>
      </c>
      <c r="C2957" s="2">
        <v>1</v>
      </c>
      <c r="D2957" s="2">
        <f>VLOOKUP(A2957,关卡NPC系数!B:C,2,FALSE)</f>
        <v>330</v>
      </c>
      <c r="E2957" s="2">
        <v>51016</v>
      </c>
      <c r="F2957" s="2">
        <v>9</v>
      </c>
      <c r="G2957" s="2" t="s">
        <v>1284</v>
      </c>
      <c r="H2957" s="2">
        <v>1</v>
      </c>
    </row>
    <row r="2958" spans="1:8" x14ac:dyDescent="0.3">
      <c r="A2958" s="2">
        <f t="shared" si="11"/>
        <v>524</v>
      </c>
      <c r="B2958" s="2">
        <v>51016</v>
      </c>
      <c r="C2958" s="2">
        <v>2</v>
      </c>
      <c r="D2958" s="2">
        <f>VLOOKUP(A2958,关卡NPC系数!B:C,2,FALSE)</f>
        <v>330</v>
      </c>
      <c r="E2958" s="2">
        <v>53016</v>
      </c>
      <c r="F2958" s="2">
        <v>9</v>
      </c>
      <c r="G2958" s="2" t="s">
        <v>1284</v>
      </c>
      <c r="H2958" s="2">
        <v>1</v>
      </c>
    </row>
    <row r="2959" spans="1:8" x14ac:dyDescent="0.3">
      <c r="A2959" s="2">
        <f t="shared" si="11"/>
        <v>524</v>
      </c>
      <c r="B2959" s="2">
        <v>51016</v>
      </c>
      <c r="C2959" s="2">
        <v>3</v>
      </c>
      <c r="D2959" s="2">
        <f>VLOOKUP(A2959,关卡NPC系数!B:C,2,FALSE)</f>
        <v>330</v>
      </c>
      <c r="E2959" s="2">
        <v>53016</v>
      </c>
      <c r="F2959" s="2">
        <v>9</v>
      </c>
      <c r="G2959" s="2" t="s">
        <v>1284</v>
      </c>
      <c r="H2959" s="2">
        <v>1</v>
      </c>
    </row>
    <row r="2960" spans="1:8" x14ac:dyDescent="0.3">
      <c r="A2960" s="2">
        <f t="shared" si="11"/>
        <v>524</v>
      </c>
      <c r="B2960" s="2">
        <v>51016</v>
      </c>
      <c r="C2960" s="2">
        <v>4</v>
      </c>
      <c r="D2960" s="2">
        <f>VLOOKUP(A2960,关卡NPC系数!B:C,2,FALSE)</f>
        <v>330</v>
      </c>
      <c r="E2960" s="2">
        <v>53016</v>
      </c>
      <c r="F2960" s="2">
        <v>9</v>
      </c>
      <c r="G2960" s="2" t="s">
        <v>1284</v>
      </c>
      <c r="H2960" s="2">
        <v>1</v>
      </c>
    </row>
    <row r="2961" spans="1:8" x14ac:dyDescent="0.3">
      <c r="A2961" s="2">
        <f t="shared" si="11"/>
        <v>524</v>
      </c>
      <c r="B2961" s="2">
        <v>51016</v>
      </c>
      <c r="C2961" s="2">
        <v>5</v>
      </c>
      <c r="D2961" s="2">
        <f>VLOOKUP(A2961,关卡NPC系数!B:C,2,FALSE)</f>
        <v>330</v>
      </c>
      <c r="E2961" s="2">
        <v>52046</v>
      </c>
      <c r="F2961" s="2">
        <v>9</v>
      </c>
      <c r="G2961" s="2" t="s">
        <v>1284</v>
      </c>
      <c r="H2961" s="2">
        <v>1</v>
      </c>
    </row>
    <row r="2962" spans="1:8" x14ac:dyDescent="0.3">
      <c r="A2962" s="2">
        <f t="shared" si="11"/>
        <v>524</v>
      </c>
      <c r="B2962" s="2">
        <v>51016</v>
      </c>
      <c r="C2962" s="2">
        <v>6</v>
      </c>
      <c r="D2962" s="2">
        <f>VLOOKUP(A2962,关卡NPC系数!B:C,2,FALSE)</f>
        <v>330</v>
      </c>
      <c r="E2962" s="2">
        <v>53016</v>
      </c>
      <c r="F2962" s="2">
        <v>9</v>
      </c>
      <c r="G2962" s="2" t="s">
        <v>1284</v>
      </c>
      <c r="H2962" s="2">
        <v>1</v>
      </c>
    </row>
    <row r="2963" spans="1:8" x14ac:dyDescent="0.3">
      <c r="A2963" s="2">
        <f t="shared" si="11"/>
        <v>525</v>
      </c>
      <c r="B2963" s="2">
        <v>63026</v>
      </c>
      <c r="C2963" s="2">
        <v>1</v>
      </c>
      <c r="D2963" s="2">
        <f>VLOOKUP(A2963,关卡NPC系数!B:C,2,FALSE)</f>
        <v>331</v>
      </c>
      <c r="E2963" s="2">
        <v>63026</v>
      </c>
      <c r="F2963" s="2">
        <v>9</v>
      </c>
      <c r="G2963" s="2" t="s">
        <v>1285</v>
      </c>
      <c r="H2963" s="2">
        <v>1</v>
      </c>
    </row>
    <row r="2964" spans="1:8" x14ac:dyDescent="0.3">
      <c r="A2964" s="2">
        <f t="shared" si="11"/>
        <v>525</v>
      </c>
      <c r="B2964" s="2">
        <v>63026</v>
      </c>
      <c r="C2964" s="2">
        <v>2</v>
      </c>
      <c r="D2964" s="2">
        <f>VLOOKUP(A2964,关卡NPC系数!B:C,2,FALSE)</f>
        <v>331</v>
      </c>
      <c r="E2964" s="2">
        <v>62016</v>
      </c>
      <c r="F2964" s="2">
        <v>9</v>
      </c>
      <c r="G2964" s="2" t="s">
        <v>1285</v>
      </c>
      <c r="H2964" s="2">
        <v>1</v>
      </c>
    </row>
    <row r="2965" spans="1:8" x14ac:dyDescent="0.3">
      <c r="A2965" s="2">
        <f t="shared" si="11"/>
        <v>525</v>
      </c>
      <c r="B2965" s="2">
        <v>63026</v>
      </c>
      <c r="C2965" s="2">
        <v>3</v>
      </c>
      <c r="D2965" s="2">
        <f>VLOOKUP(A2965,关卡NPC系数!B:C,2,FALSE)</f>
        <v>331</v>
      </c>
      <c r="E2965" s="2">
        <v>63026</v>
      </c>
      <c r="F2965" s="2">
        <v>9</v>
      </c>
      <c r="G2965" s="2" t="s">
        <v>1285</v>
      </c>
      <c r="H2965" s="2">
        <v>1</v>
      </c>
    </row>
    <row r="2966" spans="1:8" x14ac:dyDescent="0.3">
      <c r="A2966" s="2">
        <f t="shared" si="11"/>
        <v>525</v>
      </c>
      <c r="B2966" s="2">
        <v>63026</v>
      </c>
      <c r="C2966" s="2">
        <v>4</v>
      </c>
      <c r="D2966" s="2">
        <f>VLOOKUP(A2966,关卡NPC系数!B:C,2,FALSE)</f>
        <v>331</v>
      </c>
      <c r="E2966" s="2">
        <v>61026</v>
      </c>
      <c r="F2966" s="2">
        <v>9</v>
      </c>
      <c r="G2966" s="2" t="s">
        <v>1285</v>
      </c>
      <c r="H2966" s="2">
        <v>1</v>
      </c>
    </row>
    <row r="2967" spans="1:8" x14ac:dyDescent="0.3">
      <c r="A2967" s="2">
        <f t="shared" si="11"/>
        <v>525</v>
      </c>
      <c r="B2967" s="2">
        <v>63026</v>
      </c>
      <c r="C2967" s="2">
        <v>5</v>
      </c>
      <c r="D2967" s="2">
        <f>VLOOKUP(A2967,关卡NPC系数!B:C,2,FALSE)</f>
        <v>331</v>
      </c>
      <c r="E2967" s="2">
        <v>62016</v>
      </c>
      <c r="F2967" s="2">
        <v>9</v>
      </c>
      <c r="G2967" s="2" t="s">
        <v>1285</v>
      </c>
      <c r="H2967" s="2">
        <v>1</v>
      </c>
    </row>
    <row r="2968" spans="1:8" x14ac:dyDescent="0.3">
      <c r="A2968" s="2">
        <f t="shared" si="11"/>
        <v>525</v>
      </c>
      <c r="B2968" s="2">
        <v>63026</v>
      </c>
      <c r="C2968" s="2">
        <v>6</v>
      </c>
      <c r="D2968" s="2">
        <f>VLOOKUP(A2968,关卡NPC系数!B:C,2,FALSE)</f>
        <v>331</v>
      </c>
      <c r="E2968" s="2">
        <v>63026</v>
      </c>
      <c r="F2968" s="2">
        <v>9</v>
      </c>
      <c r="G2968" s="2" t="s">
        <v>1285</v>
      </c>
      <c r="H2968" s="2">
        <v>1</v>
      </c>
    </row>
    <row r="2969" spans="1:8" x14ac:dyDescent="0.3">
      <c r="A2969" s="2">
        <f t="shared" si="11"/>
        <v>526</v>
      </c>
      <c r="B2969" s="2">
        <v>61026</v>
      </c>
      <c r="C2969" s="2">
        <v>1</v>
      </c>
      <c r="D2969" s="2">
        <f>VLOOKUP(A2969,关卡NPC系数!B:C,2,FALSE)</f>
        <v>331</v>
      </c>
      <c r="E2969" s="2">
        <v>61026</v>
      </c>
      <c r="F2969" s="2">
        <v>9</v>
      </c>
      <c r="G2969" s="2" t="s">
        <v>1286</v>
      </c>
      <c r="H2969" s="2">
        <v>1</v>
      </c>
    </row>
    <row r="2970" spans="1:8" x14ac:dyDescent="0.3">
      <c r="A2970" s="2">
        <f t="shared" si="11"/>
        <v>526</v>
      </c>
      <c r="B2970" s="2">
        <v>61026</v>
      </c>
      <c r="C2970" s="2">
        <v>2</v>
      </c>
      <c r="D2970" s="2">
        <f>VLOOKUP(A2970,关卡NPC系数!B:C,2,FALSE)</f>
        <v>331</v>
      </c>
      <c r="E2970" s="2">
        <v>15036</v>
      </c>
      <c r="F2970" s="2">
        <v>9</v>
      </c>
      <c r="G2970" s="2" t="s">
        <v>1286</v>
      </c>
      <c r="H2970" s="2">
        <v>1</v>
      </c>
    </row>
    <row r="2971" spans="1:8" x14ac:dyDescent="0.3">
      <c r="A2971" s="2">
        <f t="shared" si="11"/>
        <v>526</v>
      </c>
      <c r="B2971" s="2">
        <v>61026</v>
      </c>
      <c r="C2971" s="2">
        <v>3</v>
      </c>
      <c r="D2971" s="2">
        <f>VLOOKUP(A2971,关卡NPC系数!B:C,2,FALSE)</f>
        <v>331</v>
      </c>
      <c r="E2971" s="2">
        <v>53016</v>
      </c>
      <c r="F2971" s="2">
        <v>9</v>
      </c>
      <c r="G2971" s="2" t="s">
        <v>1286</v>
      </c>
      <c r="H2971" s="2">
        <v>1</v>
      </c>
    </row>
    <row r="2972" spans="1:8" x14ac:dyDescent="0.3">
      <c r="A2972" s="2">
        <f t="shared" si="11"/>
        <v>526</v>
      </c>
      <c r="B2972" s="2">
        <v>61026</v>
      </c>
      <c r="C2972" s="2">
        <v>4</v>
      </c>
      <c r="D2972" s="2">
        <f>VLOOKUP(A2972,关卡NPC系数!B:C,2,FALSE)</f>
        <v>331</v>
      </c>
      <c r="E2972" s="2">
        <v>43056</v>
      </c>
      <c r="F2972" s="2">
        <v>9</v>
      </c>
      <c r="G2972" s="2" t="s">
        <v>1286</v>
      </c>
      <c r="H2972" s="2">
        <v>1</v>
      </c>
    </row>
    <row r="2973" spans="1:8" x14ac:dyDescent="0.3">
      <c r="A2973" s="2">
        <f t="shared" si="11"/>
        <v>526</v>
      </c>
      <c r="B2973" s="2">
        <v>61026</v>
      </c>
      <c r="C2973" s="2">
        <v>5</v>
      </c>
      <c r="D2973" s="2">
        <f>VLOOKUP(A2973,关卡NPC系数!B:C,2,FALSE)</f>
        <v>331</v>
      </c>
      <c r="E2973" s="2">
        <v>25076</v>
      </c>
      <c r="F2973" s="2">
        <v>9</v>
      </c>
      <c r="G2973" s="2" t="s">
        <v>1286</v>
      </c>
      <c r="H2973" s="2">
        <v>1</v>
      </c>
    </row>
    <row r="2974" spans="1:8" x14ac:dyDescent="0.3">
      <c r="A2974" s="2">
        <f t="shared" si="11"/>
        <v>526</v>
      </c>
      <c r="B2974" s="2">
        <v>61026</v>
      </c>
      <c r="C2974" s="2">
        <v>6</v>
      </c>
      <c r="D2974" s="2">
        <f>VLOOKUP(A2974,关卡NPC系数!B:C,2,FALSE)</f>
        <v>331</v>
      </c>
      <c r="E2974" s="2">
        <v>31086</v>
      </c>
      <c r="F2974" s="2">
        <v>9</v>
      </c>
      <c r="G2974" s="2" t="s">
        <v>1286</v>
      </c>
      <c r="H2974" s="2">
        <v>1</v>
      </c>
    </row>
    <row r="2975" spans="1:8" x14ac:dyDescent="0.3">
      <c r="A2975" s="2">
        <f t="shared" si="11"/>
        <v>527</v>
      </c>
      <c r="B2975" s="2">
        <v>11076</v>
      </c>
      <c r="C2975" s="2">
        <v>1</v>
      </c>
      <c r="D2975" s="2">
        <f>VLOOKUP(A2975,关卡NPC系数!B:C,2,FALSE)</f>
        <v>332</v>
      </c>
      <c r="E2975" s="2">
        <v>11076</v>
      </c>
      <c r="F2975" s="2">
        <v>9</v>
      </c>
      <c r="G2975" s="2" t="s">
        <v>1287</v>
      </c>
      <c r="H2975" s="2">
        <v>1</v>
      </c>
    </row>
    <row r="2976" spans="1:8" x14ac:dyDescent="0.3">
      <c r="A2976" s="2">
        <f t="shared" si="11"/>
        <v>527</v>
      </c>
      <c r="B2976" s="2">
        <v>11076</v>
      </c>
      <c r="C2976" s="2">
        <v>2</v>
      </c>
      <c r="D2976" s="2">
        <f>VLOOKUP(A2976,关卡NPC系数!B:C,2,FALSE)</f>
        <v>332</v>
      </c>
      <c r="E2976" s="2">
        <v>15036</v>
      </c>
      <c r="F2976" s="2">
        <v>9</v>
      </c>
      <c r="G2976" s="2" t="s">
        <v>1287</v>
      </c>
      <c r="H2976" s="2">
        <v>1</v>
      </c>
    </row>
    <row r="2977" spans="1:8" x14ac:dyDescent="0.3">
      <c r="A2977" s="2">
        <f t="shared" si="11"/>
        <v>527</v>
      </c>
      <c r="B2977" s="2">
        <v>11076</v>
      </c>
      <c r="C2977" s="2">
        <v>3</v>
      </c>
      <c r="D2977" s="2">
        <f>VLOOKUP(A2977,关卡NPC系数!B:C,2,FALSE)</f>
        <v>332</v>
      </c>
      <c r="E2977" s="2">
        <v>13046</v>
      </c>
      <c r="F2977" s="2">
        <v>9</v>
      </c>
      <c r="G2977" s="2" t="s">
        <v>1287</v>
      </c>
      <c r="H2977" s="2">
        <v>1</v>
      </c>
    </row>
    <row r="2978" spans="1:8" x14ac:dyDescent="0.3">
      <c r="A2978" s="2">
        <f t="shared" si="11"/>
        <v>527</v>
      </c>
      <c r="B2978" s="2">
        <v>11076</v>
      </c>
      <c r="C2978" s="2">
        <v>4</v>
      </c>
      <c r="D2978" s="2">
        <f>VLOOKUP(A2978,关卡NPC系数!B:C,2,FALSE)</f>
        <v>332</v>
      </c>
      <c r="E2978" s="2">
        <v>14026</v>
      </c>
      <c r="F2978" s="2">
        <v>9</v>
      </c>
      <c r="G2978" s="2" t="s">
        <v>1287</v>
      </c>
      <c r="H2978" s="2">
        <v>1</v>
      </c>
    </row>
    <row r="2979" spans="1:8" x14ac:dyDescent="0.3">
      <c r="A2979" s="2">
        <f t="shared" si="11"/>
        <v>527</v>
      </c>
      <c r="B2979" s="2">
        <v>11076</v>
      </c>
      <c r="C2979" s="2">
        <v>5</v>
      </c>
      <c r="D2979" s="2">
        <f>VLOOKUP(A2979,关卡NPC系数!B:C,2,FALSE)</f>
        <v>332</v>
      </c>
      <c r="E2979" s="2">
        <v>12026</v>
      </c>
      <c r="F2979" s="2">
        <v>9</v>
      </c>
      <c r="G2979" s="2" t="s">
        <v>1287</v>
      </c>
      <c r="H2979" s="2">
        <v>1</v>
      </c>
    </row>
    <row r="2980" spans="1:8" x14ac:dyDescent="0.3">
      <c r="A2980" s="2">
        <f t="shared" si="11"/>
        <v>527</v>
      </c>
      <c r="B2980" s="2">
        <v>11076</v>
      </c>
      <c r="C2980" s="2">
        <v>6</v>
      </c>
      <c r="D2980" s="2">
        <f>VLOOKUP(A2980,关卡NPC系数!B:C,2,FALSE)</f>
        <v>332</v>
      </c>
      <c r="E2980" s="2">
        <v>12026</v>
      </c>
      <c r="F2980" s="2">
        <v>9</v>
      </c>
      <c r="G2980" s="2" t="s">
        <v>1287</v>
      </c>
      <c r="H2980" s="2">
        <v>1</v>
      </c>
    </row>
    <row r="2981" spans="1:8" x14ac:dyDescent="0.3">
      <c r="A2981" s="2">
        <f t="shared" si="11"/>
        <v>528</v>
      </c>
      <c r="B2981" s="2">
        <v>22056</v>
      </c>
      <c r="C2981" s="2">
        <v>1</v>
      </c>
      <c r="D2981" s="2">
        <f>VLOOKUP(A2981,关卡NPC系数!B:C,2,FALSE)</f>
        <v>332</v>
      </c>
      <c r="E2981" s="2">
        <v>22056</v>
      </c>
      <c r="F2981" s="2">
        <v>9</v>
      </c>
      <c r="G2981" s="2" t="s">
        <v>1288</v>
      </c>
      <c r="H2981" s="2">
        <v>1</v>
      </c>
    </row>
    <row r="2982" spans="1:8" x14ac:dyDescent="0.3">
      <c r="A2982" s="2">
        <f t="shared" si="11"/>
        <v>528</v>
      </c>
      <c r="B2982" s="2">
        <v>22056</v>
      </c>
      <c r="C2982" s="2">
        <v>2</v>
      </c>
      <c r="D2982" s="2">
        <f>VLOOKUP(A2982,关卡NPC系数!B:C,2,FALSE)</f>
        <v>332</v>
      </c>
      <c r="E2982" s="2">
        <v>25066</v>
      </c>
      <c r="F2982" s="2">
        <v>9</v>
      </c>
      <c r="G2982" s="2" t="s">
        <v>1288</v>
      </c>
      <c r="H2982" s="2">
        <v>1</v>
      </c>
    </row>
    <row r="2983" spans="1:8" x14ac:dyDescent="0.3">
      <c r="A2983" s="2">
        <f t="shared" si="11"/>
        <v>528</v>
      </c>
      <c r="B2983" s="2">
        <v>22056</v>
      </c>
      <c r="C2983" s="2">
        <v>3</v>
      </c>
      <c r="D2983" s="2">
        <f>VLOOKUP(A2983,关卡NPC系数!B:C,2,FALSE)</f>
        <v>332</v>
      </c>
      <c r="E2983" s="2">
        <v>24026</v>
      </c>
      <c r="F2983" s="2">
        <v>9</v>
      </c>
      <c r="G2983" s="2" t="s">
        <v>1288</v>
      </c>
      <c r="H2983" s="2">
        <v>1</v>
      </c>
    </row>
    <row r="2984" spans="1:8" x14ac:dyDescent="0.3">
      <c r="A2984" s="2">
        <f t="shared" si="11"/>
        <v>528</v>
      </c>
      <c r="B2984" s="2">
        <v>22056</v>
      </c>
      <c r="C2984" s="2">
        <v>4</v>
      </c>
      <c r="D2984" s="2">
        <f>VLOOKUP(A2984,关卡NPC系数!B:C,2,FALSE)</f>
        <v>332</v>
      </c>
      <c r="E2984" s="2">
        <v>23036</v>
      </c>
      <c r="F2984" s="2">
        <v>9</v>
      </c>
      <c r="G2984" s="2" t="s">
        <v>1288</v>
      </c>
      <c r="H2984" s="2">
        <v>1</v>
      </c>
    </row>
    <row r="2985" spans="1:8" x14ac:dyDescent="0.3">
      <c r="A2985" s="2">
        <f t="shared" si="11"/>
        <v>528</v>
      </c>
      <c r="B2985" s="2">
        <v>22056</v>
      </c>
      <c r="C2985" s="2">
        <v>5</v>
      </c>
      <c r="D2985" s="2">
        <f>VLOOKUP(A2985,关卡NPC系数!B:C,2,FALSE)</f>
        <v>332</v>
      </c>
      <c r="E2985" s="2">
        <v>22036</v>
      </c>
      <c r="F2985" s="2">
        <v>9</v>
      </c>
      <c r="G2985" s="2" t="s">
        <v>1288</v>
      </c>
      <c r="H2985" s="2">
        <v>1</v>
      </c>
    </row>
    <row r="2986" spans="1:8" x14ac:dyDescent="0.3">
      <c r="A2986" s="2">
        <f t="shared" si="11"/>
        <v>528</v>
      </c>
      <c r="B2986" s="2">
        <v>22056</v>
      </c>
      <c r="C2986" s="2">
        <v>6</v>
      </c>
      <c r="D2986" s="2">
        <f>VLOOKUP(A2986,关卡NPC系数!B:C,2,FALSE)</f>
        <v>332</v>
      </c>
      <c r="E2986" s="2">
        <v>24026</v>
      </c>
      <c r="F2986" s="2">
        <v>9</v>
      </c>
      <c r="G2986" s="2" t="s">
        <v>1288</v>
      </c>
      <c r="H2986" s="2">
        <v>1</v>
      </c>
    </row>
    <row r="2987" spans="1:8" x14ac:dyDescent="0.3">
      <c r="A2987" s="2">
        <f t="shared" si="11"/>
        <v>529</v>
      </c>
      <c r="B2987" s="2">
        <v>31076</v>
      </c>
      <c r="C2987" s="2">
        <v>1</v>
      </c>
      <c r="D2987" s="2">
        <f>VLOOKUP(A2987,关卡NPC系数!B:C,2,FALSE)</f>
        <v>333</v>
      </c>
      <c r="E2987" s="2">
        <v>31076</v>
      </c>
      <c r="F2987" s="2">
        <v>9</v>
      </c>
      <c r="G2987" s="2" t="s">
        <v>1289</v>
      </c>
      <c r="H2987" s="2">
        <v>1</v>
      </c>
    </row>
    <row r="2988" spans="1:8" x14ac:dyDescent="0.3">
      <c r="A2988" s="2">
        <f t="shared" si="11"/>
        <v>529</v>
      </c>
      <c r="B2988" s="2">
        <v>31076</v>
      </c>
      <c r="C2988" s="2">
        <v>2</v>
      </c>
      <c r="D2988" s="2">
        <f>VLOOKUP(A2988,关卡NPC系数!B:C,2,FALSE)</f>
        <v>333</v>
      </c>
      <c r="E2988" s="2">
        <v>31076</v>
      </c>
      <c r="F2988" s="2">
        <v>9</v>
      </c>
      <c r="G2988" s="2" t="s">
        <v>1289</v>
      </c>
      <c r="H2988" s="2">
        <v>1</v>
      </c>
    </row>
    <row r="2989" spans="1:8" x14ac:dyDescent="0.3">
      <c r="A2989" s="2">
        <f t="shared" si="11"/>
        <v>529</v>
      </c>
      <c r="B2989" s="2">
        <v>31076</v>
      </c>
      <c r="C2989" s="2">
        <v>3</v>
      </c>
      <c r="D2989" s="2">
        <f>VLOOKUP(A2989,关卡NPC系数!B:C,2,FALSE)</f>
        <v>333</v>
      </c>
      <c r="E2989" s="2">
        <v>31086</v>
      </c>
      <c r="F2989" s="2">
        <v>9</v>
      </c>
      <c r="G2989" s="2" t="s">
        <v>1289</v>
      </c>
      <c r="H2989" s="2">
        <v>1</v>
      </c>
    </row>
    <row r="2990" spans="1:8" x14ac:dyDescent="0.3">
      <c r="A2990" s="2">
        <f t="shared" si="11"/>
        <v>529</v>
      </c>
      <c r="B2990" s="2">
        <v>31076</v>
      </c>
      <c r="C2990" s="2">
        <v>4</v>
      </c>
      <c r="D2990" s="2">
        <f>VLOOKUP(A2990,关卡NPC系数!B:C,2,FALSE)</f>
        <v>333</v>
      </c>
      <c r="E2990" s="2">
        <v>32046</v>
      </c>
      <c r="F2990" s="2">
        <v>9</v>
      </c>
      <c r="G2990" s="2" t="s">
        <v>1289</v>
      </c>
      <c r="H2990" s="2">
        <v>1</v>
      </c>
    </row>
    <row r="2991" spans="1:8" x14ac:dyDescent="0.3">
      <c r="A2991" s="2">
        <f t="shared" si="11"/>
        <v>529</v>
      </c>
      <c r="B2991" s="2">
        <v>31076</v>
      </c>
      <c r="C2991" s="2">
        <v>5</v>
      </c>
      <c r="D2991" s="2">
        <f>VLOOKUP(A2991,关卡NPC系数!B:C,2,FALSE)</f>
        <v>333</v>
      </c>
      <c r="E2991" s="2">
        <v>33026</v>
      </c>
      <c r="F2991" s="2">
        <v>9</v>
      </c>
      <c r="G2991" s="2" t="s">
        <v>1289</v>
      </c>
      <c r="H2991" s="2">
        <v>1</v>
      </c>
    </row>
    <row r="2992" spans="1:8" x14ac:dyDescent="0.3">
      <c r="A2992" s="2">
        <f t="shared" si="11"/>
        <v>529</v>
      </c>
      <c r="B2992" s="2">
        <v>31076</v>
      </c>
      <c r="C2992" s="2">
        <v>6</v>
      </c>
      <c r="D2992" s="2">
        <f>VLOOKUP(A2992,关卡NPC系数!B:C,2,FALSE)</f>
        <v>333</v>
      </c>
      <c r="E2992" s="2">
        <v>34026</v>
      </c>
      <c r="F2992" s="2">
        <v>9</v>
      </c>
      <c r="G2992" s="2" t="s">
        <v>1289</v>
      </c>
      <c r="H2992" s="2">
        <v>1</v>
      </c>
    </row>
    <row r="2993" spans="1:8" x14ac:dyDescent="0.3">
      <c r="A2993" s="2">
        <f t="shared" si="11"/>
        <v>530</v>
      </c>
      <c r="B2993" s="2">
        <v>45056</v>
      </c>
      <c r="C2993" s="2">
        <v>1</v>
      </c>
      <c r="D2993" s="2">
        <f>VLOOKUP(A2993,关卡NPC系数!B:C,2,FALSE)</f>
        <v>333</v>
      </c>
      <c r="E2993" s="2">
        <v>45056</v>
      </c>
      <c r="F2993" s="2">
        <v>9</v>
      </c>
      <c r="G2993" s="2" t="s">
        <v>1290</v>
      </c>
      <c r="H2993" s="2">
        <v>1.4</v>
      </c>
    </row>
    <row r="2994" spans="1:8" x14ac:dyDescent="0.3">
      <c r="A2994" s="2">
        <f t="shared" si="11"/>
        <v>530</v>
      </c>
      <c r="B2994" s="2">
        <v>45056</v>
      </c>
      <c r="C2994" s="2">
        <v>3</v>
      </c>
      <c r="D2994" s="2">
        <f>VLOOKUP(A2994,关卡NPC系数!B:C,2,FALSE)</f>
        <v>333</v>
      </c>
      <c r="E2994" s="2">
        <v>45046</v>
      </c>
      <c r="F2994" s="2">
        <v>9</v>
      </c>
      <c r="G2994" s="2" t="s">
        <v>1290</v>
      </c>
      <c r="H2994" s="2">
        <v>1.4</v>
      </c>
    </row>
    <row r="2995" spans="1:8" x14ac:dyDescent="0.3">
      <c r="A2995" s="2">
        <f t="shared" si="11"/>
        <v>530</v>
      </c>
      <c r="B2995" s="2">
        <v>45056</v>
      </c>
      <c r="C2995" s="2">
        <v>6</v>
      </c>
      <c r="D2995" s="2">
        <f>VLOOKUP(A2995,关卡NPC系数!B:C,2,FALSE)</f>
        <v>333</v>
      </c>
      <c r="E2995" s="2">
        <v>43056</v>
      </c>
      <c r="F2995" s="2">
        <v>9</v>
      </c>
      <c r="G2995" s="2" t="s">
        <v>1290</v>
      </c>
      <c r="H2995" s="2">
        <v>1.4</v>
      </c>
    </row>
    <row r="2996" spans="1:8" x14ac:dyDescent="0.3">
      <c r="A2996" s="2">
        <f t="shared" si="11"/>
        <v>531</v>
      </c>
      <c r="B2996" s="2">
        <v>53016</v>
      </c>
      <c r="C2996" s="2">
        <v>1</v>
      </c>
      <c r="D2996" s="2">
        <f>VLOOKUP(A2996,关卡NPC系数!B:C,2,FALSE)</f>
        <v>334</v>
      </c>
      <c r="E2996" s="2">
        <v>53016</v>
      </c>
      <c r="F2996" s="2">
        <v>9</v>
      </c>
      <c r="G2996" s="2" t="s">
        <v>1291</v>
      </c>
      <c r="H2996" s="2">
        <v>1</v>
      </c>
    </row>
    <row r="2997" spans="1:8" x14ac:dyDescent="0.3">
      <c r="A2997" s="2">
        <f>A2940+10</f>
        <v>531</v>
      </c>
      <c r="B2997" s="2">
        <v>53016</v>
      </c>
      <c r="C2997" s="2">
        <v>2</v>
      </c>
      <c r="D2997" s="2">
        <f>VLOOKUP(A2997,关卡NPC系数!B:C,2,FALSE)</f>
        <v>334</v>
      </c>
      <c r="E2997" s="2">
        <v>53016</v>
      </c>
      <c r="F2997" s="2">
        <v>9</v>
      </c>
      <c r="G2997" s="2" t="s">
        <v>1291</v>
      </c>
      <c r="H2997" s="2">
        <v>1</v>
      </c>
    </row>
    <row r="2998" spans="1:8" x14ac:dyDescent="0.3">
      <c r="A2998" s="2">
        <f t="shared" ref="A2998:A3017" si="12">A2941+10</f>
        <v>531</v>
      </c>
      <c r="B2998" s="2">
        <v>53016</v>
      </c>
      <c r="C2998" s="2">
        <v>3</v>
      </c>
      <c r="D2998" s="2">
        <f>VLOOKUP(A2998,关卡NPC系数!B:C,2,FALSE)</f>
        <v>334</v>
      </c>
      <c r="E2998" s="2">
        <v>52046</v>
      </c>
      <c r="F2998" s="2">
        <v>9</v>
      </c>
      <c r="G2998" s="2" t="s">
        <v>1291</v>
      </c>
      <c r="H2998" s="2">
        <v>1</v>
      </c>
    </row>
    <row r="2999" spans="1:8" x14ac:dyDescent="0.3">
      <c r="A2999" s="2">
        <f t="shared" si="12"/>
        <v>531</v>
      </c>
      <c r="B2999" s="2">
        <v>53016</v>
      </c>
      <c r="C2999" s="2">
        <v>4</v>
      </c>
      <c r="D2999" s="2">
        <f>VLOOKUP(A2999,关卡NPC系数!B:C,2,FALSE)</f>
        <v>334</v>
      </c>
      <c r="E2999" s="2">
        <v>51016</v>
      </c>
      <c r="F2999" s="2">
        <v>9</v>
      </c>
      <c r="G2999" s="2" t="s">
        <v>1291</v>
      </c>
      <c r="H2999" s="2">
        <v>1</v>
      </c>
    </row>
    <row r="3000" spans="1:8" x14ac:dyDescent="0.3">
      <c r="A3000" s="2">
        <f t="shared" si="12"/>
        <v>531</v>
      </c>
      <c r="B3000" s="2">
        <v>53016</v>
      </c>
      <c r="C3000" s="2">
        <v>5</v>
      </c>
      <c r="D3000" s="2">
        <f>VLOOKUP(A3000,关卡NPC系数!B:C,2,FALSE)</f>
        <v>334</v>
      </c>
      <c r="E3000" s="2">
        <v>53016</v>
      </c>
      <c r="F3000" s="2">
        <v>9</v>
      </c>
      <c r="G3000" s="2" t="s">
        <v>1291</v>
      </c>
      <c r="H3000" s="2">
        <v>1</v>
      </c>
    </row>
    <row r="3001" spans="1:8" x14ac:dyDescent="0.3">
      <c r="A3001" s="2">
        <f t="shared" si="12"/>
        <v>531</v>
      </c>
      <c r="B3001" s="2">
        <v>53016</v>
      </c>
      <c r="C3001" s="2">
        <v>6</v>
      </c>
      <c r="D3001" s="2">
        <f>VLOOKUP(A3001,关卡NPC系数!B:C,2,FALSE)</f>
        <v>334</v>
      </c>
      <c r="E3001" s="2">
        <v>52046</v>
      </c>
      <c r="F3001" s="2">
        <v>9</v>
      </c>
      <c r="G3001" s="2" t="s">
        <v>1291</v>
      </c>
      <c r="H3001" s="2">
        <v>1</v>
      </c>
    </row>
    <row r="3002" spans="1:8" x14ac:dyDescent="0.3">
      <c r="A3002" s="2">
        <f t="shared" si="12"/>
        <v>532</v>
      </c>
      <c r="B3002" s="2">
        <v>63026</v>
      </c>
      <c r="C3002" s="2">
        <v>1</v>
      </c>
      <c r="D3002" s="2">
        <f>VLOOKUP(A3002,关卡NPC系数!B:C,2,FALSE)</f>
        <v>334</v>
      </c>
      <c r="E3002" s="2">
        <v>63026</v>
      </c>
      <c r="F3002" s="2">
        <v>9</v>
      </c>
      <c r="G3002" s="2" t="s">
        <v>1292</v>
      </c>
      <c r="H3002" s="2">
        <v>1</v>
      </c>
    </row>
    <row r="3003" spans="1:8" x14ac:dyDescent="0.3">
      <c r="A3003" s="2">
        <f t="shared" si="12"/>
        <v>532</v>
      </c>
      <c r="B3003" s="2">
        <v>63026</v>
      </c>
      <c r="C3003" s="2">
        <v>2</v>
      </c>
      <c r="D3003" s="2">
        <f>VLOOKUP(A3003,关卡NPC系数!B:C,2,FALSE)</f>
        <v>334</v>
      </c>
      <c r="E3003" s="2">
        <v>63026</v>
      </c>
      <c r="F3003" s="2">
        <v>9</v>
      </c>
      <c r="G3003" s="2" t="s">
        <v>1292</v>
      </c>
      <c r="H3003" s="2">
        <v>1</v>
      </c>
    </row>
    <row r="3004" spans="1:8" x14ac:dyDescent="0.3">
      <c r="A3004" s="2">
        <f t="shared" si="12"/>
        <v>532</v>
      </c>
      <c r="B3004" s="2">
        <v>63026</v>
      </c>
      <c r="C3004" s="2">
        <v>3</v>
      </c>
      <c r="D3004" s="2">
        <f>VLOOKUP(A3004,关卡NPC系数!B:C,2,FALSE)</f>
        <v>334</v>
      </c>
      <c r="E3004" s="2">
        <v>62016</v>
      </c>
      <c r="F3004" s="2">
        <v>9</v>
      </c>
      <c r="G3004" s="2" t="s">
        <v>1292</v>
      </c>
      <c r="H3004" s="2">
        <v>1</v>
      </c>
    </row>
    <row r="3005" spans="1:8" x14ac:dyDescent="0.3">
      <c r="A3005" s="2">
        <f t="shared" si="12"/>
        <v>532</v>
      </c>
      <c r="B3005" s="2">
        <v>63026</v>
      </c>
      <c r="C3005" s="2">
        <v>4</v>
      </c>
      <c r="D3005" s="2">
        <f>VLOOKUP(A3005,关卡NPC系数!B:C,2,FALSE)</f>
        <v>334</v>
      </c>
      <c r="E3005" s="2">
        <v>63026</v>
      </c>
      <c r="F3005" s="2">
        <v>9</v>
      </c>
      <c r="G3005" s="2" t="s">
        <v>1292</v>
      </c>
      <c r="H3005" s="2">
        <v>1</v>
      </c>
    </row>
    <row r="3006" spans="1:8" x14ac:dyDescent="0.3">
      <c r="A3006" s="2">
        <f t="shared" si="12"/>
        <v>532</v>
      </c>
      <c r="B3006" s="2">
        <v>63026</v>
      </c>
      <c r="C3006" s="2">
        <v>5</v>
      </c>
      <c r="D3006" s="2">
        <f>VLOOKUP(A3006,关卡NPC系数!B:C,2,FALSE)</f>
        <v>334</v>
      </c>
      <c r="E3006" s="2">
        <v>63026</v>
      </c>
      <c r="F3006" s="2">
        <v>9</v>
      </c>
      <c r="G3006" s="2" t="s">
        <v>1292</v>
      </c>
      <c r="H3006" s="2">
        <v>1</v>
      </c>
    </row>
    <row r="3007" spans="1:8" x14ac:dyDescent="0.3">
      <c r="A3007" s="2">
        <f t="shared" si="12"/>
        <v>532</v>
      </c>
      <c r="B3007" s="2">
        <v>63026</v>
      </c>
      <c r="C3007" s="2">
        <v>6</v>
      </c>
      <c r="D3007" s="2">
        <f>VLOOKUP(A3007,关卡NPC系数!B:C,2,FALSE)</f>
        <v>334</v>
      </c>
      <c r="E3007" s="2">
        <v>63026</v>
      </c>
      <c r="F3007" s="2">
        <v>9</v>
      </c>
      <c r="G3007" s="2" t="s">
        <v>1292</v>
      </c>
      <c r="H3007" s="2">
        <v>1</v>
      </c>
    </row>
    <row r="3008" spans="1:8" x14ac:dyDescent="0.3">
      <c r="A3008" s="2">
        <f t="shared" si="12"/>
        <v>533</v>
      </c>
      <c r="B3008" s="2">
        <v>21046</v>
      </c>
      <c r="C3008" s="2">
        <v>1</v>
      </c>
      <c r="D3008" s="2">
        <f>VLOOKUP(A3008,关卡NPC系数!B:C,2,FALSE)</f>
        <v>335</v>
      </c>
      <c r="E3008" s="2">
        <v>21046</v>
      </c>
      <c r="F3008" s="2">
        <v>9</v>
      </c>
      <c r="G3008" s="2" t="s">
        <v>1293</v>
      </c>
      <c r="H3008" s="2">
        <v>1</v>
      </c>
    </row>
    <row r="3009" spans="1:8" x14ac:dyDescent="0.3">
      <c r="A3009" s="2">
        <f t="shared" si="12"/>
        <v>533</v>
      </c>
      <c r="B3009" s="2">
        <v>21046</v>
      </c>
      <c r="C3009" s="2">
        <v>2</v>
      </c>
      <c r="D3009" s="2">
        <f>VLOOKUP(A3009,关卡NPC系数!B:C,2,FALSE)</f>
        <v>335</v>
      </c>
      <c r="E3009" s="2">
        <v>35036</v>
      </c>
      <c r="F3009" s="2">
        <v>9</v>
      </c>
      <c r="G3009" s="2" t="s">
        <v>1293</v>
      </c>
      <c r="H3009" s="2">
        <v>1</v>
      </c>
    </row>
    <row r="3010" spans="1:8" x14ac:dyDescent="0.3">
      <c r="A3010" s="2">
        <f t="shared" si="12"/>
        <v>533</v>
      </c>
      <c r="B3010" s="2">
        <v>21046</v>
      </c>
      <c r="C3010" s="2">
        <v>3</v>
      </c>
      <c r="D3010" s="2">
        <f>VLOOKUP(A3010,关卡NPC系数!B:C,2,FALSE)</f>
        <v>335</v>
      </c>
      <c r="E3010" s="2">
        <v>53016</v>
      </c>
      <c r="F3010" s="2">
        <v>9</v>
      </c>
      <c r="G3010" s="2" t="s">
        <v>1293</v>
      </c>
      <c r="H3010" s="2">
        <v>1</v>
      </c>
    </row>
    <row r="3011" spans="1:8" x14ac:dyDescent="0.3">
      <c r="A3011" s="2">
        <f t="shared" si="12"/>
        <v>533</v>
      </c>
      <c r="B3011" s="2">
        <v>21046</v>
      </c>
      <c r="C3011" s="2">
        <v>4</v>
      </c>
      <c r="D3011" s="2">
        <f>VLOOKUP(A3011,关卡NPC系数!B:C,2,FALSE)</f>
        <v>335</v>
      </c>
      <c r="E3011" s="2">
        <v>62016</v>
      </c>
      <c r="F3011" s="2">
        <v>9</v>
      </c>
      <c r="G3011" s="2" t="s">
        <v>1293</v>
      </c>
      <c r="H3011" s="2">
        <v>1</v>
      </c>
    </row>
    <row r="3012" spans="1:8" x14ac:dyDescent="0.3">
      <c r="A3012" s="2">
        <f t="shared" si="12"/>
        <v>533</v>
      </c>
      <c r="B3012" s="2">
        <v>21046</v>
      </c>
      <c r="C3012" s="2">
        <v>5</v>
      </c>
      <c r="D3012" s="2">
        <f>VLOOKUP(A3012,关卡NPC系数!B:C,2,FALSE)</f>
        <v>335</v>
      </c>
      <c r="E3012" s="2">
        <v>44046</v>
      </c>
      <c r="F3012" s="2">
        <v>9</v>
      </c>
      <c r="G3012" s="2" t="s">
        <v>1293</v>
      </c>
      <c r="H3012" s="2">
        <v>1</v>
      </c>
    </row>
    <row r="3013" spans="1:8" x14ac:dyDescent="0.3">
      <c r="A3013" s="2">
        <f t="shared" si="12"/>
        <v>533</v>
      </c>
      <c r="B3013" s="2">
        <v>21046</v>
      </c>
      <c r="C3013" s="2">
        <v>6</v>
      </c>
      <c r="D3013" s="2">
        <f>VLOOKUP(A3013,关卡NPC系数!B:C,2,FALSE)</f>
        <v>335</v>
      </c>
      <c r="E3013" s="2">
        <v>12036</v>
      </c>
      <c r="F3013" s="2">
        <v>9</v>
      </c>
      <c r="G3013" s="2" t="s">
        <v>1293</v>
      </c>
      <c r="H3013" s="2">
        <v>1</v>
      </c>
    </row>
    <row r="3014" spans="1:8" x14ac:dyDescent="0.3">
      <c r="A3014" s="2">
        <f t="shared" si="12"/>
        <v>534</v>
      </c>
      <c r="B3014" s="2">
        <v>11086</v>
      </c>
      <c r="C3014" s="2">
        <v>1</v>
      </c>
      <c r="D3014" s="2">
        <f>VLOOKUP(A3014,关卡NPC系数!B:C,2,FALSE)</f>
        <v>335</v>
      </c>
      <c r="E3014" s="2">
        <v>11086</v>
      </c>
      <c r="F3014" s="2">
        <v>9</v>
      </c>
      <c r="G3014" s="2" t="s">
        <v>1294</v>
      </c>
      <c r="H3014" s="2">
        <v>1</v>
      </c>
    </row>
    <row r="3015" spans="1:8" x14ac:dyDescent="0.3">
      <c r="A3015" s="2">
        <f t="shared" si="12"/>
        <v>534</v>
      </c>
      <c r="B3015" s="2">
        <v>11086</v>
      </c>
      <c r="C3015" s="2">
        <v>2</v>
      </c>
      <c r="D3015" s="2">
        <f>VLOOKUP(A3015,关卡NPC系数!B:C,2,FALSE)</f>
        <v>335</v>
      </c>
      <c r="E3015" s="2">
        <v>11076</v>
      </c>
      <c r="F3015" s="2">
        <v>9</v>
      </c>
      <c r="G3015" s="2" t="s">
        <v>1294</v>
      </c>
      <c r="H3015" s="2">
        <v>1</v>
      </c>
    </row>
    <row r="3016" spans="1:8" x14ac:dyDescent="0.3">
      <c r="A3016" s="2">
        <f t="shared" si="12"/>
        <v>534</v>
      </c>
      <c r="B3016" s="2">
        <v>11086</v>
      </c>
      <c r="C3016" s="2">
        <v>3</v>
      </c>
      <c r="D3016" s="2">
        <f>VLOOKUP(A3016,关卡NPC系数!B:C,2,FALSE)</f>
        <v>335</v>
      </c>
      <c r="E3016" s="2">
        <v>14036</v>
      </c>
      <c r="F3016" s="2">
        <v>9</v>
      </c>
      <c r="G3016" s="2" t="s">
        <v>1294</v>
      </c>
      <c r="H3016" s="2">
        <v>1</v>
      </c>
    </row>
    <row r="3017" spans="1:8" x14ac:dyDescent="0.3">
      <c r="A3017" s="2">
        <f t="shared" si="12"/>
        <v>534</v>
      </c>
      <c r="B3017" s="2">
        <v>11086</v>
      </c>
      <c r="C3017" s="2">
        <v>4</v>
      </c>
      <c r="D3017" s="2">
        <f>VLOOKUP(A3017,关卡NPC系数!B:C,2,FALSE)</f>
        <v>335</v>
      </c>
      <c r="E3017" s="2">
        <v>13036</v>
      </c>
      <c r="F3017" s="2">
        <v>9</v>
      </c>
      <c r="G3017" s="2" t="s">
        <v>1294</v>
      </c>
      <c r="H3017" s="2">
        <v>1</v>
      </c>
    </row>
    <row r="3018" spans="1:8" x14ac:dyDescent="0.3">
      <c r="A3018" s="2">
        <f>A2961+10</f>
        <v>534</v>
      </c>
      <c r="B3018" s="2">
        <v>11086</v>
      </c>
      <c r="C3018" s="2">
        <v>5</v>
      </c>
      <c r="D3018" s="2">
        <f>VLOOKUP(A3018,关卡NPC系数!B:C,2,FALSE)</f>
        <v>335</v>
      </c>
      <c r="E3018" s="2">
        <v>13036</v>
      </c>
      <c r="F3018" s="2">
        <v>9</v>
      </c>
      <c r="G3018" s="2" t="s">
        <v>1294</v>
      </c>
      <c r="H3018" s="2">
        <v>1</v>
      </c>
    </row>
    <row r="3019" spans="1:8" x14ac:dyDescent="0.3">
      <c r="A3019" s="2">
        <f t="shared" ref="A3019:A3082" si="13">A2962+10</f>
        <v>534</v>
      </c>
      <c r="B3019" s="2">
        <v>11086</v>
      </c>
      <c r="C3019" s="2">
        <v>6</v>
      </c>
      <c r="D3019" s="2">
        <f>VLOOKUP(A3019,关卡NPC系数!B:C,2,FALSE)</f>
        <v>335</v>
      </c>
      <c r="E3019" s="2">
        <v>12036</v>
      </c>
      <c r="F3019" s="2">
        <v>9</v>
      </c>
      <c r="G3019" s="2" t="s">
        <v>1294</v>
      </c>
      <c r="H3019" s="2">
        <v>1</v>
      </c>
    </row>
    <row r="3020" spans="1:8" x14ac:dyDescent="0.3">
      <c r="A3020" s="2">
        <f t="shared" si="13"/>
        <v>535</v>
      </c>
      <c r="B3020" s="2">
        <v>21036</v>
      </c>
      <c r="C3020" s="2">
        <v>1</v>
      </c>
      <c r="D3020" s="2">
        <f>VLOOKUP(A3020,关卡NPC系数!B:C,2,FALSE)</f>
        <v>336</v>
      </c>
      <c r="E3020" s="2">
        <v>21036</v>
      </c>
      <c r="F3020" s="2">
        <v>9</v>
      </c>
      <c r="G3020" s="2" t="s">
        <v>1295</v>
      </c>
      <c r="H3020" s="2">
        <v>1</v>
      </c>
    </row>
    <row r="3021" spans="1:8" x14ac:dyDescent="0.3">
      <c r="A3021" s="2">
        <f t="shared" si="13"/>
        <v>535</v>
      </c>
      <c r="B3021" s="2">
        <v>21036</v>
      </c>
      <c r="C3021" s="2">
        <v>2</v>
      </c>
      <c r="D3021" s="2">
        <f>VLOOKUP(A3021,关卡NPC系数!B:C,2,FALSE)</f>
        <v>336</v>
      </c>
      <c r="E3021" s="2">
        <v>25066</v>
      </c>
      <c r="F3021" s="2">
        <v>9</v>
      </c>
      <c r="G3021" s="2" t="s">
        <v>1295</v>
      </c>
      <c r="H3021" s="2">
        <v>1</v>
      </c>
    </row>
    <row r="3022" spans="1:8" x14ac:dyDescent="0.3">
      <c r="A3022" s="2">
        <f t="shared" si="13"/>
        <v>535</v>
      </c>
      <c r="B3022" s="2">
        <v>21036</v>
      </c>
      <c r="C3022" s="2">
        <v>3</v>
      </c>
      <c r="D3022" s="2">
        <f>VLOOKUP(A3022,关卡NPC系数!B:C,2,FALSE)</f>
        <v>336</v>
      </c>
      <c r="E3022" s="2">
        <v>25076</v>
      </c>
      <c r="F3022" s="2">
        <v>9</v>
      </c>
      <c r="G3022" s="2" t="s">
        <v>1295</v>
      </c>
      <c r="H3022" s="2">
        <v>1</v>
      </c>
    </row>
    <row r="3023" spans="1:8" x14ac:dyDescent="0.3">
      <c r="A3023" s="2">
        <f t="shared" si="13"/>
        <v>535</v>
      </c>
      <c r="B3023" s="2">
        <v>21036</v>
      </c>
      <c r="C3023" s="2">
        <v>4</v>
      </c>
      <c r="D3023" s="2">
        <f>VLOOKUP(A3023,关卡NPC系数!B:C,2,FALSE)</f>
        <v>336</v>
      </c>
      <c r="E3023" s="2">
        <v>23036</v>
      </c>
      <c r="F3023" s="2">
        <v>9</v>
      </c>
      <c r="G3023" s="2" t="s">
        <v>1295</v>
      </c>
      <c r="H3023" s="2">
        <v>1</v>
      </c>
    </row>
    <row r="3024" spans="1:8" x14ac:dyDescent="0.3">
      <c r="A3024" s="2">
        <f t="shared" si="13"/>
        <v>535</v>
      </c>
      <c r="B3024" s="2">
        <v>21036</v>
      </c>
      <c r="C3024" s="2">
        <v>5</v>
      </c>
      <c r="D3024" s="2">
        <f>VLOOKUP(A3024,关卡NPC系数!B:C,2,FALSE)</f>
        <v>336</v>
      </c>
      <c r="E3024" s="2">
        <v>25076</v>
      </c>
      <c r="F3024" s="2">
        <v>9</v>
      </c>
      <c r="G3024" s="2" t="s">
        <v>1295</v>
      </c>
      <c r="H3024" s="2">
        <v>1</v>
      </c>
    </row>
    <row r="3025" spans="1:8" x14ac:dyDescent="0.3">
      <c r="A3025" s="2">
        <f t="shared" si="13"/>
        <v>535</v>
      </c>
      <c r="B3025" s="2">
        <v>21036</v>
      </c>
      <c r="C3025" s="2">
        <v>6</v>
      </c>
      <c r="D3025" s="2">
        <f>VLOOKUP(A3025,关卡NPC系数!B:C,2,FALSE)</f>
        <v>336</v>
      </c>
      <c r="E3025" s="2">
        <v>23036</v>
      </c>
      <c r="F3025" s="2">
        <v>9</v>
      </c>
      <c r="G3025" s="2" t="s">
        <v>1295</v>
      </c>
      <c r="H3025" s="2">
        <v>1</v>
      </c>
    </row>
    <row r="3026" spans="1:8" x14ac:dyDescent="0.3">
      <c r="A3026" s="2">
        <f t="shared" si="13"/>
        <v>536</v>
      </c>
      <c r="B3026" s="2">
        <v>31076</v>
      </c>
      <c r="C3026" s="2">
        <v>1</v>
      </c>
      <c r="D3026" s="2">
        <f>VLOOKUP(A3026,关卡NPC系数!B:C,2,FALSE)</f>
        <v>336</v>
      </c>
      <c r="E3026" s="2">
        <v>31076</v>
      </c>
      <c r="F3026" s="2">
        <v>9</v>
      </c>
      <c r="G3026" s="2" t="s">
        <v>1296</v>
      </c>
      <c r="H3026" s="2">
        <v>1</v>
      </c>
    </row>
    <row r="3027" spans="1:8" x14ac:dyDescent="0.3">
      <c r="A3027" s="2">
        <f t="shared" si="13"/>
        <v>536</v>
      </c>
      <c r="B3027" s="2">
        <v>31076</v>
      </c>
      <c r="C3027" s="2">
        <v>2</v>
      </c>
      <c r="D3027" s="2">
        <f>VLOOKUP(A3027,关卡NPC系数!B:C,2,FALSE)</f>
        <v>336</v>
      </c>
      <c r="E3027" s="2">
        <v>35036</v>
      </c>
      <c r="F3027" s="2">
        <v>9</v>
      </c>
      <c r="G3027" s="2" t="s">
        <v>1296</v>
      </c>
      <c r="H3027" s="2">
        <v>1</v>
      </c>
    </row>
    <row r="3028" spans="1:8" x14ac:dyDescent="0.3">
      <c r="A3028" s="2">
        <f t="shared" si="13"/>
        <v>536</v>
      </c>
      <c r="B3028" s="2">
        <v>31076</v>
      </c>
      <c r="C3028" s="2">
        <v>3</v>
      </c>
      <c r="D3028" s="2">
        <f>VLOOKUP(A3028,关卡NPC系数!B:C,2,FALSE)</f>
        <v>336</v>
      </c>
      <c r="E3028" s="2">
        <v>33026</v>
      </c>
      <c r="F3028" s="2">
        <v>9</v>
      </c>
      <c r="G3028" s="2" t="s">
        <v>1296</v>
      </c>
      <c r="H3028" s="2">
        <v>1</v>
      </c>
    </row>
    <row r="3029" spans="1:8" x14ac:dyDescent="0.3">
      <c r="A3029" s="2">
        <f t="shared" si="13"/>
        <v>536</v>
      </c>
      <c r="B3029" s="2">
        <v>31076</v>
      </c>
      <c r="C3029" s="2">
        <v>4</v>
      </c>
      <c r="D3029" s="2">
        <f>VLOOKUP(A3029,关卡NPC系数!B:C,2,FALSE)</f>
        <v>336</v>
      </c>
      <c r="E3029" s="2">
        <v>32056</v>
      </c>
      <c r="F3029" s="2">
        <v>9</v>
      </c>
      <c r="G3029" s="2" t="s">
        <v>1296</v>
      </c>
      <c r="H3029" s="2">
        <v>1</v>
      </c>
    </row>
    <row r="3030" spans="1:8" x14ac:dyDescent="0.3">
      <c r="A3030" s="2">
        <f t="shared" si="13"/>
        <v>536</v>
      </c>
      <c r="B3030" s="2">
        <v>31076</v>
      </c>
      <c r="C3030" s="2">
        <v>5</v>
      </c>
      <c r="D3030" s="2">
        <f>VLOOKUP(A3030,关卡NPC系数!B:C,2,FALSE)</f>
        <v>336</v>
      </c>
      <c r="E3030" s="2">
        <v>32056</v>
      </c>
      <c r="F3030" s="2">
        <v>9</v>
      </c>
      <c r="G3030" s="2" t="s">
        <v>1296</v>
      </c>
      <c r="H3030" s="2">
        <v>1</v>
      </c>
    </row>
    <row r="3031" spans="1:8" x14ac:dyDescent="0.3">
      <c r="A3031" s="2">
        <f t="shared" si="13"/>
        <v>536</v>
      </c>
      <c r="B3031" s="2">
        <v>31076</v>
      </c>
      <c r="C3031" s="2">
        <v>6</v>
      </c>
      <c r="D3031" s="2">
        <f>VLOOKUP(A3031,关卡NPC系数!B:C,2,FALSE)</f>
        <v>336</v>
      </c>
      <c r="E3031" s="2">
        <v>33026</v>
      </c>
      <c r="F3031" s="2">
        <v>9</v>
      </c>
      <c r="G3031" s="2" t="s">
        <v>1296</v>
      </c>
      <c r="H3031" s="2">
        <v>1</v>
      </c>
    </row>
    <row r="3032" spans="1:8" x14ac:dyDescent="0.3">
      <c r="A3032" s="2">
        <f t="shared" si="13"/>
        <v>537</v>
      </c>
      <c r="B3032" s="2">
        <v>45056</v>
      </c>
      <c r="C3032" s="2">
        <v>1</v>
      </c>
      <c r="D3032" s="2">
        <f>VLOOKUP(A3032,关卡NPC系数!B:C,2,FALSE)</f>
        <v>337</v>
      </c>
      <c r="E3032" s="2">
        <v>45056</v>
      </c>
      <c r="F3032" s="2">
        <v>9</v>
      </c>
      <c r="G3032" s="2" t="s">
        <v>1297</v>
      </c>
      <c r="H3032" s="2">
        <v>1</v>
      </c>
    </row>
    <row r="3033" spans="1:8" x14ac:dyDescent="0.3">
      <c r="A3033" s="2">
        <f t="shared" si="13"/>
        <v>537</v>
      </c>
      <c r="B3033" s="2">
        <v>45056</v>
      </c>
      <c r="C3033" s="2">
        <v>2</v>
      </c>
      <c r="D3033" s="2">
        <f>VLOOKUP(A3033,关卡NPC系数!B:C,2,FALSE)</f>
        <v>337</v>
      </c>
      <c r="E3033" s="2">
        <v>45056</v>
      </c>
      <c r="F3033" s="2">
        <v>9</v>
      </c>
      <c r="G3033" s="2" t="s">
        <v>1297</v>
      </c>
      <c r="H3033" s="2">
        <v>1</v>
      </c>
    </row>
    <row r="3034" spans="1:8" x14ac:dyDescent="0.3">
      <c r="A3034" s="2">
        <f t="shared" si="13"/>
        <v>537</v>
      </c>
      <c r="B3034" s="2">
        <v>45056</v>
      </c>
      <c r="C3034" s="2">
        <v>3</v>
      </c>
      <c r="D3034" s="2">
        <f>VLOOKUP(A3034,关卡NPC系数!B:C,2,FALSE)</f>
        <v>337</v>
      </c>
      <c r="E3034" s="2">
        <v>44036</v>
      </c>
      <c r="F3034" s="2">
        <v>9</v>
      </c>
      <c r="G3034" s="2" t="s">
        <v>1297</v>
      </c>
      <c r="H3034" s="2">
        <v>1</v>
      </c>
    </row>
    <row r="3035" spans="1:8" x14ac:dyDescent="0.3">
      <c r="A3035" s="2">
        <f t="shared" si="13"/>
        <v>537</v>
      </c>
      <c r="B3035" s="2">
        <v>45056</v>
      </c>
      <c r="C3035" s="2">
        <v>4</v>
      </c>
      <c r="D3035" s="2">
        <f>VLOOKUP(A3035,关卡NPC系数!B:C,2,FALSE)</f>
        <v>337</v>
      </c>
      <c r="E3035" s="2">
        <v>44046</v>
      </c>
      <c r="F3035" s="2">
        <v>9</v>
      </c>
      <c r="G3035" s="2" t="s">
        <v>1297</v>
      </c>
      <c r="H3035" s="2">
        <v>1</v>
      </c>
    </row>
    <row r="3036" spans="1:8" x14ac:dyDescent="0.3">
      <c r="A3036" s="2">
        <f t="shared" si="13"/>
        <v>537</v>
      </c>
      <c r="B3036" s="2">
        <v>45056</v>
      </c>
      <c r="C3036" s="2">
        <v>5</v>
      </c>
      <c r="D3036" s="2">
        <f>VLOOKUP(A3036,关卡NPC系数!B:C,2,FALSE)</f>
        <v>337</v>
      </c>
      <c r="E3036" s="2">
        <v>42016</v>
      </c>
      <c r="F3036" s="2">
        <v>9</v>
      </c>
      <c r="G3036" s="2" t="s">
        <v>1297</v>
      </c>
      <c r="H3036" s="2">
        <v>1</v>
      </c>
    </row>
    <row r="3037" spans="1:8" x14ac:dyDescent="0.3">
      <c r="A3037" s="2">
        <f t="shared" si="13"/>
        <v>537</v>
      </c>
      <c r="B3037" s="2">
        <v>45056</v>
      </c>
      <c r="C3037" s="2">
        <v>6</v>
      </c>
      <c r="D3037" s="2">
        <f>VLOOKUP(A3037,关卡NPC系数!B:C,2,FALSE)</f>
        <v>337</v>
      </c>
      <c r="E3037" s="2">
        <v>43056</v>
      </c>
      <c r="F3037" s="2">
        <v>9</v>
      </c>
      <c r="G3037" s="2" t="s">
        <v>1297</v>
      </c>
      <c r="H3037" s="2">
        <v>1</v>
      </c>
    </row>
    <row r="3038" spans="1:8" x14ac:dyDescent="0.3">
      <c r="A3038" s="2">
        <f t="shared" si="13"/>
        <v>538</v>
      </c>
      <c r="B3038" s="2">
        <v>52046</v>
      </c>
      <c r="C3038" s="2">
        <v>1</v>
      </c>
      <c r="D3038" s="2">
        <f>VLOOKUP(A3038,关卡NPC系数!B:C,2,FALSE)</f>
        <v>337</v>
      </c>
      <c r="E3038" s="2">
        <v>52046</v>
      </c>
      <c r="F3038" s="2">
        <v>9</v>
      </c>
      <c r="G3038" s="2" t="s">
        <v>1298</v>
      </c>
      <c r="H3038" s="2">
        <v>1</v>
      </c>
    </row>
    <row r="3039" spans="1:8" x14ac:dyDescent="0.3">
      <c r="A3039" s="2">
        <f t="shared" si="13"/>
        <v>538</v>
      </c>
      <c r="B3039" s="2">
        <v>52046</v>
      </c>
      <c r="C3039" s="2">
        <v>2</v>
      </c>
      <c r="D3039" s="2">
        <f>VLOOKUP(A3039,关卡NPC系数!B:C,2,FALSE)</f>
        <v>337</v>
      </c>
      <c r="E3039" s="2">
        <v>51016</v>
      </c>
      <c r="F3039" s="2">
        <v>9</v>
      </c>
      <c r="G3039" s="2" t="s">
        <v>1298</v>
      </c>
      <c r="H3039" s="2">
        <v>1</v>
      </c>
    </row>
    <row r="3040" spans="1:8" x14ac:dyDescent="0.3">
      <c r="A3040" s="2">
        <f t="shared" si="13"/>
        <v>538</v>
      </c>
      <c r="B3040" s="2">
        <v>52046</v>
      </c>
      <c r="C3040" s="2">
        <v>3</v>
      </c>
      <c r="D3040" s="2">
        <f>VLOOKUP(A3040,关卡NPC系数!B:C,2,FALSE)</f>
        <v>337</v>
      </c>
      <c r="E3040" s="2">
        <v>53016</v>
      </c>
      <c r="F3040" s="2">
        <v>9</v>
      </c>
      <c r="G3040" s="2" t="s">
        <v>1298</v>
      </c>
      <c r="H3040" s="2">
        <v>1</v>
      </c>
    </row>
    <row r="3041" spans="1:8" x14ac:dyDescent="0.3">
      <c r="A3041" s="2">
        <f t="shared" si="13"/>
        <v>538</v>
      </c>
      <c r="B3041" s="2">
        <v>52046</v>
      </c>
      <c r="C3041" s="2">
        <v>4</v>
      </c>
      <c r="D3041" s="2">
        <f>VLOOKUP(A3041,关卡NPC系数!B:C,2,FALSE)</f>
        <v>337</v>
      </c>
      <c r="E3041" s="2">
        <v>53016</v>
      </c>
      <c r="F3041" s="2">
        <v>9</v>
      </c>
      <c r="G3041" s="2" t="s">
        <v>1298</v>
      </c>
      <c r="H3041" s="2">
        <v>1</v>
      </c>
    </row>
    <row r="3042" spans="1:8" x14ac:dyDescent="0.3">
      <c r="A3042" s="2">
        <f t="shared" si="13"/>
        <v>538</v>
      </c>
      <c r="B3042" s="2">
        <v>52046</v>
      </c>
      <c r="C3042" s="2">
        <v>5</v>
      </c>
      <c r="D3042" s="2">
        <f>VLOOKUP(A3042,关卡NPC系数!B:C,2,FALSE)</f>
        <v>337</v>
      </c>
      <c r="E3042" s="2">
        <v>53016</v>
      </c>
      <c r="F3042" s="2">
        <v>9</v>
      </c>
      <c r="G3042" s="2" t="s">
        <v>1298</v>
      </c>
      <c r="H3042" s="2">
        <v>1</v>
      </c>
    </row>
    <row r="3043" spans="1:8" x14ac:dyDescent="0.3">
      <c r="A3043" s="2">
        <f t="shared" si="13"/>
        <v>538</v>
      </c>
      <c r="B3043" s="2">
        <v>52046</v>
      </c>
      <c r="C3043" s="2">
        <v>6</v>
      </c>
      <c r="D3043" s="2">
        <f>VLOOKUP(A3043,关卡NPC系数!B:C,2,FALSE)</f>
        <v>337</v>
      </c>
      <c r="E3043" s="2">
        <v>53016</v>
      </c>
      <c r="F3043" s="2">
        <v>9</v>
      </c>
      <c r="G3043" s="2" t="s">
        <v>1298</v>
      </c>
      <c r="H3043" s="2">
        <v>1</v>
      </c>
    </row>
    <row r="3044" spans="1:8" x14ac:dyDescent="0.3">
      <c r="A3044" s="2">
        <f t="shared" si="13"/>
        <v>539</v>
      </c>
      <c r="B3044" s="2">
        <v>63026</v>
      </c>
      <c r="C3044" s="2">
        <v>1</v>
      </c>
      <c r="D3044" s="2">
        <f>VLOOKUP(A3044,关卡NPC系数!B:C,2,FALSE)</f>
        <v>338</v>
      </c>
      <c r="E3044" s="2">
        <v>63026</v>
      </c>
      <c r="F3044" s="2">
        <v>9</v>
      </c>
      <c r="G3044" s="2" t="s">
        <v>1299</v>
      </c>
      <c r="H3044" s="2">
        <v>1</v>
      </c>
    </row>
    <row r="3045" spans="1:8" x14ac:dyDescent="0.3">
      <c r="A3045" s="2">
        <f t="shared" si="13"/>
        <v>539</v>
      </c>
      <c r="B3045" s="2">
        <v>63026</v>
      </c>
      <c r="C3045" s="2">
        <v>2</v>
      </c>
      <c r="D3045" s="2">
        <f>VLOOKUP(A3045,关卡NPC系数!B:C,2,FALSE)</f>
        <v>338</v>
      </c>
      <c r="E3045" s="2">
        <v>61026</v>
      </c>
      <c r="F3045" s="2">
        <v>9</v>
      </c>
      <c r="G3045" s="2" t="s">
        <v>1299</v>
      </c>
      <c r="H3045" s="2">
        <v>1</v>
      </c>
    </row>
    <row r="3046" spans="1:8" x14ac:dyDescent="0.3">
      <c r="A3046" s="2">
        <f t="shared" si="13"/>
        <v>539</v>
      </c>
      <c r="B3046" s="2">
        <v>63026</v>
      </c>
      <c r="C3046" s="2">
        <v>3</v>
      </c>
      <c r="D3046" s="2">
        <f>VLOOKUP(A3046,关卡NPC系数!B:C,2,FALSE)</f>
        <v>338</v>
      </c>
      <c r="E3046" s="2">
        <v>63026</v>
      </c>
      <c r="F3046" s="2">
        <v>9</v>
      </c>
      <c r="G3046" s="2" t="s">
        <v>1299</v>
      </c>
      <c r="H3046" s="2">
        <v>1</v>
      </c>
    </row>
    <row r="3047" spans="1:8" x14ac:dyDescent="0.3">
      <c r="A3047" s="2">
        <f t="shared" si="13"/>
        <v>539</v>
      </c>
      <c r="B3047" s="2">
        <v>63026</v>
      </c>
      <c r="C3047" s="2">
        <v>4</v>
      </c>
      <c r="D3047" s="2">
        <f>VLOOKUP(A3047,关卡NPC系数!B:C,2,FALSE)</f>
        <v>338</v>
      </c>
      <c r="E3047" s="2">
        <v>61026</v>
      </c>
      <c r="F3047" s="2">
        <v>9</v>
      </c>
      <c r="G3047" s="2" t="s">
        <v>1299</v>
      </c>
      <c r="H3047" s="2">
        <v>1</v>
      </c>
    </row>
    <row r="3048" spans="1:8" x14ac:dyDescent="0.3">
      <c r="A3048" s="2">
        <f t="shared" si="13"/>
        <v>539</v>
      </c>
      <c r="B3048" s="2">
        <v>63026</v>
      </c>
      <c r="C3048" s="2">
        <v>5</v>
      </c>
      <c r="D3048" s="2">
        <f>VLOOKUP(A3048,关卡NPC系数!B:C,2,FALSE)</f>
        <v>338</v>
      </c>
      <c r="E3048" s="2">
        <v>63026</v>
      </c>
      <c r="F3048" s="2">
        <v>9</v>
      </c>
      <c r="G3048" s="2" t="s">
        <v>1299</v>
      </c>
      <c r="H3048" s="2">
        <v>1</v>
      </c>
    </row>
    <row r="3049" spans="1:8" x14ac:dyDescent="0.3">
      <c r="A3049" s="2">
        <f t="shared" si="13"/>
        <v>539</v>
      </c>
      <c r="B3049" s="2">
        <v>63026</v>
      </c>
      <c r="C3049" s="2">
        <v>6</v>
      </c>
      <c r="D3049" s="2">
        <f>VLOOKUP(A3049,关卡NPC系数!B:C,2,FALSE)</f>
        <v>338</v>
      </c>
      <c r="E3049" s="2">
        <v>62016</v>
      </c>
      <c r="F3049" s="2">
        <v>9</v>
      </c>
      <c r="G3049" s="2" t="s">
        <v>1299</v>
      </c>
      <c r="H3049" s="2">
        <v>1</v>
      </c>
    </row>
    <row r="3050" spans="1:8" x14ac:dyDescent="0.3">
      <c r="A3050" s="2">
        <f t="shared" si="13"/>
        <v>540</v>
      </c>
      <c r="B3050" s="2">
        <v>61026</v>
      </c>
      <c r="C3050" s="2">
        <v>1</v>
      </c>
      <c r="D3050" s="2">
        <f>VLOOKUP(A3050,关卡NPC系数!B:C,2,FALSE)</f>
        <v>338</v>
      </c>
      <c r="E3050" s="2">
        <v>61026</v>
      </c>
      <c r="F3050" s="2">
        <v>9</v>
      </c>
      <c r="G3050" s="2" t="s">
        <v>1300</v>
      </c>
      <c r="H3050" s="2">
        <v>1.4</v>
      </c>
    </row>
    <row r="3051" spans="1:8" x14ac:dyDescent="0.3">
      <c r="A3051" s="2">
        <f t="shared" si="13"/>
        <v>540</v>
      </c>
      <c r="B3051" s="2">
        <v>61026</v>
      </c>
      <c r="C3051" s="2">
        <v>3</v>
      </c>
      <c r="D3051" s="2">
        <f>VLOOKUP(A3051,关卡NPC系数!B:C,2,FALSE)</f>
        <v>338</v>
      </c>
      <c r="E3051" s="2">
        <v>24026</v>
      </c>
      <c r="F3051" s="2">
        <v>9</v>
      </c>
      <c r="G3051" s="2" t="s">
        <v>1300</v>
      </c>
      <c r="H3051" s="2">
        <v>1.4</v>
      </c>
    </row>
    <row r="3052" spans="1:8" x14ac:dyDescent="0.3">
      <c r="A3052" s="2">
        <f t="shared" si="13"/>
        <v>540</v>
      </c>
      <c r="B3052" s="2">
        <v>61026</v>
      </c>
      <c r="C3052" s="2">
        <v>6</v>
      </c>
      <c r="D3052" s="2">
        <f>VLOOKUP(A3052,关卡NPC系数!B:C,2,FALSE)</f>
        <v>338</v>
      </c>
      <c r="E3052" s="2">
        <v>53016</v>
      </c>
      <c r="F3052" s="2">
        <v>9</v>
      </c>
      <c r="G3052" s="2" t="s">
        <v>1300</v>
      </c>
      <c r="H3052" s="2">
        <v>1.4</v>
      </c>
    </row>
    <row r="3053" spans="1:8" x14ac:dyDescent="0.3">
      <c r="A3053" s="2">
        <f t="shared" si="13"/>
        <v>541</v>
      </c>
      <c r="B3053" s="2">
        <v>11076</v>
      </c>
      <c r="C3053" s="2">
        <v>1</v>
      </c>
      <c r="D3053" s="2">
        <f>VLOOKUP(A3053,关卡NPC系数!B:C,2,FALSE)</f>
        <v>339</v>
      </c>
      <c r="E3053" s="2">
        <v>11076</v>
      </c>
      <c r="F3053" s="2">
        <v>9</v>
      </c>
      <c r="G3053" s="2" t="s">
        <v>1301</v>
      </c>
      <c r="H3053" s="2">
        <v>1</v>
      </c>
    </row>
    <row r="3054" spans="1:8" x14ac:dyDescent="0.3">
      <c r="A3054" s="2">
        <f t="shared" si="13"/>
        <v>541</v>
      </c>
      <c r="B3054" s="2">
        <v>11076</v>
      </c>
      <c r="C3054" s="2">
        <v>2</v>
      </c>
      <c r="D3054" s="2">
        <f>VLOOKUP(A3054,关卡NPC系数!B:C,2,FALSE)</f>
        <v>339</v>
      </c>
      <c r="E3054" s="2">
        <v>15036</v>
      </c>
      <c r="F3054" s="2">
        <v>9</v>
      </c>
      <c r="G3054" s="2" t="s">
        <v>1301</v>
      </c>
      <c r="H3054" s="2">
        <v>1</v>
      </c>
    </row>
    <row r="3055" spans="1:8" x14ac:dyDescent="0.3">
      <c r="A3055" s="2">
        <f t="shared" si="13"/>
        <v>541</v>
      </c>
      <c r="B3055" s="2">
        <v>11076</v>
      </c>
      <c r="C3055" s="2">
        <v>3</v>
      </c>
      <c r="D3055" s="2">
        <f>VLOOKUP(A3055,关卡NPC系数!B:C,2,FALSE)</f>
        <v>339</v>
      </c>
      <c r="E3055" s="2">
        <v>12036</v>
      </c>
      <c r="F3055" s="2">
        <v>9</v>
      </c>
      <c r="G3055" s="2" t="s">
        <v>1301</v>
      </c>
      <c r="H3055" s="2">
        <v>1</v>
      </c>
    </row>
    <row r="3056" spans="1:8" x14ac:dyDescent="0.3">
      <c r="A3056" s="2">
        <f t="shared" si="13"/>
        <v>541</v>
      </c>
      <c r="B3056" s="2">
        <v>11076</v>
      </c>
      <c r="C3056" s="2">
        <v>4</v>
      </c>
      <c r="D3056" s="2">
        <f>VLOOKUP(A3056,关卡NPC系数!B:C,2,FALSE)</f>
        <v>339</v>
      </c>
      <c r="E3056" s="2">
        <v>12036</v>
      </c>
      <c r="F3056" s="2">
        <v>9</v>
      </c>
      <c r="G3056" s="2" t="s">
        <v>1301</v>
      </c>
      <c r="H3056" s="2">
        <v>1</v>
      </c>
    </row>
    <row r="3057" spans="1:8" x14ac:dyDescent="0.3">
      <c r="A3057" s="2">
        <f t="shared" si="13"/>
        <v>541</v>
      </c>
      <c r="B3057" s="2">
        <v>11076</v>
      </c>
      <c r="C3057" s="2">
        <v>5</v>
      </c>
      <c r="D3057" s="2">
        <f>VLOOKUP(A3057,关卡NPC系数!B:C,2,FALSE)</f>
        <v>339</v>
      </c>
      <c r="E3057" s="2">
        <v>14036</v>
      </c>
      <c r="F3057" s="2">
        <v>9</v>
      </c>
      <c r="G3057" s="2" t="s">
        <v>1301</v>
      </c>
      <c r="H3057" s="2">
        <v>1</v>
      </c>
    </row>
    <row r="3058" spans="1:8" x14ac:dyDescent="0.3">
      <c r="A3058" s="2">
        <f t="shared" si="13"/>
        <v>541</v>
      </c>
      <c r="B3058" s="2">
        <v>11076</v>
      </c>
      <c r="C3058" s="2">
        <v>6</v>
      </c>
      <c r="D3058" s="2">
        <f>VLOOKUP(A3058,关卡NPC系数!B:C,2,FALSE)</f>
        <v>339</v>
      </c>
      <c r="E3058" s="2">
        <v>13046</v>
      </c>
      <c r="F3058" s="2">
        <v>9</v>
      </c>
      <c r="G3058" s="2" t="s">
        <v>1301</v>
      </c>
      <c r="H3058" s="2">
        <v>1</v>
      </c>
    </row>
    <row r="3059" spans="1:8" x14ac:dyDescent="0.3">
      <c r="A3059" s="2">
        <f t="shared" si="13"/>
        <v>542</v>
      </c>
      <c r="B3059" s="2">
        <v>21036</v>
      </c>
      <c r="C3059" s="2">
        <v>1</v>
      </c>
      <c r="D3059" s="2">
        <f>VLOOKUP(A3059,关卡NPC系数!B:C,2,FALSE)</f>
        <v>339</v>
      </c>
      <c r="E3059" s="2">
        <v>21036</v>
      </c>
      <c r="F3059" s="2">
        <v>9</v>
      </c>
      <c r="G3059" s="2" t="s">
        <v>1302</v>
      </c>
      <c r="H3059" s="2">
        <v>1</v>
      </c>
    </row>
    <row r="3060" spans="1:8" x14ac:dyDescent="0.3">
      <c r="A3060" s="2">
        <f t="shared" si="13"/>
        <v>542</v>
      </c>
      <c r="B3060" s="2">
        <v>21036</v>
      </c>
      <c r="C3060" s="2">
        <v>2</v>
      </c>
      <c r="D3060" s="2">
        <f>VLOOKUP(A3060,关卡NPC系数!B:C,2,FALSE)</f>
        <v>339</v>
      </c>
      <c r="E3060" s="2">
        <v>21046</v>
      </c>
      <c r="F3060" s="2">
        <v>9</v>
      </c>
      <c r="G3060" s="2" t="s">
        <v>1302</v>
      </c>
      <c r="H3060" s="2">
        <v>1</v>
      </c>
    </row>
    <row r="3061" spans="1:8" x14ac:dyDescent="0.3">
      <c r="A3061" s="2">
        <f t="shared" si="13"/>
        <v>542</v>
      </c>
      <c r="B3061" s="2">
        <v>21036</v>
      </c>
      <c r="C3061" s="2">
        <v>3</v>
      </c>
      <c r="D3061" s="2">
        <f>VLOOKUP(A3061,关卡NPC系数!B:C,2,FALSE)</f>
        <v>339</v>
      </c>
      <c r="E3061" s="2">
        <v>22056</v>
      </c>
      <c r="F3061" s="2">
        <v>9</v>
      </c>
      <c r="G3061" s="2" t="s">
        <v>1302</v>
      </c>
      <c r="H3061" s="2">
        <v>1</v>
      </c>
    </row>
    <row r="3062" spans="1:8" x14ac:dyDescent="0.3">
      <c r="A3062" s="2">
        <f t="shared" si="13"/>
        <v>542</v>
      </c>
      <c r="B3062" s="2">
        <v>21036</v>
      </c>
      <c r="C3062" s="2">
        <v>4</v>
      </c>
      <c r="D3062" s="2">
        <f>VLOOKUP(A3062,关卡NPC系数!B:C,2,FALSE)</f>
        <v>339</v>
      </c>
      <c r="E3062" s="2">
        <v>23036</v>
      </c>
      <c r="F3062" s="2">
        <v>9</v>
      </c>
      <c r="G3062" s="2" t="s">
        <v>1302</v>
      </c>
      <c r="H3062" s="2">
        <v>1</v>
      </c>
    </row>
    <row r="3063" spans="1:8" x14ac:dyDescent="0.3">
      <c r="A3063" s="2">
        <f t="shared" si="13"/>
        <v>542</v>
      </c>
      <c r="B3063" s="2">
        <v>21036</v>
      </c>
      <c r="C3063" s="2">
        <v>5</v>
      </c>
      <c r="D3063" s="2">
        <f>VLOOKUP(A3063,关卡NPC系数!B:C,2,FALSE)</f>
        <v>339</v>
      </c>
      <c r="E3063" s="2">
        <v>24036</v>
      </c>
      <c r="F3063" s="2">
        <v>9</v>
      </c>
      <c r="G3063" s="2" t="s">
        <v>1302</v>
      </c>
      <c r="H3063" s="2">
        <v>1</v>
      </c>
    </row>
    <row r="3064" spans="1:8" x14ac:dyDescent="0.3">
      <c r="A3064" s="2">
        <f t="shared" si="13"/>
        <v>542</v>
      </c>
      <c r="B3064" s="2">
        <v>21036</v>
      </c>
      <c r="C3064" s="2">
        <v>6</v>
      </c>
      <c r="D3064" s="2">
        <f>VLOOKUP(A3064,关卡NPC系数!B:C,2,FALSE)</f>
        <v>339</v>
      </c>
      <c r="E3064" s="2">
        <v>23036</v>
      </c>
      <c r="F3064" s="2">
        <v>9</v>
      </c>
      <c r="G3064" s="2" t="s">
        <v>1302</v>
      </c>
      <c r="H3064" s="2">
        <v>1</v>
      </c>
    </row>
    <row r="3065" spans="1:8" x14ac:dyDescent="0.3">
      <c r="A3065" s="2">
        <f t="shared" si="13"/>
        <v>543</v>
      </c>
      <c r="B3065" s="2">
        <v>31076</v>
      </c>
      <c r="C3065" s="2">
        <v>1</v>
      </c>
      <c r="D3065" s="2">
        <f>VLOOKUP(A3065,关卡NPC系数!B:C,2,FALSE)</f>
        <v>340</v>
      </c>
      <c r="E3065" s="2">
        <v>31076</v>
      </c>
      <c r="F3065" s="2">
        <v>9</v>
      </c>
      <c r="G3065" s="2" t="s">
        <v>1303</v>
      </c>
      <c r="H3065" s="2">
        <v>1</v>
      </c>
    </row>
    <row r="3066" spans="1:8" x14ac:dyDescent="0.3">
      <c r="A3066" s="2">
        <f t="shared" si="13"/>
        <v>543</v>
      </c>
      <c r="B3066" s="2">
        <v>31076</v>
      </c>
      <c r="C3066" s="2">
        <v>2</v>
      </c>
      <c r="D3066" s="2">
        <f>VLOOKUP(A3066,关卡NPC系数!B:C,2,FALSE)</f>
        <v>340</v>
      </c>
      <c r="E3066" s="2">
        <v>31076</v>
      </c>
      <c r="F3066" s="2">
        <v>9</v>
      </c>
      <c r="G3066" s="2" t="s">
        <v>1303</v>
      </c>
      <c r="H3066" s="2">
        <v>1</v>
      </c>
    </row>
    <row r="3067" spans="1:8" x14ac:dyDescent="0.3">
      <c r="A3067" s="2">
        <f t="shared" si="13"/>
        <v>543</v>
      </c>
      <c r="B3067" s="2">
        <v>31076</v>
      </c>
      <c r="C3067" s="2">
        <v>3</v>
      </c>
      <c r="D3067" s="2">
        <f>VLOOKUP(A3067,关卡NPC系数!B:C,2,FALSE)</f>
        <v>340</v>
      </c>
      <c r="E3067" s="2">
        <v>32046</v>
      </c>
      <c r="F3067" s="2">
        <v>9</v>
      </c>
      <c r="G3067" s="2" t="s">
        <v>1303</v>
      </c>
      <c r="H3067" s="2">
        <v>1</v>
      </c>
    </row>
    <row r="3068" spans="1:8" x14ac:dyDescent="0.3">
      <c r="A3068" s="2">
        <f t="shared" si="13"/>
        <v>543</v>
      </c>
      <c r="B3068" s="2">
        <v>31076</v>
      </c>
      <c r="C3068" s="2">
        <v>4</v>
      </c>
      <c r="D3068" s="2">
        <f>VLOOKUP(A3068,关卡NPC系数!B:C,2,FALSE)</f>
        <v>340</v>
      </c>
      <c r="E3068" s="2">
        <v>34026</v>
      </c>
      <c r="F3068" s="2">
        <v>9</v>
      </c>
      <c r="G3068" s="2" t="s">
        <v>1303</v>
      </c>
      <c r="H3068" s="2">
        <v>1</v>
      </c>
    </row>
    <row r="3069" spans="1:8" x14ac:dyDescent="0.3">
      <c r="A3069" s="2">
        <f t="shared" si="13"/>
        <v>543</v>
      </c>
      <c r="B3069" s="2">
        <v>31076</v>
      </c>
      <c r="C3069" s="2">
        <v>5</v>
      </c>
      <c r="D3069" s="2">
        <f>VLOOKUP(A3069,关卡NPC系数!B:C,2,FALSE)</f>
        <v>340</v>
      </c>
      <c r="E3069" s="2">
        <v>33026</v>
      </c>
      <c r="F3069" s="2">
        <v>9</v>
      </c>
      <c r="G3069" s="2" t="s">
        <v>1303</v>
      </c>
      <c r="H3069" s="2">
        <v>1</v>
      </c>
    </row>
    <row r="3070" spans="1:8" x14ac:dyDescent="0.3">
      <c r="A3070" s="2">
        <f t="shared" si="13"/>
        <v>543</v>
      </c>
      <c r="B3070" s="2">
        <v>31076</v>
      </c>
      <c r="C3070" s="2">
        <v>6</v>
      </c>
      <c r="D3070" s="2">
        <f>VLOOKUP(A3070,关卡NPC系数!B:C,2,FALSE)</f>
        <v>340</v>
      </c>
      <c r="E3070" s="2">
        <v>32046</v>
      </c>
      <c r="F3070" s="2">
        <v>9</v>
      </c>
      <c r="G3070" s="2" t="s">
        <v>1303</v>
      </c>
      <c r="H3070" s="2">
        <v>1</v>
      </c>
    </row>
    <row r="3071" spans="1:8" x14ac:dyDescent="0.3">
      <c r="A3071" s="2">
        <f t="shared" si="13"/>
        <v>544</v>
      </c>
      <c r="B3071" s="2">
        <v>45046</v>
      </c>
      <c r="C3071" s="2">
        <v>1</v>
      </c>
      <c r="D3071" s="2">
        <f>VLOOKUP(A3071,关卡NPC系数!B:C,2,FALSE)</f>
        <v>340</v>
      </c>
      <c r="E3071" s="2">
        <v>45046</v>
      </c>
      <c r="F3071" s="2">
        <v>9</v>
      </c>
      <c r="G3071" s="2" t="s">
        <v>1304</v>
      </c>
      <c r="H3071" s="2">
        <v>1</v>
      </c>
    </row>
    <row r="3072" spans="1:8" x14ac:dyDescent="0.3">
      <c r="A3072" s="2">
        <f t="shared" si="13"/>
        <v>544</v>
      </c>
      <c r="B3072" s="2">
        <v>45046</v>
      </c>
      <c r="C3072" s="2">
        <v>2</v>
      </c>
      <c r="D3072" s="2">
        <f>VLOOKUP(A3072,关卡NPC系数!B:C,2,FALSE)</f>
        <v>340</v>
      </c>
      <c r="E3072" s="2">
        <v>41056</v>
      </c>
      <c r="F3072" s="2">
        <v>9</v>
      </c>
      <c r="G3072" s="2" t="s">
        <v>1304</v>
      </c>
      <c r="H3072" s="2">
        <v>1</v>
      </c>
    </row>
    <row r="3073" spans="1:8" x14ac:dyDescent="0.3">
      <c r="A3073" s="2">
        <f t="shared" si="13"/>
        <v>544</v>
      </c>
      <c r="B3073" s="2">
        <v>45046</v>
      </c>
      <c r="C3073" s="2">
        <v>3</v>
      </c>
      <c r="D3073" s="2">
        <f>VLOOKUP(A3073,关卡NPC系数!B:C,2,FALSE)</f>
        <v>340</v>
      </c>
      <c r="E3073" s="2">
        <v>45056</v>
      </c>
      <c r="F3073" s="2">
        <v>9</v>
      </c>
      <c r="G3073" s="2" t="s">
        <v>1304</v>
      </c>
      <c r="H3073" s="2">
        <v>1</v>
      </c>
    </row>
    <row r="3074" spans="1:8" x14ac:dyDescent="0.3">
      <c r="A3074" s="2">
        <f t="shared" si="13"/>
        <v>544</v>
      </c>
      <c r="B3074" s="2">
        <v>45046</v>
      </c>
      <c r="C3074" s="2">
        <v>4</v>
      </c>
      <c r="D3074" s="2">
        <f>VLOOKUP(A3074,关卡NPC系数!B:C,2,FALSE)</f>
        <v>340</v>
      </c>
      <c r="E3074" s="2">
        <v>45046</v>
      </c>
      <c r="F3074" s="2">
        <v>9</v>
      </c>
      <c r="G3074" s="2" t="s">
        <v>1304</v>
      </c>
      <c r="H3074" s="2">
        <v>1</v>
      </c>
    </row>
    <row r="3075" spans="1:8" x14ac:dyDescent="0.3">
      <c r="A3075" s="2">
        <f t="shared" si="13"/>
        <v>544</v>
      </c>
      <c r="B3075" s="2">
        <v>45046</v>
      </c>
      <c r="C3075" s="2">
        <v>5</v>
      </c>
      <c r="D3075" s="2">
        <f>VLOOKUP(A3075,关卡NPC系数!B:C,2,FALSE)</f>
        <v>340</v>
      </c>
      <c r="E3075" s="2">
        <v>44046</v>
      </c>
      <c r="F3075" s="2">
        <v>9</v>
      </c>
      <c r="G3075" s="2" t="s">
        <v>1304</v>
      </c>
      <c r="H3075" s="2">
        <v>1</v>
      </c>
    </row>
    <row r="3076" spans="1:8" x14ac:dyDescent="0.3">
      <c r="A3076" s="2">
        <f t="shared" si="13"/>
        <v>544</v>
      </c>
      <c r="B3076" s="2">
        <v>45046</v>
      </c>
      <c r="C3076" s="2">
        <v>6</v>
      </c>
      <c r="D3076" s="2">
        <f>VLOOKUP(A3076,关卡NPC系数!B:C,2,FALSE)</f>
        <v>340</v>
      </c>
      <c r="E3076" s="2">
        <v>45056</v>
      </c>
      <c r="F3076" s="2">
        <v>9</v>
      </c>
      <c r="G3076" s="2" t="s">
        <v>1304</v>
      </c>
      <c r="H3076" s="2">
        <v>1</v>
      </c>
    </row>
    <row r="3077" spans="1:8" x14ac:dyDescent="0.3">
      <c r="A3077" s="2">
        <f t="shared" si="13"/>
        <v>545</v>
      </c>
      <c r="B3077" s="2">
        <v>53016</v>
      </c>
      <c r="C3077" s="2">
        <v>1</v>
      </c>
      <c r="D3077" s="2">
        <f>VLOOKUP(A3077,关卡NPC系数!B:C,2,FALSE)</f>
        <v>341</v>
      </c>
      <c r="E3077" s="2">
        <v>53016</v>
      </c>
      <c r="F3077" s="2">
        <v>9</v>
      </c>
      <c r="G3077" s="2" t="s">
        <v>1305</v>
      </c>
      <c r="H3077" s="2">
        <v>1</v>
      </c>
    </row>
    <row r="3078" spans="1:8" x14ac:dyDescent="0.3">
      <c r="A3078" s="2">
        <f t="shared" si="13"/>
        <v>545</v>
      </c>
      <c r="B3078" s="2">
        <v>53016</v>
      </c>
      <c r="C3078" s="2">
        <v>2</v>
      </c>
      <c r="D3078" s="2">
        <f>VLOOKUP(A3078,关卡NPC系数!B:C,2,FALSE)</f>
        <v>341</v>
      </c>
      <c r="E3078" s="2">
        <v>53016</v>
      </c>
      <c r="F3078" s="2">
        <v>9</v>
      </c>
      <c r="G3078" s="2" t="s">
        <v>1305</v>
      </c>
      <c r="H3078" s="2">
        <v>1</v>
      </c>
    </row>
    <row r="3079" spans="1:8" x14ac:dyDescent="0.3">
      <c r="A3079" s="2">
        <f t="shared" si="13"/>
        <v>545</v>
      </c>
      <c r="B3079" s="2">
        <v>53016</v>
      </c>
      <c r="C3079" s="2">
        <v>3</v>
      </c>
      <c r="D3079" s="2">
        <f>VLOOKUP(A3079,关卡NPC系数!B:C,2,FALSE)</f>
        <v>341</v>
      </c>
      <c r="E3079" s="2">
        <v>51016</v>
      </c>
      <c r="F3079" s="2">
        <v>9</v>
      </c>
      <c r="G3079" s="2" t="s">
        <v>1305</v>
      </c>
      <c r="H3079" s="2">
        <v>1</v>
      </c>
    </row>
    <row r="3080" spans="1:8" x14ac:dyDescent="0.3">
      <c r="A3080" s="2">
        <f t="shared" si="13"/>
        <v>545</v>
      </c>
      <c r="B3080" s="2">
        <v>53016</v>
      </c>
      <c r="C3080" s="2">
        <v>4</v>
      </c>
      <c r="D3080" s="2">
        <f>VLOOKUP(A3080,关卡NPC系数!B:C,2,FALSE)</f>
        <v>341</v>
      </c>
      <c r="E3080" s="2">
        <v>53016</v>
      </c>
      <c r="F3080" s="2">
        <v>9</v>
      </c>
      <c r="G3080" s="2" t="s">
        <v>1305</v>
      </c>
      <c r="H3080" s="2">
        <v>1</v>
      </c>
    </row>
    <row r="3081" spans="1:8" x14ac:dyDescent="0.3">
      <c r="A3081" s="2">
        <f t="shared" si="13"/>
        <v>545</v>
      </c>
      <c r="B3081" s="2">
        <v>53016</v>
      </c>
      <c r="C3081" s="2">
        <v>5</v>
      </c>
      <c r="D3081" s="2">
        <f>VLOOKUP(A3081,关卡NPC系数!B:C,2,FALSE)</f>
        <v>341</v>
      </c>
      <c r="E3081" s="2">
        <v>53016</v>
      </c>
      <c r="F3081" s="2">
        <v>9</v>
      </c>
      <c r="G3081" s="2" t="s">
        <v>1305</v>
      </c>
      <c r="H3081" s="2">
        <v>1</v>
      </c>
    </row>
    <row r="3082" spans="1:8" x14ac:dyDescent="0.3">
      <c r="A3082" s="2">
        <f t="shared" si="13"/>
        <v>545</v>
      </c>
      <c r="B3082" s="2">
        <v>53016</v>
      </c>
      <c r="C3082" s="2">
        <v>6</v>
      </c>
      <c r="D3082" s="2">
        <f>VLOOKUP(A3082,关卡NPC系数!B:C,2,FALSE)</f>
        <v>341</v>
      </c>
      <c r="E3082" s="2">
        <v>53016</v>
      </c>
      <c r="F3082" s="2">
        <v>9</v>
      </c>
      <c r="G3082" s="2" t="s">
        <v>1305</v>
      </c>
      <c r="H3082" s="2">
        <v>1</v>
      </c>
    </row>
    <row r="3083" spans="1:8" x14ac:dyDescent="0.3">
      <c r="A3083" s="2">
        <f t="shared" ref="A3083:A3146" si="14">A3026+10</f>
        <v>546</v>
      </c>
      <c r="B3083" s="2">
        <v>63026</v>
      </c>
      <c r="C3083" s="2">
        <v>1</v>
      </c>
      <c r="D3083" s="2">
        <f>VLOOKUP(A3083,关卡NPC系数!B:C,2,FALSE)</f>
        <v>341</v>
      </c>
      <c r="E3083" s="2">
        <v>63026</v>
      </c>
      <c r="F3083" s="2">
        <v>9</v>
      </c>
      <c r="G3083" s="2" t="s">
        <v>1306</v>
      </c>
      <c r="H3083" s="2">
        <v>1</v>
      </c>
    </row>
    <row r="3084" spans="1:8" x14ac:dyDescent="0.3">
      <c r="A3084" s="2">
        <f t="shared" si="14"/>
        <v>546</v>
      </c>
      <c r="B3084" s="2">
        <v>63026</v>
      </c>
      <c r="C3084" s="2">
        <v>2</v>
      </c>
      <c r="D3084" s="2">
        <f>VLOOKUP(A3084,关卡NPC系数!B:C,2,FALSE)</f>
        <v>341</v>
      </c>
      <c r="E3084" s="2">
        <v>61026</v>
      </c>
      <c r="F3084" s="2">
        <v>9</v>
      </c>
      <c r="G3084" s="2" t="s">
        <v>1306</v>
      </c>
      <c r="H3084" s="2">
        <v>1</v>
      </c>
    </row>
    <row r="3085" spans="1:8" x14ac:dyDescent="0.3">
      <c r="A3085" s="2">
        <f t="shared" si="14"/>
        <v>546</v>
      </c>
      <c r="B3085" s="2">
        <v>63026</v>
      </c>
      <c r="C3085" s="2">
        <v>3</v>
      </c>
      <c r="D3085" s="2">
        <f>VLOOKUP(A3085,关卡NPC系数!B:C,2,FALSE)</f>
        <v>341</v>
      </c>
      <c r="E3085" s="2">
        <v>63026</v>
      </c>
      <c r="F3085" s="2">
        <v>9</v>
      </c>
      <c r="G3085" s="2" t="s">
        <v>1306</v>
      </c>
      <c r="H3085" s="2">
        <v>1</v>
      </c>
    </row>
    <row r="3086" spans="1:8" x14ac:dyDescent="0.3">
      <c r="A3086" s="2">
        <f t="shared" si="14"/>
        <v>546</v>
      </c>
      <c r="B3086" s="2">
        <v>63026</v>
      </c>
      <c r="C3086" s="2">
        <v>4</v>
      </c>
      <c r="D3086" s="2">
        <f>VLOOKUP(A3086,关卡NPC系数!B:C,2,FALSE)</f>
        <v>341</v>
      </c>
      <c r="E3086" s="2">
        <v>61026</v>
      </c>
      <c r="F3086" s="2">
        <v>9</v>
      </c>
      <c r="G3086" s="2" t="s">
        <v>1306</v>
      </c>
      <c r="H3086" s="2">
        <v>1</v>
      </c>
    </row>
    <row r="3087" spans="1:8" x14ac:dyDescent="0.3">
      <c r="A3087" s="2">
        <f t="shared" si="14"/>
        <v>546</v>
      </c>
      <c r="B3087" s="2">
        <v>63026</v>
      </c>
      <c r="C3087" s="2">
        <v>5</v>
      </c>
      <c r="D3087" s="2">
        <f>VLOOKUP(A3087,关卡NPC系数!B:C,2,FALSE)</f>
        <v>341</v>
      </c>
      <c r="E3087" s="2">
        <v>62016</v>
      </c>
      <c r="F3087" s="2">
        <v>9</v>
      </c>
      <c r="G3087" s="2" t="s">
        <v>1306</v>
      </c>
      <c r="H3087" s="2">
        <v>1</v>
      </c>
    </row>
    <row r="3088" spans="1:8" x14ac:dyDescent="0.3">
      <c r="A3088" s="2">
        <f t="shared" si="14"/>
        <v>546</v>
      </c>
      <c r="B3088" s="2">
        <v>63026</v>
      </c>
      <c r="C3088" s="2">
        <v>6</v>
      </c>
      <c r="D3088" s="2">
        <f>VLOOKUP(A3088,关卡NPC系数!B:C,2,FALSE)</f>
        <v>341</v>
      </c>
      <c r="E3088" s="2">
        <v>61026</v>
      </c>
      <c r="F3088" s="2">
        <v>9</v>
      </c>
      <c r="G3088" s="2" t="s">
        <v>1306</v>
      </c>
      <c r="H3088" s="2">
        <v>1</v>
      </c>
    </row>
    <row r="3089" spans="1:8" x14ac:dyDescent="0.3">
      <c r="A3089" s="2">
        <f t="shared" si="14"/>
        <v>547</v>
      </c>
      <c r="B3089" s="2">
        <v>25066</v>
      </c>
      <c r="C3089" s="2">
        <v>1</v>
      </c>
      <c r="D3089" s="2">
        <f>VLOOKUP(A3089,关卡NPC系数!B:C,2,FALSE)</f>
        <v>342</v>
      </c>
      <c r="E3089" s="2">
        <v>25066</v>
      </c>
      <c r="F3089" s="2">
        <v>9</v>
      </c>
      <c r="G3089" s="2" t="s">
        <v>1307</v>
      </c>
      <c r="H3089" s="2">
        <v>1</v>
      </c>
    </row>
    <row r="3090" spans="1:8" x14ac:dyDescent="0.3">
      <c r="A3090" s="2">
        <f t="shared" si="14"/>
        <v>547</v>
      </c>
      <c r="B3090" s="2">
        <v>25066</v>
      </c>
      <c r="C3090" s="2">
        <v>2</v>
      </c>
      <c r="D3090" s="2">
        <f>VLOOKUP(A3090,关卡NPC系数!B:C,2,FALSE)</f>
        <v>342</v>
      </c>
      <c r="E3090" s="2">
        <v>53016</v>
      </c>
      <c r="F3090" s="2">
        <v>9</v>
      </c>
      <c r="G3090" s="2" t="s">
        <v>1307</v>
      </c>
      <c r="H3090" s="2">
        <v>1</v>
      </c>
    </row>
    <row r="3091" spans="1:8" x14ac:dyDescent="0.3">
      <c r="A3091" s="2">
        <f t="shared" si="14"/>
        <v>547</v>
      </c>
      <c r="B3091" s="2">
        <v>25066</v>
      </c>
      <c r="C3091" s="2">
        <v>3</v>
      </c>
      <c r="D3091" s="2">
        <f>VLOOKUP(A3091,关卡NPC系数!B:C,2,FALSE)</f>
        <v>342</v>
      </c>
      <c r="E3091" s="2">
        <v>32036</v>
      </c>
      <c r="F3091" s="2">
        <v>9</v>
      </c>
      <c r="G3091" s="2" t="s">
        <v>1307</v>
      </c>
      <c r="H3091" s="2">
        <v>1</v>
      </c>
    </row>
    <row r="3092" spans="1:8" x14ac:dyDescent="0.3">
      <c r="A3092" s="2">
        <f t="shared" si="14"/>
        <v>547</v>
      </c>
      <c r="B3092" s="2">
        <v>25066</v>
      </c>
      <c r="C3092" s="2">
        <v>4</v>
      </c>
      <c r="D3092" s="2">
        <f>VLOOKUP(A3092,关卡NPC系数!B:C,2,FALSE)</f>
        <v>342</v>
      </c>
      <c r="E3092" s="2">
        <v>44046</v>
      </c>
      <c r="F3092" s="2">
        <v>9</v>
      </c>
      <c r="G3092" s="2" t="s">
        <v>1307</v>
      </c>
      <c r="H3092" s="2">
        <v>1</v>
      </c>
    </row>
    <row r="3093" spans="1:8" x14ac:dyDescent="0.3">
      <c r="A3093" s="2">
        <f t="shared" si="14"/>
        <v>547</v>
      </c>
      <c r="B3093" s="2">
        <v>25066</v>
      </c>
      <c r="C3093" s="2">
        <v>5</v>
      </c>
      <c r="D3093" s="2">
        <f>VLOOKUP(A3093,关卡NPC系数!B:C,2,FALSE)</f>
        <v>342</v>
      </c>
      <c r="E3093" s="2">
        <v>13046</v>
      </c>
      <c r="F3093" s="2">
        <v>9</v>
      </c>
      <c r="G3093" s="2" t="s">
        <v>1307</v>
      </c>
      <c r="H3093" s="2">
        <v>1</v>
      </c>
    </row>
    <row r="3094" spans="1:8" x14ac:dyDescent="0.3">
      <c r="A3094" s="2">
        <f t="shared" si="14"/>
        <v>547</v>
      </c>
      <c r="B3094" s="2">
        <v>25066</v>
      </c>
      <c r="C3094" s="2">
        <v>6</v>
      </c>
      <c r="D3094" s="2">
        <f>VLOOKUP(A3094,关卡NPC系数!B:C,2,FALSE)</f>
        <v>342</v>
      </c>
      <c r="E3094" s="2">
        <v>61026</v>
      </c>
      <c r="F3094" s="2">
        <v>9</v>
      </c>
      <c r="G3094" s="2" t="s">
        <v>1307</v>
      </c>
      <c r="H3094" s="2">
        <v>1</v>
      </c>
    </row>
    <row r="3095" spans="1:8" x14ac:dyDescent="0.3">
      <c r="A3095" s="2">
        <f t="shared" si="14"/>
        <v>548</v>
      </c>
      <c r="B3095" s="2">
        <v>15036</v>
      </c>
      <c r="C3095" s="2">
        <v>1</v>
      </c>
      <c r="D3095" s="2">
        <f>VLOOKUP(A3095,关卡NPC系数!B:C,2,FALSE)</f>
        <v>342</v>
      </c>
      <c r="E3095" s="2">
        <v>15036</v>
      </c>
      <c r="F3095" s="2">
        <v>9</v>
      </c>
      <c r="G3095" s="2" t="s">
        <v>1308</v>
      </c>
      <c r="H3095" s="2">
        <v>1</v>
      </c>
    </row>
    <row r="3096" spans="1:8" x14ac:dyDescent="0.3">
      <c r="A3096" s="2">
        <f t="shared" si="14"/>
        <v>548</v>
      </c>
      <c r="B3096" s="2">
        <v>15036</v>
      </c>
      <c r="C3096" s="2">
        <v>2</v>
      </c>
      <c r="D3096" s="2">
        <f>VLOOKUP(A3096,关卡NPC系数!B:C,2,FALSE)</f>
        <v>342</v>
      </c>
      <c r="E3096" s="2">
        <v>15036</v>
      </c>
      <c r="F3096" s="2">
        <v>9</v>
      </c>
      <c r="G3096" s="2" t="s">
        <v>1308</v>
      </c>
      <c r="H3096" s="2">
        <v>1</v>
      </c>
    </row>
    <row r="3097" spans="1:8" x14ac:dyDescent="0.3">
      <c r="A3097" s="2">
        <f t="shared" si="14"/>
        <v>548</v>
      </c>
      <c r="B3097" s="2">
        <v>15036</v>
      </c>
      <c r="C3097" s="2">
        <v>3</v>
      </c>
      <c r="D3097" s="2">
        <f>VLOOKUP(A3097,关卡NPC系数!B:C,2,FALSE)</f>
        <v>342</v>
      </c>
      <c r="E3097" s="2">
        <v>14026</v>
      </c>
      <c r="F3097" s="2">
        <v>9</v>
      </c>
      <c r="G3097" s="2" t="s">
        <v>1308</v>
      </c>
      <c r="H3097" s="2">
        <v>1</v>
      </c>
    </row>
    <row r="3098" spans="1:8" x14ac:dyDescent="0.3">
      <c r="A3098" s="2">
        <f t="shared" si="14"/>
        <v>548</v>
      </c>
      <c r="B3098" s="2">
        <v>15036</v>
      </c>
      <c r="C3098" s="2">
        <v>4</v>
      </c>
      <c r="D3098" s="2">
        <f>VLOOKUP(A3098,关卡NPC系数!B:C,2,FALSE)</f>
        <v>342</v>
      </c>
      <c r="E3098" s="2">
        <v>13036</v>
      </c>
      <c r="F3098" s="2">
        <v>9</v>
      </c>
      <c r="G3098" s="2" t="s">
        <v>1308</v>
      </c>
      <c r="H3098" s="2">
        <v>1</v>
      </c>
    </row>
    <row r="3099" spans="1:8" x14ac:dyDescent="0.3">
      <c r="A3099" s="2">
        <f t="shared" si="14"/>
        <v>548</v>
      </c>
      <c r="B3099" s="2">
        <v>15036</v>
      </c>
      <c r="C3099" s="2">
        <v>5</v>
      </c>
      <c r="D3099" s="2">
        <f>VLOOKUP(A3099,关卡NPC系数!B:C,2,FALSE)</f>
        <v>342</v>
      </c>
      <c r="E3099" s="2">
        <v>13036</v>
      </c>
      <c r="F3099" s="2">
        <v>9</v>
      </c>
      <c r="G3099" s="2" t="s">
        <v>1308</v>
      </c>
      <c r="H3099" s="2">
        <v>1</v>
      </c>
    </row>
    <row r="3100" spans="1:8" x14ac:dyDescent="0.3">
      <c r="A3100" s="2">
        <f t="shared" si="14"/>
        <v>548</v>
      </c>
      <c r="B3100" s="2">
        <v>15036</v>
      </c>
      <c r="C3100" s="2">
        <v>6</v>
      </c>
      <c r="D3100" s="2">
        <f>VLOOKUP(A3100,关卡NPC系数!B:C,2,FALSE)</f>
        <v>342</v>
      </c>
      <c r="E3100" s="2">
        <v>13046</v>
      </c>
      <c r="F3100" s="2">
        <v>9</v>
      </c>
      <c r="G3100" s="2" t="s">
        <v>1308</v>
      </c>
      <c r="H3100" s="2">
        <v>1</v>
      </c>
    </row>
    <row r="3101" spans="1:8" x14ac:dyDescent="0.3">
      <c r="A3101" s="2">
        <f t="shared" si="14"/>
        <v>549</v>
      </c>
      <c r="B3101" s="2">
        <v>25066</v>
      </c>
      <c r="C3101" s="2">
        <v>1</v>
      </c>
      <c r="D3101" s="2">
        <f>VLOOKUP(A3101,关卡NPC系数!B:C,2,FALSE)</f>
        <v>343</v>
      </c>
      <c r="E3101" s="2">
        <v>25066</v>
      </c>
      <c r="F3101" s="2">
        <v>9</v>
      </c>
      <c r="G3101" s="2" t="s">
        <v>1309</v>
      </c>
      <c r="H3101" s="2">
        <v>1</v>
      </c>
    </row>
    <row r="3102" spans="1:8" x14ac:dyDescent="0.3">
      <c r="A3102" s="2">
        <f t="shared" si="14"/>
        <v>549</v>
      </c>
      <c r="B3102" s="2">
        <v>25066</v>
      </c>
      <c r="C3102" s="2">
        <v>2</v>
      </c>
      <c r="D3102" s="2">
        <f>VLOOKUP(A3102,关卡NPC系数!B:C,2,FALSE)</f>
        <v>343</v>
      </c>
      <c r="E3102" s="2">
        <v>21046</v>
      </c>
      <c r="F3102" s="2">
        <v>9</v>
      </c>
      <c r="G3102" s="2" t="s">
        <v>1309</v>
      </c>
      <c r="H3102" s="2">
        <v>1</v>
      </c>
    </row>
    <row r="3103" spans="1:8" x14ac:dyDescent="0.3">
      <c r="A3103" s="2">
        <f t="shared" si="14"/>
        <v>549</v>
      </c>
      <c r="B3103" s="2">
        <v>25066</v>
      </c>
      <c r="C3103" s="2">
        <v>3</v>
      </c>
      <c r="D3103" s="2">
        <f>VLOOKUP(A3103,关卡NPC系数!B:C,2,FALSE)</f>
        <v>343</v>
      </c>
      <c r="E3103" s="2">
        <v>24036</v>
      </c>
      <c r="F3103" s="2">
        <v>9</v>
      </c>
      <c r="G3103" s="2" t="s">
        <v>1309</v>
      </c>
      <c r="H3103" s="2">
        <v>1</v>
      </c>
    </row>
    <row r="3104" spans="1:8" x14ac:dyDescent="0.3">
      <c r="A3104" s="2">
        <f t="shared" si="14"/>
        <v>549</v>
      </c>
      <c r="B3104" s="2">
        <v>25066</v>
      </c>
      <c r="C3104" s="2">
        <v>4</v>
      </c>
      <c r="D3104" s="2">
        <f>VLOOKUP(A3104,关卡NPC系数!B:C,2,FALSE)</f>
        <v>343</v>
      </c>
      <c r="E3104" s="2">
        <v>22036</v>
      </c>
      <c r="F3104" s="2">
        <v>9</v>
      </c>
      <c r="G3104" s="2" t="s">
        <v>1309</v>
      </c>
      <c r="H3104" s="2">
        <v>1</v>
      </c>
    </row>
    <row r="3105" spans="1:8" x14ac:dyDescent="0.3">
      <c r="A3105" s="2">
        <f t="shared" si="14"/>
        <v>549</v>
      </c>
      <c r="B3105" s="2">
        <v>25066</v>
      </c>
      <c r="C3105" s="2">
        <v>5</v>
      </c>
      <c r="D3105" s="2">
        <f>VLOOKUP(A3105,关卡NPC系数!B:C,2,FALSE)</f>
        <v>343</v>
      </c>
      <c r="E3105" s="2">
        <v>23036</v>
      </c>
      <c r="F3105" s="2">
        <v>9</v>
      </c>
      <c r="G3105" s="2" t="s">
        <v>1309</v>
      </c>
      <c r="H3105" s="2">
        <v>1</v>
      </c>
    </row>
    <row r="3106" spans="1:8" x14ac:dyDescent="0.3">
      <c r="A3106" s="2">
        <f t="shared" si="14"/>
        <v>549</v>
      </c>
      <c r="B3106" s="2">
        <v>25066</v>
      </c>
      <c r="C3106" s="2">
        <v>6</v>
      </c>
      <c r="D3106" s="2">
        <f>VLOOKUP(A3106,关卡NPC系数!B:C,2,FALSE)</f>
        <v>343</v>
      </c>
      <c r="E3106" s="2">
        <v>22036</v>
      </c>
      <c r="F3106" s="2">
        <v>9</v>
      </c>
      <c r="G3106" s="2" t="s">
        <v>1309</v>
      </c>
      <c r="H3106" s="2">
        <v>1</v>
      </c>
    </row>
    <row r="3107" spans="1:8" x14ac:dyDescent="0.3">
      <c r="A3107" s="2">
        <f t="shared" si="14"/>
        <v>550</v>
      </c>
      <c r="B3107" s="2">
        <v>35046</v>
      </c>
      <c r="C3107" s="2">
        <v>1</v>
      </c>
      <c r="D3107" s="2">
        <f>VLOOKUP(A3107,关卡NPC系数!B:C,2,FALSE)</f>
        <v>343</v>
      </c>
      <c r="E3107" s="2">
        <v>35046</v>
      </c>
      <c r="F3107" s="2">
        <v>9</v>
      </c>
      <c r="G3107" s="2" t="s">
        <v>1310</v>
      </c>
      <c r="H3107" s="2">
        <v>1.4</v>
      </c>
    </row>
    <row r="3108" spans="1:8" x14ac:dyDescent="0.3">
      <c r="A3108" s="2">
        <f t="shared" si="14"/>
        <v>550</v>
      </c>
      <c r="B3108" s="2">
        <v>35046</v>
      </c>
      <c r="C3108" s="2">
        <v>3</v>
      </c>
      <c r="D3108" s="2">
        <f>VLOOKUP(A3108,关卡NPC系数!B:C,2,FALSE)</f>
        <v>343</v>
      </c>
      <c r="E3108" s="2">
        <v>31086</v>
      </c>
      <c r="F3108" s="2">
        <v>9</v>
      </c>
      <c r="G3108" s="2" t="s">
        <v>1310</v>
      </c>
      <c r="H3108" s="2">
        <v>1.4</v>
      </c>
    </row>
    <row r="3109" spans="1:8" x14ac:dyDescent="0.3">
      <c r="A3109" s="2">
        <f t="shared" si="14"/>
        <v>550</v>
      </c>
      <c r="B3109" s="2">
        <v>35046</v>
      </c>
      <c r="C3109" s="2">
        <v>6</v>
      </c>
      <c r="D3109" s="2">
        <f>VLOOKUP(A3109,关卡NPC系数!B:C,2,FALSE)</f>
        <v>343</v>
      </c>
      <c r="E3109" s="2">
        <v>32056</v>
      </c>
      <c r="F3109" s="2">
        <v>9</v>
      </c>
      <c r="G3109" s="2" t="s">
        <v>1310</v>
      </c>
      <c r="H3109" s="2">
        <v>1.4</v>
      </c>
    </row>
    <row r="3110" spans="1:8" x14ac:dyDescent="0.3">
      <c r="A3110" s="2">
        <f t="shared" si="14"/>
        <v>551</v>
      </c>
      <c r="B3110" s="2">
        <v>41056</v>
      </c>
      <c r="C3110" s="2">
        <v>1</v>
      </c>
      <c r="D3110" s="2">
        <f>VLOOKUP(A3110,关卡NPC系数!B:C,2,FALSE)</f>
        <v>344</v>
      </c>
      <c r="E3110" s="2">
        <v>41056</v>
      </c>
      <c r="F3110" s="2">
        <v>9</v>
      </c>
      <c r="G3110" s="2" t="s">
        <v>1311</v>
      </c>
      <c r="H3110" s="2">
        <v>1</v>
      </c>
    </row>
    <row r="3111" spans="1:8" x14ac:dyDescent="0.3">
      <c r="A3111" s="2">
        <f t="shared" si="14"/>
        <v>551</v>
      </c>
      <c r="B3111" s="2">
        <v>41056</v>
      </c>
      <c r="C3111" s="2">
        <v>2</v>
      </c>
      <c r="D3111" s="2">
        <f>VLOOKUP(A3111,关卡NPC系数!B:C,2,FALSE)</f>
        <v>344</v>
      </c>
      <c r="E3111" s="2">
        <v>41066</v>
      </c>
      <c r="F3111" s="2">
        <v>9</v>
      </c>
      <c r="G3111" s="2" t="s">
        <v>1311</v>
      </c>
      <c r="H3111" s="2">
        <v>1</v>
      </c>
    </row>
    <row r="3112" spans="1:8" x14ac:dyDescent="0.3">
      <c r="A3112" s="2">
        <f t="shared" si="14"/>
        <v>551</v>
      </c>
      <c r="B3112" s="2">
        <v>41056</v>
      </c>
      <c r="C3112" s="2">
        <v>3</v>
      </c>
      <c r="D3112" s="2">
        <f>VLOOKUP(A3112,关卡NPC系数!B:C,2,FALSE)</f>
        <v>344</v>
      </c>
      <c r="E3112" s="2">
        <v>45056</v>
      </c>
      <c r="F3112" s="2">
        <v>9</v>
      </c>
      <c r="G3112" s="2" t="s">
        <v>1311</v>
      </c>
      <c r="H3112" s="2">
        <v>1</v>
      </c>
    </row>
    <row r="3113" spans="1:8" x14ac:dyDescent="0.3">
      <c r="A3113" s="2">
        <f t="shared" si="14"/>
        <v>551</v>
      </c>
      <c r="B3113" s="2">
        <v>41056</v>
      </c>
      <c r="C3113" s="2">
        <v>4</v>
      </c>
      <c r="D3113" s="2">
        <f>VLOOKUP(A3113,关卡NPC系数!B:C,2,FALSE)</f>
        <v>344</v>
      </c>
      <c r="E3113" s="2">
        <v>43046</v>
      </c>
      <c r="F3113" s="2">
        <v>9</v>
      </c>
      <c r="G3113" s="2" t="s">
        <v>1311</v>
      </c>
      <c r="H3113" s="2">
        <v>1</v>
      </c>
    </row>
    <row r="3114" spans="1:8" x14ac:dyDescent="0.3">
      <c r="A3114" s="2">
        <f t="shared" si="14"/>
        <v>551</v>
      </c>
      <c r="B3114" s="2">
        <v>41056</v>
      </c>
      <c r="C3114" s="2">
        <v>5</v>
      </c>
      <c r="D3114" s="2">
        <f>VLOOKUP(A3114,关卡NPC系数!B:C,2,FALSE)</f>
        <v>344</v>
      </c>
      <c r="E3114" s="2">
        <v>45056</v>
      </c>
      <c r="F3114" s="2">
        <v>9</v>
      </c>
      <c r="G3114" s="2" t="s">
        <v>1311</v>
      </c>
      <c r="H3114" s="2">
        <v>1</v>
      </c>
    </row>
    <row r="3115" spans="1:8" x14ac:dyDescent="0.3">
      <c r="A3115" s="2">
        <f t="shared" si="14"/>
        <v>551</v>
      </c>
      <c r="B3115" s="2">
        <v>41056</v>
      </c>
      <c r="C3115" s="2">
        <v>6</v>
      </c>
      <c r="D3115" s="2">
        <f>VLOOKUP(A3115,关卡NPC系数!B:C,2,FALSE)</f>
        <v>344</v>
      </c>
      <c r="E3115" s="2">
        <v>44036</v>
      </c>
      <c r="F3115" s="2">
        <v>9</v>
      </c>
      <c r="G3115" s="2" t="s">
        <v>1311</v>
      </c>
      <c r="H3115" s="2">
        <v>1</v>
      </c>
    </row>
    <row r="3116" spans="1:8" x14ac:dyDescent="0.3">
      <c r="A3116" s="2">
        <f t="shared" si="14"/>
        <v>552</v>
      </c>
      <c r="B3116" s="2">
        <v>52046</v>
      </c>
      <c r="C3116" s="2">
        <v>1</v>
      </c>
      <c r="D3116" s="2">
        <f>VLOOKUP(A3116,关卡NPC系数!B:C,2,FALSE)</f>
        <v>344</v>
      </c>
      <c r="E3116" s="2">
        <v>52046</v>
      </c>
      <c r="F3116" s="2">
        <v>9</v>
      </c>
      <c r="G3116" s="2" t="s">
        <v>1312</v>
      </c>
      <c r="H3116" s="2">
        <v>1</v>
      </c>
    </row>
    <row r="3117" spans="1:8" x14ac:dyDescent="0.3">
      <c r="A3117" s="2">
        <f t="shared" si="14"/>
        <v>552</v>
      </c>
      <c r="B3117" s="2">
        <v>52046</v>
      </c>
      <c r="C3117" s="2">
        <v>2</v>
      </c>
      <c r="D3117" s="2">
        <f>VLOOKUP(A3117,关卡NPC系数!B:C,2,FALSE)</f>
        <v>344</v>
      </c>
      <c r="E3117" s="2">
        <v>52046</v>
      </c>
      <c r="F3117" s="2">
        <v>9</v>
      </c>
      <c r="G3117" s="2" t="s">
        <v>1312</v>
      </c>
      <c r="H3117" s="2">
        <v>1</v>
      </c>
    </row>
    <row r="3118" spans="1:8" x14ac:dyDescent="0.3">
      <c r="A3118" s="2">
        <f t="shared" si="14"/>
        <v>552</v>
      </c>
      <c r="B3118" s="2">
        <v>52046</v>
      </c>
      <c r="C3118" s="2">
        <v>3</v>
      </c>
      <c r="D3118" s="2">
        <f>VLOOKUP(A3118,关卡NPC系数!B:C,2,FALSE)</f>
        <v>344</v>
      </c>
      <c r="E3118" s="2">
        <v>53016</v>
      </c>
      <c r="F3118" s="2">
        <v>9</v>
      </c>
      <c r="G3118" s="2" t="s">
        <v>1312</v>
      </c>
      <c r="H3118" s="2">
        <v>1</v>
      </c>
    </row>
    <row r="3119" spans="1:8" x14ac:dyDescent="0.3">
      <c r="A3119" s="2">
        <f t="shared" si="14"/>
        <v>552</v>
      </c>
      <c r="B3119" s="2">
        <v>52046</v>
      </c>
      <c r="C3119" s="2">
        <v>4</v>
      </c>
      <c r="D3119" s="2">
        <f>VLOOKUP(A3119,关卡NPC系数!B:C,2,FALSE)</f>
        <v>344</v>
      </c>
      <c r="E3119" s="2">
        <v>52046</v>
      </c>
      <c r="F3119" s="2">
        <v>9</v>
      </c>
      <c r="G3119" s="2" t="s">
        <v>1312</v>
      </c>
      <c r="H3119" s="2">
        <v>1</v>
      </c>
    </row>
    <row r="3120" spans="1:8" x14ac:dyDescent="0.3">
      <c r="A3120" s="2">
        <f t="shared" si="14"/>
        <v>552</v>
      </c>
      <c r="B3120" s="2">
        <v>52046</v>
      </c>
      <c r="C3120" s="2">
        <v>5</v>
      </c>
      <c r="D3120" s="2">
        <f>VLOOKUP(A3120,关卡NPC系数!B:C,2,FALSE)</f>
        <v>344</v>
      </c>
      <c r="E3120" s="2">
        <v>52046</v>
      </c>
      <c r="F3120" s="2">
        <v>9</v>
      </c>
      <c r="G3120" s="2" t="s">
        <v>1312</v>
      </c>
      <c r="H3120" s="2">
        <v>1</v>
      </c>
    </row>
    <row r="3121" spans="1:8" x14ac:dyDescent="0.3">
      <c r="A3121" s="2">
        <f t="shared" si="14"/>
        <v>552</v>
      </c>
      <c r="B3121" s="2">
        <v>52046</v>
      </c>
      <c r="C3121" s="2">
        <v>6</v>
      </c>
      <c r="D3121" s="2">
        <f>VLOOKUP(A3121,关卡NPC系数!B:C,2,FALSE)</f>
        <v>344</v>
      </c>
      <c r="E3121" s="2">
        <v>53016</v>
      </c>
      <c r="F3121" s="2">
        <v>9</v>
      </c>
      <c r="G3121" s="2" t="s">
        <v>1312</v>
      </c>
      <c r="H3121" s="2">
        <v>1</v>
      </c>
    </row>
    <row r="3122" spans="1:8" x14ac:dyDescent="0.3">
      <c r="A3122" s="2">
        <f t="shared" si="14"/>
        <v>553</v>
      </c>
      <c r="B3122" s="2">
        <v>63026</v>
      </c>
      <c r="C3122" s="2">
        <v>1</v>
      </c>
      <c r="D3122" s="2">
        <f>VLOOKUP(A3122,关卡NPC系数!B:C,2,FALSE)</f>
        <v>345</v>
      </c>
      <c r="E3122" s="2">
        <v>63026</v>
      </c>
      <c r="F3122" s="2">
        <v>9</v>
      </c>
      <c r="G3122" s="2" t="s">
        <v>1313</v>
      </c>
      <c r="H3122" s="2">
        <v>1</v>
      </c>
    </row>
    <row r="3123" spans="1:8" x14ac:dyDescent="0.3">
      <c r="A3123" s="2">
        <f t="shared" si="14"/>
        <v>553</v>
      </c>
      <c r="B3123" s="2">
        <v>63026</v>
      </c>
      <c r="C3123" s="2">
        <v>2</v>
      </c>
      <c r="D3123" s="2">
        <f>VLOOKUP(A3123,关卡NPC系数!B:C,2,FALSE)</f>
        <v>345</v>
      </c>
      <c r="E3123" s="2">
        <v>63026</v>
      </c>
      <c r="F3123" s="2">
        <v>9</v>
      </c>
      <c r="G3123" s="2" t="s">
        <v>1313</v>
      </c>
      <c r="H3123" s="2">
        <v>1</v>
      </c>
    </row>
    <row r="3124" spans="1:8" x14ac:dyDescent="0.3">
      <c r="A3124" s="2">
        <f t="shared" si="14"/>
        <v>553</v>
      </c>
      <c r="B3124" s="2">
        <v>63026</v>
      </c>
      <c r="C3124" s="2">
        <v>3</v>
      </c>
      <c r="D3124" s="2">
        <f>VLOOKUP(A3124,关卡NPC系数!B:C,2,FALSE)</f>
        <v>345</v>
      </c>
      <c r="E3124" s="2">
        <v>61026</v>
      </c>
      <c r="F3124" s="2">
        <v>9</v>
      </c>
      <c r="G3124" s="2" t="s">
        <v>1313</v>
      </c>
      <c r="H3124" s="2">
        <v>1</v>
      </c>
    </row>
    <row r="3125" spans="1:8" x14ac:dyDescent="0.3">
      <c r="A3125" s="2">
        <f t="shared" si="14"/>
        <v>553</v>
      </c>
      <c r="B3125" s="2">
        <v>63026</v>
      </c>
      <c r="C3125" s="2">
        <v>4</v>
      </c>
      <c r="D3125" s="2">
        <f>VLOOKUP(A3125,关卡NPC系数!B:C,2,FALSE)</f>
        <v>345</v>
      </c>
      <c r="E3125" s="2">
        <v>63026</v>
      </c>
      <c r="F3125" s="2">
        <v>9</v>
      </c>
      <c r="G3125" s="2" t="s">
        <v>1313</v>
      </c>
      <c r="H3125" s="2">
        <v>1</v>
      </c>
    </row>
    <row r="3126" spans="1:8" x14ac:dyDescent="0.3">
      <c r="A3126" s="2">
        <f t="shared" si="14"/>
        <v>553</v>
      </c>
      <c r="B3126" s="2">
        <v>63026</v>
      </c>
      <c r="C3126" s="2">
        <v>5</v>
      </c>
      <c r="D3126" s="2">
        <f>VLOOKUP(A3126,关卡NPC系数!B:C,2,FALSE)</f>
        <v>345</v>
      </c>
      <c r="E3126" s="2">
        <v>62016</v>
      </c>
      <c r="F3126" s="2">
        <v>9</v>
      </c>
      <c r="G3126" s="2" t="s">
        <v>1313</v>
      </c>
      <c r="H3126" s="2">
        <v>1</v>
      </c>
    </row>
    <row r="3127" spans="1:8" x14ac:dyDescent="0.3">
      <c r="A3127" s="2">
        <f t="shared" si="14"/>
        <v>553</v>
      </c>
      <c r="B3127" s="2">
        <v>63026</v>
      </c>
      <c r="C3127" s="2">
        <v>6</v>
      </c>
      <c r="D3127" s="2">
        <f>VLOOKUP(A3127,关卡NPC系数!B:C,2,FALSE)</f>
        <v>345</v>
      </c>
      <c r="E3127" s="2">
        <v>62016</v>
      </c>
      <c r="F3127" s="2">
        <v>9</v>
      </c>
      <c r="G3127" s="2" t="s">
        <v>1313</v>
      </c>
      <c r="H3127" s="2">
        <v>1</v>
      </c>
    </row>
    <row r="3128" spans="1:8" x14ac:dyDescent="0.3">
      <c r="A3128" s="2">
        <f t="shared" si="14"/>
        <v>554</v>
      </c>
      <c r="B3128" s="2">
        <v>62016</v>
      </c>
      <c r="C3128" s="2">
        <v>1</v>
      </c>
      <c r="D3128" s="2">
        <f>VLOOKUP(A3128,关卡NPC系数!B:C,2,FALSE)</f>
        <v>345</v>
      </c>
      <c r="E3128" s="2">
        <v>62016</v>
      </c>
      <c r="F3128" s="2">
        <v>9</v>
      </c>
      <c r="G3128" s="2" t="s">
        <v>1314</v>
      </c>
      <c r="H3128" s="2">
        <v>1</v>
      </c>
    </row>
    <row r="3129" spans="1:8" x14ac:dyDescent="0.3">
      <c r="A3129" s="2">
        <f t="shared" si="14"/>
        <v>554</v>
      </c>
      <c r="B3129" s="2">
        <v>62016</v>
      </c>
      <c r="C3129" s="2">
        <v>2</v>
      </c>
      <c r="D3129" s="2">
        <f>VLOOKUP(A3129,关卡NPC系数!B:C,2,FALSE)</f>
        <v>345</v>
      </c>
      <c r="E3129" s="2">
        <v>52046</v>
      </c>
      <c r="F3129" s="2">
        <v>9</v>
      </c>
      <c r="G3129" s="2" t="s">
        <v>1314</v>
      </c>
      <c r="H3129" s="2">
        <v>1</v>
      </c>
    </row>
    <row r="3130" spans="1:8" x14ac:dyDescent="0.3">
      <c r="A3130" s="2">
        <f t="shared" si="14"/>
        <v>554</v>
      </c>
      <c r="B3130" s="2">
        <v>62016</v>
      </c>
      <c r="C3130" s="2">
        <v>3</v>
      </c>
      <c r="D3130" s="2">
        <f>VLOOKUP(A3130,关卡NPC系数!B:C,2,FALSE)</f>
        <v>345</v>
      </c>
      <c r="E3130" s="2">
        <v>12036</v>
      </c>
      <c r="F3130" s="2">
        <v>9</v>
      </c>
      <c r="G3130" s="2" t="s">
        <v>1314</v>
      </c>
      <c r="H3130" s="2">
        <v>1</v>
      </c>
    </row>
    <row r="3131" spans="1:8" x14ac:dyDescent="0.3">
      <c r="A3131" s="2">
        <f t="shared" si="14"/>
        <v>554</v>
      </c>
      <c r="B3131" s="2">
        <v>62016</v>
      </c>
      <c r="C3131" s="2">
        <v>4</v>
      </c>
      <c r="D3131" s="2">
        <f>VLOOKUP(A3131,关卡NPC系数!B:C,2,FALSE)</f>
        <v>345</v>
      </c>
      <c r="E3131" s="2">
        <v>22046</v>
      </c>
      <c r="F3131" s="2">
        <v>9</v>
      </c>
      <c r="G3131" s="2" t="s">
        <v>1314</v>
      </c>
      <c r="H3131" s="2">
        <v>1</v>
      </c>
    </row>
    <row r="3132" spans="1:8" x14ac:dyDescent="0.3">
      <c r="A3132" s="2">
        <f t="shared" si="14"/>
        <v>554</v>
      </c>
      <c r="B3132" s="2">
        <v>62016</v>
      </c>
      <c r="C3132" s="2">
        <v>5</v>
      </c>
      <c r="D3132" s="2">
        <f>VLOOKUP(A3132,关卡NPC系数!B:C,2,FALSE)</f>
        <v>345</v>
      </c>
      <c r="E3132" s="2">
        <v>33026</v>
      </c>
      <c r="F3132" s="2">
        <v>9</v>
      </c>
      <c r="G3132" s="2" t="s">
        <v>1314</v>
      </c>
      <c r="H3132" s="2">
        <v>1</v>
      </c>
    </row>
    <row r="3133" spans="1:8" x14ac:dyDescent="0.3">
      <c r="A3133" s="2">
        <f t="shared" si="14"/>
        <v>554</v>
      </c>
      <c r="B3133" s="2">
        <v>62016</v>
      </c>
      <c r="C3133" s="2">
        <v>6</v>
      </c>
      <c r="D3133" s="2">
        <f>VLOOKUP(A3133,关卡NPC系数!B:C,2,FALSE)</f>
        <v>345</v>
      </c>
      <c r="E3133" s="2">
        <v>44036</v>
      </c>
      <c r="F3133" s="2">
        <v>9</v>
      </c>
      <c r="G3133" s="2" t="s">
        <v>1314</v>
      </c>
      <c r="H3133" s="2">
        <v>1</v>
      </c>
    </row>
    <row r="3134" spans="1:8" x14ac:dyDescent="0.3">
      <c r="A3134" s="2">
        <f t="shared" si="14"/>
        <v>555</v>
      </c>
      <c r="B3134" s="2">
        <v>15036</v>
      </c>
      <c r="C3134" s="2">
        <v>1</v>
      </c>
      <c r="D3134" s="2">
        <f>VLOOKUP(A3134,关卡NPC系数!B:C,2,FALSE)</f>
        <v>346</v>
      </c>
      <c r="E3134" s="2">
        <v>15036</v>
      </c>
      <c r="F3134" s="2">
        <v>9</v>
      </c>
      <c r="G3134" s="2" t="s">
        <v>1315</v>
      </c>
      <c r="H3134" s="2">
        <v>1</v>
      </c>
    </row>
    <row r="3135" spans="1:8" x14ac:dyDescent="0.3">
      <c r="A3135" s="2">
        <f t="shared" si="14"/>
        <v>555</v>
      </c>
      <c r="B3135" s="2">
        <v>15036</v>
      </c>
      <c r="C3135" s="2">
        <v>2</v>
      </c>
      <c r="D3135" s="2">
        <f>VLOOKUP(A3135,关卡NPC系数!B:C,2,FALSE)</f>
        <v>346</v>
      </c>
      <c r="E3135" s="2">
        <v>11086</v>
      </c>
      <c r="F3135" s="2">
        <v>9</v>
      </c>
      <c r="G3135" s="2" t="s">
        <v>1315</v>
      </c>
      <c r="H3135" s="2">
        <v>1</v>
      </c>
    </row>
    <row r="3136" spans="1:8" x14ac:dyDescent="0.3">
      <c r="A3136" s="2">
        <f t="shared" si="14"/>
        <v>555</v>
      </c>
      <c r="B3136" s="2">
        <v>15036</v>
      </c>
      <c r="C3136" s="2">
        <v>3</v>
      </c>
      <c r="D3136" s="2">
        <f>VLOOKUP(A3136,关卡NPC系数!B:C,2,FALSE)</f>
        <v>346</v>
      </c>
      <c r="E3136" s="2">
        <v>12026</v>
      </c>
      <c r="F3136" s="2">
        <v>9</v>
      </c>
      <c r="G3136" s="2" t="s">
        <v>1315</v>
      </c>
      <c r="H3136" s="2">
        <v>1</v>
      </c>
    </row>
    <row r="3137" spans="1:8" x14ac:dyDescent="0.3">
      <c r="A3137" s="2">
        <f t="shared" si="14"/>
        <v>555</v>
      </c>
      <c r="B3137" s="2">
        <v>15036</v>
      </c>
      <c r="C3137" s="2">
        <v>4</v>
      </c>
      <c r="D3137" s="2">
        <f>VLOOKUP(A3137,关卡NPC系数!B:C,2,FALSE)</f>
        <v>346</v>
      </c>
      <c r="E3137" s="2">
        <v>14026</v>
      </c>
      <c r="F3137" s="2">
        <v>9</v>
      </c>
      <c r="G3137" s="2" t="s">
        <v>1315</v>
      </c>
      <c r="H3137" s="2">
        <v>1</v>
      </c>
    </row>
    <row r="3138" spans="1:8" x14ac:dyDescent="0.3">
      <c r="A3138" s="2">
        <f t="shared" si="14"/>
        <v>555</v>
      </c>
      <c r="B3138" s="2">
        <v>15036</v>
      </c>
      <c r="C3138" s="2">
        <v>5</v>
      </c>
      <c r="D3138" s="2">
        <f>VLOOKUP(A3138,关卡NPC系数!B:C,2,FALSE)</f>
        <v>346</v>
      </c>
      <c r="E3138" s="2">
        <v>14026</v>
      </c>
      <c r="F3138" s="2">
        <v>9</v>
      </c>
      <c r="G3138" s="2" t="s">
        <v>1315</v>
      </c>
      <c r="H3138" s="2">
        <v>1</v>
      </c>
    </row>
    <row r="3139" spans="1:8" x14ac:dyDescent="0.3">
      <c r="A3139" s="2">
        <f t="shared" si="14"/>
        <v>555</v>
      </c>
      <c r="B3139" s="2">
        <v>15036</v>
      </c>
      <c r="C3139" s="2">
        <v>6</v>
      </c>
      <c r="D3139" s="2">
        <f>VLOOKUP(A3139,关卡NPC系数!B:C,2,FALSE)</f>
        <v>346</v>
      </c>
      <c r="E3139" s="2">
        <v>13036</v>
      </c>
      <c r="F3139" s="2">
        <v>9</v>
      </c>
      <c r="G3139" s="2" t="s">
        <v>1315</v>
      </c>
      <c r="H3139" s="2">
        <v>1</v>
      </c>
    </row>
    <row r="3140" spans="1:8" x14ac:dyDescent="0.3">
      <c r="A3140" s="2">
        <f t="shared" si="14"/>
        <v>556</v>
      </c>
      <c r="B3140" s="2">
        <v>25066</v>
      </c>
      <c r="C3140" s="2">
        <v>1</v>
      </c>
      <c r="D3140" s="2">
        <f>VLOOKUP(A3140,关卡NPC系数!B:C,2,FALSE)</f>
        <v>346</v>
      </c>
      <c r="E3140" s="2">
        <v>25066</v>
      </c>
      <c r="F3140" s="2">
        <v>9</v>
      </c>
      <c r="G3140" s="2" t="s">
        <v>1316</v>
      </c>
      <c r="H3140" s="2">
        <v>1</v>
      </c>
    </row>
    <row r="3141" spans="1:8" x14ac:dyDescent="0.3">
      <c r="A3141" s="2">
        <f t="shared" si="14"/>
        <v>556</v>
      </c>
      <c r="B3141" s="2">
        <v>25066</v>
      </c>
      <c r="C3141" s="2">
        <v>2</v>
      </c>
      <c r="D3141" s="2">
        <f>VLOOKUP(A3141,关卡NPC系数!B:C,2,FALSE)</f>
        <v>346</v>
      </c>
      <c r="E3141" s="2">
        <v>22056</v>
      </c>
      <c r="F3141" s="2">
        <v>9</v>
      </c>
      <c r="G3141" s="2" t="s">
        <v>1316</v>
      </c>
      <c r="H3141" s="2">
        <v>1</v>
      </c>
    </row>
    <row r="3142" spans="1:8" x14ac:dyDescent="0.3">
      <c r="A3142" s="2">
        <f t="shared" si="14"/>
        <v>556</v>
      </c>
      <c r="B3142" s="2">
        <v>25066</v>
      </c>
      <c r="C3142" s="2">
        <v>3</v>
      </c>
      <c r="D3142" s="2">
        <f>VLOOKUP(A3142,关卡NPC系数!B:C,2,FALSE)</f>
        <v>346</v>
      </c>
      <c r="E3142" s="2">
        <v>24026</v>
      </c>
      <c r="F3142" s="2">
        <v>9</v>
      </c>
      <c r="G3142" s="2" t="s">
        <v>1316</v>
      </c>
      <c r="H3142" s="2">
        <v>1</v>
      </c>
    </row>
    <row r="3143" spans="1:8" x14ac:dyDescent="0.3">
      <c r="A3143" s="2">
        <f t="shared" si="14"/>
        <v>556</v>
      </c>
      <c r="B3143" s="2">
        <v>25066</v>
      </c>
      <c r="C3143" s="2">
        <v>4</v>
      </c>
      <c r="D3143" s="2">
        <f>VLOOKUP(A3143,关卡NPC系数!B:C,2,FALSE)</f>
        <v>346</v>
      </c>
      <c r="E3143" s="2">
        <v>22056</v>
      </c>
      <c r="F3143" s="2">
        <v>9</v>
      </c>
      <c r="G3143" s="2" t="s">
        <v>1316</v>
      </c>
      <c r="H3143" s="2">
        <v>1</v>
      </c>
    </row>
    <row r="3144" spans="1:8" x14ac:dyDescent="0.3">
      <c r="A3144" s="2">
        <f t="shared" si="14"/>
        <v>556</v>
      </c>
      <c r="B3144" s="2">
        <v>25066</v>
      </c>
      <c r="C3144" s="2">
        <v>5</v>
      </c>
      <c r="D3144" s="2">
        <f>VLOOKUP(A3144,关卡NPC系数!B:C,2,FALSE)</f>
        <v>346</v>
      </c>
      <c r="E3144" s="2">
        <v>22046</v>
      </c>
      <c r="F3144" s="2">
        <v>9</v>
      </c>
      <c r="G3144" s="2" t="s">
        <v>1316</v>
      </c>
      <c r="H3144" s="2">
        <v>1</v>
      </c>
    </row>
    <row r="3145" spans="1:8" x14ac:dyDescent="0.3">
      <c r="A3145" s="2">
        <f t="shared" si="14"/>
        <v>556</v>
      </c>
      <c r="B3145" s="2">
        <v>25066</v>
      </c>
      <c r="C3145" s="2">
        <v>6</v>
      </c>
      <c r="D3145" s="2">
        <f>VLOOKUP(A3145,关卡NPC系数!B:C,2,FALSE)</f>
        <v>346</v>
      </c>
      <c r="E3145" s="2">
        <v>24026</v>
      </c>
      <c r="F3145" s="2">
        <v>9</v>
      </c>
      <c r="G3145" s="2" t="s">
        <v>1316</v>
      </c>
      <c r="H3145" s="2">
        <v>1</v>
      </c>
    </row>
    <row r="3146" spans="1:8" x14ac:dyDescent="0.3">
      <c r="A3146" s="2">
        <f t="shared" si="14"/>
        <v>557</v>
      </c>
      <c r="B3146" s="2">
        <v>35036</v>
      </c>
      <c r="C3146" s="2">
        <v>1</v>
      </c>
      <c r="D3146" s="2">
        <f>VLOOKUP(A3146,关卡NPC系数!B:C,2,FALSE)</f>
        <v>347</v>
      </c>
      <c r="E3146" s="2">
        <v>35036</v>
      </c>
      <c r="F3146" s="2">
        <v>9</v>
      </c>
      <c r="G3146" s="2" t="s">
        <v>1317</v>
      </c>
      <c r="H3146" s="2">
        <v>1</v>
      </c>
    </row>
    <row r="3147" spans="1:8" x14ac:dyDescent="0.3">
      <c r="A3147" s="2">
        <f t="shared" ref="A3147:A3166" si="15">A3090+10</f>
        <v>557</v>
      </c>
      <c r="B3147" s="2">
        <v>35036</v>
      </c>
      <c r="C3147" s="2">
        <v>2</v>
      </c>
      <c r="D3147" s="2">
        <f>VLOOKUP(A3147,关卡NPC系数!B:C,2,FALSE)</f>
        <v>347</v>
      </c>
      <c r="E3147" s="2">
        <v>31076</v>
      </c>
      <c r="F3147" s="2">
        <v>9</v>
      </c>
      <c r="G3147" s="2" t="s">
        <v>1317</v>
      </c>
      <c r="H3147" s="2">
        <v>1</v>
      </c>
    </row>
    <row r="3148" spans="1:8" x14ac:dyDescent="0.3">
      <c r="A3148" s="2">
        <f t="shared" si="15"/>
        <v>557</v>
      </c>
      <c r="B3148" s="2">
        <v>35036</v>
      </c>
      <c r="C3148" s="2">
        <v>3</v>
      </c>
      <c r="D3148" s="2">
        <f>VLOOKUP(A3148,关卡NPC系数!B:C,2,FALSE)</f>
        <v>347</v>
      </c>
      <c r="E3148" s="2">
        <v>31086</v>
      </c>
      <c r="F3148" s="2">
        <v>9</v>
      </c>
      <c r="G3148" s="2" t="s">
        <v>1317</v>
      </c>
      <c r="H3148" s="2">
        <v>1</v>
      </c>
    </row>
    <row r="3149" spans="1:8" x14ac:dyDescent="0.3">
      <c r="A3149" s="2">
        <f t="shared" si="15"/>
        <v>557</v>
      </c>
      <c r="B3149" s="2">
        <v>35036</v>
      </c>
      <c r="C3149" s="2">
        <v>4</v>
      </c>
      <c r="D3149" s="2">
        <f>VLOOKUP(A3149,关卡NPC系数!B:C,2,FALSE)</f>
        <v>347</v>
      </c>
      <c r="E3149" s="2">
        <v>31086</v>
      </c>
      <c r="F3149" s="2">
        <v>9</v>
      </c>
      <c r="G3149" s="2" t="s">
        <v>1317</v>
      </c>
      <c r="H3149" s="2">
        <v>1</v>
      </c>
    </row>
    <row r="3150" spans="1:8" x14ac:dyDescent="0.3">
      <c r="A3150" s="2">
        <f t="shared" si="15"/>
        <v>557</v>
      </c>
      <c r="B3150" s="2">
        <v>35036</v>
      </c>
      <c r="C3150" s="2">
        <v>5</v>
      </c>
      <c r="D3150" s="2">
        <f>VLOOKUP(A3150,关卡NPC系数!B:C,2,FALSE)</f>
        <v>347</v>
      </c>
      <c r="E3150" s="2">
        <v>31086</v>
      </c>
      <c r="F3150" s="2">
        <v>9</v>
      </c>
      <c r="G3150" s="2" t="s">
        <v>1317</v>
      </c>
      <c r="H3150" s="2">
        <v>1</v>
      </c>
    </row>
    <row r="3151" spans="1:8" x14ac:dyDescent="0.3">
      <c r="A3151" s="2">
        <f t="shared" si="15"/>
        <v>557</v>
      </c>
      <c r="B3151" s="2">
        <v>35036</v>
      </c>
      <c r="C3151" s="2">
        <v>6</v>
      </c>
      <c r="D3151" s="2">
        <f>VLOOKUP(A3151,关卡NPC系数!B:C,2,FALSE)</f>
        <v>347</v>
      </c>
      <c r="E3151" s="2">
        <v>32036</v>
      </c>
      <c r="F3151" s="2">
        <v>9</v>
      </c>
      <c r="G3151" s="2" t="s">
        <v>1317</v>
      </c>
      <c r="H3151" s="2">
        <v>1</v>
      </c>
    </row>
    <row r="3152" spans="1:8" x14ac:dyDescent="0.3">
      <c r="A3152" s="2">
        <f t="shared" si="15"/>
        <v>558</v>
      </c>
      <c r="B3152" s="2">
        <v>45056</v>
      </c>
      <c r="C3152" s="2">
        <v>1</v>
      </c>
      <c r="D3152" s="2">
        <f>VLOOKUP(A3152,关卡NPC系数!B:C,2,FALSE)</f>
        <v>347</v>
      </c>
      <c r="E3152" s="2">
        <v>45056</v>
      </c>
      <c r="F3152" s="2">
        <v>9</v>
      </c>
      <c r="G3152" s="2" t="s">
        <v>1318</v>
      </c>
      <c r="H3152" s="2">
        <v>1</v>
      </c>
    </row>
    <row r="3153" spans="1:8" x14ac:dyDescent="0.3">
      <c r="A3153" s="2">
        <f t="shared" si="15"/>
        <v>558</v>
      </c>
      <c r="B3153" s="2">
        <v>45056</v>
      </c>
      <c r="C3153" s="2">
        <v>2</v>
      </c>
      <c r="D3153" s="2">
        <f>VLOOKUP(A3153,关卡NPC系数!B:C,2,FALSE)</f>
        <v>347</v>
      </c>
      <c r="E3153" s="2">
        <v>41066</v>
      </c>
      <c r="F3153" s="2">
        <v>9</v>
      </c>
      <c r="G3153" s="2" t="s">
        <v>1318</v>
      </c>
      <c r="H3153" s="2">
        <v>1</v>
      </c>
    </row>
    <row r="3154" spans="1:8" x14ac:dyDescent="0.3">
      <c r="A3154" s="2">
        <f t="shared" si="15"/>
        <v>558</v>
      </c>
      <c r="B3154" s="2">
        <v>45056</v>
      </c>
      <c r="C3154" s="2">
        <v>3</v>
      </c>
      <c r="D3154" s="2">
        <f>VLOOKUP(A3154,关卡NPC系数!B:C,2,FALSE)</f>
        <v>347</v>
      </c>
      <c r="E3154" s="2">
        <v>45056</v>
      </c>
      <c r="F3154" s="2">
        <v>9</v>
      </c>
      <c r="G3154" s="2" t="s">
        <v>1318</v>
      </c>
      <c r="H3154" s="2">
        <v>1</v>
      </c>
    </row>
    <row r="3155" spans="1:8" x14ac:dyDescent="0.3">
      <c r="A3155" s="2">
        <f t="shared" si="15"/>
        <v>558</v>
      </c>
      <c r="B3155" s="2">
        <v>45056</v>
      </c>
      <c r="C3155" s="2">
        <v>4</v>
      </c>
      <c r="D3155" s="2">
        <f>VLOOKUP(A3155,关卡NPC系数!B:C,2,FALSE)</f>
        <v>347</v>
      </c>
      <c r="E3155" s="2">
        <v>45056</v>
      </c>
      <c r="F3155" s="2">
        <v>9</v>
      </c>
      <c r="G3155" s="2" t="s">
        <v>1318</v>
      </c>
      <c r="H3155" s="2">
        <v>1</v>
      </c>
    </row>
    <row r="3156" spans="1:8" x14ac:dyDescent="0.3">
      <c r="A3156" s="2">
        <f t="shared" si="15"/>
        <v>558</v>
      </c>
      <c r="B3156" s="2">
        <v>45056</v>
      </c>
      <c r="C3156" s="2">
        <v>5</v>
      </c>
      <c r="D3156" s="2">
        <f>VLOOKUP(A3156,关卡NPC系数!B:C,2,FALSE)</f>
        <v>347</v>
      </c>
      <c r="E3156" s="2">
        <v>44046</v>
      </c>
      <c r="F3156" s="2">
        <v>9</v>
      </c>
      <c r="G3156" s="2" t="s">
        <v>1318</v>
      </c>
      <c r="H3156" s="2">
        <v>1</v>
      </c>
    </row>
    <row r="3157" spans="1:8" x14ac:dyDescent="0.3">
      <c r="A3157" s="2">
        <f t="shared" si="15"/>
        <v>558</v>
      </c>
      <c r="B3157" s="2">
        <v>45056</v>
      </c>
      <c r="C3157" s="2">
        <v>6</v>
      </c>
      <c r="D3157" s="2">
        <f>VLOOKUP(A3157,关卡NPC系数!B:C,2,FALSE)</f>
        <v>347</v>
      </c>
      <c r="E3157" s="2">
        <v>45056</v>
      </c>
      <c r="F3157" s="2">
        <v>9</v>
      </c>
      <c r="G3157" s="2" t="s">
        <v>1318</v>
      </c>
      <c r="H3157" s="2">
        <v>1</v>
      </c>
    </row>
    <row r="3158" spans="1:8" x14ac:dyDescent="0.3">
      <c r="A3158" s="2">
        <f t="shared" si="15"/>
        <v>559</v>
      </c>
      <c r="B3158" s="2">
        <v>53016</v>
      </c>
      <c r="C3158" s="2">
        <v>1</v>
      </c>
      <c r="D3158" s="2">
        <f>VLOOKUP(A3158,关卡NPC系数!B:C,2,FALSE)</f>
        <v>348</v>
      </c>
      <c r="E3158" s="2">
        <v>53016</v>
      </c>
      <c r="F3158" s="2">
        <v>9</v>
      </c>
      <c r="G3158" s="2" t="s">
        <v>1319</v>
      </c>
      <c r="H3158" s="2">
        <v>1</v>
      </c>
    </row>
    <row r="3159" spans="1:8" x14ac:dyDescent="0.3">
      <c r="A3159" s="2">
        <f t="shared" si="15"/>
        <v>559</v>
      </c>
      <c r="B3159" s="2">
        <v>53016</v>
      </c>
      <c r="C3159" s="2">
        <v>2</v>
      </c>
      <c r="D3159" s="2">
        <f>VLOOKUP(A3159,关卡NPC系数!B:C,2,FALSE)</f>
        <v>348</v>
      </c>
      <c r="E3159" s="2">
        <v>52046</v>
      </c>
      <c r="F3159" s="2">
        <v>9</v>
      </c>
      <c r="G3159" s="2" t="s">
        <v>1319</v>
      </c>
      <c r="H3159" s="2">
        <v>1</v>
      </c>
    </row>
    <row r="3160" spans="1:8" x14ac:dyDescent="0.3">
      <c r="A3160" s="2">
        <f t="shared" si="15"/>
        <v>559</v>
      </c>
      <c r="B3160" s="2">
        <v>53016</v>
      </c>
      <c r="C3160" s="2">
        <v>3</v>
      </c>
      <c r="D3160" s="2">
        <f>VLOOKUP(A3160,关卡NPC系数!B:C,2,FALSE)</f>
        <v>348</v>
      </c>
      <c r="E3160" s="2">
        <v>53016</v>
      </c>
      <c r="F3160" s="2">
        <v>9</v>
      </c>
      <c r="G3160" s="2" t="s">
        <v>1319</v>
      </c>
      <c r="H3160" s="2">
        <v>1</v>
      </c>
    </row>
    <row r="3161" spans="1:8" x14ac:dyDescent="0.3">
      <c r="A3161" s="2">
        <f t="shared" si="15"/>
        <v>559</v>
      </c>
      <c r="B3161" s="2">
        <v>53016</v>
      </c>
      <c r="C3161" s="2">
        <v>4</v>
      </c>
      <c r="D3161" s="2">
        <f>VLOOKUP(A3161,关卡NPC系数!B:C,2,FALSE)</f>
        <v>348</v>
      </c>
      <c r="E3161" s="2">
        <v>53016</v>
      </c>
      <c r="F3161" s="2">
        <v>9</v>
      </c>
      <c r="G3161" s="2" t="s">
        <v>1319</v>
      </c>
      <c r="H3161" s="2">
        <v>1</v>
      </c>
    </row>
    <row r="3162" spans="1:8" x14ac:dyDescent="0.3">
      <c r="A3162" s="2">
        <f t="shared" si="15"/>
        <v>559</v>
      </c>
      <c r="B3162" s="2">
        <v>53016</v>
      </c>
      <c r="C3162" s="2">
        <v>5</v>
      </c>
      <c r="D3162" s="2">
        <f>VLOOKUP(A3162,关卡NPC系数!B:C,2,FALSE)</f>
        <v>348</v>
      </c>
      <c r="E3162" s="2">
        <v>53016</v>
      </c>
      <c r="F3162" s="2">
        <v>9</v>
      </c>
      <c r="G3162" s="2" t="s">
        <v>1319</v>
      </c>
      <c r="H3162" s="2">
        <v>1</v>
      </c>
    </row>
    <row r="3163" spans="1:8" x14ac:dyDescent="0.3">
      <c r="A3163" s="2">
        <f t="shared" si="15"/>
        <v>559</v>
      </c>
      <c r="B3163" s="2">
        <v>53016</v>
      </c>
      <c r="C3163" s="2">
        <v>6</v>
      </c>
      <c r="D3163" s="2">
        <f>VLOOKUP(A3163,关卡NPC系数!B:C,2,FALSE)</f>
        <v>348</v>
      </c>
      <c r="E3163" s="2">
        <v>51016</v>
      </c>
      <c r="F3163" s="2">
        <v>9</v>
      </c>
      <c r="G3163" s="2" t="s">
        <v>1319</v>
      </c>
      <c r="H3163" s="2">
        <v>1</v>
      </c>
    </row>
    <row r="3164" spans="1:8" x14ac:dyDescent="0.3">
      <c r="A3164" s="2">
        <f t="shared" si="15"/>
        <v>560</v>
      </c>
      <c r="B3164" s="2">
        <v>62016</v>
      </c>
      <c r="C3164" s="2">
        <v>1</v>
      </c>
      <c r="D3164" s="2">
        <f>VLOOKUP(A3164,关卡NPC系数!B:C,2,FALSE)</f>
        <v>348</v>
      </c>
      <c r="E3164" s="2">
        <v>62016</v>
      </c>
      <c r="F3164" s="2">
        <v>9</v>
      </c>
      <c r="G3164" s="2" t="s">
        <v>1320</v>
      </c>
      <c r="H3164" s="2">
        <v>1.4</v>
      </c>
    </row>
    <row r="3165" spans="1:8" x14ac:dyDescent="0.3">
      <c r="A3165" s="2">
        <f t="shared" si="15"/>
        <v>560</v>
      </c>
      <c r="B3165" s="2">
        <v>62016</v>
      </c>
      <c r="C3165" s="2">
        <v>3</v>
      </c>
      <c r="D3165" s="2">
        <f>VLOOKUP(A3165,关卡NPC系数!B:C,2,FALSE)</f>
        <v>348</v>
      </c>
      <c r="E3165" s="2">
        <v>63026</v>
      </c>
      <c r="F3165" s="2">
        <v>9</v>
      </c>
      <c r="G3165" s="2" t="s">
        <v>1320</v>
      </c>
      <c r="H3165" s="2">
        <v>1.4</v>
      </c>
    </row>
    <row r="3166" spans="1:8" x14ac:dyDescent="0.3">
      <c r="A3166" s="2">
        <f t="shared" si="15"/>
        <v>560</v>
      </c>
      <c r="B3166" s="2">
        <v>62016</v>
      </c>
      <c r="C3166" s="2">
        <v>6</v>
      </c>
      <c r="D3166" s="2">
        <f>VLOOKUP(A3166,关卡NPC系数!B:C,2,FALSE)</f>
        <v>348</v>
      </c>
      <c r="E3166" s="2">
        <v>62016</v>
      </c>
      <c r="F3166" s="2">
        <v>9</v>
      </c>
      <c r="G3166" s="2" t="s">
        <v>1320</v>
      </c>
      <c r="H3166" s="2">
        <v>1.4</v>
      </c>
    </row>
    <row r="3167" spans="1:8" ht="17.25" customHeight="1" x14ac:dyDescent="0.3">
      <c r="A3167" s="2">
        <v>3001</v>
      </c>
      <c r="B3167" s="2">
        <f>E3167</f>
        <v>41023</v>
      </c>
      <c r="C3167" s="2">
        <v>1</v>
      </c>
      <c r="D3167" s="2">
        <v>45</v>
      </c>
      <c r="E3167" s="11">
        <v>41023</v>
      </c>
      <c r="F3167" s="2">
        <v>3</v>
      </c>
      <c r="G3167" s="15" t="s">
        <v>588</v>
      </c>
      <c r="H3167" s="2">
        <v>1.4</v>
      </c>
    </row>
    <row r="3168" spans="1:8" ht="17.25" customHeight="1" x14ac:dyDescent="0.3">
      <c r="A3168" s="2">
        <v>3001</v>
      </c>
      <c r="B3168" s="2">
        <f>E3167</f>
        <v>41023</v>
      </c>
      <c r="C3168" s="2">
        <v>2</v>
      </c>
      <c r="D3168" s="2">
        <v>45</v>
      </c>
      <c r="E3168" s="11">
        <v>11033</v>
      </c>
      <c r="F3168" s="2">
        <v>3</v>
      </c>
      <c r="G3168" s="15" t="s">
        <v>589</v>
      </c>
      <c r="H3168" s="2">
        <v>1.4</v>
      </c>
    </row>
    <row r="3169" spans="1:8" ht="17.25" customHeight="1" x14ac:dyDescent="0.3">
      <c r="A3169" s="2">
        <v>3001</v>
      </c>
      <c r="B3169" s="2">
        <f>E3167</f>
        <v>41023</v>
      </c>
      <c r="C3169" s="2">
        <v>3</v>
      </c>
      <c r="D3169" s="2">
        <v>45</v>
      </c>
      <c r="E3169" s="11">
        <v>12013</v>
      </c>
      <c r="F3169" s="2">
        <v>3</v>
      </c>
      <c r="G3169" s="15" t="s">
        <v>589</v>
      </c>
      <c r="H3169" s="2">
        <v>1.4</v>
      </c>
    </row>
    <row r="3170" spans="1:8" ht="17.25" customHeight="1" x14ac:dyDescent="0.3">
      <c r="A3170" s="2">
        <v>3001</v>
      </c>
      <c r="B3170" s="2">
        <f>E3167</f>
        <v>41023</v>
      </c>
      <c r="C3170" s="2">
        <v>4</v>
      </c>
      <c r="D3170" s="2">
        <v>45</v>
      </c>
      <c r="E3170" s="11">
        <v>45013</v>
      </c>
      <c r="F3170" s="2">
        <v>3</v>
      </c>
      <c r="G3170" s="15" t="s">
        <v>589</v>
      </c>
      <c r="H3170" s="2">
        <v>1.4</v>
      </c>
    </row>
    <row r="3171" spans="1:8" ht="17.25" customHeight="1" x14ac:dyDescent="0.3">
      <c r="A3171" s="2">
        <v>3001</v>
      </c>
      <c r="B3171" s="2">
        <f>E3167</f>
        <v>41023</v>
      </c>
      <c r="C3171" s="2">
        <v>5</v>
      </c>
      <c r="D3171" s="2">
        <v>45</v>
      </c>
      <c r="E3171" s="12">
        <v>23023</v>
      </c>
      <c r="F3171" s="2">
        <v>3</v>
      </c>
      <c r="G3171" s="15" t="s">
        <v>589</v>
      </c>
      <c r="H3171" s="2">
        <v>1.4</v>
      </c>
    </row>
    <row r="3172" spans="1:8" ht="17.25" customHeight="1" x14ac:dyDescent="0.3">
      <c r="A3172" s="2">
        <v>3001</v>
      </c>
      <c r="B3172" s="2">
        <f>E3167</f>
        <v>41023</v>
      </c>
      <c r="C3172" s="2">
        <v>6</v>
      </c>
      <c r="D3172" s="2">
        <v>45</v>
      </c>
      <c r="E3172" s="12">
        <v>35013</v>
      </c>
      <c r="F3172" s="2">
        <v>3</v>
      </c>
      <c r="G3172" s="15" t="s">
        <v>589</v>
      </c>
      <c r="H3172" s="2">
        <v>1.4</v>
      </c>
    </row>
    <row r="3173" spans="1:8" ht="17.25" customHeight="1" x14ac:dyDescent="0.3">
      <c r="A3173" s="2">
        <v>3002</v>
      </c>
      <c r="B3173" s="2">
        <f>E3173</f>
        <v>11054</v>
      </c>
      <c r="C3173" s="2">
        <v>1</v>
      </c>
      <c r="D3173" s="2">
        <v>60</v>
      </c>
      <c r="E3173" s="11">
        <v>11054</v>
      </c>
      <c r="F3173" s="2">
        <v>4</v>
      </c>
      <c r="G3173" s="15" t="s">
        <v>590</v>
      </c>
      <c r="H3173" s="2">
        <v>1.4</v>
      </c>
    </row>
    <row r="3174" spans="1:8" ht="17.25" customHeight="1" x14ac:dyDescent="0.3">
      <c r="A3174" s="2">
        <v>3002</v>
      </c>
      <c r="B3174" s="2">
        <f>E3173</f>
        <v>11054</v>
      </c>
      <c r="C3174" s="2">
        <v>3</v>
      </c>
      <c r="D3174" s="2">
        <v>60</v>
      </c>
      <c r="E3174" s="12">
        <v>22024</v>
      </c>
      <c r="F3174" s="2">
        <v>4</v>
      </c>
      <c r="G3174" s="15" t="s">
        <v>590</v>
      </c>
      <c r="H3174" s="2">
        <v>1.4</v>
      </c>
    </row>
    <row r="3175" spans="1:8" ht="17.25" customHeight="1" x14ac:dyDescent="0.3">
      <c r="A3175" s="2">
        <v>3002</v>
      </c>
      <c r="B3175" s="2">
        <f>E3173</f>
        <v>11054</v>
      </c>
      <c r="C3175" s="2">
        <v>6</v>
      </c>
      <c r="D3175" s="2">
        <v>60</v>
      </c>
      <c r="E3175" s="11">
        <v>45034</v>
      </c>
      <c r="F3175" s="2">
        <v>4</v>
      </c>
      <c r="G3175" s="15" t="s">
        <v>590</v>
      </c>
      <c r="H3175" s="2">
        <v>1.4</v>
      </c>
    </row>
    <row r="3176" spans="1:8" ht="17.25" customHeight="1" x14ac:dyDescent="0.3">
      <c r="A3176" s="2">
        <f>A3173+1</f>
        <v>3003</v>
      </c>
      <c r="B3176" s="2">
        <f t="shared" ref="B3176" si="16">E3176</f>
        <v>45045</v>
      </c>
      <c r="C3176" s="2">
        <v>1</v>
      </c>
      <c r="D3176" s="2">
        <v>90</v>
      </c>
      <c r="E3176" s="12">
        <v>45045</v>
      </c>
      <c r="F3176" s="2">
        <v>5</v>
      </c>
      <c r="G3176" s="16" t="s">
        <v>651</v>
      </c>
      <c r="H3176" s="2">
        <v>1.4</v>
      </c>
    </row>
    <row r="3177" spans="1:8" ht="17.25" customHeight="1" x14ac:dyDescent="0.3">
      <c r="A3177" s="2">
        <f t="shared" ref="A3177:A3195" si="17">A3174+1</f>
        <v>3003</v>
      </c>
      <c r="B3177" s="2">
        <f t="shared" ref="B3177" si="18">E3176</f>
        <v>45045</v>
      </c>
      <c r="C3177" s="2">
        <v>3</v>
      </c>
      <c r="D3177" s="2">
        <v>90</v>
      </c>
      <c r="E3177" s="12">
        <v>12035</v>
      </c>
      <c r="F3177" s="2">
        <v>5</v>
      </c>
      <c r="G3177" s="16" t="s">
        <v>651</v>
      </c>
      <c r="H3177" s="2">
        <v>1.4</v>
      </c>
    </row>
    <row r="3178" spans="1:8" ht="17.25" customHeight="1" x14ac:dyDescent="0.3">
      <c r="A3178" s="2">
        <f t="shared" si="17"/>
        <v>3003</v>
      </c>
      <c r="B3178" s="2">
        <f t="shared" ref="B3178" si="19">E3176</f>
        <v>45045</v>
      </c>
      <c r="C3178" s="2">
        <v>6</v>
      </c>
      <c r="D3178" s="2">
        <v>90</v>
      </c>
      <c r="E3178" s="12">
        <v>12035</v>
      </c>
      <c r="F3178" s="2">
        <v>5</v>
      </c>
      <c r="G3178" s="16" t="s">
        <v>651</v>
      </c>
      <c r="H3178" s="2">
        <v>1.4</v>
      </c>
    </row>
    <row r="3179" spans="1:8" ht="17.25" customHeight="1" x14ac:dyDescent="0.3">
      <c r="A3179" s="2">
        <f t="shared" si="17"/>
        <v>3004</v>
      </c>
      <c r="B3179" s="2">
        <f t="shared" ref="B3179" si="20">E3179</f>
        <v>52045</v>
      </c>
      <c r="C3179" s="2">
        <v>1</v>
      </c>
      <c r="D3179" s="2">
        <v>120</v>
      </c>
      <c r="E3179" s="12">
        <v>52045</v>
      </c>
      <c r="F3179" s="2">
        <v>5</v>
      </c>
      <c r="G3179" s="16" t="s">
        <v>652</v>
      </c>
      <c r="H3179" s="2">
        <v>1.4</v>
      </c>
    </row>
    <row r="3180" spans="1:8" ht="17.25" customHeight="1" x14ac:dyDescent="0.3">
      <c r="A3180" s="2">
        <f t="shared" si="17"/>
        <v>3004</v>
      </c>
      <c r="B3180" s="2">
        <f t="shared" ref="B3180" si="21">E3179</f>
        <v>52045</v>
      </c>
      <c r="C3180" s="2">
        <v>3</v>
      </c>
      <c r="D3180" s="2">
        <v>120</v>
      </c>
      <c r="E3180" s="12">
        <v>52045</v>
      </c>
      <c r="F3180" s="2">
        <v>5</v>
      </c>
      <c r="G3180" s="16" t="s">
        <v>652</v>
      </c>
      <c r="H3180" s="2">
        <v>1.4</v>
      </c>
    </row>
    <row r="3181" spans="1:8" ht="17.25" customHeight="1" x14ac:dyDescent="0.3">
      <c r="A3181" s="2">
        <f t="shared" si="17"/>
        <v>3004</v>
      </c>
      <c r="B3181" s="2">
        <f t="shared" ref="B3181" si="22">E3179</f>
        <v>52045</v>
      </c>
      <c r="C3181" s="2">
        <v>6</v>
      </c>
      <c r="D3181" s="2">
        <v>120</v>
      </c>
      <c r="E3181" s="12">
        <v>52045</v>
      </c>
      <c r="F3181" s="2">
        <v>5</v>
      </c>
      <c r="G3181" s="16" t="s">
        <v>653</v>
      </c>
      <c r="H3181" s="2">
        <v>1.4</v>
      </c>
    </row>
    <row r="3182" spans="1:8" ht="17.25" customHeight="1" x14ac:dyDescent="0.3">
      <c r="A3182" s="2">
        <f t="shared" si="17"/>
        <v>3005</v>
      </c>
      <c r="B3182" s="2">
        <f t="shared" ref="B3182" si="23">E3182</f>
        <v>45056</v>
      </c>
      <c r="C3182" s="2">
        <v>1</v>
      </c>
      <c r="D3182" s="2">
        <v>130</v>
      </c>
      <c r="E3182" s="12">
        <v>45056</v>
      </c>
      <c r="F3182" s="2">
        <v>6</v>
      </c>
      <c r="G3182" s="17" t="s">
        <v>654</v>
      </c>
      <c r="H3182" s="2">
        <v>1.4</v>
      </c>
    </row>
    <row r="3183" spans="1:8" ht="17.25" customHeight="1" x14ac:dyDescent="0.3">
      <c r="A3183" s="2">
        <f t="shared" si="17"/>
        <v>3005</v>
      </c>
      <c r="B3183" s="2">
        <f t="shared" ref="B3183" si="24">E3182</f>
        <v>45056</v>
      </c>
      <c r="C3183" s="2">
        <v>3</v>
      </c>
      <c r="D3183" s="2">
        <v>130</v>
      </c>
      <c r="E3183" s="12">
        <v>45056</v>
      </c>
      <c r="F3183" s="2">
        <v>6</v>
      </c>
      <c r="G3183" s="17" t="s">
        <v>655</v>
      </c>
      <c r="H3183" s="2">
        <v>1.4</v>
      </c>
    </row>
    <row r="3184" spans="1:8" ht="17.25" customHeight="1" x14ac:dyDescent="0.3">
      <c r="A3184" s="2">
        <f t="shared" si="17"/>
        <v>3005</v>
      </c>
      <c r="B3184" s="2">
        <f t="shared" ref="B3184" si="25">E3182</f>
        <v>45056</v>
      </c>
      <c r="C3184" s="2">
        <v>6</v>
      </c>
      <c r="D3184" s="2">
        <v>130</v>
      </c>
      <c r="E3184" s="12">
        <v>45056</v>
      </c>
      <c r="F3184" s="2">
        <v>6</v>
      </c>
      <c r="G3184" s="17" t="s">
        <v>655</v>
      </c>
      <c r="H3184" s="2">
        <v>1.4</v>
      </c>
    </row>
    <row r="3185" spans="1:8" ht="17.25" customHeight="1" x14ac:dyDescent="0.3">
      <c r="A3185" s="2">
        <f t="shared" si="17"/>
        <v>3006</v>
      </c>
      <c r="B3185" s="2">
        <f t="shared" ref="B3185" si="26">E3185</f>
        <v>32056</v>
      </c>
      <c r="C3185" s="2">
        <v>1</v>
      </c>
      <c r="D3185" s="2">
        <v>140</v>
      </c>
      <c r="E3185" s="12">
        <v>32056</v>
      </c>
      <c r="F3185" s="2">
        <v>7</v>
      </c>
      <c r="G3185" s="17" t="s">
        <v>656</v>
      </c>
      <c r="H3185" s="2">
        <v>1.4</v>
      </c>
    </row>
    <row r="3186" spans="1:8" ht="17.25" customHeight="1" x14ac:dyDescent="0.3">
      <c r="A3186" s="2">
        <f t="shared" si="17"/>
        <v>3006</v>
      </c>
      <c r="B3186" s="2">
        <f t="shared" ref="B3186" si="27">E3185</f>
        <v>32056</v>
      </c>
      <c r="C3186" s="2">
        <v>3</v>
      </c>
      <c r="D3186" s="2">
        <v>140</v>
      </c>
      <c r="E3186" s="12">
        <v>32056</v>
      </c>
      <c r="F3186" s="2">
        <v>7</v>
      </c>
      <c r="G3186" s="17" t="s">
        <v>656</v>
      </c>
      <c r="H3186" s="2">
        <v>1.4</v>
      </c>
    </row>
    <row r="3187" spans="1:8" ht="17.25" customHeight="1" x14ac:dyDescent="0.3">
      <c r="A3187" s="2">
        <f t="shared" si="17"/>
        <v>3006</v>
      </c>
      <c r="B3187" s="2">
        <f t="shared" ref="B3187" si="28">E3185</f>
        <v>32056</v>
      </c>
      <c r="C3187" s="2">
        <v>6</v>
      </c>
      <c r="D3187" s="2">
        <v>140</v>
      </c>
      <c r="E3187" s="12">
        <v>32056</v>
      </c>
      <c r="F3187" s="2">
        <v>7</v>
      </c>
      <c r="G3187" s="17" t="s">
        <v>656</v>
      </c>
      <c r="H3187" s="2">
        <v>1.4</v>
      </c>
    </row>
    <row r="3188" spans="1:8" ht="17.25" customHeight="1" x14ac:dyDescent="0.3">
      <c r="A3188" s="2">
        <f t="shared" si="17"/>
        <v>3007</v>
      </c>
      <c r="B3188" s="2">
        <f t="shared" ref="B3188" si="29">E3188</f>
        <v>14036</v>
      </c>
      <c r="C3188" s="2">
        <v>1</v>
      </c>
      <c r="D3188" s="2">
        <v>160</v>
      </c>
      <c r="E3188" s="12">
        <v>14036</v>
      </c>
      <c r="F3188" s="2">
        <v>8</v>
      </c>
      <c r="G3188" s="17" t="s">
        <v>657</v>
      </c>
      <c r="H3188" s="2">
        <v>1.4</v>
      </c>
    </row>
    <row r="3189" spans="1:8" ht="17.25" customHeight="1" x14ac:dyDescent="0.3">
      <c r="A3189" s="2">
        <f t="shared" si="17"/>
        <v>3007</v>
      </c>
      <c r="B3189" s="2">
        <f t="shared" ref="B3189" si="30">E3188</f>
        <v>14036</v>
      </c>
      <c r="C3189" s="2">
        <v>3</v>
      </c>
      <c r="D3189" s="2">
        <v>160</v>
      </c>
      <c r="E3189" s="12">
        <v>14036</v>
      </c>
      <c r="F3189" s="2">
        <v>8</v>
      </c>
      <c r="G3189" s="17" t="s">
        <v>657</v>
      </c>
      <c r="H3189" s="2">
        <v>1.4</v>
      </c>
    </row>
    <row r="3190" spans="1:8" ht="17.25" customHeight="1" x14ac:dyDescent="0.3">
      <c r="A3190" s="2">
        <f t="shared" si="17"/>
        <v>3007</v>
      </c>
      <c r="B3190" s="2">
        <f t="shared" ref="B3190" si="31">E3188</f>
        <v>14036</v>
      </c>
      <c r="C3190" s="2">
        <v>6</v>
      </c>
      <c r="D3190" s="2">
        <v>160</v>
      </c>
      <c r="E3190" s="12">
        <v>14036</v>
      </c>
      <c r="F3190" s="2">
        <v>8</v>
      </c>
      <c r="G3190" s="17" t="s">
        <v>657</v>
      </c>
      <c r="H3190" s="2">
        <v>1.4</v>
      </c>
    </row>
    <row r="3191" spans="1:8" ht="17.25" customHeight="1" x14ac:dyDescent="0.3">
      <c r="A3191" s="2">
        <f t="shared" si="17"/>
        <v>3008</v>
      </c>
      <c r="B3191" s="2">
        <f t="shared" ref="B3191" si="32">E3191</f>
        <v>22056</v>
      </c>
      <c r="C3191" s="2">
        <v>1</v>
      </c>
      <c r="D3191" s="2">
        <v>250</v>
      </c>
      <c r="E3191" s="12">
        <v>22056</v>
      </c>
      <c r="F3191" s="2">
        <v>9</v>
      </c>
      <c r="G3191" s="17" t="s">
        <v>658</v>
      </c>
      <c r="H3191" s="2">
        <v>1.4</v>
      </c>
    </row>
    <row r="3192" spans="1:8" ht="17.25" customHeight="1" x14ac:dyDescent="0.3">
      <c r="A3192" s="2">
        <f t="shared" si="17"/>
        <v>3008</v>
      </c>
      <c r="B3192" s="2">
        <f t="shared" ref="B3192" si="33">E3191</f>
        <v>22056</v>
      </c>
      <c r="C3192" s="2">
        <v>3</v>
      </c>
      <c r="D3192" s="2">
        <v>250</v>
      </c>
      <c r="E3192" s="12">
        <v>22056</v>
      </c>
      <c r="F3192" s="2">
        <v>9</v>
      </c>
      <c r="G3192" s="17" t="s">
        <v>658</v>
      </c>
      <c r="H3192" s="2">
        <v>1.4</v>
      </c>
    </row>
    <row r="3193" spans="1:8" ht="17.25" customHeight="1" x14ac:dyDescent="0.3">
      <c r="A3193" s="2">
        <f t="shared" si="17"/>
        <v>3008</v>
      </c>
      <c r="B3193" s="2">
        <f t="shared" ref="B3193" si="34">E3191</f>
        <v>22056</v>
      </c>
      <c r="C3193" s="2">
        <v>6</v>
      </c>
      <c r="D3193" s="2">
        <v>250</v>
      </c>
      <c r="E3193" s="12">
        <v>22056</v>
      </c>
      <c r="F3193" s="2">
        <v>9</v>
      </c>
      <c r="G3193" s="17" t="s">
        <v>658</v>
      </c>
      <c r="H3193" s="2">
        <v>1.4</v>
      </c>
    </row>
    <row r="3194" spans="1:8" ht="17.25" customHeight="1" x14ac:dyDescent="0.3">
      <c r="A3194" s="2">
        <f t="shared" si="17"/>
        <v>3009</v>
      </c>
      <c r="B3194" s="2">
        <f t="shared" ref="B3194" si="35">E3194</f>
        <v>15036</v>
      </c>
      <c r="C3194" s="2">
        <v>1</v>
      </c>
      <c r="D3194" s="2">
        <v>250</v>
      </c>
      <c r="E3194" s="12">
        <v>15036</v>
      </c>
      <c r="F3194" s="2">
        <v>10</v>
      </c>
      <c r="G3194" s="17" t="s">
        <v>659</v>
      </c>
      <c r="H3194" s="2">
        <v>1.4</v>
      </c>
    </row>
    <row r="3195" spans="1:8" ht="17.25" customHeight="1" x14ac:dyDescent="0.3">
      <c r="A3195" s="2">
        <f t="shared" si="17"/>
        <v>3009</v>
      </c>
      <c r="B3195" s="2">
        <f t="shared" ref="B3195" si="36">E3194</f>
        <v>15036</v>
      </c>
      <c r="C3195" s="2">
        <v>3</v>
      </c>
      <c r="D3195" s="2">
        <v>250</v>
      </c>
      <c r="E3195" s="12">
        <v>15036</v>
      </c>
      <c r="F3195" s="2">
        <v>10</v>
      </c>
      <c r="G3195" s="17" t="s">
        <v>659</v>
      </c>
      <c r="H3195" s="2">
        <v>1.4</v>
      </c>
    </row>
    <row r="3196" spans="1:8" ht="17.25" customHeight="1" x14ac:dyDescent="0.3">
      <c r="A3196" s="2">
        <f>A3193+1</f>
        <v>3009</v>
      </c>
      <c r="B3196" s="2">
        <f t="shared" ref="B3196" si="37">E3194</f>
        <v>15036</v>
      </c>
      <c r="C3196" s="2">
        <v>6</v>
      </c>
      <c r="D3196" s="2">
        <v>250</v>
      </c>
      <c r="E3196" s="12">
        <v>15036</v>
      </c>
      <c r="F3196" s="2">
        <v>10</v>
      </c>
      <c r="G3196" s="17" t="s">
        <v>659</v>
      </c>
      <c r="H3196" s="2">
        <v>1.4</v>
      </c>
    </row>
    <row r="3197" spans="1:8" ht="17.25" customHeight="1" x14ac:dyDescent="0.3">
      <c r="A3197" s="2">
        <v>10001</v>
      </c>
      <c r="B3197" s="2">
        <v>11011</v>
      </c>
      <c r="C3197" s="2">
        <v>1</v>
      </c>
      <c r="D3197" s="2">
        <v>15</v>
      </c>
      <c r="E3197" s="2">
        <v>11011</v>
      </c>
      <c r="F3197" s="2">
        <v>1</v>
      </c>
      <c r="G3197" s="2" t="str">
        <f>VLOOKUP(A3197,爬塔NPC系数!B:G,6,FALSE)</f>
        <v>"atk":1,"hp":1</v>
      </c>
      <c r="H3197" s="2">
        <v>1</v>
      </c>
    </row>
    <row r="3198" spans="1:8" ht="17.25" customHeight="1" x14ac:dyDescent="0.3">
      <c r="A3198" s="2">
        <v>10001</v>
      </c>
      <c r="B3198" s="2">
        <v>11011</v>
      </c>
      <c r="C3198" s="2">
        <v>2</v>
      </c>
      <c r="D3198" s="2">
        <v>15</v>
      </c>
      <c r="E3198" s="2">
        <v>11011</v>
      </c>
      <c r="F3198" s="2">
        <v>1</v>
      </c>
      <c r="G3198" s="2" t="str">
        <f>VLOOKUP(A3198,爬塔NPC系数!B:G,6,FALSE)</f>
        <v>"atk":1,"hp":1</v>
      </c>
      <c r="H3198" s="2">
        <v>1</v>
      </c>
    </row>
    <row r="3199" spans="1:8" ht="17.25" customHeight="1" x14ac:dyDescent="0.3">
      <c r="A3199" s="2">
        <v>10001</v>
      </c>
      <c r="B3199" s="2">
        <v>11011</v>
      </c>
      <c r="C3199" s="2">
        <v>3</v>
      </c>
      <c r="D3199" s="2">
        <v>15</v>
      </c>
      <c r="E3199" s="2">
        <v>11011</v>
      </c>
      <c r="F3199" s="2">
        <v>1</v>
      </c>
      <c r="G3199" s="2" t="str">
        <f>VLOOKUP(A3199,爬塔NPC系数!B:G,6,FALSE)</f>
        <v>"atk":1,"hp":1</v>
      </c>
      <c r="H3199" s="2">
        <v>1</v>
      </c>
    </row>
    <row r="3200" spans="1:8" ht="17.25" customHeight="1" x14ac:dyDescent="0.3">
      <c r="A3200" s="2">
        <v>10001</v>
      </c>
      <c r="B3200" s="2">
        <v>11011</v>
      </c>
      <c r="C3200" s="2">
        <v>4</v>
      </c>
      <c r="D3200" s="2">
        <v>15</v>
      </c>
      <c r="E3200" s="2">
        <v>11011</v>
      </c>
      <c r="F3200" s="2">
        <v>1</v>
      </c>
      <c r="G3200" s="2" t="str">
        <f>VLOOKUP(A3200,爬塔NPC系数!B:G,6,FALSE)</f>
        <v>"atk":1,"hp":1</v>
      </c>
      <c r="H3200" s="2">
        <v>1</v>
      </c>
    </row>
    <row r="3201" spans="1:8" ht="17.25" customHeight="1" x14ac:dyDescent="0.3">
      <c r="A3201" s="2">
        <v>10001</v>
      </c>
      <c r="B3201" s="2">
        <v>11011</v>
      </c>
      <c r="C3201" s="2">
        <v>5</v>
      </c>
      <c r="D3201" s="2">
        <v>15</v>
      </c>
      <c r="E3201" s="2">
        <v>11011</v>
      </c>
      <c r="F3201" s="2">
        <v>1</v>
      </c>
      <c r="G3201" s="2" t="str">
        <f>VLOOKUP(A3201,爬塔NPC系数!B:G,6,FALSE)</f>
        <v>"atk":1,"hp":1</v>
      </c>
      <c r="H3201" s="2">
        <v>1</v>
      </c>
    </row>
    <row r="3202" spans="1:8" ht="17.25" customHeight="1" x14ac:dyDescent="0.3">
      <c r="A3202" s="2">
        <v>10001</v>
      </c>
      <c r="B3202" s="2">
        <v>11011</v>
      </c>
      <c r="C3202" s="2">
        <v>6</v>
      </c>
      <c r="D3202" s="2">
        <v>15</v>
      </c>
      <c r="E3202" s="2">
        <v>11011</v>
      </c>
      <c r="F3202" s="2">
        <v>1</v>
      </c>
      <c r="G3202" s="2" t="str">
        <f>VLOOKUP(A3202,爬塔NPC系数!B:G,6,FALSE)</f>
        <v>"atk":1,"hp":1</v>
      </c>
      <c r="H3202" s="2">
        <v>1</v>
      </c>
    </row>
    <row r="3203" spans="1:8" ht="17.25" customHeight="1" x14ac:dyDescent="0.3">
      <c r="A3203" s="2">
        <v>10002</v>
      </c>
      <c r="B3203" s="2">
        <v>25011</v>
      </c>
      <c r="C3203" s="2">
        <v>1</v>
      </c>
      <c r="D3203" s="2">
        <v>16</v>
      </c>
      <c r="E3203" s="2">
        <v>25011</v>
      </c>
      <c r="F3203" s="2">
        <v>1</v>
      </c>
      <c r="G3203" s="2" t="str">
        <f>VLOOKUP(A3203,爬塔NPC系数!B:G,6,FALSE)</f>
        <v>"atk":1.0025,"hp":1.005</v>
      </c>
      <c r="H3203" s="2">
        <v>1</v>
      </c>
    </row>
    <row r="3204" spans="1:8" ht="17.25" customHeight="1" x14ac:dyDescent="0.3">
      <c r="A3204" s="2">
        <v>10002</v>
      </c>
      <c r="B3204" s="2">
        <v>25011</v>
      </c>
      <c r="C3204" s="2">
        <v>2</v>
      </c>
      <c r="D3204" s="2">
        <v>16</v>
      </c>
      <c r="E3204" s="2">
        <v>25011</v>
      </c>
      <c r="F3204" s="2">
        <v>1</v>
      </c>
      <c r="G3204" s="2" t="str">
        <f>VLOOKUP(A3204,爬塔NPC系数!B:G,6,FALSE)</f>
        <v>"atk":1.0025,"hp":1.005</v>
      </c>
      <c r="H3204" s="2">
        <v>1</v>
      </c>
    </row>
    <row r="3205" spans="1:8" ht="17.25" customHeight="1" x14ac:dyDescent="0.3">
      <c r="A3205" s="2">
        <v>10002</v>
      </c>
      <c r="B3205" s="2">
        <v>25011</v>
      </c>
      <c r="C3205" s="2">
        <v>3</v>
      </c>
      <c r="D3205" s="2">
        <v>16</v>
      </c>
      <c r="E3205" s="2">
        <v>25011</v>
      </c>
      <c r="F3205" s="2">
        <v>1</v>
      </c>
      <c r="G3205" s="2" t="str">
        <f>VLOOKUP(A3205,爬塔NPC系数!B:G,6,FALSE)</f>
        <v>"atk":1.0025,"hp":1.005</v>
      </c>
      <c r="H3205" s="2">
        <v>1</v>
      </c>
    </row>
    <row r="3206" spans="1:8" ht="17.25" customHeight="1" x14ac:dyDescent="0.3">
      <c r="A3206" s="2">
        <v>10002</v>
      </c>
      <c r="B3206" s="2">
        <v>25011</v>
      </c>
      <c r="C3206" s="2">
        <v>4</v>
      </c>
      <c r="D3206" s="2">
        <v>16</v>
      </c>
      <c r="E3206" s="2">
        <v>25011</v>
      </c>
      <c r="F3206" s="2">
        <v>1</v>
      </c>
      <c r="G3206" s="2" t="str">
        <f>VLOOKUP(A3206,爬塔NPC系数!B:G,6,FALSE)</f>
        <v>"atk":1.0025,"hp":1.005</v>
      </c>
      <c r="H3206" s="2">
        <v>1</v>
      </c>
    </row>
    <row r="3207" spans="1:8" ht="17.25" customHeight="1" x14ac:dyDescent="0.3">
      <c r="A3207" s="2">
        <v>10002</v>
      </c>
      <c r="B3207" s="2">
        <v>25011</v>
      </c>
      <c r="C3207" s="2">
        <v>5</v>
      </c>
      <c r="D3207" s="2">
        <v>16</v>
      </c>
      <c r="E3207" s="2">
        <v>25011</v>
      </c>
      <c r="F3207" s="2">
        <v>1</v>
      </c>
      <c r="G3207" s="2" t="str">
        <f>VLOOKUP(A3207,爬塔NPC系数!B:G,6,FALSE)</f>
        <v>"atk":1.0025,"hp":1.005</v>
      </c>
      <c r="H3207" s="2">
        <v>1</v>
      </c>
    </row>
    <row r="3208" spans="1:8" ht="17.25" customHeight="1" x14ac:dyDescent="0.3">
      <c r="A3208" s="2">
        <v>10002</v>
      </c>
      <c r="B3208" s="2">
        <v>25011</v>
      </c>
      <c r="C3208" s="2">
        <v>6</v>
      </c>
      <c r="D3208" s="2">
        <v>16</v>
      </c>
      <c r="E3208" s="2">
        <v>25011</v>
      </c>
      <c r="F3208" s="2">
        <v>1</v>
      </c>
      <c r="G3208" s="2" t="str">
        <f>VLOOKUP(A3208,爬塔NPC系数!B:G,6,FALSE)</f>
        <v>"atk":1.0025,"hp":1.005</v>
      </c>
      <c r="H3208" s="2">
        <v>1</v>
      </c>
    </row>
    <row r="3209" spans="1:8" ht="17.25" customHeight="1" x14ac:dyDescent="0.3">
      <c r="A3209" s="2">
        <v>10003</v>
      </c>
      <c r="B3209" s="2">
        <v>32011</v>
      </c>
      <c r="C3209" s="2">
        <v>1</v>
      </c>
      <c r="D3209" s="2">
        <v>17</v>
      </c>
      <c r="E3209" s="2">
        <v>32011</v>
      </c>
      <c r="F3209" s="2">
        <v>1</v>
      </c>
      <c r="G3209" s="2" t="str">
        <f>VLOOKUP(A3209,爬塔NPC系数!B:G,6,FALSE)</f>
        <v>"atk":1.005,"hp":1.01</v>
      </c>
      <c r="H3209" s="2">
        <v>1</v>
      </c>
    </row>
    <row r="3210" spans="1:8" ht="17.25" customHeight="1" x14ac:dyDescent="0.3">
      <c r="A3210" s="2">
        <v>10003</v>
      </c>
      <c r="B3210" s="2">
        <v>32011</v>
      </c>
      <c r="C3210" s="2">
        <v>2</v>
      </c>
      <c r="D3210" s="2">
        <v>17</v>
      </c>
      <c r="E3210" s="2">
        <v>32011</v>
      </c>
      <c r="F3210" s="2">
        <v>1</v>
      </c>
      <c r="G3210" s="2" t="str">
        <f>VLOOKUP(A3210,爬塔NPC系数!B:G,6,FALSE)</f>
        <v>"atk":1.005,"hp":1.01</v>
      </c>
      <c r="H3210" s="2">
        <v>1</v>
      </c>
    </row>
    <row r="3211" spans="1:8" ht="17.25" customHeight="1" x14ac:dyDescent="0.3">
      <c r="A3211" s="2">
        <v>10003</v>
      </c>
      <c r="B3211" s="2">
        <v>32011</v>
      </c>
      <c r="C3211" s="2">
        <v>3</v>
      </c>
      <c r="D3211" s="2">
        <v>17</v>
      </c>
      <c r="E3211" s="2">
        <v>32011</v>
      </c>
      <c r="F3211" s="2">
        <v>1</v>
      </c>
      <c r="G3211" s="2" t="str">
        <f>VLOOKUP(A3211,爬塔NPC系数!B:G,6,FALSE)</f>
        <v>"atk":1.005,"hp":1.01</v>
      </c>
      <c r="H3211" s="2">
        <v>1</v>
      </c>
    </row>
    <row r="3212" spans="1:8" ht="17.25" customHeight="1" x14ac:dyDescent="0.3">
      <c r="A3212" s="2">
        <v>10003</v>
      </c>
      <c r="B3212" s="2">
        <v>32011</v>
      </c>
      <c r="C3212" s="2">
        <v>4</v>
      </c>
      <c r="D3212" s="2">
        <v>17</v>
      </c>
      <c r="E3212" s="2">
        <v>32011</v>
      </c>
      <c r="F3212" s="2">
        <v>1</v>
      </c>
      <c r="G3212" s="2" t="str">
        <f>VLOOKUP(A3212,爬塔NPC系数!B:G,6,FALSE)</f>
        <v>"atk":1.005,"hp":1.01</v>
      </c>
      <c r="H3212" s="2">
        <v>1</v>
      </c>
    </row>
    <row r="3213" spans="1:8" ht="17.25" customHeight="1" x14ac:dyDescent="0.3">
      <c r="A3213" s="2">
        <v>10003</v>
      </c>
      <c r="B3213" s="2">
        <v>32011</v>
      </c>
      <c r="C3213" s="2">
        <v>5</v>
      </c>
      <c r="D3213" s="2">
        <v>17</v>
      </c>
      <c r="E3213" s="2">
        <v>32011</v>
      </c>
      <c r="F3213" s="2">
        <v>1</v>
      </c>
      <c r="G3213" s="2" t="str">
        <f>VLOOKUP(A3213,爬塔NPC系数!B:G,6,FALSE)</f>
        <v>"atk":1.005,"hp":1.01</v>
      </c>
      <c r="H3213" s="2">
        <v>1</v>
      </c>
    </row>
    <row r="3214" spans="1:8" ht="17.25" customHeight="1" x14ac:dyDescent="0.3">
      <c r="A3214" s="2">
        <v>10003</v>
      </c>
      <c r="B3214" s="2">
        <v>32011</v>
      </c>
      <c r="C3214" s="2">
        <v>6</v>
      </c>
      <c r="D3214" s="2">
        <v>17</v>
      </c>
      <c r="E3214" s="2">
        <v>32011</v>
      </c>
      <c r="F3214" s="2">
        <v>1</v>
      </c>
      <c r="G3214" s="2" t="str">
        <f>VLOOKUP(A3214,爬塔NPC系数!B:G,6,FALSE)</f>
        <v>"atk":1.005,"hp":1.01</v>
      </c>
      <c r="H3214" s="2">
        <v>1</v>
      </c>
    </row>
    <row r="3215" spans="1:8" ht="17.25" customHeight="1" x14ac:dyDescent="0.3">
      <c r="A3215" s="2">
        <v>10004</v>
      </c>
      <c r="B3215" s="2">
        <v>43012</v>
      </c>
      <c r="C3215" s="2">
        <v>1</v>
      </c>
      <c r="D3215" s="2">
        <v>18</v>
      </c>
      <c r="E3215" s="2">
        <v>43012</v>
      </c>
      <c r="F3215" s="2">
        <v>1</v>
      </c>
      <c r="G3215" s="2" t="str">
        <f>VLOOKUP(A3215,爬塔NPC系数!B:G,6,FALSE)</f>
        <v>"atk":1.007,"hp":1.015</v>
      </c>
      <c r="H3215" s="2">
        <v>1</v>
      </c>
    </row>
    <row r="3216" spans="1:8" ht="17.25" customHeight="1" x14ac:dyDescent="0.3">
      <c r="A3216" s="2">
        <v>10004</v>
      </c>
      <c r="B3216" s="2">
        <v>43012</v>
      </c>
      <c r="C3216" s="2">
        <v>2</v>
      </c>
      <c r="D3216" s="2">
        <v>18</v>
      </c>
      <c r="E3216" s="2">
        <v>43012</v>
      </c>
      <c r="F3216" s="2">
        <v>1</v>
      </c>
      <c r="G3216" s="2" t="str">
        <f>VLOOKUP(A3216,爬塔NPC系数!B:G,6,FALSE)</f>
        <v>"atk":1.007,"hp":1.015</v>
      </c>
      <c r="H3216" s="2">
        <v>1</v>
      </c>
    </row>
    <row r="3217" spans="1:8" ht="17.25" customHeight="1" x14ac:dyDescent="0.3">
      <c r="A3217" s="2">
        <v>10004</v>
      </c>
      <c r="B3217" s="2">
        <v>43012</v>
      </c>
      <c r="C3217" s="2">
        <v>3</v>
      </c>
      <c r="D3217" s="2">
        <v>18</v>
      </c>
      <c r="E3217" s="2">
        <v>44011</v>
      </c>
      <c r="F3217" s="2">
        <v>1</v>
      </c>
      <c r="G3217" s="2" t="str">
        <f>VLOOKUP(A3217,爬塔NPC系数!B:G,6,FALSE)</f>
        <v>"atk":1.007,"hp":1.015</v>
      </c>
      <c r="H3217" s="2">
        <v>1</v>
      </c>
    </row>
    <row r="3218" spans="1:8" ht="17.25" customHeight="1" x14ac:dyDescent="0.3">
      <c r="A3218" s="2">
        <v>10004</v>
      </c>
      <c r="B3218" s="2">
        <v>43012</v>
      </c>
      <c r="C3218" s="2">
        <v>4</v>
      </c>
      <c r="D3218" s="2">
        <v>18</v>
      </c>
      <c r="E3218" s="2">
        <v>44011</v>
      </c>
      <c r="F3218" s="2">
        <v>1</v>
      </c>
      <c r="G3218" s="2" t="str">
        <f>VLOOKUP(A3218,爬塔NPC系数!B:G,6,FALSE)</f>
        <v>"atk":1.007,"hp":1.015</v>
      </c>
      <c r="H3218" s="2">
        <v>1</v>
      </c>
    </row>
    <row r="3219" spans="1:8" ht="17.25" customHeight="1" x14ac:dyDescent="0.3">
      <c r="A3219" s="2">
        <v>10004</v>
      </c>
      <c r="B3219" s="2">
        <v>43012</v>
      </c>
      <c r="C3219" s="2">
        <v>5</v>
      </c>
      <c r="D3219" s="2">
        <v>18</v>
      </c>
      <c r="E3219" s="2">
        <v>44011</v>
      </c>
      <c r="F3219" s="2">
        <v>1</v>
      </c>
      <c r="G3219" s="2" t="str">
        <f>VLOOKUP(A3219,爬塔NPC系数!B:G,6,FALSE)</f>
        <v>"atk":1.007,"hp":1.015</v>
      </c>
      <c r="H3219" s="2">
        <v>1</v>
      </c>
    </row>
    <row r="3220" spans="1:8" ht="17.25" customHeight="1" x14ac:dyDescent="0.3">
      <c r="A3220" s="2">
        <v>10004</v>
      </c>
      <c r="B3220" s="2">
        <v>43012</v>
      </c>
      <c r="C3220" s="2">
        <v>6</v>
      </c>
      <c r="D3220" s="2">
        <v>18</v>
      </c>
      <c r="E3220" s="2">
        <v>44011</v>
      </c>
      <c r="F3220" s="2">
        <v>1</v>
      </c>
      <c r="G3220" s="2" t="str">
        <f>VLOOKUP(A3220,爬塔NPC系数!B:G,6,FALSE)</f>
        <v>"atk":1.007,"hp":1.015</v>
      </c>
      <c r="H3220" s="2">
        <v>1</v>
      </c>
    </row>
    <row r="3221" spans="1:8" ht="17.25" customHeight="1" x14ac:dyDescent="0.3">
      <c r="A3221" s="2">
        <v>10005</v>
      </c>
      <c r="B3221" s="2">
        <v>43012</v>
      </c>
      <c r="C3221" s="2">
        <v>1</v>
      </c>
      <c r="D3221" s="2">
        <v>19</v>
      </c>
      <c r="E3221" s="2">
        <v>43012</v>
      </c>
      <c r="F3221" s="2">
        <v>1</v>
      </c>
      <c r="G3221" s="2" t="str">
        <f>VLOOKUP(A3221,爬塔NPC系数!B:G,6,FALSE)</f>
        <v>"atk":1.01,"hp":1.02</v>
      </c>
      <c r="H3221" s="2">
        <v>1</v>
      </c>
    </row>
    <row r="3222" spans="1:8" ht="17.25" customHeight="1" x14ac:dyDescent="0.3">
      <c r="A3222" s="2">
        <v>10005</v>
      </c>
      <c r="B3222" s="2">
        <v>43012</v>
      </c>
      <c r="C3222" s="2">
        <v>2</v>
      </c>
      <c r="D3222" s="2">
        <v>19</v>
      </c>
      <c r="E3222" s="2">
        <v>43012</v>
      </c>
      <c r="F3222" s="2">
        <v>1</v>
      </c>
      <c r="G3222" s="2" t="str">
        <f>VLOOKUP(A3222,爬塔NPC系数!B:G,6,FALSE)</f>
        <v>"atk":1.01,"hp":1.02</v>
      </c>
      <c r="H3222" s="2">
        <v>1</v>
      </c>
    </row>
    <row r="3223" spans="1:8" ht="17.25" customHeight="1" x14ac:dyDescent="0.3">
      <c r="A3223" s="2">
        <v>10005</v>
      </c>
      <c r="B3223" s="2">
        <v>43012</v>
      </c>
      <c r="C3223" s="2">
        <v>3</v>
      </c>
      <c r="D3223" s="2">
        <v>19</v>
      </c>
      <c r="E3223" s="2">
        <v>43012</v>
      </c>
      <c r="F3223" s="2">
        <v>1</v>
      </c>
      <c r="G3223" s="2" t="str">
        <f>VLOOKUP(A3223,爬塔NPC系数!B:G,6,FALSE)</f>
        <v>"atk":1.01,"hp":1.02</v>
      </c>
      <c r="H3223" s="2">
        <v>1</v>
      </c>
    </row>
    <row r="3224" spans="1:8" ht="17.25" customHeight="1" x14ac:dyDescent="0.3">
      <c r="A3224" s="2">
        <v>10005</v>
      </c>
      <c r="B3224" s="2">
        <v>43012</v>
      </c>
      <c r="C3224" s="2">
        <v>4</v>
      </c>
      <c r="D3224" s="2">
        <v>19</v>
      </c>
      <c r="E3224" s="2">
        <v>43012</v>
      </c>
      <c r="F3224" s="2">
        <v>1</v>
      </c>
      <c r="G3224" s="2" t="str">
        <f>VLOOKUP(A3224,爬塔NPC系数!B:G,6,FALSE)</f>
        <v>"atk":1.01,"hp":1.02</v>
      </c>
      <c r="H3224" s="2">
        <v>1</v>
      </c>
    </row>
    <row r="3225" spans="1:8" ht="17.25" customHeight="1" x14ac:dyDescent="0.3">
      <c r="A3225" s="2">
        <v>10005</v>
      </c>
      <c r="B3225" s="2">
        <v>43012</v>
      </c>
      <c r="C3225" s="2">
        <v>5</v>
      </c>
      <c r="D3225" s="2">
        <v>19</v>
      </c>
      <c r="E3225" s="2">
        <v>44011</v>
      </c>
      <c r="F3225" s="2">
        <v>1</v>
      </c>
      <c r="G3225" s="2" t="str">
        <f>VLOOKUP(A3225,爬塔NPC系数!B:G,6,FALSE)</f>
        <v>"atk":1.01,"hp":1.02</v>
      </c>
      <c r="H3225" s="2">
        <v>1</v>
      </c>
    </row>
    <row r="3226" spans="1:8" ht="17.25" customHeight="1" x14ac:dyDescent="0.3">
      <c r="A3226" s="2">
        <v>10005</v>
      </c>
      <c r="B3226" s="2">
        <v>43012</v>
      </c>
      <c r="C3226" s="2">
        <v>6</v>
      </c>
      <c r="D3226" s="2">
        <v>19</v>
      </c>
      <c r="E3226" s="2">
        <v>44011</v>
      </c>
      <c r="F3226" s="2">
        <v>1</v>
      </c>
      <c r="G3226" s="2" t="str">
        <f>VLOOKUP(A3226,爬塔NPC系数!B:G,6,FALSE)</f>
        <v>"atk":1.01,"hp":1.02</v>
      </c>
      <c r="H3226" s="2">
        <v>1</v>
      </c>
    </row>
    <row r="3227" spans="1:8" ht="17.25" customHeight="1" x14ac:dyDescent="0.3">
      <c r="A3227" s="2">
        <v>10006</v>
      </c>
      <c r="B3227" s="2">
        <v>31012</v>
      </c>
      <c r="C3227" s="2">
        <v>1</v>
      </c>
      <c r="D3227" s="2">
        <v>20</v>
      </c>
      <c r="E3227" s="2">
        <v>31012</v>
      </c>
      <c r="F3227" s="2">
        <v>1</v>
      </c>
      <c r="G3227" s="2" t="str">
        <f>VLOOKUP(A3227,爬塔NPC系数!B:G,6,FALSE)</f>
        <v>"atk":1.012,"hp":1.025</v>
      </c>
      <c r="H3227" s="2">
        <v>1</v>
      </c>
    </row>
    <row r="3228" spans="1:8" ht="17.25" customHeight="1" x14ac:dyDescent="0.3">
      <c r="A3228" s="2">
        <v>10006</v>
      </c>
      <c r="B3228" s="2">
        <v>31012</v>
      </c>
      <c r="C3228" s="2">
        <v>2</v>
      </c>
      <c r="D3228" s="2">
        <v>20</v>
      </c>
      <c r="E3228" s="2">
        <v>31012</v>
      </c>
      <c r="F3228" s="2">
        <v>1</v>
      </c>
      <c r="G3228" s="2" t="str">
        <f>VLOOKUP(A3228,爬塔NPC系数!B:G,6,FALSE)</f>
        <v>"atk":1.012,"hp":1.025</v>
      </c>
      <c r="H3228" s="2">
        <v>1</v>
      </c>
    </row>
    <row r="3229" spans="1:8" ht="17.25" customHeight="1" x14ac:dyDescent="0.3">
      <c r="A3229" s="2">
        <v>10006</v>
      </c>
      <c r="B3229" s="2">
        <v>31012</v>
      </c>
      <c r="C3229" s="2">
        <v>3</v>
      </c>
      <c r="D3229" s="2">
        <v>20</v>
      </c>
      <c r="E3229" s="2">
        <v>32011</v>
      </c>
      <c r="F3229" s="2">
        <v>1</v>
      </c>
      <c r="G3229" s="2" t="str">
        <f>VLOOKUP(A3229,爬塔NPC系数!B:G,6,FALSE)</f>
        <v>"atk":1.012,"hp":1.025</v>
      </c>
      <c r="H3229" s="2">
        <v>1</v>
      </c>
    </row>
    <row r="3230" spans="1:8" ht="17.25" customHeight="1" x14ac:dyDescent="0.3">
      <c r="A3230" s="2">
        <v>10006</v>
      </c>
      <c r="B3230" s="2">
        <v>31012</v>
      </c>
      <c r="C3230" s="2">
        <v>4</v>
      </c>
      <c r="D3230" s="2">
        <v>20</v>
      </c>
      <c r="E3230" s="2">
        <v>32011</v>
      </c>
      <c r="F3230" s="2">
        <v>1</v>
      </c>
      <c r="G3230" s="2" t="str">
        <f>VLOOKUP(A3230,爬塔NPC系数!B:G,6,FALSE)</f>
        <v>"atk":1.012,"hp":1.025</v>
      </c>
      <c r="H3230" s="2">
        <v>1</v>
      </c>
    </row>
    <row r="3231" spans="1:8" ht="17.25" customHeight="1" x14ac:dyDescent="0.3">
      <c r="A3231" s="2">
        <v>10006</v>
      </c>
      <c r="B3231" s="2">
        <v>31012</v>
      </c>
      <c r="C3231" s="2">
        <v>5</v>
      </c>
      <c r="D3231" s="2">
        <v>20</v>
      </c>
      <c r="E3231" s="2">
        <v>32011</v>
      </c>
      <c r="F3231" s="2">
        <v>1</v>
      </c>
      <c r="G3231" s="2" t="str">
        <f>VLOOKUP(A3231,爬塔NPC系数!B:G,6,FALSE)</f>
        <v>"atk":1.012,"hp":1.025</v>
      </c>
      <c r="H3231" s="2">
        <v>1</v>
      </c>
    </row>
    <row r="3232" spans="1:8" ht="17.25" customHeight="1" x14ac:dyDescent="0.3">
      <c r="A3232" s="2">
        <v>10006</v>
      </c>
      <c r="B3232" s="2">
        <v>31012</v>
      </c>
      <c r="C3232" s="2">
        <v>6</v>
      </c>
      <c r="D3232" s="2">
        <v>20</v>
      </c>
      <c r="E3232" s="2">
        <v>32011</v>
      </c>
      <c r="F3232" s="2">
        <v>1</v>
      </c>
      <c r="G3232" s="2" t="str">
        <f>VLOOKUP(A3232,爬塔NPC系数!B:G,6,FALSE)</f>
        <v>"atk":1.012,"hp":1.025</v>
      </c>
      <c r="H3232" s="2">
        <v>1</v>
      </c>
    </row>
    <row r="3233" spans="1:8" ht="17.25" customHeight="1" x14ac:dyDescent="0.3">
      <c r="A3233" s="2">
        <v>10007</v>
      </c>
      <c r="B3233" s="2">
        <v>13012</v>
      </c>
      <c r="C3233" s="2">
        <v>1</v>
      </c>
      <c r="D3233" s="2">
        <v>21</v>
      </c>
      <c r="E3233" s="2">
        <v>13012</v>
      </c>
      <c r="F3233" s="2">
        <v>1</v>
      </c>
      <c r="G3233" s="2" t="str">
        <f>VLOOKUP(A3233,爬塔NPC系数!B:G,6,FALSE)</f>
        <v>"atk":1.015,"hp":1.03</v>
      </c>
      <c r="H3233" s="2">
        <v>1</v>
      </c>
    </row>
    <row r="3234" spans="1:8" ht="17.25" customHeight="1" x14ac:dyDescent="0.3">
      <c r="A3234" s="2">
        <v>10007</v>
      </c>
      <c r="B3234" s="2">
        <v>13012</v>
      </c>
      <c r="C3234" s="2">
        <v>2</v>
      </c>
      <c r="D3234" s="2">
        <v>21</v>
      </c>
      <c r="E3234" s="2">
        <v>13012</v>
      </c>
      <c r="F3234" s="2">
        <v>1</v>
      </c>
      <c r="G3234" s="2" t="str">
        <f>VLOOKUP(A3234,爬塔NPC系数!B:G,6,FALSE)</f>
        <v>"atk":1.015,"hp":1.03</v>
      </c>
      <c r="H3234" s="2">
        <v>1</v>
      </c>
    </row>
    <row r="3235" spans="1:8" ht="17.25" customHeight="1" x14ac:dyDescent="0.3">
      <c r="A3235" s="2">
        <v>10007</v>
      </c>
      <c r="B3235" s="2">
        <v>13012</v>
      </c>
      <c r="C3235" s="2">
        <v>3</v>
      </c>
      <c r="D3235" s="2">
        <v>21</v>
      </c>
      <c r="E3235" s="2">
        <v>11011</v>
      </c>
      <c r="F3235" s="2">
        <v>1</v>
      </c>
      <c r="G3235" s="2" t="str">
        <f>VLOOKUP(A3235,爬塔NPC系数!B:G,6,FALSE)</f>
        <v>"atk":1.015,"hp":1.03</v>
      </c>
      <c r="H3235" s="2">
        <v>1</v>
      </c>
    </row>
    <row r="3236" spans="1:8" ht="17.25" customHeight="1" x14ac:dyDescent="0.3">
      <c r="A3236" s="2">
        <v>10007</v>
      </c>
      <c r="B3236" s="2">
        <v>13012</v>
      </c>
      <c r="C3236" s="2">
        <v>4</v>
      </c>
      <c r="D3236" s="2">
        <v>21</v>
      </c>
      <c r="E3236" s="2">
        <v>11011</v>
      </c>
      <c r="F3236" s="2">
        <v>1</v>
      </c>
      <c r="G3236" s="2" t="str">
        <f>VLOOKUP(A3236,爬塔NPC系数!B:G,6,FALSE)</f>
        <v>"atk":1.015,"hp":1.03</v>
      </c>
      <c r="H3236" s="2">
        <v>1</v>
      </c>
    </row>
    <row r="3237" spans="1:8" ht="17.25" customHeight="1" x14ac:dyDescent="0.3">
      <c r="A3237" s="2">
        <v>10007</v>
      </c>
      <c r="B3237" s="2">
        <v>13012</v>
      </c>
      <c r="C3237" s="2">
        <v>5</v>
      </c>
      <c r="D3237" s="2">
        <v>21</v>
      </c>
      <c r="E3237" s="2">
        <v>11011</v>
      </c>
      <c r="F3237" s="2">
        <v>1</v>
      </c>
      <c r="G3237" s="2" t="str">
        <f>VLOOKUP(A3237,爬塔NPC系数!B:G,6,FALSE)</f>
        <v>"atk":1.015,"hp":1.03</v>
      </c>
      <c r="H3237" s="2">
        <v>1</v>
      </c>
    </row>
    <row r="3238" spans="1:8" ht="17.25" customHeight="1" x14ac:dyDescent="0.3">
      <c r="A3238" s="2">
        <v>10007</v>
      </c>
      <c r="B3238" s="2">
        <v>13012</v>
      </c>
      <c r="C3238" s="2">
        <v>6</v>
      </c>
      <c r="D3238" s="2">
        <v>21</v>
      </c>
      <c r="E3238" s="2">
        <v>11011</v>
      </c>
      <c r="F3238" s="2">
        <v>1</v>
      </c>
      <c r="G3238" s="2" t="str">
        <f>VLOOKUP(A3238,爬塔NPC系数!B:G,6,FALSE)</f>
        <v>"atk":1.015,"hp":1.03</v>
      </c>
      <c r="H3238" s="2">
        <v>1</v>
      </c>
    </row>
    <row r="3239" spans="1:8" ht="17.25" customHeight="1" x14ac:dyDescent="0.3">
      <c r="A3239" s="2">
        <v>10008</v>
      </c>
      <c r="B3239" s="2">
        <v>25011</v>
      </c>
      <c r="C3239" s="2">
        <v>1</v>
      </c>
      <c r="D3239" s="2">
        <v>22</v>
      </c>
      <c r="E3239" s="2">
        <v>25011</v>
      </c>
      <c r="F3239" s="2">
        <v>1</v>
      </c>
      <c r="G3239" s="2" t="str">
        <f>VLOOKUP(A3239,爬塔NPC系数!B:G,6,FALSE)</f>
        <v>"atk":1.017,"hp":1.035</v>
      </c>
      <c r="H3239" s="2">
        <v>1</v>
      </c>
    </row>
    <row r="3240" spans="1:8" ht="17.25" customHeight="1" x14ac:dyDescent="0.3">
      <c r="A3240" s="2">
        <v>10008</v>
      </c>
      <c r="B3240" s="2">
        <v>25011</v>
      </c>
      <c r="C3240" s="2">
        <v>2</v>
      </c>
      <c r="D3240" s="2">
        <v>22</v>
      </c>
      <c r="E3240" s="2">
        <v>25011</v>
      </c>
      <c r="F3240" s="2">
        <v>1</v>
      </c>
      <c r="G3240" s="2" t="str">
        <f>VLOOKUP(A3240,爬塔NPC系数!B:G,6,FALSE)</f>
        <v>"atk":1.017,"hp":1.035</v>
      </c>
      <c r="H3240" s="2">
        <v>1</v>
      </c>
    </row>
    <row r="3241" spans="1:8" ht="17.25" customHeight="1" x14ac:dyDescent="0.3">
      <c r="A3241" s="2">
        <v>10008</v>
      </c>
      <c r="B3241" s="2">
        <v>25011</v>
      </c>
      <c r="C3241" s="2">
        <v>3</v>
      </c>
      <c r="D3241" s="2">
        <v>22</v>
      </c>
      <c r="E3241" s="2">
        <v>22012</v>
      </c>
      <c r="F3241" s="2">
        <v>1</v>
      </c>
      <c r="G3241" s="2" t="str">
        <f>VLOOKUP(A3241,爬塔NPC系数!B:G,6,FALSE)</f>
        <v>"atk":1.017,"hp":1.035</v>
      </c>
      <c r="H3241" s="2">
        <v>1</v>
      </c>
    </row>
    <row r="3242" spans="1:8" ht="17.25" customHeight="1" x14ac:dyDescent="0.3">
      <c r="A3242" s="2">
        <v>10008</v>
      </c>
      <c r="B3242" s="2">
        <v>25011</v>
      </c>
      <c r="C3242" s="2">
        <v>4</v>
      </c>
      <c r="D3242" s="2">
        <v>22</v>
      </c>
      <c r="E3242" s="2">
        <v>22012</v>
      </c>
      <c r="F3242" s="2">
        <v>1</v>
      </c>
      <c r="G3242" s="2" t="str">
        <f>VLOOKUP(A3242,爬塔NPC系数!B:G,6,FALSE)</f>
        <v>"atk":1.017,"hp":1.035</v>
      </c>
      <c r="H3242" s="2">
        <v>1</v>
      </c>
    </row>
    <row r="3243" spans="1:8" ht="17.25" customHeight="1" x14ac:dyDescent="0.3">
      <c r="A3243" s="2">
        <v>10008</v>
      </c>
      <c r="B3243" s="2">
        <v>25011</v>
      </c>
      <c r="C3243" s="2">
        <v>5</v>
      </c>
      <c r="D3243" s="2">
        <v>22</v>
      </c>
      <c r="E3243" s="2">
        <v>22012</v>
      </c>
      <c r="F3243" s="2">
        <v>1</v>
      </c>
      <c r="G3243" s="2" t="str">
        <f>VLOOKUP(A3243,爬塔NPC系数!B:G,6,FALSE)</f>
        <v>"atk":1.017,"hp":1.035</v>
      </c>
      <c r="H3243" s="2">
        <v>1</v>
      </c>
    </row>
    <row r="3244" spans="1:8" ht="17.25" customHeight="1" x14ac:dyDescent="0.3">
      <c r="A3244" s="2">
        <v>10008</v>
      </c>
      <c r="B3244" s="2">
        <v>25011</v>
      </c>
      <c r="C3244" s="2">
        <v>6</v>
      </c>
      <c r="D3244" s="2">
        <v>22</v>
      </c>
      <c r="E3244" s="2">
        <v>22012</v>
      </c>
      <c r="F3244" s="2">
        <v>1</v>
      </c>
      <c r="G3244" s="2" t="str">
        <f>VLOOKUP(A3244,爬塔NPC系数!B:G,6,FALSE)</f>
        <v>"atk":1.017,"hp":1.035</v>
      </c>
      <c r="H3244" s="2">
        <v>1</v>
      </c>
    </row>
    <row r="3245" spans="1:8" ht="17.25" customHeight="1" x14ac:dyDescent="0.3">
      <c r="A3245" s="2">
        <v>10009</v>
      </c>
      <c r="B3245" s="2">
        <v>32011</v>
      </c>
      <c r="C3245" s="2">
        <v>1</v>
      </c>
      <c r="D3245" s="2">
        <v>23</v>
      </c>
      <c r="E3245" s="2">
        <v>32011</v>
      </c>
      <c r="F3245" s="2">
        <v>1</v>
      </c>
      <c r="G3245" s="2" t="str">
        <f>VLOOKUP(A3245,爬塔NPC系数!B:G,6,FALSE)</f>
        <v>"atk":1.02,"hp":1.04</v>
      </c>
      <c r="H3245" s="2">
        <v>1</v>
      </c>
    </row>
    <row r="3246" spans="1:8" ht="17.25" customHeight="1" x14ac:dyDescent="0.3">
      <c r="A3246" s="2">
        <v>10009</v>
      </c>
      <c r="B3246" s="2">
        <v>32011</v>
      </c>
      <c r="C3246" s="2">
        <v>2</v>
      </c>
      <c r="D3246" s="2">
        <v>23</v>
      </c>
      <c r="E3246" s="2">
        <v>32011</v>
      </c>
      <c r="F3246" s="2">
        <v>1</v>
      </c>
      <c r="G3246" s="2" t="str">
        <f>VLOOKUP(A3246,爬塔NPC系数!B:G,6,FALSE)</f>
        <v>"atk":1.02,"hp":1.04</v>
      </c>
      <c r="H3246" s="2">
        <v>1</v>
      </c>
    </row>
    <row r="3247" spans="1:8" ht="17.25" customHeight="1" x14ac:dyDescent="0.3">
      <c r="A3247" s="2">
        <v>10009</v>
      </c>
      <c r="B3247" s="2">
        <v>32011</v>
      </c>
      <c r="C3247" s="2">
        <v>3</v>
      </c>
      <c r="D3247" s="2">
        <v>23</v>
      </c>
      <c r="E3247" s="2">
        <v>31012</v>
      </c>
      <c r="F3247" s="2">
        <v>1</v>
      </c>
      <c r="G3247" s="2" t="str">
        <f>VLOOKUP(A3247,爬塔NPC系数!B:G,6,FALSE)</f>
        <v>"atk":1.02,"hp":1.04</v>
      </c>
      <c r="H3247" s="2">
        <v>1</v>
      </c>
    </row>
    <row r="3248" spans="1:8" ht="17.25" customHeight="1" x14ac:dyDescent="0.3">
      <c r="A3248" s="2">
        <v>10009</v>
      </c>
      <c r="B3248" s="2">
        <v>32011</v>
      </c>
      <c r="C3248" s="2">
        <v>4</v>
      </c>
      <c r="D3248" s="2">
        <v>23</v>
      </c>
      <c r="E3248" s="2">
        <v>31012</v>
      </c>
      <c r="F3248" s="2">
        <v>1</v>
      </c>
      <c r="G3248" s="2" t="str">
        <f>VLOOKUP(A3248,爬塔NPC系数!B:G,6,FALSE)</f>
        <v>"atk":1.02,"hp":1.04</v>
      </c>
      <c r="H3248" s="2">
        <v>1</v>
      </c>
    </row>
    <row r="3249" spans="1:8" ht="17.25" customHeight="1" x14ac:dyDescent="0.3">
      <c r="A3249" s="2">
        <v>10009</v>
      </c>
      <c r="B3249" s="2">
        <v>32011</v>
      </c>
      <c r="C3249" s="2">
        <v>5</v>
      </c>
      <c r="D3249" s="2">
        <v>23</v>
      </c>
      <c r="E3249" s="2">
        <v>31012</v>
      </c>
      <c r="F3249" s="2">
        <v>1</v>
      </c>
      <c r="G3249" s="2" t="str">
        <f>VLOOKUP(A3249,爬塔NPC系数!B:G,6,FALSE)</f>
        <v>"atk":1.02,"hp":1.04</v>
      </c>
      <c r="H3249" s="2">
        <v>1</v>
      </c>
    </row>
    <row r="3250" spans="1:8" ht="17.25" customHeight="1" x14ac:dyDescent="0.3">
      <c r="A3250" s="2">
        <v>10009</v>
      </c>
      <c r="B3250" s="2">
        <v>32011</v>
      </c>
      <c r="C3250" s="2">
        <v>6</v>
      </c>
      <c r="D3250" s="2">
        <v>23</v>
      </c>
      <c r="E3250" s="2">
        <v>31012</v>
      </c>
      <c r="F3250" s="2">
        <v>1</v>
      </c>
      <c r="G3250" s="2" t="str">
        <f>VLOOKUP(A3250,爬塔NPC系数!B:G,6,FALSE)</f>
        <v>"atk":1.02,"hp":1.04</v>
      </c>
      <c r="H3250" s="2">
        <v>1</v>
      </c>
    </row>
    <row r="3251" spans="1:8" ht="17.25" customHeight="1" x14ac:dyDescent="0.3">
      <c r="A3251" s="2">
        <v>10010</v>
      </c>
      <c r="B3251" s="2">
        <v>22012</v>
      </c>
      <c r="C3251" s="2">
        <v>1</v>
      </c>
      <c r="D3251" s="2">
        <v>24</v>
      </c>
      <c r="E3251" s="2">
        <v>22012</v>
      </c>
      <c r="F3251" s="2">
        <v>1</v>
      </c>
      <c r="G3251" s="2" t="str">
        <f>VLOOKUP(A3251,爬塔NPC系数!B:G,6,FALSE)</f>
        <v>"atk":1.022,"hp":1.045</v>
      </c>
      <c r="H3251" s="2">
        <v>1</v>
      </c>
    </row>
    <row r="3252" spans="1:8" ht="17.25" customHeight="1" x14ac:dyDescent="0.3">
      <c r="A3252" s="2">
        <v>10010</v>
      </c>
      <c r="B3252" s="2">
        <v>22012</v>
      </c>
      <c r="C3252" s="2">
        <v>2</v>
      </c>
      <c r="D3252" s="2">
        <v>24</v>
      </c>
      <c r="E3252" s="2">
        <v>22012</v>
      </c>
      <c r="F3252" s="2">
        <v>1</v>
      </c>
      <c r="G3252" s="2" t="str">
        <f>VLOOKUP(A3252,爬塔NPC系数!B:G,6,FALSE)</f>
        <v>"atk":1.022,"hp":1.045</v>
      </c>
      <c r="H3252" s="2">
        <v>1</v>
      </c>
    </row>
    <row r="3253" spans="1:8" ht="17.25" customHeight="1" x14ac:dyDescent="0.3">
      <c r="A3253" s="2">
        <v>10010</v>
      </c>
      <c r="B3253" s="2">
        <v>22012</v>
      </c>
      <c r="C3253" s="2">
        <v>3</v>
      </c>
      <c r="D3253" s="2">
        <v>24</v>
      </c>
      <c r="E3253" s="2">
        <v>25011</v>
      </c>
      <c r="F3253" s="2">
        <v>1</v>
      </c>
      <c r="G3253" s="2" t="str">
        <f>VLOOKUP(A3253,爬塔NPC系数!B:G,6,FALSE)</f>
        <v>"atk":1.022,"hp":1.045</v>
      </c>
      <c r="H3253" s="2">
        <v>1</v>
      </c>
    </row>
    <row r="3254" spans="1:8" ht="17.25" customHeight="1" x14ac:dyDescent="0.3">
      <c r="A3254" s="2">
        <v>10010</v>
      </c>
      <c r="B3254" s="2">
        <v>22012</v>
      </c>
      <c r="C3254" s="2">
        <v>4</v>
      </c>
      <c r="D3254" s="2">
        <v>24</v>
      </c>
      <c r="E3254" s="2">
        <v>25011</v>
      </c>
      <c r="F3254" s="2">
        <v>1</v>
      </c>
      <c r="G3254" s="2" t="str">
        <f>VLOOKUP(A3254,爬塔NPC系数!B:G,6,FALSE)</f>
        <v>"atk":1.022,"hp":1.045</v>
      </c>
      <c r="H3254" s="2">
        <v>1</v>
      </c>
    </row>
    <row r="3255" spans="1:8" ht="17.25" customHeight="1" x14ac:dyDescent="0.3">
      <c r="A3255" s="2">
        <v>10010</v>
      </c>
      <c r="B3255" s="2">
        <v>22012</v>
      </c>
      <c r="C3255" s="2">
        <v>5</v>
      </c>
      <c r="D3255" s="2">
        <v>24</v>
      </c>
      <c r="E3255" s="2">
        <v>25011</v>
      </c>
      <c r="F3255" s="2">
        <v>1</v>
      </c>
      <c r="G3255" s="2" t="str">
        <f>VLOOKUP(A3255,爬塔NPC系数!B:G,6,FALSE)</f>
        <v>"atk":1.022,"hp":1.045</v>
      </c>
      <c r="H3255" s="2">
        <v>1</v>
      </c>
    </row>
    <row r="3256" spans="1:8" ht="17.25" customHeight="1" x14ac:dyDescent="0.3">
      <c r="A3256" s="2">
        <v>10010</v>
      </c>
      <c r="B3256" s="2">
        <v>22012</v>
      </c>
      <c r="C3256" s="2">
        <v>6</v>
      </c>
      <c r="D3256" s="2">
        <v>24</v>
      </c>
      <c r="E3256" s="2">
        <v>25011</v>
      </c>
      <c r="F3256" s="2">
        <v>1</v>
      </c>
      <c r="G3256" s="2" t="str">
        <f>VLOOKUP(A3256,爬塔NPC系数!B:G,6,FALSE)</f>
        <v>"atk":1.022,"hp":1.045</v>
      </c>
      <c r="H3256" s="2">
        <v>1</v>
      </c>
    </row>
    <row r="3257" spans="1:8" ht="17.25" customHeight="1" x14ac:dyDescent="0.3">
      <c r="A3257" s="2">
        <v>10011</v>
      </c>
      <c r="B3257" s="2">
        <v>13012</v>
      </c>
      <c r="C3257" s="2">
        <v>1</v>
      </c>
      <c r="D3257" s="2">
        <v>25</v>
      </c>
      <c r="E3257" s="2">
        <v>13012</v>
      </c>
      <c r="F3257" s="2">
        <v>2</v>
      </c>
      <c r="G3257" s="2" t="str">
        <f>VLOOKUP(A3257,爬塔NPC系数!B:G,6,FALSE)</f>
        <v>"atk":1.025,"hp":1.05</v>
      </c>
      <c r="H3257" s="2">
        <v>1</v>
      </c>
    </row>
    <row r="3258" spans="1:8" ht="17.25" customHeight="1" x14ac:dyDescent="0.3">
      <c r="A3258" s="2">
        <v>10011</v>
      </c>
      <c r="B3258" s="2">
        <v>13012</v>
      </c>
      <c r="C3258" s="2">
        <v>2</v>
      </c>
      <c r="D3258" s="2">
        <v>25</v>
      </c>
      <c r="E3258" s="2">
        <v>13012</v>
      </c>
      <c r="F3258" s="2">
        <v>1</v>
      </c>
      <c r="G3258" s="2" t="str">
        <f>VLOOKUP(A3258,爬塔NPC系数!B:G,6,FALSE)</f>
        <v>"atk":1.025,"hp":1.05</v>
      </c>
      <c r="H3258" s="2">
        <v>1</v>
      </c>
    </row>
    <row r="3259" spans="1:8" ht="17.25" customHeight="1" x14ac:dyDescent="0.3">
      <c r="A3259" s="2">
        <v>10011</v>
      </c>
      <c r="B3259" s="2">
        <v>13012</v>
      </c>
      <c r="C3259" s="2">
        <v>3</v>
      </c>
      <c r="D3259" s="2">
        <v>25</v>
      </c>
      <c r="E3259" s="2">
        <v>13012</v>
      </c>
      <c r="F3259" s="2">
        <v>1</v>
      </c>
      <c r="G3259" s="2" t="str">
        <f>VLOOKUP(A3259,爬塔NPC系数!B:G,6,FALSE)</f>
        <v>"atk":1.025,"hp":1.05</v>
      </c>
      <c r="H3259" s="2">
        <v>1</v>
      </c>
    </row>
    <row r="3260" spans="1:8" ht="17.25" customHeight="1" x14ac:dyDescent="0.3">
      <c r="A3260" s="2">
        <v>10011</v>
      </c>
      <c r="B3260" s="2">
        <v>13012</v>
      </c>
      <c r="C3260" s="2">
        <v>4</v>
      </c>
      <c r="D3260" s="2">
        <v>25</v>
      </c>
      <c r="E3260" s="2">
        <v>13012</v>
      </c>
      <c r="F3260" s="2">
        <v>1</v>
      </c>
      <c r="G3260" s="2" t="str">
        <f>VLOOKUP(A3260,爬塔NPC系数!B:G,6,FALSE)</f>
        <v>"atk":1.025,"hp":1.05</v>
      </c>
      <c r="H3260" s="2">
        <v>1</v>
      </c>
    </row>
    <row r="3261" spans="1:8" ht="17.25" customHeight="1" x14ac:dyDescent="0.3">
      <c r="A3261" s="2">
        <v>10011</v>
      </c>
      <c r="B3261" s="2">
        <v>13012</v>
      </c>
      <c r="C3261" s="2">
        <v>5</v>
      </c>
      <c r="D3261" s="2">
        <v>25</v>
      </c>
      <c r="E3261" s="2">
        <v>13012</v>
      </c>
      <c r="F3261" s="2">
        <v>1</v>
      </c>
      <c r="G3261" s="2" t="str">
        <f>VLOOKUP(A3261,爬塔NPC系数!B:G,6,FALSE)</f>
        <v>"atk":1.025,"hp":1.05</v>
      </c>
      <c r="H3261" s="2">
        <v>1</v>
      </c>
    </row>
    <row r="3262" spans="1:8" ht="17.25" customHeight="1" x14ac:dyDescent="0.3">
      <c r="A3262" s="2">
        <v>10011</v>
      </c>
      <c r="B3262" s="2">
        <v>13012</v>
      </c>
      <c r="C3262" s="2">
        <v>6</v>
      </c>
      <c r="D3262" s="2">
        <v>25</v>
      </c>
      <c r="E3262" s="2">
        <v>13012</v>
      </c>
      <c r="F3262" s="2">
        <v>1</v>
      </c>
      <c r="G3262" s="2" t="str">
        <f>VLOOKUP(A3262,爬塔NPC系数!B:G,6,FALSE)</f>
        <v>"atk":1.025,"hp":1.05</v>
      </c>
      <c r="H3262" s="2">
        <v>1</v>
      </c>
    </row>
    <row r="3263" spans="1:8" ht="17.25" customHeight="1" x14ac:dyDescent="0.3">
      <c r="A3263" s="2">
        <v>10012</v>
      </c>
      <c r="B3263" s="2">
        <v>32011</v>
      </c>
      <c r="C3263" s="2">
        <v>1</v>
      </c>
      <c r="D3263" s="2">
        <v>26</v>
      </c>
      <c r="E3263" s="2">
        <v>32011</v>
      </c>
      <c r="F3263" s="2">
        <v>2</v>
      </c>
      <c r="G3263" s="2" t="str">
        <f>VLOOKUP(A3263,爬塔NPC系数!B:G,6,FALSE)</f>
        <v>"atk":1.027,"hp":1.055</v>
      </c>
      <c r="H3263" s="2">
        <v>1</v>
      </c>
    </row>
    <row r="3264" spans="1:8" ht="17.25" customHeight="1" x14ac:dyDescent="0.3">
      <c r="A3264" s="2">
        <v>10012</v>
      </c>
      <c r="B3264" s="2">
        <v>32011</v>
      </c>
      <c r="C3264" s="2">
        <v>2</v>
      </c>
      <c r="D3264" s="2">
        <v>26</v>
      </c>
      <c r="E3264" s="2">
        <v>32011</v>
      </c>
      <c r="F3264" s="2">
        <v>2</v>
      </c>
      <c r="G3264" s="2" t="str">
        <f>VLOOKUP(A3264,爬塔NPC系数!B:G,6,FALSE)</f>
        <v>"atk":1.027,"hp":1.055</v>
      </c>
      <c r="H3264" s="2">
        <v>1</v>
      </c>
    </row>
    <row r="3265" spans="1:8" ht="17.25" customHeight="1" x14ac:dyDescent="0.3">
      <c r="A3265" s="2">
        <v>10012</v>
      </c>
      <c r="B3265" s="2">
        <v>32011</v>
      </c>
      <c r="C3265" s="2">
        <v>3</v>
      </c>
      <c r="D3265" s="2">
        <v>26</v>
      </c>
      <c r="E3265" s="2">
        <v>31012</v>
      </c>
      <c r="F3265" s="2">
        <v>1</v>
      </c>
      <c r="G3265" s="2" t="str">
        <f>VLOOKUP(A3265,爬塔NPC系数!B:G,6,FALSE)</f>
        <v>"atk":1.027,"hp":1.055</v>
      </c>
      <c r="H3265" s="2">
        <v>1</v>
      </c>
    </row>
    <row r="3266" spans="1:8" ht="17.25" customHeight="1" x14ac:dyDescent="0.3">
      <c r="A3266" s="2">
        <v>10012</v>
      </c>
      <c r="B3266" s="2">
        <v>32011</v>
      </c>
      <c r="C3266" s="2">
        <v>4</v>
      </c>
      <c r="D3266" s="2">
        <v>26</v>
      </c>
      <c r="E3266" s="2">
        <v>31012</v>
      </c>
      <c r="F3266" s="2">
        <v>1</v>
      </c>
      <c r="G3266" s="2" t="str">
        <f>VLOOKUP(A3266,爬塔NPC系数!B:G,6,FALSE)</f>
        <v>"atk":1.027,"hp":1.055</v>
      </c>
      <c r="H3266" s="2">
        <v>1</v>
      </c>
    </row>
    <row r="3267" spans="1:8" ht="17.25" customHeight="1" x14ac:dyDescent="0.3">
      <c r="A3267" s="2">
        <v>10012</v>
      </c>
      <c r="B3267" s="2">
        <v>32011</v>
      </c>
      <c r="C3267" s="2">
        <v>5</v>
      </c>
      <c r="D3267" s="2">
        <v>26</v>
      </c>
      <c r="E3267" s="2">
        <v>31012</v>
      </c>
      <c r="F3267" s="2">
        <v>1</v>
      </c>
      <c r="G3267" s="2" t="str">
        <f>VLOOKUP(A3267,爬塔NPC系数!B:G,6,FALSE)</f>
        <v>"atk":1.027,"hp":1.055</v>
      </c>
      <c r="H3267" s="2">
        <v>1</v>
      </c>
    </row>
    <row r="3268" spans="1:8" ht="17.25" customHeight="1" x14ac:dyDescent="0.3">
      <c r="A3268" s="2">
        <v>10012</v>
      </c>
      <c r="B3268" s="2">
        <v>32011</v>
      </c>
      <c r="C3268" s="2">
        <v>6</v>
      </c>
      <c r="D3268" s="2">
        <v>26</v>
      </c>
      <c r="E3268" s="2">
        <v>31012</v>
      </c>
      <c r="F3268" s="2">
        <v>1</v>
      </c>
      <c r="G3268" s="2" t="str">
        <f>VLOOKUP(A3268,爬塔NPC系数!B:G,6,FALSE)</f>
        <v>"atk":1.027,"hp":1.055</v>
      </c>
      <c r="H3268" s="2">
        <v>1</v>
      </c>
    </row>
    <row r="3269" spans="1:8" ht="17.25" customHeight="1" x14ac:dyDescent="0.3">
      <c r="A3269" s="2">
        <v>10013</v>
      </c>
      <c r="B3269" s="2">
        <v>43012</v>
      </c>
      <c r="C3269" s="2">
        <v>1</v>
      </c>
      <c r="D3269" s="2">
        <v>27</v>
      </c>
      <c r="E3269" s="2">
        <v>43012</v>
      </c>
      <c r="F3269" s="2">
        <v>2</v>
      </c>
      <c r="G3269" s="2" t="str">
        <f>VLOOKUP(A3269,爬塔NPC系数!B:G,6,FALSE)</f>
        <v>"atk":1.03,"hp":1.06</v>
      </c>
      <c r="H3269" s="2">
        <v>1</v>
      </c>
    </row>
    <row r="3270" spans="1:8" ht="17.25" customHeight="1" x14ac:dyDescent="0.3">
      <c r="A3270" s="2">
        <v>10013</v>
      </c>
      <c r="B3270" s="2">
        <v>43012</v>
      </c>
      <c r="C3270" s="2">
        <v>2</v>
      </c>
      <c r="D3270" s="2">
        <v>27</v>
      </c>
      <c r="E3270" s="2">
        <v>43012</v>
      </c>
      <c r="F3270" s="2">
        <v>2</v>
      </c>
      <c r="G3270" s="2" t="str">
        <f>VLOOKUP(A3270,爬塔NPC系数!B:G,6,FALSE)</f>
        <v>"atk":1.03,"hp":1.06</v>
      </c>
      <c r="H3270" s="2">
        <v>1</v>
      </c>
    </row>
    <row r="3271" spans="1:8" ht="17.25" customHeight="1" x14ac:dyDescent="0.3">
      <c r="A3271" s="2">
        <v>10013</v>
      </c>
      <c r="B3271" s="2">
        <v>43012</v>
      </c>
      <c r="C3271" s="2">
        <v>3</v>
      </c>
      <c r="D3271" s="2">
        <v>27</v>
      </c>
      <c r="E3271" s="2">
        <v>43012</v>
      </c>
      <c r="F3271" s="2">
        <v>2</v>
      </c>
      <c r="G3271" s="2" t="str">
        <f>VLOOKUP(A3271,爬塔NPC系数!B:G,6,FALSE)</f>
        <v>"atk":1.03,"hp":1.06</v>
      </c>
      <c r="H3271" s="2">
        <v>1</v>
      </c>
    </row>
    <row r="3272" spans="1:8" ht="17.25" customHeight="1" x14ac:dyDescent="0.3">
      <c r="A3272" s="2">
        <v>10013</v>
      </c>
      <c r="B3272" s="2">
        <v>43012</v>
      </c>
      <c r="C3272" s="2">
        <v>4</v>
      </c>
      <c r="D3272" s="2">
        <v>27</v>
      </c>
      <c r="E3272" s="2">
        <v>44011</v>
      </c>
      <c r="F3272" s="2">
        <v>1</v>
      </c>
      <c r="G3272" s="2" t="str">
        <f>VLOOKUP(A3272,爬塔NPC系数!B:G,6,FALSE)</f>
        <v>"atk":1.03,"hp":1.06</v>
      </c>
      <c r="H3272" s="2">
        <v>1</v>
      </c>
    </row>
    <row r="3273" spans="1:8" ht="17.25" customHeight="1" x14ac:dyDescent="0.3">
      <c r="A3273" s="2">
        <v>10013</v>
      </c>
      <c r="B3273" s="2">
        <v>43012</v>
      </c>
      <c r="C3273" s="2">
        <v>5</v>
      </c>
      <c r="D3273" s="2">
        <v>27</v>
      </c>
      <c r="E3273" s="2">
        <v>44011</v>
      </c>
      <c r="F3273" s="2">
        <v>1</v>
      </c>
      <c r="G3273" s="2" t="str">
        <f>VLOOKUP(A3273,爬塔NPC系数!B:G,6,FALSE)</f>
        <v>"atk":1.03,"hp":1.06</v>
      </c>
      <c r="H3273" s="2">
        <v>1</v>
      </c>
    </row>
    <row r="3274" spans="1:8" ht="17.25" customHeight="1" x14ac:dyDescent="0.3">
      <c r="A3274" s="2">
        <v>10013</v>
      </c>
      <c r="B3274" s="2">
        <v>43012</v>
      </c>
      <c r="C3274" s="2">
        <v>6</v>
      </c>
      <c r="D3274" s="2">
        <v>27</v>
      </c>
      <c r="E3274" s="2">
        <v>44011</v>
      </c>
      <c r="F3274" s="2">
        <v>1</v>
      </c>
      <c r="G3274" s="2" t="str">
        <f>VLOOKUP(A3274,爬塔NPC系数!B:G,6,FALSE)</f>
        <v>"atk":1.03,"hp":1.06</v>
      </c>
      <c r="H3274" s="2">
        <v>1</v>
      </c>
    </row>
    <row r="3275" spans="1:8" ht="17.25" customHeight="1" x14ac:dyDescent="0.3">
      <c r="A3275" s="2">
        <v>10014</v>
      </c>
      <c r="B3275" s="2">
        <v>22012</v>
      </c>
      <c r="C3275" s="2">
        <v>1</v>
      </c>
      <c r="D3275" s="2">
        <v>28</v>
      </c>
      <c r="E3275" s="2">
        <v>22012</v>
      </c>
      <c r="F3275" s="2">
        <v>2</v>
      </c>
      <c r="G3275" s="2" t="str">
        <f>VLOOKUP(A3275,爬塔NPC系数!B:G,6,FALSE)</f>
        <v>"atk":1.032,"hp":1.065</v>
      </c>
      <c r="H3275" s="2">
        <v>1</v>
      </c>
    </row>
    <row r="3276" spans="1:8" ht="17.25" customHeight="1" x14ac:dyDescent="0.3">
      <c r="A3276" s="2">
        <v>10014</v>
      </c>
      <c r="B3276" s="2">
        <v>22012</v>
      </c>
      <c r="C3276" s="2">
        <v>2</v>
      </c>
      <c r="D3276" s="2">
        <v>28</v>
      </c>
      <c r="E3276" s="2">
        <v>22012</v>
      </c>
      <c r="F3276" s="2">
        <v>2</v>
      </c>
      <c r="G3276" s="2" t="str">
        <f>VLOOKUP(A3276,爬塔NPC系数!B:G,6,FALSE)</f>
        <v>"atk":1.032,"hp":1.065</v>
      </c>
      <c r="H3276" s="2">
        <v>1</v>
      </c>
    </row>
    <row r="3277" spans="1:8" ht="17.25" customHeight="1" x14ac:dyDescent="0.3">
      <c r="A3277" s="2">
        <v>10014</v>
      </c>
      <c r="B3277" s="2">
        <v>22012</v>
      </c>
      <c r="C3277" s="2">
        <v>3</v>
      </c>
      <c r="D3277" s="2">
        <v>28</v>
      </c>
      <c r="E3277" s="2">
        <v>22012</v>
      </c>
      <c r="F3277" s="2">
        <v>2</v>
      </c>
      <c r="G3277" s="2" t="str">
        <f>VLOOKUP(A3277,爬塔NPC系数!B:G,6,FALSE)</f>
        <v>"atk":1.032,"hp":1.065</v>
      </c>
      <c r="H3277" s="2">
        <v>1</v>
      </c>
    </row>
    <row r="3278" spans="1:8" ht="17.25" customHeight="1" x14ac:dyDescent="0.3">
      <c r="A3278" s="2">
        <v>10014</v>
      </c>
      <c r="B3278" s="2">
        <v>22012</v>
      </c>
      <c r="C3278" s="2">
        <v>4</v>
      </c>
      <c r="D3278" s="2">
        <v>28</v>
      </c>
      <c r="E3278" s="2">
        <v>31012</v>
      </c>
      <c r="F3278" s="2">
        <v>2</v>
      </c>
      <c r="G3278" s="2" t="str">
        <f>VLOOKUP(A3278,爬塔NPC系数!B:G,6,FALSE)</f>
        <v>"atk":1.032,"hp":1.065</v>
      </c>
      <c r="H3278" s="2">
        <v>1</v>
      </c>
    </row>
    <row r="3279" spans="1:8" ht="17.25" customHeight="1" x14ac:dyDescent="0.3">
      <c r="A3279" s="2">
        <v>10014</v>
      </c>
      <c r="B3279" s="2">
        <v>22012</v>
      </c>
      <c r="C3279" s="2">
        <v>5</v>
      </c>
      <c r="D3279" s="2">
        <v>28</v>
      </c>
      <c r="E3279" s="2">
        <v>31012</v>
      </c>
      <c r="F3279" s="2">
        <v>1</v>
      </c>
      <c r="G3279" s="2" t="str">
        <f>VLOOKUP(A3279,爬塔NPC系数!B:G,6,FALSE)</f>
        <v>"atk":1.032,"hp":1.065</v>
      </c>
      <c r="H3279" s="2">
        <v>1</v>
      </c>
    </row>
    <row r="3280" spans="1:8" ht="17.25" customHeight="1" x14ac:dyDescent="0.3">
      <c r="A3280" s="2">
        <v>10014</v>
      </c>
      <c r="B3280" s="2">
        <v>22012</v>
      </c>
      <c r="C3280" s="2">
        <v>6</v>
      </c>
      <c r="D3280" s="2">
        <v>28</v>
      </c>
      <c r="E3280" s="2">
        <v>31012</v>
      </c>
      <c r="F3280" s="2">
        <v>1</v>
      </c>
      <c r="G3280" s="2" t="str">
        <f>VLOOKUP(A3280,爬塔NPC系数!B:G,6,FALSE)</f>
        <v>"atk":1.032,"hp":1.065</v>
      </c>
      <c r="H3280" s="2">
        <v>1</v>
      </c>
    </row>
    <row r="3281" spans="1:8" ht="17.25" customHeight="1" x14ac:dyDescent="0.3">
      <c r="A3281" s="2">
        <v>10015</v>
      </c>
      <c r="B3281" s="2">
        <v>31023</v>
      </c>
      <c r="C3281" s="2">
        <v>1</v>
      </c>
      <c r="D3281" s="2">
        <v>29</v>
      </c>
      <c r="E3281" s="2">
        <v>31023</v>
      </c>
      <c r="F3281" s="2">
        <v>2</v>
      </c>
      <c r="G3281" s="2" t="str">
        <f>VLOOKUP(A3281,爬塔NPC系数!B:G,6,FALSE)</f>
        <v>"atk":1.035,"hp":1.07</v>
      </c>
      <c r="H3281" s="2">
        <v>1</v>
      </c>
    </row>
    <row r="3282" spans="1:8" ht="17.25" customHeight="1" x14ac:dyDescent="0.3">
      <c r="A3282" s="2">
        <v>10015</v>
      </c>
      <c r="B3282" s="2">
        <v>31023</v>
      </c>
      <c r="C3282" s="2">
        <v>2</v>
      </c>
      <c r="D3282" s="2">
        <v>29</v>
      </c>
      <c r="E3282" s="2">
        <v>31023</v>
      </c>
      <c r="F3282" s="2">
        <v>2</v>
      </c>
      <c r="G3282" s="2" t="str">
        <f>VLOOKUP(A3282,爬塔NPC系数!B:G,6,FALSE)</f>
        <v>"atk":1.035,"hp":1.07</v>
      </c>
      <c r="H3282" s="2">
        <v>1</v>
      </c>
    </row>
    <row r="3283" spans="1:8" ht="17.25" customHeight="1" x14ac:dyDescent="0.3">
      <c r="A3283" s="2">
        <v>10015</v>
      </c>
      <c r="B3283" s="2">
        <v>31023</v>
      </c>
      <c r="C3283" s="2">
        <v>3</v>
      </c>
      <c r="D3283" s="2">
        <v>29</v>
      </c>
      <c r="E3283" s="2">
        <v>35013</v>
      </c>
      <c r="F3283" s="2">
        <v>2</v>
      </c>
      <c r="G3283" s="2" t="str">
        <f>VLOOKUP(A3283,爬塔NPC系数!B:G,6,FALSE)</f>
        <v>"atk":1.035,"hp":1.07</v>
      </c>
      <c r="H3283" s="2">
        <v>1</v>
      </c>
    </row>
    <row r="3284" spans="1:8" ht="17.25" customHeight="1" x14ac:dyDescent="0.3">
      <c r="A3284" s="2">
        <v>10015</v>
      </c>
      <c r="B3284" s="2">
        <v>31023</v>
      </c>
      <c r="C3284" s="2">
        <v>4</v>
      </c>
      <c r="D3284" s="2">
        <v>29</v>
      </c>
      <c r="E3284" s="2">
        <v>35013</v>
      </c>
      <c r="F3284" s="2">
        <v>2</v>
      </c>
      <c r="G3284" s="2" t="str">
        <f>VLOOKUP(A3284,爬塔NPC系数!B:G,6,FALSE)</f>
        <v>"atk":1.035,"hp":1.07</v>
      </c>
      <c r="H3284" s="2">
        <v>1</v>
      </c>
    </row>
    <row r="3285" spans="1:8" ht="17.25" customHeight="1" x14ac:dyDescent="0.3">
      <c r="A3285" s="2">
        <v>10015</v>
      </c>
      <c r="B3285" s="2">
        <v>31023</v>
      </c>
      <c r="C3285" s="2">
        <v>5</v>
      </c>
      <c r="D3285" s="2">
        <v>29</v>
      </c>
      <c r="E3285" s="2">
        <v>35013</v>
      </c>
      <c r="F3285" s="2">
        <v>2</v>
      </c>
      <c r="G3285" s="2" t="str">
        <f>VLOOKUP(A3285,爬塔NPC系数!B:G,6,FALSE)</f>
        <v>"atk":1.035,"hp":1.07</v>
      </c>
      <c r="H3285" s="2">
        <v>1</v>
      </c>
    </row>
    <row r="3286" spans="1:8" ht="17.25" customHeight="1" x14ac:dyDescent="0.3">
      <c r="A3286" s="2">
        <v>10015</v>
      </c>
      <c r="B3286" s="2">
        <v>31023</v>
      </c>
      <c r="C3286" s="2">
        <v>6</v>
      </c>
      <c r="D3286" s="2">
        <v>29</v>
      </c>
      <c r="E3286" s="2">
        <v>35013</v>
      </c>
      <c r="F3286" s="2">
        <v>1</v>
      </c>
      <c r="G3286" s="2" t="str">
        <f>VLOOKUP(A3286,爬塔NPC系数!B:G,6,FALSE)</f>
        <v>"atk":1.035,"hp":1.07</v>
      </c>
      <c r="H3286" s="2">
        <v>1</v>
      </c>
    </row>
    <row r="3287" spans="1:8" ht="17.25" customHeight="1" x14ac:dyDescent="0.3">
      <c r="A3287" s="2">
        <v>10016</v>
      </c>
      <c r="B3287" s="2">
        <v>22012</v>
      </c>
      <c r="C3287" s="2">
        <v>1</v>
      </c>
      <c r="D3287" s="2">
        <v>30</v>
      </c>
      <c r="E3287" s="2">
        <v>22012</v>
      </c>
      <c r="F3287" s="2">
        <v>2</v>
      </c>
      <c r="G3287" s="2" t="str">
        <f>VLOOKUP(A3287,爬塔NPC系数!B:G,6,FALSE)</f>
        <v>"atk":1.037,"hp":1.075</v>
      </c>
      <c r="H3287" s="2">
        <v>1</v>
      </c>
    </row>
    <row r="3288" spans="1:8" ht="17.25" customHeight="1" x14ac:dyDescent="0.3">
      <c r="A3288" s="2">
        <v>10016</v>
      </c>
      <c r="B3288" s="2">
        <v>22012</v>
      </c>
      <c r="C3288" s="2">
        <v>2</v>
      </c>
      <c r="D3288" s="2">
        <v>30</v>
      </c>
      <c r="E3288" s="2">
        <v>22012</v>
      </c>
      <c r="F3288" s="2">
        <v>2</v>
      </c>
      <c r="G3288" s="2" t="str">
        <f>VLOOKUP(A3288,爬塔NPC系数!B:G,6,FALSE)</f>
        <v>"atk":1.037,"hp":1.075</v>
      </c>
      <c r="H3288" s="2">
        <v>1</v>
      </c>
    </row>
    <row r="3289" spans="1:8" ht="17.25" customHeight="1" x14ac:dyDescent="0.3">
      <c r="A3289" s="2">
        <v>10016</v>
      </c>
      <c r="B3289" s="2">
        <v>22012</v>
      </c>
      <c r="C3289" s="2">
        <v>3</v>
      </c>
      <c r="D3289" s="2">
        <v>30</v>
      </c>
      <c r="E3289" s="2">
        <v>45013</v>
      </c>
      <c r="F3289" s="2">
        <v>2</v>
      </c>
      <c r="G3289" s="2" t="str">
        <f>VLOOKUP(A3289,爬塔NPC系数!B:G,6,FALSE)</f>
        <v>"atk":1.037,"hp":1.075</v>
      </c>
      <c r="H3289" s="2">
        <v>1</v>
      </c>
    </row>
    <row r="3290" spans="1:8" ht="17.25" customHeight="1" x14ac:dyDescent="0.3">
      <c r="A3290" s="2">
        <v>10016</v>
      </c>
      <c r="B3290" s="2">
        <v>22012</v>
      </c>
      <c r="C3290" s="2">
        <v>4</v>
      </c>
      <c r="D3290" s="2">
        <v>30</v>
      </c>
      <c r="E3290" s="2">
        <v>45013</v>
      </c>
      <c r="F3290" s="2">
        <v>2</v>
      </c>
      <c r="G3290" s="2" t="str">
        <f>VLOOKUP(A3290,爬塔NPC系数!B:G,6,FALSE)</f>
        <v>"atk":1.037,"hp":1.075</v>
      </c>
      <c r="H3290" s="2">
        <v>1</v>
      </c>
    </row>
    <row r="3291" spans="1:8" ht="17.25" customHeight="1" x14ac:dyDescent="0.3">
      <c r="A3291" s="2">
        <v>10016</v>
      </c>
      <c r="B3291" s="2">
        <v>22012</v>
      </c>
      <c r="C3291" s="2">
        <v>5</v>
      </c>
      <c r="D3291" s="2">
        <v>30</v>
      </c>
      <c r="E3291" s="2">
        <v>45013</v>
      </c>
      <c r="F3291" s="2">
        <v>2</v>
      </c>
      <c r="G3291" s="2" t="str">
        <f>VLOOKUP(A3291,爬塔NPC系数!B:G,6,FALSE)</f>
        <v>"atk":1.037,"hp":1.075</v>
      </c>
      <c r="H3291" s="2">
        <v>1</v>
      </c>
    </row>
    <row r="3292" spans="1:8" ht="17.25" customHeight="1" x14ac:dyDescent="0.3">
      <c r="A3292" s="2">
        <v>10016</v>
      </c>
      <c r="B3292" s="2">
        <v>22012</v>
      </c>
      <c r="C3292" s="2">
        <v>6</v>
      </c>
      <c r="D3292" s="2">
        <v>30</v>
      </c>
      <c r="E3292" s="2">
        <v>45013</v>
      </c>
      <c r="F3292" s="2">
        <v>2</v>
      </c>
      <c r="G3292" s="2" t="str">
        <f>VLOOKUP(A3292,爬塔NPC系数!B:G,6,FALSE)</f>
        <v>"atk":1.037,"hp":1.075</v>
      </c>
      <c r="H3292" s="2">
        <v>1</v>
      </c>
    </row>
    <row r="3293" spans="1:8" ht="17.25" customHeight="1" x14ac:dyDescent="0.3">
      <c r="A3293" s="2">
        <v>10017</v>
      </c>
      <c r="B3293" s="2">
        <v>43023</v>
      </c>
      <c r="C3293" s="2">
        <v>1</v>
      </c>
      <c r="D3293" s="2">
        <v>31</v>
      </c>
      <c r="E3293" s="2">
        <v>43023</v>
      </c>
      <c r="F3293" s="2">
        <v>2</v>
      </c>
      <c r="G3293" s="2" t="str">
        <f>VLOOKUP(A3293,爬塔NPC系数!B:G,6,FALSE)</f>
        <v>"atk":1.04,"hp":1.08</v>
      </c>
      <c r="H3293" s="2">
        <v>1</v>
      </c>
    </row>
    <row r="3294" spans="1:8" ht="17.25" customHeight="1" x14ac:dyDescent="0.3">
      <c r="A3294" s="2">
        <v>10017</v>
      </c>
      <c r="B3294" s="2">
        <v>43023</v>
      </c>
      <c r="C3294" s="2">
        <v>2</v>
      </c>
      <c r="D3294" s="2">
        <v>31</v>
      </c>
      <c r="E3294" s="2">
        <v>43023</v>
      </c>
      <c r="F3294" s="2">
        <v>2</v>
      </c>
      <c r="G3294" s="2" t="str">
        <f>VLOOKUP(A3294,爬塔NPC系数!B:G,6,FALSE)</f>
        <v>"atk":1.04,"hp":1.08</v>
      </c>
      <c r="H3294" s="2">
        <v>1</v>
      </c>
    </row>
    <row r="3295" spans="1:8" ht="17.25" customHeight="1" x14ac:dyDescent="0.3">
      <c r="A3295" s="2">
        <v>10017</v>
      </c>
      <c r="B3295" s="2">
        <v>43023</v>
      </c>
      <c r="C3295" s="2">
        <v>3</v>
      </c>
      <c r="D3295" s="2">
        <v>31</v>
      </c>
      <c r="E3295" s="2">
        <v>41023</v>
      </c>
      <c r="F3295" s="2">
        <v>2</v>
      </c>
      <c r="G3295" s="2" t="str">
        <f>VLOOKUP(A3295,爬塔NPC系数!B:G,6,FALSE)</f>
        <v>"atk":1.04,"hp":1.08</v>
      </c>
      <c r="H3295" s="2">
        <v>1</v>
      </c>
    </row>
    <row r="3296" spans="1:8" ht="17.25" customHeight="1" x14ac:dyDescent="0.3">
      <c r="A3296" s="2">
        <v>10017</v>
      </c>
      <c r="B3296" s="2">
        <v>43023</v>
      </c>
      <c r="C3296" s="2">
        <v>4</v>
      </c>
      <c r="D3296" s="2">
        <v>31</v>
      </c>
      <c r="E3296" s="2">
        <v>41023</v>
      </c>
      <c r="F3296" s="2">
        <v>2</v>
      </c>
      <c r="G3296" s="2" t="str">
        <f>VLOOKUP(A3296,爬塔NPC系数!B:G,6,FALSE)</f>
        <v>"atk":1.04,"hp":1.08</v>
      </c>
      <c r="H3296" s="2">
        <v>1</v>
      </c>
    </row>
    <row r="3297" spans="1:8" ht="17.25" customHeight="1" x14ac:dyDescent="0.3">
      <c r="A3297" s="2">
        <v>10017</v>
      </c>
      <c r="B3297" s="2">
        <v>43023</v>
      </c>
      <c r="C3297" s="2">
        <v>5</v>
      </c>
      <c r="D3297" s="2">
        <v>31</v>
      </c>
      <c r="E3297" s="2">
        <v>41023</v>
      </c>
      <c r="F3297" s="2">
        <v>2</v>
      </c>
      <c r="G3297" s="2" t="str">
        <f>VLOOKUP(A3297,爬塔NPC系数!B:G,6,FALSE)</f>
        <v>"atk":1.04,"hp":1.08</v>
      </c>
      <c r="H3297" s="2">
        <v>1</v>
      </c>
    </row>
    <row r="3298" spans="1:8" ht="17.25" customHeight="1" x14ac:dyDescent="0.3">
      <c r="A3298" s="2">
        <v>10017</v>
      </c>
      <c r="B3298" s="2">
        <v>43023</v>
      </c>
      <c r="C3298" s="2">
        <v>6</v>
      </c>
      <c r="D3298" s="2">
        <v>31</v>
      </c>
      <c r="E3298" s="2">
        <v>41023</v>
      </c>
      <c r="F3298" s="2">
        <v>2</v>
      </c>
      <c r="G3298" s="2" t="str">
        <f>VLOOKUP(A3298,爬塔NPC系数!B:G,6,FALSE)</f>
        <v>"atk":1.04,"hp":1.08</v>
      </c>
      <c r="H3298" s="2">
        <v>1</v>
      </c>
    </row>
    <row r="3299" spans="1:8" ht="17.25" customHeight="1" x14ac:dyDescent="0.3">
      <c r="A3299" s="2">
        <v>10018</v>
      </c>
      <c r="B3299" s="2">
        <v>31012</v>
      </c>
      <c r="C3299" s="2">
        <v>1</v>
      </c>
      <c r="D3299" s="2">
        <v>32</v>
      </c>
      <c r="E3299" s="2">
        <v>31012</v>
      </c>
      <c r="F3299" s="2">
        <v>2</v>
      </c>
      <c r="G3299" s="2" t="str">
        <f>VLOOKUP(A3299,爬塔NPC系数!B:G,6,FALSE)</f>
        <v>"atk":1.042,"hp":1.085</v>
      </c>
      <c r="H3299" s="2">
        <v>1</v>
      </c>
    </row>
    <row r="3300" spans="1:8" ht="17.25" customHeight="1" x14ac:dyDescent="0.3">
      <c r="A3300" s="2">
        <v>10018</v>
      </c>
      <c r="B3300" s="2">
        <v>31012</v>
      </c>
      <c r="C3300" s="2">
        <v>2</v>
      </c>
      <c r="D3300" s="2">
        <v>32</v>
      </c>
      <c r="E3300" s="2">
        <v>31012</v>
      </c>
      <c r="F3300" s="2">
        <v>2</v>
      </c>
      <c r="G3300" s="2" t="str">
        <f>VLOOKUP(A3300,爬塔NPC系数!B:G,6,FALSE)</f>
        <v>"atk":1.042,"hp":1.085</v>
      </c>
      <c r="H3300" s="2">
        <v>1</v>
      </c>
    </row>
    <row r="3301" spans="1:8" ht="17.25" customHeight="1" x14ac:dyDescent="0.3">
      <c r="A3301" s="2">
        <v>10018</v>
      </c>
      <c r="B3301" s="2">
        <v>31012</v>
      </c>
      <c r="C3301" s="2">
        <v>3</v>
      </c>
      <c r="D3301" s="2">
        <v>32</v>
      </c>
      <c r="E3301" s="2">
        <v>31033</v>
      </c>
      <c r="F3301" s="2">
        <v>2</v>
      </c>
      <c r="G3301" s="2" t="str">
        <f>VLOOKUP(A3301,爬塔NPC系数!B:G,6,FALSE)</f>
        <v>"atk":1.042,"hp":1.085</v>
      </c>
      <c r="H3301" s="2">
        <v>1</v>
      </c>
    </row>
    <row r="3302" spans="1:8" ht="17.25" customHeight="1" x14ac:dyDescent="0.3">
      <c r="A3302" s="2">
        <v>10018</v>
      </c>
      <c r="B3302" s="2">
        <v>31012</v>
      </c>
      <c r="C3302" s="2">
        <v>4</v>
      </c>
      <c r="D3302" s="2">
        <v>32</v>
      </c>
      <c r="E3302" s="2">
        <v>31033</v>
      </c>
      <c r="F3302" s="2">
        <v>2</v>
      </c>
      <c r="G3302" s="2" t="str">
        <f>VLOOKUP(A3302,爬塔NPC系数!B:G,6,FALSE)</f>
        <v>"atk":1.042,"hp":1.085</v>
      </c>
      <c r="H3302" s="2">
        <v>1</v>
      </c>
    </row>
    <row r="3303" spans="1:8" ht="17.25" customHeight="1" x14ac:dyDescent="0.3">
      <c r="A3303" s="2">
        <v>10018</v>
      </c>
      <c r="B3303" s="2">
        <v>31012</v>
      </c>
      <c r="C3303" s="2">
        <v>5</v>
      </c>
      <c r="D3303" s="2">
        <v>32</v>
      </c>
      <c r="E3303" s="2">
        <v>31033</v>
      </c>
      <c r="F3303" s="2">
        <v>2</v>
      </c>
      <c r="G3303" s="2" t="str">
        <f>VLOOKUP(A3303,爬塔NPC系数!B:G,6,FALSE)</f>
        <v>"atk":1.042,"hp":1.085</v>
      </c>
      <c r="H3303" s="2">
        <v>1</v>
      </c>
    </row>
    <row r="3304" spans="1:8" ht="17.25" customHeight="1" x14ac:dyDescent="0.3">
      <c r="A3304" s="2">
        <v>10018</v>
      </c>
      <c r="B3304" s="2">
        <v>31012</v>
      </c>
      <c r="C3304" s="2">
        <v>6</v>
      </c>
      <c r="D3304" s="2">
        <v>32</v>
      </c>
      <c r="E3304" s="2">
        <v>31033</v>
      </c>
      <c r="F3304" s="2">
        <v>2</v>
      </c>
      <c r="G3304" s="2" t="str">
        <f>VLOOKUP(A3304,爬塔NPC系数!B:G,6,FALSE)</f>
        <v>"atk":1.042,"hp":1.085</v>
      </c>
      <c r="H3304" s="2">
        <v>1</v>
      </c>
    </row>
    <row r="3305" spans="1:8" ht="17.25" customHeight="1" x14ac:dyDescent="0.3">
      <c r="A3305" s="2">
        <v>10019</v>
      </c>
      <c r="B3305" s="2">
        <v>32023</v>
      </c>
      <c r="C3305" s="2">
        <v>1</v>
      </c>
      <c r="D3305" s="2">
        <v>33</v>
      </c>
      <c r="E3305" s="2">
        <v>32023</v>
      </c>
      <c r="F3305" s="2">
        <v>2</v>
      </c>
      <c r="G3305" s="2" t="str">
        <f>VLOOKUP(A3305,爬塔NPC系数!B:G,6,FALSE)</f>
        <v>"atk":1.045,"hp":1.09</v>
      </c>
      <c r="H3305" s="2">
        <v>1</v>
      </c>
    </row>
    <row r="3306" spans="1:8" ht="17.25" customHeight="1" x14ac:dyDescent="0.3">
      <c r="A3306" s="2">
        <v>10019</v>
      </c>
      <c r="B3306" s="2">
        <v>32023</v>
      </c>
      <c r="C3306" s="2">
        <v>2</v>
      </c>
      <c r="D3306" s="2">
        <v>33</v>
      </c>
      <c r="E3306" s="2">
        <v>32023</v>
      </c>
      <c r="F3306" s="2">
        <v>2</v>
      </c>
      <c r="G3306" s="2" t="str">
        <f>VLOOKUP(A3306,爬塔NPC系数!B:G,6,FALSE)</f>
        <v>"atk":1.045,"hp":1.09</v>
      </c>
      <c r="H3306" s="2">
        <v>1</v>
      </c>
    </row>
    <row r="3307" spans="1:8" ht="17.25" customHeight="1" x14ac:dyDescent="0.3">
      <c r="A3307" s="2">
        <v>10019</v>
      </c>
      <c r="B3307" s="2">
        <v>32023</v>
      </c>
      <c r="C3307" s="2">
        <v>3</v>
      </c>
      <c r="D3307" s="2">
        <v>33</v>
      </c>
      <c r="E3307" s="2">
        <v>32011</v>
      </c>
      <c r="F3307" s="2">
        <v>2</v>
      </c>
      <c r="G3307" s="2" t="str">
        <f>VLOOKUP(A3307,爬塔NPC系数!B:G,6,FALSE)</f>
        <v>"atk":1.045,"hp":1.09</v>
      </c>
      <c r="H3307" s="2">
        <v>1</v>
      </c>
    </row>
    <row r="3308" spans="1:8" ht="17.25" customHeight="1" x14ac:dyDescent="0.3">
      <c r="A3308" s="2">
        <v>10019</v>
      </c>
      <c r="B3308" s="2">
        <v>32023</v>
      </c>
      <c r="C3308" s="2">
        <v>4</v>
      </c>
      <c r="D3308" s="2">
        <v>33</v>
      </c>
      <c r="E3308" s="2">
        <v>32011</v>
      </c>
      <c r="F3308" s="2">
        <v>2</v>
      </c>
      <c r="G3308" s="2" t="str">
        <f>VLOOKUP(A3308,爬塔NPC系数!B:G,6,FALSE)</f>
        <v>"atk":1.045,"hp":1.09</v>
      </c>
      <c r="H3308" s="2">
        <v>1</v>
      </c>
    </row>
    <row r="3309" spans="1:8" ht="17.25" customHeight="1" x14ac:dyDescent="0.3">
      <c r="A3309" s="2">
        <v>10019</v>
      </c>
      <c r="B3309" s="2">
        <v>32023</v>
      </c>
      <c r="C3309" s="2">
        <v>5</v>
      </c>
      <c r="D3309" s="2">
        <v>33</v>
      </c>
      <c r="E3309" s="2">
        <v>32011</v>
      </c>
      <c r="F3309" s="2">
        <v>2</v>
      </c>
      <c r="G3309" s="2" t="str">
        <f>VLOOKUP(A3309,爬塔NPC系数!B:G,6,FALSE)</f>
        <v>"atk":1.045,"hp":1.09</v>
      </c>
      <c r="H3309" s="2">
        <v>1</v>
      </c>
    </row>
    <row r="3310" spans="1:8" ht="17.25" customHeight="1" x14ac:dyDescent="0.3">
      <c r="A3310" s="2">
        <v>10019</v>
      </c>
      <c r="B3310" s="2">
        <v>32023</v>
      </c>
      <c r="C3310" s="2">
        <v>6</v>
      </c>
      <c r="D3310" s="2">
        <v>33</v>
      </c>
      <c r="E3310" s="2">
        <v>32011</v>
      </c>
      <c r="F3310" s="2">
        <v>2</v>
      </c>
      <c r="G3310" s="2" t="str">
        <f>VLOOKUP(A3310,爬塔NPC系数!B:G,6,FALSE)</f>
        <v>"atk":1.045,"hp":1.09</v>
      </c>
      <c r="H3310" s="2">
        <v>1</v>
      </c>
    </row>
    <row r="3311" spans="1:8" ht="17.25" customHeight="1" x14ac:dyDescent="0.3">
      <c r="A3311" s="2">
        <v>10020</v>
      </c>
      <c r="B3311" s="2">
        <v>11033</v>
      </c>
      <c r="C3311" s="2">
        <v>1</v>
      </c>
      <c r="D3311" s="2">
        <v>34</v>
      </c>
      <c r="E3311" s="2">
        <v>11033</v>
      </c>
      <c r="F3311" s="2">
        <v>2</v>
      </c>
      <c r="G3311" s="2" t="str">
        <f>VLOOKUP(A3311,爬塔NPC系数!B:G,6,FALSE)</f>
        <v>"atk":1.047,"hp":1.095</v>
      </c>
      <c r="H3311" s="2">
        <v>1</v>
      </c>
    </row>
    <row r="3312" spans="1:8" ht="17.25" customHeight="1" x14ac:dyDescent="0.3">
      <c r="A3312" s="2">
        <v>10020</v>
      </c>
      <c r="B3312" s="2">
        <v>11033</v>
      </c>
      <c r="C3312" s="2">
        <v>2</v>
      </c>
      <c r="D3312" s="2">
        <v>34</v>
      </c>
      <c r="E3312" s="2">
        <v>11033</v>
      </c>
      <c r="F3312" s="2">
        <v>2</v>
      </c>
      <c r="G3312" s="2" t="str">
        <f>VLOOKUP(A3312,爬塔NPC系数!B:G,6,FALSE)</f>
        <v>"atk":1.047,"hp":1.095</v>
      </c>
      <c r="H3312" s="2">
        <v>1</v>
      </c>
    </row>
    <row r="3313" spans="1:8" ht="17.25" customHeight="1" x14ac:dyDescent="0.3">
      <c r="A3313" s="2">
        <v>10020</v>
      </c>
      <c r="B3313" s="2">
        <v>11033</v>
      </c>
      <c r="C3313" s="2">
        <v>3</v>
      </c>
      <c r="D3313" s="2">
        <v>34</v>
      </c>
      <c r="E3313" s="2">
        <v>12013</v>
      </c>
      <c r="F3313" s="2">
        <v>2</v>
      </c>
      <c r="G3313" s="2" t="str">
        <f>VLOOKUP(A3313,爬塔NPC系数!B:G,6,FALSE)</f>
        <v>"atk":1.047,"hp":1.095</v>
      </c>
      <c r="H3313" s="2">
        <v>1</v>
      </c>
    </row>
    <row r="3314" spans="1:8" ht="17.25" customHeight="1" x14ac:dyDescent="0.3">
      <c r="A3314" s="2">
        <v>10020</v>
      </c>
      <c r="B3314" s="2">
        <v>11033</v>
      </c>
      <c r="C3314" s="2">
        <v>4</v>
      </c>
      <c r="D3314" s="2">
        <v>34</v>
      </c>
      <c r="E3314" s="2">
        <v>12013</v>
      </c>
      <c r="F3314" s="2">
        <v>2</v>
      </c>
      <c r="G3314" s="2" t="str">
        <f>VLOOKUP(A3314,爬塔NPC系数!B:G,6,FALSE)</f>
        <v>"atk":1.047,"hp":1.095</v>
      </c>
      <c r="H3314" s="2">
        <v>1</v>
      </c>
    </row>
    <row r="3315" spans="1:8" ht="17.25" customHeight="1" x14ac:dyDescent="0.3">
      <c r="A3315" s="2">
        <v>10020</v>
      </c>
      <c r="B3315" s="2">
        <v>11033</v>
      </c>
      <c r="C3315" s="2">
        <v>5</v>
      </c>
      <c r="D3315" s="2">
        <v>34</v>
      </c>
      <c r="E3315" s="2">
        <v>12013</v>
      </c>
      <c r="F3315" s="2">
        <v>2</v>
      </c>
      <c r="G3315" s="2" t="str">
        <f>VLOOKUP(A3315,爬塔NPC系数!B:G,6,FALSE)</f>
        <v>"atk":1.047,"hp":1.095</v>
      </c>
      <c r="H3315" s="2">
        <v>1</v>
      </c>
    </row>
    <row r="3316" spans="1:8" ht="17.25" customHeight="1" x14ac:dyDescent="0.3">
      <c r="A3316" s="2">
        <v>10020</v>
      </c>
      <c r="B3316" s="2">
        <v>11033</v>
      </c>
      <c r="C3316" s="2">
        <v>6</v>
      </c>
      <c r="D3316" s="2">
        <v>34</v>
      </c>
      <c r="E3316" s="2">
        <v>12013</v>
      </c>
      <c r="F3316" s="2">
        <v>2</v>
      </c>
      <c r="G3316" s="2" t="str">
        <f>VLOOKUP(A3316,爬塔NPC系数!B:G,6,FALSE)</f>
        <v>"atk":1.047,"hp":1.095</v>
      </c>
      <c r="H3316" s="2">
        <v>1</v>
      </c>
    </row>
    <row r="3317" spans="1:8" ht="17.25" customHeight="1" x14ac:dyDescent="0.3">
      <c r="A3317" s="2">
        <v>10021</v>
      </c>
      <c r="B3317" s="2">
        <v>22012</v>
      </c>
      <c r="C3317" s="2">
        <v>1</v>
      </c>
      <c r="D3317" s="2">
        <v>35</v>
      </c>
      <c r="E3317" s="2">
        <v>22012</v>
      </c>
      <c r="F3317" s="2">
        <v>2</v>
      </c>
      <c r="G3317" s="2" t="str">
        <f>VLOOKUP(A3317,爬塔NPC系数!B:G,6,FALSE)</f>
        <v>"atk":1.05,"hp":1.1</v>
      </c>
      <c r="H3317" s="2">
        <v>1</v>
      </c>
    </row>
    <row r="3318" spans="1:8" ht="17.25" customHeight="1" x14ac:dyDescent="0.3">
      <c r="A3318" s="2">
        <v>10021</v>
      </c>
      <c r="B3318" s="2">
        <v>22012</v>
      </c>
      <c r="C3318" s="2">
        <v>2</v>
      </c>
      <c r="D3318" s="2">
        <v>35</v>
      </c>
      <c r="E3318" s="2">
        <v>22012</v>
      </c>
      <c r="F3318" s="2">
        <v>2</v>
      </c>
      <c r="G3318" s="2" t="str">
        <f>VLOOKUP(A3318,爬塔NPC系数!B:G,6,FALSE)</f>
        <v>"atk":1.05,"hp":1.1</v>
      </c>
      <c r="H3318" s="2">
        <v>1</v>
      </c>
    </row>
    <row r="3319" spans="1:8" ht="17.25" customHeight="1" x14ac:dyDescent="0.3">
      <c r="A3319" s="2">
        <v>10021</v>
      </c>
      <c r="B3319" s="2">
        <v>22012</v>
      </c>
      <c r="C3319" s="2">
        <v>3</v>
      </c>
      <c r="D3319" s="2">
        <v>35</v>
      </c>
      <c r="E3319" s="2">
        <v>23023</v>
      </c>
      <c r="F3319" s="2">
        <v>2</v>
      </c>
      <c r="G3319" s="2" t="str">
        <f>VLOOKUP(A3319,爬塔NPC系数!B:G,6,FALSE)</f>
        <v>"atk":1.05,"hp":1.1</v>
      </c>
      <c r="H3319" s="2">
        <v>1</v>
      </c>
    </row>
    <row r="3320" spans="1:8" ht="17.25" customHeight="1" x14ac:dyDescent="0.3">
      <c r="A3320" s="2">
        <v>10021</v>
      </c>
      <c r="B3320" s="2">
        <v>22012</v>
      </c>
      <c r="C3320" s="2">
        <v>4</v>
      </c>
      <c r="D3320" s="2">
        <v>35</v>
      </c>
      <c r="E3320" s="2">
        <v>23023</v>
      </c>
      <c r="F3320" s="2">
        <v>2</v>
      </c>
      <c r="G3320" s="2" t="str">
        <f>VLOOKUP(A3320,爬塔NPC系数!B:G,6,FALSE)</f>
        <v>"atk":1.05,"hp":1.1</v>
      </c>
      <c r="H3320" s="2">
        <v>1</v>
      </c>
    </row>
    <row r="3321" spans="1:8" ht="17.25" customHeight="1" x14ac:dyDescent="0.3">
      <c r="A3321" s="2">
        <v>10021</v>
      </c>
      <c r="B3321" s="2">
        <v>22012</v>
      </c>
      <c r="C3321" s="2">
        <v>5</v>
      </c>
      <c r="D3321" s="2">
        <v>35</v>
      </c>
      <c r="E3321" s="2">
        <v>23023</v>
      </c>
      <c r="F3321" s="2">
        <v>2</v>
      </c>
      <c r="G3321" s="2" t="str">
        <f>VLOOKUP(A3321,爬塔NPC系数!B:G,6,FALSE)</f>
        <v>"atk":1.05,"hp":1.1</v>
      </c>
      <c r="H3321" s="2">
        <v>1</v>
      </c>
    </row>
    <row r="3322" spans="1:8" ht="17.25" customHeight="1" x14ac:dyDescent="0.3">
      <c r="A3322" s="2">
        <v>10021</v>
      </c>
      <c r="B3322" s="2">
        <v>22012</v>
      </c>
      <c r="C3322" s="2">
        <v>6</v>
      </c>
      <c r="D3322" s="2">
        <v>35</v>
      </c>
      <c r="E3322" s="2">
        <v>23023</v>
      </c>
      <c r="F3322" s="2">
        <v>2</v>
      </c>
      <c r="G3322" s="2" t="str">
        <f>VLOOKUP(A3322,爬塔NPC系数!B:G,6,FALSE)</f>
        <v>"atk":1.05,"hp":1.1</v>
      </c>
      <c r="H3322" s="2">
        <v>1</v>
      </c>
    </row>
    <row r="3323" spans="1:8" ht="17.25" customHeight="1" x14ac:dyDescent="0.3">
      <c r="A3323" s="2">
        <v>10022</v>
      </c>
      <c r="B3323" s="2">
        <v>25033</v>
      </c>
      <c r="C3323" s="2">
        <v>1</v>
      </c>
      <c r="D3323" s="2">
        <v>36</v>
      </c>
      <c r="E3323" s="2">
        <v>25033</v>
      </c>
      <c r="F3323" s="2">
        <v>2</v>
      </c>
      <c r="G3323" s="2" t="str">
        <f>VLOOKUP(A3323,爬塔NPC系数!B:G,6,FALSE)</f>
        <v>"atk":1.052,"hp":1.105</v>
      </c>
      <c r="H3323" s="2">
        <v>1</v>
      </c>
    </row>
    <row r="3324" spans="1:8" ht="17.25" customHeight="1" x14ac:dyDescent="0.3">
      <c r="A3324" s="2">
        <v>10022</v>
      </c>
      <c r="B3324" s="2">
        <v>25033</v>
      </c>
      <c r="C3324" s="2">
        <v>2</v>
      </c>
      <c r="D3324" s="2">
        <v>36</v>
      </c>
      <c r="E3324" s="2">
        <v>25033</v>
      </c>
      <c r="F3324" s="2">
        <v>2</v>
      </c>
      <c r="G3324" s="2" t="str">
        <f>VLOOKUP(A3324,爬塔NPC系数!B:G,6,FALSE)</f>
        <v>"atk":1.052,"hp":1.105</v>
      </c>
      <c r="H3324" s="2">
        <v>1</v>
      </c>
    </row>
    <row r="3325" spans="1:8" ht="17.25" customHeight="1" x14ac:dyDescent="0.3">
      <c r="A3325" s="2">
        <v>10022</v>
      </c>
      <c r="B3325" s="2">
        <v>25033</v>
      </c>
      <c r="C3325" s="2">
        <v>3</v>
      </c>
      <c r="D3325" s="2">
        <v>36</v>
      </c>
      <c r="E3325" s="2">
        <v>25011</v>
      </c>
      <c r="F3325" s="2">
        <v>2</v>
      </c>
      <c r="G3325" s="2" t="str">
        <f>VLOOKUP(A3325,爬塔NPC系数!B:G,6,FALSE)</f>
        <v>"atk":1.052,"hp":1.105</v>
      </c>
      <c r="H3325" s="2">
        <v>1</v>
      </c>
    </row>
    <row r="3326" spans="1:8" ht="17.25" customHeight="1" x14ac:dyDescent="0.3">
      <c r="A3326" s="2">
        <v>10022</v>
      </c>
      <c r="B3326" s="2">
        <v>25033</v>
      </c>
      <c r="C3326" s="2">
        <v>4</v>
      </c>
      <c r="D3326" s="2">
        <v>36</v>
      </c>
      <c r="E3326" s="2">
        <v>25011</v>
      </c>
      <c r="F3326" s="2">
        <v>2</v>
      </c>
      <c r="G3326" s="2" t="str">
        <f>VLOOKUP(A3326,爬塔NPC系数!B:G,6,FALSE)</f>
        <v>"atk":1.052,"hp":1.105</v>
      </c>
      <c r="H3326" s="2">
        <v>1</v>
      </c>
    </row>
    <row r="3327" spans="1:8" ht="17.25" customHeight="1" x14ac:dyDescent="0.3">
      <c r="A3327" s="2">
        <v>10022</v>
      </c>
      <c r="B3327" s="2">
        <v>25033</v>
      </c>
      <c r="C3327" s="2">
        <v>5</v>
      </c>
      <c r="D3327" s="2">
        <v>36</v>
      </c>
      <c r="E3327" s="2">
        <v>25011</v>
      </c>
      <c r="F3327" s="2">
        <v>2</v>
      </c>
      <c r="G3327" s="2" t="str">
        <f>VLOOKUP(A3327,爬塔NPC系数!B:G,6,FALSE)</f>
        <v>"atk":1.052,"hp":1.105</v>
      </c>
      <c r="H3327" s="2">
        <v>1</v>
      </c>
    </row>
    <row r="3328" spans="1:8" ht="17.25" customHeight="1" x14ac:dyDescent="0.3">
      <c r="A3328" s="2">
        <v>10022</v>
      </c>
      <c r="B3328" s="2">
        <v>25033</v>
      </c>
      <c r="C3328" s="2">
        <v>6</v>
      </c>
      <c r="D3328" s="2">
        <v>36</v>
      </c>
      <c r="E3328" s="2">
        <v>25011</v>
      </c>
      <c r="F3328" s="2">
        <v>2</v>
      </c>
      <c r="G3328" s="2" t="str">
        <f>VLOOKUP(A3328,爬塔NPC系数!B:G,6,FALSE)</f>
        <v>"atk":1.052,"hp":1.105</v>
      </c>
      <c r="H3328" s="2">
        <v>1</v>
      </c>
    </row>
    <row r="3329" spans="1:8" ht="17.25" customHeight="1" x14ac:dyDescent="0.3">
      <c r="A3329" s="2">
        <v>10023</v>
      </c>
      <c r="B3329" s="2">
        <v>13012</v>
      </c>
      <c r="C3329" s="2">
        <v>1</v>
      </c>
      <c r="D3329" s="2">
        <v>37</v>
      </c>
      <c r="E3329" s="2">
        <v>13012</v>
      </c>
      <c r="F3329" s="2">
        <v>2</v>
      </c>
      <c r="G3329" s="2" t="str">
        <f>VLOOKUP(A3329,爬塔NPC系数!B:G,6,FALSE)</f>
        <v>"atk":1.055,"hp":1.11</v>
      </c>
      <c r="H3329" s="2">
        <v>1</v>
      </c>
    </row>
    <row r="3330" spans="1:8" ht="17.25" customHeight="1" x14ac:dyDescent="0.3">
      <c r="A3330" s="2">
        <v>10023</v>
      </c>
      <c r="B3330" s="2">
        <v>13012</v>
      </c>
      <c r="C3330" s="2">
        <v>2</v>
      </c>
      <c r="D3330" s="2">
        <v>37</v>
      </c>
      <c r="E3330" s="2">
        <v>13012</v>
      </c>
      <c r="F3330" s="2">
        <v>2</v>
      </c>
      <c r="G3330" s="2" t="str">
        <f>VLOOKUP(A3330,爬塔NPC系数!B:G,6,FALSE)</f>
        <v>"atk":1.055,"hp":1.11</v>
      </c>
      <c r="H3330" s="2">
        <v>1</v>
      </c>
    </row>
    <row r="3331" spans="1:8" ht="17.25" customHeight="1" x14ac:dyDescent="0.3">
      <c r="A3331" s="2">
        <v>10023</v>
      </c>
      <c r="B3331" s="2">
        <v>13012</v>
      </c>
      <c r="C3331" s="2">
        <v>3</v>
      </c>
      <c r="D3331" s="2">
        <v>37</v>
      </c>
      <c r="E3331" s="2">
        <v>13023</v>
      </c>
      <c r="F3331" s="2">
        <v>2</v>
      </c>
      <c r="G3331" s="2" t="str">
        <f>VLOOKUP(A3331,爬塔NPC系数!B:G,6,FALSE)</f>
        <v>"atk":1.055,"hp":1.11</v>
      </c>
      <c r="H3331" s="2">
        <v>1</v>
      </c>
    </row>
    <row r="3332" spans="1:8" ht="17.25" customHeight="1" x14ac:dyDescent="0.3">
      <c r="A3332" s="2">
        <v>10023</v>
      </c>
      <c r="B3332" s="2">
        <v>13012</v>
      </c>
      <c r="C3332" s="2">
        <v>4</v>
      </c>
      <c r="D3332" s="2">
        <v>37</v>
      </c>
      <c r="E3332" s="2">
        <v>13023</v>
      </c>
      <c r="F3332" s="2">
        <v>2</v>
      </c>
      <c r="G3332" s="2" t="str">
        <f>VLOOKUP(A3332,爬塔NPC系数!B:G,6,FALSE)</f>
        <v>"atk":1.055,"hp":1.11</v>
      </c>
      <c r="H3332" s="2">
        <v>1</v>
      </c>
    </row>
    <row r="3333" spans="1:8" ht="17.25" customHeight="1" x14ac:dyDescent="0.3">
      <c r="A3333" s="2">
        <v>10023</v>
      </c>
      <c r="B3333" s="2">
        <v>13012</v>
      </c>
      <c r="C3333" s="2">
        <v>5</v>
      </c>
      <c r="D3333" s="2">
        <v>37</v>
      </c>
      <c r="E3333" s="2">
        <v>14013</v>
      </c>
      <c r="F3333" s="2">
        <v>2</v>
      </c>
      <c r="G3333" s="2" t="str">
        <f>VLOOKUP(A3333,爬塔NPC系数!B:G,6,FALSE)</f>
        <v>"atk":1.055,"hp":1.11</v>
      </c>
      <c r="H3333" s="2">
        <v>1</v>
      </c>
    </row>
    <row r="3334" spans="1:8" ht="17.25" customHeight="1" x14ac:dyDescent="0.3">
      <c r="A3334" s="2">
        <v>10023</v>
      </c>
      <c r="B3334" s="2">
        <v>13012</v>
      </c>
      <c r="C3334" s="2">
        <v>6</v>
      </c>
      <c r="D3334" s="2">
        <v>37</v>
      </c>
      <c r="E3334" s="2">
        <v>14013</v>
      </c>
      <c r="F3334" s="2">
        <v>2</v>
      </c>
      <c r="G3334" s="2" t="str">
        <f>VLOOKUP(A3334,爬塔NPC系数!B:G,6,FALSE)</f>
        <v>"atk":1.055,"hp":1.11</v>
      </c>
      <c r="H3334" s="2">
        <v>1</v>
      </c>
    </row>
    <row r="3335" spans="1:8" ht="17.25" customHeight="1" x14ac:dyDescent="0.3">
      <c r="A3335" s="2">
        <v>10024</v>
      </c>
      <c r="B3335" s="2">
        <v>11023</v>
      </c>
      <c r="C3335" s="2">
        <v>1</v>
      </c>
      <c r="D3335" s="2">
        <v>38</v>
      </c>
      <c r="E3335" s="2">
        <v>11023</v>
      </c>
      <c r="F3335" s="2">
        <v>2</v>
      </c>
      <c r="G3335" s="2" t="str">
        <f>VLOOKUP(A3335,爬塔NPC系数!B:G,6,FALSE)</f>
        <v>"atk":1.057,"hp":1.115</v>
      </c>
      <c r="H3335" s="2">
        <v>1</v>
      </c>
    </row>
    <row r="3336" spans="1:8" ht="17.25" customHeight="1" x14ac:dyDescent="0.3">
      <c r="A3336" s="2">
        <v>10024</v>
      </c>
      <c r="B3336" s="2">
        <v>11023</v>
      </c>
      <c r="C3336" s="2">
        <v>2</v>
      </c>
      <c r="D3336" s="2">
        <v>38</v>
      </c>
      <c r="E3336" s="2">
        <v>11023</v>
      </c>
      <c r="F3336" s="2">
        <v>2</v>
      </c>
      <c r="G3336" s="2" t="str">
        <f>VLOOKUP(A3336,爬塔NPC系数!B:G,6,FALSE)</f>
        <v>"atk":1.057,"hp":1.115</v>
      </c>
      <c r="H3336" s="2">
        <v>1</v>
      </c>
    </row>
    <row r="3337" spans="1:8" ht="17.25" customHeight="1" x14ac:dyDescent="0.3">
      <c r="A3337" s="2">
        <v>10024</v>
      </c>
      <c r="B3337" s="2">
        <v>11023</v>
      </c>
      <c r="C3337" s="2">
        <v>3</v>
      </c>
      <c r="D3337" s="2">
        <v>38</v>
      </c>
      <c r="E3337" s="2">
        <v>12013</v>
      </c>
      <c r="F3337" s="2">
        <v>2</v>
      </c>
      <c r="G3337" s="2" t="str">
        <f>VLOOKUP(A3337,爬塔NPC系数!B:G,6,FALSE)</f>
        <v>"atk":1.057,"hp":1.115</v>
      </c>
      <c r="H3337" s="2">
        <v>1</v>
      </c>
    </row>
    <row r="3338" spans="1:8" ht="17.25" customHeight="1" x14ac:dyDescent="0.3">
      <c r="A3338" s="2">
        <v>10024</v>
      </c>
      <c r="B3338" s="2">
        <v>11023</v>
      </c>
      <c r="C3338" s="2">
        <v>4</v>
      </c>
      <c r="D3338" s="2">
        <v>38</v>
      </c>
      <c r="E3338" s="2">
        <v>12013</v>
      </c>
      <c r="F3338" s="2">
        <v>2</v>
      </c>
      <c r="G3338" s="2" t="str">
        <f>VLOOKUP(A3338,爬塔NPC系数!B:G,6,FALSE)</f>
        <v>"atk":1.057,"hp":1.115</v>
      </c>
      <c r="H3338" s="2">
        <v>1</v>
      </c>
    </row>
    <row r="3339" spans="1:8" ht="17.25" customHeight="1" x14ac:dyDescent="0.3">
      <c r="A3339" s="2">
        <v>10024</v>
      </c>
      <c r="B3339" s="2">
        <v>11023</v>
      </c>
      <c r="C3339" s="2">
        <v>5</v>
      </c>
      <c r="D3339" s="2">
        <v>38</v>
      </c>
      <c r="E3339" s="2">
        <v>13023</v>
      </c>
      <c r="F3339" s="2">
        <v>2</v>
      </c>
      <c r="G3339" s="2" t="str">
        <f>VLOOKUP(A3339,爬塔NPC系数!B:G,6,FALSE)</f>
        <v>"atk":1.057,"hp":1.115</v>
      </c>
      <c r="H3339" s="2">
        <v>1</v>
      </c>
    </row>
    <row r="3340" spans="1:8" ht="17.25" customHeight="1" x14ac:dyDescent="0.3">
      <c r="A3340" s="2">
        <v>10024</v>
      </c>
      <c r="B3340" s="2">
        <v>11023</v>
      </c>
      <c r="C3340" s="2">
        <v>6</v>
      </c>
      <c r="D3340" s="2">
        <v>38</v>
      </c>
      <c r="E3340" s="2">
        <v>13023</v>
      </c>
      <c r="F3340" s="2">
        <v>2</v>
      </c>
      <c r="G3340" s="2" t="str">
        <f>VLOOKUP(A3340,爬塔NPC系数!B:G,6,FALSE)</f>
        <v>"atk":1.057,"hp":1.115</v>
      </c>
      <c r="H3340" s="2">
        <v>1</v>
      </c>
    </row>
    <row r="3341" spans="1:8" ht="17.25" customHeight="1" x14ac:dyDescent="0.3">
      <c r="A3341" s="2">
        <v>10025</v>
      </c>
      <c r="B3341" s="2">
        <v>41013</v>
      </c>
      <c r="C3341" s="2">
        <v>1</v>
      </c>
      <c r="D3341" s="2">
        <v>39</v>
      </c>
      <c r="E3341" s="2">
        <v>41013</v>
      </c>
      <c r="F3341" s="2">
        <v>2</v>
      </c>
      <c r="G3341" s="2" t="str">
        <f>VLOOKUP(A3341,爬塔NPC系数!B:G,6,FALSE)</f>
        <v>"atk":1.06,"hp":1.12</v>
      </c>
      <c r="H3341" s="2">
        <v>1</v>
      </c>
    </row>
    <row r="3342" spans="1:8" ht="17.25" customHeight="1" x14ac:dyDescent="0.3">
      <c r="A3342" s="2">
        <v>10025</v>
      </c>
      <c r="B3342" s="2">
        <v>41013</v>
      </c>
      <c r="C3342" s="2">
        <v>2</v>
      </c>
      <c r="D3342" s="2">
        <v>39</v>
      </c>
      <c r="E3342" s="2">
        <v>41013</v>
      </c>
      <c r="F3342" s="2">
        <v>2</v>
      </c>
      <c r="G3342" s="2" t="str">
        <f>VLOOKUP(A3342,爬塔NPC系数!B:G,6,FALSE)</f>
        <v>"atk":1.06,"hp":1.12</v>
      </c>
      <c r="H3342" s="2">
        <v>1</v>
      </c>
    </row>
    <row r="3343" spans="1:8" ht="17.25" customHeight="1" x14ac:dyDescent="0.3">
      <c r="A3343" s="2">
        <v>10025</v>
      </c>
      <c r="B3343" s="2">
        <v>41013</v>
      </c>
      <c r="C3343" s="2">
        <v>3</v>
      </c>
      <c r="D3343" s="2">
        <v>39</v>
      </c>
      <c r="E3343" s="2">
        <v>45023</v>
      </c>
      <c r="F3343" s="2">
        <v>2</v>
      </c>
      <c r="G3343" s="2" t="str">
        <f>VLOOKUP(A3343,爬塔NPC系数!B:G,6,FALSE)</f>
        <v>"atk":1.06,"hp":1.12</v>
      </c>
      <c r="H3343" s="2">
        <v>1</v>
      </c>
    </row>
    <row r="3344" spans="1:8" ht="17.25" customHeight="1" x14ac:dyDescent="0.3">
      <c r="A3344" s="2">
        <v>10025</v>
      </c>
      <c r="B3344" s="2">
        <v>41013</v>
      </c>
      <c r="C3344" s="2">
        <v>4</v>
      </c>
      <c r="D3344" s="2">
        <v>39</v>
      </c>
      <c r="E3344" s="2">
        <v>45023</v>
      </c>
      <c r="F3344" s="2">
        <v>2</v>
      </c>
      <c r="G3344" s="2" t="str">
        <f>VLOOKUP(A3344,爬塔NPC系数!B:G,6,FALSE)</f>
        <v>"atk":1.06,"hp":1.12</v>
      </c>
      <c r="H3344" s="2">
        <v>1</v>
      </c>
    </row>
    <row r="3345" spans="1:8" ht="17.25" customHeight="1" x14ac:dyDescent="0.3">
      <c r="A3345" s="2">
        <v>10025</v>
      </c>
      <c r="B3345" s="2">
        <v>41013</v>
      </c>
      <c r="C3345" s="2">
        <v>5</v>
      </c>
      <c r="D3345" s="2">
        <v>39</v>
      </c>
      <c r="E3345" s="2">
        <v>45023</v>
      </c>
      <c r="F3345" s="2">
        <v>2</v>
      </c>
      <c r="G3345" s="2" t="str">
        <f>VLOOKUP(A3345,爬塔NPC系数!B:G,6,FALSE)</f>
        <v>"atk":1.06,"hp":1.12</v>
      </c>
      <c r="H3345" s="2">
        <v>1</v>
      </c>
    </row>
    <row r="3346" spans="1:8" ht="17.25" customHeight="1" x14ac:dyDescent="0.3">
      <c r="A3346" s="2">
        <v>10025</v>
      </c>
      <c r="B3346" s="2">
        <v>41013</v>
      </c>
      <c r="C3346" s="2">
        <v>6</v>
      </c>
      <c r="D3346" s="2">
        <v>39</v>
      </c>
      <c r="E3346" s="2">
        <v>45023</v>
      </c>
      <c r="F3346" s="2">
        <v>2</v>
      </c>
      <c r="G3346" s="2" t="str">
        <f>VLOOKUP(A3346,爬塔NPC系数!B:G,6,FALSE)</f>
        <v>"atk":1.06,"hp":1.12</v>
      </c>
      <c r="H3346" s="2">
        <v>1</v>
      </c>
    </row>
    <row r="3347" spans="1:8" ht="17.25" customHeight="1" x14ac:dyDescent="0.3">
      <c r="A3347" s="2">
        <v>10026</v>
      </c>
      <c r="B3347" s="2">
        <v>31012</v>
      </c>
      <c r="C3347" s="2">
        <v>1</v>
      </c>
      <c r="D3347" s="2">
        <v>40</v>
      </c>
      <c r="E3347" s="2">
        <v>31012</v>
      </c>
      <c r="F3347" s="2">
        <v>2</v>
      </c>
      <c r="G3347" s="2" t="str">
        <f>VLOOKUP(A3347,爬塔NPC系数!B:G,6,FALSE)</f>
        <v>"atk":1.062,"hp":1.125</v>
      </c>
      <c r="H3347" s="2">
        <v>1</v>
      </c>
    </row>
    <row r="3348" spans="1:8" ht="17.25" customHeight="1" x14ac:dyDescent="0.3">
      <c r="A3348" s="2">
        <v>10026</v>
      </c>
      <c r="B3348" s="2">
        <v>31012</v>
      </c>
      <c r="C3348" s="2">
        <v>2</v>
      </c>
      <c r="D3348" s="2">
        <v>40</v>
      </c>
      <c r="E3348" s="2">
        <v>31012</v>
      </c>
      <c r="F3348" s="2">
        <v>2</v>
      </c>
      <c r="G3348" s="2" t="str">
        <f>VLOOKUP(A3348,爬塔NPC系数!B:G,6,FALSE)</f>
        <v>"atk":1.062,"hp":1.125</v>
      </c>
      <c r="H3348" s="2">
        <v>1</v>
      </c>
    </row>
    <row r="3349" spans="1:8" ht="17.25" customHeight="1" x14ac:dyDescent="0.3">
      <c r="A3349" s="2">
        <v>10026</v>
      </c>
      <c r="B3349" s="2">
        <v>31012</v>
      </c>
      <c r="C3349" s="2">
        <v>3</v>
      </c>
      <c r="D3349" s="2">
        <v>40</v>
      </c>
      <c r="E3349" s="2">
        <v>32023</v>
      </c>
      <c r="F3349" s="2">
        <v>2</v>
      </c>
      <c r="G3349" s="2" t="str">
        <f>VLOOKUP(A3349,爬塔NPC系数!B:G,6,FALSE)</f>
        <v>"atk":1.062,"hp":1.125</v>
      </c>
      <c r="H3349" s="2">
        <v>1</v>
      </c>
    </row>
    <row r="3350" spans="1:8" ht="17.25" customHeight="1" x14ac:dyDescent="0.3">
      <c r="A3350" s="2">
        <v>10026</v>
      </c>
      <c r="B3350" s="2">
        <v>31012</v>
      </c>
      <c r="C3350" s="2">
        <v>4</v>
      </c>
      <c r="D3350" s="2">
        <v>40</v>
      </c>
      <c r="E3350" s="2">
        <v>32023</v>
      </c>
      <c r="F3350" s="2">
        <v>2</v>
      </c>
      <c r="G3350" s="2" t="str">
        <f>VLOOKUP(A3350,爬塔NPC系数!B:G,6,FALSE)</f>
        <v>"atk":1.062,"hp":1.125</v>
      </c>
      <c r="H3350" s="2">
        <v>1</v>
      </c>
    </row>
    <row r="3351" spans="1:8" ht="17.25" customHeight="1" x14ac:dyDescent="0.3">
      <c r="A3351" s="2">
        <v>10026</v>
      </c>
      <c r="B3351" s="2">
        <v>31012</v>
      </c>
      <c r="C3351" s="2">
        <v>5</v>
      </c>
      <c r="D3351" s="2">
        <v>40</v>
      </c>
      <c r="E3351" s="2">
        <v>32023</v>
      </c>
      <c r="F3351" s="2">
        <v>2</v>
      </c>
      <c r="G3351" s="2" t="str">
        <f>VLOOKUP(A3351,爬塔NPC系数!B:G,6,FALSE)</f>
        <v>"atk":1.062,"hp":1.125</v>
      </c>
      <c r="H3351" s="2">
        <v>1</v>
      </c>
    </row>
    <row r="3352" spans="1:8" ht="17.25" customHeight="1" x14ac:dyDescent="0.3">
      <c r="A3352" s="2">
        <v>10026</v>
      </c>
      <c r="B3352" s="2">
        <v>31012</v>
      </c>
      <c r="C3352" s="2">
        <v>6</v>
      </c>
      <c r="D3352" s="2">
        <v>40</v>
      </c>
      <c r="E3352" s="2">
        <v>32023</v>
      </c>
      <c r="F3352" s="2">
        <v>2</v>
      </c>
      <c r="G3352" s="2" t="str">
        <f>VLOOKUP(A3352,爬塔NPC系数!B:G,6,FALSE)</f>
        <v>"atk":1.062,"hp":1.125</v>
      </c>
      <c r="H3352" s="2">
        <v>1</v>
      </c>
    </row>
    <row r="3353" spans="1:8" ht="17.25" customHeight="1" x14ac:dyDescent="0.3">
      <c r="A3353" s="2">
        <v>10027</v>
      </c>
      <c r="B3353" s="2">
        <v>31033</v>
      </c>
      <c r="C3353" s="2">
        <v>1</v>
      </c>
      <c r="D3353" s="2">
        <v>41</v>
      </c>
      <c r="E3353" s="2">
        <v>31033</v>
      </c>
      <c r="F3353" s="2">
        <v>2</v>
      </c>
      <c r="G3353" s="2" t="str">
        <f>VLOOKUP(A3353,爬塔NPC系数!B:G,6,FALSE)</f>
        <v>"atk":1.065,"hp":1.13</v>
      </c>
      <c r="H3353" s="2">
        <v>1</v>
      </c>
    </row>
    <row r="3354" spans="1:8" ht="17.25" customHeight="1" x14ac:dyDescent="0.3">
      <c r="A3354" s="2">
        <v>10027</v>
      </c>
      <c r="B3354" s="2">
        <v>31033</v>
      </c>
      <c r="C3354" s="2">
        <v>2</v>
      </c>
      <c r="D3354" s="2">
        <v>41</v>
      </c>
      <c r="E3354" s="2">
        <v>31033</v>
      </c>
      <c r="F3354" s="2">
        <v>2</v>
      </c>
      <c r="G3354" s="2" t="str">
        <f>VLOOKUP(A3354,爬塔NPC系数!B:G,6,FALSE)</f>
        <v>"atk":1.065,"hp":1.13</v>
      </c>
      <c r="H3354" s="2">
        <v>1</v>
      </c>
    </row>
    <row r="3355" spans="1:8" ht="17.25" customHeight="1" x14ac:dyDescent="0.3">
      <c r="A3355" s="2">
        <v>10027</v>
      </c>
      <c r="B3355" s="2">
        <v>31033</v>
      </c>
      <c r="C3355" s="2">
        <v>3</v>
      </c>
      <c r="D3355" s="2">
        <v>41</v>
      </c>
      <c r="E3355" s="2">
        <v>32011</v>
      </c>
      <c r="F3355" s="2">
        <v>2</v>
      </c>
      <c r="G3355" s="2" t="str">
        <f>VLOOKUP(A3355,爬塔NPC系数!B:G,6,FALSE)</f>
        <v>"atk":1.065,"hp":1.13</v>
      </c>
      <c r="H3355" s="2">
        <v>1</v>
      </c>
    </row>
    <row r="3356" spans="1:8" ht="17.25" customHeight="1" x14ac:dyDescent="0.3">
      <c r="A3356" s="2">
        <v>10027</v>
      </c>
      <c r="B3356" s="2">
        <v>31033</v>
      </c>
      <c r="C3356" s="2">
        <v>4</v>
      </c>
      <c r="D3356" s="2">
        <v>41</v>
      </c>
      <c r="E3356" s="2">
        <v>32011</v>
      </c>
      <c r="F3356" s="2">
        <v>2</v>
      </c>
      <c r="G3356" s="2" t="str">
        <f>VLOOKUP(A3356,爬塔NPC系数!B:G,6,FALSE)</f>
        <v>"atk":1.065,"hp":1.13</v>
      </c>
      <c r="H3356" s="2">
        <v>1</v>
      </c>
    </row>
    <row r="3357" spans="1:8" ht="17.25" customHeight="1" x14ac:dyDescent="0.3">
      <c r="A3357" s="2">
        <v>10027</v>
      </c>
      <c r="B3357" s="2">
        <v>31033</v>
      </c>
      <c r="C3357" s="2">
        <v>5</v>
      </c>
      <c r="D3357" s="2">
        <v>41</v>
      </c>
      <c r="E3357" s="2">
        <v>32011</v>
      </c>
      <c r="F3357" s="2">
        <v>2</v>
      </c>
      <c r="G3357" s="2" t="str">
        <f>VLOOKUP(A3357,爬塔NPC系数!B:G,6,FALSE)</f>
        <v>"atk":1.065,"hp":1.13</v>
      </c>
      <c r="H3357" s="2">
        <v>1</v>
      </c>
    </row>
    <row r="3358" spans="1:8" ht="17.25" customHeight="1" x14ac:dyDescent="0.3">
      <c r="A3358" s="2">
        <v>10027</v>
      </c>
      <c r="B3358" s="2">
        <v>31033</v>
      </c>
      <c r="C3358" s="2">
        <v>6</v>
      </c>
      <c r="D3358" s="2">
        <v>41</v>
      </c>
      <c r="E3358" s="2">
        <v>32011</v>
      </c>
      <c r="F3358" s="2">
        <v>2</v>
      </c>
      <c r="G3358" s="2" t="str">
        <f>VLOOKUP(A3358,爬塔NPC系数!B:G,6,FALSE)</f>
        <v>"atk":1.065,"hp":1.13</v>
      </c>
      <c r="H3358" s="2">
        <v>1</v>
      </c>
    </row>
    <row r="3359" spans="1:8" ht="17.25" customHeight="1" x14ac:dyDescent="0.3">
      <c r="A3359" s="2">
        <v>10028</v>
      </c>
      <c r="B3359" s="2">
        <v>41023</v>
      </c>
      <c r="C3359" s="2">
        <v>1</v>
      </c>
      <c r="D3359" s="2">
        <v>42</v>
      </c>
      <c r="E3359" s="2">
        <v>41023</v>
      </c>
      <c r="F3359" s="2">
        <v>2</v>
      </c>
      <c r="G3359" s="2" t="str">
        <f>VLOOKUP(A3359,爬塔NPC系数!B:G,6,FALSE)</f>
        <v>"atk":1.067,"hp":1.135</v>
      </c>
      <c r="H3359" s="2">
        <v>1</v>
      </c>
    </row>
    <row r="3360" spans="1:8" ht="17.25" customHeight="1" x14ac:dyDescent="0.3">
      <c r="A3360" s="2">
        <v>10028</v>
      </c>
      <c r="B3360" s="2">
        <v>41023</v>
      </c>
      <c r="C3360" s="2">
        <v>2</v>
      </c>
      <c r="D3360" s="2">
        <v>42</v>
      </c>
      <c r="E3360" s="2">
        <v>41023</v>
      </c>
      <c r="F3360" s="2">
        <v>2</v>
      </c>
      <c r="G3360" s="2" t="str">
        <f>VLOOKUP(A3360,爬塔NPC系数!B:G,6,FALSE)</f>
        <v>"atk":1.067,"hp":1.135</v>
      </c>
      <c r="H3360" s="2">
        <v>1</v>
      </c>
    </row>
    <row r="3361" spans="1:8" ht="17.25" customHeight="1" x14ac:dyDescent="0.3">
      <c r="A3361" s="2">
        <v>10028</v>
      </c>
      <c r="B3361" s="2">
        <v>41023</v>
      </c>
      <c r="C3361" s="2">
        <v>3</v>
      </c>
      <c r="D3361" s="2">
        <v>42</v>
      </c>
      <c r="E3361" s="2">
        <v>44011</v>
      </c>
      <c r="F3361" s="2">
        <v>2</v>
      </c>
      <c r="G3361" s="2" t="str">
        <f>VLOOKUP(A3361,爬塔NPC系数!B:G,6,FALSE)</f>
        <v>"atk":1.067,"hp":1.135</v>
      </c>
      <c r="H3361" s="2">
        <v>1</v>
      </c>
    </row>
    <row r="3362" spans="1:8" ht="17.25" customHeight="1" x14ac:dyDescent="0.3">
      <c r="A3362" s="2">
        <v>10028</v>
      </c>
      <c r="B3362" s="2">
        <v>41023</v>
      </c>
      <c r="C3362" s="2">
        <v>4</v>
      </c>
      <c r="D3362" s="2">
        <v>42</v>
      </c>
      <c r="E3362" s="2">
        <v>44011</v>
      </c>
      <c r="F3362" s="2">
        <v>2</v>
      </c>
      <c r="G3362" s="2" t="str">
        <f>VLOOKUP(A3362,爬塔NPC系数!B:G,6,FALSE)</f>
        <v>"atk":1.067,"hp":1.135</v>
      </c>
      <c r="H3362" s="2">
        <v>1</v>
      </c>
    </row>
    <row r="3363" spans="1:8" ht="17.25" customHeight="1" x14ac:dyDescent="0.3">
      <c r="A3363" s="2">
        <v>10028</v>
      </c>
      <c r="B3363" s="2">
        <v>41023</v>
      </c>
      <c r="C3363" s="2">
        <v>5</v>
      </c>
      <c r="D3363" s="2">
        <v>42</v>
      </c>
      <c r="E3363" s="2">
        <v>44011</v>
      </c>
      <c r="F3363" s="2">
        <v>2</v>
      </c>
      <c r="G3363" s="2" t="str">
        <f>VLOOKUP(A3363,爬塔NPC系数!B:G,6,FALSE)</f>
        <v>"atk":1.067,"hp":1.135</v>
      </c>
      <c r="H3363" s="2">
        <v>1</v>
      </c>
    </row>
    <row r="3364" spans="1:8" ht="17.25" customHeight="1" x14ac:dyDescent="0.3">
      <c r="A3364" s="2">
        <v>10028</v>
      </c>
      <c r="B3364" s="2">
        <v>41023</v>
      </c>
      <c r="C3364" s="2">
        <v>6</v>
      </c>
      <c r="D3364" s="2">
        <v>42</v>
      </c>
      <c r="E3364" s="2">
        <v>44011</v>
      </c>
      <c r="F3364" s="2">
        <v>2</v>
      </c>
      <c r="G3364" s="2" t="str">
        <f>VLOOKUP(A3364,爬塔NPC系数!B:G,6,FALSE)</f>
        <v>"atk":1.067,"hp":1.135</v>
      </c>
      <c r="H3364" s="2">
        <v>1</v>
      </c>
    </row>
    <row r="3365" spans="1:8" ht="17.25" customHeight="1" x14ac:dyDescent="0.3">
      <c r="A3365" s="2">
        <v>10029</v>
      </c>
      <c r="B3365" s="2">
        <v>43023</v>
      </c>
      <c r="C3365" s="2">
        <v>1</v>
      </c>
      <c r="D3365" s="2">
        <v>43</v>
      </c>
      <c r="E3365" s="2">
        <v>43023</v>
      </c>
      <c r="F3365" s="2">
        <v>2</v>
      </c>
      <c r="G3365" s="2" t="str">
        <f>VLOOKUP(A3365,爬塔NPC系数!B:G,6,FALSE)</f>
        <v>"atk":1.07,"hp":1.14</v>
      </c>
      <c r="H3365" s="2">
        <v>1</v>
      </c>
    </row>
    <row r="3366" spans="1:8" ht="17.25" customHeight="1" x14ac:dyDescent="0.3">
      <c r="A3366" s="2">
        <v>10029</v>
      </c>
      <c r="B3366" s="2">
        <v>43023</v>
      </c>
      <c r="C3366" s="2">
        <v>2</v>
      </c>
      <c r="D3366" s="2">
        <v>43</v>
      </c>
      <c r="E3366" s="2">
        <v>43023</v>
      </c>
      <c r="F3366" s="2">
        <v>2</v>
      </c>
      <c r="G3366" s="2" t="str">
        <f>VLOOKUP(A3366,爬塔NPC系数!B:G,6,FALSE)</f>
        <v>"atk":1.07,"hp":1.14</v>
      </c>
      <c r="H3366" s="2">
        <v>1</v>
      </c>
    </row>
    <row r="3367" spans="1:8" ht="17.25" customHeight="1" x14ac:dyDescent="0.3">
      <c r="A3367" s="2">
        <v>10029</v>
      </c>
      <c r="B3367" s="2">
        <v>43023</v>
      </c>
      <c r="C3367" s="2">
        <v>3</v>
      </c>
      <c r="D3367" s="2">
        <v>43</v>
      </c>
      <c r="E3367" s="2">
        <v>41023</v>
      </c>
      <c r="F3367" s="2">
        <v>2</v>
      </c>
      <c r="G3367" s="2" t="str">
        <f>VLOOKUP(A3367,爬塔NPC系数!B:G,6,FALSE)</f>
        <v>"atk":1.07,"hp":1.14</v>
      </c>
      <c r="H3367" s="2">
        <v>1</v>
      </c>
    </row>
    <row r="3368" spans="1:8" ht="17.25" customHeight="1" x14ac:dyDescent="0.3">
      <c r="A3368" s="2">
        <v>10029</v>
      </c>
      <c r="B3368" s="2">
        <v>43023</v>
      </c>
      <c r="C3368" s="2">
        <v>4</v>
      </c>
      <c r="D3368" s="2">
        <v>43</v>
      </c>
      <c r="E3368" s="2">
        <v>41023</v>
      </c>
      <c r="F3368" s="2">
        <v>2</v>
      </c>
      <c r="G3368" s="2" t="str">
        <f>VLOOKUP(A3368,爬塔NPC系数!B:G,6,FALSE)</f>
        <v>"atk":1.07,"hp":1.14</v>
      </c>
      <c r="H3368" s="2">
        <v>1</v>
      </c>
    </row>
    <row r="3369" spans="1:8" ht="17.25" customHeight="1" x14ac:dyDescent="0.3">
      <c r="A3369" s="2">
        <v>10029</v>
      </c>
      <c r="B3369" s="2">
        <v>43023</v>
      </c>
      <c r="C3369" s="2">
        <v>5</v>
      </c>
      <c r="D3369" s="2">
        <v>43</v>
      </c>
      <c r="E3369" s="2">
        <v>41023</v>
      </c>
      <c r="F3369" s="2">
        <v>2</v>
      </c>
      <c r="G3369" s="2" t="str">
        <f>VLOOKUP(A3369,爬塔NPC系数!B:G,6,FALSE)</f>
        <v>"atk":1.07,"hp":1.14</v>
      </c>
      <c r="H3369" s="2">
        <v>1</v>
      </c>
    </row>
    <row r="3370" spans="1:8" ht="17.25" customHeight="1" x14ac:dyDescent="0.3">
      <c r="A3370" s="2">
        <v>10029</v>
      </c>
      <c r="B3370" s="2">
        <v>43023</v>
      </c>
      <c r="C3370" s="2">
        <v>6</v>
      </c>
      <c r="D3370" s="2">
        <v>43</v>
      </c>
      <c r="E3370" s="2">
        <v>41023</v>
      </c>
      <c r="F3370" s="2">
        <v>2</v>
      </c>
      <c r="G3370" s="2" t="str">
        <f>VLOOKUP(A3370,爬塔NPC系数!B:G,6,FALSE)</f>
        <v>"atk":1.07,"hp":1.14</v>
      </c>
      <c r="H3370" s="2">
        <v>1</v>
      </c>
    </row>
    <row r="3371" spans="1:8" ht="17.25" customHeight="1" x14ac:dyDescent="0.3">
      <c r="A3371" s="2">
        <v>10030</v>
      </c>
      <c r="B3371" s="2">
        <v>25023</v>
      </c>
      <c r="C3371" s="2">
        <v>1</v>
      </c>
      <c r="D3371" s="2">
        <v>44</v>
      </c>
      <c r="E3371" s="2">
        <v>25023</v>
      </c>
      <c r="F3371" s="2">
        <v>2</v>
      </c>
      <c r="G3371" s="2" t="str">
        <f>VLOOKUP(A3371,爬塔NPC系数!B:G,6,FALSE)</f>
        <v>"atk":1.072,"hp":1.145</v>
      </c>
      <c r="H3371" s="2">
        <v>1</v>
      </c>
    </row>
    <row r="3372" spans="1:8" ht="17.25" customHeight="1" x14ac:dyDescent="0.3">
      <c r="A3372" s="2">
        <v>10030</v>
      </c>
      <c r="B3372" s="2">
        <v>25023</v>
      </c>
      <c r="C3372" s="2">
        <v>2</v>
      </c>
      <c r="D3372" s="2">
        <v>44</v>
      </c>
      <c r="E3372" s="2">
        <v>25023</v>
      </c>
      <c r="F3372" s="2">
        <v>2</v>
      </c>
      <c r="G3372" s="2" t="str">
        <f>VLOOKUP(A3372,爬塔NPC系数!B:G,6,FALSE)</f>
        <v>"atk":1.072,"hp":1.145</v>
      </c>
      <c r="H3372" s="2">
        <v>1</v>
      </c>
    </row>
    <row r="3373" spans="1:8" ht="17.25" customHeight="1" x14ac:dyDescent="0.3">
      <c r="A3373" s="2">
        <v>10030</v>
      </c>
      <c r="B3373" s="2">
        <v>25023</v>
      </c>
      <c r="C3373" s="2">
        <v>3</v>
      </c>
      <c r="D3373" s="2">
        <v>44</v>
      </c>
      <c r="E3373" s="2">
        <v>23023</v>
      </c>
      <c r="F3373" s="2">
        <v>2</v>
      </c>
      <c r="G3373" s="2" t="str">
        <f>VLOOKUP(A3373,爬塔NPC系数!B:G,6,FALSE)</f>
        <v>"atk":1.072,"hp":1.145</v>
      </c>
      <c r="H3373" s="2">
        <v>1</v>
      </c>
    </row>
    <row r="3374" spans="1:8" ht="17.25" customHeight="1" x14ac:dyDescent="0.3">
      <c r="A3374" s="2">
        <v>10030</v>
      </c>
      <c r="B3374" s="2">
        <v>25023</v>
      </c>
      <c r="C3374" s="2">
        <v>4</v>
      </c>
      <c r="D3374" s="2">
        <v>44</v>
      </c>
      <c r="E3374" s="2">
        <v>23023</v>
      </c>
      <c r="F3374" s="2">
        <v>2</v>
      </c>
      <c r="G3374" s="2" t="str">
        <f>VLOOKUP(A3374,爬塔NPC系数!B:G,6,FALSE)</f>
        <v>"atk":1.072,"hp":1.145</v>
      </c>
      <c r="H3374" s="2">
        <v>1</v>
      </c>
    </row>
    <row r="3375" spans="1:8" ht="17.25" customHeight="1" x14ac:dyDescent="0.3">
      <c r="A3375" s="2">
        <v>10030</v>
      </c>
      <c r="B3375" s="2">
        <v>25023</v>
      </c>
      <c r="C3375" s="2">
        <v>5</v>
      </c>
      <c r="D3375" s="2">
        <v>44</v>
      </c>
      <c r="E3375" s="2">
        <v>23023</v>
      </c>
      <c r="F3375" s="2">
        <v>2</v>
      </c>
      <c r="G3375" s="2" t="str">
        <f>VLOOKUP(A3375,爬塔NPC系数!B:G,6,FALSE)</f>
        <v>"atk":1.072,"hp":1.145</v>
      </c>
      <c r="H3375" s="2">
        <v>1</v>
      </c>
    </row>
    <row r="3376" spans="1:8" ht="17.25" customHeight="1" x14ac:dyDescent="0.3">
      <c r="A3376" s="2">
        <v>10030</v>
      </c>
      <c r="B3376" s="2">
        <v>25023</v>
      </c>
      <c r="C3376" s="2">
        <v>6</v>
      </c>
      <c r="D3376" s="2">
        <v>44</v>
      </c>
      <c r="E3376" s="2">
        <v>23023</v>
      </c>
      <c r="F3376" s="2">
        <v>2</v>
      </c>
      <c r="G3376" s="2" t="str">
        <f>VLOOKUP(A3376,爬塔NPC系数!B:G,6,FALSE)</f>
        <v>"atk":1.072,"hp":1.145</v>
      </c>
      <c r="H3376" s="2">
        <v>1</v>
      </c>
    </row>
    <row r="3377" spans="1:8" ht="17.25" customHeight="1" x14ac:dyDescent="0.3">
      <c r="A3377" s="2">
        <v>10031</v>
      </c>
      <c r="B3377" s="2">
        <v>11033</v>
      </c>
      <c r="C3377" s="2">
        <v>1</v>
      </c>
      <c r="D3377" s="2">
        <v>45</v>
      </c>
      <c r="E3377" s="2">
        <v>11033</v>
      </c>
      <c r="F3377" s="2">
        <v>3</v>
      </c>
      <c r="G3377" s="2" t="str">
        <f>VLOOKUP(A3377,爬塔NPC系数!B:G,6,FALSE)</f>
        <v>"atk":1.075,"hp":1.15</v>
      </c>
      <c r="H3377" s="2">
        <v>1</v>
      </c>
    </row>
    <row r="3378" spans="1:8" ht="17.25" customHeight="1" x14ac:dyDescent="0.3">
      <c r="A3378" s="2">
        <v>10031</v>
      </c>
      <c r="B3378" s="2">
        <v>11033</v>
      </c>
      <c r="C3378" s="2">
        <v>2</v>
      </c>
      <c r="D3378" s="2">
        <v>45</v>
      </c>
      <c r="E3378" s="2">
        <v>11033</v>
      </c>
      <c r="F3378" s="2">
        <v>2</v>
      </c>
      <c r="G3378" s="2" t="str">
        <f>VLOOKUP(A3378,爬塔NPC系数!B:G,6,FALSE)</f>
        <v>"atk":1.075,"hp":1.15</v>
      </c>
      <c r="H3378" s="2">
        <v>1</v>
      </c>
    </row>
    <row r="3379" spans="1:8" ht="17.25" customHeight="1" x14ac:dyDescent="0.3">
      <c r="A3379" s="2">
        <v>10031</v>
      </c>
      <c r="B3379" s="2">
        <v>11033</v>
      </c>
      <c r="C3379" s="2">
        <v>3</v>
      </c>
      <c r="D3379" s="2">
        <v>45</v>
      </c>
      <c r="E3379" s="2">
        <v>13023</v>
      </c>
      <c r="F3379" s="2">
        <v>2</v>
      </c>
      <c r="G3379" s="2" t="str">
        <f>VLOOKUP(A3379,爬塔NPC系数!B:G,6,FALSE)</f>
        <v>"atk":1.075,"hp":1.15</v>
      </c>
      <c r="H3379" s="2">
        <v>1</v>
      </c>
    </row>
    <row r="3380" spans="1:8" ht="17.25" customHeight="1" x14ac:dyDescent="0.3">
      <c r="A3380" s="2">
        <v>10031</v>
      </c>
      <c r="B3380" s="2">
        <v>11033</v>
      </c>
      <c r="C3380" s="2">
        <v>4</v>
      </c>
      <c r="D3380" s="2">
        <v>45</v>
      </c>
      <c r="E3380" s="2">
        <v>13023</v>
      </c>
      <c r="F3380" s="2">
        <v>2</v>
      </c>
      <c r="G3380" s="2" t="str">
        <f>VLOOKUP(A3380,爬塔NPC系数!B:G,6,FALSE)</f>
        <v>"atk":1.075,"hp":1.15</v>
      </c>
      <c r="H3380" s="2">
        <v>1</v>
      </c>
    </row>
    <row r="3381" spans="1:8" ht="17.25" customHeight="1" x14ac:dyDescent="0.3">
      <c r="A3381" s="2">
        <v>10031</v>
      </c>
      <c r="B3381" s="2">
        <v>11033</v>
      </c>
      <c r="C3381" s="2">
        <v>5</v>
      </c>
      <c r="D3381" s="2">
        <v>45</v>
      </c>
      <c r="E3381" s="2">
        <v>13023</v>
      </c>
      <c r="F3381" s="2">
        <v>2</v>
      </c>
      <c r="G3381" s="2" t="str">
        <f>VLOOKUP(A3381,爬塔NPC系数!B:G,6,FALSE)</f>
        <v>"atk":1.075,"hp":1.15</v>
      </c>
      <c r="H3381" s="2">
        <v>1</v>
      </c>
    </row>
    <row r="3382" spans="1:8" ht="17.25" customHeight="1" x14ac:dyDescent="0.3">
      <c r="A3382" s="2">
        <v>10031</v>
      </c>
      <c r="B3382" s="2">
        <v>11033</v>
      </c>
      <c r="C3382" s="2">
        <v>6</v>
      </c>
      <c r="D3382" s="2">
        <v>45</v>
      </c>
      <c r="E3382" s="2">
        <v>13023</v>
      </c>
      <c r="F3382" s="2">
        <v>2</v>
      </c>
      <c r="G3382" s="2" t="str">
        <f>VLOOKUP(A3382,爬塔NPC系数!B:G,6,FALSE)</f>
        <v>"atk":1.075,"hp":1.15</v>
      </c>
      <c r="H3382" s="2">
        <v>1</v>
      </c>
    </row>
    <row r="3383" spans="1:8" ht="17.25" customHeight="1" x14ac:dyDescent="0.3">
      <c r="A3383" s="2">
        <v>10032</v>
      </c>
      <c r="B3383" s="2">
        <v>11023</v>
      </c>
      <c r="C3383" s="2">
        <v>1</v>
      </c>
      <c r="D3383" s="2">
        <v>46</v>
      </c>
      <c r="E3383" s="2">
        <v>11023</v>
      </c>
      <c r="F3383" s="2">
        <v>3</v>
      </c>
      <c r="G3383" s="2" t="str">
        <f>VLOOKUP(A3383,爬塔NPC系数!B:G,6,FALSE)</f>
        <v>"atk":1.077,"hp":1.155</v>
      </c>
      <c r="H3383" s="2">
        <v>1</v>
      </c>
    </row>
    <row r="3384" spans="1:8" ht="17.25" customHeight="1" x14ac:dyDescent="0.3">
      <c r="A3384" s="2">
        <v>10032</v>
      </c>
      <c r="B3384" s="2">
        <v>11023</v>
      </c>
      <c r="C3384" s="2">
        <v>2</v>
      </c>
      <c r="D3384" s="2">
        <v>46</v>
      </c>
      <c r="E3384" s="2">
        <v>11023</v>
      </c>
      <c r="F3384" s="2">
        <v>3</v>
      </c>
      <c r="G3384" s="2" t="str">
        <f>VLOOKUP(A3384,爬塔NPC系数!B:G,6,FALSE)</f>
        <v>"atk":1.077,"hp":1.155</v>
      </c>
      <c r="H3384" s="2">
        <v>1</v>
      </c>
    </row>
    <row r="3385" spans="1:8" ht="17.25" customHeight="1" x14ac:dyDescent="0.3">
      <c r="A3385" s="2">
        <v>10032</v>
      </c>
      <c r="B3385" s="2">
        <v>11023</v>
      </c>
      <c r="C3385" s="2">
        <v>3</v>
      </c>
      <c r="D3385" s="2">
        <v>46</v>
      </c>
      <c r="E3385" s="2">
        <v>12013</v>
      </c>
      <c r="F3385" s="2">
        <v>2</v>
      </c>
      <c r="G3385" s="2" t="str">
        <f>VLOOKUP(A3385,爬塔NPC系数!B:G,6,FALSE)</f>
        <v>"atk":1.077,"hp":1.155</v>
      </c>
      <c r="H3385" s="2">
        <v>1</v>
      </c>
    </row>
    <row r="3386" spans="1:8" ht="17.25" customHeight="1" x14ac:dyDescent="0.3">
      <c r="A3386" s="2">
        <v>10032</v>
      </c>
      <c r="B3386" s="2">
        <v>11023</v>
      </c>
      <c r="C3386" s="2">
        <v>4</v>
      </c>
      <c r="D3386" s="2">
        <v>46</v>
      </c>
      <c r="E3386" s="2">
        <v>12013</v>
      </c>
      <c r="F3386" s="2">
        <v>2</v>
      </c>
      <c r="G3386" s="2" t="str">
        <f>VLOOKUP(A3386,爬塔NPC系数!B:G,6,FALSE)</f>
        <v>"atk":1.077,"hp":1.155</v>
      </c>
      <c r="H3386" s="2">
        <v>1</v>
      </c>
    </row>
    <row r="3387" spans="1:8" ht="17.25" customHeight="1" x14ac:dyDescent="0.3">
      <c r="A3387" s="2">
        <v>10032</v>
      </c>
      <c r="B3387" s="2">
        <v>11023</v>
      </c>
      <c r="C3387" s="2">
        <v>5</v>
      </c>
      <c r="D3387" s="2">
        <v>46</v>
      </c>
      <c r="E3387" s="2">
        <v>12013</v>
      </c>
      <c r="F3387" s="2">
        <v>2</v>
      </c>
      <c r="G3387" s="2" t="str">
        <f>VLOOKUP(A3387,爬塔NPC系数!B:G,6,FALSE)</f>
        <v>"atk":1.077,"hp":1.155</v>
      </c>
      <c r="H3387" s="2">
        <v>1</v>
      </c>
    </row>
    <row r="3388" spans="1:8" ht="17.25" customHeight="1" x14ac:dyDescent="0.3">
      <c r="A3388" s="2">
        <v>10032</v>
      </c>
      <c r="B3388" s="2">
        <v>11023</v>
      </c>
      <c r="C3388" s="2">
        <v>6</v>
      </c>
      <c r="D3388" s="2">
        <v>46</v>
      </c>
      <c r="E3388" s="2">
        <v>12013</v>
      </c>
      <c r="F3388" s="2">
        <v>2</v>
      </c>
      <c r="G3388" s="2" t="str">
        <f>VLOOKUP(A3388,爬塔NPC系数!B:G,6,FALSE)</f>
        <v>"atk":1.077,"hp":1.155</v>
      </c>
      <c r="H3388" s="2">
        <v>1</v>
      </c>
    </row>
    <row r="3389" spans="1:8" ht="17.25" customHeight="1" x14ac:dyDescent="0.3">
      <c r="A3389" s="2">
        <v>10033</v>
      </c>
      <c r="B3389" s="2">
        <v>25023</v>
      </c>
      <c r="C3389" s="2">
        <v>1</v>
      </c>
      <c r="D3389" s="2">
        <v>47</v>
      </c>
      <c r="E3389" s="2">
        <v>25023</v>
      </c>
      <c r="F3389" s="2">
        <v>3</v>
      </c>
      <c r="G3389" s="2" t="str">
        <f>VLOOKUP(A3389,爬塔NPC系数!B:G,6,FALSE)</f>
        <v>"atk":1.08,"hp":1.16</v>
      </c>
      <c r="H3389" s="2">
        <v>1</v>
      </c>
    </row>
    <row r="3390" spans="1:8" ht="17.25" customHeight="1" x14ac:dyDescent="0.3">
      <c r="A3390" s="2">
        <v>10033</v>
      </c>
      <c r="B3390" s="2">
        <v>25023</v>
      </c>
      <c r="C3390" s="2">
        <v>2</v>
      </c>
      <c r="D3390" s="2">
        <v>47</v>
      </c>
      <c r="E3390" s="2">
        <v>25023</v>
      </c>
      <c r="F3390" s="2">
        <v>3</v>
      </c>
      <c r="G3390" s="2" t="str">
        <f>VLOOKUP(A3390,爬塔NPC系数!B:G,6,FALSE)</f>
        <v>"atk":1.08,"hp":1.16</v>
      </c>
      <c r="H3390" s="2">
        <v>1</v>
      </c>
    </row>
    <row r="3391" spans="1:8" ht="17.25" customHeight="1" x14ac:dyDescent="0.3">
      <c r="A3391" s="2">
        <v>10033</v>
      </c>
      <c r="B3391" s="2">
        <v>25023</v>
      </c>
      <c r="C3391" s="2">
        <v>3</v>
      </c>
      <c r="D3391" s="2">
        <v>47</v>
      </c>
      <c r="E3391" s="2">
        <v>23013</v>
      </c>
      <c r="F3391" s="2">
        <v>3</v>
      </c>
      <c r="G3391" s="2" t="str">
        <f>VLOOKUP(A3391,爬塔NPC系数!B:G,6,FALSE)</f>
        <v>"atk":1.08,"hp":1.16</v>
      </c>
      <c r="H3391" s="2">
        <v>1</v>
      </c>
    </row>
    <row r="3392" spans="1:8" ht="17.25" customHeight="1" x14ac:dyDescent="0.3">
      <c r="A3392" s="2">
        <v>10033</v>
      </c>
      <c r="B3392" s="2">
        <v>25023</v>
      </c>
      <c r="C3392" s="2">
        <v>4</v>
      </c>
      <c r="D3392" s="2">
        <v>47</v>
      </c>
      <c r="E3392" s="2">
        <v>23013</v>
      </c>
      <c r="F3392" s="2">
        <v>2</v>
      </c>
      <c r="G3392" s="2" t="str">
        <f>VLOOKUP(A3392,爬塔NPC系数!B:G,6,FALSE)</f>
        <v>"atk":1.08,"hp":1.16</v>
      </c>
      <c r="H3392" s="2">
        <v>1</v>
      </c>
    </row>
    <row r="3393" spans="1:8" ht="17.25" customHeight="1" x14ac:dyDescent="0.3">
      <c r="A3393" s="2">
        <v>10033</v>
      </c>
      <c r="B3393" s="2">
        <v>25023</v>
      </c>
      <c r="C3393" s="2">
        <v>5</v>
      </c>
      <c r="D3393" s="2">
        <v>47</v>
      </c>
      <c r="E3393" s="2">
        <v>23013</v>
      </c>
      <c r="F3393" s="2">
        <v>2</v>
      </c>
      <c r="G3393" s="2" t="str">
        <f>VLOOKUP(A3393,爬塔NPC系数!B:G,6,FALSE)</f>
        <v>"atk":1.08,"hp":1.16</v>
      </c>
      <c r="H3393" s="2">
        <v>1</v>
      </c>
    </row>
    <row r="3394" spans="1:8" ht="17.25" customHeight="1" x14ac:dyDescent="0.3">
      <c r="A3394" s="2">
        <v>10033</v>
      </c>
      <c r="B3394" s="2">
        <v>25023</v>
      </c>
      <c r="C3394" s="2">
        <v>6</v>
      </c>
      <c r="D3394" s="2">
        <v>47</v>
      </c>
      <c r="E3394" s="2">
        <v>23013</v>
      </c>
      <c r="F3394" s="2">
        <v>2</v>
      </c>
      <c r="G3394" s="2" t="str">
        <f>VLOOKUP(A3394,爬塔NPC系数!B:G,6,FALSE)</f>
        <v>"atk":1.08,"hp":1.16</v>
      </c>
      <c r="H3394" s="2">
        <v>1</v>
      </c>
    </row>
    <row r="3395" spans="1:8" ht="17.25" customHeight="1" x14ac:dyDescent="0.3">
      <c r="A3395" s="2">
        <v>10034</v>
      </c>
      <c r="B3395" s="2">
        <v>25033</v>
      </c>
      <c r="C3395" s="2">
        <v>1</v>
      </c>
      <c r="D3395" s="2">
        <v>48</v>
      </c>
      <c r="E3395" s="2">
        <v>25033</v>
      </c>
      <c r="F3395" s="2">
        <v>3</v>
      </c>
      <c r="G3395" s="2" t="str">
        <f>VLOOKUP(A3395,爬塔NPC系数!B:G,6,FALSE)</f>
        <v>"atk":1.082,"hp":1.165</v>
      </c>
      <c r="H3395" s="2">
        <v>1</v>
      </c>
    </row>
    <row r="3396" spans="1:8" ht="17.25" customHeight="1" x14ac:dyDescent="0.3">
      <c r="A3396" s="2">
        <v>10034</v>
      </c>
      <c r="B3396" s="2">
        <v>25033</v>
      </c>
      <c r="C3396" s="2">
        <v>2</v>
      </c>
      <c r="D3396" s="2">
        <v>48</v>
      </c>
      <c r="E3396" s="2">
        <v>25033</v>
      </c>
      <c r="F3396" s="2">
        <v>3</v>
      </c>
      <c r="G3396" s="2" t="str">
        <f>VLOOKUP(A3396,爬塔NPC系数!B:G,6,FALSE)</f>
        <v>"atk":1.082,"hp":1.165</v>
      </c>
      <c r="H3396" s="2">
        <v>1</v>
      </c>
    </row>
    <row r="3397" spans="1:8" ht="17.25" customHeight="1" x14ac:dyDescent="0.3">
      <c r="A3397" s="2">
        <v>10034</v>
      </c>
      <c r="B3397" s="2">
        <v>25033</v>
      </c>
      <c r="C3397" s="2">
        <v>3</v>
      </c>
      <c r="D3397" s="2">
        <v>48</v>
      </c>
      <c r="E3397" s="2">
        <v>24013</v>
      </c>
      <c r="F3397" s="2">
        <v>3</v>
      </c>
      <c r="G3397" s="2" t="str">
        <f>VLOOKUP(A3397,爬塔NPC系数!B:G,6,FALSE)</f>
        <v>"atk":1.082,"hp":1.165</v>
      </c>
      <c r="H3397" s="2">
        <v>1</v>
      </c>
    </row>
    <row r="3398" spans="1:8" ht="17.25" customHeight="1" x14ac:dyDescent="0.3">
      <c r="A3398" s="2">
        <v>10034</v>
      </c>
      <c r="B3398" s="2">
        <v>25033</v>
      </c>
      <c r="C3398" s="2">
        <v>4</v>
      </c>
      <c r="D3398" s="2">
        <v>48</v>
      </c>
      <c r="E3398" s="2">
        <v>24013</v>
      </c>
      <c r="F3398" s="2">
        <v>3</v>
      </c>
      <c r="G3398" s="2" t="str">
        <f>VLOOKUP(A3398,爬塔NPC系数!B:G,6,FALSE)</f>
        <v>"atk":1.082,"hp":1.165</v>
      </c>
      <c r="H3398" s="2">
        <v>1</v>
      </c>
    </row>
    <row r="3399" spans="1:8" ht="17.25" customHeight="1" x14ac:dyDescent="0.3">
      <c r="A3399" s="2">
        <v>10034</v>
      </c>
      <c r="B3399" s="2">
        <v>25033</v>
      </c>
      <c r="C3399" s="2">
        <v>5</v>
      </c>
      <c r="D3399" s="2">
        <v>48</v>
      </c>
      <c r="E3399" s="2">
        <v>24013</v>
      </c>
      <c r="F3399" s="2">
        <v>2</v>
      </c>
      <c r="G3399" s="2" t="str">
        <f>VLOOKUP(A3399,爬塔NPC系数!B:G,6,FALSE)</f>
        <v>"atk":1.082,"hp":1.165</v>
      </c>
      <c r="H3399" s="2">
        <v>1</v>
      </c>
    </row>
    <row r="3400" spans="1:8" ht="17.25" customHeight="1" x14ac:dyDescent="0.3">
      <c r="A3400" s="2">
        <v>10034</v>
      </c>
      <c r="B3400" s="2">
        <v>25033</v>
      </c>
      <c r="C3400" s="2">
        <v>6</v>
      </c>
      <c r="D3400" s="2">
        <v>48</v>
      </c>
      <c r="E3400" s="2">
        <v>24013</v>
      </c>
      <c r="F3400" s="2">
        <v>2</v>
      </c>
      <c r="G3400" s="2" t="str">
        <f>VLOOKUP(A3400,爬塔NPC系数!B:G,6,FALSE)</f>
        <v>"atk":1.082,"hp":1.165</v>
      </c>
      <c r="H3400" s="2">
        <v>1</v>
      </c>
    </row>
    <row r="3401" spans="1:8" ht="17.25" customHeight="1" x14ac:dyDescent="0.3">
      <c r="A3401" s="2">
        <v>10035</v>
      </c>
      <c r="B3401" s="2">
        <v>52013</v>
      </c>
      <c r="C3401" s="2">
        <v>1</v>
      </c>
      <c r="D3401" s="2">
        <v>49</v>
      </c>
      <c r="E3401" s="2">
        <v>52013</v>
      </c>
      <c r="F3401" s="2">
        <v>3</v>
      </c>
      <c r="G3401" s="2" t="str">
        <f>VLOOKUP(A3401,爬塔NPC系数!B:G,6,FALSE)</f>
        <v>"atk":1.085,"hp":1.17</v>
      </c>
      <c r="H3401" s="2">
        <v>1</v>
      </c>
    </row>
    <row r="3402" spans="1:8" ht="17.25" customHeight="1" x14ac:dyDescent="0.3">
      <c r="A3402" s="2">
        <v>10035</v>
      </c>
      <c r="B3402" s="2">
        <v>52013</v>
      </c>
      <c r="C3402" s="2">
        <v>2</v>
      </c>
      <c r="D3402" s="2">
        <v>49</v>
      </c>
      <c r="E3402" s="2">
        <v>52013</v>
      </c>
      <c r="F3402" s="2">
        <v>3</v>
      </c>
      <c r="G3402" s="2" t="str">
        <f>VLOOKUP(A3402,爬塔NPC系数!B:G,6,FALSE)</f>
        <v>"atk":1.085,"hp":1.17</v>
      </c>
      <c r="H3402" s="2">
        <v>1</v>
      </c>
    </row>
    <row r="3403" spans="1:8" ht="17.25" customHeight="1" x14ac:dyDescent="0.3">
      <c r="A3403" s="2">
        <v>10035</v>
      </c>
      <c r="B3403" s="2">
        <v>52013</v>
      </c>
      <c r="C3403" s="2">
        <v>3</v>
      </c>
      <c r="D3403" s="2">
        <v>49</v>
      </c>
      <c r="E3403" s="2">
        <v>52013</v>
      </c>
      <c r="F3403" s="2">
        <v>3</v>
      </c>
      <c r="G3403" s="2" t="str">
        <f>VLOOKUP(A3403,爬塔NPC系数!B:G,6,FALSE)</f>
        <v>"atk":1.085,"hp":1.17</v>
      </c>
      <c r="H3403" s="2">
        <v>1</v>
      </c>
    </row>
    <row r="3404" spans="1:8" ht="17.25" customHeight="1" x14ac:dyDescent="0.3">
      <c r="A3404" s="2">
        <v>10035</v>
      </c>
      <c r="B3404" s="2">
        <v>52013</v>
      </c>
      <c r="C3404" s="2">
        <v>4</v>
      </c>
      <c r="D3404" s="2">
        <v>49</v>
      </c>
      <c r="E3404" s="2">
        <v>52013</v>
      </c>
      <c r="F3404" s="2">
        <v>3</v>
      </c>
      <c r="G3404" s="2" t="str">
        <f>VLOOKUP(A3404,爬塔NPC系数!B:G,6,FALSE)</f>
        <v>"atk":1.085,"hp":1.17</v>
      </c>
      <c r="H3404" s="2">
        <v>1</v>
      </c>
    </row>
    <row r="3405" spans="1:8" ht="17.25" customHeight="1" x14ac:dyDescent="0.3">
      <c r="A3405" s="2">
        <v>10035</v>
      </c>
      <c r="B3405" s="2">
        <v>52013</v>
      </c>
      <c r="C3405" s="2">
        <v>5</v>
      </c>
      <c r="D3405" s="2">
        <v>49</v>
      </c>
      <c r="E3405" s="2">
        <v>52013</v>
      </c>
      <c r="F3405" s="2">
        <v>3</v>
      </c>
      <c r="G3405" s="2" t="str">
        <f>VLOOKUP(A3405,爬塔NPC系数!B:G,6,FALSE)</f>
        <v>"atk":1.085,"hp":1.17</v>
      </c>
      <c r="H3405" s="2">
        <v>1</v>
      </c>
    </row>
    <row r="3406" spans="1:8" ht="17.25" customHeight="1" x14ac:dyDescent="0.3">
      <c r="A3406" s="2">
        <v>10035</v>
      </c>
      <c r="B3406" s="2">
        <v>52013</v>
      </c>
      <c r="C3406" s="2">
        <v>6</v>
      </c>
      <c r="D3406" s="2">
        <v>49</v>
      </c>
      <c r="E3406" s="2">
        <v>52013</v>
      </c>
      <c r="F3406" s="2">
        <v>2</v>
      </c>
      <c r="G3406" s="2" t="str">
        <f>VLOOKUP(A3406,爬塔NPC系数!B:G,6,FALSE)</f>
        <v>"atk":1.085,"hp":1.17</v>
      </c>
      <c r="H3406" s="2">
        <v>1</v>
      </c>
    </row>
    <row r="3407" spans="1:8" ht="17.25" customHeight="1" x14ac:dyDescent="0.3">
      <c r="A3407" s="2">
        <v>10036</v>
      </c>
      <c r="B3407" s="2">
        <v>32023</v>
      </c>
      <c r="C3407" s="2">
        <v>1</v>
      </c>
      <c r="D3407" s="2">
        <v>50</v>
      </c>
      <c r="E3407" s="2">
        <v>32023</v>
      </c>
      <c r="F3407" s="2">
        <v>3</v>
      </c>
      <c r="G3407" s="2" t="str">
        <f>VLOOKUP(A3407,爬塔NPC系数!B:G,6,FALSE)</f>
        <v>"atk":1.087,"hp":1.175</v>
      </c>
      <c r="H3407" s="2">
        <v>1</v>
      </c>
    </row>
    <row r="3408" spans="1:8" ht="17.25" customHeight="1" x14ac:dyDescent="0.3">
      <c r="A3408" s="2">
        <v>10036</v>
      </c>
      <c r="B3408" s="2">
        <v>32023</v>
      </c>
      <c r="C3408" s="2">
        <v>2</v>
      </c>
      <c r="D3408" s="2">
        <v>50</v>
      </c>
      <c r="E3408" s="2">
        <v>32023</v>
      </c>
      <c r="F3408" s="2">
        <v>3</v>
      </c>
      <c r="G3408" s="2" t="str">
        <f>VLOOKUP(A3408,爬塔NPC系数!B:G,6,FALSE)</f>
        <v>"atk":1.087,"hp":1.175</v>
      </c>
      <c r="H3408" s="2">
        <v>1</v>
      </c>
    </row>
    <row r="3409" spans="1:8" ht="17.25" customHeight="1" x14ac:dyDescent="0.3">
      <c r="A3409" s="2">
        <v>10036</v>
      </c>
      <c r="B3409" s="2">
        <v>32023</v>
      </c>
      <c r="C3409" s="2">
        <v>3</v>
      </c>
      <c r="D3409" s="2">
        <v>50</v>
      </c>
      <c r="E3409" s="2">
        <v>35023</v>
      </c>
      <c r="F3409" s="2">
        <v>3</v>
      </c>
      <c r="G3409" s="2" t="str">
        <f>VLOOKUP(A3409,爬塔NPC系数!B:G,6,FALSE)</f>
        <v>"atk":1.087,"hp":1.175</v>
      </c>
      <c r="H3409" s="2">
        <v>1</v>
      </c>
    </row>
    <row r="3410" spans="1:8" ht="17.25" customHeight="1" x14ac:dyDescent="0.3">
      <c r="A3410" s="2">
        <v>10036</v>
      </c>
      <c r="B3410" s="2">
        <v>32023</v>
      </c>
      <c r="C3410" s="2">
        <v>4</v>
      </c>
      <c r="D3410" s="2">
        <v>50</v>
      </c>
      <c r="E3410" s="2">
        <v>35023</v>
      </c>
      <c r="F3410" s="2">
        <v>3</v>
      </c>
      <c r="G3410" s="2" t="str">
        <f>VLOOKUP(A3410,爬塔NPC系数!B:G,6,FALSE)</f>
        <v>"atk":1.087,"hp":1.175</v>
      </c>
      <c r="H3410" s="2">
        <v>1</v>
      </c>
    </row>
    <row r="3411" spans="1:8" ht="17.25" customHeight="1" x14ac:dyDescent="0.3">
      <c r="A3411" s="2">
        <v>10036</v>
      </c>
      <c r="B3411" s="2">
        <v>32023</v>
      </c>
      <c r="C3411" s="2">
        <v>5</v>
      </c>
      <c r="D3411" s="2">
        <v>50</v>
      </c>
      <c r="E3411" s="2">
        <v>35023</v>
      </c>
      <c r="F3411" s="2">
        <v>3</v>
      </c>
      <c r="G3411" s="2" t="str">
        <f>VLOOKUP(A3411,爬塔NPC系数!B:G,6,FALSE)</f>
        <v>"atk":1.087,"hp":1.175</v>
      </c>
      <c r="H3411" s="2">
        <v>1</v>
      </c>
    </row>
    <row r="3412" spans="1:8" ht="17.25" customHeight="1" x14ac:dyDescent="0.3">
      <c r="A3412" s="2">
        <v>10036</v>
      </c>
      <c r="B3412" s="2">
        <v>32023</v>
      </c>
      <c r="C3412" s="2">
        <v>6</v>
      </c>
      <c r="D3412" s="2">
        <v>50</v>
      </c>
      <c r="E3412" s="2">
        <v>35023</v>
      </c>
      <c r="F3412" s="2">
        <v>3</v>
      </c>
      <c r="G3412" s="2" t="str">
        <f>VLOOKUP(A3412,爬塔NPC系数!B:G,6,FALSE)</f>
        <v>"atk":1.087,"hp":1.175</v>
      </c>
      <c r="H3412" s="2">
        <v>1</v>
      </c>
    </row>
    <row r="3413" spans="1:8" ht="17.25" customHeight="1" x14ac:dyDescent="0.3">
      <c r="A3413" s="2">
        <v>10037</v>
      </c>
      <c r="B3413" s="2">
        <v>31023</v>
      </c>
      <c r="C3413" s="2">
        <v>1</v>
      </c>
      <c r="D3413" s="2">
        <v>51</v>
      </c>
      <c r="E3413" s="2">
        <v>31023</v>
      </c>
      <c r="F3413" s="2">
        <v>3</v>
      </c>
      <c r="G3413" s="2" t="str">
        <f>VLOOKUP(A3413,爬塔NPC系数!B:G,6,FALSE)</f>
        <v>"atk":1.09,"hp":1.18</v>
      </c>
      <c r="H3413" s="2">
        <v>1</v>
      </c>
    </row>
    <row r="3414" spans="1:8" ht="17.25" customHeight="1" x14ac:dyDescent="0.3">
      <c r="A3414" s="2">
        <v>10037</v>
      </c>
      <c r="B3414" s="2">
        <v>31023</v>
      </c>
      <c r="C3414" s="2">
        <v>2</v>
      </c>
      <c r="D3414" s="2">
        <v>51</v>
      </c>
      <c r="E3414" s="2">
        <v>31023</v>
      </c>
      <c r="F3414" s="2">
        <v>3</v>
      </c>
      <c r="G3414" s="2" t="str">
        <f>VLOOKUP(A3414,爬塔NPC系数!B:G,6,FALSE)</f>
        <v>"atk":1.09,"hp":1.18</v>
      </c>
      <c r="H3414" s="2">
        <v>1</v>
      </c>
    </row>
    <row r="3415" spans="1:8" ht="17.25" customHeight="1" x14ac:dyDescent="0.3">
      <c r="A3415" s="2">
        <v>10037</v>
      </c>
      <c r="B3415" s="2">
        <v>31023</v>
      </c>
      <c r="C3415" s="2">
        <v>3</v>
      </c>
      <c r="D3415" s="2">
        <v>51</v>
      </c>
      <c r="E3415" s="2">
        <v>31033</v>
      </c>
      <c r="F3415" s="2">
        <v>3</v>
      </c>
      <c r="G3415" s="2" t="str">
        <f>VLOOKUP(A3415,爬塔NPC系数!B:G,6,FALSE)</f>
        <v>"atk":1.09,"hp":1.18</v>
      </c>
      <c r="H3415" s="2">
        <v>1</v>
      </c>
    </row>
    <row r="3416" spans="1:8" ht="17.25" customHeight="1" x14ac:dyDescent="0.3">
      <c r="A3416" s="2">
        <v>10037</v>
      </c>
      <c r="B3416" s="2">
        <v>31023</v>
      </c>
      <c r="C3416" s="2">
        <v>4</v>
      </c>
      <c r="D3416" s="2">
        <v>51</v>
      </c>
      <c r="E3416" s="2">
        <v>31033</v>
      </c>
      <c r="F3416" s="2">
        <v>3</v>
      </c>
      <c r="G3416" s="2" t="str">
        <f>VLOOKUP(A3416,爬塔NPC系数!B:G,6,FALSE)</f>
        <v>"atk":1.09,"hp":1.18</v>
      </c>
      <c r="H3416" s="2">
        <v>1</v>
      </c>
    </row>
    <row r="3417" spans="1:8" ht="17.25" customHeight="1" x14ac:dyDescent="0.3">
      <c r="A3417" s="2">
        <v>10037</v>
      </c>
      <c r="B3417" s="2">
        <v>31023</v>
      </c>
      <c r="C3417" s="2">
        <v>5</v>
      </c>
      <c r="D3417" s="2">
        <v>51</v>
      </c>
      <c r="E3417" s="2">
        <v>31033</v>
      </c>
      <c r="F3417" s="2">
        <v>3</v>
      </c>
      <c r="G3417" s="2" t="str">
        <f>VLOOKUP(A3417,爬塔NPC系数!B:G,6,FALSE)</f>
        <v>"atk":1.09,"hp":1.18</v>
      </c>
      <c r="H3417" s="2">
        <v>1</v>
      </c>
    </row>
    <row r="3418" spans="1:8" ht="17.25" customHeight="1" x14ac:dyDescent="0.3">
      <c r="A3418" s="2">
        <v>10037</v>
      </c>
      <c r="B3418" s="2">
        <v>31023</v>
      </c>
      <c r="C3418" s="2">
        <v>6</v>
      </c>
      <c r="D3418" s="2">
        <v>51</v>
      </c>
      <c r="E3418" s="2">
        <v>31033</v>
      </c>
      <c r="F3418" s="2">
        <v>3</v>
      </c>
      <c r="G3418" s="2" t="str">
        <f>VLOOKUP(A3418,爬塔NPC系数!B:G,6,FALSE)</f>
        <v>"atk":1.09,"hp":1.18</v>
      </c>
      <c r="H3418" s="2">
        <v>1</v>
      </c>
    </row>
    <row r="3419" spans="1:8" ht="17.25" customHeight="1" x14ac:dyDescent="0.3">
      <c r="A3419" s="2">
        <v>10038</v>
      </c>
      <c r="B3419" s="2">
        <v>41023</v>
      </c>
      <c r="C3419" s="2">
        <v>1</v>
      </c>
      <c r="D3419" s="2">
        <v>52</v>
      </c>
      <c r="E3419" s="2">
        <v>41023</v>
      </c>
      <c r="F3419" s="2">
        <v>3</v>
      </c>
      <c r="G3419" s="2" t="str">
        <f>VLOOKUP(A3419,爬塔NPC系数!B:G,6,FALSE)</f>
        <v>"atk":1.092,"hp":1.185</v>
      </c>
      <c r="H3419" s="2">
        <v>1</v>
      </c>
    </row>
    <row r="3420" spans="1:8" ht="17.25" customHeight="1" x14ac:dyDescent="0.3">
      <c r="A3420" s="2">
        <v>10038</v>
      </c>
      <c r="B3420" s="2">
        <v>41023</v>
      </c>
      <c r="C3420" s="2">
        <v>2</v>
      </c>
      <c r="D3420" s="2">
        <v>52</v>
      </c>
      <c r="E3420" s="2">
        <v>41023</v>
      </c>
      <c r="F3420" s="2">
        <v>3</v>
      </c>
      <c r="G3420" s="2" t="str">
        <f>VLOOKUP(A3420,爬塔NPC系数!B:G,6,FALSE)</f>
        <v>"atk":1.092,"hp":1.185</v>
      </c>
      <c r="H3420" s="2">
        <v>1</v>
      </c>
    </row>
    <row r="3421" spans="1:8" ht="17.25" customHeight="1" x14ac:dyDescent="0.3">
      <c r="A3421" s="2">
        <v>10038</v>
      </c>
      <c r="B3421" s="2">
        <v>41023</v>
      </c>
      <c r="C3421" s="2">
        <v>3</v>
      </c>
      <c r="D3421" s="2">
        <v>52</v>
      </c>
      <c r="E3421" s="2">
        <v>43023</v>
      </c>
      <c r="F3421" s="2">
        <v>3</v>
      </c>
      <c r="G3421" s="2" t="str">
        <f>VLOOKUP(A3421,爬塔NPC系数!B:G,6,FALSE)</f>
        <v>"atk":1.092,"hp":1.185</v>
      </c>
      <c r="H3421" s="2">
        <v>1</v>
      </c>
    </row>
    <row r="3422" spans="1:8" ht="17.25" customHeight="1" x14ac:dyDescent="0.3">
      <c r="A3422" s="2">
        <v>10038</v>
      </c>
      <c r="B3422" s="2">
        <v>41023</v>
      </c>
      <c r="C3422" s="2">
        <v>4</v>
      </c>
      <c r="D3422" s="2">
        <v>52</v>
      </c>
      <c r="E3422" s="2">
        <v>43023</v>
      </c>
      <c r="F3422" s="2">
        <v>3</v>
      </c>
      <c r="G3422" s="2" t="str">
        <f>VLOOKUP(A3422,爬塔NPC系数!B:G,6,FALSE)</f>
        <v>"atk":1.092,"hp":1.185</v>
      </c>
      <c r="H3422" s="2">
        <v>1</v>
      </c>
    </row>
    <row r="3423" spans="1:8" ht="17.25" customHeight="1" x14ac:dyDescent="0.3">
      <c r="A3423" s="2">
        <v>10038</v>
      </c>
      <c r="B3423" s="2">
        <v>41023</v>
      </c>
      <c r="C3423" s="2">
        <v>5</v>
      </c>
      <c r="D3423" s="2">
        <v>52</v>
      </c>
      <c r="E3423" s="2">
        <v>43023</v>
      </c>
      <c r="F3423" s="2">
        <v>3</v>
      </c>
      <c r="G3423" s="2" t="str">
        <f>VLOOKUP(A3423,爬塔NPC系数!B:G,6,FALSE)</f>
        <v>"atk":1.092,"hp":1.185</v>
      </c>
      <c r="H3423" s="2">
        <v>1</v>
      </c>
    </row>
    <row r="3424" spans="1:8" ht="17.25" customHeight="1" x14ac:dyDescent="0.3">
      <c r="A3424" s="2">
        <v>10038</v>
      </c>
      <c r="B3424" s="2">
        <v>41023</v>
      </c>
      <c r="C3424" s="2">
        <v>6</v>
      </c>
      <c r="D3424" s="2">
        <v>52</v>
      </c>
      <c r="E3424" s="2">
        <v>43023</v>
      </c>
      <c r="F3424" s="2">
        <v>3</v>
      </c>
      <c r="G3424" s="2" t="str">
        <f>VLOOKUP(A3424,爬塔NPC系数!B:G,6,FALSE)</f>
        <v>"atk":1.092,"hp":1.185</v>
      </c>
      <c r="H3424" s="2">
        <v>1</v>
      </c>
    </row>
    <row r="3425" spans="1:8" ht="17.25" customHeight="1" x14ac:dyDescent="0.3">
      <c r="A3425" s="2">
        <v>10039</v>
      </c>
      <c r="B3425" s="2">
        <v>41023</v>
      </c>
      <c r="C3425" s="2">
        <v>1</v>
      </c>
      <c r="D3425" s="2">
        <v>53</v>
      </c>
      <c r="E3425" s="2">
        <v>41023</v>
      </c>
      <c r="F3425" s="2">
        <v>3</v>
      </c>
      <c r="G3425" s="2" t="str">
        <f>VLOOKUP(A3425,爬塔NPC系数!B:G,6,FALSE)</f>
        <v>"atk":1.095,"hp":1.19</v>
      </c>
      <c r="H3425" s="2">
        <v>1</v>
      </c>
    </row>
    <row r="3426" spans="1:8" ht="17.25" customHeight="1" x14ac:dyDescent="0.3">
      <c r="A3426" s="2">
        <v>10039</v>
      </c>
      <c r="B3426" s="2">
        <v>41023</v>
      </c>
      <c r="C3426" s="2">
        <v>2</v>
      </c>
      <c r="D3426" s="2">
        <v>53</v>
      </c>
      <c r="E3426" s="2">
        <v>41023</v>
      </c>
      <c r="F3426" s="2">
        <v>3</v>
      </c>
      <c r="G3426" s="2" t="str">
        <f>VLOOKUP(A3426,爬塔NPC系数!B:G,6,FALSE)</f>
        <v>"atk":1.095,"hp":1.19</v>
      </c>
      <c r="H3426" s="2">
        <v>1</v>
      </c>
    </row>
    <row r="3427" spans="1:8" ht="17.25" customHeight="1" x14ac:dyDescent="0.3">
      <c r="A3427" s="2">
        <v>10039</v>
      </c>
      <c r="B3427" s="2">
        <v>41023</v>
      </c>
      <c r="C3427" s="2">
        <v>3</v>
      </c>
      <c r="D3427" s="2">
        <v>53</v>
      </c>
      <c r="E3427" s="2">
        <v>45023</v>
      </c>
      <c r="F3427" s="2">
        <v>3</v>
      </c>
      <c r="G3427" s="2" t="str">
        <f>VLOOKUP(A3427,爬塔NPC系数!B:G,6,FALSE)</f>
        <v>"atk":1.095,"hp":1.19</v>
      </c>
      <c r="H3427" s="2">
        <v>1</v>
      </c>
    </row>
    <row r="3428" spans="1:8" ht="17.25" customHeight="1" x14ac:dyDescent="0.3">
      <c r="A3428" s="2">
        <v>10039</v>
      </c>
      <c r="B3428" s="2">
        <v>41023</v>
      </c>
      <c r="C3428" s="2">
        <v>4</v>
      </c>
      <c r="D3428" s="2">
        <v>53</v>
      </c>
      <c r="E3428" s="2">
        <v>45023</v>
      </c>
      <c r="F3428" s="2">
        <v>3</v>
      </c>
      <c r="G3428" s="2" t="str">
        <f>VLOOKUP(A3428,爬塔NPC系数!B:G,6,FALSE)</f>
        <v>"atk":1.095,"hp":1.19</v>
      </c>
      <c r="H3428" s="2">
        <v>1</v>
      </c>
    </row>
    <row r="3429" spans="1:8" ht="17.25" customHeight="1" x14ac:dyDescent="0.3">
      <c r="A3429" s="2">
        <v>10039</v>
      </c>
      <c r="B3429" s="2">
        <v>41023</v>
      </c>
      <c r="C3429" s="2">
        <v>5</v>
      </c>
      <c r="D3429" s="2">
        <v>53</v>
      </c>
      <c r="E3429" s="2">
        <v>45023</v>
      </c>
      <c r="F3429" s="2">
        <v>3</v>
      </c>
      <c r="G3429" s="2" t="str">
        <f>VLOOKUP(A3429,爬塔NPC系数!B:G,6,FALSE)</f>
        <v>"atk":1.095,"hp":1.19</v>
      </c>
      <c r="H3429" s="2">
        <v>1</v>
      </c>
    </row>
    <row r="3430" spans="1:8" ht="17.25" customHeight="1" x14ac:dyDescent="0.3">
      <c r="A3430" s="2">
        <v>10039</v>
      </c>
      <c r="B3430" s="2">
        <v>41023</v>
      </c>
      <c r="C3430" s="2">
        <v>6</v>
      </c>
      <c r="D3430" s="2">
        <v>53</v>
      </c>
      <c r="E3430" s="2">
        <v>45023</v>
      </c>
      <c r="F3430" s="2">
        <v>3</v>
      </c>
      <c r="G3430" s="2" t="str">
        <f>VLOOKUP(A3430,爬塔NPC系数!B:G,6,FALSE)</f>
        <v>"atk":1.095,"hp":1.19</v>
      </c>
      <c r="H3430" s="2">
        <v>1</v>
      </c>
    </row>
    <row r="3431" spans="1:8" ht="17.25" customHeight="1" x14ac:dyDescent="0.3">
      <c r="A3431" s="2">
        <v>10040</v>
      </c>
      <c r="B3431" s="2">
        <v>64013</v>
      </c>
      <c r="C3431" s="2">
        <v>1</v>
      </c>
      <c r="D3431" s="2">
        <v>54</v>
      </c>
      <c r="E3431" s="2">
        <v>64013</v>
      </c>
      <c r="F3431" s="2">
        <v>3</v>
      </c>
      <c r="G3431" s="2" t="str">
        <f>VLOOKUP(A3431,爬塔NPC系数!B:G,6,FALSE)</f>
        <v>"atk":1.097,"hp":1.195</v>
      </c>
      <c r="H3431" s="2">
        <v>1</v>
      </c>
    </row>
    <row r="3432" spans="1:8" ht="17.25" customHeight="1" x14ac:dyDescent="0.3">
      <c r="A3432" s="2">
        <v>10040</v>
      </c>
      <c r="B3432" s="2">
        <v>64013</v>
      </c>
      <c r="C3432" s="2">
        <v>2</v>
      </c>
      <c r="D3432" s="2">
        <v>54</v>
      </c>
      <c r="E3432" s="2">
        <v>64013</v>
      </c>
      <c r="F3432" s="2">
        <v>3</v>
      </c>
      <c r="G3432" s="2" t="str">
        <f>VLOOKUP(A3432,爬塔NPC系数!B:G,6,FALSE)</f>
        <v>"atk":1.097,"hp":1.195</v>
      </c>
      <c r="H3432" s="2">
        <v>1</v>
      </c>
    </row>
    <row r="3433" spans="1:8" ht="17.25" customHeight="1" x14ac:dyDescent="0.3">
      <c r="A3433" s="2">
        <v>10040</v>
      </c>
      <c r="B3433" s="2">
        <v>64013</v>
      </c>
      <c r="C3433" s="2">
        <v>3</v>
      </c>
      <c r="D3433" s="2">
        <v>54</v>
      </c>
      <c r="E3433" s="2">
        <v>64013</v>
      </c>
      <c r="F3433" s="2">
        <v>3</v>
      </c>
      <c r="G3433" s="2" t="str">
        <f>VLOOKUP(A3433,爬塔NPC系数!B:G,6,FALSE)</f>
        <v>"atk":1.097,"hp":1.195</v>
      </c>
      <c r="H3433" s="2">
        <v>1</v>
      </c>
    </row>
    <row r="3434" spans="1:8" ht="17.25" customHeight="1" x14ac:dyDescent="0.3">
      <c r="A3434" s="2">
        <v>10040</v>
      </c>
      <c r="B3434" s="2">
        <v>64013</v>
      </c>
      <c r="C3434" s="2">
        <v>4</v>
      </c>
      <c r="D3434" s="2">
        <v>54</v>
      </c>
      <c r="E3434" s="2">
        <v>64013</v>
      </c>
      <c r="F3434" s="2">
        <v>3</v>
      </c>
      <c r="G3434" s="2" t="str">
        <f>VLOOKUP(A3434,爬塔NPC系数!B:G,6,FALSE)</f>
        <v>"atk":1.097,"hp":1.195</v>
      </c>
      <c r="H3434" s="2">
        <v>1</v>
      </c>
    </row>
    <row r="3435" spans="1:8" ht="17.25" customHeight="1" x14ac:dyDescent="0.3">
      <c r="A3435" s="2">
        <v>10040</v>
      </c>
      <c r="B3435" s="2">
        <v>64013</v>
      </c>
      <c r="C3435" s="2">
        <v>5</v>
      </c>
      <c r="D3435" s="2">
        <v>54</v>
      </c>
      <c r="E3435" s="2">
        <v>64013</v>
      </c>
      <c r="F3435" s="2">
        <v>3</v>
      </c>
      <c r="G3435" s="2" t="str">
        <f>VLOOKUP(A3435,爬塔NPC系数!B:G,6,FALSE)</f>
        <v>"atk":1.097,"hp":1.195</v>
      </c>
      <c r="H3435" s="2">
        <v>1</v>
      </c>
    </row>
    <row r="3436" spans="1:8" ht="17.25" customHeight="1" x14ac:dyDescent="0.3">
      <c r="A3436" s="2">
        <v>10040</v>
      </c>
      <c r="B3436" s="2">
        <v>64013</v>
      </c>
      <c r="C3436" s="2">
        <v>6</v>
      </c>
      <c r="D3436" s="2">
        <v>54</v>
      </c>
      <c r="E3436" s="2">
        <v>64013</v>
      </c>
      <c r="F3436" s="2">
        <v>3</v>
      </c>
      <c r="G3436" s="2" t="str">
        <f>VLOOKUP(A3436,爬塔NPC系数!B:G,6,FALSE)</f>
        <v>"atk":1.097,"hp":1.195</v>
      </c>
      <c r="H3436" s="2">
        <v>1</v>
      </c>
    </row>
    <row r="3437" spans="1:8" ht="17.25" customHeight="1" x14ac:dyDescent="0.3">
      <c r="A3437" s="2">
        <v>10041</v>
      </c>
      <c r="B3437" s="2">
        <v>11044</v>
      </c>
      <c r="C3437" s="2">
        <v>1</v>
      </c>
      <c r="D3437" s="2">
        <v>55</v>
      </c>
      <c r="E3437" s="2">
        <v>11044</v>
      </c>
      <c r="F3437" s="2">
        <v>3</v>
      </c>
      <c r="G3437" s="2" t="str">
        <f>VLOOKUP(A3437,爬塔NPC系数!B:G,6,FALSE)</f>
        <v>"atk":1.1,"hp":1.2</v>
      </c>
      <c r="H3437" s="2">
        <v>1</v>
      </c>
    </row>
    <row r="3438" spans="1:8" ht="17.25" customHeight="1" x14ac:dyDescent="0.3">
      <c r="A3438" s="2">
        <v>10041</v>
      </c>
      <c r="B3438" s="2">
        <v>11044</v>
      </c>
      <c r="C3438" s="2">
        <v>2</v>
      </c>
      <c r="D3438" s="2">
        <v>55</v>
      </c>
      <c r="E3438" s="2">
        <v>11044</v>
      </c>
      <c r="F3438" s="2">
        <v>3</v>
      </c>
      <c r="G3438" s="2" t="str">
        <f>VLOOKUP(A3438,爬塔NPC系数!B:G,6,FALSE)</f>
        <v>"atk":1.1,"hp":1.2</v>
      </c>
      <c r="H3438" s="2">
        <v>1</v>
      </c>
    </row>
    <row r="3439" spans="1:8" ht="17.25" customHeight="1" x14ac:dyDescent="0.3">
      <c r="A3439" s="2">
        <v>10041</v>
      </c>
      <c r="B3439" s="2">
        <v>11044</v>
      </c>
      <c r="C3439" s="2">
        <v>3</v>
      </c>
      <c r="D3439" s="2">
        <v>55</v>
      </c>
      <c r="E3439" s="2">
        <v>13023</v>
      </c>
      <c r="F3439" s="2">
        <v>3</v>
      </c>
      <c r="G3439" s="2" t="str">
        <f>VLOOKUP(A3439,爬塔NPC系数!B:G,6,FALSE)</f>
        <v>"atk":1.1,"hp":1.2</v>
      </c>
      <c r="H3439" s="2">
        <v>1</v>
      </c>
    </row>
    <row r="3440" spans="1:8" ht="17.25" customHeight="1" x14ac:dyDescent="0.3">
      <c r="A3440" s="2">
        <v>10041</v>
      </c>
      <c r="B3440" s="2">
        <v>11044</v>
      </c>
      <c r="C3440" s="2">
        <v>4</v>
      </c>
      <c r="D3440" s="2">
        <v>55</v>
      </c>
      <c r="E3440" s="2">
        <v>13023</v>
      </c>
      <c r="F3440" s="2">
        <v>3</v>
      </c>
      <c r="G3440" s="2" t="str">
        <f>VLOOKUP(A3440,爬塔NPC系数!B:G,6,FALSE)</f>
        <v>"atk":1.1,"hp":1.2</v>
      </c>
      <c r="H3440" s="2">
        <v>1</v>
      </c>
    </row>
    <row r="3441" spans="1:8" ht="17.25" customHeight="1" x14ac:dyDescent="0.3">
      <c r="A3441" s="2">
        <v>10041</v>
      </c>
      <c r="B3441" s="2">
        <v>11044</v>
      </c>
      <c r="C3441" s="2">
        <v>5</v>
      </c>
      <c r="D3441" s="2">
        <v>55</v>
      </c>
      <c r="E3441" s="2">
        <v>13023</v>
      </c>
      <c r="F3441" s="2">
        <v>3</v>
      </c>
      <c r="G3441" s="2" t="str">
        <f>VLOOKUP(A3441,爬塔NPC系数!B:G,6,FALSE)</f>
        <v>"atk":1.1,"hp":1.2</v>
      </c>
      <c r="H3441" s="2">
        <v>1</v>
      </c>
    </row>
    <row r="3442" spans="1:8" ht="17.25" customHeight="1" x14ac:dyDescent="0.3">
      <c r="A3442" s="2">
        <v>10041</v>
      </c>
      <c r="B3442" s="2">
        <v>11044</v>
      </c>
      <c r="C3442" s="2">
        <v>6</v>
      </c>
      <c r="D3442" s="2">
        <v>55</v>
      </c>
      <c r="E3442" s="2">
        <v>13023</v>
      </c>
      <c r="F3442" s="2">
        <v>3</v>
      </c>
      <c r="G3442" s="2" t="str">
        <f>VLOOKUP(A3442,爬塔NPC系数!B:G,6,FALSE)</f>
        <v>"atk":1.1,"hp":1.2</v>
      </c>
      <c r="H3442" s="2">
        <v>1</v>
      </c>
    </row>
    <row r="3443" spans="1:8" ht="17.25" customHeight="1" x14ac:dyDescent="0.3">
      <c r="A3443" s="2">
        <v>10042</v>
      </c>
      <c r="B3443" s="2">
        <v>11033</v>
      </c>
      <c r="C3443" s="2">
        <v>1</v>
      </c>
      <c r="D3443" s="2">
        <v>56</v>
      </c>
      <c r="E3443" s="2">
        <v>11033</v>
      </c>
      <c r="F3443" s="2">
        <v>3</v>
      </c>
      <c r="G3443" s="2" t="str">
        <f>VLOOKUP(A3443,爬塔NPC系数!B:G,6,FALSE)</f>
        <v>"atk":1.102,"hp":1.205</v>
      </c>
      <c r="H3443" s="2">
        <v>1</v>
      </c>
    </row>
    <row r="3444" spans="1:8" ht="17.25" customHeight="1" x14ac:dyDescent="0.3">
      <c r="A3444" s="2">
        <v>10042</v>
      </c>
      <c r="B3444" s="2">
        <v>11033</v>
      </c>
      <c r="C3444" s="2">
        <v>2</v>
      </c>
      <c r="D3444" s="2">
        <v>56</v>
      </c>
      <c r="E3444" s="2">
        <v>11033</v>
      </c>
      <c r="F3444" s="2">
        <v>3</v>
      </c>
      <c r="G3444" s="2" t="str">
        <f>VLOOKUP(A3444,爬塔NPC系数!B:G,6,FALSE)</f>
        <v>"atk":1.102,"hp":1.205</v>
      </c>
      <c r="H3444" s="2">
        <v>1</v>
      </c>
    </row>
    <row r="3445" spans="1:8" ht="17.25" customHeight="1" x14ac:dyDescent="0.3">
      <c r="A3445" s="2">
        <v>10042</v>
      </c>
      <c r="B3445" s="2">
        <v>11033</v>
      </c>
      <c r="C3445" s="2">
        <v>3</v>
      </c>
      <c r="D3445" s="2">
        <v>56</v>
      </c>
      <c r="E3445" s="2">
        <v>14024</v>
      </c>
      <c r="F3445" s="2">
        <v>3</v>
      </c>
      <c r="G3445" s="2" t="str">
        <f>VLOOKUP(A3445,爬塔NPC系数!B:G,6,FALSE)</f>
        <v>"atk":1.102,"hp":1.205</v>
      </c>
      <c r="H3445" s="2">
        <v>1</v>
      </c>
    </row>
    <row r="3446" spans="1:8" ht="17.25" customHeight="1" x14ac:dyDescent="0.3">
      <c r="A3446" s="2">
        <v>10042</v>
      </c>
      <c r="B3446" s="2">
        <v>11033</v>
      </c>
      <c r="C3446" s="2">
        <v>4</v>
      </c>
      <c r="D3446" s="2">
        <v>56</v>
      </c>
      <c r="E3446" s="2">
        <v>14024</v>
      </c>
      <c r="F3446" s="2">
        <v>3</v>
      </c>
      <c r="G3446" s="2" t="str">
        <f>VLOOKUP(A3446,爬塔NPC系数!B:G,6,FALSE)</f>
        <v>"atk":1.102,"hp":1.205</v>
      </c>
      <c r="H3446" s="2">
        <v>1</v>
      </c>
    </row>
    <row r="3447" spans="1:8" ht="17.25" customHeight="1" x14ac:dyDescent="0.3">
      <c r="A3447" s="2">
        <v>10042</v>
      </c>
      <c r="B3447" s="2">
        <v>11033</v>
      </c>
      <c r="C3447" s="2">
        <v>5</v>
      </c>
      <c r="D3447" s="2">
        <v>56</v>
      </c>
      <c r="E3447" s="2">
        <v>14024</v>
      </c>
      <c r="F3447" s="2">
        <v>3</v>
      </c>
      <c r="G3447" s="2" t="str">
        <f>VLOOKUP(A3447,爬塔NPC系数!B:G,6,FALSE)</f>
        <v>"atk":1.102,"hp":1.205</v>
      </c>
      <c r="H3447" s="2">
        <v>1</v>
      </c>
    </row>
    <row r="3448" spans="1:8" ht="17.25" customHeight="1" x14ac:dyDescent="0.3">
      <c r="A3448" s="2">
        <v>10042</v>
      </c>
      <c r="B3448" s="2">
        <v>11033</v>
      </c>
      <c r="C3448" s="2">
        <v>6</v>
      </c>
      <c r="D3448" s="2">
        <v>56</v>
      </c>
      <c r="E3448" s="2">
        <v>14024</v>
      </c>
      <c r="F3448" s="2">
        <v>3</v>
      </c>
      <c r="G3448" s="2" t="str">
        <f>VLOOKUP(A3448,爬塔NPC系数!B:G,6,FALSE)</f>
        <v>"atk":1.102,"hp":1.205</v>
      </c>
      <c r="H3448" s="2">
        <v>1</v>
      </c>
    </row>
    <row r="3449" spans="1:8" ht="17.25" customHeight="1" x14ac:dyDescent="0.3">
      <c r="A3449" s="2">
        <v>10043</v>
      </c>
      <c r="B3449" s="2">
        <v>25023</v>
      </c>
      <c r="C3449" s="2">
        <v>1</v>
      </c>
      <c r="D3449" s="2">
        <v>57</v>
      </c>
      <c r="E3449" s="2">
        <v>25023</v>
      </c>
      <c r="F3449" s="2">
        <v>3</v>
      </c>
      <c r="G3449" s="2" t="str">
        <f>VLOOKUP(A3449,爬塔NPC系数!B:G,6,FALSE)</f>
        <v>"atk":1.105,"hp":1.21</v>
      </c>
      <c r="H3449" s="2">
        <v>1</v>
      </c>
    </row>
    <row r="3450" spans="1:8" ht="17.25" customHeight="1" x14ac:dyDescent="0.3">
      <c r="A3450" s="2">
        <v>10043</v>
      </c>
      <c r="B3450" s="2">
        <v>25023</v>
      </c>
      <c r="C3450" s="2">
        <v>2</v>
      </c>
      <c r="D3450" s="2">
        <v>57</v>
      </c>
      <c r="E3450" s="2">
        <v>25023</v>
      </c>
      <c r="F3450" s="2">
        <v>3</v>
      </c>
      <c r="G3450" s="2" t="str">
        <f>VLOOKUP(A3450,爬塔NPC系数!B:G,6,FALSE)</f>
        <v>"atk":1.105,"hp":1.21</v>
      </c>
      <c r="H3450" s="2">
        <v>1</v>
      </c>
    </row>
    <row r="3451" spans="1:8" ht="17.25" customHeight="1" x14ac:dyDescent="0.3">
      <c r="A3451" s="2">
        <v>10043</v>
      </c>
      <c r="B3451" s="2">
        <v>25023</v>
      </c>
      <c r="C3451" s="2">
        <v>3</v>
      </c>
      <c r="D3451" s="2">
        <v>57</v>
      </c>
      <c r="E3451" s="2">
        <v>22024</v>
      </c>
      <c r="F3451" s="2">
        <v>3</v>
      </c>
      <c r="G3451" s="2" t="str">
        <f>VLOOKUP(A3451,爬塔NPC系数!B:G,6,FALSE)</f>
        <v>"atk":1.105,"hp":1.21</v>
      </c>
      <c r="H3451" s="2">
        <v>1</v>
      </c>
    </row>
    <row r="3452" spans="1:8" ht="17.25" customHeight="1" x14ac:dyDescent="0.3">
      <c r="A3452" s="2">
        <v>10043</v>
      </c>
      <c r="B3452" s="2">
        <v>25023</v>
      </c>
      <c r="C3452" s="2">
        <v>4</v>
      </c>
      <c r="D3452" s="2">
        <v>57</v>
      </c>
      <c r="E3452" s="2">
        <v>22024</v>
      </c>
      <c r="F3452" s="2">
        <v>3</v>
      </c>
      <c r="G3452" s="2" t="str">
        <f>VLOOKUP(A3452,爬塔NPC系数!B:G,6,FALSE)</f>
        <v>"atk":1.105,"hp":1.21</v>
      </c>
      <c r="H3452" s="2">
        <v>1</v>
      </c>
    </row>
    <row r="3453" spans="1:8" ht="17.25" customHeight="1" x14ac:dyDescent="0.3">
      <c r="A3453" s="2">
        <v>10043</v>
      </c>
      <c r="B3453" s="2">
        <v>25023</v>
      </c>
      <c r="C3453" s="2">
        <v>5</v>
      </c>
      <c r="D3453" s="2">
        <v>57</v>
      </c>
      <c r="E3453" s="2">
        <v>22024</v>
      </c>
      <c r="F3453" s="2">
        <v>3</v>
      </c>
      <c r="G3453" s="2" t="str">
        <f>VLOOKUP(A3453,爬塔NPC系数!B:G,6,FALSE)</f>
        <v>"atk":1.105,"hp":1.21</v>
      </c>
      <c r="H3453" s="2">
        <v>1</v>
      </c>
    </row>
    <row r="3454" spans="1:8" ht="17.25" customHeight="1" x14ac:dyDescent="0.3">
      <c r="A3454" s="2">
        <v>10043</v>
      </c>
      <c r="B3454" s="2">
        <v>25023</v>
      </c>
      <c r="C3454" s="2">
        <v>6</v>
      </c>
      <c r="D3454" s="2">
        <v>57</v>
      </c>
      <c r="E3454" s="2">
        <v>22024</v>
      </c>
      <c r="F3454" s="2">
        <v>3</v>
      </c>
      <c r="G3454" s="2" t="str">
        <f>VLOOKUP(A3454,爬塔NPC系数!B:G,6,FALSE)</f>
        <v>"atk":1.105,"hp":1.21</v>
      </c>
      <c r="H3454" s="2">
        <v>1</v>
      </c>
    </row>
    <row r="3455" spans="1:8" ht="17.25" customHeight="1" x14ac:dyDescent="0.3">
      <c r="A3455" s="2">
        <v>10044</v>
      </c>
      <c r="B3455" s="2">
        <v>21014</v>
      </c>
      <c r="C3455" s="2">
        <v>1</v>
      </c>
      <c r="D3455" s="2">
        <v>58</v>
      </c>
      <c r="E3455" s="2">
        <v>21014</v>
      </c>
      <c r="F3455" s="2">
        <v>3</v>
      </c>
      <c r="G3455" s="2" t="str">
        <f>VLOOKUP(A3455,爬塔NPC系数!B:G,6,FALSE)</f>
        <v>"atk":1.107,"hp":1.215</v>
      </c>
      <c r="H3455" s="2">
        <v>1</v>
      </c>
    </row>
    <row r="3456" spans="1:8" ht="17.25" customHeight="1" x14ac:dyDescent="0.3">
      <c r="A3456" s="2">
        <v>10044</v>
      </c>
      <c r="B3456" s="2">
        <v>21014</v>
      </c>
      <c r="C3456" s="2">
        <v>2</v>
      </c>
      <c r="D3456" s="2">
        <v>58</v>
      </c>
      <c r="E3456" s="2">
        <v>21014</v>
      </c>
      <c r="F3456" s="2">
        <v>3</v>
      </c>
      <c r="G3456" s="2" t="str">
        <f>VLOOKUP(A3456,爬塔NPC系数!B:G,6,FALSE)</f>
        <v>"atk":1.107,"hp":1.215</v>
      </c>
      <c r="H3456" s="2">
        <v>1</v>
      </c>
    </row>
    <row r="3457" spans="1:8" ht="17.25" customHeight="1" x14ac:dyDescent="0.3">
      <c r="A3457" s="2">
        <v>10044</v>
      </c>
      <c r="B3457" s="2">
        <v>21014</v>
      </c>
      <c r="C3457" s="2">
        <v>3</v>
      </c>
      <c r="D3457" s="2">
        <v>58</v>
      </c>
      <c r="E3457" s="2">
        <v>24013</v>
      </c>
      <c r="F3457" s="2">
        <v>3</v>
      </c>
      <c r="G3457" s="2" t="str">
        <f>VLOOKUP(A3457,爬塔NPC系数!B:G,6,FALSE)</f>
        <v>"atk":1.107,"hp":1.215</v>
      </c>
      <c r="H3457" s="2">
        <v>1</v>
      </c>
    </row>
    <row r="3458" spans="1:8" ht="17.25" customHeight="1" x14ac:dyDescent="0.3">
      <c r="A3458" s="2">
        <v>10044</v>
      </c>
      <c r="B3458" s="2">
        <v>21014</v>
      </c>
      <c r="C3458" s="2">
        <v>4</v>
      </c>
      <c r="D3458" s="2">
        <v>58</v>
      </c>
      <c r="E3458" s="2">
        <v>24013</v>
      </c>
      <c r="F3458" s="2">
        <v>3</v>
      </c>
      <c r="G3458" s="2" t="str">
        <f>VLOOKUP(A3458,爬塔NPC系数!B:G,6,FALSE)</f>
        <v>"atk":1.107,"hp":1.215</v>
      </c>
      <c r="H3458" s="2">
        <v>1</v>
      </c>
    </row>
    <row r="3459" spans="1:8" ht="17.25" customHeight="1" x14ac:dyDescent="0.3">
      <c r="A3459" s="2">
        <v>10044</v>
      </c>
      <c r="B3459" s="2">
        <v>21014</v>
      </c>
      <c r="C3459" s="2">
        <v>5</v>
      </c>
      <c r="D3459" s="2">
        <v>58</v>
      </c>
      <c r="E3459" s="2">
        <v>23023</v>
      </c>
      <c r="F3459" s="2">
        <v>3</v>
      </c>
      <c r="G3459" s="2" t="str">
        <f>VLOOKUP(A3459,爬塔NPC系数!B:G,6,FALSE)</f>
        <v>"atk":1.107,"hp":1.215</v>
      </c>
      <c r="H3459" s="2">
        <v>1</v>
      </c>
    </row>
    <row r="3460" spans="1:8" ht="17.25" customHeight="1" x14ac:dyDescent="0.3">
      <c r="A3460" s="2">
        <v>10044</v>
      </c>
      <c r="B3460" s="2">
        <v>21014</v>
      </c>
      <c r="C3460" s="2">
        <v>6</v>
      </c>
      <c r="D3460" s="2">
        <v>58</v>
      </c>
      <c r="E3460" s="2">
        <v>23023</v>
      </c>
      <c r="F3460" s="2">
        <v>3</v>
      </c>
      <c r="G3460" s="2" t="str">
        <f>VLOOKUP(A3460,爬塔NPC系数!B:G,6,FALSE)</f>
        <v>"atk":1.107,"hp":1.215</v>
      </c>
      <c r="H3460" s="2">
        <v>1</v>
      </c>
    </row>
    <row r="3461" spans="1:8" ht="17.25" customHeight="1" x14ac:dyDescent="0.3">
      <c r="A3461" s="2">
        <v>10045</v>
      </c>
      <c r="B3461" s="2">
        <v>31054</v>
      </c>
      <c r="C3461" s="2">
        <v>1</v>
      </c>
      <c r="D3461" s="2">
        <v>59</v>
      </c>
      <c r="E3461" s="2">
        <v>31054</v>
      </c>
      <c r="F3461" s="2">
        <v>3</v>
      </c>
      <c r="G3461" s="2" t="str">
        <f>VLOOKUP(A3461,爬塔NPC系数!B:G,6,FALSE)</f>
        <v>"atk":1.11,"hp":1.22</v>
      </c>
      <c r="H3461" s="2">
        <v>1</v>
      </c>
    </row>
    <row r="3462" spans="1:8" ht="17.25" customHeight="1" x14ac:dyDescent="0.3">
      <c r="A3462" s="2">
        <v>10045</v>
      </c>
      <c r="B3462" s="2">
        <v>31054</v>
      </c>
      <c r="C3462" s="2">
        <v>2</v>
      </c>
      <c r="D3462" s="2">
        <v>59</v>
      </c>
      <c r="E3462" s="2">
        <v>31054</v>
      </c>
      <c r="F3462" s="2">
        <v>3</v>
      </c>
      <c r="G3462" s="2" t="str">
        <f>VLOOKUP(A3462,爬塔NPC系数!B:G,6,FALSE)</f>
        <v>"atk":1.11,"hp":1.22</v>
      </c>
      <c r="H3462" s="2">
        <v>1</v>
      </c>
    </row>
    <row r="3463" spans="1:8" ht="17.25" customHeight="1" x14ac:dyDescent="0.3">
      <c r="A3463" s="2">
        <v>10045</v>
      </c>
      <c r="B3463" s="2">
        <v>31054</v>
      </c>
      <c r="C3463" s="2">
        <v>3</v>
      </c>
      <c r="D3463" s="2">
        <v>59</v>
      </c>
      <c r="E3463" s="2">
        <v>34014</v>
      </c>
      <c r="F3463" s="2">
        <v>3</v>
      </c>
      <c r="G3463" s="2" t="str">
        <f>VLOOKUP(A3463,爬塔NPC系数!B:G,6,FALSE)</f>
        <v>"atk":1.11,"hp":1.22</v>
      </c>
      <c r="H3463" s="2">
        <v>1</v>
      </c>
    </row>
    <row r="3464" spans="1:8" ht="17.25" customHeight="1" x14ac:dyDescent="0.3">
      <c r="A3464" s="2">
        <v>10045</v>
      </c>
      <c r="B3464" s="2">
        <v>31054</v>
      </c>
      <c r="C3464" s="2">
        <v>4</v>
      </c>
      <c r="D3464" s="2">
        <v>59</v>
      </c>
      <c r="E3464" s="2">
        <v>34014</v>
      </c>
      <c r="F3464" s="2">
        <v>3</v>
      </c>
      <c r="G3464" s="2" t="str">
        <f>VLOOKUP(A3464,爬塔NPC系数!B:G,6,FALSE)</f>
        <v>"atk":1.11,"hp":1.22</v>
      </c>
      <c r="H3464" s="2">
        <v>1</v>
      </c>
    </row>
    <row r="3465" spans="1:8" ht="17.25" customHeight="1" x14ac:dyDescent="0.3">
      <c r="A3465" s="2">
        <v>10045</v>
      </c>
      <c r="B3465" s="2">
        <v>31054</v>
      </c>
      <c r="C3465" s="2">
        <v>5</v>
      </c>
      <c r="D3465" s="2">
        <v>59</v>
      </c>
      <c r="E3465" s="2">
        <v>34014</v>
      </c>
      <c r="F3465" s="2">
        <v>3</v>
      </c>
      <c r="G3465" s="2" t="str">
        <f>VLOOKUP(A3465,爬塔NPC系数!B:G,6,FALSE)</f>
        <v>"atk":1.11,"hp":1.22</v>
      </c>
      <c r="H3465" s="2">
        <v>1</v>
      </c>
    </row>
    <row r="3466" spans="1:8" ht="17.25" customHeight="1" x14ac:dyDescent="0.3">
      <c r="A3466" s="2">
        <v>10045</v>
      </c>
      <c r="B3466" s="2">
        <v>31054</v>
      </c>
      <c r="C3466" s="2">
        <v>6</v>
      </c>
      <c r="D3466" s="2">
        <v>59</v>
      </c>
      <c r="E3466" s="2">
        <v>34014</v>
      </c>
      <c r="F3466" s="2">
        <v>3</v>
      </c>
      <c r="G3466" s="2" t="str">
        <f>VLOOKUP(A3466,爬塔NPC系数!B:G,6,FALSE)</f>
        <v>"atk":1.11,"hp":1.22</v>
      </c>
      <c r="H3466" s="2">
        <v>1</v>
      </c>
    </row>
    <row r="3467" spans="1:8" ht="17.25" customHeight="1" x14ac:dyDescent="0.3">
      <c r="A3467" s="2">
        <v>10046</v>
      </c>
      <c r="B3467" s="2">
        <v>41034</v>
      </c>
      <c r="C3467" s="2">
        <v>1</v>
      </c>
      <c r="D3467" s="2">
        <v>60</v>
      </c>
      <c r="E3467" s="2">
        <v>41034</v>
      </c>
      <c r="F3467" s="2">
        <v>3</v>
      </c>
      <c r="G3467" s="2" t="str">
        <f>VLOOKUP(A3467,爬塔NPC系数!B:G,6,FALSE)</f>
        <v>"atk":1.112,"hp":1.225</v>
      </c>
      <c r="H3467" s="2">
        <v>1</v>
      </c>
    </row>
    <row r="3468" spans="1:8" ht="17.25" customHeight="1" x14ac:dyDescent="0.3">
      <c r="A3468" s="2">
        <v>10046</v>
      </c>
      <c r="B3468" s="2">
        <v>41034</v>
      </c>
      <c r="C3468" s="2">
        <v>2</v>
      </c>
      <c r="D3468" s="2">
        <v>60</v>
      </c>
      <c r="E3468" s="2">
        <v>41034</v>
      </c>
      <c r="F3468" s="2">
        <v>3</v>
      </c>
      <c r="G3468" s="2" t="str">
        <f>VLOOKUP(A3468,爬塔NPC系数!B:G,6,FALSE)</f>
        <v>"atk":1.112,"hp":1.225</v>
      </c>
      <c r="H3468" s="2">
        <v>1</v>
      </c>
    </row>
    <row r="3469" spans="1:8" ht="17.25" customHeight="1" x14ac:dyDescent="0.3">
      <c r="A3469" s="2">
        <v>10046</v>
      </c>
      <c r="B3469" s="2">
        <v>41034</v>
      </c>
      <c r="C3469" s="2">
        <v>3</v>
      </c>
      <c r="D3469" s="2">
        <v>60</v>
      </c>
      <c r="E3469" s="2">
        <v>41013</v>
      </c>
      <c r="F3469" s="2">
        <v>3</v>
      </c>
      <c r="G3469" s="2" t="str">
        <f>VLOOKUP(A3469,爬塔NPC系数!B:G,6,FALSE)</f>
        <v>"atk":1.112,"hp":1.225</v>
      </c>
      <c r="H3469" s="2">
        <v>1</v>
      </c>
    </row>
    <row r="3470" spans="1:8" ht="17.25" customHeight="1" x14ac:dyDescent="0.3">
      <c r="A3470" s="2">
        <v>10046</v>
      </c>
      <c r="B3470" s="2">
        <v>41034</v>
      </c>
      <c r="C3470" s="2">
        <v>4</v>
      </c>
      <c r="D3470" s="2">
        <v>60</v>
      </c>
      <c r="E3470" s="2">
        <v>41013</v>
      </c>
      <c r="F3470" s="2">
        <v>3</v>
      </c>
      <c r="G3470" s="2" t="str">
        <f>VLOOKUP(A3470,爬塔NPC系数!B:G,6,FALSE)</f>
        <v>"atk":1.112,"hp":1.225</v>
      </c>
      <c r="H3470" s="2">
        <v>1</v>
      </c>
    </row>
    <row r="3471" spans="1:8" ht="17.25" customHeight="1" x14ac:dyDescent="0.3">
      <c r="A3471" s="2">
        <v>10046</v>
      </c>
      <c r="B3471" s="2">
        <v>41034</v>
      </c>
      <c r="C3471" s="2">
        <v>5</v>
      </c>
      <c r="D3471" s="2">
        <v>60</v>
      </c>
      <c r="E3471" s="2">
        <v>41013</v>
      </c>
      <c r="F3471" s="2">
        <v>3</v>
      </c>
      <c r="G3471" s="2" t="str">
        <f>VLOOKUP(A3471,爬塔NPC系数!B:G,6,FALSE)</f>
        <v>"atk":1.112,"hp":1.225</v>
      </c>
      <c r="H3471" s="2">
        <v>1</v>
      </c>
    </row>
    <row r="3472" spans="1:8" ht="17.25" customHeight="1" x14ac:dyDescent="0.3">
      <c r="A3472" s="2">
        <v>10046</v>
      </c>
      <c r="B3472" s="2">
        <v>41034</v>
      </c>
      <c r="C3472" s="2">
        <v>6</v>
      </c>
      <c r="D3472" s="2">
        <v>60</v>
      </c>
      <c r="E3472" s="2">
        <v>41013</v>
      </c>
      <c r="F3472" s="2">
        <v>3</v>
      </c>
      <c r="G3472" s="2" t="str">
        <f>VLOOKUP(A3472,爬塔NPC系数!B:G,6,FALSE)</f>
        <v>"atk":1.112,"hp":1.225</v>
      </c>
      <c r="H3472" s="2">
        <v>1</v>
      </c>
    </row>
    <row r="3473" spans="1:8" ht="17.25" customHeight="1" x14ac:dyDescent="0.3">
      <c r="A3473" s="2">
        <v>10047</v>
      </c>
      <c r="B3473" s="2">
        <v>41023</v>
      </c>
      <c r="C3473" s="2">
        <v>1</v>
      </c>
      <c r="D3473" s="2">
        <v>61</v>
      </c>
      <c r="E3473" s="2">
        <v>41023</v>
      </c>
      <c r="F3473" s="2">
        <v>3</v>
      </c>
      <c r="G3473" s="2" t="str">
        <f>VLOOKUP(A3473,爬塔NPC系数!B:G,6,FALSE)</f>
        <v>"atk":1.115,"hp":1.229</v>
      </c>
      <c r="H3473" s="2">
        <v>1</v>
      </c>
    </row>
    <row r="3474" spans="1:8" ht="17.25" customHeight="1" x14ac:dyDescent="0.3">
      <c r="A3474" s="2">
        <v>10047</v>
      </c>
      <c r="B3474" s="2">
        <v>41023</v>
      </c>
      <c r="C3474" s="2">
        <v>2</v>
      </c>
      <c r="D3474" s="2">
        <v>61</v>
      </c>
      <c r="E3474" s="2">
        <v>41023</v>
      </c>
      <c r="F3474" s="2">
        <v>3</v>
      </c>
      <c r="G3474" s="2" t="str">
        <f>VLOOKUP(A3474,爬塔NPC系数!B:G,6,FALSE)</f>
        <v>"atk":1.115,"hp":1.229</v>
      </c>
      <c r="H3474" s="2">
        <v>1</v>
      </c>
    </row>
    <row r="3475" spans="1:8" ht="17.25" customHeight="1" x14ac:dyDescent="0.3">
      <c r="A3475" s="2">
        <v>10047</v>
      </c>
      <c r="B3475" s="2">
        <v>41023</v>
      </c>
      <c r="C3475" s="2">
        <v>3</v>
      </c>
      <c r="D3475" s="2">
        <v>61</v>
      </c>
      <c r="E3475" s="2">
        <v>45034</v>
      </c>
      <c r="F3475" s="2">
        <v>3</v>
      </c>
      <c r="G3475" s="2" t="str">
        <f>VLOOKUP(A3475,爬塔NPC系数!B:G,6,FALSE)</f>
        <v>"atk":1.115,"hp":1.229</v>
      </c>
      <c r="H3475" s="2">
        <v>1</v>
      </c>
    </row>
    <row r="3476" spans="1:8" ht="17.25" customHeight="1" x14ac:dyDescent="0.3">
      <c r="A3476" s="2">
        <v>10047</v>
      </c>
      <c r="B3476" s="2">
        <v>41023</v>
      </c>
      <c r="C3476" s="2">
        <v>4</v>
      </c>
      <c r="D3476" s="2">
        <v>61</v>
      </c>
      <c r="E3476" s="2">
        <v>45034</v>
      </c>
      <c r="F3476" s="2">
        <v>3</v>
      </c>
      <c r="G3476" s="2" t="str">
        <f>VLOOKUP(A3476,爬塔NPC系数!B:G,6,FALSE)</f>
        <v>"atk":1.115,"hp":1.229</v>
      </c>
      <c r="H3476" s="2">
        <v>1</v>
      </c>
    </row>
    <row r="3477" spans="1:8" ht="17.25" customHeight="1" x14ac:dyDescent="0.3">
      <c r="A3477" s="2">
        <v>10047</v>
      </c>
      <c r="B3477" s="2">
        <v>41023</v>
      </c>
      <c r="C3477" s="2">
        <v>5</v>
      </c>
      <c r="D3477" s="2">
        <v>61</v>
      </c>
      <c r="E3477" s="2">
        <v>45034</v>
      </c>
      <c r="F3477" s="2">
        <v>3</v>
      </c>
      <c r="G3477" s="2" t="str">
        <f>VLOOKUP(A3477,爬塔NPC系数!B:G,6,FALSE)</f>
        <v>"atk":1.115,"hp":1.229</v>
      </c>
      <c r="H3477" s="2">
        <v>1</v>
      </c>
    </row>
    <row r="3478" spans="1:8" ht="17.25" customHeight="1" x14ac:dyDescent="0.3">
      <c r="A3478" s="2">
        <v>10047</v>
      </c>
      <c r="B3478" s="2">
        <v>41023</v>
      </c>
      <c r="C3478" s="2">
        <v>6</v>
      </c>
      <c r="D3478" s="2">
        <v>61</v>
      </c>
      <c r="E3478" s="2">
        <v>45034</v>
      </c>
      <c r="F3478" s="2">
        <v>3</v>
      </c>
      <c r="G3478" s="2" t="str">
        <f>VLOOKUP(A3478,爬塔NPC系数!B:G,6,FALSE)</f>
        <v>"atk":1.115,"hp":1.229</v>
      </c>
      <c r="H3478" s="2">
        <v>1</v>
      </c>
    </row>
    <row r="3479" spans="1:8" ht="17.25" customHeight="1" x14ac:dyDescent="0.3">
      <c r="A3479" s="2">
        <v>10048</v>
      </c>
      <c r="B3479" s="2">
        <v>31023</v>
      </c>
      <c r="C3479" s="2">
        <v>1</v>
      </c>
      <c r="D3479" s="2">
        <v>62</v>
      </c>
      <c r="E3479" s="2">
        <v>31023</v>
      </c>
      <c r="F3479" s="2">
        <v>3</v>
      </c>
      <c r="G3479" s="2" t="str">
        <f>VLOOKUP(A3479,爬塔NPC系数!B:G,6,FALSE)</f>
        <v>"atk":1.117,"hp":1.234</v>
      </c>
      <c r="H3479" s="2">
        <v>1</v>
      </c>
    </row>
    <row r="3480" spans="1:8" ht="17.25" customHeight="1" x14ac:dyDescent="0.3">
      <c r="A3480" s="2">
        <v>10048</v>
      </c>
      <c r="B3480" s="2">
        <v>31023</v>
      </c>
      <c r="C3480" s="2">
        <v>2</v>
      </c>
      <c r="D3480" s="2">
        <v>62</v>
      </c>
      <c r="E3480" s="2">
        <v>31023</v>
      </c>
      <c r="F3480" s="2">
        <v>3</v>
      </c>
      <c r="G3480" s="2" t="str">
        <f>VLOOKUP(A3480,爬塔NPC系数!B:G,6,FALSE)</f>
        <v>"atk":1.117,"hp":1.234</v>
      </c>
      <c r="H3480" s="2">
        <v>1</v>
      </c>
    </row>
    <row r="3481" spans="1:8" ht="17.25" customHeight="1" x14ac:dyDescent="0.3">
      <c r="A3481" s="2">
        <v>10048</v>
      </c>
      <c r="B3481" s="2">
        <v>31023</v>
      </c>
      <c r="C3481" s="2">
        <v>3</v>
      </c>
      <c r="D3481" s="2">
        <v>62</v>
      </c>
      <c r="E3481" s="2">
        <v>32034</v>
      </c>
      <c r="F3481" s="2">
        <v>3</v>
      </c>
      <c r="G3481" s="2" t="str">
        <f>VLOOKUP(A3481,爬塔NPC系数!B:G,6,FALSE)</f>
        <v>"atk":1.117,"hp":1.234</v>
      </c>
      <c r="H3481" s="2">
        <v>1</v>
      </c>
    </row>
    <row r="3482" spans="1:8" ht="17.25" customHeight="1" x14ac:dyDescent="0.3">
      <c r="A3482" s="2">
        <v>10048</v>
      </c>
      <c r="B3482" s="2">
        <v>31023</v>
      </c>
      <c r="C3482" s="2">
        <v>4</v>
      </c>
      <c r="D3482" s="2">
        <v>62</v>
      </c>
      <c r="E3482" s="2">
        <v>32034</v>
      </c>
      <c r="F3482" s="2">
        <v>3</v>
      </c>
      <c r="G3482" s="2" t="str">
        <f>VLOOKUP(A3482,爬塔NPC系数!B:G,6,FALSE)</f>
        <v>"atk":1.117,"hp":1.234</v>
      </c>
      <c r="H3482" s="2">
        <v>1</v>
      </c>
    </row>
    <row r="3483" spans="1:8" ht="17.25" customHeight="1" x14ac:dyDescent="0.3">
      <c r="A3483" s="2">
        <v>10048</v>
      </c>
      <c r="B3483" s="2">
        <v>31023</v>
      </c>
      <c r="C3483" s="2">
        <v>5</v>
      </c>
      <c r="D3483" s="2">
        <v>62</v>
      </c>
      <c r="E3483" s="2">
        <v>32034</v>
      </c>
      <c r="F3483" s="2">
        <v>3</v>
      </c>
      <c r="G3483" s="2" t="str">
        <f>VLOOKUP(A3483,爬塔NPC系数!B:G,6,FALSE)</f>
        <v>"atk":1.117,"hp":1.234</v>
      </c>
      <c r="H3483" s="2">
        <v>1</v>
      </c>
    </row>
    <row r="3484" spans="1:8" ht="17.25" customHeight="1" x14ac:dyDescent="0.3">
      <c r="A3484" s="2">
        <v>10048</v>
      </c>
      <c r="B3484" s="2">
        <v>31023</v>
      </c>
      <c r="C3484" s="2">
        <v>6</v>
      </c>
      <c r="D3484" s="2">
        <v>62</v>
      </c>
      <c r="E3484" s="2">
        <v>32034</v>
      </c>
      <c r="F3484" s="2">
        <v>3</v>
      </c>
      <c r="G3484" s="2" t="str">
        <f>VLOOKUP(A3484,爬塔NPC系数!B:G,6,FALSE)</f>
        <v>"atk":1.117,"hp":1.234</v>
      </c>
      <c r="H3484" s="2">
        <v>1</v>
      </c>
    </row>
    <row r="3485" spans="1:8" ht="17.25" customHeight="1" x14ac:dyDescent="0.3">
      <c r="A3485" s="2">
        <v>10049</v>
      </c>
      <c r="B3485" s="2">
        <v>52034</v>
      </c>
      <c r="C3485" s="2">
        <v>1</v>
      </c>
      <c r="D3485" s="2">
        <v>63</v>
      </c>
      <c r="E3485" s="2">
        <v>52034</v>
      </c>
      <c r="F3485" s="2">
        <v>3</v>
      </c>
      <c r="G3485" s="2" t="str">
        <f>VLOOKUP(A3485,爬塔NPC系数!B:G,6,FALSE)</f>
        <v>"atk":1.12,"hp":1.239</v>
      </c>
      <c r="H3485" s="2">
        <v>1</v>
      </c>
    </row>
    <row r="3486" spans="1:8" ht="17.25" customHeight="1" x14ac:dyDescent="0.3">
      <c r="A3486" s="2">
        <v>10049</v>
      </c>
      <c r="B3486" s="2">
        <v>52034</v>
      </c>
      <c r="C3486" s="2">
        <v>2</v>
      </c>
      <c r="D3486" s="2">
        <v>63</v>
      </c>
      <c r="E3486" s="2">
        <v>52034</v>
      </c>
      <c r="F3486" s="2">
        <v>3</v>
      </c>
      <c r="G3486" s="2" t="str">
        <f>VLOOKUP(A3486,爬塔NPC系数!B:G,6,FALSE)</f>
        <v>"atk":1.12,"hp":1.239</v>
      </c>
      <c r="H3486" s="2">
        <v>1</v>
      </c>
    </row>
    <row r="3487" spans="1:8" ht="17.25" customHeight="1" x14ac:dyDescent="0.3">
      <c r="A3487" s="2">
        <v>10049</v>
      </c>
      <c r="B3487" s="2">
        <v>52034</v>
      </c>
      <c r="C3487" s="2">
        <v>3</v>
      </c>
      <c r="D3487" s="2">
        <v>63</v>
      </c>
      <c r="E3487" s="2">
        <v>53014</v>
      </c>
      <c r="F3487" s="2">
        <v>3</v>
      </c>
      <c r="G3487" s="2" t="str">
        <f>VLOOKUP(A3487,爬塔NPC系数!B:G,6,FALSE)</f>
        <v>"atk":1.12,"hp":1.239</v>
      </c>
      <c r="H3487" s="2">
        <v>1</v>
      </c>
    </row>
    <row r="3488" spans="1:8" ht="17.25" customHeight="1" x14ac:dyDescent="0.3">
      <c r="A3488" s="2">
        <v>10049</v>
      </c>
      <c r="B3488" s="2">
        <v>52034</v>
      </c>
      <c r="C3488" s="2">
        <v>4</v>
      </c>
      <c r="D3488" s="2">
        <v>63</v>
      </c>
      <c r="E3488" s="2">
        <v>53014</v>
      </c>
      <c r="F3488" s="2">
        <v>3</v>
      </c>
      <c r="G3488" s="2" t="str">
        <f>VLOOKUP(A3488,爬塔NPC系数!B:G,6,FALSE)</f>
        <v>"atk":1.12,"hp":1.239</v>
      </c>
      <c r="H3488" s="2">
        <v>1</v>
      </c>
    </row>
    <row r="3489" spans="1:8" ht="17.25" customHeight="1" x14ac:dyDescent="0.3">
      <c r="A3489" s="2">
        <v>10049</v>
      </c>
      <c r="B3489" s="2">
        <v>52034</v>
      </c>
      <c r="C3489" s="2">
        <v>5</v>
      </c>
      <c r="D3489" s="2">
        <v>63</v>
      </c>
      <c r="E3489" s="2">
        <v>53014</v>
      </c>
      <c r="F3489" s="2">
        <v>3</v>
      </c>
      <c r="G3489" s="2" t="str">
        <f>VLOOKUP(A3489,爬塔NPC系数!B:G,6,FALSE)</f>
        <v>"atk":1.12,"hp":1.239</v>
      </c>
      <c r="H3489" s="2">
        <v>1</v>
      </c>
    </row>
    <row r="3490" spans="1:8" ht="17.25" customHeight="1" x14ac:dyDescent="0.3">
      <c r="A3490" s="2">
        <v>10049</v>
      </c>
      <c r="B3490" s="2">
        <v>52034</v>
      </c>
      <c r="C3490" s="2">
        <v>6</v>
      </c>
      <c r="D3490" s="2">
        <v>63</v>
      </c>
      <c r="E3490" s="2">
        <v>53014</v>
      </c>
      <c r="F3490" s="2">
        <v>3</v>
      </c>
      <c r="G3490" s="2" t="str">
        <f>VLOOKUP(A3490,爬塔NPC系数!B:G,6,FALSE)</f>
        <v>"atk":1.12,"hp":1.239</v>
      </c>
      <c r="H3490" s="2">
        <v>1</v>
      </c>
    </row>
    <row r="3491" spans="1:8" ht="17.25" customHeight="1" x14ac:dyDescent="0.3">
      <c r="A3491" s="2">
        <v>10050</v>
      </c>
      <c r="B3491" s="2">
        <v>41044</v>
      </c>
      <c r="C3491" s="2">
        <v>1</v>
      </c>
      <c r="D3491" s="2">
        <v>64</v>
      </c>
      <c r="E3491" s="2">
        <v>41044</v>
      </c>
      <c r="F3491" s="2">
        <v>3</v>
      </c>
      <c r="G3491" s="2" t="str">
        <f>VLOOKUP(A3491,爬塔NPC系数!B:G,6,FALSE)</f>
        <v>"atk":1.122,"hp":1.244</v>
      </c>
      <c r="H3491" s="2">
        <v>1</v>
      </c>
    </row>
    <row r="3492" spans="1:8" ht="17.25" customHeight="1" x14ac:dyDescent="0.3">
      <c r="A3492" s="2">
        <v>10050</v>
      </c>
      <c r="B3492" s="2">
        <v>41044</v>
      </c>
      <c r="C3492" s="2">
        <v>2</v>
      </c>
      <c r="D3492" s="2">
        <v>64</v>
      </c>
      <c r="E3492" s="2">
        <v>41044</v>
      </c>
      <c r="F3492" s="2">
        <v>3</v>
      </c>
      <c r="G3492" s="2" t="str">
        <f>VLOOKUP(A3492,爬塔NPC系数!B:G,6,FALSE)</f>
        <v>"atk":1.122,"hp":1.244</v>
      </c>
      <c r="H3492" s="2">
        <v>1</v>
      </c>
    </row>
    <row r="3493" spans="1:8" ht="17.25" customHeight="1" x14ac:dyDescent="0.3">
      <c r="A3493" s="2">
        <v>10050</v>
      </c>
      <c r="B3493" s="2">
        <v>41044</v>
      </c>
      <c r="C3493" s="2">
        <v>3</v>
      </c>
      <c r="D3493" s="2">
        <v>64</v>
      </c>
      <c r="E3493" s="2">
        <v>44024</v>
      </c>
      <c r="F3493" s="2">
        <v>3</v>
      </c>
      <c r="G3493" s="2" t="str">
        <f>VLOOKUP(A3493,爬塔NPC系数!B:G,6,FALSE)</f>
        <v>"atk":1.122,"hp":1.244</v>
      </c>
      <c r="H3493" s="2">
        <v>1</v>
      </c>
    </row>
    <row r="3494" spans="1:8" ht="17.25" customHeight="1" x14ac:dyDescent="0.3">
      <c r="A3494" s="2">
        <v>10050</v>
      </c>
      <c r="B3494" s="2">
        <v>41044</v>
      </c>
      <c r="C3494" s="2">
        <v>4</v>
      </c>
      <c r="D3494" s="2">
        <v>64</v>
      </c>
      <c r="E3494" s="2">
        <v>44024</v>
      </c>
      <c r="F3494" s="2">
        <v>3</v>
      </c>
      <c r="G3494" s="2" t="str">
        <f>VLOOKUP(A3494,爬塔NPC系数!B:G,6,FALSE)</f>
        <v>"atk":1.122,"hp":1.244</v>
      </c>
      <c r="H3494" s="2">
        <v>1</v>
      </c>
    </row>
    <row r="3495" spans="1:8" ht="17.25" customHeight="1" x14ac:dyDescent="0.3">
      <c r="A3495" s="2">
        <v>10050</v>
      </c>
      <c r="B3495" s="2">
        <v>41044</v>
      </c>
      <c r="C3495" s="2">
        <v>5</v>
      </c>
      <c r="D3495" s="2">
        <v>64</v>
      </c>
      <c r="E3495" s="2">
        <v>44024</v>
      </c>
      <c r="F3495" s="2">
        <v>3</v>
      </c>
      <c r="G3495" s="2" t="str">
        <f>VLOOKUP(A3495,爬塔NPC系数!B:G,6,FALSE)</f>
        <v>"atk":1.122,"hp":1.244</v>
      </c>
      <c r="H3495" s="2">
        <v>1</v>
      </c>
    </row>
    <row r="3496" spans="1:8" ht="17.25" customHeight="1" x14ac:dyDescent="0.3">
      <c r="A3496" s="2">
        <v>10050</v>
      </c>
      <c r="B3496" s="2">
        <v>41044</v>
      </c>
      <c r="C3496" s="2">
        <v>6</v>
      </c>
      <c r="D3496" s="2">
        <v>64</v>
      </c>
      <c r="E3496" s="2">
        <v>44024</v>
      </c>
      <c r="F3496" s="2">
        <v>3</v>
      </c>
      <c r="G3496" s="2" t="str">
        <f>VLOOKUP(A3496,爬塔NPC系数!B:G,6,FALSE)</f>
        <v>"atk":1.122,"hp":1.244</v>
      </c>
      <c r="H3496" s="2">
        <v>1</v>
      </c>
    </row>
    <row r="3497" spans="1:8" ht="17.25" customHeight="1" x14ac:dyDescent="0.3">
      <c r="A3497" s="2">
        <v>10051</v>
      </c>
      <c r="B3497" s="2">
        <v>25023</v>
      </c>
      <c r="C3497" s="2">
        <v>1</v>
      </c>
      <c r="D3497" s="2">
        <v>65</v>
      </c>
      <c r="E3497" s="2">
        <v>25023</v>
      </c>
      <c r="F3497" s="2">
        <v>3</v>
      </c>
      <c r="G3497" s="2" t="str">
        <f>VLOOKUP(A3497,爬塔NPC系数!B:G,6,FALSE)</f>
        <v>"atk":1.125,"hp":1.249</v>
      </c>
      <c r="H3497" s="2">
        <v>1</v>
      </c>
    </row>
    <row r="3498" spans="1:8" ht="17.25" customHeight="1" x14ac:dyDescent="0.3">
      <c r="A3498" s="2">
        <v>10051</v>
      </c>
      <c r="B3498" s="2">
        <v>25023</v>
      </c>
      <c r="C3498" s="2">
        <v>2</v>
      </c>
      <c r="D3498" s="2">
        <v>65</v>
      </c>
      <c r="E3498" s="2">
        <v>25023</v>
      </c>
      <c r="F3498" s="2">
        <v>3</v>
      </c>
      <c r="G3498" s="2" t="str">
        <f>VLOOKUP(A3498,爬塔NPC系数!B:G,6,FALSE)</f>
        <v>"atk":1.125,"hp":1.249</v>
      </c>
      <c r="H3498" s="2">
        <v>1</v>
      </c>
    </row>
    <row r="3499" spans="1:8" ht="17.25" customHeight="1" x14ac:dyDescent="0.3">
      <c r="A3499" s="2">
        <v>10051</v>
      </c>
      <c r="B3499" s="2">
        <v>25023</v>
      </c>
      <c r="C3499" s="2">
        <v>3</v>
      </c>
      <c r="D3499" s="2">
        <v>65</v>
      </c>
      <c r="E3499" s="2">
        <v>24024</v>
      </c>
      <c r="F3499" s="2">
        <v>3</v>
      </c>
      <c r="G3499" s="2" t="str">
        <f>VLOOKUP(A3499,爬塔NPC系数!B:G,6,FALSE)</f>
        <v>"atk":1.125,"hp":1.249</v>
      </c>
      <c r="H3499" s="2">
        <v>1</v>
      </c>
    </row>
    <row r="3500" spans="1:8" ht="17.25" customHeight="1" x14ac:dyDescent="0.3">
      <c r="A3500" s="2">
        <v>10051</v>
      </c>
      <c r="B3500" s="2">
        <v>25023</v>
      </c>
      <c r="C3500" s="2">
        <v>4</v>
      </c>
      <c r="D3500" s="2">
        <v>65</v>
      </c>
      <c r="E3500" s="2">
        <v>24024</v>
      </c>
      <c r="F3500" s="2">
        <v>3</v>
      </c>
      <c r="G3500" s="2" t="str">
        <f>VLOOKUP(A3500,爬塔NPC系数!B:G,6,FALSE)</f>
        <v>"atk":1.125,"hp":1.249</v>
      </c>
      <c r="H3500" s="2">
        <v>1</v>
      </c>
    </row>
    <row r="3501" spans="1:8" ht="17.25" customHeight="1" x14ac:dyDescent="0.3">
      <c r="A3501" s="2">
        <v>10051</v>
      </c>
      <c r="B3501" s="2">
        <v>25023</v>
      </c>
      <c r="C3501" s="2">
        <v>5</v>
      </c>
      <c r="D3501" s="2">
        <v>65</v>
      </c>
      <c r="E3501" s="2">
        <v>22034</v>
      </c>
      <c r="F3501" s="2">
        <v>3</v>
      </c>
      <c r="G3501" s="2" t="str">
        <f>VLOOKUP(A3501,爬塔NPC系数!B:G,6,FALSE)</f>
        <v>"atk":1.125,"hp":1.249</v>
      </c>
      <c r="H3501" s="2">
        <v>1</v>
      </c>
    </row>
    <row r="3502" spans="1:8" ht="17.25" customHeight="1" x14ac:dyDescent="0.3">
      <c r="A3502" s="2">
        <v>10051</v>
      </c>
      <c r="B3502" s="2">
        <v>25023</v>
      </c>
      <c r="C3502" s="2">
        <v>6</v>
      </c>
      <c r="D3502" s="2">
        <v>65</v>
      </c>
      <c r="E3502" s="2">
        <v>22034</v>
      </c>
      <c r="F3502" s="2">
        <v>3</v>
      </c>
      <c r="G3502" s="2" t="str">
        <f>VLOOKUP(A3502,爬塔NPC系数!B:G,6,FALSE)</f>
        <v>"atk":1.125,"hp":1.249</v>
      </c>
      <c r="H3502" s="2">
        <v>1</v>
      </c>
    </row>
    <row r="3503" spans="1:8" ht="17.25" customHeight="1" x14ac:dyDescent="0.3">
      <c r="A3503" s="2">
        <v>10052</v>
      </c>
      <c r="B3503" s="2">
        <v>25054</v>
      </c>
      <c r="C3503" s="2">
        <v>1</v>
      </c>
      <c r="D3503" s="2">
        <v>66</v>
      </c>
      <c r="E3503" s="2">
        <v>25054</v>
      </c>
      <c r="F3503" s="2">
        <v>3</v>
      </c>
      <c r="G3503" s="2" t="str">
        <f>VLOOKUP(A3503,爬塔NPC系数!B:G,6,FALSE)</f>
        <v>"atk":1.127,"hp":1.254</v>
      </c>
      <c r="H3503" s="2">
        <v>1</v>
      </c>
    </row>
    <row r="3504" spans="1:8" ht="17.25" customHeight="1" x14ac:dyDescent="0.3">
      <c r="A3504" s="2">
        <v>10052</v>
      </c>
      <c r="B3504" s="2">
        <v>25054</v>
      </c>
      <c r="C3504" s="2">
        <v>2</v>
      </c>
      <c r="D3504" s="2">
        <v>66</v>
      </c>
      <c r="E3504" s="2">
        <v>25054</v>
      </c>
      <c r="F3504" s="2">
        <v>3</v>
      </c>
      <c r="G3504" s="2" t="str">
        <f>VLOOKUP(A3504,爬塔NPC系数!B:G,6,FALSE)</f>
        <v>"atk":1.127,"hp":1.254</v>
      </c>
      <c r="H3504" s="2">
        <v>1</v>
      </c>
    </row>
    <row r="3505" spans="1:8" ht="17.25" customHeight="1" x14ac:dyDescent="0.3">
      <c r="A3505" s="2">
        <v>10052</v>
      </c>
      <c r="B3505" s="2">
        <v>25054</v>
      </c>
      <c r="C3505" s="2">
        <v>3</v>
      </c>
      <c r="D3505" s="2">
        <v>66</v>
      </c>
      <c r="E3505" s="2">
        <v>25033</v>
      </c>
      <c r="F3505" s="2">
        <v>3</v>
      </c>
      <c r="G3505" s="2" t="str">
        <f>VLOOKUP(A3505,爬塔NPC系数!B:G,6,FALSE)</f>
        <v>"atk":1.127,"hp":1.254</v>
      </c>
      <c r="H3505" s="2">
        <v>1</v>
      </c>
    </row>
    <row r="3506" spans="1:8" ht="17.25" customHeight="1" x14ac:dyDescent="0.3">
      <c r="A3506" s="2">
        <v>10052</v>
      </c>
      <c r="B3506" s="2">
        <v>25054</v>
      </c>
      <c r="C3506" s="2">
        <v>4</v>
      </c>
      <c r="D3506" s="2">
        <v>66</v>
      </c>
      <c r="E3506" s="2">
        <v>25033</v>
      </c>
      <c r="F3506" s="2">
        <v>3</v>
      </c>
      <c r="G3506" s="2" t="str">
        <f>VLOOKUP(A3506,爬塔NPC系数!B:G,6,FALSE)</f>
        <v>"atk":1.127,"hp":1.254</v>
      </c>
      <c r="H3506" s="2">
        <v>1</v>
      </c>
    </row>
    <row r="3507" spans="1:8" ht="17.25" customHeight="1" x14ac:dyDescent="0.3">
      <c r="A3507" s="2">
        <v>10052</v>
      </c>
      <c r="B3507" s="2">
        <v>25054</v>
      </c>
      <c r="C3507" s="2">
        <v>5</v>
      </c>
      <c r="D3507" s="2">
        <v>66</v>
      </c>
      <c r="E3507" s="2">
        <v>25033</v>
      </c>
      <c r="F3507" s="2">
        <v>3</v>
      </c>
      <c r="G3507" s="2" t="str">
        <f>VLOOKUP(A3507,爬塔NPC系数!B:G,6,FALSE)</f>
        <v>"atk":1.127,"hp":1.254</v>
      </c>
      <c r="H3507" s="2">
        <v>1</v>
      </c>
    </row>
    <row r="3508" spans="1:8" ht="17.25" customHeight="1" x14ac:dyDescent="0.3">
      <c r="A3508" s="2">
        <v>10052</v>
      </c>
      <c r="B3508" s="2">
        <v>25054</v>
      </c>
      <c r="C3508" s="2">
        <v>6</v>
      </c>
      <c r="D3508" s="2">
        <v>66</v>
      </c>
      <c r="E3508" s="2">
        <v>25033</v>
      </c>
      <c r="F3508" s="2">
        <v>3</v>
      </c>
      <c r="G3508" s="2" t="str">
        <f>VLOOKUP(A3508,爬塔NPC系数!B:G,6,FALSE)</f>
        <v>"atk":1.127,"hp":1.254</v>
      </c>
      <c r="H3508" s="2">
        <v>1</v>
      </c>
    </row>
    <row r="3509" spans="1:8" ht="17.25" customHeight="1" x14ac:dyDescent="0.3">
      <c r="A3509" s="2">
        <v>10053</v>
      </c>
      <c r="B3509" s="2">
        <v>11023</v>
      </c>
      <c r="C3509" s="2">
        <v>1</v>
      </c>
      <c r="D3509" s="2">
        <v>67</v>
      </c>
      <c r="E3509" s="2">
        <v>11023</v>
      </c>
      <c r="F3509" s="2">
        <v>3</v>
      </c>
      <c r="G3509" s="2" t="str">
        <f>VLOOKUP(A3509,爬塔NPC系数!B:G,6,FALSE)</f>
        <v>"atk":1.13,"hp":1.259</v>
      </c>
      <c r="H3509" s="2">
        <v>1</v>
      </c>
    </row>
    <row r="3510" spans="1:8" ht="17.25" customHeight="1" x14ac:dyDescent="0.3">
      <c r="A3510" s="2">
        <v>10053</v>
      </c>
      <c r="B3510" s="2">
        <v>11023</v>
      </c>
      <c r="C3510" s="2">
        <v>2</v>
      </c>
      <c r="D3510" s="2">
        <v>67</v>
      </c>
      <c r="E3510" s="2">
        <v>11023</v>
      </c>
      <c r="F3510" s="2">
        <v>3</v>
      </c>
      <c r="G3510" s="2" t="str">
        <f>VLOOKUP(A3510,爬塔NPC系数!B:G,6,FALSE)</f>
        <v>"atk":1.13,"hp":1.259</v>
      </c>
      <c r="H3510" s="2">
        <v>1</v>
      </c>
    </row>
    <row r="3511" spans="1:8" ht="17.25" customHeight="1" x14ac:dyDescent="0.3">
      <c r="A3511" s="2">
        <v>10053</v>
      </c>
      <c r="B3511" s="2">
        <v>11023</v>
      </c>
      <c r="C3511" s="2">
        <v>3</v>
      </c>
      <c r="D3511" s="2">
        <v>67</v>
      </c>
      <c r="E3511" s="2">
        <v>13034</v>
      </c>
      <c r="F3511" s="2">
        <v>3</v>
      </c>
      <c r="G3511" s="2" t="str">
        <f>VLOOKUP(A3511,爬塔NPC系数!B:G,6,FALSE)</f>
        <v>"atk":1.13,"hp":1.259</v>
      </c>
      <c r="H3511" s="2">
        <v>1</v>
      </c>
    </row>
    <row r="3512" spans="1:8" ht="17.25" customHeight="1" x14ac:dyDescent="0.3">
      <c r="A3512" s="2">
        <v>10053</v>
      </c>
      <c r="B3512" s="2">
        <v>11023</v>
      </c>
      <c r="C3512" s="2">
        <v>4</v>
      </c>
      <c r="D3512" s="2">
        <v>67</v>
      </c>
      <c r="E3512" s="2">
        <v>13034</v>
      </c>
      <c r="F3512" s="2">
        <v>3</v>
      </c>
      <c r="G3512" s="2" t="str">
        <f>VLOOKUP(A3512,爬塔NPC系数!B:G,6,FALSE)</f>
        <v>"atk":1.13,"hp":1.259</v>
      </c>
      <c r="H3512" s="2">
        <v>1</v>
      </c>
    </row>
    <row r="3513" spans="1:8" ht="17.25" customHeight="1" x14ac:dyDescent="0.3">
      <c r="A3513" s="2">
        <v>10053</v>
      </c>
      <c r="B3513" s="2">
        <v>11023</v>
      </c>
      <c r="C3513" s="2">
        <v>5</v>
      </c>
      <c r="D3513" s="2">
        <v>67</v>
      </c>
      <c r="E3513" s="2">
        <v>13034</v>
      </c>
      <c r="F3513" s="2">
        <v>3</v>
      </c>
      <c r="G3513" s="2" t="str">
        <f>VLOOKUP(A3513,爬塔NPC系数!B:G,6,FALSE)</f>
        <v>"atk":1.13,"hp":1.259</v>
      </c>
      <c r="H3513" s="2">
        <v>1</v>
      </c>
    </row>
    <row r="3514" spans="1:8" ht="17.25" customHeight="1" x14ac:dyDescent="0.3">
      <c r="A3514" s="2">
        <v>10053</v>
      </c>
      <c r="B3514" s="2">
        <v>11023</v>
      </c>
      <c r="C3514" s="2">
        <v>6</v>
      </c>
      <c r="D3514" s="2">
        <v>67</v>
      </c>
      <c r="E3514" s="2">
        <v>13034</v>
      </c>
      <c r="F3514" s="2">
        <v>3</v>
      </c>
      <c r="G3514" s="2" t="str">
        <f>VLOOKUP(A3514,爬塔NPC系数!B:G,6,FALSE)</f>
        <v>"atk":1.13,"hp":1.259</v>
      </c>
      <c r="H3514" s="2">
        <v>1</v>
      </c>
    </row>
    <row r="3515" spans="1:8" ht="17.25" customHeight="1" x14ac:dyDescent="0.3">
      <c r="A3515" s="2">
        <v>10054</v>
      </c>
      <c r="B3515" s="2">
        <v>64013</v>
      </c>
      <c r="C3515" s="2">
        <v>1</v>
      </c>
      <c r="D3515" s="2">
        <v>68</v>
      </c>
      <c r="E3515" s="2">
        <v>64013</v>
      </c>
      <c r="F3515" s="2">
        <v>3</v>
      </c>
      <c r="G3515" s="2" t="str">
        <f>VLOOKUP(A3515,爬塔NPC系数!B:G,6,FALSE)</f>
        <v>"atk":1.132,"hp":1.264</v>
      </c>
      <c r="H3515" s="2">
        <v>1</v>
      </c>
    </row>
    <row r="3516" spans="1:8" ht="17.25" customHeight="1" x14ac:dyDescent="0.3">
      <c r="A3516" s="2">
        <v>10054</v>
      </c>
      <c r="B3516" s="2">
        <v>64013</v>
      </c>
      <c r="C3516" s="2">
        <v>2</v>
      </c>
      <c r="D3516" s="2">
        <v>68</v>
      </c>
      <c r="E3516" s="2">
        <v>64013</v>
      </c>
      <c r="F3516" s="2">
        <v>3</v>
      </c>
      <c r="G3516" s="2" t="str">
        <f>VLOOKUP(A3516,爬塔NPC系数!B:G,6,FALSE)</f>
        <v>"atk":1.132,"hp":1.264</v>
      </c>
      <c r="H3516" s="2">
        <v>1</v>
      </c>
    </row>
    <row r="3517" spans="1:8" ht="17.25" customHeight="1" x14ac:dyDescent="0.3">
      <c r="A3517" s="2">
        <v>10054</v>
      </c>
      <c r="B3517" s="2">
        <v>64013</v>
      </c>
      <c r="C3517" s="2">
        <v>3</v>
      </c>
      <c r="D3517" s="2">
        <v>68</v>
      </c>
      <c r="E3517" s="2">
        <v>63014</v>
      </c>
      <c r="F3517" s="2">
        <v>3</v>
      </c>
      <c r="G3517" s="2" t="str">
        <f>VLOOKUP(A3517,爬塔NPC系数!B:G,6,FALSE)</f>
        <v>"atk":1.132,"hp":1.264</v>
      </c>
      <c r="H3517" s="2">
        <v>1</v>
      </c>
    </row>
    <row r="3518" spans="1:8" ht="17.25" customHeight="1" x14ac:dyDescent="0.3">
      <c r="A3518" s="2">
        <v>10054</v>
      </c>
      <c r="B3518" s="2">
        <v>64013</v>
      </c>
      <c r="C3518" s="2">
        <v>4</v>
      </c>
      <c r="D3518" s="2">
        <v>68</v>
      </c>
      <c r="E3518" s="2">
        <v>63014</v>
      </c>
      <c r="F3518" s="2">
        <v>3</v>
      </c>
      <c r="G3518" s="2" t="str">
        <f>VLOOKUP(A3518,爬塔NPC系数!B:G,6,FALSE)</f>
        <v>"atk":1.132,"hp":1.264</v>
      </c>
      <c r="H3518" s="2">
        <v>1</v>
      </c>
    </row>
    <row r="3519" spans="1:8" ht="17.25" customHeight="1" x14ac:dyDescent="0.3">
      <c r="A3519" s="2">
        <v>10054</v>
      </c>
      <c r="B3519" s="2">
        <v>64013</v>
      </c>
      <c r="C3519" s="2">
        <v>5</v>
      </c>
      <c r="D3519" s="2">
        <v>68</v>
      </c>
      <c r="E3519" s="2">
        <v>63014</v>
      </c>
      <c r="F3519" s="2">
        <v>3</v>
      </c>
      <c r="G3519" s="2" t="str">
        <f>VLOOKUP(A3519,爬塔NPC系数!B:G,6,FALSE)</f>
        <v>"atk":1.132,"hp":1.264</v>
      </c>
      <c r="H3519" s="2">
        <v>1</v>
      </c>
    </row>
    <row r="3520" spans="1:8" ht="17.25" customHeight="1" x14ac:dyDescent="0.3">
      <c r="A3520" s="2">
        <v>10054</v>
      </c>
      <c r="B3520" s="2">
        <v>64013</v>
      </c>
      <c r="C3520" s="2">
        <v>6</v>
      </c>
      <c r="D3520" s="2">
        <v>68</v>
      </c>
      <c r="E3520" s="2">
        <v>63014</v>
      </c>
      <c r="F3520" s="2">
        <v>3</v>
      </c>
      <c r="G3520" s="2" t="str">
        <f>VLOOKUP(A3520,爬塔NPC系数!B:G,6,FALSE)</f>
        <v>"atk":1.132,"hp":1.264</v>
      </c>
      <c r="H3520" s="2">
        <v>1</v>
      </c>
    </row>
    <row r="3521" spans="1:8" ht="17.25" customHeight="1" x14ac:dyDescent="0.3">
      <c r="A3521" s="2">
        <v>10055</v>
      </c>
      <c r="B3521" s="2">
        <v>11054</v>
      </c>
      <c r="C3521" s="2">
        <v>1</v>
      </c>
      <c r="D3521" s="2">
        <v>69</v>
      </c>
      <c r="E3521" s="2">
        <v>11054</v>
      </c>
      <c r="F3521" s="2">
        <v>3</v>
      </c>
      <c r="G3521" s="2" t="str">
        <f>VLOOKUP(A3521,爬塔NPC系数!B:G,6,FALSE)</f>
        <v>"atk":1.135,"hp":1.269</v>
      </c>
      <c r="H3521" s="2">
        <v>1</v>
      </c>
    </row>
    <row r="3522" spans="1:8" ht="17.25" customHeight="1" x14ac:dyDescent="0.3">
      <c r="A3522" s="2">
        <v>10055</v>
      </c>
      <c r="B3522" s="2">
        <v>11054</v>
      </c>
      <c r="C3522" s="2">
        <v>2</v>
      </c>
      <c r="D3522" s="2">
        <v>69</v>
      </c>
      <c r="E3522" s="2">
        <v>11054</v>
      </c>
      <c r="F3522" s="2">
        <v>3</v>
      </c>
      <c r="G3522" s="2" t="str">
        <f>VLOOKUP(A3522,爬塔NPC系数!B:G,6,FALSE)</f>
        <v>"atk":1.135,"hp":1.269</v>
      </c>
      <c r="H3522" s="2">
        <v>1</v>
      </c>
    </row>
    <row r="3523" spans="1:8" ht="17.25" customHeight="1" x14ac:dyDescent="0.3">
      <c r="A3523" s="2">
        <v>10055</v>
      </c>
      <c r="B3523" s="2">
        <v>11054</v>
      </c>
      <c r="C3523" s="2">
        <v>3</v>
      </c>
      <c r="D3523" s="2">
        <v>69</v>
      </c>
      <c r="E3523" s="2">
        <v>14024</v>
      </c>
      <c r="F3523" s="2">
        <v>3</v>
      </c>
      <c r="G3523" s="2" t="str">
        <f>VLOOKUP(A3523,爬塔NPC系数!B:G,6,FALSE)</f>
        <v>"atk":1.135,"hp":1.269</v>
      </c>
      <c r="H3523" s="2">
        <v>1</v>
      </c>
    </row>
    <row r="3524" spans="1:8" ht="17.25" customHeight="1" x14ac:dyDescent="0.3">
      <c r="A3524" s="2">
        <v>10055</v>
      </c>
      <c r="B3524" s="2">
        <v>11054</v>
      </c>
      <c r="C3524" s="2">
        <v>4</v>
      </c>
      <c r="D3524" s="2">
        <v>69</v>
      </c>
      <c r="E3524" s="2">
        <v>14024</v>
      </c>
      <c r="F3524" s="2">
        <v>3</v>
      </c>
      <c r="G3524" s="2" t="str">
        <f>VLOOKUP(A3524,爬塔NPC系数!B:G,6,FALSE)</f>
        <v>"atk":1.135,"hp":1.269</v>
      </c>
      <c r="H3524" s="2">
        <v>1</v>
      </c>
    </row>
    <row r="3525" spans="1:8" ht="17.25" customHeight="1" x14ac:dyDescent="0.3">
      <c r="A3525" s="2">
        <v>10055</v>
      </c>
      <c r="B3525" s="2">
        <v>11054</v>
      </c>
      <c r="C3525" s="2">
        <v>5</v>
      </c>
      <c r="D3525" s="2">
        <v>69</v>
      </c>
      <c r="E3525" s="2">
        <v>14024</v>
      </c>
      <c r="F3525" s="2">
        <v>3</v>
      </c>
      <c r="G3525" s="2" t="str">
        <f>VLOOKUP(A3525,爬塔NPC系数!B:G,6,FALSE)</f>
        <v>"atk":1.135,"hp":1.269</v>
      </c>
      <c r="H3525" s="2">
        <v>1</v>
      </c>
    </row>
    <row r="3526" spans="1:8" ht="17.25" customHeight="1" x14ac:dyDescent="0.3">
      <c r="A3526" s="2">
        <v>10055</v>
      </c>
      <c r="B3526" s="2">
        <v>11054</v>
      </c>
      <c r="C3526" s="2">
        <v>6</v>
      </c>
      <c r="D3526" s="2">
        <v>69</v>
      </c>
      <c r="E3526" s="2">
        <v>14024</v>
      </c>
      <c r="F3526" s="2">
        <v>3</v>
      </c>
      <c r="G3526" s="2" t="str">
        <f>VLOOKUP(A3526,爬塔NPC系数!B:G,6,FALSE)</f>
        <v>"atk":1.135,"hp":1.269</v>
      </c>
      <c r="H3526" s="2">
        <v>1</v>
      </c>
    </row>
    <row r="3527" spans="1:8" ht="17.25" customHeight="1" x14ac:dyDescent="0.3">
      <c r="A3527" s="2">
        <v>10056</v>
      </c>
      <c r="B3527" s="2">
        <v>31044</v>
      </c>
      <c r="C3527" s="2">
        <v>1</v>
      </c>
      <c r="D3527" s="2">
        <v>70</v>
      </c>
      <c r="E3527" s="2">
        <v>31044</v>
      </c>
      <c r="F3527" s="2">
        <v>3</v>
      </c>
      <c r="G3527" s="2" t="str">
        <f>VLOOKUP(A3527,爬塔NPC系数!B:G,6,FALSE)</f>
        <v>"atk":1.137,"hp":1.274</v>
      </c>
      <c r="H3527" s="2">
        <v>1</v>
      </c>
    </row>
    <row r="3528" spans="1:8" ht="17.25" customHeight="1" x14ac:dyDescent="0.3">
      <c r="A3528" s="2">
        <v>10056</v>
      </c>
      <c r="B3528" s="2">
        <v>31044</v>
      </c>
      <c r="C3528" s="2">
        <v>2</v>
      </c>
      <c r="D3528" s="2">
        <v>70</v>
      </c>
      <c r="E3528" s="2">
        <v>31044</v>
      </c>
      <c r="F3528" s="2">
        <v>3</v>
      </c>
      <c r="G3528" s="2" t="str">
        <f>VLOOKUP(A3528,爬塔NPC系数!B:G,6,FALSE)</f>
        <v>"atk":1.137,"hp":1.274</v>
      </c>
      <c r="H3528" s="2">
        <v>1</v>
      </c>
    </row>
    <row r="3529" spans="1:8" ht="17.25" customHeight="1" x14ac:dyDescent="0.3">
      <c r="A3529" s="2">
        <v>10056</v>
      </c>
      <c r="B3529" s="2">
        <v>31044</v>
      </c>
      <c r="C3529" s="2">
        <v>3</v>
      </c>
      <c r="D3529" s="2">
        <v>70</v>
      </c>
      <c r="E3529" s="2">
        <v>31023</v>
      </c>
      <c r="F3529" s="2">
        <v>3</v>
      </c>
      <c r="G3529" s="2" t="str">
        <f>VLOOKUP(A3529,爬塔NPC系数!B:G,6,FALSE)</f>
        <v>"atk":1.137,"hp":1.274</v>
      </c>
      <c r="H3529" s="2">
        <v>1</v>
      </c>
    </row>
    <row r="3530" spans="1:8" ht="17.25" customHeight="1" x14ac:dyDescent="0.3">
      <c r="A3530" s="2">
        <v>10056</v>
      </c>
      <c r="B3530" s="2">
        <v>31044</v>
      </c>
      <c r="C3530" s="2">
        <v>4</v>
      </c>
      <c r="D3530" s="2">
        <v>70</v>
      </c>
      <c r="E3530" s="2">
        <v>31023</v>
      </c>
      <c r="F3530" s="2">
        <v>3</v>
      </c>
      <c r="G3530" s="2" t="str">
        <f>VLOOKUP(A3530,爬塔NPC系数!B:G,6,FALSE)</f>
        <v>"atk":1.137,"hp":1.274</v>
      </c>
      <c r="H3530" s="2">
        <v>1</v>
      </c>
    </row>
    <row r="3531" spans="1:8" ht="17.25" customHeight="1" x14ac:dyDescent="0.3">
      <c r="A3531" s="2">
        <v>10056</v>
      </c>
      <c r="B3531" s="2">
        <v>31044</v>
      </c>
      <c r="C3531" s="2">
        <v>5</v>
      </c>
      <c r="D3531" s="2">
        <v>70</v>
      </c>
      <c r="E3531" s="2">
        <v>31023</v>
      </c>
      <c r="F3531" s="2">
        <v>3</v>
      </c>
      <c r="G3531" s="2" t="str">
        <f>VLOOKUP(A3531,爬塔NPC系数!B:G,6,FALSE)</f>
        <v>"atk":1.137,"hp":1.274</v>
      </c>
      <c r="H3531" s="2">
        <v>1</v>
      </c>
    </row>
    <row r="3532" spans="1:8" ht="17.25" customHeight="1" x14ac:dyDescent="0.3">
      <c r="A3532" s="2">
        <v>10056</v>
      </c>
      <c r="B3532" s="2">
        <v>31044</v>
      </c>
      <c r="C3532" s="2">
        <v>6</v>
      </c>
      <c r="D3532" s="2">
        <v>70</v>
      </c>
      <c r="E3532" s="2">
        <v>31023</v>
      </c>
      <c r="F3532" s="2">
        <v>3</v>
      </c>
      <c r="G3532" s="2" t="str">
        <f>VLOOKUP(A3532,爬塔NPC系数!B:G,6,FALSE)</f>
        <v>"atk":1.137,"hp":1.274</v>
      </c>
      <c r="H3532" s="2">
        <v>1</v>
      </c>
    </row>
    <row r="3533" spans="1:8" ht="17.25" customHeight="1" x14ac:dyDescent="0.3">
      <c r="A3533" s="2">
        <v>10057</v>
      </c>
      <c r="B3533" s="2">
        <v>31033</v>
      </c>
      <c r="C3533" s="2">
        <v>1</v>
      </c>
      <c r="D3533" s="2">
        <v>71</v>
      </c>
      <c r="E3533" s="2">
        <v>31033</v>
      </c>
      <c r="F3533" s="2">
        <v>3</v>
      </c>
      <c r="G3533" s="2" t="str">
        <f>VLOOKUP(A3533,爬塔NPC系数!B:G,6,FALSE)</f>
        <v>"atk":1.14,"hp":1.279</v>
      </c>
      <c r="H3533" s="2">
        <v>1</v>
      </c>
    </row>
    <row r="3534" spans="1:8" ht="17.25" customHeight="1" x14ac:dyDescent="0.3">
      <c r="A3534" s="2">
        <v>10057</v>
      </c>
      <c r="B3534" s="2">
        <v>31033</v>
      </c>
      <c r="C3534" s="2">
        <v>2</v>
      </c>
      <c r="D3534" s="2">
        <v>71</v>
      </c>
      <c r="E3534" s="2">
        <v>31033</v>
      </c>
      <c r="F3534" s="2">
        <v>3</v>
      </c>
      <c r="G3534" s="2" t="str">
        <f>VLOOKUP(A3534,爬塔NPC系数!B:G,6,FALSE)</f>
        <v>"atk":1.14,"hp":1.279</v>
      </c>
      <c r="H3534" s="2">
        <v>1</v>
      </c>
    </row>
    <row r="3535" spans="1:8" ht="17.25" customHeight="1" x14ac:dyDescent="0.3">
      <c r="A3535" s="2">
        <v>10057</v>
      </c>
      <c r="B3535" s="2">
        <v>31033</v>
      </c>
      <c r="C3535" s="2">
        <v>3</v>
      </c>
      <c r="D3535" s="2">
        <v>71</v>
      </c>
      <c r="E3535" s="2">
        <v>33014</v>
      </c>
      <c r="F3535" s="2">
        <v>3</v>
      </c>
      <c r="G3535" s="2" t="str">
        <f>VLOOKUP(A3535,爬塔NPC系数!B:G,6,FALSE)</f>
        <v>"atk":1.14,"hp":1.279</v>
      </c>
      <c r="H3535" s="2">
        <v>1</v>
      </c>
    </row>
    <row r="3536" spans="1:8" ht="17.25" customHeight="1" x14ac:dyDescent="0.3">
      <c r="A3536" s="2">
        <v>10057</v>
      </c>
      <c r="B3536" s="2">
        <v>31033</v>
      </c>
      <c r="C3536" s="2">
        <v>4</v>
      </c>
      <c r="D3536" s="2">
        <v>71</v>
      </c>
      <c r="E3536" s="2">
        <v>33014</v>
      </c>
      <c r="F3536" s="2">
        <v>3</v>
      </c>
      <c r="G3536" s="2" t="str">
        <f>VLOOKUP(A3536,爬塔NPC系数!B:G,6,FALSE)</f>
        <v>"atk":1.14,"hp":1.279</v>
      </c>
      <c r="H3536" s="2">
        <v>1</v>
      </c>
    </row>
    <row r="3537" spans="1:8" ht="17.25" customHeight="1" x14ac:dyDescent="0.3">
      <c r="A3537" s="2">
        <v>10057</v>
      </c>
      <c r="B3537" s="2">
        <v>31033</v>
      </c>
      <c r="C3537" s="2">
        <v>5</v>
      </c>
      <c r="D3537" s="2">
        <v>71</v>
      </c>
      <c r="E3537" s="2">
        <v>33014</v>
      </c>
      <c r="F3537" s="2">
        <v>3</v>
      </c>
      <c r="G3537" s="2" t="str">
        <f>VLOOKUP(A3537,爬塔NPC系数!B:G,6,FALSE)</f>
        <v>"atk":1.14,"hp":1.279</v>
      </c>
      <c r="H3537" s="2">
        <v>1</v>
      </c>
    </row>
    <row r="3538" spans="1:8" ht="17.25" customHeight="1" x14ac:dyDescent="0.3">
      <c r="A3538" s="2">
        <v>10057</v>
      </c>
      <c r="B3538" s="2">
        <v>31033</v>
      </c>
      <c r="C3538" s="2">
        <v>6</v>
      </c>
      <c r="D3538" s="2">
        <v>71</v>
      </c>
      <c r="E3538" s="2">
        <v>33014</v>
      </c>
      <c r="F3538" s="2">
        <v>3</v>
      </c>
      <c r="G3538" s="2" t="str">
        <f>VLOOKUP(A3538,爬塔NPC系数!B:G,6,FALSE)</f>
        <v>"atk":1.14,"hp":1.279</v>
      </c>
      <c r="H3538" s="2">
        <v>1</v>
      </c>
    </row>
    <row r="3539" spans="1:8" ht="17.25" customHeight="1" x14ac:dyDescent="0.3">
      <c r="A3539" s="2">
        <v>10058</v>
      </c>
      <c r="B3539" s="2">
        <v>41023</v>
      </c>
      <c r="C3539" s="2">
        <v>1</v>
      </c>
      <c r="D3539" s="2">
        <v>72</v>
      </c>
      <c r="E3539" s="2">
        <v>41023</v>
      </c>
      <c r="F3539" s="2">
        <v>3</v>
      </c>
      <c r="G3539" s="2" t="str">
        <f>VLOOKUP(A3539,爬塔NPC系数!B:G,6,FALSE)</f>
        <v>"atk":1.142,"hp":1.284</v>
      </c>
      <c r="H3539" s="2">
        <v>1</v>
      </c>
    </row>
    <row r="3540" spans="1:8" ht="17.25" customHeight="1" x14ac:dyDescent="0.3">
      <c r="A3540" s="2">
        <v>10058</v>
      </c>
      <c r="B3540" s="2">
        <v>41023</v>
      </c>
      <c r="C3540" s="2">
        <v>2</v>
      </c>
      <c r="D3540" s="2">
        <v>72</v>
      </c>
      <c r="E3540" s="2">
        <v>41023</v>
      </c>
      <c r="F3540" s="2">
        <v>3</v>
      </c>
      <c r="G3540" s="2" t="str">
        <f>VLOOKUP(A3540,爬塔NPC系数!B:G,6,FALSE)</f>
        <v>"atk":1.142,"hp":1.284</v>
      </c>
      <c r="H3540" s="2">
        <v>1</v>
      </c>
    </row>
    <row r="3541" spans="1:8" ht="17.25" customHeight="1" x14ac:dyDescent="0.3">
      <c r="A3541" s="2">
        <v>10058</v>
      </c>
      <c r="B3541" s="2">
        <v>41023</v>
      </c>
      <c r="C3541" s="2">
        <v>3</v>
      </c>
      <c r="D3541" s="2">
        <v>72</v>
      </c>
      <c r="E3541" s="2">
        <v>43044</v>
      </c>
      <c r="F3541" s="2">
        <v>3</v>
      </c>
      <c r="G3541" s="2" t="str">
        <f>VLOOKUP(A3541,爬塔NPC系数!B:G,6,FALSE)</f>
        <v>"atk":1.142,"hp":1.284</v>
      </c>
      <c r="H3541" s="2">
        <v>1</v>
      </c>
    </row>
    <row r="3542" spans="1:8" ht="17.25" customHeight="1" x14ac:dyDescent="0.3">
      <c r="A3542" s="2">
        <v>10058</v>
      </c>
      <c r="B3542" s="2">
        <v>41023</v>
      </c>
      <c r="C3542" s="2">
        <v>4</v>
      </c>
      <c r="D3542" s="2">
        <v>72</v>
      </c>
      <c r="E3542" s="2">
        <v>43044</v>
      </c>
      <c r="F3542" s="2">
        <v>3</v>
      </c>
      <c r="G3542" s="2" t="str">
        <f>VLOOKUP(A3542,爬塔NPC系数!B:G,6,FALSE)</f>
        <v>"atk":1.142,"hp":1.284</v>
      </c>
      <c r="H3542" s="2">
        <v>1</v>
      </c>
    </row>
    <row r="3543" spans="1:8" ht="17.25" customHeight="1" x14ac:dyDescent="0.3">
      <c r="A3543" s="2">
        <v>10058</v>
      </c>
      <c r="B3543" s="2">
        <v>41023</v>
      </c>
      <c r="C3543" s="2">
        <v>5</v>
      </c>
      <c r="D3543" s="2">
        <v>72</v>
      </c>
      <c r="E3543" s="2">
        <v>43044</v>
      </c>
      <c r="F3543" s="2">
        <v>3</v>
      </c>
      <c r="G3543" s="2" t="str">
        <f>VLOOKUP(A3543,爬塔NPC系数!B:G,6,FALSE)</f>
        <v>"atk":1.142,"hp":1.284</v>
      </c>
      <c r="H3543" s="2">
        <v>1</v>
      </c>
    </row>
    <row r="3544" spans="1:8" ht="17.25" customHeight="1" x14ac:dyDescent="0.3">
      <c r="A3544" s="2">
        <v>10058</v>
      </c>
      <c r="B3544" s="2">
        <v>41023</v>
      </c>
      <c r="C3544" s="2">
        <v>6</v>
      </c>
      <c r="D3544" s="2">
        <v>72</v>
      </c>
      <c r="E3544" s="2">
        <v>43044</v>
      </c>
      <c r="F3544" s="2">
        <v>3</v>
      </c>
      <c r="G3544" s="2" t="str">
        <f>VLOOKUP(A3544,爬塔NPC系数!B:G,6,FALSE)</f>
        <v>"atk":1.142,"hp":1.284</v>
      </c>
      <c r="H3544" s="2">
        <v>1</v>
      </c>
    </row>
    <row r="3545" spans="1:8" ht="17.25" customHeight="1" x14ac:dyDescent="0.3">
      <c r="A3545" s="2">
        <v>10059</v>
      </c>
      <c r="B3545" s="2">
        <v>52013</v>
      </c>
      <c r="C3545" s="2">
        <v>1</v>
      </c>
      <c r="D3545" s="2">
        <v>73</v>
      </c>
      <c r="E3545" s="2">
        <v>52013</v>
      </c>
      <c r="F3545" s="2">
        <v>3</v>
      </c>
      <c r="G3545" s="2" t="str">
        <f>VLOOKUP(A3545,爬塔NPC系数!B:G,6,FALSE)</f>
        <v>"atk":1.145,"hp":1.289</v>
      </c>
      <c r="H3545" s="2">
        <v>1</v>
      </c>
    </row>
    <row r="3546" spans="1:8" ht="17.25" customHeight="1" x14ac:dyDescent="0.3">
      <c r="A3546" s="2">
        <v>10059</v>
      </c>
      <c r="B3546" s="2">
        <v>52013</v>
      </c>
      <c r="C3546" s="2">
        <v>2</v>
      </c>
      <c r="D3546" s="2">
        <v>73</v>
      </c>
      <c r="E3546" s="2">
        <v>52013</v>
      </c>
      <c r="F3546" s="2">
        <v>3</v>
      </c>
      <c r="G3546" s="2" t="str">
        <f>VLOOKUP(A3546,爬塔NPC系数!B:G,6,FALSE)</f>
        <v>"atk":1.145,"hp":1.289</v>
      </c>
      <c r="H3546" s="2">
        <v>1</v>
      </c>
    </row>
    <row r="3547" spans="1:8" ht="17.25" customHeight="1" x14ac:dyDescent="0.3">
      <c r="A3547" s="2">
        <v>10059</v>
      </c>
      <c r="B3547" s="2">
        <v>52013</v>
      </c>
      <c r="C3547" s="2">
        <v>3</v>
      </c>
      <c r="D3547" s="2">
        <v>73</v>
      </c>
      <c r="E3547" s="2">
        <v>52034</v>
      </c>
      <c r="F3547" s="2">
        <v>3</v>
      </c>
      <c r="G3547" s="2" t="str">
        <f>VLOOKUP(A3547,爬塔NPC系数!B:G,6,FALSE)</f>
        <v>"atk":1.145,"hp":1.289</v>
      </c>
      <c r="H3547" s="2">
        <v>1</v>
      </c>
    </row>
    <row r="3548" spans="1:8" ht="17.25" customHeight="1" x14ac:dyDescent="0.3">
      <c r="A3548" s="2">
        <v>10059</v>
      </c>
      <c r="B3548" s="2">
        <v>52013</v>
      </c>
      <c r="C3548" s="2">
        <v>4</v>
      </c>
      <c r="D3548" s="2">
        <v>73</v>
      </c>
      <c r="E3548" s="2">
        <v>52034</v>
      </c>
      <c r="F3548" s="2">
        <v>3</v>
      </c>
      <c r="G3548" s="2" t="str">
        <f>VLOOKUP(A3548,爬塔NPC系数!B:G,6,FALSE)</f>
        <v>"atk":1.145,"hp":1.289</v>
      </c>
      <c r="H3548" s="2">
        <v>1</v>
      </c>
    </row>
    <row r="3549" spans="1:8" ht="17.25" customHeight="1" x14ac:dyDescent="0.3">
      <c r="A3549" s="2">
        <v>10059</v>
      </c>
      <c r="B3549" s="2">
        <v>52013</v>
      </c>
      <c r="C3549" s="2">
        <v>5</v>
      </c>
      <c r="D3549" s="2">
        <v>73</v>
      </c>
      <c r="E3549" s="2">
        <v>52034</v>
      </c>
      <c r="F3549" s="2">
        <v>3</v>
      </c>
      <c r="G3549" s="2" t="str">
        <f>VLOOKUP(A3549,爬塔NPC系数!B:G,6,FALSE)</f>
        <v>"atk":1.145,"hp":1.289</v>
      </c>
      <c r="H3549" s="2">
        <v>1</v>
      </c>
    </row>
    <row r="3550" spans="1:8" ht="17.25" customHeight="1" x14ac:dyDescent="0.3">
      <c r="A3550" s="2">
        <v>10059</v>
      </c>
      <c r="B3550" s="2">
        <v>52013</v>
      </c>
      <c r="C3550" s="2">
        <v>6</v>
      </c>
      <c r="D3550" s="2">
        <v>73</v>
      </c>
      <c r="E3550" s="2">
        <v>52034</v>
      </c>
      <c r="F3550" s="2">
        <v>3</v>
      </c>
      <c r="G3550" s="2" t="str">
        <f>VLOOKUP(A3550,爬塔NPC系数!B:G,6,FALSE)</f>
        <v>"atk":1.145,"hp":1.289</v>
      </c>
      <c r="H3550" s="2">
        <v>1</v>
      </c>
    </row>
    <row r="3551" spans="1:8" ht="17.25" customHeight="1" x14ac:dyDescent="0.3">
      <c r="A3551" s="2">
        <v>10060</v>
      </c>
      <c r="B3551" s="2">
        <v>25054</v>
      </c>
      <c r="C3551" s="2">
        <v>1</v>
      </c>
      <c r="D3551" s="2">
        <v>74</v>
      </c>
      <c r="E3551" s="2">
        <v>25054</v>
      </c>
      <c r="F3551" s="2">
        <v>3</v>
      </c>
      <c r="G3551" s="2" t="str">
        <f>VLOOKUP(A3551,爬塔NPC系数!B:G,6,FALSE)</f>
        <v>"atk":1.147,"hp":1.294</v>
      </c>
      <c r="H3551" s="2">
        <v>1</v>
      </c>
    </row>
    <row r="3552" spans="1:8" ht="17.25" customHeight="1" x14ac:dyDescent="0.3">
      <c r="A3552" s="2">
        <v>10060</v>
      </c>
      <c r="B3552" s="2">
        <v>25054</v>
      </c>
      <c r="C3552" s="2">
        <v>2</v>
      </c>
      <c r="D3552" s="2">
        <v>74</v>
      </c>
      <c r="E3552" s="2">
        <v>25054</v>
      </c>
      <c r="F3552" s="2">
        <v>3</v>
      </c>
      <c r="G3552" s="2" t="str">
        <f>VLOOKUP(A3552,爬塔NPC系数!B:G,6,FALSE)</f>
        <v>"atk":1.147,"hp":1.294</v>
      </c>
      <c r="H3552" s="2">
        <v>1</v>
      </c>
    </row>
    <row r="3553" spans="1:8" ht="17.25" customHeight="1" x14ac:dyDescent="0.3">
      <c r="A3553" s="2">
        <v>10060</v>
      </c>
      <c r="B3553" s="2">
        <v>25054</v>
      </c>
      <c r="C3553" s="2">
        <v>3</v>
      </c>
      <c r="D3553" s="2">
        <v>74</v>
      </c>
      <c r="E3553" s="2">
        <v>25054</v>
      </c>
      <c r="F3553" s="2">
        <v>3</v>
      </c>
      <c r="G3553" s="2" t="str">
        <f>VLOOKUP(A3553,爬塔NPC系数!B:G,6,FALSE)</f>
        <v>"atk":1.147,"hp":1.294</v>
      </c>
      <c r="H3553" s="2">
        <v>1</v>
      </c>
    </row>
    <row r="3554" spans="1:8" ht="17.25" customHeight="1" x14ac:dyDescent="0.3">
      <c r="A3554" s="2">
        <v>10060</v>
      </c>
      <c r="B3554" s="2">
        <v>25054</v>
      </c>
      <c r="C3554" s="2">
        <v>4</v>
      </c>
      <c r="D3554" s="2">
        <v>74</v>
      </c>
      <c r="E3554" s="2">
        <v>25054</v>
      </c>
      <c r="F3554" s="2">
        <v>3</v>
      </c>
      <c r="G3554" s="2" t="str">
        <f>VLOOKUP(A3554,爬塔NPC系数!B:G,6,FALSE)</f>
        <v>"atk":1.147,"hp":1.294</v>
      </c>
      <c r="H3554" s="2">
        <v>1</v>
      </c>
    </row>
    <row r="3555" spans="1:8" ht="17.25" customHeight="1" x14ac:dyDescent="0.3">
      <c r="A3555" s="2">
        <v>10060</v>
      </c>
      <c r="B3555" s="2">
        <v>25054</v>
      </c>
      <c r="C3555" s="2">
        <v>5</v>
      </c>
      <c r="D3555" s="2">
        <v>74</v>
      </c>
      <c r="E3555" s="2">
        <v>25054</v>
      </c>
      <c r="F3555" s="2">
        <v>3</v>
      </c>
      <c r="G3555" s="2" t="str">
        <f>VLOOKUP(A3555,爬塔NPC系数!B:G,6,FALSE)</f>
        <v>"atk":1.147,"hp":1.294</v>
      </c>
      <c r="H3555" s="2">
        <v>1</v>
      </c>
    </row>
    <row r="3556" spans="1:8" ht="17.25" customHeight="1" x14ac:dyDescent="0.3">
      <c r="A3556" s="2">
        <v>10060</v>
      </c>
      <c r="B3556" s="2">
        <v>25054</v>
      </c>
      <c r="C3556" s="2">
        <v>6</v>
      </c>
      <c r="D3556" s="2">
        <v>74</v>
      </c>
      <c r="E3556" s="2">
        <v>25054</v>
      </c>
      <c r="F3556" s="2">
        <v>3</v>
      </c>
      <c r="G3556" s="2" t="str">
        <f>VLOOKUP(A3556,爬塔NPC系数!B:G,6,FALSE)</f>
        <v>"atk":1.147,"hp":1.294</v>
      </c>
      <c r="H3556" s="2">
        <v>1</v>
      </c>
    </row>
    <row r="3557" spans="1:8" ht="17.25" customHeight="1" x14ac:dyDescent="0.3">
      <c r="A3557" s="2">
        <v>10061</v>
      </c>
      <c r="B3557" s="2">
        <v>41034</v>
      </c>
      <c r="C3557" s="2">
        <v>1</v>
      </c>
      <c r="D3557" s="2">
        <v>75</v>
      </c>
      <c r="E3557" s="2">
        <v>41034</v>
      </c>
      <c r="F3557" s="2">
        <v>4</v>
      </c>
      <c r="G3557" s="2" t="str">
        <f>VLOOKUP(A3557,爬塔NPC系数!B:G,6,FALSE)</f>
        <v>"atk":1.15,"hp":1.299</v>
      </c>
      <c r="H3557" s="2">
        <v>1</v>
      </c>
    </row>
    <row r="3558" spans="1:8" ht="17.25" customHeight="1" x14ac:dyDescent="0.3">
      <c r="A3558" s="2">
        <v>10061</v>
      </c>
      <c r="B3558" s="2">
        <v>41034</v>
      </c>
      <c r="C3558" s="2">
        <v>2</v>
      </c>
      <c r="D3558" s="2">
        <v>75</v>
      </c>
      <c r="E3558" s="2">
        <v>41034</v>
      </c>
      <c r="F3558" s="2">
        <v>3</v>
      </c>
      <c r="G3558" s="2" t="str">
        <f>VLOOKUP(A3558,爬塔NPC系数!B:G,6,FALSE)</f>
        <v>"atk":1.15,"hp":1.299</v>
      </c>
      <c r="H3558" s="2">
        <v>1</v>
      </c>
    </row>
    <row r="3559" spans="1:8" ht="17.25" customHeight="1" x14ac:dyDescent="0.3">
      <c r="A3559" s="2">
        <v>10061</v>
      </c>
      <c r="B3559" s="2">
        <v>41034</v>
      </c>
      <c r="C3559" s="2">
        <v>3</v>
      </c>
      <c r="D3559" s="2">
        <v>75</v>
      </c>
      <c r="E3559" s="2">
        <v>43034</v>
      </c>
      <c r="F3559" s="2">
        <v>3</v>
      </c>
      <c r="G3559" s="2" t="str">
        <f>VLOOKUP(A3559,爬塔NPC系数!B:G,6,FALSE)</f>
        <v>"atk":1.15,"hp":1.299</v>
      </c>
      <c r="H3559" s="2">
        <v>1</v>
      </c>
    </row>
    <row r="3560" spans="1:8" ht="17.25" customHeight="1" x14ac:dyDescent="0.3">
      <c r="A3560" s="2">
        <v>10061</v>
      </c>
      <c r="B3560" s="2">
        <v>41034</v>
      </c>
      <c r="C3560" s="2">
        <v>4</v>
      </c>
      <c r="D3560" s="2">
        <v>75</v>
      </c>
      <c r="E3560" s="2">
        <v>43034</v>
      </c>
      <c r="F3560" s="2">
        <v>3</v>
      </c>
      <c r="G3560" s="2" t="str">
        <f>VLOOKUP(A3560,爬塔NPC系数!B:G,6,FALSE)</f>
        <v>"atk":1.15,"hp":1.299</v>
      </c>
      <c r="H3560" s="2">
        <v>1</v>
      </c>
    </row>
    <row r="3561" spans="1:8" ht="17.25" customHeight="1" x14ac:dyDescent="0.3">
      <c r="A3561" s="2">
        <v>10061</v>
      </c>
      <c r="B3561" s="2">
        <v>41034</v>
      </c>
      <c r="C3561" s="2">
        <v>5</v>
      </c>
      <c r="D3561" s="2">
        <v>75</v>
      </c>
      <c r="E3561" s="2">
        <v>43034</v>
      </c>
      <c r="F3561" s="2">
        <v>3</v>
      </c>
      <c r="G3561" s="2" t="str">
        <f>VLOOKUP(A3561,爬塔NPC系数!B:G,6,FALSE)</f>
        <v>"atk":1.15,"hp":1.299</v>
      </c>
      <c r="H3561" s="2">
        <v>1</v>
      </c>
    </row>
    <row r="3562" spans="1:8" ht="17.25" customHeight="1" x14ac:dyDescent="0.3">
      <c r="A3562" s="2">
        <v>10061</v>
      </c>
      <c r="B3562" s="2">
        <v>41034</v>
      </c>
      <c r="C3562" s="2">
        <v>6</v>
      </c>
      <c r="D3562" s="2">
        <v>75</v>
      </c>
      <c r="E3562" s="2">
        <v>43034</v>
      </c>
      <c r="F3562" s="2">
        <v>3</v>
      </c>
      <c r="G3562" s="2" t="str">
        <f>VLOOKUP(A3562,爬塔NPC系数!B:G,6,FALSE)</f>
        <v>"atk":1.15,"hp":1.299</v>
      </c>
      <c r="H3562" s="2">
        <v>1</v>
      </c>
    </row>
    <row r="3563" spans="1:8" ht="17.25" customHeight="1" x14ac:dyDescent="0.3">
      <c r="A3563" s="2">
        <v>10062</v>
      </c>
      <c r="B3563" s="2">
        <v>41044</v>
      </c>
      <c r="C3563" s="2">
        <v>1</v>
      </c>
      <c r="D3563" s="2">
        <v>76</v>
      </c>
      <c r="E3563" s="2">
        <v>41044</v>
      </c>
      <c r="F3563" s="2">
        <v>4</v>
      </c>
      <c r="G3563" s="2" t="str">
        <f>VLOOKUP(A3563,爬塔NPC系数!B:G,6,FALSE)</f>
        <v>"atk":1.152,"hp":1.304</v>
      </c>
      <c r="H3563" s="2">
        <v>1</v>
      </c>
    </row>
    <row r="3564" spans="1:8" ht="17.25" customHeight="1" x14ac:dyDescent="0.3">
      <c r="A3564" s="2">
        <v>10062</v>
      </c>
      <c r="B3564" s="2">
        <v>41044</v>
      </c>
      <c r="C3564" s="2">
        <v>2</v>
      </c>
      <c r="D3564" s="2">
        <v>76</v>
      </c>
      <c r="E3564" s="2">
        <v>41044</v>
      </c>
      <c r="F3564" s="2">
        <v>4</v>
      </c>
      <c r="G3564" s="2" t="str">
        <f>VLOOKUP(A3564,爬塔NPC系数!B:G,6,FALSE)</f>
        <v>"atk":1.152,"hp":1.304</v>
      </c>
      <c r="H3564" s="2">
        <v>1</v>
      </c>
    </row>
    <row r="3565" spans="1:8" ht="17.25" customHeight="1" x14ac:dyDescent="0.3">
      <c r="A3565" s="2">
        <v>10062</v>
      </c>
      <c r="B3565" s="2">
        <v>41044</v>
      </c>
      <c r="C3565" s="2">
        <v>3</v>
      </c>
      <c r="D3565" s="2">
        <v>76</v>
      </c>
      <c r="E3565" s="2">
        <v>45034</v>
      </c>
      <c r="F3565" s="2">
        <v>3</v>
      </c>
      <c r="G3565" s="2" t="str">
        <f>VLOOKUP(A3565,爬塔NPC系数!B:G,6,FALSE)</f>
        <v>"atk":1.152,"hp":1.304</v>
      </c>
      <c r="H3565" s="2">
        <v>1</v>
      </c>
    </row>
    <row r="3566" spans="1:8" ht="17.25" customHeight="1" x14ac:dyDescent="0.3">
      <c r="A3566" s="2">
        <v>10062</v>
      </c>
      <c r="B3566" s="2">
        <v>41044</v>
      </c>
      <c r="C3566" s="2">
        <v>4</v>
      </c>
      <c r="D3566" s="2">
        <v>76</v>
      </c>
      <c r="E3566" s="2">
        <v>45034</v>
      </c>
      <c r="F3566" s="2">
        <v>3</v>
      </c>
      <c r="G3566" s="2" t="str">
        <f>VLOOKUP(A3566,爬塔NPC系数!B:G,6,FALSE)</f>
        <v>"atk":1.152,"hp":1.304</v>
      </c>
      <c r="H3566" s="2">
        <v>1</v>
      </c>
    </row>
    <row r="3567" spans="1:8" ht="17.25" customHeight="1" x14ac:dyDescent="0.3">
      <c r="A3567" s="2">
        <v>10062</v>
      </c>
      <c r="B3567" s="2">
        <v>41044</v>
      </c>
      <c r="C3567" s="2">
        <v>5</v>
      </c>
      <c r="D3567" s="2">
        <v>76</v>
      </c>
      <c r="E3567" s="2">
        <v>45034</v>
      </c>
      <c r="F3567" s="2">
        <v>3</v>
      </c>
      <c r="G3567" s="2" t="str">
        <f>VLOOKUP(A3567,爬塔NPC系数!B:G,6,FALSE)</f>
        <v>"atk":1.152,"hp":1.304</v>
      </c>
      <c r="H3567" s="2">
        <v>1</v>
      </c>
    </row>
    <row r="3568" spans="1:8" ht="17.25" customHeight="1" x14ac:dyDescent="0.3">
      <c r="A3568" s="2">
        <v>10062</v>
      </c>
      <c r="B3568" s="2">
        <v>41044</v>
      </c>
      <c r="C3568" s="2">
        <v>6</v>
      </c>
      <c r="D3568" s="2">
        <v>76</v>
      </c>
      <c r="E3568" s="2">
        <v>45034</v>
      </c>
      <c r="F3568" s="2">
        <v>3</v>
      </c>
      <c r="G3568" s="2" t="str">
        <f>VLOOKUP(A3568,爬塔NPC系数!B:G,6,FALSE)</f>
        <v>"atk":1.152,"hp":1.304</v>
      </c>
      <c r="H3568" s="2">
        <v>1</v>
      </c>
    </row>
    <row r="3569" spans="1:8" ht="17.25" customHeight="1" x14ac:dyDescent="0.3">
      <c r="A3569" s="2">
        <v>10063</v>
      </c>
      <c r="B3569" s="2">
        <v>21014</v>
      </c>
      <c r="C3569" s="2">
        <v>1</v>
      </c>
      <c r="D3569" s="2">
        <v>77</v>
      </c>
      <c r="E3569" s="2">
        <v>21014</v>
      </c>
      <c r="F3569" s="2">
        <v>4</v>
      </c>
      <c r="G3569" s="2" t="str">
        <f>VLOOKUP(A3569,爬塔NPC系数!B:G,6,FALSE)</f>
        <v>"atk":1.155,"hp":1.309</v>
      </c>
      <c r="H3569" s="2">
        <v>1</v>
      </c>
    </row>
    <row r="3570" spans="1:8" ht="17.25" customHeight="1" x14ac:dyDescent="0.3">
      <c r="A3570" s="2">
        <v>10063</v>
      </c>
      <c r="B3570" s="2">
        <v>21014</v>
      </c>
      <c r="C3570" s="2">
        <v>2</v>
      </c>
      <c r="D3570" s="2">
        <v>77</v>
      </c>
      <c r="E3570" s="2">
        <v>21014</v>
      </c>
      <c r="F3570" s="2">
        <v>4</v>
      </c>
      <c r="G3570" s="2" t="str">
        <f>VLOOKUP(A3570,爬塔NPC系数!B:G,6,FALSE)</f>
        <v>"atk":1.155,"hp":1.309</v>
      </c>
      <c r="H3570" s="2">
        <v>1</v>
      </c>
    </row>
    <row r="3571" spans="1:8" ht="17.25" customHeight="1" x14ac:dyDescent="0.3">
      <c r="A3571" s="2">
        <v>10063</v>
      </c>
      <c r="B3571" s="2">
        <v>21014</v>
      </c>
      <c r="C3571" s="2">
        <v>3</v>
      </c>
      <c r="D3571" s="2">
        <v>77</v>
      </c>
      <c r="E3571" s="2">
        <v>25044</v>
      </c>
      <c r="F3571" s="2">
        <v>4</v>
      </c>
      <c r="G3571" s="2" t="str">
        <f>VLOOKUP(A3571,爬塔NPC系数!B:G,6,FALSE)</f>
        <v>"atk":1.155,"hp":1.309</v>
      </c>
      <c r="H3571" s="2">
        <v>1</v>
      </c>
    </row>
    <row r="3572" spans="1:8" ht="17.25" customHeight="1" x14ac:dyDescent="0.3">
      <c r="A3572" s="2">
        <v>10063</v>
      </c>
      <c r="B3572" s="2">
        <v>21014</v>
      </c>
      <c r="C3572" s="2">
        <v>4</v>
      </c>
      <c r="D3572" s="2">
        <v>77</v>
      </c>
      <c r="E3572" s="2">
        <v>25044</v>
      </c>
      <c r="F3572" s="2">
        <v>3</v>
      </c>
      <c r="G3572" s="2" t="str">
        <f>VLOOKUP(A3572,爬塔NPC系数!B:G,6,FALSE)</f>
        <v>"atk":1.155,"hp":1.309</v>
      </c>
      <c r="H3572" s="2">
        <v>1</v>
      </c>
    </row>
    <row r="3573" spans="1:8" ht="17.25" customHeight="1" x14ac:dyDescent="0.3">
      <c r="A3573" s="2">
        <v>10063</v>
      </c>
      <c r="B3573" s="2">
        <v>21014</v>
      </c>
      <c r="C3573" s="2">
        <v>5</v>
      </c>
      <c r="D3573" s="2">
        <v>77</v>
      </c>
      <c r="E3573" s="2">
        <v>25044</v>
      </c>
      <c r="F3573" s="2">
        <v>3</v>
      </c>
      <c r="G3573" s="2" t="str">
        <f>VLOOKUP(A3573,爬塔NPC系数!B:G,6,FALSE)</f>
        <v>"atk":1.155,"hp":1.309</v>
      </c>
      <c r="H3573" s="2">
        <v>1</v>
      </c>
    </row>
    <row r="3574" spans="1:8" ht="17.25" customHeight="1" x14ac:dyDescent="0.3">
      <c r="A3574" s="2">
        <v>10063</v>
      </c>
      <c r="B3574" s="2">
        <v>21014</v>
      </c>
      <c r="C3574" s="2">
        <v>6</v>
      </c>
      <c r="D3574" s="2">
        <v>77</v>
      </c>
      <c r="E3574" s="2">
        <v>25044</v>
      </c>
      <c r="F3574" s="2">
        <v>3</v>
      </c>
      <c r="G3574" s="2" t="str">
        <f>VLOOKUP(A3574,爬塔NPC系数!B:G,6,FALSE)</f>
        <v>"atk":1.155,"hp":1.309</v>
      </c>
      <c r="H3574" s="2">
        <v>1</v>
      </c>
    </row>
    <row r="3575" spans="1:8" ht="17.25" customHeight="1" x14ac:dyDescent="0.3">
      <c r="A3575" s="2">
        <v>10064</v>
      </c>
      <c r="B3575" s="2">
        <v>61014</v>
      </c>
      <c r="C3575" s="2">
        <v>1</v>
      </c>
      <c r="D3575" s="2">
        <v>78</v>
      </c>
      <c r="E3575" s="2">
        <v>61014</v>
      </c>
      <c r="F3575" s="2">
        <v>4</v>
      </c>
      <c r="G3575" s="2" t="str">
        <f>VLOOKUP(A3575,爬塔NPC系数!B:G,6,FALSE)</f>
        <v>"atk":1.157,"hp":1.314</v>
      </c>
      <c r="H3575" s="2">
        <v>1</v>
      </c>
    </row>
    <row r="3576" spans="1:8" ht="17.25" customHeight="1" x14ac:dyDescent="0.3">
      <c r="A3576" s="2">
        <v>10064</v>
      </c>
      <c r="B3576" s="2">
        <v>61014</v>
      </c>
      <c r="C3576" s="2">
        <v>2</v>
      </c>
      <c r="D3576" s="2">
        <v>78</v>
      </c>
      <c r="E3576" s="2">
        <v>61014</v>
      </c>
      <c r="F3576" s="2">
        <v>4</v>
      </c>
      <c r="G3576" s="2" t="str">
        <f>VLOOKUP(A3576,爬塔NPC系数!B:G,6,FALSE)</f>
        <v>"atk":1.157,"hp":1.314</v>
      </c>
      <c r="H3576" s="2">
        <v>1</v>
      </c>
    </row>
    <row r="3577" spans="1:8" ht="17.25" customHeight="1" x14ac:dyDescent="0.3">
      <c r="A3577" s="2">
        <v>10064</v>
      </c>
      <c r="B3577" s="2">
        <v>61014</v>
      </c>
      <c r="C3577" s="2">
        <v>3</v>
      </c>
      <c r="D3577" s="2">
        <v>78</v>
      </c>
      <c r="E3577" s="2">
        <v>64013</v>
      </c>
      <c r="F3577" s="2">
        <v>4</v>
      </c>
      <c r="G3577" s="2" t="str">
        <f>VLOOKUP(A3577,爬塔NPC系数!B:G,6,FALSE)</f>
        <v>"atk":1.157,"hp":1.314</v>
      </c>
      <c r="H3577" s="2">
        <v>1</v>
      </c>
    </row>
    <row r="3578" spans="1:8" ht="17.25" customHeight="1" x14ac:dyDescent="0.3">
      <c r="A3578" s="2">
        <v>10064</v>
      </c>
      <c r="B3578" s="2">
        <v>61014</v>
      </c>
      <c r="C3578" s="2">
        <v>4</v>
      </c>
      <c r="D3578" s="2">
        <v>78</v>
      </c>
      <c r="E3578" s="2">
        <v>64013</v>
      </c>
      <c r="F3578" s="2">
        <v>4</v>
      </c>
      <c r="G3578" s="2" t="str">
        <f>VLOOKUP(A3578,爬塔NPC系数!B:G,6,FALSE)</f>
        <v>"atk":1.157,"hp":1.314</v>
      </c>
      <c r="H3578" s="2">
        <v>1</v>
      </c>
    </row>
    <row r="3579" spans="1:8" ht="17.25" customHeight="1" x14ac:dyDescent="0.3">
      <c r="A3579" s="2">
        <v>10064</v>
      </c>
      <c r="B3579" s="2">
        <v>61014</v>
      </c>
      <c r="C3579" s="2">
        <v>5</v>
      </c>
      <c r="D3579" s="2">
        <v>78</v>
      </c>
      <c r="E3579" s="2">
        <v>64013</v>
      </c>
      <c r="F3579" s="2">
        <v>3</v>
      </c>
      <c r="G3579" s="2" t="str">
        <f>VLOOKUP(A3579,爬塔NPC系数!B:G,6,FALSE)</f>
        <v>"atk":1.157,"hp":1.314</v>
      </c>
      <c r="H3579" s="2">
        <v>1</v>
      </c>
    </row>
    <row r="3580" spans="1:8" ht="17.25" customHeight="1" x14ac:dyDescent="0.3">
      <c r="A3580" s="2">
        <v>10064</v>
      </c>
      <c r="B3580" s="2">
        <v>61014</v>
      </c>
      <c r="C3580" s="2">
        <v>6</v>
      </c>
      <c r="D3580" s="2">
        <v>78</v>
      </c>
      <c r="E3580" s="2">
        <v>64013</v>
      </c>
      <c r="F3580" s="2">
        <v>3</v>
      </c>
      <c r="G3580" s="2" t="str">
        <f>VLOOKUP(A3580,爬塔NPC系数!B:G,6,FALSE)</f>
        <v>"atk":1.157,"hp":1.314</v>
      </c>
      <c r="H3580" s="2">
        <v>1</v>
      </c>
    </row>
    <row r="3581" spans="1:8" ht="17.25" customHeight="1" x14ac:dyDescent="0.3">
      <c r="A3581" s="2">
        <v>10065</v>
      </c>
      <c r="B3581" s="2">
        <v>31044</v>
      </c>
      <c r="C3581" s="2">
        <v>1</v>
      </c>
      <c r="D3581" s="2">
        <v>79</v>
      </c>
      <c r="E3581" s="2">
        <v>31044</v>
      </c>
      <c r="F3581" s="2">
        <v>4</v>
      </c>
      <c r="G3581" s="2" t="str">
        <f>VLOOKUP(A3581,爬塔NPC系数!B:G,6,FALSE)</f>
        <v>"atk":1.16,"hp":1.319</v>
      </c>
      <c r="H3581" s="2">
        <v>1</v>
      </c>
    </row>
    <row r="3582" spans="1:8" ht="17.25" customHeight="1" x14ac:dyDescent="0.3">
      <c r="A3582" s="2">
        <v>10065</v>
      </c>
      <c r="B3582" s="2">
        <v>31044</v>
      </c>
      <c r="C3582" s="2">
        <v>2</v>
      </c>
      <c r="D3582" s="2">
        <v>79</v>
      </c>
      <c r="E3582" s="2">
        <v>31044</v>
      </c>
      <c r="F3582" s="2">
        <v>4</v>
      </c>
      <c r="G3582" s="2" t="str">
        <f>VLOOKUP(A3582,爬塔NPC系数!B:G,6,FALSE)</f>
        <v>"atk":1.16,"hp":1.319</v>
      </c>
      <c r="H3582" s="2">
        <v>1</v>
      </c>
    </row>
    <row r="3583" spans="1:8" ht="17.25" customHeight="1" x14ac:dyDescent="0.3">
      <c r="A3583" s="2">
        <v>10065</v>
      </c>
      <c r="B3583" s="2">
        <v>31044</v>
      </c>
      <c r="C3583" s="2">
        <v>3</v>
      </c>
      <c r="D3583" s="2">
        <v>79</v>
      </c>
      <c r="E3583" s="2">
        <v>32034</v>
      </c>
      <c r="F3583" s="2">
        <v>4</v>
      </c>
      <c r="G3583" s="2" t="str">
        <f>VLOOKUP(A3583,爬塔NPC系数!B:G,6,FALSE)</f>
        <v>"atk":1.16,"hp":1.319</v>
      </c>
      <c r="H3583" s="2">
        <v>1</v>
      </c>
    </row>
    <row r="3584" spans="1:8" ht="17.25" customHeight="1" x14ac:dyDescent="0.3">
      <c r="A3584" s="2">
        <v>10065</v>
      </c>
      <c r="B3584" s="2">
        <v>31044</v>
      </c>
      <c r="C3584" s="2">
        <v>4</v>
      </c>
      <c r="D3584" s="2">
        <v>79</v>
      </c>
      <c r="E3584" s="2">
        <v>32034</v>
      </c>
      <c r="F3584" s="2">
        <v>4</v>
      </c>
      <c r="G3584" s="2" t="str">
        <f>VLOOKUP(A3584,爬塔NPC系数!B:G,6,FALSE)</f>
        <v>"atk":1.16,"hp":1.319</v>
      </c>
      <c r="H3584" s="2">
        <v>1</v>
      </c>
    </row>
    <row r="3585" spans="1:8" ht="17.25" customHeight="1" x14ac:dyDescent="0.3">
      <c r="A3585" s="2">
        <v>10065</v>
      </c>
      <c r="B3585" s="2">
        <v>31044</v>
      </c>
      <c r="C3585" s="2">
        <v>5</v>
      </c>
      <c r="D3585" s="2">
        <v>79</v>
      </c>
      <c r="E3585" s="2">
        <v>32034</v>
      </c>
      <c r="F3585" s="2">
        <v>4</v>
      </c>
      <c r="G3585" s="2" t="str">
        <f>VLOOKUP(A3585,爬塔NPC系数!B:G,6,FALSE)</f>
        <v>"atk":1.16,"hp":1.319</v>
      </c>
      <c r="H3585" s="2">
        <v>1</v>
      </c>
    </row>
    <row r="3586" spans="1:8" ht="17.25" customHeight="1" x14ac:dyDescent="0.3">
      <c r="A3586" s="2">
        <v>10065</v>
      </c>
      <c r="B3586" s="2">
        <v>31044</v>
      </c>
      <c r="C3586" s="2">
        <v>6</v>
      </c>
      <c r="D3586" s="2">
        <v>79</v>
      </c>
      <c r="E3586" s="2">
        <v>32034</v>
      </c>
      <c r="F3586" s="2">
        <v>3</v>
      </c>
      <c r="G3586" s="2" t="str">
        <f>VLOOKUP(A3586,爬塔NPC系数!B:G,6,FALSE)</f>
        <v>"atk":1.16,"hp":1.319</v>
      </c>
      <c r="H3586" s="2">
        <v>1</v>
      </c>
    </row>
    <row r="3587" spans="1:8" ht="17.25" customHeight="1" x14ac:dyDescent="0.3">
      <c r="A3587" s="2">
        <v>10066</v>
      </c>
      <c r="B3587" s="2">
        <v>11054</v>
      </c>
      <c r="C3587" s="2">
        <v>1</v>
      </c>
      <c r="D3587" s="2">
        <v>80</v>
      </c>
      <c r="E3587" s="2">
        <v>11054</v>
      </c>
      <c r="F3587" s="2">
        <v>4</v>
      </c>
      <c r="G3587" s="2" t="str">
        <f>VLOOKUP(A3587,爬塔NPC系数!B:G,6,FALSE)</f>
        <v>"atk":1.162,"hp":1.324</v>
      </c>
      <c r="H3587" s="2">
        <v>1</v>
      </c>
    </row>
    <row r="3588" spans="1:8" ht="17.25" customHeight="1" x14ac:dyDescent="0.3">
      <c r="A3588" s="2">
        <v>10066</v>
      </c>
      <c r="B3588" s="2">
        <v>11054</v>
      </c>
      <c r="C3588" s="2">
        <v>2</v>
      </c>
      <c r="D3588" s="2">
        <v>80</v>
      </c>
      <c r="E3588" s="2">
        <v>11054</v>
      </c>
      <c r="F3588" s="2">
        <v>4</v>
      </c>
      <c r="G3588" s="2" t="str">
        <f>VLOOKUP(A3588,爬塔NPC系数!B:G,6,FALSE)</f>
        <v>"atk":1.162,"hp":1.324</v>
      </c>
      <c r="H3588" s="2">
        <v>1</v>
      </c>
    </row>
    <row r="3589" spans="1:8" ht="17.25" customHeight="1" x14ac:dyDescent="0.3">
      <c r="A3589" s="2">
        <v>10066</v>
      </c>
      <c r="B3589" s="2">
        <v>11054</v>
      </c>
      <c r="C3589" s="2">
        <v>3</v>
      </c>
      <c r="D3589" s="2">
        <v>80</v>
      </c>
      <c r="E3589" s="2">
        <v>14024</v>
      </c>
      <c r="F3589" s="2">
        <v>4</v>
      </c>
      <c r="G3589" s="2" t="str">
        <f>VLOOKUP(A3589,爬塔NPC系数!B:G,6,FALSE)</f>
        <v>"atk":1.162,"hp":1.324</v>
      </c>
      <c r="H3589" s="2">
        <v>1</v>
      </c>
    </row>
    <row r="3590" spans="1:8" ht="17.25" customHeight="1" x14ac:dyDescent="0.3">
      <c r="A3590" s="2">
        <v>10066</v>
      </c>
      <c r="B3590" s="2">
        <v>11054</v>
      </c>
      <c r="C3590" s="2">
        <v>4</v>
      </c>
      <c r="D3590" s="2">
        <v>80</v>
      </c>
      <c r="E3590" s="2">
        <v>14024</v>
      </c>
      <c r="F3590" s="2">
        <v>4</v>
      </c>
      <c r="G3590" s="2" t="str">
        <f>VLOOKUP(A3590,爬塔NPC系数!B:G,6,FALSE)</f>
        <v>"atk":1.162,"hp":1.324</v>
      </c>
      <c r="H3590" s="2">
        <v>1</v>
      </c>
    </row>
    <row r="3591" spans="1:8" ht="17.25" customHeight="1" x14ac:dyDescent="0.3">
      <c r="A3591" s="2">
        <v>10066</v>
      </c>
      <c r="B3591" s="2">
        <v>11054</v>
      </c>
      <c r="C3591" s="2">
        <v>5</v>
      </c>
      <c r="D3591" s="2">
        <v>80</v>
      </c>
      <c r="E3591" s="2">
        <v>13034</v>
      </c>
      <c r="F3591" s="2">
        <v>4</v>
      </c>
      <c r="G3591" s="2" t="str">
        <f>VLOOKUP(A3591,爬塔NPC系数!B:G,6,FALSE)</f>
        <v>"atk":1.162,"hp":1.324</v>
      </c>
      <c r="H3591" s="2">
        <v>1</v>
      </c>
    </row>
    <row r="3592" spans="1:8" ht="17.25" customHeight="1" x14ac:dyDescent="0.3">
      <c r="A3592" s="2">
        <v>10066</v>
      </c>
      <c r="B3592" s="2">
        <v>11054</v>
      </c>
      <c r="C3592" s="2">
        <v>6</v>
      </c>
      <c r="D3592" s="2">
        <v>80</v>
      </c>
      <c r="E3592" s="2">
        <v>13034</v>
      </c>
      <c r="F3592" s="2">
        <v>4</v>
      </c>
      <c r="G3592" s="2" t="str">
        <f>VLOOKUP(A3592,爬塔NPC系数!B:G,6,FALSE)</f>
        <v>"atk":1.162,"hp":1.324</v>
      </c>
      <c r="H3592" s="2">
        <v>1</v>
      </c>
    </row>
    <row r="3593" spans="1:8" ht="17.25" customHeight="1" x14ac:dyDescent="0.3">
      <c r="A3593" s="2">
        <v>10067</v>
      </c>
      <c r="B3593" s="2">
        <v>11044</v>
      </c>
      <c r="C3593" s="2">
        <v>1</v>
      </c>
      <c r="D3593" s="2">
        <v>81</v>
      </c>
      <c r="E3593" s="2">
        <v>11044</v>
      </c>
      <c r="F3593" s="2">
        <v>4</v>
      </c>
      <c r="G3593" s="2" t="str">
        <f>VLOOKUP(A3593,爬塔NPC系数!B:G,6,FALSE)</f>
        <v>"atk":1.165,"hp":1.329</v>
      </c>
      <c r="H3593" s="2">
        <v>1</v>
      </c>
    </row>
    <row r="3594" spans="1:8" ht="17.25" customHeight="1" x14ac:dyDescent="0.3">
      <c r="A3594" s="2">
        <v>10067</v>
      </c>
      <c r="B3594" s="2">
        <v>11044</v>
      </c>
      <c r="C3594" s="2">
        <v>2</v>
      </c>
      <c r="D3594" s="2">
        <v>81</v>
      </c>
      <c r="E3594" s="2">
        <v>11044</v>
      </c>
      <c r="F3594" s="2">
        <v>4</v>
      </c>
      <c r="G3594" s="2" t="str">
        <f>VLOOKUP(A3594,爬塔NPC系数!B:G,6,FALSE)</f>
        <v>"atk":1.165,"hp":1.329</v>
      </c>
      <c r="H3594" s="2">
        <v>1</v>
      </c>
    </row>
    <row r="3595" spans="1:8" ht="17.25" customHeight="1" x14ac:dyDescent="0.3">
      <c r="A3595" s="2">
        <v>10067</v>
      </c>
      <c r="B3595" s="2">
        <v>11044</v>
      </c>
      <c r="C3595" s="2">
        <v>3</v>
      </c>
      <c r="D3595" s="2">
        <v>81</v>
      </c>
      <c r="E3595" s="2">
        <v>11044</v>
      </c>
      <c r="F3595" s="2">
        <v>4</v>
      </c>
      <c r="G3595" s="2" t="str">
        <f>VLOOKUP(A3595,爬塔NPC系数!B:G,6,FALSE)</f>
        <v>"atk":1.165,"hp":1.329</v>
      </c>
      <c r="H3595" s="2">
        <v>1</v>
      </c>
    </row>
    <row r="3596" spans="1:8" ht="17.25" customHeight="1" x14ac:dyDescent="0.3">
      <c r="A3596" s="2">
        <v>10067</v>
      </c>
      <c r="B3596" s="2">
        <v>11044</v>
      </c>
      <c r="C3596" s="2">
        <v>4</v>
      </c>
      <c r="D3596" s="2">
        <v>81</v>
      </c>
      <c r="E3596" s="2">
        <v>11044</v>
      </c>
      <c r="F3596" s="2">
        <v>4</v>
      </c>
      <c r="G3596" s="2" t="str">
        <f>VLOOKUP(A3596,爬塔NPC系数!B:G,6,FALSE)</f>
        <v>"atk":1.165,"hp":1.329</v>
      </c>
      <c r="H3596" s="2">
        <v>1</v>
      </c>
    </row>
    <row r="3597" spans="1:8" ht="17.25" customHeight="1" x14ac:dyDescent="0.3">
      <c r="A3597" s="2">
        <v>10067</v>
      </c>
      <c r="B3597" s="2">
        <v>11044</v>
      </c>
      <c r="C3597" s="2">
        <v>5</v>
      </c>
      <c r="D3597" s="2">
        <v>81</v>
      </c>
      <c r="E3597" s="2">
        <v>15014</v>
      </c>
      <c r="F3597" s="2">
        <v>4</v>
      </c>
      <c r="G3597" s="2" t="str">
        <f>VLOOKUP(A3597,爬塔NPC系数!B:G,6,FALSE)</f>
        <v>"atk":1.165,"hp":1.329</v>
      </c>
      <c r="H3597" s="2">
        <v>1</v>
      </c>
    </row>
    <row r="3598" spans="1:8" ht="17.25" customHeight="1" x14ac:dyDescent="0.3">
      <c r="A3598" s="2">
        <v>10067</v>
      </c>
      <c r="B3598" s="2">
        <v>11044</v>
      </c>
      <c r="C3598" s="2">
        <v>6</v>
      </c>
      <c r="D3598" s="2">
        <v>81</v>
      </c>
      <c r="E3598" s="2">
        <v>15014</v>
      </c>
      <c r="F3598" s="2">
        <v>4</v>
      </c>
      <c r="G3598" s="2" t="str">
        <f>VLOOKUP(A3598,爬塔NPC系数!B:G,6,FALSE)</f>
        <v>"atk":1.165,"hp":1.329</v>
      </c>
      <c r="H3598" s="2">
        <v>1</v>
      </c>
    </row>
    <row r="3599" spans="1:8" ht="17.25" customHeight="1" x14ac:dyDescent="0.3">
      <c r="A3599" s="2">
        <v>10068</v>
      </c>
      <c r="B3599" s="2">
        <v>41034</v>
      </c>
      <c r="C3599" s="2">
        <v>1</v>
      </c>
      <c r="D3599" s="2">
        <v>82</v>
      </c>
      <c r="E3599" s="2">
        <v>41034</v>
      </c>
      <c r="F3599" s="2">
        <v>4</v>
      </c>
      <c r="G3599" s="2" t="str">
        <f>VLOOKUP(A3599,爬塔NPC系数!B:G,6,FALSE)</f>
        <v>"atk":1.167,"hp":1.334</v>
      </c>
      <c r="H3599" s="2">
        <v>1</v>
      </c>
    </row>
    <row r="3600" spans="1:8" ht="17.25" customHeight="1" x14ac:dyDescent="0.3">
      <c r="A3600" s="2">
        <v>10068</v>
      </c>
      <c r="B3600" s="2">
        <v>41034</v>
      </c>
      <c r="C3600" s="2">
        <v>2</v>
      </c>
      <c r="D3600" s="2">
        <v>82</v>
      </c>
      <c r="E3600" s="2">
        <v>41034</v>
      </c>
      <c r="F3600" s="2">
        <v>4</v>
      </c>
      <c r="G3600" s="2" t="str">
        <f>VLOOKUP(A3600,爬塔NPC系数!B:G,6,FALSE)</f>
        <v>"atk":1.167,"hp":1.334</v>
      </c>
      <c r="H3600" s="2">
        <v>1</v>
      </c>
    </row>
    <row r="3601" spans="1:8" ht="17.25" customHeight="1" x14ac:dyDescent="0.3">
      <c r="A3601" s="2">
        <v>10068</v>
      </c>
      <c r="B3601" s="2">
        <v>41034</v>
      </c>
      <c r="C3601" s="2">
        <v>3</v>
      </c>
      <c r="D3601" s="2">
        <v>82</v>
      </c>
      <c r="E3601" s="2">
        <v>44024</v>
      </c>
      <c r="F3601" s="2">
        <v>4</v>
      </c>
      <c r="G3601" s="2" t="str">
        <f>VLOOKUP(A3601,爬塔NPC系数!B:G,6,FALSE)</f>
        <v>"atk":1.167,"hp":1.334</v>
      </c>
      <c r="H3601" s="2">
        <v>1</v>
      </c>
    </row>
    <row r="3602" spans="1:8" ht="17.25" customHeight="1" x14ac:dyDescent="0.3">
      <c r="A3602" s="2">
        <v>10068</v>
      </c>
      <c r="B3602" s="2">
        <v>41034</v>
      </c>
      <c r="C3602" s="2">
        <v>4</v>
      </c>
      <c r="D3602" s="2">
        <v>82</v>
      </c>
      <c r="E3602" s="2">
        <v>44024</v>
      </c>
      <c r="F3602" s="2">
        <v>4</v>
      </c>
      <c r="G3602" s="2" t="str">
        <f>VLOOKUP(A3602,爬塔NPC系数!B:G,6,FALSE)</f>
        <v>"atk":1.167,"hp":1.334</v>
      </c>
      <c r="H3602" s="2">
        <v>1</v>
      </c>
    </row>
    <row r="3603" spans="1:8" ht="17.25" customHeight="1" x14ac:dyDescent="0.3">
      <c r="A3603" s="2">
        <v>10068</v>
      </c>
      <c r="B3603" s="2">
        <v>41034</v>
      </c>
      <c r="C3603" s="2">
        <v>5</v>
      </c>
      <c r="D3603" s="2">
        <v>82</v>
      </c>
      <c r="E3603" s="2">
        <v>43044</v>
      </c>
      <c r="F3603" s="2">
        <v>4</v>
      </c>
      <c r="G3603" s="2" t="str">
        <f>VLOOKUP(A3603,爬塔NPC系数!B:G,6,FALSE)</f>
        <v>"atk":1.167,"hp":1.334</v>
      </c>
      <c r="H3603" s="2">
        <v>1</v>
      </c>
    </row>
    <row r="3604" spans="1:8" ht="17.25" customHeight="1" x14ac:dyDescent="0.3">
      <c r="A3604" s="2">
        <v>10068</v>
      </c>
      <c r="B3604" s="2">
        <v>41034</v>
      </c>
      <c r="C3604" s="2">
        <v>6</v>
      </c>
      <c r="D3604" s="2">
        <v>82</v>
      </c>
      <c r="E3604" s="2">
        <v>43044</v>
      </c>
      <c r="F3604" s="2">
        <v>4</v>
      </c>
      <c r="G3604" s="2" t="str">
        <f>VLOOKUP(A3604,爬塔NPC系数!B:G,6,FALSE)</f>
        <v>"atk":1.167,"hp":1.334</v>
      </c>
      <c r="H3604" s="2">
        <v>1</v>
      </c>
    </row>
    <row r="3605" spans="1:8" ht="17.25" customHeight="1" x14ac:dyDescent="0.3">
      <c r="A3605" s="2">
        <v>10069</v>
      </c>
      <c r="B3605" s="2">
        <v>52034</v>
      </c>
      <c r="C3605" s="2">
        <v>1</v>
      </c>
      <c r="D3605" s="2">
        <v>83</v>
      </c>
      <c r="E3605" s="2">
        <v>52034</v>
      </c>
      <c r="F3605" s="2">
        <v>4</v>
      </c>
      <c r="G3605" s="2" t="str">
        <f>VLOOKUP(A3605,爬塔NPC系数!B:G,6,FALSE)</f>
        <v>"atk":1.17,"hp":1.339</v>
      </c>
      <c r="H3605" s="2">
        <v>1</v>
      </c>
    </row>
    <row r="3606" spans="1:8" ht="17.25" customHeight="1" x14ac:dyDescent="0.3">
      <c r="A3606" s="2">
        <v>10069</v>
      </c>
      <c r="B3606" s="2">
        <v>52034</v>
      </c>
      <c r="C3606" s="2">
        <v>2</v>
      </c>
      <c r="D3606" s="2">
        <v>83</v>
      </c>
      <c r="E3606" s="2">
        <v>52034</v>
      </c>
      <c r="F3606" s="2">
        <v>4</v>
      </c>
      <c r="G3606" s="2" t="str">
        <f>VLOOKUP(A3606,爬塔NPC系数!B:G,6,FALSE)</f>
        <v>"atk":1.17,"hp":1.339</v>
      </c>
      <c r="H3606" s="2">
        <v>1</v>
      </c>
    </row>
    <row r="3607" spans="1:8" ht="17.25" customHeight="1" x14ac:dyDescent="0.3">
      <c r="A3607" s="2">
        <v>10069</v>
      </c>
      <c r="B3607" s="2">
        <v>52034</v>
      </c>
      <c r="C3607" s="2">
        <v>3</v>
      </c>
      <c r="D3607" s="2">
        <v>83</v>
      </c>
      <c r="E3607" s="2">
        <v>52034</v>
      </c>
      <c r="F3607" s="2">
        <v>4</v>
      </c>
      <c r="G3607" s="2" t="str">
        <f>VLOOKUP(A3607,爬塔NPC系数!B:G,6,FALSE)</f>
        <v>"atk":1.17,"hp":1.339</v>
      </c>
      <c r="H3607" s="2">
        <v>1</v>
      </c>
    </row>
    <row r="3608" spans="1:8" ht="17.25" customHeight="1" x14ac:dyDescent="0.3">
      <c r="A3608" s="2">
        <v>10069</v>
      </c>
      <c r="B3608" s="2">
        <v>52034</v>
      </c>
      <c r="C3608" s="2">
        <v>4</v>
      </c>
      <c r="D3608" s="2">
        <v>83</v>
      </c>
      <c r="E3608" s="2">
        <v>52034</v>
      </c>
      <c r="F3608" s="2">
        <v>4</v>
      </c>
      <c r="G3608" s="2" t="str">
        <f>VLOOKUP(A3608,爬塔NPC系数!B:G,6,FALSE)</f>
        <v>"atk":1.17,"hp":1.339</v>
      </c>
      <c r="H3608" s="2">
        <v>1</v>
      </c>
    </row>
    <row r="3609" spans="1:8" ht="17.25" customHeight="1" x14ac:dyDescent="0.3">
      <c r="A3609" s="2">
        <v>10069</v>
      </c>
      <c r="B3609" s="2">
        <v>52034</v>
      </c>
      <c r="C3609" s="2">
        <v>5</v>
      </c>
      <c r="D3609" s="2">
        <v>83</v>
      </c>
      <c r="E3609" s="2">
        <v>52034</v>
      </c>
      <c r="F3609" s="2">
        <v>4</v>
      </c>
      <c r="G3609" s="2" t="str">
        <f>VLOOKUP(A3609,爬塔NPC系数!B:G,6,FALSE)</f>
        <v>"atk":1.17,"hp":1.339</v>
      </c>
      <c r="H3609" s="2">
        <v>1</v>
      </c>
    </row>
    <row r="3610" spans="1:8" ht="17.25" customHeight="1" x14ac:dyDescent="0.3">
      <c r="A3610" s="2">
        <v>10069</v>
      </c>
      <c r="B3610" s="2">
        <v>52034</v>
      </c>
      <c r="C3610" s="2">
        <v>6</v>
      </c>
      <c r="D3610" s="2">
        <v>83</v>
      </c>
      <c r="E3610" s="2">
        <v>52034</v>
      </c>
      <c r="F3610" s="2">
        <v>4</v>
      </c>
      <c r="G3610" s="2" t="str">
        <f>VLOOKUP(A3610,爬塔NPC系数!B:G,6,FALSE)</f>
        <v>"atk":1.17,"hp":1.339</v>
      </c>
      <c r="H3610" s="2">
        <v>1</v>
      </c>
    </row>
    <row r="3611" spans="1:8" ht="17.25" customHeight="1" x14ac:dyDescent="0.3">
      <c r="A3611" s="2">
        <v>10070</v>
      </c>
      <c r="B3611" s="2">
        <v>61014</v>
      </c>
      <c r="C3611" s="2">
        <v>1</v>
      </c>
      <c r="D3611" s="2">
        <v>84</v>
      </c>
      <c r="E3611" s="2">
        <v>61014</v>
      </c>
      <c r="F3611" s="2">
        <v>4</v>
      </c>
      <c r="G3611" s="2" t="str">
        <f>VLOOKUP(A3611,爬塔NPC系数!B:G,6,FALSE)</f>
        <v>"atk":1.172,"hp":1.344</v>
      </c>
      <c r="H3611" s="2">
        <v>1</v>
      </c>
    </row>
    <row r="3612" spans="1:8" ht="17.25" customHeight="1" x14ac:dyDescent="0.3">
      <c r="A3612" s="2">
        <v>10070</v>
      </c>
      <c r="B3612" s="2">
        <v>61014</v>
      </c>
      <c r="C3612" s="2">
        <v>2</v>
      </c>
      <c r="D3612" s="2">
        <v>84</v>
      </c>
      <c r="E3612" s="2">
        <v>61014</v>
      </c>
      <c r="F3612" s="2">
        <v>4</v>
      </c>
      <c r="G3612" s="2" t="str">
        <f>VLOOKUP(A3612,爬塔NPC系数!B:G,6,FALSE)</f>
        <v>"atk":1.172,"hp":1.344</v>
      </c>
      <c r="H3612" s="2">
        <v>1</v>
      </c>
    </row>
    <row r="3613" spans="1:8" ht="17.25" customHeight="1" x14ac:dyDescent="0.3">
      <c r="A3613" s="2">
        <v>10070</v>
      </c>
      <c r="B3613" s="2">
        <v>61014</v>
      </c>
      <c r="C3613" s="2">
        <v>3</v>
      </c>
      <c r="D3613" s="2">
        <v>84</v>
      </c>
      <c r="E3613" s="2">
        <v>63014</v>
      </c>
      <c r="F3613" s="2">
        <v>4</v>
      </c>
      <c r="G3613" s="2" t="str">
        <f>VLOOKUP(A3613,爬塔NPC系数!B:G,6,FALSE)</f>
        <v>"atk":1.172,"hp":1.344</v>
      </c>
      <c r="H3613" s="2">
        <v>1</v>
      </c>
    </row>
    <row r="3614" spans="1:8" ht="17.25" customHeight="1" x14ac:dyDescent="0.3">
      <c r="A3614" s="2">
        <v>10070</v>
      </c>
      <c r="B3614" s="2">
        <v>61014</v>
      </c>
      <c r="C3614" s="2">
        <v>4</v>
      </c>
      <c r="D3614" s="2">
        <v>84</v>
      </c>
      <c r="E3614" s="2">
        <v>63014</v>
      </c>
      <c r="F3614" s="2">
        <v>4</v>
      </c>
      <c r="G3614" s="2" t="str">
        <f>VLOOKUP(A3614,爬塔NPC系数!B:G,6,FALSE)</f>
        <v>"atk":1.172,"hp":1.344</v>
      </c>
      <c r="H3614" s="2">
        <v>1</v>
      </c>
    </row>
    <row r="3615" spans="1:8" ht="17.25" customHeight="1" x14ac:dyDescent="0.3">
      <c r="A3615" s="2">
        <v>10070</v>
      </c>
      <c r="B3615" s="2">
        <v>61014</v>
      </c>
      <c r="C3615" s="2">
        <v>5</v>
      </c>
      <c r="D3615" s="2">
        <v>84</v>
      </c>
      <c r="E3615" s="2">
        <v>63014</v>
      </c>
      <c r="F3615" s="2">
        <v>4</v>
      </c>
      <c r="G3615" s="2" t="str">
        <f>VLOOKUP(A3615,爬塔NPC系数!B:G,6,FALSE)</f>
        <v>"atk":1.172,"hp":1.344</v>
      </c>
      <c r="H3615" s="2">
        <v>1</v>
      </c>
    </row>
    <row r="3616" spans="1:8" ht="17.25" customHeight="1" x14ac:dyDescent="0.3">
      <c r="A3616" s="2">
        <v>10070</v>
      </c>
      <c r="B3616" s="2">
        <v>61014</v>
      </c>
      <c r="C3616" s="2">
        <v>6</v>
      </c>
      <c r="D3616" s="2">
        <v>84</v>
      </c>
      <c r="E3616" s="2">
        <v>63014</v>
      </c>
      <c r="F3616" s="2">
        <v>4</v>
      </c>
      <c r="G3616" s="2" t="str">
        <f>VLOOKUP(A3616,爬塔NPC系数!B:G,6,FALSE)</f>
        <v>"atk":1.172,"hp":1.344</v>
      </c>
      <c r="H3616" s="2">
        <v>1</v>
      </c>
    </row>
    <row r="3617" spans="1:8" ht="17.25" customHeight="1" x14ac:dyDescent="0.3">
      <c r="A3617" s="2">
        <v>10071</v>
      </c>
      <c r="B3617" s="2">
        <v>31054</v>
      </c>
      <c r="C3617" s="2">
        <v>1</v>
      </c>
      <c r="D3617" s="2">
        <v>85</v>
      </c>
      <c r="E3617" s="2">
        <v>31054</v>
      </c>
      <c r="F3617" s="2">
        <v>4</v>
      </c>
      <c r="G3617" s="2" t="str">
        <f>VLOOKUP(A3617,爬塔NPC系数!B:G,6,FALSE)</f>
        <v>"atk":1.175,"hp":1.349</v>
      </c>
      <c r="H3617" s="2">
        <v>1</v>
      </c>
    </row>
    <row r="3618" spans="1:8" ht="17.25" customHeight="1" x14ac:dyDescent="0.3">
      <c r="A3618" s="2">
        <v>10071</v>
      </c>
      <c r="B3618" s="2">
        <v>31054</v>
      </c>
      <c r="C3618" s="2">
        <v>2</v>
      </c>
      <c r="D3618" s="2">
        <v>85</v>
      </c>
      <c r="E3618" s="2">
        <v>31054</v>
      </c>
      <c r="F3618" s="2">
        <v>4</v>
      </c>
      <c r="G3618" s="2" t="str">
        <f>VLOOKUP(A3618,爬塔NPC系数!B:G,6,FALSE)</f>
        <v>"atk":1.175,"hp":1.349</v>
      </c>
      <c r="H3618" s="2">
        <v>1</v>
      </c>
    </row>
    <row r="3619" spans="1:8" ht="17.25" customHeight="1" x14ac:dyDescent="0.3">
      <c r="A3619" s="2">
        <v>10071</v>
      </c>
      <c r="B3619" s="2">
        <v>31054</v>
      </c>
      <c r="C3619" s="2">
        <v>3</v>
      </c>
      <c r="D3619" s="2">
        <v>85</v>
      </c>
      <c r="E3619" s="2">
        <v>32044</v>
      </c>
      <c r="F3619" s="2">
        <v>4</v>
      </c>
      <c r="G3619" s="2" t="str">
        <f>VLOOKUP(A3619,爬塔NPC系数!B:G,6,FALSE)</f>
        <v>"atk":1.175,"hp":1.349</v>
      </c>
      <c r="H3619" s="2">
        <v>1</v>
      </c>
    </row>
    <row r="3620" spans="1:8" ht="17.25" customHeight="1" x14ac:dyDescent="0.3">
      <c r="A3620" s="2">
        <v>10071</v>
      </c>
      <c r="B3620" s="2">
        <v>31054</v>
      </c>
      <c r="C3620" s="2">
        <v>4</v>
      </c>
      <c r="D3620" s="2">
        <v>85</v>
      </c>
      <c r="E3620" s="2">
        <v>32044</v>
      </c>
      <c r="F3620" s="2">
        <v>4</v>
      </c>
      <c r="G3620" s="2" t="str">
        <f>VLOOKUP(A3620,爬塔NPC系数!B:G,6,FALSE)</f>
        <v>"atk":1.175,"hp":1.349</v>
      </c>
      <c r="H3620" s="2">
        <v>1</v>
      </c>
    </row>
    <row r="3621" spans="1:8" ht="17.25" customHeight="1" x14ac:dyDescent="0.3">
      <c r="A3621" s="2">
        <v>10071</v>
      </c>
      <c r="B3621" s="2">
        <v>31054</v>
      </c>
      <c r="C3621" s="2">
        <v>5</v>
      </c>
      <c r="D3621" s="2">
        <v>85</v>
      </c>
      <c r="E3621" s="2">
        <v>32044</v>
      </c>
      <c r="F3621" s="2">
        <v>4</v>
      </c>
      <c r="G3621" s="2" t="str">
        <f>VLOOKUP(A3621,爬塔NPC系数!B:G,6,FALSE)</f>
        <v>"atk":1.175,"hp":1.349</v>
      </c>
      <c r="H3621" s="2">
        <v>1</v>
      </c>
    </row>
    <row r="3622" spans="1:8" ht="17.25" customHeight="1" x14ac:dyDescent="0.3">
      <c r="A3622" s="2">
        <v>10071</v>
      </c>
      <c r="B3622" s="2">
        <v>31054</v>
      </c>
      <c r="C3622" s="2">
        <v>6</v>
      </c>
      <c r="D3622" s="2">
        <v>85</v>
      </c>
      <c r="E3622" s="2">
        <v>32044</v>
      </c>
      <c r="F3622" s="2">
        <v>4</v>
      </c>
      <c r="G3622" s="2" t="str">
        <f>VLOOKUP(A3622,爬塔NPC系数!B:G,6,FALSE)</f>
        <v>"atk":1.175,"hp":1.349</v>
      </c>
      <c r="H3622" s="2">
        <v>1</v>
      </c>
    </row>
    <row r="3623" spans="1:8" ht="17.25" customHeight="1" x14ac:dyDescent="0.3">
      <c r="A3623" s="2">
        <v>10072</v>
      </c>
      <c r="B3623" s="2">
        <v>31044</v>
      </c>
      <c r="C3623" s="2">
        <v>1</v>
      </c>
      <c r="D3623" s="2">
        <v>86</v>
      </c>
      <c r="E3623" s="2">
        <v>31044</v>
      </c>
      <c r="F3623" s="2">
        <v>4</v>
      </c>
      <c r="G3623" s="2" t="str">
        <f>VLOOKUP(A3623,爬塔NPC系数!B:G,6,FALSE)</f>
        <v>"atk":1.177,"hp":1.354</v>
      </c>
      <c r="H3623" s="2">
        <v>1</v>
      </c>
    </row>
    <row r="3624" spans="1:8" ht="17.25" customHeight="1" x14ac:dyDescent="0.3">
      <c r="A3624" s="2">
        <v>10072</v>
      </c>
      <c r="B3624" s="2">
        <v>31044</v>
      </c>
      <c r="C3624" s="2">
        <v>2</v>
      </c>
      <c r="D3624" s="2">
        <v>86</v>
      </c>
      <c r="E3624" s="2">
        <v>31044</v>
      </c>
      <c r="F3624" s="2">
        <v>4</v>
      </c>
      <c r="G3624" s="2" t="str">
        <f>VLOOKUP(A3624,爬塔NPC系数!B:G,6,FALSE)</f>
        <v>"atk":1.177,"hp":1.354</v>
      </c>
      <c r="H3624" s="2">
        <v>1</v>
      </c>
    </row>
    <row r="3625" spans="1:8" ht="17.25" customHeight="1" x14ac:dyDescent="0.3">
      <c r="A3625" s="2">
        <v>10072</v>
      </c>
      <c r="B3625" s="2">
        <v>31044</v>
      </c>
      <c r="C3625" s="2">
        <v>3</v>
      </c>
      <c r="D3625" s="2">
        <v>86</v>
      </c>
      <c r="E3625" s="2">
        <v>33014</v>
      </c>
      <c r="F3625" s="2">
        <v>4</v>
      </c>
      <c r="G3625" s="2" t="str">
        <f>VLOOKUP(A3625,爬塔NPC系数!B:G,6,FALSE)</f>
        <v>"atk":1.177,"hp":1.354</v>
      </c>
      <c r="H3625" s="2">
        <v>1</v>
      </c>
    </row>
    <row r="3626" spans="1:8" ht="17.25" customHeight="1" x14ac:dyDescent="0.3">
      <c r="A3626" s="2">
        <v>10072</v>
      </c>
      <c r="B3626" s="2">
        <v>31044</v>
      </c>
      <c r="C3626" s="2">
        <v>4</v>
      </c>
      <c r="D3626" s="2">
        <v>86</v>
      </c>
      <c r="E3626" s="2">
        <v>33014</v>
      </c>
      <c r="F3626" s="2">
        <v>4</v>
      </c>
      <c r="G3626" s="2" t="str">
        <f>VLOOKUP(A3626,爬塔NPC系数!B:G,6,FALSE)</f>
        <v>"atk":1.177,"hp":1.354</v>
      </c>
      <c r="H3626" s="2">
        <v>1</v>
      </c>
    </row>
    <row r="3627" spans="1:8" ht="17.25" customHeight="1" x14ac:dyDescent="0.3">
      <c r="A3627" s="2">
        <v>10072</v>
      </c>
      <c r="B3627" s="2">
        <v>31044</v>
      </c>
      <c r="C3627" s="2">
        <v>5</v>
      </c>
      <c r="D3627" s="2">
        <v>86</v>
      </c>
      <c r="E3627" s="2">
        <v>33014</v>
      </c>
      <c r="F3627" s="2">
        <v>4</v>
      </c>
      <c r="G3627" s="2" t="str">
        <f>VLOOKUP(A3627,爬塔NPC系数!B:G,6,FALSE)</f>
        <v>"atk":1.177,"hp":1.354</v>
      </c>
      <c r="H3627" s="2">
        <v>1</v>
      </c>
    </row>
    <row r="3628" spans="1:8" ht="17.25" customHeight="1" x14ac:dyDescent="0.3">
      <c r="A3628" s="2">
        <v>10072</v>
      </c>
      <c r="B3628" s="2">
        <v>31044</v>
      </c>
      <c r="C3628" s="2">
        <v>6</v>
      </c>
      <c r="D3628" s="2">
        <v>86</v>
      </c>
      <c r="E3628" s="2">
        <v>33014</v>
      </c>
      <c r="F3628" s="2">
        <v>4</v>
      </c>
      <c r="G3628" s="2" t="str">
        <f>VLOOKUP(A3628,爬塔NPC系数!B:G,6,FALSE)</f>
        <v>"atk":1.177,"hp":1.354</v>
      </c>
      <c r="H3628" s="2">
        <v>1</v>
      </c>
    </row>
    <row r="3629" spans="1:8" ht="17.25" customHeight="1" x14ac:dyDescent="0.3">
      <c r="A3629" s="2">
        <v>10073</v>
      </c>
      <c r="B3629" s="2">
        <v>21014</v>
      </c>
      <c r="C3629" s="2">
        <v>1</v>
      </c>
      <c r="D3629" s="2">
        <v>87</v>
      </c>
      <c r="E3629" s="2">
        <v>21014</v>
      </c>
      <c r="F3629" s="2">
        <v>4</v>
      </c>
      <c r="G3629" s="2" t="str">
        <f>VLOOKUP(A3629,爬塔NPC系数!B:G,6,FALSE)</f>
        <v>"atk":1.18,"hp":1.359</v>
      </c>
      <c r="H3629" s="2">
        <v>1</v>
      </c>
    </row>
    <row r="3630" spans="1:8" ht="17.25" customHeight="1" x14ac:dyDescent="0.3">
      <c r="A3630" s="2">
        <v>10073</v>
      </c>
      <c r="B3630" s="2">
        <v>21014</v>
      </c>
      <c r="C3630" s="2">
        <v>2</v>
      </c>
      <c r="D3630" s="2">
        <v>87</v>
      </c>
      <c r="E3630" s="2">
        <v>21014</v>
      </c>
      <c r="F3630" s="2">
        <v>4</v>
      </c>
      <c r="G3630" s="2" t="str">
        <f>VLOOKUP(A3630,爬塔NPC系数!B:G,6,FALSE)</f>
        <v>"atk":1.18,"hp":1.359</v>
      </c>
      <c r="H3630" s="2">
        <v>1</v>
      </c>
    </row>
    <row r="3631" spans="1:8" ht="17.25" customHeight="1" x14ac:dyDescent="0.3">
      <c r="A3631" s="2">
        <v>10073</v>
      </c>
      <c r="B3631" s="2">
        <v>21014</v>
      </c>
      <c r="C3631" s="2">
        <v>3</v>
      </c>
      <c r="D3631" s="2">
        <v>87</v>
      </c>
      <c r="E3631" s="2">
        <v>22024</v>
      </c>
      <c r="F3631" s="2">
        <v>4</v>
      </c>
      <c r="G3631" s="2" t="str">
        <f>VLOOKUP(A3631,爬塔NPC系数!B:G,6,FALSE)</f>
        <v>"atk":1.18,"hp":1.359</v>
      </c>
      <c r="H3631" s="2">
        <v>1</v>
      </c>
    </row>
    <row r="3632" spans="1:8" ht="17.25" customHeight="1" x14ac:dyDescent="0.3">
      <c r="A3632" s="2">
        <v>10073</v>
      </c>
      <c r="B3632" s="2">
        <v>21014</v>
      </c>
      <c r="C3632" s="2">
        <v>4</v>
      </c>
      <c r="D3632" s="2">
        <v>87</v>
      </c>
      <c r="E3632" s="2">
        <v>22024</v>
      </c>
      <c r="F3632" s="2">
        <v>4</v>
      </c>
      <c r="G3632" s="2" t="str">
        <f>VLOOKUP(A3632,爬塔NPC系数!B:G,6,FALSE)</f>
        <v>"atk":1.18,"hp":1.359</v>
      </c>
      <c r="H3632" s="2">
        <v>1</v>
      </c>
    </row>
    <row r="3633" spans="1:8" ht="17.25" customHeight="1" x14ac:dyDescent="0.3">
      <c r="A3633" s="2">
        <v>10073</v>
      </c>
      <c r="B3633" s="2">
        <v>21014</v>
      </c>
      <c r="C3633" s="2">
        <v>5</v>
      </c>
      <c r="D3633" s="2">
        <v>87</v>
      </c>
      <c r="E3633" s="2">
        <v>24024</v>
      </c>
      <c r="F3633" s="2">
        <v>4</v>
      </c>
      <c r="G3633" s="2" t="str">
        <f>VLOOKUP(A3633,爬塔NPC系数!B:G,6,FALSE)</f>
        <v>"atk":1.18,"hp":1.359</v>
      </c>
      <c r="H3633" s="2">
        <v>1</v>
      </c>
    </row>
    <row r="3634" spans="1:8" ht="17.25" customHeight="1" x14ac:dyDescent="0.3">
      <c r="A3634" s="2">
        <v>10073</v>
      </c>
      <c r="B3634" s="2">
        <v>21014</v>
      </c>
      <c r="C3634" s="2">
        <v>6</v>
      </c>
      <c r="D3634" s="2">
        <v>87</v>
      </c>
      <c r="E3634" s="2">
        <v>24024</v>
      </c>
      <c r="F3634" s="2">
        <v>4</v>
      </c>
      <c r="G3634" s="2" t="str">
        <f>VLOOKUP(A3634,爬塔NPC系数!B:G,6,FALSE)</f>
        <v>"atk":1.18,"hp":1.359</v>
      </c>
      <c r="H3634" s="2">
        <v>1</v>
      </c>
    </row>
    <row r="3635" spans="1:8" ht="17.25" customHeight="1" x14ac:dyDescent="0.3">
      <c r="A3635" s="2">
        <v>10074</v>
      </c>
      <c r="B3635" s="2">
        <v>25054</v>
      </c>
      <c r="C3635" s="2">
        <v>1</v>
      </c>
      <c r="D3635" s="2">
        <v>88</v>
      </c>
      <c r="E3635" s="2">
        <v>25054</v>
      </c>
      <c r="F3635" s="2">
        <v>4</v>
      </c>
      <c r="G3635" s="2" t="str">
        <f>VLOOKUP(A3635,爬塔NPC系数!B:G,6,FALSE)</f>
        <v>"atk":1.182,"hp":1.364</v>
      </c>
      <c r="H3635" s="2">
        <v>1</v>
      </c>
    </row>
    <row r="3636" spans="1:8" ht="17.25" customHeight="1" x14ac:dyDescent="0.3">
      <c r="A3636" s="2">
        <v>10074</v>
      </c>
      <c r="B3636" s="2">
        <v>25054</v>
      </c>
      <c r="C3636" s="2">
        <v>2</v>
      </c>
      <c r="D3636" s="2">
        <v>88</v>
      </c>
      <c r="E3636" s="2">
        <v>25054</v>
      </c>
      <c r="F3636" s="2">
        <v>4</v>
      </c>
      <c r="G3636" s="2" t="str">
        <f>VLOOKUP(A3636,爬塔NPC系数!B:G,6,FALSE)</f>
        <v>"atk":1.182,"hp":1.364</v>
      </c>
      <c r="H3636" s="2">
        <v>1</v>
      </c>
    </row>
    <row r="3637" spans="1:8" ht="17.25" customHeight="1" x14ac:dyDescent="0.3">
      <c r="A3637" s="2">
        <v>10074</v>
      </c>
      <c r="B3637" s="2">
        <v>25054</v>
      </c>
      <c r="C3637" s="2">
        <v>3</v>
      </c>
      <c r="D3637" s="2">
        <v>88</v>
      </c>
      <c r="E3637" s="2">
        <v>22034</v>
      </c>
      <c r="F3637" s="2">
        <v>4</v>
      </c>
      <c r="G3637" s="2" t="str">
        <f>VLOOKUP(A3637,爬塔NPC系数!B:G,6,FALSE)</f>
        <v>"atk":1.182,"hp":1.364</v>
      </c>
      <c r="H3637" s="2">
        <v>1</v>
      </c>
    </row>
    <row r="3638" spans="1:8" ht="17.25" customHeight="1" x14ac:dyDescent="0.3">
      <c r="A3638" s="2">
        <v>10074</v>
      </c>
      <c r="B3638" s="2">
        <v>25054</v>
      </c>
      <c r="C3638" s="2">
        <v>4</v>
      </c>
      <c r="D3638" s="2">
        <v>88</v>
      </c>
      <c r="E3638" s="2">
        <v>22034</v>
      </c>
      <c r="F3638" s="2">
        <v>4</v>
      </c>
      <c r="G3638" s="2" t="str">
        <f>VLOOKUP(A3638,爬塔NPC系数!B:G,6,FALSE)</f>
        <v>"atk":1.182,"hp":1.364</v>
      </c>
      <c r="H3638" s="2">
        <v>1</v>
      </c>
    </row>
    <row r="3639" spans="1:8" ht="17.25" customHeight="1" x14ac:dyDescent="0.3">
      <c r="A3639" s="2">
        <v>10074</v>
      </c>
      <c r="B3639" s="2">
        <v>25054</v>
      </c>
      <c r="C3639" s="2">
        <v>5</v>
      </c>
      <c r="D3639" s="2">
        <v>88</v>
      </c>
      <c r="E3639" s="2">
        <v>21034</v>
      </c>
      <c r="F3639" s="2">
        <v>4</v>
      </c>
      <c r="G3639" s="2" t="str">
        <f>VLOOKUP(A3639,爬塔NPC系数!B:G,6,FALSE)</f>
        <v>"atk":1.182,"hp":1.364</v>
      </c>
      <c r="H3639" s="2">
        <v>1</v>
      </c>
    </row>
    <row r="3640" spans="1:8" ht="17.25" customHeight="1" x14ac:dyDescent="0.3">
      <c r="A3640" s="2">
        <v>10074</v>
      </c>
      <c r="B3640" s="2">
        <v>25054</v>
      </c>
      <c r="C3640" s="2">
        <v>6</v>
      </c>
      <c r="D3640" s="2">
        <v>88</v>
      </c>
      <c r="E3640" s="2">
        <v>21034</v>
      </c>
      <c r="F3640" s="2">
        <v>4</v>
      </c>
      <c r="G3640" s="2" t="str">
        <f>VLOOKUP(A3640,爬塔NPC系数!B:G,6,FALSE)</f>
        <v>"atk":1.182,"hp":1.364</v>
      </c>
      <c r="H3640" s="2">
        <v>1</v>
      </c>
    </row>
    <row r="3641" spans="1:8" ht="17.25" customHeight="1" x14ac:dyDescent="0.3">
      <c r="A3641" s="2">
        <v>10075</v>
      </c>
      <c r="B3641" s="2">
        <v>31044</v>
      </c>
      <c r="C3641" s="2">
        <v>1</v>
      </c>
      <c r="D3641" s="2">
        <v>89</v>
      </c>
      <c r="E3641" s="2">
        <v>31044</v>
      </c>
      <c r="F3641" s="2">
        <v>4</v>
      </c>
      <c r="G3641" s="2" t="str">
        <f>VLOOKUP(A3641,爬塔NPC系数!B:G,6,FALSE)</f>
        <v>"atk":1.185,"hp":1.369</v>
      </c>
      <c r="H3641" s="2">
        <v>1</v>
      </c>
    </row>
    <row r="3642" spans="1:8" ht="17.25" customHeight="1" x14ac:dyDescent="0.3">
      <c r="A3642" s="2">
        <v>10075</v>
      </c>
      <c r="B3642" s="2">
        <v>31044</v>
      </c>
      <c r="C3642" s="2">
        <v>2</v>
      </c>
      <c r="D3642" s="2">
        <v>89</v>
      </c>
      <c r="E3642" s="2">
        <v>31044</v>
      </c>
      <c r="F3642" s="2">
        <v>4</v>
      </c>
      <c r="G3642" s="2" t="str">
        <f>VLOOKUP(A3642,爬塔NPC系数!B:G,6,FALSE)</f>
        <v>"atk":1.185,"hp":1.369</v>
      </c>
      <c r="H3642" s="2">
        <v>1</v>
      </c>
    </row>
    <row r="3643" spans="1:8" ht="17.25" customHeight="1" x14ac:dyDescent="0.3">
      <c r="A3643" s="2">
        <v>10075</v>
      </c>
      <c r="B3643" s="2">
        <v>31044</v>
      </c>
      <c r="C3643" s="2">
        <v>3</v>
      </c>
      <c r="D3643" s="2">
        <v>89</v>
      </c>
      <c r="E3643" s="2">
        <v>32034</v>
      </c>
      <c r="F3643" s="2">
        <v>4</v>
      </c>
      <c r="G3643" s="2" t="str">
        <f>VLOOKUP(A3643,爬塔NPC系数!B:G,6,FALSE)</f>
        <v>"atk":1.185,"hp":1.369</v>
      </c>
      <c r="H3643" s="2">
        <v>1</v>
      </c>
    </row>
    <row r="3644" spans="1:8" ht="17.25" customHeight="1" x14ac:dyDescent="0.3">
      <c r="A3644" s="2">
        <v>10075</v>
      </c>
      <c r="B3644" s="2">
        <v>31044</v>
      </c>
      <c r="C3644" s="2">
        <v>4</v>
      </c>
      <c r="D3644" s="2">
        <v>89</v>
      </c>
      <c r="E3644" s="2">
        <v>32034</v>
      </c>
      <c r="F3644" s="2">
        <v>4</v>
      </c>
      <c r="G3644" s="2" t="str">
        <f>VLOOKUP(A3644,爬塔NPC系数!B:G,6,FALSE)</f>
        <v>"atk":1.185,"hp":1.369</v>
      </c>
      <c r="H3644" s="2">
        <v>1</v>
      </c>
    </row>
    <row r="3645" spans="1:8" ht="17.25" customHeight="1" x14ac:dyDescent="0.3">
      <c r="A3645" s="2">
        <v>10075</v>
      </c>
      <c r="B3645" s="2">
        <v>31044</v>
      </c>
      <c r="C3645" s="2">
        <v>5</v>
      </c>
      <c r="D3645" s="2">
        <v>89</v>
      </c>
      <c r="E3645" s="2">
        <v>32034</v>
      </c>
      <c r="F3645" s="2">
        <v>4</v>
      </c>
      <c r="G3645" s="2" t="str">
        <f>VLOOKUP(A3645,爬塔NPC系数!B:G,6,FALSE)</f>
        <v>"atk":1.185,"hp":1.369</v>
      </c>
      <c r="H3645" s="2">
        <v>1</v>
      </c>
    </row>
    <row r="3646" spans="1:8" ht="17.25" customHeight="1" x14ac:dyDescent="0.3">
      <c r="A3646" s="2">
        <v>10075</v>
      </c>
      <c r="B3646" s="2">
        <v>31044</v>
      </c>
      <c r="C3646" s="2">
        <v>6</v>
      </c>
      <c r="D3646" s="2">
        <v>89</v>
      </c>
      <c r="E3646" s="2">
        <v>32034</v>
      </c>
      <c r="F3646" s="2">
        <v>4</v>
      </c>
      <c r="G3646" s="2" t="str">
        <f>VLOOKUP(A3646,爬塔NPC系数!B:G,6,FALSE)</f>
        <v>"atk":1.185,"hp":1.369</v>
      </c>
      <c r="H3646" s="2">
        <v>1</v>
      </c>
    </row>
    <row r="3647" spans="1:8" ht="17.25" customHeight="1" x14ac:dyDescent="0.3">
      <c r="A3647" s="2">
        <v>10076</v>
      </c>
      <c r="B3647" s="2">
        <v>11054</v>
      </c>
      <c r="C3647" s="2">
        <v>1</v>
      </c>
      <c r="D3647" s="2">
        <v>90</v>
      </c>
      <c r="E3647" s="2">
        <v>11054</v>
      </c>
      <c r="F3647" s="2">
        <v>4</v>
      </c>
      <c r="G3647" s="2" t="str">
        <f>VLOOKUP(A3647,爬塔NPC系数!B:G,6,FALSE)</f>
        <v>"atk":1.187,"hp":1.374</v>
      </c>
      <c r="H3647" s="2">
        <v>1</v>
      </c>
    </row>
    <row r="3648" spans="1:8" ht="17.25" customHeight="1" x14ac:dyDescent="0.3">
      <c r="A3648" s="2">
        <v>10076</v>
      </c>
      <c r="B3648" s="2">
        <v>11054</v>
      </c>
      <c r="C3648" s="2">
        <v>2</v>
      </c>
      <c r="D3648" s="2">
        <v>90</v>
      </c>
      <c r="E3648" s="2">
        <v>11054</v>
      </c>
      <c r="F3648" s="2">
        <v>4</v>
      </c>
      <c r="G3648" s="2" t="str">
        <f>VLOOKUP(A3648,爬塔NPC系数!B:G,6,FALSE)</f>
        <v>"atk":1.187,"hp":1.374</v>
      </c>
      <c r="H3648" s="2">
        <v>1</v>
      </c>
    </row>
    <row r="3649" spans="1:8" ht="17.25" customHeight="1" x14ac:dyDescent="0.3">
      <c r="A3649" s="2">
        <v>10076</v>
      </c>
      <c r="B3649" s="2">
        <v>11054</v>
      </c>
      <c r="C3649" s="2">
        <v>3</v>
      </c>
      <c r="D3649" s="2">
        <v>90</v>
      </c>
      <c r="E3649" s="2">
        <v>14024</v>
      </c>
      <c r="F3649" s="2">
        <v>4</v>
      </c>
      <c r="G3649" s="2" t="str">
        <f>VLOOKUP(A3649,爬塔NPC系数!B:G,6,FALSE)</f>
        <v>"atk":1.187,"hp":1.374</v>
      </c>
      <c r="H3649" s="2">
        <v>1</v>
      </c>
    </row>
    <row r="3650" spans="1:8" ht="17.25" customHeight="1" x14ac:dyDescent="0.3">
      <c r="A3650" s="2">
        <v>10076</v>
      </c>
      <c r="B3650" s="2">
        <v>11054</v>
      </c>
      <c r="C3650" s="2">
        <v>4</v>
      </c>
      <c r="D3650" s="2">
        <v>90</v>
      </c>
      <c r="E3650" s="2">
        <v>14024</v>
      </c>
      <c r="F3650" s="2">
        <v>4</v>
      </c>
      <c r="G3650" s="2" t="str">
        <f>VLOOKUP(A3650,爬塔NPC系数!B:G,6,FALSE)</f>
        <v>"atk":1.187,"hp":1.374</v>
      </c>
      <c r="H3650" s="2">
        <v>1</v>
      </c>
    </row>
    <row r="3651" spans="1:8" ht="17.25" customHeight="1" x14ac:dyDescent="0.3">
      <c r="A3651" s="2">
        <v>10076</v>
      </c>
      <c r="B3651" s="2">
        <v>11054</v>
      </c>
      <c r="C3651" s="2">
        <v>5</v>
      </c>
      <c r="D3651" s="2">
        <v>90</v>
      </c>
      <c r="E3651" s="2">
        <v>13034</v>
      </c>
      <c r="F3651" s="2">
        <v>4</v>
      </c>
      <c r="G3651" s="2" t="str">
        <f>VLOOKUP(A3651,爬塔NPC系数!B:G,6,FALSE)</f>
        <v>"atk":1.187,"hp":1.374</v>
      </c>
      <c r="H3651" s="2">
        <v>1</v>
      </c>
    </row>
    <row r="3652" spans="1:8" ht="17.25" customHeight="1" x14ac:dyDescent="0.3">
      <c r="A3652" s="2">
        <v>10076</v>
      </c>
      <c r="B3652" s="2">
        <v>11054</v>
      </c>
      <c r="C3652" s="2">
        <v>6</v>
      </c>
      <c r="D3652" s="2">
        <v>90</v>
      </c>
      <c r="E3652" s="2">
        <v>13034</v>
      </c>
      <c r="F3652" s="2">
        <v>4</v>
      </c>
      <c r="G3652" s="2" t="str">
        <f>VLOOKUP(A3652,爬塔NPC系数!B:G,6,FALSE)</f>
        <v>"atk":1.187,"hp":1.374</v>
      </c>
      <c r="H3652" s="2">
        <v>1</v>
      </c>
    </row>
    <row r="3653" spans="1:8" ht="17.25" customHeight="1" x14ac:dyDescent="0.3">
      <c r="A3653" s="2">
        <v>10077</v>
      </c>
      <c r="B3653" s="2">
        <v>11044</v>
      </c>
      <c r="C3653" s="2">
        <v>1</v>
      </c>
      <c r="D3653" s="2">
        <v>91</v>
      </c>
      <c r="E3653" s="2">
        <v>11044</v>
      </c>
      <c r="F3653" s="2">
        <v>4</v>
      </c>
      <c r="G3653" s="2" t="str">
        <f>VLOOKUP(A3653,爬塔NPC系数!B:G,6,FALSE)</f>
        <v>"atk":1.19,"hp":1.379</v>
      </c>
      <c r="H3653" s="2">
        <v>1</v>
      </c>
    </row>
    <row r="3654" spans="1:8" ht="17.25" customHeight="1" x14ac:dyDescent="0.3">
      <c r="A3654" s="2">
        <v>10077</v>
      </c>
      <c r="B3654" s="2">
        <v>11044</v>
      </c>
      <c r="C3654" s="2">
        <v>2</v>
      </c>
      <c r="D3654" s="2">
        <v>91</v>
      </c>
      <c r="E3654" s="2">
        <v>11044</v>
      </c>
      <c r="F3654" s="2">
        <v>4</v>
      </c>
      <c r="G3654" s="2" t="str">
        <f>VLOOKUP(A3654,爬塔NPC系数!B:G,6,FALSE)</f>
        <v>"atk":1.19,"hp":1.379</v>
      </c>
      <c r="H3654" s="2">
        <v>1</v>
      </c>
    </row>
    <row r="3655" spans="1:8" ht="17.25" customHeight="1" x14ac:dyDescent="0.3">
      <c r="A3655" s="2">
        <v>10077</v>
      </c>
      <c r="B3655" s="2">
        <v>11044</v>
      </c>
      <c r="C3655" s="2">
        <v>3</v>
      </c>
      <c r="D3655" s="2">
        <v>91</v>
      </c>
      <c r="E3655" s="2">
        <v>11044</v>
      </c>
      <c r="F3655" s="2">
        <v>4</v>
      </c>
      <c r="G3655" s="2" t="str">
        <f>VLOOKUP(A3655,爬塔NPC系数!B:G,6,FALSE)</f>
        <v>"atk":1.19,"hp":1.379</v>
      </c>
      <c r="H3655" s="2">
        <v>1</v>
      </c>
    </row>
    <row r="3656" spans="1:8" ht="17.25" customHeight="1" x14ac:dyDescent="0.3">
      <c r="A3656" s="2">
        <v>10077</v>
      </c>
      <c r="B3656" s="2">
        <v>11044</v>
      </c>
      <c r="C3656" s="2">
        <v>4</v>
      </c>
      <c r="D3656" s="2">
        <v>91</v>
      </c>
      <c r="E3656" s="2">
        <v>11044</v>
      </c>
      <c r="F3656" s="2">
        <v>4</v>
      </c>
      <c r="G3656" s="2" t="str">
        <f>VLOOKUP(A3656,爬塔NPC系数!B:G,6,FALSE)</f>
        <v>"atk":1.19,"hp":1.379</v>
      </c>
      <c r="H3656" s="2">
        <v>1</v>
      </c>
    </row>
    <row r="3657" spans="1:8" ht="17.25" customHeight="1" x14ac:dyDescent="0.3">
      <c r="A3657" s="2">
        <v>10077</v>
      </c>
      <c r="B3657" s="2">
        <v>11044</v>
      </c>
      <c r="C3657" s="2">
        <v>5</v>
      </c>
      <c r="D3657" s="2">
        <v>91</v>
      </c>
      <c r="E3657" s="2">
        <v>15014</v>
      </c>
      <c r="F3657" s="2">
        <v>4</v>
      </c>
      <c r="G3657" s="2" t="str">
        <f>VLOOKUP(A3657,爬塔NPC系数!B:G,6,FALSE)</f>
        <v>"atk":1.19,"hp":1.379</v>
      </c>
      <c r="H3657" s="2">
        <v>1</v>
      </c>
    </row>
    <row r="3658" spans="1:8" ht="17.25" customHeight="1" x14ac:dyDescent="0.3">
      <c r="A3658" s="2">
        <v>10077</v>
      </c>
      <c r="B3658" s="2">
        <v>11044</v>
      </c>
      <c r="C3658" s="2">
        <v>6</v>
      </c>
      <c r="D3658" s="2">
        <v>91</v>
      </c>
      <c r="E3658" s="2">
        <v>15014</v>
      </c>
      <c r="F3658" s="2">
        <v>4</v>
      </c>
      <c r="G3658" s="2" t="str">
        <f>VLOOKUP(A3658,爬塔NPC系数!B:G,6,FALSE)</f>
        <v>"atk":1.19,"hp":1.379</v>
      </c>
      <c r="H3658" s="2">
        <v>1</v>
      </c>
    </row>
    <row r="3659" spans="1:8" ht="17.25" customHeight="1" x14ac:dyDescent="0.3">
      <c r="A3659" s="2">
        <v>10078</v>
      </c>
      <c r="B3659" s="2">
        <v>41034</v>
      </c>
      <c r="C3659" s="2">
        <v>1</v>
      </c>
      <c r="D3659" s="2">
        <v>92</v>
      </c>
      <c r="E3659" s="2">
        <v>41034</v>
      </c>
      <c r="F3659" s="2">
        <v>4</v>
      </c>
      <c r="G3659" s="2" t="str">
        <f>VLOOKUP(A3659,爬塔NPC系数!B:G,6,FALSE)</f>
        <v>"atk":1.192,"hp":1.384</v>
      </c>
      <c r="H3659" s="2">
        <v>1</v>
      </c>
    </row>
    <row r="3660" spans="1:8" ht="17.25" customHeight="1" x14ac:dyDescent="0.3">
      <c r="A3660" s="2">
        <v>10078</v>
      </c>
      <c r="B3660" s="2">
        <v>41034</v>
      </c>
      <c r="C3660" s="2">
        <v>2</v>
      </c>
      <c r="D3660" s="2">
        <v>92</v>
      </c>
      <c r="E3660" s="2">
        <v>41034</v>
      </c>
      <c r="F3660" s="2">
        <v>4</v>
      </c>
      <c r="G3660" s="2" t="str">
        <f>VLOOKUP(A3660,爬塔NPC系数!B:G,6,FALSE)</f>
        <v>"atk":1.192,"hp":1.384</v>
      </c>
      <c r="H3660" s="2">
        <v>1</v>
      </c>
    </row>
    <row r="3661" spans="1:8" ht="17.25" customHeight="1" x14ac:dyDescent="0.3">
      <c r="A3661" s="2">
        <v>10078</v>
      </c>
      <c r="B3661" s="2">
        <v>41034</v>
      </c>
      <c r="C3661" s="2">
        <v>3</v>
      </c>
      <c r="D3661" s="2">
        <v>92</v>
      </c>
      <c r="E3661" s="2">
        <v>44024</v>
      </c>
      <c r="F3661" s="2">
        <v>4</v>
      </c>
      <c r="G3661" s="2" t="str">
        <f>VLOOKUP(A3661,爬塔NPC系数!B:G,6,FALSE)</f>
        <v>"atk":1.192,"hp":1.384</v>
      </c>
      <c r="H3661" s="2">
        <v>1</v>
      </c>
    </row>
    <row r="3662" spans="1:8" ht="17.25" customHeight="1" x14ac:dyDescent="0.3">
      <c r="A3662" s="2">
        <v>10078</v>
      </c>
      <c r="B3662" s="2">
        <v>41034</v>
      </c>
      <c r="C3662" s="2">
        <v>4</v>
      </c>
      <c r="D3662" s="2">
        <v>92</v>
      </c>
      <c r="E3662" s="2">
        <v>44024</v>
      </c>
      <c r="F3662" s="2">
        <v>4</v>
      </c>
      <c r="G3662" s="2" t="str">
        <f>VLOOKUP(A3662,爬塔NPC系数!B:G,6,FALSE)</f>
        <v>"atk":1.192,"hp":1.384</v>
      </c>
      <c r="H3662" s="2">
        <v>1</v>
      </c>
    </row>
    <row r="3663" spans="1:8" ht="17.25" customHeight="1" x14ac:dyDescent="0.3">
      <c r="A3663" s="2">
        <v>10078</v>
      </c>
      <c r="B3663" s="2">
        <v>41034</v>
      </c>
      <c r="C3663" s="2">
        <v>5</v>
      </c>
      <c r="D3663" s="2">
        <v>92</v>
      </c>
      <c r="E3663" s="2">
        <v>43044</v>
      </c>
      <c r="F3663" s="2">
        <v>4</v>
      </c>
      <c r="G3663" s="2" t="str">
        <f>VLOOKUP(A3663,爬塔NPC系数!B:G,6,FALSE)</f>
        <v>"atk":1.192,"hp":1.384</v>
      </c>
      <c r="H3663" s="2">
        <v>1</v>
      </c>
    </row>
    <row r="3664" spans="1:8" ht="17.25" customHeight="1" x14ac:dyDescent="0.3">
      <c r="A3664" s="2">
        <v>10078</v>
      </c>
      <c r="B3664" s="2">
        <v>41034</v>
      </c>
      <c r="C3664" s="2">
        <v>6</v>
      </c>
      <c r="D3664" s="2">
        <v>92</v>
      </c>
      <c r="E3664" s="2">
        <v>43044</v>
      </c>
      <c r="F3664" s="2">
        <v>4</v>
      </c>
      <c r="G3664" s="2" t="str">
        <f>VLOOKUP(A3664,爬塔NPC系数!B:G,6,FALSE)</f>
        <v>"atk":1.192,"hp":1.384</v>
      </c>
      <c r="H3664" s="2">
        <v>1</v>
      </c>
    </row>
    <row r="3665" spans="1:8" ht="17.25" customHeight="1" x14ac:dyDescent="0.3">
      <c r="A3665" s="2">
        <v>10079</v>
      </c>
      <c r="B3665" s="2">
        <v>52034</v>
      </c>
      <c r="C3665" s="2">
        <v>1</v>
      </c>
      <c r="D3665" s="2">
        <v>93</v>
      </c>
      <c r="E3665" s="2">
        <v>52034</v>
      </c>
      <c r="F3665" s="2">
        <v>4</v>
      </c>
      <c r="G3665" s="2" t="str">
        <f>VLOOKUP(A3665,爬塔NPC系数!B:G,6,FALSE)</f>
        <v>"atk":1.195,"hp":1.389</v>
      </c>
      <c r="H3665" s="2">
        <v>1</v>
      </c>
    </row>
    <row r="3666" spans="1:8" ht="17.25" customHeight="1" x14ac:dyDescent="0.3">
      <c r="A3666" s="2">
        <v>10079</v>
      </c>
      <c r="B3666" s="2">
        <v>52034</v>
      </c>
      <c r="C3666" s="2">
        <v>2</v>
      </c>
      <c r="D3666" s="2">
        <v>93</v>
      </c>
      <c r="E3666" s="2">
        <v>52034</v>
      </c>
      <c r="F3666" s="2">
        <v>4</v>
      </c>
      <c r="G3666" s="2" t="str">
        <f>VLOOKUP(A3666,爬塔NPC系数!B:G,6,FALSE)</f>
        <v>"atk":1.195,"hp":1.389</v>
      </c>
      <c r="H3666" s="2">
        <v>1</v>
      </c>
    </row>
    <row r="3667" spans="1:8" ht="17.25" customHeight="1" x14ac:dyDescent="0.3">
      <c r="A3667" s="2">
        <v>10079</v>
      </c>
      <c r="B3667" s="2">
        <v>52034</v>
      </c>
      <c r="C3667" s="2">
        <v>3</v>
      </c>
      <c r="D3667" s="2">
        <v>93</v>
      </c>
      <c r="E3667" s="2">
        <v>52034</v>
      </c>
      <c r="F3667" s="2">
        <v>4</v>
      </c>
      <c r="G3667" s="2" t="str">
        <f>VLOOKUP(A3667,爬塔NPC系数!B:G,6,FALSE)</f>
        <v>"atk":1.195,"hp":1.389</v>
      </c>
      <c r="H3667" s="2">
        <v>1</v>
      </c>
    </row>
    <row r="3668" spans="1:8" ht="17.25" customHeight="1" x14ac:dyDescent="0.3">
      <c r="A3668" s="2">
        <v>10079</v>
      </c>
      <c r="B3668" s="2">
        <v>52034</v>
      </c>
      <c r="C3668" s="2">
        <v>4</v>
      </c>
      <c r="D3668" s="2">
        <v>93</v>
      </c>
      <c r="E3668" s="2">
        <v>52034</v>
      </c>
      <c r="F3668" s="2">
        <v>4</v>
      </c>
      <c r="G3668" s="2" t="str">
        <f>VLOOKUP(A3668,爬塔NPC系数!B:G,6,FALSE)</f>
        <v>"atk":1.195,"hp":1.389</v>
      </c>
      <c r="H3668" s="2">
        <v>1</v>
      </c>
    </row>
    <row r="3669" spans="1:8" ht="17.25" customHeight="1" x14ac:dyDescent="0.3">
      <c r="A3669" s="2">
        <v>10079</v>
      </c>
      <c r="B3669" s="2">
        <v>52034</v>
      </c>
      <c r="C3669" s="2">
        <v>5</v>
      </c>
      <c r="D3669" s="2">
        <v>93</v>
      </c>
      <c r="E3669" s="2">
        <v>52034</v>
      </c>
      <c r="F3669" s="2">
        <v>4</v>
      </c>
      <c r="G3669" s="2" t="str">
        <f>VLOOKUP(A3669,爬塔NPC系数!B:G,6,FALSE)</f>
        <v>"atk":1.195,"hp":1.389</v>
      </c>
      <c r="H3669" s="2">
        <v>1</v>
      </c>
    </row>
    <row r="3670" spans="1:8" ht="17.25" customHeight="1" x14ac:dyDescent="0.3">
      <c r="A3670" s="2">
        <v>10079</v>
      </c>
      <c r="B3670" s="2">
        <v>52034</v>
      </c>
      <c r="C3670" s="2">
        <v>6</v>
      </c>
      <c r="D3670" s="2">
        <v>93</v>
      </c>
      <c r="E3670" s="2">
        <v>52034</v>
      </c>
      <c r="F3670" s="2">
        <v>4</v>
      </c>
      <c r="G3670" s="2" t="str">
        <f>VLOOKUP(A3670,爬塔NPC系数!B:G,6,FALSE)</f>
        <v>"atk":1.195,"hp":1.389</v>
      </c>
      <c r="H3670" s="2">
        <v>1</v>
      </c>
    </row>
    <row r="3671" spans="1:8" ht="17.25" customHeight="1" x14ac:dyDescent="0.3">
      <c r="A3671" s="2">
        <v>10080</v>
      </c>
      <c r="B3671" s="2">
        <v>61014</v>
      </c>
      <c r="C3671" s="2">
        <v>1</v>
      </c>
      <c r="D3671" s="2">
        <v>94</v>
      </c>
      <c r="E3671" s="2">
        <v>61014</v>
      </c>
      <c r="F3671" s="2">
        <v>4</v>
      </c>
      <c r="G3671" s="2" t="str">
        <f>VLOOKUP(A3671,爬塔NPC系数!B:G,6,FALSE)</f>
        <v>"atk":1.197,"hp":1.394</v>
      </c>
      <c r="H3671" s="2">
        <v>1</v>
      </c>
    </row>
    <row r="3672" spans="1:8" ht="17.25" customHeight="1" x14ac:dyDescent="0.3">
      <c r="A3672" s="2">
        <v>10080</v>
      </c>
      <c r="B3672" s="2">
        <v>61014</v>
      </c>
      <c r="C3672" s="2">
        <v>2</v>
      </c>
      <c r="D3672" s="2">
        <v>94</v>
      </c>
      <c r="E3672" s="2">
        <v>61014</v>
      </c>
      <c r="F3672" s="2">
        <v>4</v>
      </c>
      <c r="G3672" s="2" t="str">
        <f>VLOOKUP(A3672,爬塔NPC系数!B:G,6,FALSE)</f>
        <v>"atk":1.197,"hp":1.394</v>
      </c>
      <c r="H3672" s="2">
        <v>1</v>
      </c>
    </row>
    <row r="3673" spans="1:8" ht="17.25" customHeight="1" x14ac:dyDescent="0.3">
      <c r="A3673" s="2">
        <v>10080</v>
      </c>
      <c r="B3673" s="2">
        <v>61014</v>
      </c>
      <c r="C3673" s="2">
        <v>3</v>
      </c>
      <c r="D3673" s="2">
        <v>94</v>
      </c>
      <c r="E3673" s="2">
        <v>63014</v>
      </c>
      <c r="F3673" s="2">
        <v>4</v>
      </c>
      <c r="G3673" s="2" t="str">
        <f>VLOOKUP(A3673,爬塔NPC系数!B:G,6,FALSE)</f>
        <v>"atk":1.197,"hp":1.394</v>
      </c>
      <c r="H3673" s="2">
        <v>1</v>
      </c>
    </row>
    <row r="3674" spans="1:8" ht="17.25" customHeight="1" x14ac:dyDescent="0.3">
      <c r="A3674" s="2">
        <v>10080</v>
      </c>
      <c r="B3674" s="2">
        <v>61014</v>
      </c>
      <c r="C3674" s="2">
        <v>4</v>
      </c>
      <c r="D3674" s="2">
        <v>94</v>
      </c>
      <c r="E3674" s="2">
        <v>63014</v>
      </c>
      <c r="F3674" s="2">
        <v>4</v>
      </c>
      <c r="G3674" s="2" t="str">
        <f>VLOOKUP(A3674,爬塔NPC系数!B:G,6,FALSE)</f>
        <v>"atk":1.197,"hp":1.394</v>
      </c>
      <c r="H3674" s="2">
        <v>1</v>
      </c>
    </row>
    <row r="3675" spans="1:8" ht="17.25" customHeight="1" x14ac:dyDescent="0.3">
      <c r="A3675" s="2">
        <v>10080</v>
      </c>
      <c r="B3675" s="2">
        <v>61014</v>
      </c>
      <c r="C3675" s="2">
        <v>5</v>
      </c>
      <c r="D3675" s="2">
        <v>94</v>
      </c>
      <c r="E3675" s="2">
        <v>63014</v>
      </c>
      <c r="F3675" s="2">
        <v>4</v>
      </c>
      <c r="G3675" s="2" t="str">
        <f>VLOOKUP(A3675,爬塔NPC系数!B:G,6,FALSE)</f>
        <v>"atk":1.197,"hp":1.394</v>
      </c>
      <c r="H3675" s="2">
        <v>1</v>
      </c>
    </row>
    <row r="3676" spans="1:8" ht="17.25" customHeight="1" x14ac:dyDescent="0.3">
      <c r="A3676" s="2">
        <v>10080</v>
      </c>
      <c r="B3676" s="2">
        <v>61014</v>
      </c>
      <c r="C3676" s="2">
        <v>6</v>
      </c>
      <c r="D3676" s="2">
        <v>94</v>
      </c>
      <c r="E3676" s="2">
        <v>63014</v>
      </c>
      <c r="F3676" s="2">
        <v>4</v>
      </c>
      <c r="G3676" s="2" t="str">
        <f>VLOOKUP(A3676,爬塔NPC系数!B:G,6,FALSE)</f>
        <v>"atk":1.197,"hp":1.394</v>
      </c>
      <c r="H3676" s="2">
        <v>1</v>
      </c>
    </row>
    <row r="3677" spans="1:8" ht="17.25" customHeight="1" x14ac:dyDescent="0.3">
      <c r="A3677" s="2">
        <v>10081</v>
      </c>
      <c r="B3677" s="2">
        <v>31054</v>
      </c>
      <c r="C3677" s="2">
        <v>1</v>
      </c>
      <c r="D3677" s="2">
        <v>95</v>
      </c>
      <c r="E3677" s="2">
        <v>31054</v>
      </c>
      <c r="F3677" s="2">
        <v>4</v>
      </c>
      <c r="G3677" s="2" t="str">
        <f>VLOOKUP(A3677,爬塔NPC系数!B:G,6,FALSE)</f>
        <v>"atk":1.2,"hp":1.399</v>
      </c>
      <c r="H3677" s="2">
        <v>1</v>
      </c>
    </row>
    <row r="3678" spans="1:8" ht="17.25" customHeight="1" x14ac:dyDescent="0.3">
      <c r="A3678" s="2">
        <v>10081</v>
      </c>
      <c r="B3678" s="2">
        <v>31054</v>
      </c>
      <c r="C3678" s="2">
        <v>2</v>
      </c>
      <c r="D3678" s="2">
        <v>95</v>
      </c>
      <c r="E3678" s="2">
        <v>31054</v>
      </c>
      <c r="F3678" s="2">
        <v>4</v>
      </c>
      <c r="G3678" s="2" t="str">
        <f>VLOOKUP(A3678,爬塔NPC系数!B:G,6,FALSE)</f>
        <v>"atk":1.2,"hp":1.399</v>
      </c>
      <c r="H3678" s="2">
        <v>1</v>
      </c>
    </row>
    <row r="3679" spans="1:8" ht="17.25" customHeight="1" x14ac:dyDescent="0.3">
      <c r="A3679" s="2">
        <v>10081</v>
      </c>
      <c r="B3679" s="2">
        <v>31054</v>
      </c>
      <c r="C3679" s="2">
        <v>3</v>
      </c>
      <c r="D3679" s="2">
        <v>95</v>
      </c>
      <c r="E3679" s="2">
        <v>32044</v>
      </c>
      <c r="F3679" s="2">
        <v>4</v>
      </c>
      <c r="G3679" s="2" t="str">
        <f>VLOOKUP(A3679,爬塔NPC系数!B:G,6,FALSE)</f>
        <v>"atk":1.2,"hp":1.399</v>
      </c>
      <c r="H3679" s="2">
        <v>1</v>
      </c>
    </row>
    <row r="3680" spans="1:8" ht="17.25" customHeight="1" x14ac:dyDescent="0.3">
      <c r="A3680" s="2">
        <v>10081</v>
      </c>
      <c r="B3680" s="2">
        <v>31054</v>
      </c>
      <c r="C3680" s="2">
        <v>4</v>
      </c>
      <c r="D3680" s="2">
        <v>95</v>
      </c>
      <c r="E3680" s="2">
        <v>32044</v>
      </c>
      <c r="F3680" s="2">
        <v>4</v>
      </c>
      <c r="G3680" s="2" t="str">
        <f>VLOOKUP(A3680,爬塔NPC系数!B:G,6,FALSE)</f>
        <v>"atk":1.2,"hp":1.399</v>
      </c>
      <c r="H3680" s="2">
        <v>1</v>
      </c>
    </row>
    <row r="3681" spans="1:8" ht="17.25" customHeight="1" x14ac:dyDescent="0.3">
      <c r="A3681" s="2">
        <v>10081</v>
      </c>
      <c r="B3681" s="2">
        <v>31054</v>
      </c>
      <c r="C3681" s="2">
        <v>5</v>
      </c>
      <c r="D3681" s="2">
        <v>95</v>
      </c>
      <c r="E3681" s="2">
        <v>32044</v>
      </c>
      <c r="F3681" s="2">
        <v>4</v>
      </c>
      <c r="G3681" s="2" t="str">
        <f>VLOOKUP(A3681,爬塔NPC系数!B:G,6,FALSE)</f>
        <v>"atk":1.2,"hp":1.399</v>
      </c>
      <c r="H3681" s="2">
        <v>1</v>
      </c>
    </row>
    <row r="3682" spans="1:8" ht="17.25" customHeight="1" x14ac:dyDescent="0.3">
      <c r="A3682" s="2">
        <v>10081</v>
      </c>
      <c r="B3682" s="2">
        <v>31054</v>
      </c>
      <c r="C3682" s="2">
        <v>6</v>
      </c>
      <c r="D3682" s="2">
        <v>95</v>
      </c>
      <c r="E3682" s="2">
        <v>32044</v>
      </c>
      <c r="F3682" s="2">
        <v>4</v>
      </c>
      <c r="G3682" s="2" t="str">
        <f>VLOOKUP(A3682,爬塔NPC系数!B:G,6,FALSE)</f>
        <v>"atk":1.2,"hp":1.399</v>
      </c>
      <c r="H3682" s="2">
        <v>1</v>
      </c>
    </row>
    <row r="3683" spans="1:8" ht="17.25" customHeight="1" x14ac:dyDescent="0.3">
      <c r="A3683" s="2">
        <v>10082</v>
      </c>
      <c r="B3683" s="2">
        <v>31044</v>
      </c>
      <c r="C3683" s="2">
        <v>1</v>
      </c>
      <c r="D3683" s="2">
        <v>96</v>
      </c>
      <c r="E3683" s="2">
        <v>31044</v>
      </c>
      <c r="F3683" s="2">
        <v>4</v>
      </c>
      <c r="G3683" s="2" t="str">
        <f>VLOOKUP(A3683,爬塔NPC系数!B:G,6,FALSE)</f>
        <v>"atk":1.202,"hp":1.404</v>
      </c>
      <c r="H3683" s="2">
        <v>1</v>
      </c>
    </row>
    <row r="3684" spans="1:8" ht="17.25" customHeight="1" x14ac:dyDescent="0.3">
      <c r="A3684" s="2">
        <v>10082</v>
      </c>
      <c r="B3684" s="2">
        <v>31044</v>
      </c>
      <c r="C3684" s="2">
        <v>2</v>
      </c>
      <c r="D3684" s="2">
        <v>96</v>
      </c>
      <c r="E3684" s="2">
        <v>31044</v>
      </c>
      <c r="F3684" s="2">
        <v>4</v>
      </c>
      <c r="G3684" s="2" t="str">
        <f>VLOOKUP(A3684,爬塔NPC系数!B:G,6,FALSE)</f>
        <v>"atk":1.202,"hp":1.404</v>
      </c>
      <c r="H3684" s="2">
        <v>1</v>
      </c>
    </row>
    <row r="3685" spans="1:8" ht="17.25" customHeight="1" x14ac:dyDescent="0.3">
      <c r="A3685" s="2">
        <v>10082</v>
      </c>
      <c r="B3685" s="2">
        <v>31044</v>
      </c>
      <c r="C3685" s="2">
        <v>3</v>
      </c>
      <c r="D3685" s="2">
        <v>96</v>
      </c>
      <c r="E3685" s="2">
        <v>33014</v>
      </c>
      <c r="F3685" s="2">
        <v>4</v>
      </c>
      <c r="G3685" s="2" t="str">
        <f>VLOOKUP(A3685,爬塔NPC系数!B:G,6,FALSE)</f>
        <v>"atk":1.202,"hp":1.404</v>
      </c>
      <c r="H3685" s="2">
        <v>1</v>
      </c>
    </row>
    <row r="3686" spans="1:8" ht="17.25" customHeight="1" x14ac:dyDescent="0.3">
      <c r="A3686" s="2">
        <v>10082</v>
      </c>
      <c r="B3686" s="2">
        <v>31044</v>
      </c>
      <c r="C3686" s="2">
        <v>4</v>
      </c>
      <c r="D3686" s="2">
        <v>96</v>
      </c>
      <c r="E3686" s="2">
        <v>33014</v>
      </c>
      <c r="F3686" s="2">
        <v>4</v>
      </c>
      <c r="G3686" s="2" t="str">
        <f>VLOOKUP(A3686,爬塔NPC系数!B:G,6,FALSE)</f>
        <v>"atk":1.202,"hp":1.404</v>
      </c>
      <c r="H3686" s="2">
        <v>1</v>
      </c>
    </row>
    <row r="3687" spans="1:8" ht="17.25" customHeight="1" x14ac:dyDescent="0.3">
      <c r="A3687" s="2">
        <v>10082</v>
      </c>
      <c r="B3687" s="2">
        <v>31044</v>
      </c>
      <c r="C3687" s="2">
        <v>5</v>
      </c>
      <c r="D3687" s="2">
        <v>96</v>
      </c>
      <c r="E3687" s="2">
        <v>33014</v>
      </c>
      <c r="F3687" s="2">
        <v>4</v>
      </c>
      <c r="G3687" s="2" t="str">
        <f>VLOOKUP(A3687,爬塔NPC系数!B:G,6,FALSE)</f>
        <v>"atk":1.202,"hp":1.404</v>
      </c>
      <c r="H3687" s="2">
        <v>1</v>
      </c>
    </row>
    <row r="3688" spans="1:8" ht="17.25" customHeight="1" x14ac:dyDescent="0.3">
      <c r="A3688" s="2">
        <v>10082</v>
      </c>
      <c r="B3688" s="2">
        <v>31044</v>
      </c>
      <c r="C3688" s="2">
        <v>6</v>
      </c>
      <c r="D3688" s="2">
        <v>96</v>
      </c>
      <c r="E3688" s="2">
        <v>33014</v>
      </c>
      <c r="F3688" s="2">
        <v>4</v>
      </c>
      <c r="G3688" s="2" t="str">
        <f>VLOOKUP(A3688,爬塔NPC系数!B:G,6,FALSE)</f>
        <v>"atk":1.202,"hp":1.404</v>
      </c>
      <c r="H3688" s="2">
        <v>1</v>
      </c>
    </row>
    <row r="3689" spans="1:8" ht="17.25" customHeight="1" x14ac:dyDescent="0.3">
      <c r="A3689" s="2">
        <v>10083</v>
      </c>
      <c r="B3689" s="2">
        <v>41034</v>
      </c>
      <c r="C3689" s="2">
        <v>1</v>
      </c>
      <c r="D3689" s="2">
        <v>97</v>
      </c>
      <c r="E3689" s="2">
        <v>41034</v>
      </c>
      <c r="F3689" s="2">
        <v>4</v>
      </c>
      <c r="G3689" s="2" t="str">
        <f>VLOOKUP(A3689,爬塔NPC系数!B:G,6,FALSE)</f>
        <v>"atk":1.205,"hp":1.409</v>
      </c>
      <c r="H3689" s="2">
        <v>1</v>
      </c>
    </row>
    <row r="3690" spans="1:8" ht="17.25" customHeight="1" x14ac:dyDescent="0.3">
      <c r="A3690" s="2">
        <v>10083</v>
      </c>
      <c r="B3690" s="2">
        <v>41034</v>
      </c>
      <c r="C3690" s="2">
        <v>2</v>
      </c>
      <c r="D3690" s="2">
        <v>97</v>
      </c>
      <c r="E3690" s="2">
        <v>41055</v>
      </c>
      <c r="F3690" s="2">
        <v>4</v>
      </c>
      <c r="G3690" s="2" t="str">
        <f>VLOOKUP(A3690,爬塔NPC系数!B:G,6,FALSE)</f>
        <v>"atk":1.205,"hp":1.409</v>
      </c>
      <c r="H3690" s="2">
        <v>1</v>
      </c>
    </row>
    <row r="3691" spans="1:8" ht="17.25" customHeight="1" x14ac:dyDescent="0.3">
      <c r="A3691" s="2">
        <v>10083</v>
      </c>
      <c r="B3691" s="2">
        <v>41034</v>
      </c>
      <c r="C3691" s="2">
        <v>3</v>
      </c>
      <c r="D3691" s="2">
        <v>97</v>
      </c>
      <c r="E3691" s="2">
        <v>45034</v>
      </c>
      <c r="F3691" s="2">
        <v>4</v>
      </c>
      <c r="G3691" s="2" t="str">
        <f>VLOOKUP(A3691,爬塔NPC系数!B:G,6,FALSE)</f>
        <v>"atk":1.205,"hp":1.409</v>
      </c>
      <c r="H3691" s="2">
        <v>1</v>
      </c>
    </row>
    <row r="3692" spans="1:8" ht="17.25" customHeight="1" x14ac:dyDescent="0.3">
      <c r="A3692" s="2">
        <v>10083</v>
      </c>
      <c r="B3692" s="2">
        <v>41034</v>
      </c>
      <c r="C3692" s="2">
        <v>4</v>
      </c>
      <c r="D3692" s="2">
        <v>97</v>
      </c>
      <c r="E3692" s="2">
        <v>45034</v>
      </c>
      <c r="F3692" s="2">
        <v>4</v>
      </c>
      <c r="G3692" s="2" t="str">
        <f>VLOOKUP(A3692,爬塔NPC系数!B:G,6,FALSE)</f>
        <v>"atk":1.205,"hp":1.409</v>
      </c>
      <c r="H3692" s="2">
        <v>1</v>
      </c>
    </row>
    <row r="3693" spans="1:8" ht="17.25" customHeight="1" x14ac:dyDescent="0.3">
      <c r="A3693" s="2">
        <v>10083</v>
      </c>
      <c r="B3693" s="2">
        <v>41034</v>
      </c>
      <c r="C3693" s="2">
        <v>5</v>
      </c>
      <c r="D3693" s="2">
        <v>97</v>
      </c>
      <c r="E3693" s="2">
        <v>43044</v>
      </c>
      <c r="F3693" s="2">
        <v>4</v>
      </c>
      <c r="G3693" s="2" t="str">
        <f>VLOOKUP(A3693,爬塔NPC系数!B:G,6,FALSE)</f>
        <v>"atk":1.205,"hp":1.409</v>
      </c>
      <c r="H3693" s="2">
        <v>1</v>
      </c>
    </row>
    <row r="3694" spans="1:8" ht="17.25" customHeight="1" x14ac:dyDescent="0.3">
      <c r="A3694" s="2">
        <v>10083</v>
      </c>
      <c r="B3694" s="2">
        <v>41034</v>
      </c>
      <c r="C3694" s="2">
        <v>6</v>
      </c>
      <c r="D3694" s="2">
        <v>97</v>
      </c>
      <c r="E3694" s="2">
        <v>43044</v>
      </c>
      <c r="F3694" s="2">
        <v>4</v>
      </c>
      <c r="G3694" s="2" t="str">
        <f>VLOOKUP(A3694,爬塔NPC系数!B:G,6,FALSE)</f>
        <v>"atk":1.205,"hp":1.409</v>
      </c>
      <c r="H3694" s="2">
        <v>1</v>
      </c>
    </row>
    <row r="3695" spans="1:8" ht="17.25" customHeight="1" x14ac:dyDescent="0.3">
      <c r="A3695" s="2">
        <v>10084</v>
      </c>
      <c r="B3695" s="2">
        <v>25054</v>
      </c>
      <c r="C3695" s="2">
        <v>1</v>
      </c>
      <c r="D3695" s="2">
        <v>97</v>
      </c>
      <c r="E3695" s="2">
        <v>25054</v>
      </c>
      <c r="F3695" s="2">
        <v>4</v>
      </c>
      <c r="G3695" s="2" t="str">
        <f>VLOOKUP(A3695,爬塔NPC系数!B:G,6,FALSE)</f>
        <v>"atk":1.207,"hp":1.414</v>
      </c>
      <c r="H3695" s="2">
        <v>1</v>
      </c>
    </row>
    <row r="3696" spans="1:8" ht="17.25" customHeight="1" x14ac:dyDescent="0.3">
      <c r="A3696" s="2">
        <v>10084</v>
      </c>
      <c r="B3696" s="2">
        <v>25054</v>
      </c>
      <c r="C3696" s="2">
        <v>2</v>
      </c>
      <c r="D3696" s="2">
        <v>97</v>
      </c>
      <c r="E3696" s="2">
        <v>25054</v>
      </c>
      <c r="F3696" s="2">
        <v>4</v>
      </c>
      <c r="G3696" s="2" t="str">
        <f>VLOOKUP(A3696,爬塔NPC系数!B:G,6,FALSE)</f>
        <v>"atk":1.207,"hp":1.414</v>
      </c>
      <c r="H3696" s="2">
        <v>1</v>
      </c>
    </row>
    <row r="3697" spans="1:8" ht="17.25" customHeight="1" x14ac:dyDescent="0.3">
      <c r="A3697" s="2">
        <v>10084</v>
      </c>
      <c r="B3697" s="2">
        <v>25054</v>
      </c>
      <c r="C3697" s="2">
        <v>3</v>
      </c>
      <c r="D3697" s="2">
        <v>97</v>
      </c>
      <c r="E3697" s="2">
        <v>22034</v>
      </c>
      <c r="F3697" s="2">
        <v>4</v>
      </c>
      <c r="G3697" s="2" t="str">
        <f>VLOOKUP(A3697,爬塔NPC系数!B:G,6,FALSE)</f>
        <v>"atk":1.207,"hp":1.414</v>
      </c>
      <c r="H3697" s="2">
        <v>1</v>
      </c>
    </row>
    <row r="3698" spans="1:8" ht="17.25" customHeight="1" x14ac:dyDescent="0.3">
      <c r="A3698" s="2">
        <v>10084</v>
      </c>
      <c r="B3698" s="2">
        <v>25054</v>
      </c>
      <c r="C3698" s="2">
        <v>4</v>
      </c>
      <c r="D3698" s="2">
        <v>97</v>
      </c>
      <c r="E3698" s="2">
        <v>22034</v>
      </c>
      <c r="F3698" s="2">
        <v>4</v>
      </c>
      <c r="G3698" s="2" t="str">
        <f>VLOOKUP(A3698,爬塔NPC系数!B:G,6,FALSE)</f>
        <v>"atk":1.207,"hp":1.414</v>
      </c>
      <c r="H3698" s="2">
        <v>1</v>
      </c>
    </row>
    <row r="3699" spans="1:8" ht="17.25" customHeight="1" x14ac:dyDescent="0.3">
      <c r="A3699" s="2">
        <v>10084</v>
      </c>
      <c r="B3699" s="2">
        <v>25054</v>
      </c>
      <c r="C3699" s="2">
        <v>5</v>
      </c>
      <c r="D3699" s="2">
        <v>97</v>
      </c>
      <c r="E3699" s="2">
        <v>21034</v>
      </c>
      <c r="F3699" s="2">
        <v>4</v>
      </c>
      <c r="G3699" s="2" t="str">
        <f>VLOOKUP(A3699,爬塔NPC系数!B:G,6,FALSE)</f>
        <v>"atk":1.207,"hp":1.414</v>
      </c>
      <c r="H3699" s="2">
        <v>1</v>
      </c>
    </row>
    <row r="3700" spans="1:8" ht="17.25" customHeight="1" x14ac:dyDescent="0.3">
      <c r="A3700" s="2">
        <v>10084</v>
      </c>
      <c r="B3700" s="2">
        <v>25054</v>
      </c>
      <c r="C3700" s="2">
        <v>6</v>
      </c>
      <c r="D3700" s="2">
        <v>97</v>
      </c>
      <c r="E3700" s="2">
        <v>21034</v>
      </c>
      <c r="F3700" s="2">
        <v>4</v>
      </c>
      <c r="G3700" s="2" t="str">
        <f>VLOOKUP(A3700,爬塔NPC系数!B:G,6,FALSE)</f>
        <v>"atk":1.207,"hp":1.414</v>
      </c>
      <c r="H3700" s="2">
        <v>1</v>
      </c>
    </row>
    <row r="3701" spans="1:8" ht="17.25" customHeight="1" x14ac:dyDescent="0.3">
      <c r="A3701" s="2">
        <v>10085</v>
      </c>
      <c r="B3701" s="2">
        <v>31044</v>
      </c>
      <c r="C3701" s="2">
        <v>1</v>
      </c>
      <c r="D3701" s="2">
        <v>98</v>
      </c>
      <c r="E3701" s="2">
        <v>31044</v>
      </c>
      <c r="F3701" s="2">
        <v>4</v>
      </c>
      <c r="G3701" s="2" t="str">
        <f>VLOOKUP(A3701,爬塔NPC系数!B:G,6,FALSE)</f>
        <v>"atk":1.21,"hp":1.419</v>
      </c>
      <c r="H3701" s="2">
        <v>1</v>
      </c>
    </row>
    <row r="3702" spans="1:8" ht="17.25" customHeight="1" x14ac:dyDescent="0.3">
      <c r="A3702" s="2">
        <v>10085</v>
      </c>
      <c r="B3702" s="2">
        <v>31044</v>
      </c>
      <c r="C3702" s="2">
        <v>2</v>
      </c>
      <c r="D3702" s="2">
        <v>98</v>
      </c>
      <c r="E3702" s="2">
        <v>31044</v>
      </c>
      <c r="F3702" s="2">
        <v>4</v>
      </c>
      <c r="G3702" s="2" t="str">
        <f>VLOOKUP(A3702,爬塔NPC系数!B:G,6,FALSE)</f>
        <v>"atk":1.21,"hp":1.419</v>
      </c>
      <c r="H3702" s="2">
        <v>1</v>
      </c>
    </row>
    <row r="3703" spans="1:8" ht="17.25" customHeight="1" x14ac:dyDescent="0.3">
      <c r="A3703" s="2">
        <v>10085</v>
      </c>
      <c r="B3703" s="2">
        <v>31044</v>
      </c>
      <c r="C3703" s="2">
        <v>3</v>
      </c>
      <c r="D3703" s="2">
        <v>98</v>
      </c>
      <c r="E3703" s="2">
        <v>32034</v>
      </c>
      <c r="F3703" s="2">
        <v>4</v>
      </c>
      <c r="G3703" s="2" t="str">
        <f>VLOOKUP(A3703,爬塔NPC系数!B:G,6,FALSE)</f>
        <v>"atk":1.21,"hp":1.419</v>
      </c>
      <c r="H3703" s="2">
        <v>1</v>
      </c>
    </row>
    <row r="3704" spans="1:8" ht="17.25" customHeight="1" x14ac:dyDescent="0.3">
      <c r="A3704" s="2">
        <v>10085</v>
      </c>
      <c r="B3704" s="2">
        <v>31044</v>
      </c>
      <c r="C3704" s="2">
        <v>4</v>
      </c>
      <c r="D3704" s="2">
        <v>98</v>
      </c>
      <c r="E3704" s="2">
        <v>32034</v>
      </c>
      <c r="F3704" s="2">
        <v>4</v>
      </c>
      <c r="G3704" s="2" t="str">
        <f>VLOOKUP(A3704,爬塔NPC系数!B:G,6,FALSE)</f>
        <v>"atk":1.21,"hp":1.419</v>
      </c>
      <c r="H3704" s="2">
        <v>1</v>
      </c>
    </row>
    <row r="3705" spans="1:8" ht="17.25" customHeight="1" x14ac:dyDescent="0.3">
      <c r="A3705" s="2">
        <v>10085</v>
      </c>
      <c r="B3705" s="2">
        <v>31044</v>
      </c>
      <c r="C3705" s="2">
        <v>5</v>
      </c>
      <c r="D3705" s="2">
        <v>98</v>
      </c>
      <c r="E3705" s="2">
        <v>32034</v>
      </c>
      <c r="F3705" s="2">
        <v>4</v>
      </c>
      <c r="G3705" s="2" t="str">
        <f>VLOOKUP(A3705,爬塔NPC系数!B:G,6,FALSE)</f>
        <v>"atk":1.21,"hp":1.419</v>
      </c>
      <c r="H3705" s="2">
        <v>1</v>
      </c>
    </row>
    <row r="3706" spans="1:8" ht="17.25" customHeight="1" x14ac:dyDescent="0.3">
      <c r="A3706" s="2">
        <v>10085</v>
      </c>
      <c r="B3706" s="2">
        <v>31044</v>
      </c>
      <c r="C3706" s="2">
        <v>6</v>
      </c>
      <c r="D3706" s="2">
        <v>98</v>
      </c>
      <c r="E3706" s="2">
        <v>32034</v>
      </c>
      <c r="F3706" s="2">
        <v>4</v>
      </c>
      <c r="G3706" s="2" t="str">
        <f>VLOOKUP(A3706,爬塔NPC系数!B:G,6,FALSE)</f>
        <v>"atk":1.21,"hp":1.419</v>
      </c>
      <c r="H3706" s="2">
        <v>1</v>
      </c>
    </row>
    <row r="3707" spans="1:8" ht="17.25" customHeight="1" x14ac:dyDescent="0.3">
      <c r="A3707" s="2">
        <v>10086</v>
      </c>
      <c r="B3707" s="2">
        <v>11054</v>
      </c>
      <c r="C3707" s="2">
        <v>1</v>
      </c>
      <c r="D3707" s="2">
        <v>98</v>
      </c>
      <c r="E3707" s="2">
        <v>11054</v>
      </c>
      <c r="F3707" s="2">
        <v>4</v>
      </c>
      <c r="G3707" s="2" t="str">
        <f>VLOOKUP(A3707,爬塔NPC系数!B:G,6,FALSE)</f>
        <v>"atk":1.212,"hp":1.424</v>
      </c>
      <c r="H3707" s="2">
        <v>1</v>
      </c>
    </row>
    <row r="3708" spans="1:8" ht="17.25" customHeight="1" x14ac:dyDescent="0.3">
      <c r="A3708" s="2">
        <v>10086</v>
      </c>
      <c r="B3708" s="2">
        <v>11054</v>
      </c>
      <c r="C3708" s="2">
        <v>2</v>
      </c>
      <c r="D3708" s="2">
        <v>98</v>
      </c>
      <c r="E3708" s="2">
        <v>11054</v>
      </c>
      <c r="F3708" s="2">
        <v>4</v>
      </c>
      <c r="G3708" s="2" t="str">
        <f>VLOOKUP(A3708,爬塔NPC系数!B:G,6,FALSE)</f>
        <v>"atk":1.212,"hp":1.424</v>
      </c>
      <c r="H3708" s="2">
        <v>1</v>
      </c>
    </row>
    <row r="3709" spans="1:8" ht="17.25" customHeight="1" x14ac:dyDescent="0.3">
      <c r="A3709" s="2">
        <v>10086</v>
      </c>
      <c r="B3709" s="2">
        <v>11054</v>
      </c>
      <c r="C3709" s="2">
        <v>3</v>
      </c>
      <c r="D3709" s="2">
        <v>98</v>
      </c>
      <c r="E3709" s="2">
        <v>14024</v>
      </c>
      <c r="F3709" s="2">
        <v>4</v>
      </c>
      <c r="G3709" s="2" t="str">
        <f>VLOOKUP(A3709,爬塔NPC系数!B:G,6,FALSE)</f>
        <v>"atk":1.212,"hp":1.424</v>
      </c>
      <c r="H3709" s="2">
        <v>1</v>
      </c>
    </row>
    <row r="3710" spans="1:8" ht="17.25" customHeight="1" x14ac:dyDescent="0.3">
      <c r="A3710" s="2">
        <v>10086</v>
      </c>
      <c r="B3710" s="2">
        <v>11054</v>
      </c>
      <c r="C3710" s="2">
        <v>4</v>
      </c>
      <c r="D3710" s="2">
        <v>98</v>
      </c>
      <c r="E3710" s="2">
        <v>14024</v>
      </c>
      <c r="F3710" s="2">
        <v>4</v>
      </c>
      <c r="G3710" s="2" t="str">
        <f>VLOOKUP(A3710,爬塔NPC系数!B:G,6,FALSE)</f>
        <v>"atk":1.212,"hp":1.424</v>
      </c>
      <c r="H3710" s="2">
        <v>1</v>
      </c>
    </row>
    <row r="3711" spans="1:8" ht="17.25" customHeight="1" x14ac:dyDescent="0.3">
      <c r="A3711" s="2">
        <v>10086</v>
      </c>
      <c r="B3711" s="2">
        <v>11054</v>
      </c>
      <c r="C3711" s="2">
        <v>5</v>
      </c>
      <c r="D3711" s="2">
        <v>98</v>
      </c>
      <c r="E3711" s="2">
        <v>13034</v>
      </c>
      <c r="F3711" s="2">
        <v>4</v>
      </c>
      <c r="G3711" s="2" t="str">
        <f>VLOOKUP(A3711,爬塔NPC系数!B:G,6,FALSE)</f>
        <v>"atk":1.212,"hp":1.424</v>
      </c>
      <c r="H3711" s="2">
        <v>1</v>
      </c>
    </row>
    <row r="3712" spans="1:8" ht="17.25" customHeight="1" x14ac:dyDescent="0.3">
      <c r="A3712" s="2">
        <v>10086</v>
      </c>
      <c r="B3712" s="2">
        <v>11054</v>
      </c>
      <c r="C3712" s="2">
        <v>6</v>
      </c>
      <c r="D3712" s="2">
        <v>98</v>
      </c>
      <c r="E3712" s="2">
        <v>13034</v>
      </c>
      <c r="F3712" s="2">
        <v>4</v>
      </c>
      <c r="G3712" s="2" t="str">
        <f>VLOOKUP(A3712,爬塔NPC系数!B:G,6,FALSE)</f>
        <v>"atk":1.212,"hp":1.424</v>
      </c>
      <c r="H3712" s="2">
        <v>1</v>
      </c>
    </row>
    <row r="3713" spans="1:8" ht="17.25" customHeight="1" x14ac:dyDescent="0.3">
      <c r="A3713" s="2">
        <v>10087</v>
      </c>
      <c r="B3713" s="2">
        <v>52034</v>
      </c>
      <c r="C3713" s="2">
        <v>1</v>
      </c>
      <c r="D3713" s="2">
        <v>99</v>
      </c>
      <c r="E3713" s="2">
        <v>52034</v>
      </c>
      <c r="F3713" s="2">
        <v>4</v>
      </c>
      <c r="G3713" s="2" t="str">
        <f>VLOOKUP(A3713,爬塔NPC系数!B:G,6,FALSE)</f>
        <v>"atk":1.215,"hp":1.429</v>
      </c>
      <c r="H3713" s="2">
        <v>1</v>
      </c>
    </row>
    <row r="3714" spans="1:8" ht="17.25" customHeight="1" x14ac:dyDescent="0.3">
      <c r="A3714" s="2">
        <v>10087</v>
      </c>
      <c r="B3714" s="2">
        <v>52034</v>
      </c>
      <c r="C3714" s="2">
        <v>2</v>
      </c>
      <c r="D3714" s="2">
        <v>99</v>
      </c>
      <c r="E3714" s="2">
        <v>52034</v>
      </c>
      <c r="F3714" s="2">
        <v>4</v>
      </c>
      <c r="G3714" s="2" t="str">
        <f>VLOOKUP(A3714,爬塔NPC系数!B:G,6,FALSE)</f>
        <v>"atk":1.215,"hp":1.429</v>
      </c>
      <c r="H3714" s="2">
        <v>1</v>
      </c>
    </row>
    <row r="3715" spans="1:8" ht="17.25" customHeight="1" x14ac:dyDescent="0.3">
      <c r="A3715" s="2">
        <v>10087</v>
      </c>
      <c r="B3715" s="2">
        <v>52034</v>
      </c>
      <c r="C3715" s="2">
        <v>3</v>
      </c>
      <c r="D3715" s="2">
        <v>99</v>
      </c>
      <c r="E3715" s="2">
        <v>53014</v>
      </c>
      <c r="F3715" s="2">
        <v>4</v>
      </c>
      <c r="G3715" s="2" t="str">
        <f>VLOOKUP(A3715,爬塔NPC系数!B:G,6,FALSE)</f>
        <v>"atk":1.215,"hp":1.429</v>
      </c>
      <c r="H3715" s="2">
        <v>1</v>
      </c>
    </row>
    <row r="3716" spans="1:8" ht="17.25" customHeight="1" x14ac:dyDescent="0.3">
      <c r="A3716" s="2">
        <v>10087</v>
      </c>
      <c r="B3716" s="2">
        <v>52034</v>
      </c>
      <c r="C3716" s="2">
        <v>4</v>
      </c>
      <c r="D3716" s="2">
        <v>99</v>
      </c>
      <c r="E3716" s="2">
        <v>53014</v>
      </c>
      <c r="F3716" s="2">
        <v>4</v>
      </c>
      <c r="G3716" s="2" t="str">
        <f>VLOOKUP(A3716,爬塔NPC系数!B:G,6,FALSE)</f>
        <v>"atk":1.215,"hp":1.429</v>
      </c>
      <c r="H3716" s="2">
        <v>1</v>
      </c>
    </row>
    <row r="3717" spans="1:8" ht="17.25" customHeight="1" x14ac:dyDescent="0.3">
      <c r="A3717" s="2">
        <v>10087</v>
      </c>
      <c r="B3717" s="2">
        <v>52034</v>
      </c>
      <c r="C3717" s="2">
        <v>5</v>
      </c>
      <c r="D3717" s="2">
        <v>99</v>
      </c>
      <c r="E3717" s="2">
        <v>53014</v>
      </c>
      <c r="F3717" s="2">
        <v>4</v>
      </c>
      <c r="G3717" s="2" t="str">
        <f>VLOOKUP(A3717,爬塔NPC系数!B:G,6,FALSE)</f>
        <v>"atk":1.215,"hp":1.429</v>
      </c>
      <c r="H3717" s="2">
        <v>1</v>
      </c>
    </row>
    <row r="3718" spans="1:8" ht="17.25" customHeight="1" x14ac:dyDescent="0.3">
      <c r="A3718" s="2">
        <v>10087</v>
      </c>
      <c r="B3718" s="2">
        <v>52034</v>
      </c>
      <c r="C3718" s="2">
        <v>6</v>
      </c>
      <c r="D3718" s="2">
        <v>99</v>
      </c>
      <c r="E3718" s="2">
        <v>53014</v>
      </c>
      <c r="F3718" s="2">
        <v>4</v>
      </c>
      <c r="G3718" s="2" t="str">
        <f>VLOOKUP(A3718,爬塔NPC系数!B:G,6,FALSE)</f>
        <v>"atk":1.215,"hp":1.429</v>
      </c>
      <c r="H3718" s="2">
        <v>1</v>
      </c>
    </row>
    <row r="3719" spans="1:8" ht="17.25" customHeight="1" x14ac:dyDescent="0.3">
      <c r="A3719" s="2">
        <v>10088</v>
      </c>
      <c r="B3719" s="2">
        <v>61014</v>
      </c>
      <c r="C3719" s="2">
        <v>1</v>
      </c>
      <c r="D3719" s="2">
        <v>99</v>
      </c>
      <c r="E3719" s="2">
        <v>61014</v>
      </c>
      <c r="F3719" s="2">
        <v>4</v>
      </c>
      <c r="G3719" s="2" t="str">
        <f>VLOOKUP(A3719,爬塔NPC系数!B:G,6,FALSE)</f>
        <v>"atk":1.217,"hp":1.434</v>
      </c>
      <c r="H3719" s="2">
        <v>1</v>
      </c>
    </row>
    <row r="3720" spans="1:8" ht="17.25" customHeight="1" x14ac:dyDescent="0.3">
      <c r="A3720" s="2">
        <v>10088</v>
      </c>
      <c r="B3720" s="2">
        <v>61014</v>
      </c>
      <c r="C3720" s="2">
        <v>2</v>
      </c>
      <c r="D3720" s="2">
        <v>99</v>
      </c>
      <c r="E3720" s="2">
        <v>61014</v>
      </c>
      <c r="F3720" s="2">
        <v>4</v>
      </c>
      <c r="G3720" s="2" t="str">
        <f>VLOOKUP(A3720,爬塔NPC系数!B:G,6,FALSE)</f>
        <v>"atk":1.217,"hp":1.434</v>
      </c>
      <c r="H3720" s="2">
        <v>1</v>
      </c>
    </row>
    <row r="3721" spans="1:8" ht="17.25" customHeight="1" x14ac:dyDescent="0.3">
      <c r="A3721" s="2">
        <v>10088</v>
      </c>
      <c r="B3721" s="2">
        <v>61014</v>
      </c>
      <c r="C3721" s="2">
        <v>3</v>
      </c>
      <c r="D3721" s="2">
        <v>99</v>
      </c>
      <c r="E3721" s="2">
        <v>63014</v>
      </c>
      <c r="F3721" s="2">
        <v>4</v>
      </c>
      <c r="G3721" s="2" t="str">
        <f>VLOOKUP(A3721,爬塔NPC系数!B:G,6,FALSE)</f>
        <v>"atk":1.217,"hp":1.434</v>
      </c>
      <c r="H3721" s="2">
        <v>1</v>
      </c>
    </row>
    <row r="3722" spans="1:8" ht="17.25" customHeight="1" x14ac:dyDescent="0.3">
      <c r="A3722" s="2">
        <v>10088</v>
      </c>
      <c r="B3722" s="2">
        <v>61014</v>
      </c>
      <c r="C3722" s="2">
        <v>4</v>
      </c>
      <c r="D3722" s="2">
        <v>99</v>
      </c>
      <c r="E3722" s="2">
        <v>63014</v>
      </c>
      <c r="F3722" s="2">
        <v>4</v>
      </c>
      <c r="G3722" s="2" t="str">
        <f>VLOOKUP(A3722,爬塔NPC系数!B:G,6,FALSE)</f>
        <v>"atk":1.217,"hp":1.434</v>
      </c>
      <c r="H3722" s="2">
        <v>1</v>
      </c>
    </row>
    <row r="3723" spans="1:8" ht="17.25" customHeight="1" x14ac:dyDescent="0.3">
      <c r="A3723" s="2">
        <v>10088</v>
      </c>
      <c r="B3723" s="2">
        <v>61014</v>
      </c>
      <c r="C3723" s="2">
        <v>5</v>
      </c>
      <c r="D3723" s="2">
        <v>99</v>
      </c>
      <c r="E3723" s="2">
        <v>63014</v>
      </c>
      <c r="F3723" s="2">
        <v>4</v>
      </c>
      <c r="G3723" s="2" t="str">
        <f>VLOOKUP(A3723,爬塔NPC系数!B:G,6,FALSE)</f>
        <v>"atk":1.217,"hp":1.434</v>
      </c>
      <c r="H3723" s="2">
        <v>1</v>
      </c>
    </row>
    <row r="3724" spans="1:8" ht="17.25" customHeight="1" x14ac:dyDescent="0.3">
      <c r="A3724" s="2">
        <v>10088</v>
      </c>
      <c r="B3724" s="2">
        <v>61014</v>
      </c>
      <c r="C3724" s="2">
        <v>6</v>
      </c>
      <c r="D3724" s="2">
        <v>99</v>
      </c>
      <c r="E3724" s="2">
        <v>63014</v>
      </c>
      <c r="F3724" s="2">
        <v>4</v>
      </c>
      <c r="G3724" s="2" t="str">
        <f>VLOOKUP(A3724,爬塔NPC系数!B:G,6,FALSE)</f>
        <v>"atk":1.217,"hp":1.434</v>
      </c>
      <c r="H3724" s="2">
        <v>1</v>
      </c>
    </row>
    <row r="3725" spans="1:8" ht="17.25" customHeight="1" x14ac:dyDescent="0.3">
      <c r="A3725" s="2">
        <v>10089</v>
      </c>
      <c r="B3725" s="2">
        <v>31054</v>
      </c>
      <c r="C3725" s="2">
        <v>1</v>
      </c>
      <c r="D3725" s="2">
        <v>100</v>
      </c>
      <c r="E3725" s="2">
        <v>31054</v>
      </c>
      <c r="F3725" s="2">
        <v>4</v>
      </c>
      <c r="G3725" s="2" t="str">
        <f>VLOOKUP(A3725,爬塔NPC系数!B:G,6,FALSE)</f>
        <v>"atk":1.22,"hp":1.439</v>
      </c>
      <c r="H3725" s="2">
        <v>1</v>
      </c>
    </row>
    <row r="3726" spans="1:8" ht="17.25" customHeight="1" x14ac:dyDescent="0.3">
      <c r="A3726" s="2">
        <v>10089</v>
      </c>
      <c r="B3726" s="2">
        <v>31054</v>
      </c>
      <c r="C3726" s="2">
        <v>2</v>
      </c>
      <c r="D3726" s="2">
        <v>100</v>
      </c>
      <c r="E3726" s="2">
        <v>31054</v>
      </c>
      <c r="F3726" s="2">
        <v>4</v>
      </c>
      <c r="G3726" s="2" t="str">
        <f>VLOOKUP(A3726,爬塔NPC系数!B:G,6,FALSE)</f>
        <v>"atk":1.22,"hp":1.439</v>
      </c>
      <c r="H3726" s="2">
        <v>1</v>
      </c>
    </row>
    <row r="3727" spans="1:8" ht="17.25" customHeight="1" x14ac:dyDescent="0.3">
      <c r="A3727" s="2">
        <v>10089</v>
      </c>
      <c r="B3727" s="2">
        <v>31054</v>
      </c>
      <c r="C3727" s="2">
        <v>3</v>
      </c>
      <c r="D3727" s="2">
        <v>100</v>
      </c>
      <c r="E3727" s="2">
        <v>32044</v>
      </c>
      <c r="F3727" s="2">
        <v>4</v>
      </c>
      <c r="G3727" s="2" t="str">
        <f>VLOOKUP(A3727,爬塔NPC系数!B:G,6,FALSE)</f>
        <v>"atk":1.22,"hp":1.439</v>
      </c>
      <c r="H3727" s="2">
        <v>1</v>
      </c>
    </row>
    <row r="3728" spans="1:8" ht="17.25" customHeight="1" x14ac:dyDescent="0.3">
      <c r="A3728" s="2">
        <v>10089</v>
      </c>
      <c r="B3728" s="2">
        <v>31054</v>
      </c>
      <c r="C3728" s="2">
        <v>4</v>
      </c>
      <c r="D3728" s="2">
        <v>100</v>
      </c>
      <c r="E3728" s="2">
        <v>32044</v>
      </c>
      <c r="F3728" s="2">
        <v>4</v>
      </c>
      <c r="G3728" s="2" t="str">
        <f>VLOOKUP(A3728,爬塔NPC系数!B:G,6,FALSE)</f>
        <v>"atk":1.22,"hp":1.439</v>
      </c>
      <c r="H3728" s="2">
        <v>1</v>
      </c>
    </row>
    <row r="3729" spans="1:8" ht="17.25" customHeight="1" x14ac:dyDescent="0.3">
      <c r="A3729" s="2">
        <v>10089</v>
      </c>
      <c r="B3729" s="2">
        <v>31054</v>
      </c>
      <c r="C3729" s="2">
        <v>5</v>
      </c>
      <c r="D3729" s="2">
        <v>100</v>
      </c>
      <c r="E3729" s="2">
        <v>32044</v>
      </c>
      <c r="F3729" s="2">
        <v>4</v>
      </c>
      <c r="G3729" s="2" t="str">
        <f>VLOOKUP(A3729,爬塔NPC系数!B:G,6,FALSE)</f>
        <v>"atk":1.22,"hp":1.439</v>
      </c>
      <c r="H3729" s="2">
        <v>1</v>
      </c>
    </row>
    <row r="3730" spans="1:8" ht="17.25" customHeight="1" x14ac:dyDescent="0.3">
      <c r="A3730" s="2">
        <v>10089</v>
      </c>
      <c r="B3730" s="2">
        <v>31054</v>
      </c>
      <c r="C3730" s="2">
        <v>6</v>
      </c>
      <c r="D3730" s="2">
        <v>100</v>
      </c>
      <c r="E3730" s="2">
        <v>32044</v>
      </c>
      <c r="F3730" s="2">
        <v>4</v>
      </c>
      <c r="G3730" s="2" t="str">
        <f>VLOOKUP(A3730,爬塔NPC系数!B:G,6,FALSE)</f>
        <v>"atk":1.22,"hp":1.439</v>
      </c>
      <c r="H3730" s="2">
        <v>1</v>
      </c>
    </row>
    <row r="3731" spans="1:8" ht="17.25" customHeight="1" x14ac:dyDescent="0.3">
      <c r="A3731" s="2">
        <v>10090</v>
      </c>
      <c r="B3731" s="2">
        <v>41035</v>
      </c>
      <c r="C3731" s="2">
        <v>1</v>
      </c>
      <c r="D3731" s="2">
        <v>100</v>
      </c>
      <c r="E3731" s="2">
        <v>41035</v>
      </c>
      <c r="F3731" s="2">
        <v>4</v>
      </c>
      <c r="G3731" s="2" t="str">
        <f>VLOOKUP(A3731,爬塔NPC系数!B:G,6,FALSE)</f>
        <v>"atk":1.222,"hp":1.444</v>
      </c>
      <c r="H3731" s="2">
        <v>1</v>
      </c>
    </row>
    <row r="3732" spans="1:8" ht="17.25" customHeight="1" x14ac:dyDescent="0.3">
      <c r="A3732" s="2">
        <v>10090</v>
      </c>
      <c r="B3732" s="2">
        <v>41035</v>
      </c>
      <c r="C3732" s="2">
        <v>2</v>
      </c>
      <c r="D3732" s="2">
        <v>100</v>
      </c>
      <c r="E3732" s="2">
        <v>41055</v>
      </c>
      <c r="F3732" s="2">
        <v>4</v>
      </c>
      <c r="G3732" s="2" t="str">
        <f>VLOOKUP(A3732,爬塔NPC系数!B:G,6,FALSE)</f>
        <v>"atk":1.222,"hp":1.444</v>
      </c>
      <c r="H3732" s="2">
        <v>1</v>
      </c>
    </row>
    <row r="3733" spans="1:8" ht="17.25" customHeight="1" x14ac:dyDescent="0.3">
      <c r="A3733" s="2">
        <v>10090</v>
      </c>
      <c r="B3733" s="2">
        <v>41035</v>
      </c>
      <c r="C3733" s="2">
        <v>3</v>
      </c>
      <c r="D3733" s="2">
        <v>100</v>
      </c>
      <c r="E3733" s="2">
        <v>45034</v>
      </c>
      <c r="F3733" s="2">
        <v>4</v>
      </c>
      <c r="G3733" s="2" t="str">
        <f>VLOOKUP(A3733,爬塔NPC系数!B:G,6,FALSE)</f>
        <v>"atk":1.222,"hp":1.444</v>
      </c>
      <c r="H3733" s="2">
        <v>1</v>
      </c>
    </row>
    <row r="3734" spans="1:8" ht="17.25" customHeight="1" x14ac:dyDescent="0.3">
      <c r="A3734" s="2">
        <v>10090</v>
      </c>
      <c r="B3734" s="2">
        <v>41035</v>
      </c>
      <c r="C3734" s="2">
        <v>4</v>
      </c>
      <c r="D3734" s="2">
        <v>100</v>
      </c>
      <c r="E3734" s="2">
        <v>45034</v>
      </c>
      <c r="F3734" s="2">
        <v>4</v>
      </c>
      <c r="G3734" s="2" t="str">
        <f>VLOOKUP(A3734,爬塔NPC系数!B:G,6,FALSE)</f>
        <v>"atk":1.222,"hp":1.444</v>
      </c>
      <c r="H3734" s="2">
        <v>1</v>
      </c>
    </row>
    <row r="3735" spans="1:8" ht="17.25" customHeight="1" x14ac:dyDescent="0.3">
      <c r="A3735" s="2">
        <v>10090</v>
      </c>
      <c r="B3735" s="2">
        <v>41035</v>
      </c>
      <c r="C3735" s="2">
        <v>5</v>
      </c>
      <c r="D3735" s="2">
        <v>100</v>
      </c>
      <c r="E3735" s="2">
        <v>43044</v>
      </c>
      <c r="F3735" s="2">
        <v>4</v>
      </c>
      <c r="G3735" s="2" t="str">
        <f>VLOOKUP(A3735,爬塔NPC系数!B:G,6,FALSE)</f>
        <v>"atk":1.222,"hp":1.444</v>
      </c>
      <c r="H3735" s="2">
        <v>1</v>
      </c>
    </row>
    <row r="3736" spans="1:8" ht="17.25" customHeight="1" x14ac:dyDescent="0.3">
      <c r="A3736" s="2">
        <v>10090</v>
      </c>
      <c r="B3736" s="2">
        <v>41035</v>
      </c>
      <c r="C3736" s="2">
        <v>6</v>
      </c>
      <c r="D3736" s="2">
        <v>100</v>
      </c>
      <c r="E3736" s="2">
        <v>43044</v>
      </c>
      <c r="F3736" s="2">
        <v>4</v>
      </c>
      <c r="G3736" s="2" t="str">
        <f>VLOOKUP(A3736,爬塔NPC系数!B:G,6,FALSE)</f>
        <v>"atk":1.222,"hp":1.444</v>
      </c>
      <c r="H3736" s="2">
        <v>1</v>
      </c>
    </row>
    <row r="3737" spans="1:8" ht="17.25" customHeight="1" x14ac:dyDescent="0.3">
      <c r="A3737" s="2">
        <v>10091</v>
      </c>
      <c r="B3737" s="2">
        <v>21025</v>
      </c>
      <c r="C3737" s="2">
        <v>1</v>
      </c>
      <c r="D3737" s="2">
        <v>101</v>
      </c>
      <c r="E3737" s="2">
        <v>21025</v>
      </c>
      <c r="F3737" s="2">
        <v>4</v>
      </c>
      <c r="G3737" s="2" t="str">
        <f>VLOOKUP(A3737,爬塔NPC系数!B:G,6,FALSE)</f>
        <v>"atk":1.225,"hp":1.449</v>
      </c>
      <c r="H3737" s="2">
        <v>1</v>
      </c>
    </row>
    <row r="3738" spans="1:8" ht="17.25" customHeight="1" x14ac:dyDescent="0.3">
      <c r="A3738" s="2">
        <v>10091</v>
      </c>
      <c r="B3738" s="2">
        <v>21025</v>
      </c>
      <c r="C3738" s="2">
        <v>2</v>
      </c>
      <c r="D3738" s="2">
        <v>101</v>
      </c>
      <c r="E3738" s="2">
        <v>21025</v>
      </c>
      <c r="F3738" s="2">
        <v>4</v>
      </c>
      <c r="G3738" s="2" t="str">
        <f>VLOOKUP(A3738,爬塔NPC系数!B:G,6,FALSE)</f>
        <v>"atk":1.225,"hp":1.449</v>
      </c>
      <c r="H3738" s="2">
        <v>1</v>
      </c>
    </row>
    <row r="3739" spans="1:8" ht="17.25" customHeight="1" x14ac:dyDescent="0.3">
      <c r="A3739" s="2">
        <v>10091</v>
      </c>
      <c r="B3739" s="2">
        <v>21025</v>
      </c>
      <c r="C3739" s="2">
        <v>3</v>
      </c>
      <c r="D3739" s="2">
        <v>101</v>
      </c>
      <c r="E3739" s="2">
        <v>25044</v>
      </c>
      <c r="F3739" s="2">
        <v>4</v>
      </c>
      <c r="G3739" s="2" t="str">
        <f>VLOOKUP(A3739,爬塔NPC系数!B:G,6,FALSE)</f>
        <v>"atk":1.225,"hp":1.449</v>
      </c>
      <c r="H3739" s="2">
        <v>1</v>
      </c>
    </row>
    <row r="3740" spans="1:8" ht="17.25" customHeight="1" x14ac:dyDescent="0.3">
      <c r="A3740" s="2">
        <v>10091</v>
      </c>
      <c r="B3740" s="2">
        <v>21025</v>
      </c>
      <c r="C3740" s="2">
        <v>4</v>
      </c>
      <c r="D3740" s="2">
        <v>101</v>
      </c>
      <c r="E3740" s="2">
        <v>25044</v>
      </c>
      <c r="F3740" s="2">
        <v>4</v>
      </c>
      <c r="G3740" s="2" t="str">
        <f>VLOOKUP(A3740,爬塔NPC系数!B:G,6,FALSE)</f>
        <v>"atk":1.225,"hp":1.449</v>
      </c>
      <c r="H3740" s="2">
        <v>1</v>
      </c>
    </row>
    <row r="3741" spans="1:8" ht="17.25" customHeight="1" x14ac:dyDescent="0.3">
      <c r="A3741" s="2">
        <v>10091</v>
      </c>
      <c r="B3741" s="2">
        <v>21025</v>
      </c>
      <c r="C3741" s="2">
        <v>5</v>
      </c>
      <c r="D3741" s="2">
        <v>101</v>
      </c>
      <c r="E3741" s="2">
        <v>25044</v>
      </c>
      <c r="F3741" s="2">
        <v>4</v>
      </c>
      <c r="G3741" s="2" t="str">
        <f>VLOOKUP(A3741,爬塔NPC系数!B:G,6,FALSE)</f>
        <v>"atk":1.225,"hp":1.449</v>
      </c>
      <c r="H3741" s="2">
        <v>1</v>
      </c>
    </row>
    <row r="3742" spans="1:8" ht="17.25" customHeight="1" x14ac:dyDescent="0.3">
      <c r="A3742" s="2">
        <v>10091</v>
      </c>
      <c r="B3742" s="2">
        <v>21025</v>
      </c>
      <c r="C3742" s="2">
        <v>6</v>
      </c>
      <c r="D3742" s="2">
        <v>101</v>
      </c>
      <c r="E3742" s="2">
        <v>25044</v>
      </c>
      <c r="F3742" s="2">
        <v>4</v>
      </c>
      <c r="G3742" s="2" t="str">
        <f>VLOOKUP(A3742,爬塔NPC系数!B:G,6,FALSE)</f>
        <v>"atk":1.225,"hp":1.449</v>
      </c>
      <c r="H3742" s="2">
        <v>1</v>
      </c>
    </row>
    <row r="3743" spans="1:8" ht="17.25" customHeight="1" x14ac:dyDescent="0.3">
      <c r="A3743" s="2">
        <v>10092</v>
      </c>
      <c r="B3743" s="2">
        <v>31075</v>
      </c>
      <c r="C3743" s="2">
        <v>1</v>
      </c>
      <c r="D3743" s="2">
        <v>101</v>
      </c>
      <c r="E3743" s="2">
        <v>31075</v>
      </c>
      <c r="F3743" s="2">
        <v>4</v>
      </c>
      <c r="G3743" s="2" t="str">
        <f>VLOOKUP(A3743,爬塔NPC系数!B:G,6,FALSE)</f>
        <v>"atk":1.227,"hp":1.454</v>
      </c>
      <c r="H3743" s="2">
        <v>1</v>
      </c>
    </row>
    <row r="3744" spans="1:8" ht="17.25" customHeight="1" x14ac:dyDescent="0.3">
      <c r="A3744" s="2">
        <v>10092</v>
      </c>
      <c r="B3744" s="2">
        <v>31075</v>
      </c>
      <c r="C3744" s="2">
        <v>2</v>
      </c>
      <c r="D3744" s="2">
        <v>101</v>
      </c>
      <c r="E3744" s="2">
        <v>31075</v>
      </c>
      <c r="F3744" s="2">
        <v>4</v>
      </c>
      <c r="G3744" s="2" t="str">
        <f>VLOOKUP(A3744,爬塔NPC系数!B:G,6,FALSE)</f>
        <v>"atk":1.227,"hp":1.454</v>
      </c>
      <c r="H3744" s="2">
        <v>1</v>
      </c>
    </row>
    <row r="3745" spans="1:8" ht="17.25" customHeight="1" x14ac:dyDescent="0.3">
      <c r="A3745" s="2">
        <v>10092</v>
      </c>
      <c r="B3745" s="2">
        <v>31075</v>
      </c>
      <c r="C3745" s="2">
        <v>3</v>
      </c>
      <c r="D3745" s="2">
        <v>101</v>
      </c>
      <c r="E3745" s="2">
        <v>32034</v>
      </c>
      <c r="F3745" s="2">
        <v>4</v>
      </c>
      <c r="G3745" s="2" t="str">
        <f>VLOOKUP(A3745,爬塔NPC系数!B:G,6,FALSE)</f>
        <v>"atk":1.227,"hp":1.454</v>
      </c>
      <c r="H3745" s="2">
        <v>1</v>
      </c>
    </row>
    <row r="3746" spans="1:8" ht="17.25" customHeight="1" x14ac:dyDescent="0.3">
      <c r="A3746" s="2">
        <v>10092</v>
      </c>
      <c r="B3746" s="2">
        <v>31075</v>
      </c>
      <c r="C3746" s="2">
        <v>4</v>
      </c>
      <c r="D3746" s="2">
        <v>101</v>
      </c>
      <c r="E3746" s="2">
        <v>32034</v>
      </c>
      <c r="F3746" s="2">
        <v>4</v>
      </c>
      <c r="G3746" s="2" t="str">
        <f>VLOOKUP(A3746,爬塔NPC系数!B:G,6,FALSE)</f>
        <v>"atk":1.227,"hp":1.454</v>
      </c>
      <c r="H3746" s="2">
        <v>1</v>
      </c>
    </row>
    <row r="3747" spans="1:8" ht="17.25" customHeight="1" x14ac:dyDescent="0.3">
      <c r="A3747" s="2">
        <v>10092</v>
      </c>
      <c r="B3747" s="2">
        <v>31075</v>
      </c>
      <c r="C3747" s="2">
        <v>5</v>
      </c>
      <c r="D3747" s="2">
        <v>101</v>
      </c>
      <c r="E3747" s="2">
        <v>32034</v>
      </c>
      <c r="F3747" s="2">
        <v>4</v>
      </c>
      <c r="G3747" s="2" t="str">
        <f>VLOOKUP(A3747,爬塔NPC系数!B:G,6,FALSE)</f>
        <v>"atk":1.227,"hp":1.454</v>
      </c>
      <c r="H3747" s="2">
        <v>1</v>
      </c>
    </row>
    <row r="3748" spans="1:8" ht="17.25" customHeight="1" x14ac:dyDescent="0.3">
      <c r="A3748" s="2">
        <v>10092</v>
      </c>
      <c r="B3748" s="2">
        <v>31075</v>
      </c>
      <c r="C3748" s="2">
        <v>6</v>
      </c>
      <c r="D3748" s="2">
        <v>101</v>
      </c>
      <c r="E3748" s="2">
        <v>32034</v>
      </c>
      <c r="F3748" s="2">
        <v>4</v>
      </c>
      <c r="G3748" s="2" t="str">
        <f>VLOOKUP(A3748,爬塔NPC系数!B:G,6,FALSE)</f>
        <v>"atk":1.227,"hp":1.454</v>
      </c>
      <c r="H3748" s="2">
        <v>1</v>
      </c>
    </row>
    <row r="3749" spans="1:8" ht="17.25" customHeight="1" x14ac:dyDescent="0.3">
      <c r="A3749" s="2">
        <v>10093</v>
      </c>
      <c r="B3749" s="2">
        <v>25054</v>
      </c>
      <c r="C3749" s="2">
        <v>1</v>
      </c>
      <c r="D3749" s="2">
        <v>102</v>
      </c>
      <c r="E3749" s="2">
        <v>25054</v>
      </c>
      <c r="F3749" s="2">
        <v>4</v>
      </c>
      <c r="G3749" s="2" t="str">
        <f>VLOOKUP(A3749,爬塔NPC系数!B:G,6,FALSE)</f>
        <v>"atk":1.229,"hp":1.459</v>
      </c>
      <c r="H3749" s="2">
        <v>1</v>
      </c>
    </row>
    <row r="3750" spans="1:8" ht="17.25" customHeight="1" x14ac:dyDescent="0.3">
      <c r="A3750" s="2">
        <v>10093</v>
      </c>
      <c r="B3750" s="2">
        <v>25054</v>
      </c>
      <c r="C3750" s="2">
        <v>2</v>
      </c>
      <c r="D3750" s="2">
        <v>102</v>
      </c>
      <c r="E3750" s="2">
        <v>25054</v>
      </c>
      <c r="F3750" s="2">
        <v>4</v>
      </c>
      <c r="G3750" s="2" t="str">
        <f>VLOOKUP(A3750,爬塔NPC系数!B:G,6,FALSE)</f>
        <v>"atk":1.229,"hp":1.459</v>
      </c>
      <c r="H3750" s="2">
        <v>1</v>
      </c>
    </row>
    <row r="3751" spans="1:8" ht="17.25" customHeight="1" x14ac:dyDescent="0.3">
      <c r="A3751" s="2">
        <v>10093</v>
      </c>
      <c r="B3751" s="2">
        <v>25054</v>
      </c>
      <c r="C3751" s="2">
        <v>3</v>
      </c>
      <c r="D3751" s="2">
        <v>102</v>
      </c>
      <c r="E3751" s="2">
        <v>22034</v>
      </c>
      <c r="F3751" s="2">
        <v>4</v>
      </c>
      <c r="G3751" s="2" t="str">
        <f>VLOOKUP(A3751,爬塔NPC系数!B:G,6,FALSE)</f>
        <v>"atk":1.229,"hp":1.459</v>
      </c>
      <c r="H3751" s="2">
        <v>1</v>
      </c>
    </row>
    <row r="3752" spans="1:8" ht="17.25" customHeight="1" x14ac:dyDescent="0.3">
      <c r="A3752" s="2">
        <v>10093</v>
      </c>
      <c r="B3752" s="2">
        <v>25054</v>
      </c>
      <c r="C3752" s="2">
        <v>4</v>
      </c>
      <c r="D3752" s="2">
        <v>102</v>
      </c>
      <c r="E3752" s="2">
        <v>22034</v>
      </c>
      <c r="F3752" s="2">
        <v>4</v>
      </c>
      <c r="G3752" s="2" t="str">
        <f>VLOOKUP(A3752,爬塔NPC系数!B:G,6,FALSE)</f>
        <v>"atk":1.229,"hp":1.459</v>
      </c>
      <c r="H3752" s="2">
        <v>1</v>
      </c>
    </row>
    <row r="3753" spans="1:8" ht="17.25" customHeight="1" x14ac:dyDescent="0.3">
      <c r="A3753" s="2">
        <v>10093</v>
      </c>
      <c r="B3753" s="2">
        <v>25054</v>
      </c>
      <c r="C3753" s="2">
        <v>5</v>
      </c>
      <c r="D3753" s="2">
        <v>102</v>
      </c>
      <c r="E3753" s="2">
        <v>22045</v>
      </c>
      <c r="F3753" s="2">
        <v>4</v>
      </c>
      <c r="G3753" s="2" t="str">
        <f>VLOOKUP(A3753,爬塔NPC系数!B:G,6,FALSE)</f>
        <v>"atk":1.229,"hp":1.459</v>
      </c>
      <c r="H3753" s="2">
        <v>1</v>
      </c>
    </row>
    <row r="3754" spans="1:8" ht="17.25" customHeight="1" x14ac:dyDescent="0.3">
      <c r="A3754" s="2">
        <v>10093</v>
      </c>
      <c r="B3754" s="2">
        <v>25054</v>
      </c>
      <c r="C3754" s="2">
        <v>6</v>
      </c>
      <c r="D3754" s="2">
        <v>102</v>
      </c>
      <c r="E3754" s="2">
        <v>22045</v>
      </c>
      <c r="F3754" s="2">
        <v>4</v>
      </c>
      <c r="G3754" s="2" t="str">
        <f>VLOOKUP(A3754,爬塔NPC系数!B:G,6,FALSE)</f>
        <v>"atk":1.229,"hp":1.459</v>
      </c>
      <c r="H3754" s="2">
        <v>1</v>
      </c>
    </row>
    <row r="3755" spans="1:8" ht="17.25" customHeight="1" x14ac:dyDescent="0.3">
      <c r="A3755" s="2">
        <v>10094</v>
      </c>
      <c r="B3755" s="2">
        <v>52034</v>
      </c>
      <c r="C3755" s="2">
        <v>1</v>
      </c>
      <c r="D3755" s="2">
        <v>102</v>
      </c>
      <c r="E3755" s="2">
        <v>52034</v>
      </c>
      <c r="F3755" s="2">
        <v>4</v>
      </c>
      <c r="G3755" s="2" t="str">
        <f>VLOOKUP(A3755,爬塔NPC系数!B:G,6,FALSE)</f>
        <v>"atk":1.232,"hp":1.464</v>
      </c>
      <c r="H3755" s="2">
        <v>1</v>
      </c>
    </row>
    <row r="3756" spans="1:8" ht="17.25" customHeight="1" x14ac:dyDescent="0.3">
      <c r="A3756" s="2">
        <v>10094</v>
      </c>
      <c r="B3756" s="2">
        <v>52034</v>
      </c>
      <c r="C3756" s="2">
        <v>2</v>
      </c>
      <c r="D3756" s="2">
        <v>102</v>
      </c>
      <c r="E3756" s="2">
        <v>52034</v>
      </c>
      <c r="F3756" s="2">
        <v>4</v>
      </c>
      <c r="G3756" s="2" t="str">
        <f>VLOOKUP(A3756,爬塔NPC系数!B:G,6,FALSE)</f>
        <v>"atk":1.232,"hp":1.464</v>
      </c>
      <c r="H3756" s="2">
        <v>1</v>
      </c>
    </row>
    <row r="3757" spans="1:8" ht="17.25" customHeight="1" x14ac:dyDescent="0.3">
      <c r="A3757" s="2">
        <v>10094</v>
      </c>
      <c r="B3757" s="2">
        <v>52034</v>
      </c>
      <c r="C3757" s="2">
        <v>3</v>
      </c>
      <c r="D3757" s="2">
        <v>102</v>
      </c>
      <c r="E3757" s="2">
        <v>53014</v>
      </c>
      <c r="F3757" s="2">
        <v>4</v>
      </c>
      <c r="G3757" s="2" t="str">
        <f>VLOOKUP(A3757,爬塔NPC系数!B:G,6,FALSE)</f>
        <v>"atk":1.232,"hp":1.464</v>
      </c>
      <c r="H3757" s="2">
        <v>1</v>
      </c>
    </row>
    <row r="3758" spans="1:8" ht="17.25" customHeight="1" x14ac:dyDescent="0.3">
      <c r="A3758" s="2">
        <v>10094</v>
      </c>
      <c r="B3758" s="2">
        <v>52034</v>
      </c>
      <c r="C3758" s="2">
        <v>4</v>
      </c>
      <c r="D3758" s="2">
        <v>102</v>
      </c>
      <c r="E3758" s="2">
        <v>53014</v>
      </c>
      <c r="F3758" s="2">
        <v>4</v>
      </c>
      <c r="G3758" s="2" t="str">
        <f>VLOOKUP(A3758,爬塔NPC系数!B:G,6,FALSE)</f>
        <v>"atk":1.232,"hp":1.464</v>
      </c>
      <c r="H3758" s="2">
        <v>1</v>
      </c>
    </row>
    <row r="3759" spans="1:8" ht="17.25" customHeight="1" x14ac:dyDescent="0.3">
      <c r="A3759" s="2">
        <v>10094</v>
      </c>
      <c r="B3759" s="2">
        <v>52034</v>
      </c>
      <c r="C3759" s="2">
        <v>5</v>
      </c>
      <c r="D3759" s="2">
        <v>102</v>
      </c>
      <c r="E3759" s="2">
        <v>53014</v>
      </c>
      <c r="F3759" s="2">
        <v>4</v>
      </c>
      <c r="G3759" s="2" t="str">
        <f>VLOOKUP(A3759,爬塔NPC系数!B:G,6,FALSE)</f>
        <v>"atk":1.232,"hp":1.464</v>
      </c>
      <c r="H3759" s="2">
        <v>1</v>
      </c>
    </row>
    <row r="3760" spans="1:8" ht="17.25" customHeight="1" x14ac:dyDescent="0.3">
      <c r="A3760" s="2">
        <v>10094</v>
      </c>
      <c r="B3760" s="2">
        <v>52034</v>
      </c>
      <c r="C3760" s="2">
        <v>6</v>
      </c>
      <c r="D3760" s="2">
        <v>102</v>
      </c>
      <c r="E3760" s="2">
        <v>53014</v>
      </c>
      <c r="F3760" s="2">
        <v>4</v>
      </c>
      <c r="G3760" s="2" t="str">
        <f>VLOOKUP(A3760,爬塔NPC系数!B:G,6,FALSE)</f>
        <v>"atk":1.232,"hp":1.464</v>
      </c>
      <c r="H3760" s="2">
        <v>1</v>
      </c>
    </row>
    <row r="3761" spans="1:8" ht="17.25" customHeight="1" x14ac:dyDescent="0.3">
      <c r="A3761" s="2">
        <v>10095</v>
      </c>
      <c r="B3761" s="2">
        <v>61014</v>
      </c>
      <c r="C3761" s="2">
        <v>1</v>
      </c>
      <c r="D3761" s="2">
        <v>103</v>
      </c>
      <c r="E3761" s="2">
        <v>61014</v>
      </c>
      <c r="F3761" s="2">
        <v>4</v>
      </c>
      <c r="G3761" s="2" t="str">
        <f>VLOOKUP(A3761,爬塔NPC系数!B:G,6,FALSE)</f>
        <v>"atk":1.234,"hp":1.469</v>
      </c>
      <c r="H3761" s="2">
        <v>1</v>
      </c>
    </row>
    <row r="3762" spans="1:8" ht="17.25" customHeight="1" x14ac:dyDescent="0.3">
      <c r="A3762" s="2">
        <v>10095</v>
      </c>
      <c r="B3762" s="2">
        <v>61014</v>
      </c>
      <c r="C3762" s="2">
        <v>2</v>
      </c>
      <c r="D3762" s="2">
        <v>103</v>
      </c>
      <c r="E3762" s="2">
        <v>61014</v>
      </c>
      <c r="F3762" s="2">
        <v>4</v>
      </c>
      <c r="G3762" s="2" t="str">
        <f>VLOOKUP(A3762,爬塔NPC系数!B:G,6,FALSE)</f>
        <v>"atk":1.234,"hp":1.469</v>
      </c>
      <c r="H3762" s="2">
        <v>1</v>
      </c>
    </row>
    <row r="3763" spans="1:8" ht="17.25" customHeight="1" x14ac:dyDescent="0.3">
      <c r="A3763" s="2">
        <v>10095</v>
      </c>
      <c r="B3763" s="2">
        <v>61014</v>
      </c>
      <c r="C3763" s="2">
        <v>3</v>
      </c>
      <c r="D3763" s="2">
        <v>103</v>
      </c>
      <c r="E3763" s="2">
        <v>63014</v>
      </c>
      <c r="F3763" s="2">
        <v>4</v>
      </c>
      <c r="G3763" s="2" t="str">
        <f>VLOOKUP(A3763,爬塔NPC系数!B:G,6,FALSE)</f>
        <v>"atk":1.234,"hp":1.469</v>
      </c>
      <c r="H3763" s="2">
        <v>1</v>
      </c>
    </row>
    <row r="3764" spans="1:8" ht="17.25" customHeight="1" x14ac:dyDescent="0.3">
      <c r="A3764" s="2">
        <v>10095</v>
      </c>
      <c r="B3764" s="2">
        <v>61014</v>
      </c>
      <c r="C3764" s="2">
        <v>4</v>
      </c>
      <c r="D3764" s="2">
        <v>103</v>
      </c>
      <c r="E3764" s="2">
        <v>63014</v>
      </c>
      <c r="F3764" s="2">
        <v>4</v>
      </c>
      <c r="G3764" s="2" t="str">
        <f>VLOOKUP(A3764,爬塔NPC系数!B:G,6,FALSE)</f>
        <v>"atk":1.234,"hp":1.469</v>
      </c>
      <c r="H3764" s="2">
        <v>1</v>
      </c>
    </row>
    <row r="3765" spans="1:8" ht="17.25" customHeight="1" x14ac:dyDescent="0.3">
      <c r="A3765" s="2">
        <v>10095</v>
      </c>
      <c r="B3765" s="2">
        <v>61014</v>
      </c>
      <c r="C3765" s="2">
        <v>5</v>
      </c>
      <c r="D3765" s="2">
        <v>103</v>
      </c>
      <c r="E3765" s="2">
        <v>63014</v>
      </c>
      <c r="F3765" s="2">
        <v>4</v>
      </c>
      <c r="G3765" s="2" t="str">
        <f>VLOOKUP(A3765,爬塔NPC系数!B:G,6,FALSE)</f>
        <v>"atk":1.234,"hp":1.469</v>
      </c>
      <c r="H3765" s="2">
        <v>1</v>
      </c>
    </row>
    <row r="3766" spans="1:8" ht="17.25" customHeight="1" x14ac:dyDescent="0.3">
      <c r="A3766" s="2">
        <v>10095</v>
      </c>
      <c r="B3766" s="2">
        <v>61014</v>
      </c>
      <c r="C3766" s="2">
        <v>6</v>
      </c>
      <c r="D3766" s="2">
        <v>103</v>
      </c>
      <c r="E3766" s="2">
        <v>63014</v>
      </c>
      <c r="F3766" s="2">
        <v>4</v>
      </c>
      <c r="G3766" s="2" t="str">
        <f>VLOOKUP(A3766,爬塔NPC系数!B:G,6,FALSE)</f>
        <v>"atk":1.234,"hp":1.469</v>
      </c>
      <c r="H3766" s="2">
        <v>1</v>
      </c>
    </row>
    <row r="3767" spans="1:8" ht="17.25" customHeight="1" x14ac:dyDescent="0.3">
      <c r="A3767" s="2">
        <v>10096</v>
      </c>
      <c r="B3767" s="2">
        <v>31054</v>
      </c>
      <c r="C3767" s="2">
        <v>1</v>
      </c>
      <c r="D3767" s="2">
        <v>103</v>
      </c>
      <c r="E3767" s="2">
        <v>31054</v>
      </c>
      <c r="F3767" s="2">
        <v>4</v>
      </c>
      <c r="G3767" s="2" t="str">
        <f>VLOOKUP(A3767,爬塔NPC系数!B:G,6,FALSE)</f>
        <v>"atk":1.237,"hp":1.474</v>
      </c>
      <c r="H3767" s="2">
        <v>1</v>
      </c>
    </row>
    <row r="3768" spans="1:8" ht="17.25" customHeight="1" x14ac:dyDescent="0.3">
      <c r="A3768" s="2">
        <v>10096</v>
      </c>
      <c r="B3768" s="2">
        <v>31054</v>
      </c>
      <c r="C3768" s="2">
        <v>2</v>
      </c>
      <c r="D3768" s="2">
        <v>103</v>
      </c>
      <c r="E3768" s="2">
        <v>31054</v>
      </c>
      <c r="F3768" s="2">
        <v>4</v>
      </c>
      <c r="G3768" s="2" t="str">
        <f>VLOOKUP(A3768,爬塔NPC系数!B:G,6,FALSE)</f>
        <v>"atk":1.237,"hp":1.474</v>
      </c>
      <c r="H3768" s="2">
        <v>1</v>
      </c>
    </row>
    <row r="3769" spans="1:8" ht="17.25" customHeight="1" x14ac:dyDescent="0.3">
      <c r="A3769" s="2">
        <v>10096</v>
      </c>
      <c r="B3769" s="2">
        <v>31054</v>
      </c>
      <c r="C3769" s="2">
        <v>3</v>
      </c>
      <c r="D3769" s="2">
        <v>103</v>
      </c>
      <c r="E3769" s="2">
        <v>32044</v>
      </c>
      <c r="F3769" s="2">
        <v>4</v>
      </c>
      <c r="G3769" s="2" t="str">
        <f>VLOOKUP(A3769,爬塔NPC系数!B:G,6,FALSE)</f>
        <v>"atk":1.237,"hp":1.474</v>
      </c>
      <c r="H3769" s="2">
        <v>1</v>
      </c>
    </row>
    <row r="3770" spans="1:8" ht="17.25" customHeight="1" x14ac:dyDescent="0.3">
      <c r="A3770" s="2">
        <v>10096</v>
      </c>
      <c r="B3770" s="2">
        <v>31054</v>
      </c>
      <c r="C3770" s="2">
        <v>4</v>
      </c>
      <c r="D3770" s="2">
        <v>103</v>
      </c>
      <c r="E3770" s="2">
        <v>32044</v>
      </c>
      <c r="F3770" s="2">
        <v>4</v>
      </c>
      <c r="G3770" s="2" t="str">
        <f>VLOOKUP(A3770,爬塔NPC系数!B:G,6,FALSE)</f>
        <v>"atk":1.237,"hp":1.474</v>
      </c>
      <c r="H3770" s="2">
        <v>1</v>
      </c>
    </row>
    <row r="3771" spans="1:8" ht="17.25" customHeight="1" x14ac:dyDescent="0.3">
      <c r="A3771" s="2">
        <v>10096</v>
      </c>
      <c r="B3771" s="2">
        <v>31054</v>
      </c>
      <c r="C3771" s="2">
        <v>5</v>
      </c>
      <c r="D3771" s="2">
        <v>103</v>
      </c>
      <c r="E3771" s="2">
        <v>32044</v>
      </c>
      <c r="F3771" s="2">
        <v>4</v>
      </c>
      <c r="G3771" s="2" t="str">
        <f>VLOOKUP(A3771,爬塔NPC系数!B:G,6,FALSE)</f>
        <v>"atk":1.237,"hp":1.474</v>
      </c>
      <c r="H3771" s="2">
        <v>1</v>
      </c>
    </row>
    <row r="3772" spans="1:8" ht="17.25" customHeight="1" x14ac:dyDescent="0.3">
      <c r="A3772" s="2">
        <v>10096</v>
      </c>
      <c r="B3772" s="2">
        <v>31054</v>
      </c>
      <c r="C3772" s="2">
        <v>6</v>
      </c>
      <c r="D3772" s="2">
        <v>103</v>
      </c>
      <c r="E3772" s="2">
        <v>32044</v>
      </c>
      <c r="F3772" s="2">
        <v>4</v>
      </c>
      <c r="G3772" s="2" t="str">
        <f>VLOOKUP(A3772,爬塔NPC系数!B:G,6,FALSE)</f>
        <v>"atk":1.237,"hp":1.474</v>
      </c>
      <c r="H3772" s="2">
        <v>1</v>
      </c>
    </row>
    <row r="3773" spans="1:8" ht="17.25" customHeight="1" x14ac:dyDescent="0.3">
      <c r="A3773" s="2">
        <v>10097</v>
      </c>
      <c r="B3773" s="2">
        <v>41035</v>
      </c>
      <c r="C3773" s="2">
        <v>1</v>
      </c>
      <c r="D3773" s="2">
        <v>104</v>
      </c>
      <c r="E3773" s="2">
        <v>41035</v>
      </c>
      <c r="F3773" s="2">
        <v>4</v>
      </c>
      <c r="G3773" s="2" t="str">
        <f>VLOOKUP(A3773,爬塔NPC系数!B:G,6,FALSE)</f>
        <v>"atk":1.239,"hp":1.479</v>
      </c>
      <c r="H3773" s="2">
        <v>1</v>
      </c>
    </row>
    <row r="3774" spans="1:8" ht="17.25" customHeight="1" x14ac:dyDescent="0.3">
      <c r="A3774" s="2">
        <v>10097</v>
      </c>
      <c r="B3774" s="2">
        <v>41035</v>
      </c>
      <c r="C3774" s="2">
        <v>2</v>
      </c>
      <c r="D3774" s="2">
        <v>104</v>
      </c>
      <c r="E3774" s="2">
        <v>41055</v>
      </c>
      <c r="F3774" s="2">
        <v>4</v>
      </c>
      <c r="G3774" s="2" t="str">
        <f>VLOOKUP(A3774,爬塔NPC系数!B:G,6,FALSE)</f>
        <v>"atk":1.239,"hp":1.479</v>
      </c>
      <c r="H3774" s="2">
        <v>1</v>
      </c>
    </row>
    <row r="3775" spans="1:8" ht="17.25" customHeight="1" x14ac:dyDescent="0.3">
      <c r="A3775" s="2">
        <v>10097</v>
      </c>
      <c r="B3775" s="2">
        <v>41035</v>
      </c>
      <c r="C3775" s="2">
        <v>3</v>
      </c>
      <c r="D3775" s="2">
        <v>104</v>
      </c>
      <c r="E3775" s="2">
        <v>45034</v>
      </c>
      <c r="F3775" s="2">
        <v>4</v>
      </c>
      <c r="G3775" s="2" t="str">
        <f>VLOOKUP(A3775,爬塔NPC系数!B:G,6,FALSE)</f>
        <v>"atk":1.239,"hp":1.479</v>
      </c>
      <c r="H3775" s="2">
        <v>1</v>
      </c>
    </row>
    <row r="3776" spans="1:8" ht="17.25" customHeight="1" x14ac:dyDescent="0.3">
      <c r="A3776" s="2">
        <v>10097</v>
      </c>
      <c r="B3776" s="2">
        <v>41035</v>
      </c>
      <c r="C3776" s="2">
        <v>4</v>
      </c>
      <c r="D3776" s="2">
        <v>104</v>
      </c>
      <c r="E3776" s="2">
        <v>45034</v>
      </c>
      <c r="F3776" s="2">
        <v>4</v>
      </c>
      <c r="G3776" s="2" t="str">
        <f>VLOOKUP(A3776,爬塔NPC系数!B:G,6,FALSE)</f>
        <v>"atk":1.239,"hp":1.479</v>
      </c>
      <c r="H3776" s="2">
        <v>1</v>
      </c>
    </row>
    <row r="3777" spans="1:8" ht="17.25" customHeight="1" x14ac:dyDescent="0.3">
      <c r="A3777" s="2">
        <v>10097</v>
      </c>
      <c r="B3777" s="2">
        <v>41035</v>
      </c>
      <c r="C3777" s="2">
        <v>5</v>
      </c>
      <c r="D3777" s="2">
        <v>104</v>
      </c>
      <c r="E3777" s="2">
        <v>43044</v>
      </c>
      <c r="F3777" s="2">
        <v>4</v>
      </c>
      <c r="G3777" s="2" t="str">
        <f>VLOOKUP(A3777,爬塔NPC系数!B:G,6,FALSE)</f>
        <v>"atk":1.239,"hp":1.479</v>
      </c>
      <c r="H3777" s="2">
        <v>1</v>
      </c>
    </row>
    <row r="3778" spans="1:8" ht="17.25" customHeight="1" x14ac:dyDescent="0.3">
      <c r="A3778" s="2">
        <v>10097</v>
      </c>
      <c r="B3778" s="2">
        <v>41035</v>
      </c>
      <c r="C3778" s="2">
        <v>6</v>
      </c>
      <c r="D3778" s="2">
        <v>104</v>
      </c>
      <c r="E3778" s="2">
        <v>43044</v>
      </c>
      <c r="F3778" s="2">
        <v>4</v>
      </c>
      <c r="G3778" s="2" t="str">
        <f>VLOOKUP(A3778,爬塔NPC系数!B:G,6,FALSE)</f>
        <v>"atk":1.239,"hp":1.479</v>
      </c>
      <c r="H3778" s="2">
        <v>1</v>
      </c>
    </row>
    <row r="3779" spans="1:8" ht="17.25" customHeight="1" x14ac:dyDescent="0.3">
      <c r="A3779" s="2">
        <v>10098</v>
      </c>
      <c r="B3779" s="2">
        <v>21025</v>
      </c>
      <c r="C3779" s="2">
        <v>1</v>
      </c>
      <c r="D3779" s="2">
        <v>104</v>
      </c>
      <c r="E3779" s="2">
        <v>21025</v>
      </c>
      <c r="F3779" s="2">
        <v>4</v>
      </c>
      <c r="G3779" s="2" t="str">
        <f>VLOOKUP(A3779,爬塔NPC系数!B:G,6,FALSE)</f>
        <v>"atk":1.242,"hp":1.484</v>
      </c>
      <c r="H3779" s="2">
        <v>1</v>
      </c>
    </row>
    <row r="3780" spans="1:8" ht="17.25" customHeight="1" x14ac:dyDescent="0.3">
      <c r="A3780" s="2">
        <v>10098</v>
      </c>
      <c r="B3780" s="2">
        <v>21025</v>
      </c>
      <c r="C3780" s="2">
        <v>2</v>
      </c>
      <c r="D3780" s="2">
        <v>104</v>
      </c>
      <c r="E3780" s="2">
        <v>21025</v>
      </c>
      <c r="F3780" s="2">
        <v>4</v>
      </c>
      <c r="G3780" s="2" t="str">
        <f>VLOOKUP(A3780,爬塔NPC系数!B:G,6,FALSE)</f>
        <v>"atk":1.242,"hp":1.484</v>
      </c>
      <c r="H3780" s="2">
        <v>1</v>
      </c>
    </row>
    <row r="3781" spans="1:8" ht="17.25" customHeight="1" x14ac:dyDescent="0.3">
      <c r="A3781" s="2">
        <v>10098</v>
      </c>
      <c r="B3781" s="2">
        <v>21025</v>
      </c>
      <c r="C3781" s="2">
        <v>3</v>
      </c>
      <c r="D3781" s="2">
        <v>104</v>
      </c>
      <c r="E3781" s="2">
        <v>25044</v>
      </c>
      <c r="F3781" s="2">
        <v>4</v>
      </c>
      <c r="G3781" s="2" t="str">
        <f>VLOOKUP(A3781,爬塔NPC系数!B:G,6,FALSE)</f>
        <v>"atk":1.242,"hp":1.484</v>
      </c>
      <c r="H3781" s="2">
        <v>1</v>
      </c>
    </row>
    <row r="3782" spans="1:8" ht="17.25" customHeight="1" x14ac:dyDescent="0.3">
      <c r="A3782" s="2">
        <v>10098</v>
      </c>
      <c r="B3782" s="2">
        <v>21025</v>
      </c>
      <c r="C3782" s="2">
        <v>4</v>
      </c>
      <c r="D3782" s="2">
        <v>104</v>
      </c>
      <c r="E3782" s="2">
        <v>25044</v>
      </c>
      <c r="F3782" s="2">
        <v>4</v>
      </c>
      <c r="G3782" s="2" t="str">
        <f>VLOOKUP(A3782,爬塔NPC系数!B:G,6,FALSE)</f>
        <v>"atk":1.242,"hp":1.484</v>
      </c>
      <c r="H3782" s="2">
        <v>1</v>
      </c>
    </row>
    <row r="3783" spans="1:8" ht="17.25" customHeight="1" x14ac:dyDescent="0.3">
      <c r="A3783" s="2">
        <v>10098</v>
      </c>
      <c r="B3783" s="2">
        <v>21025</v>
      </c>
      <c r="C3783" s="2">
        <v>5</v>
      </c>
      <c r="D3783" s="2">
        <v>104</v>
      </c>
      <c r="E3783" s="2">
        <v>25044</v>
      </c>
      <c r="F3783" s="2">
        <v>4</v>
      </c>
      <c r="G3783" s="2" t="str">
        <f>VLOOKUP(A3783,爬塔NPC系数!B:G,6,FALSE)</f>
        <v>"atk":1.242,"hp":1.484</v>
      </c>
      <c r="H3783" s="2">
        <v>1</v>
      </c>
    </row>
    <row r="3784" spans="1:8" ht="17.25" customHeight="1" x14ac:dyDescent="0.3">
      <c r="A3784" s="2">
        <v>10098</v>
      </c>
      <c r="B3784" s="2">
        <v>21025</v>
      </c>
      <c r="C3784" s="2">
        <v>6</v>
      </c>
      <c r="D3784" s="2">
        <v>104</v>
      </c>
      <c r="E3784" s="2">
        <v>25044</v>
      </c>
      <c r="F3784" s="2">
        <v>4</v>
      </c>
      <c r="G3784" s="2" t="str">
        <f>VLOOKUP(A3784,爬塔NPC系数!B:G,6,FALSE)</f>
        <v>"atk":1.242,"hp":1.484</v>
      </c>
      <c r="H3784" s="2">
        <v>1</v>
      </c>
    </row>
    <row r="3785" spans="1:8" ht="17.25" customHeight="1" x14ac:dyDescent="0.3">
      <c r="A3785" s="2">
        <v>10099</v>
      </c>
      <c r="B3785" s="2">
        <v>31075</v>
      </c>
      <c r="C3785" s="2">
        <v>1</v>
      </c>
      <c r="D3785" s="2">
        <v>105</v>
      </c>
      <c r="E3785" s="2">
        <v>31075</v>
      </c>
      <c r="F3785" s="2">
        <v>4</v>
      </c>
      <c r="G3785" s="2" t="str">
        <f>VLOOKUP(A3785,爬塔NPC系数!B:G,6,FALSE)</f>
        <v>"atk":1.244,"hp":1.489</v>
      </c>
      <c r="H3785" s="2">
        <v>1</v>
      </c>
    </row>
    <row r="3786" spans="1:8" ht="17.25" customHeight="1" x14ac:dyDescent="0.3">
      <c r="A3786" s="2">
        <v>10099</v>
      </c>
      <c r="B3786" s="2">
        <v>31075</v>
      </c>
      <c r="C3786" s="2">
        <v>2</v>
      </c>
      <c r="D3786" s="2">
        <v>105</v>
      </c>
      <c r="E3786" s="2">
        <v>31075</v>
      </c>
      <c r="F3786" s="2">
        <v>4</v>
      </c>
      <c r="G3786" s="2" t="str">
        <f>VLOOKUP(A3786,爬塔NPC系数!B:G,6,FALSE)</f>
        <v>"atk":1.244,"hp":1.489</v>
      </c>
      <c r="H3786" s="2">
        <v>1</v>
      </c>
    </row>
    <row r="3787" spans="1:8" ht="17.25" customHeight="1" x14ac:dyDescent="0.3">
      <c r="A3787" s="2">
        <v>10099</v>
      </c>
      <c r="B3787" s="2">
        <v>31075</v>
      </c>
      <c r="C3787" s="2">
        <v>3</v>
      </c>
      <c r="D3787" s="2">
        <v>105</v>
      </c>
      <c r="E3787" s="2">
        <v>32034</v>
      </c>
      <c r="F3787" s="2">
        <v>4</v>
      </c>
      <c r="G3787" s="2" t="str">
        <f>VLOOKUP(A3787,爬塔NPC系数!B:G,6,FALSE)</f>
        <v>"atk":1.244,"hp":1.489</v>
      </c>
      <c r="H3787" s="2">
        <v>1</v>
      </c>
    </row>
    <row r="3788" spans="1:8" ht="17.25" customHeight="1" x14ac:dyDescent="0.3">
      <c r="A3788" s="2">
        <v>10099</v>
      </c>
      <c r="B3788" s="2">
        <v>31075</v>
      </c>
      <c r="C3788" s="2">
        <v>4</v>
      </c>
      <c r="D3788" s="2">
        <v>105</v>
      </c>
      <c r="E3788" s="2">
        <v>32034</v>
      </c>
      <c r="F3788" s="2">
        <v>4</v>
      </c>
      <c r="G3788" s="2" t="str">
        <f>VLOOKUP(A3788,爬塔NPC系数!B:G,6,FALSE)</f>
        <v>"atk":1.244,"hp":1.489</v>
      </c>
      <c r="H3788" s="2">
        <v>1</v>
      </c>
    </row>
    <row r="3789" spans="1:8" ht="17.25" customHeight="1" x14ac:dyDescent="0.3">
      <c r="A3789" s="2">
        <v>10099</v>
      </c>
      <c r="B3789" s="2">
        <v>31075</v>
      </c>
      <c r="C3789" s="2">
        <v>5</v>
      </c>
      <c r="D3789" s="2">
        <v>105</v>
      </c>
      <c r="E3789" s="2">
        <v>32034</v>
      </c>
      <c r="F3789" s="2">
        <v>4</v>
      </c>
      <c r="G3789" s="2" t="str">
        <f>VLOOKUP(A3789,爬塔NPC系数!B:G,6,FALSE)</f>
        <v>"atk":1.244,"hp":1.489</v>
      </c>
      <c r="H3789" s="2">
        <v>1</v>
      </c>
    </row>
    <row r="3790" spans="1:8" ht="17.25" customHeight="1" x14ac:dyDescent="0.3">
      <c r="A3790" s="2">
        <v>10099</v>
      </c>
      <c r="B3790" s="2">
        <v>31075</v>
      </c>
      <c r="C3790" s="2">
        <v>6</v>
      </c>
      <c r="D3790" s="2">
        <v>105</v>
      </c>
      <c r="E3790" s="2">
        <v>32034</v>
      </c>
      <c r="F3790" s="2">
        <v>4</v>
      </c>
      <c r="G3790" s="2" t="str">
        <f>VLOOKUP(A3790,爬塔NPC系数!B:G,6,FALSE)</f>
        <v>"atk":1.244,"hp":1.489</v>
      </c>
      <c r="H3790" s="2">
        <v>1</v>
      </c>
    </row>
    <row r="3791" spans="1:8" ht="17.25" customHeight="1" x14ac:dyDescent="0.3">
      <c r="A3791" s="2">
        <v>10100</v>
      </c>
      <c r="B3791" s="2">
        <v>61014</v>
      </c>
      <c r="C3791" s="2">
        <v>1</v>
      </c>
      <c r="D3791" s="2">
        <v>105</v>
      </c>
      <c r="E3791" s="2">
        <v>61014</v>
      </c>
      <c r="F3791" s="2">
        <v>4</v>
      </c>
      <c r="G3791" s="2" t="str">
        <f>VLOOKUP(A3791,爬塔NPC系数!B:G,6,FALSE)</f>
        <v>"atk":1.247,"hp":1.494</v>
      </c>
      <c r="H3791" s="2">
        <v>1</v>
      </c>
    </row>
    <row r="3792" spans="1:8" ht="17.25" customHeight="1" x14ac:dyDescent="0.3">
      <c r="A3792" s="2">
        <v>10100</v>
      </c>
      <c r="B3792" s="2">
        <v>61014</v>
      </c>
      <c r="C3792" s="2">
        <v>2</v>
      </c>
      <c r="D3792" s="2">
        <v>105</v>
      </c>
      <c r="E3792" s="2">
        <v>61014</v>
      </c>
      <c r="F3792" s="2">
        <v>4</v>
      </c>
      <c r="G3792" s="2" t="str">
        <f>VLOOKUP(A3792,爬塔NPC系数!B:G,6,FALSE)</f>
        <v>"atk":1.247,"hp":1.494</v>
      </c>
      <c r="H3792" s="2">
        <v>1</v>
      </c>
    </row>
    <row r="3793" spans="1:8" ht="17.25" customHeight="1" x14ac:dyDescent="0.3">
      <c r="A3793" s="2">
        <v>10100</v>
      </c>
      <c r="B3793" s="2">
        <v>61014</v>
      </c>
      <c r="C3793" s="2">
        <v>3</v>
      </c>
      <c r="D3793" s="2">
        <v>105</v>
      </c>
      <c r="E3793" s="2">
        <v>63025</v>
      </c>
      <c r="F3793" s="2">
        <v>4</v>
      </c>
      <c r="G3793" s="2" t="str">
        <f>VLOOKUP(A3793,爬塔NPC系数!B:G,6,FALSE)</f>
        <v>"atk":1.247,"hp":1.494</v>
      </c>
      <c r="H3793" s="2">
        <v>1</v>
      </c>
    </row>
    <row r="3794" spans="1:8" ht="17.25" customHeight="1" x14ac:dyDescent="0.3">
      <c r="A3794" s="2">
        <v>10100</v>
      </c>
      <c r="B3794" s="2">
        <v>61014</v>
      </c>
      <c r="C3794" s="2">
        <v>4</v>
      </c>
      <c r="D3794" s="2">
        <v>105</v>
      </c>
      <c r="E3794" s="2">
        <v>63025</v>
      </c>
      <c r="F3794" s="2">
        <v>4</v>
      </c>
      <c r="G3794" s="2" t="str">
        <f>VLOOKUP(A3794,爬塔NPC系数!B:G,6,FALSE)</f>
        <v>"atk":1.247,"hp":1.494</v>
      </c>
      <c r="H3794" s="2">
        <v>1</v>
      </c>
    </row>
    <row r="3795" spans="1:8" ht="17.25" customHeight="1" x14ac:dyDescent="0.3">
      <c r="A3795" s="2">
        <v>10100</v>
      </c>
      <c r="B3795" s="2">
        <v>61014</v>
      </c>
      <c r="C3795" s="2">
        <v>5</v>
      </c>
      <c r="D3795" s="2">
        <v>105</v>
      </c>
      <c r="E3795" s="2">
        <v>63014</v>
      </c>
      <c r="F3795" s="2">
        <v>4</v>
      </c>
      <c r="G3795" s="2" t="str">
        <f>VLOOKUP(A3795,爬塔NPC系数!B:G,6,FALSE)</f>
        <v>"atk":1.247,"hp":1.494</v>
      </c>
      <c r="H3795" s="2">
        <v>1</v>
      </c>
    </row>
    <row r="3796" spans="1:8" ht="17.25" customHeight="1" x14ac:dyDescent="0.3">
      <c r="A3796" s="2">
        <v>10100</v>
      </c>
      <c r="B3796" s="2">
        <v>61014</v>
      </c>
      <c r="C3796" s="2">
        <v>6</v>
      </c>
      <c r="D3796" s="2">
        <v>105</v>
      </c>
      <c r="E3796" s="2">
        <v>63014</v>
      </c>
      <c r="F3796" s="2">
        <v>4</v>
      </c>
      <c r="G3796" s="2" t="str">
        <f>VLOOKUP(A3796,爬塔NPC系数!B:G,6,FALSE)</f>
        <v>"atk":1.247,"hp":1.494</v>
      </c>
      <c r="H3796" s="2">
        <v>1</v>
      </c>
    </row>
    <row r="3797" spans="1:8" ht="17.25" customHeight="1" x14ac:dyDescent="0.3">
      <c r="A3797" s="2">
        <v>10101</v>
      </c>
      <c r="B3797" s="2">
        <v>21014</v>
      </c>
      <c r="C3797" s="2">
        <v>1</v>
      </c>
      <c r="D3797" s="2">
        <v>106</v>
      </c>
      <c r="E3797" s="2">
        <v>21014</v>
      </c>
      <c r="F3797" s="2">
        <v>4</v>
      </c>
      <c r="G3797" s="2" t="str">
        <f>VLOOKUP(A3797,爬塔NPC系数!B:G,6,FALSE)</f>
        <v>"atk":1.249,"hp":1.499</v>
      </c>
      <c r="H3797" s="2">
        <v>1</v>
      </c>
    </row>
    <row r="3798" spans="1:8" ht="17.25" customHeight="1" x14ac:dyDescent="0.3">
      <c r="A3798" s="2">
        <v>10101</v>
      </c>
      <c r="B3798" s="2">
        <v>21014</v>
      </c>
      <c r="C3798" s="2">
        <v>2</v>
      </c>
      <c r="D3798" s="2">
        <v>106</v>
      </c>
      <c r="E3798" s="2">
        <v>21014</v>
      </c>
      <c r="F3798" s="2">
        <v>4</v>
      </c>
      <c r="G3798" s="2" t="str">
        <f>VLOOKUP(A3798,爬塔NPC系数!B:G,6,FALSE)</f>
        <v>"atk":1.249,"hp":1.499</v>
      </c>
      <c r="H3798" s="2">
        <v>1</v>
      </c>
    </row>
    <row r="3799" spans="1:8" ht="17.25" customHeight="1" x14ac:dyDescent="0.3">
      <c r="A3799" s="2">
        <v>10101</v>
      </c>
      <c r="B3799" s="2">
        <v>21014</v>
      </c>
      <c r="C3799" s="2">
        <v>3</v>
      </c>
      <c r="D3799" s="2">
        <v>106</v>
      </c>
      <c r="E3799" s="2">
        <v>24024</v>
      </c>
      <c r="F3799" s="2">
        <v>4</v>
      </c>
      <c r="G3799" s="2" t="str">
        <f>VLOOKUP(A3799,爬塔NPC系数!B:G,6,FALSE)</f>
        <v>"atk":1.249,"hp":1.499</v>
      </c>
      <c r="H3799" s="2">
        <v>1</v>
      </c>
    </row>
    <row r="3800" spans="1:8" ht="17.25" customHeight="1" x14ac:dyDescent="0.3">
      <c r="A3800" s="2">
        <v>10101</v>
      </c>
      <c r="B3800" s="2">
        <v>21014</v>
      </c>
      <c r="C3800" s="2">
        <v>4</v>
      </c>
      <c r="D3800" s="2">
        <v>106</v>
      </c>
      <c r="E3800" s="2">
        <v>24024</v>
      </c>
      <c r="F3800" s="2">
        <v>4</v>
      </c>
      <c r="G3800" s="2" t="str">
        <f>VLOOKUP(A3800,爬塔NPC系数!B:G,6,FALSE)</f>
        <v>"atk":1.249,"hp":1.499</v>
      </c>
      <c r="H3800" s="2">
        <v>1</v>
      </c>
    </row>
    <row r="3801" spans="1:8" ht="17.25" customHeight="1" x14ac:dyDescent="0.3">
      <c r="A3801" s="2">
        <v>10101</v>
      </c>
      <c r="B3801" s="2">
        <v>21014</v>
      </c>
      <c r="C3801" s="2">
        <v>5</v>
      </c>
      <c r="D3801" s="2">
        <v>106</v>
      </c>
      <c r="E3801" s="2">
        <v>25075</v>
      </c>
      <c r="F3801" s="2">
        <v>4</v>
      </c>
      <c r="G3801" s="2" t="str">
        <f>VLOOKUP(A3801,爬塔NPC系数!B:G,6,FALSE)</f>
        <v>"atk":1.249,"hp":1.499</v>
      </c>
      <c r="H3801" s="2">
        <v>1</v>
      </c>
    </row>
    <row r="3802" spans="1:8" ht="17.25" customHeight="1" x14ac:dyDescent="0.3">
      <c r="A3802" s="2">
        <v>10101</v>
      </c>
      <c r="B3802" s="2">
        <v>21014</v>
      </c>
      <c r="C3802" s="2">
        <v>6</v>
      </c>
      <c r="D3802" s="2">
        <v>106</v>
      </c>
      <c r="E3802" s="2">
        <v>25075</v>
      </c>
      <c r="F3802" s="2">
        <v>4</v>
      </c>
      <c r="G3802" s="2" t="str">
        <f>VLOOKUP(A3802,爬塔NPC系数!B:G,6,FALSE)</f>
        <v>"atk":1.249,"hp":1.499</v>
      </c>
      <c r="H3802" s="2">
        <v>1</v>
      </c>
    </row>
    <row r="3803" spans="1:8" ht="17.25" customHeight="1" x14ac:dyDescent="0.3">
      <c r="A3803" s="2">
        <v>10102</v>
      </c>
      <c r="B3803" s="2">
        <v>25054</v>
      </c>
      <c r="C3803" s="2">
        <v>1</v>
      </c>
      <c r="D3803" s="2">
        <v>106</v>
      </c>
      <c r="E3803" s="2">
        <v>25054</v>
      </c>
      <c r="F3803" s="2">
        <v>4</v>
      </c>
      <c r="G3803" s="2" t="str">
        <f>VLOOKUP(A3803,爬塔NPC系数!B:G,6,FALSE)</f>
        <v>"atk":1.252,"hp":1.504</v>
      </c>
      <c r="H3803" s="2">
        <v>1</v>
      </c>
    </row>
    <row r="3804" spans="1:8" ht="17.25" customHeight="1" x14ac:dyDescent="0.3">
      <c r="A3804" s="2">
        <v>10102</v>
      </c>
      <c r="B3804" s="2">
        <v>25054</v>
      </c>
      <c r="C3804" s="2">
        <v>2</v>
      </c>
      <c r="D3804" s="2">
        <v>106</v>
      </c>
      <c r="E3804" s="2">
        <v>25054</v>
      </c>
      <c r="F3804" s="2">
        <v>4</v>
      </c>
      <c r="G3804" s="2" t="str">
        <f>VLOOKUP(A3804,爬塔NPC系数!B:G,6,FALSE)</f>
        <v>"atk":1.252,"hp":1.504</v>
      </c>
      <c r="H3804" s="2">
        <v>1</v>
      </c>
    </row>
    <row r="3805" spans="1:8" ht="17.25" customHeight="1" x14ac:dyDescent="0.3">
      <c r="A3805" s="2">
        <v>10102</v>
      </c>
      <c r="B3805" s="2">
        <v>25054</v>
      </c>
      <c r="C3805" s="2">
        <v>3</v>
      </c>
      <c r="D3805" s="2">
        <v>106</v>
      </c>
      <c r="E3805" s="2">
        <v>22034</v>
      </c>
      <c r="F3805" s="2">
        <v>4</v>
      </c>
      <c r="G3805" s="2" t="str">
        <f>VLOOKUP(A3805,爬塔NPC系数!B:G,6,FALSE)</f>
        <v>"atk":1.252,"hp":1.504</v>
      </c>
      <c r="H3805" s="2">
        <v>1</v>
      </c>
    </row>
    <row r="3806" spans="1:8" ht="17.25" customHeight="1" x14ac:dyDescent="0.3">
      <c r="A3806" s="2">
        <v>10102</v>
      </c>
      <c r="B3806" s="2">
        <v>25054</v>
      </c>
      <c r="C3806" s="2">
        <v>4</v>
      </c>
      <c r="D3806" s="2">
        <v>106</v>
      </c>
      <c r="E3806" s="2">
        <v>22034</v>
      </c>
      <c r="F3806" s="2">
        <v>4</v>
      </c>
      <c r="G3806" s="2" t="str">
        <f>VLOOKUP(A3806,爬塔NPC系数!B:G,6,FALSE)</f>
        <v>"atk":1.252,"hp":1.504</v>
      </c>
      <c r="H3806" s="2">
        <v>1</v>
      </c>
    </row>
    <row r="3807" spans="1:8" ht="17.25" customHeight="1" x14ac:dyDescent="0.3">
      <c r="A3807" s="2">
        <v>10102</v>
      </c>
      <c r="B3807" s="2">
        <v>25054</v>
      </c>
      <c r="C3807" s="2">
        <v>5</v>
      </c>
      <c r="D3807" s="2">
        <v>106</v>
      </c>
      <c r="E3807" s="2">
        <v>22055</v>
      </c>
      <c r="F3807" s="2">
        <v>4</v>
      </c>
      <c r="G3807" s="2" t="str">
        <f>VLOOKUP(A3807,爬塔NPC系数!B:G,6,FALSE)</f>
        <v>"atk":1.252,"hp":1.504</v>
      </c>
      <c r="H3807" s="2">
        <v>1</v>
      </c>
    </row>
    <row r="3808" spans="1:8" ht="17.25" customHeight="1" x14ac:dyDescent="0.3">
      <c r="A3808" s="2">
        <v>10102</v>
      </c>
      <c r="B3808" s="2">
        <v>25054</v>
      </c>
      <c r="C3808" s="2">
        <v>6</v>
      </c>
      <c r="D3808" s="2">
        <v>106</v>
      </c>
      <c r="E3808" s="2">
        <v>22055</v>
      </c>
      <c r="F3808" s="2">
        <v>4</v>
      </c>
      <c r="G3808" s="2" t="str">
        <f>VLOOKUP(A3808,爬塔NPC系数!B:G,6,FALSE)</f>
        <v>"atk":1.252,"hp":1.504</v>
      </c>
      <c r="H3808" s="2">
        <v>1</v>
      </c>
    </row>
    <row r="3809" spans="1:8" ht="17.25" customHeight="1" x14ac:dyDescent="0.3">
      <c r="A3809" s="2">
        <v>10103</v>
      </c>
      <c r="B3809" s="2">
        <v>31085</v>
      </c>
      <c r="C3809" s="2">
        <v>1</v>
      </c>
      <c r="D3809" s="2">
        <v>107</v>
      </c>
      <c r="E3809" s="2">
        <v>31085</v>
      </c>
      <c r="F3809" s="2">
        <v>4</v>
      </c>
      <c r="G3809" s="2" t="str">
        <f>VLOOKUP(A3809,爬塔NPC系数!B:G,6,FALSE)</f>
        <v>"atk":1.254,"hp":1.509</v>
      </c>
      <c r="H3809" s="2">
        <v>1</v>
      </c>
    </row>
    <row r="3810" spans="1:8" ht="17.25" customHeight="1" x14ac:dyDescent="0.3">
      <c r="A3810" s="2">
        <v>10103</v>
      </c>
      <c r="B3810" s="2">
        <v>31085</v>
      </c>
      <c r="C3810" s="2">
        <v>2</v>
      </c>
      <c r="D3810" s="2">
        <v>107</v>
      </c>
      <c r="E3810" s="2">
        <v>31085</v>
      </c>
      <c r="F3810" s="2">
        <v>4</v>
      </c>
      <c r="G3810" s="2" t="str">
        <f>VLOOKUP(A3810,爬塔NPC系数!B:G,6,FALSE)</f>
        <v>"atk":1.254,"hp":1.509</v>
      </c>
      <c r="H3810" s="2">
        <v>1</v>
      </c>
    </row>
    <row r="3811" spans="1:8" ht="17.25" customHeight="1" x14ac:dyDescent="0.3">
      <c r="A3811" s="2">
        <v>10103</v>
      </c>
      <c r="B3811" s="2">
        <v>31085</v>
      </c>
      <c r="C3811" s="2">
        <v>3</v>
      </c>
      <c r="D3811" s="2">
        <v>107</v>
      </c>
      <c r="E3811" s="2">
        <v>35045</v>
      </c>
      <c r="F3811" s="2">
        <v>4</v>
      </c>
      <c r="G3811" s="2" t="str">
        <f>VLOOKUP(A3811,爬塔NPC系数!B:G,6,FALSE)</f>
        <v>"atk":1.254,"hp":1.509</v>
      </c>
      <c r="H3811" s="2">
        <v>1</v>
      </c>
    </row>
    <row r="3812" spans="1:8" ht="17.25" customHeight="1" x14ac:dyDescent="0.3">
      <c r="A3812" s="2">
        <v>10103</v>
      </c>
      <c r="B3812" s="2">
        <v>31085</v>
      </c>
      <c r="C3812" s="2">
        <v>4</v>
      </c>
      <c r="D3812" s="2">
        <v>107</v>
      </c>
      <c r="E3812" s="2">
        <v>31054</v>
      </c>
      <c r="F3812" s="2">
        <v>4</v>
      </c>
      <c r="G3812" s="2" t="str">
        <f>VLOOKUP(A3812,爬塔NPC系数!B:G,6,FALSE)</f>
        <v>"atk":1.254,"hp":1.509</v>
      </c>
      <c r="H3812" s="2">
        <v>1</v>
      </c>
    </row>
    <row r="3813" spans="1:8" ht="17.25" customHeight="1" x14ac:dyDescent="0.3">
      <c r="A3813" s="2">
        <v>10103</v>
      </c>
      <c r="B3813" s="2">
        <v>31085</v>
      </c>
      <c r="C3813" s="2">
        <v>5</v>
      </c>
      <c r="D3813" s="2">
        <v>107</v>
      </c>
      <c r="E3813" s="2">
        <v>31054</v>
      </c>
      <c r="F3813" s="2">
        <v>4</v>
      </c>
      <c r="G3813" s="2" t="str">
        <f>VLOOKUP(A3813,爬塔NPC系数!B:G,6,FALSE)</f>
        <v>"atk":1.254,"hp":1.509</v>
      </c>
      <c r="H3813" s="2">
        <v>1</v>
      </c>
    </row>
    <row r="3814" spans="1:8" ht="17.25" customHeight="1" x14ac:dyDescent="0.3">
      <c r="A3814" s="2">
        <v>10103</v>
      </c>
      <c r="B3814" s="2">
        <v>31085</v>
      </c>
      <c r="C3814" s="2">
        <v>6</v>
      </c>
      <c r="D3814" s="2">
        <v>107</v>
      </c>
      <c r="E3814" s="2">
        <v>31054</v>
      </c>
      <c r="F3814" s="2">
        <v>4</v>
      </c>
      <c r="G3814" s="2" t="str">
        <f>VLOOKUP(A3814,爬塔NPC系数!B:G,6,FALSE)</f>
        <v>"atk":1.254,"hp":1.509</v>
      </c>
      <c r="H3814" s="2">
        <v>1</v>
      </c>
    </row>
    <row r="3815" spans="1:8" ht="17.25" customHeight="1" x14ac:dyDescent="0.3">
      <c r="A3815" s="2">
        <v>10104</v>
      </c>
      <c r="B3815" s="2">
        <v>31075</v>
      </c>
      <c r="C3815" s="2">
        <v>1</v>
      </c>
      <c r="D3815" s="2">
        <v>107</v>
      </c>
      <c r="E3815" s="2">
        <v>31075</v>
      </c>
      <c r="F3815" s="2">
        <v>4</v>
      </c>
      <c r="G3815" s="2" t="str">
        <f>VLOOKUP(A3815,爬塔NPC系数!B:G,6,FALSE)</f>
        <v>"atk":1.257,"hp":1.514</v>
      </c>
      <c r="H3815" s="2">
        <v>1</v>
      </c>
    </row>
    <row r="3816" spans="1:8" ht="17.25" customHeight="1" x14ac:dyDescent="0.3">
      <c r="A3816" s="2">
        <v>10104</v>
      </c>
      <c r="B3816" s="2">
        <v>31075</v>
      </c>
      <c r="C3816" s="2">
        <v>2</v>
      </c>
      <c r="D3816" s="2">
        <v>107</v>
      </c>
      <c r="E3816" s="2">
        <v>31075</v>
      </c>
      <c r="F3816" s="2">
        <v>4</v>
      </c>
      <c r="G3816" s="2" t="str">
        <f>VLOOKUP(A3816,爬塔NPC系数!B:G,6,FALSE)</f>
        <v>"atk":1.257,"hp":1.514</v>
      </c>
      <c r="H3816" s="2">
        <v>1</v>
      </c>
    </row>
    <row r="3817" spans="1:8" ht="17.25" customHeight="1" x14ac:dyDescent="0.3">
      <c r="A3817" s="2">
        <v>10104</v>
      </c>
      <c r="B3817" s="2">
        <v>31075</v>
      </c>
      <c r="C3817" s="2">
        <v>3</v>
      </c>
      <c r="D3817" s="2">
        <v>107</v>
      </c>
      <c r="E3817" s="2">
        <v>32034</v>
      </c>
      <c r="F3817" s="2">
        <v>4</v>
      </c>
      <c r="G3817" s="2" t="str">
        <f>VLOOKUP(A3817,爬塔NPC系数!B:G,6,FALSE)</f>
        <v>"atk":1.257,"hp":1.514</v>
      </c>
      <c r="H3817" s="2">
        <v>1</v>
      </c>
    </row>
    <row r="3818" spans="1:8" ht="17.25" customHeight="1" x14ac:dyDescent="0.3">
      <c r="A3818" s="2">
        <v>10104</v>
      </c>
      <c r="B3818" s="2">
        <v>31075</v>
      </c>
      <c r="C3818" s="2">
        <v>4</v>
      </c>
      <c r="D3818" s="2">
        <v>107</v>
      </c>
      <c r="E3818" s="2">
        <v>32034</v>
      </c>
      <c r="F3818" s="2">
        <v>4</v>
      </c>
      <c r="G3818" s="2" t="str">
        <f>VLOOKUP(A3818,爬塔NPC系数!B:G,6,FALSE)</f>
        <v>"atk":1.257,"hp":1.514</v>
      </c>
      <c r="H3818" s="2">
        <v>1</v>
      </c>
    </row>
    <row r="3819" spans="1:8" ht="17.25" customHeight="1" x14ac:dyDescent="0.3">
      <c r="A3819" s="2">
        <v>10104</v>
      </c>
      <c r="B3819" s="2">
        <v>31075</v>
      </c>
      <c r="C3819" s="2">
        <v>5</v>
      </c>
      <c r="D3819" s="2">
        <v>107</v>
      </c>
      <c r="E3819" s="2">
        <v>32034</v>
      </c>
      <c r="F3819" s="2">
        <v>4</v>
      </c>
      <c r="G3819" s="2" t="str">
        <f>VLOOKUP(A3819,爬塔NPC系数!B:G,6,FALSE)</f>
        <v>"atk":1.257,"hp":1.514</v>
      </c>
      <c r="H3819" s="2">
        <v>1</v>
      </c>
    </row>
    <row r="3820" spans="1:8" ht="17.25" customHeight="1" x14ac:dyDescent="0.3">
      <c r="A3820" s="2">
        <v>10104</v>
      </c>
      <c r="B3820" s="2">
        <v>31075</v>
      </c>
      <c r="C3820" s="2">
        <v>6</v>
      </c>
      <c r="D3820" s="2">
        <v>107</v>
      </c>
      <c r="E3820" s="2">
        <v>35035</v>
      </c>
      <c r="F3820" s="2">
        <v>4</v>
      </c>
      <c r="G3820" s="2" t="str">
        <f>VLOOKUP(A3820,爬塔NPC系数!B:G,6,FALSE)</f>
        <v>"atk":1.257,"hp":1.514</v>
      </c>
      <c r="H3820" s="2">
        <v>1</v>
      </c>
    </row>
    <row r="3821" spans="1:8" ht="17.25" customHeight="1" x14ac:dyDescent="0.3">
      <c r="A3821" s="2">
        <v>10105</v>
      </c>
      <c r="B3821" s="2">
        <v>52034</v>
      </c>
      <c r="C3821" s="2">
        <v>1</v>
      </c>
      <c r="D3821" s="2">
        <v>108</v>
      </c>
      <c r="E3821" s="2">
        <v>52034</v>
      </c>
      <c r="F3821" s="2">
        <v>4</v>
      </c>
      <c r="G3821" s="2" t="str">
        <f>VLOOKUP(A3821,爬塔NPC系数!B:G,6,FALSE)</f>
        <v>"atk":1.259,"hp":1.519</v>
      </c>
      <c r="H3821" s="2">
        <v>1</v>
      </c>
    </row>
    <row r="3822" spans="1:8" ht="17.25" customHeight="1" x14ac:dyDescent="0.3">
      <c r="A3822" s="2">
        <v>10105</v>
      </c>
      <c r="B3822" s="2">
        <v>52034</v>
      </c>
      <c r="C3822" s="2">
        <v>2</v>
      </c>
      <c r="D3822" s="2">
        <v>108</v>
      </c>
      <c r="E3822" s="2">
        <v>52034</v>
      </c>
      <c r="F3822" s="2">
        <v>4</v>
      </c>
      <c r="G3822" s="2" t="str">
        <f>VLOOKUP(A3822,爬塔NPC系数!B:G,6,FALSE)</f>
        <v>"atk":1.259,"hp":1.519</v>
      </c>
      <c r="H3822" s="2">
        <v>1</v>
      </c>
    </row>
    <row r="3823" spans="1:8" ht="17.25" customHeight="1" x14ac:dyDescent="0.3">
      <c r="A3823" s="2">
        <v>10105</v>
      </c>
      <c r="B3823" s="2">
        <v>52034</v>
      </c>
      <c r="C3823" s="2">
        <v>3</v>
      </c>
      <c r="D3823" s="2">
        <v>108</v>
      </c>
      <c r="E3823" s="2">
        <v>52034</v>
      </c>
      <c r="F3823" s="2">
        <v>4</v>
      </c>
      <c r="G3823" s="2" t="str">
        <f>VLOOKUP(A3823,爬塔NPC系数!B:G,6,FALSE)</f>
        <v>"atk":1.259,"hp":1.519</v>
      </c>
      <c r="H3823" s="2">
        <v>1</v>
      </c>
    </row>
    <row r="3824" spans="1:8" ht="17.25" customHeight="1" x14ac:dyDescent="0.3">
      <c r="A3824" s="2">
        <v>10105</v>
      </c>
      <c r="B3824" s="2">
        <v>52034</v>
      </c>
      <c r="C3824" s="2">
        <v>4</v>
      </c>
      <c r="D3824" s="2">
        <v>108</v>
      </c>
      <c r="E3824" s="2">
        <v>52025</v>
      </c>
      <c r="F3824" s="2">
        <v>4</v>
      </c>
      <c r="G3824" s="2" t="str">
        <f>VLOOKUP(A3824,爬塔NPC系数!B:G,6,FALSE)</f>
        <v>"atk":1.259,"hp":1.519</v>
      </c>
      <c r="H3824" s="2">
        <v>1</v>
      </c>
    </row>
    <row r="3825" spans="1:8" ht="17.25" customHeight="1" x14ac:dyDescent="0.3">
      <c r="A3825" s="2">
        <v>10105</v>
      </c>
      <c r="B3825" s="2">
        <v>52034</v>
      </c>
      <c r="C3825" s="2">
        <v>5</v>
      </c>
      <c r="D3825" s="2">
        <v>108</v>
      </c>
      <c r="E3825" s="2">
        <v>52025</v>
      </c>
      <c r="F3825" s="2">
        <v>4</v>
      </c>
      <c r="G3825" s="2" t="str">
        <f>VLOOKUP(A3825,爬塔NPC系数!B:G,6,FALSE)</f>
        <v>"atk":1.259,"hp":1.519</v>
      </c>
      <c r="H3825" s="2">
        <v>1</v>
      </c>
    </row>
    <row r="3826" spans="1:8" ht="17.25" customHeight="1" x14ac:dyDescent="0.3">
      <c r="A3826" s="2">
        <v>10105</v>
      </c>
      <c r="B3826" s="2">
        <v>52034</v>
      </c>
      <c r="C3826" s="2">
        <v>6</v>
      </c>
      <c r="D3826" s="2">
        <v>108</v>
      </c>
      <c r="E3826" s="2">
        <v>52025</v>
      </c>
      <c r="F3826" s="2">
        <v>4</v>
      </c>
      <c r="G3826" s="2" t="str">
        <f>VLOOKUP(A3826,爬塔NPC系数!B:G,6,FALSE)</f>
        <v>"atk":1.259,"hp":1.519</v>
      </c>
      <c r="H3826" s="2">
        <v>1</v>
      </c>
    </row>
    <row r="3827" spans="1:8" ht="17.25" customHeight="1" x14ac:dyDescent="0.3">
      <c r="A3827" s="2">
        <v>10106</v>
      </c>
      <c r="B3827" s="2">
        <v>11075</v>
      </c>
      <c r="C3827" s="2">
        <v>1</v>
      </c>
      <c r="D3827" s="2">
        <v>108</v>
      </c>
      <c r="E3827" s="2">
        <v>11075</v>
      </c>
      <c r="F3827" s="2">
        <v>4</v>
      </c>
      <c r="G3827" s="2" t="str">
        <f>VLOOKUP(A3827,爬塔NPC系数!B:G,6,FALSE)</f>
        <v>"atk":1.262,"hp":1.524</v>
      </c>
      <c r="H3827" s="2">
        <v>1</v>
      </c>
    </row>
    <row r="3828" spans="1:8" ht="17.25" customHeight="1" x14ac:dyDescent="0.3">
      <c r="A3828" s="2">
        <v>10106</v>
      </c>
      <c r="B3828" s="2">
        <v>11075</v>
      </c>
      <c r="C3828" s="2">
        <v>2</v>
      </c>
      <c r="D3828" s="2">
        <v>108</v>
      </c>
      <c r="E3828" s="2">
        <v>14024</v>
      </c>
      <c r="F3828" s="2">
        <v>4</v>
      </c>
      <c r="G3828" s="2" t="str">
        <f>VLOOKUP(A3828,爬塔NPC系数!B:G,6,FALSE)</f>
        <v>"atk":1.262,"hp":1.524</v>
      </c>
      <c r="H3828" s="2">
        <v>1</v>
      </c>
    </row>
    <row r="3829" spans="1:8" ht="17.25" customHeight="1" x14ac:dyDescent="0.3">
      <c r="A3829" s="2">
        <v>10106</v>
      </c>
      <c r="B3829" s="2">
        <v>11075</v>
      </c>
      <c r="C3829" s="2">
        <v>3</v>
      </c>
      <c r="D3829" s="2">
        <v>108</v>
      </c>
      <c r="E3829" s="2">
        <v>14024</v>
      </c>
      <c r="F3829" s="2">
        <v>4</v>
      </c>
      <c r="G3829" s="2" t="str">
        <f>VLOOKUP(A3829,爬塔NPC系数!B:G,6,FALSE)</f>
        <v>"atk":1.262,"hp":1.524</v>
      </c>
      <c r="H3829" s="2">
        <v>1</v>
      </c>
    </row>
    <row r="3830" spans="1:8" ht="17.25" customHeight="1" x14ac:dyDescent="0.3">
      <c r="A3830" s="2">
        <v>10106</v>
      </c>
      <c r="B3830" s="2">
        <v>11075</v>
      </c>
      <c r="C3830" s="2">
        <v>4</v>
      </c>
      <c r="D3830" s="2">
        <v>108</v>
      </c>
      <c r="E3830" s="2">
        <v>14024</v>
      </c>
      <c r="F3830" s="2">
        <v>4</v>
      </c>
      <c r="G3830" s="2" t="str">
        <f>VLOOKUP(A3830,爬塔NPC系数!B:G,6,FALSE)</f>
        <v>"atk":1.262,"hp":1.524</v>
      </c>
      <c r="H3830" s="2">
        <v>1</v>
      </c>
    </row>
    <row r="3831" spans="1:8" ht="17.25" customHeight="1" x14ac:dyDescent="0.3">
      <c r="A3831" s="2">
        <v>10106</v>
      </c>
      <c r="B3831" s="2">
        <v>11075</v>
      </c>
      <c r="C3831" s="2">
        <v>5</v>
      </c>
      <c r="D3831" s="2">
        <v>108</v>
      </c>
      <c r="E3831" s="2">
        <v>13045</v>
      </c>
      <c r="F3831" s="2">
        <v>4</v>
      </c>
      <c r="G3831" s="2" t="str">
        <f>VLOOKUP(A3831,爬塔NPC系数!B:G,6,FALSE)</f>
        <v>"atk":1.262,"hp":1.524</v>
      </c>
      <c r="H3831" s="2">
        <v>1</v>
      </c>
    </row>
    <row r="3832" spans="1:8" ht="17.25" customHeight="1" x14ac:dyDescent="0.3">
      <c r="A3832" s="2">
        <v>10106</v>
      </c>
      <c r="B3832" s="2">
        <v>11075</v>
      </c>
      <c r="C3832" s="2">
        <v>6</v>
      </c>
      <c r="D3832" s="2">
        <v>108</v>
      </c>
      <c r="E3832" s="2">
        <v>13045</v>
      </c>
      <c r="F3832" s="2">
        <v>4</v>
      </c>
      <c r="G3832" s="2" t="str">
        <f>VLOOKUP(A3832,爬塔NPC系数!B:G,6,FALSE)</f>
        <v>"atk":1.262,"hp":1.524</v>
      </c>
      <c r="H3832" s="2">
        <v>1</v>
      </c>
    </row>
    <row r="3833" spans="1:8" ht="17.25" customHeight="1" x14ac:dyDescent="0.3">
      <c r="A3833" s="2">
        <v>10107</v>
      </c>
      <c r="B3833" s="2">
        <v>11085</v>
      </c>
      <c r="C3833" s="2">
        <v>1</v>
      </c>
      <c r="D3833" s="2">
        <v>109</v>
      </c>
      <c r="E3833" s="2">
        <v>11085</v>
      </c>
      <c r="F3833" s="2">
        <v>4</v>
      </c>
      <c r="G3833" s="2" t="str">
        <f>VLOOKUP(A3833,爬塔NPC系数!B:G,6,FALSE)</f>
        <v>"atk":1.264,"hp":1.529</v>
      </c>
      <c r="H3833" s="2">
        <v>1</v>
      </c>
    </row>
    <row r="3834" spans="1:8" ht="17.25" customHeight="1" x14ac:dyDescent="0.3">
      <c r="A3834" s="2">
        <v>10107</v>
      </c>
      <c r="B3834" s="2">
        <v>11085</v>
      </c>
      <c r="C3834" s="2">
        <v>2</v>
      </c>
      <c r="D3834" s="2">
        <v>109</v>
      </c>
      <c r="E3834" s="2">
        <v>15014</v>
      </c>
      <c r="F3834" s="2">
        <v>4</v>
      </c>
      <c r="G3834" s="2" t="str">
        <f>VLOOKUP(A3834,爬塔NPC系数!B:G,6,FALSE)</f>
        <v>"atk":1.264,"hp":1.529</v>
      </c>
      <c r="H3834" s="2">
        <v>1</v>
      </c>
    </row>
    <row r="3835" spans="1:8" ht="17.25" customHeight="1" x14ac:dyDescent="0.3">
      <c r="A3835" s="2">
        <v>10107</v>
      </c>
      <c r="B3835" s="2">
        <v>11085</v>
      </c>
      <c r="C3835" s="2">
        <v>3</v>
      </c>
      <c r="D3835" s="2">
        <v>109</v>
      </c>
      <c r="E3835" s="2">
        <v>15035</v>
      </c>
      <c r="F3835" s="2">
        <v>4</v>
      </c>
      <c r="G3835" s="2" t="str">
        <f>VLOOKUP(A3835,爬塔NPC系数!B:G,6,FALSE)</f>
        <v>"atk":1.264,"hp":1.529</v>
      </c>
      <c r="H3835" s="2">
        <v>1</v>
      </c>
    </row>
    <row r="3836" spans="1:8" ht="17.25" customHeight="1" x14ac:dyDescent="0.3">
      <c r="A3836" s="2">
        <v>10107</v>
      </c>
      <c r="B3836" s="2">
        <v>11085</v>
      </c>
      <c r="C3836" s="2">
        <v>4</v>
      </c>
      <c r="D3836" s="2">
        <v>109</v>
      </c>
      <c r="E3836" s="2">
        <v>15035</v>
      </c>
      <c r="F3836" s="2">
        <v>4</v>
      </c>
      <c r="G3836" s="2" t="str">
        <f>VLOOKUP(A3836,爬塔NPC系数!B:G,6,FALSE)</f>
        <v>"atk":1.264,"hp":1.529</v>
      </c>
      <c r="H3836" s="2">
        <v>1</v>
      </c>
    </row>
    <row r="3837" spans="1:8" ht="17.25" customHeight="1" x14ac:dyDescent="0.3">
      <c r="A3837" s="2">
        <v>10107</v>
      </c>
      <c r="B3837" s="2">
        <v>11085</v>
      </c>
      <c r="C3837" s="2">
        <v>5</v>
      </c>
      <c r="D3837" s="2">
        <v>109</v>
      </c>
      <c r="E3837" s="2">
        <v>15014</v>
      </c>
      <c r="F3837" s="2">
        <v>4</v>
      </c>
      <c r="G3837" s="2" t="str">
        <f>VLOOKUP(A3837,爬塔NPC系数!B:G,6,FALSE)</f>
        <v>"atk":1.264,"hp":1.529</v>
      </c>
      <c r="H3837" s="2">
        <v>1</v>
      </c>
    </row>
    <row r="3838" spans="1:8" ht="17.25" customHeight="1" x14ac:dyDescent="0.3">
      <c r="A3838" s="2">
        <v>10107</v>
      </c>
      <c r="B3838" s="2">
        <v>11085</v>
      </c>
      <c r="C3838" s="2">
        <v>6</v>
      </c>
      <c r="D3838" s="2">
        <v>109</v>
      </c>
      <c r="E3838" s="2">
        <v>15014</v>
      </c>
      <c r="F3838" s="2">
        <v>4</v>
      </c>
      <c r="G3838" s="2" t="str">
        <f>VLOOKUP(A3838,爬塔NPC系数!B:G,6,FALSE)</f>
        <v>"atk":1.264,"hp":1.529</v>
      </c>
      <c r="H3838" s="2">
        <v>1</v>
      </c>
    </row>
    <row r="3839" spans="1:8" ht="17.25" customHeight="1" x14ac:dyDescent="0.3">
      <c r="A3839" s="2">
        <v>10108</v>
      </c>
      <c r="B3839" s="2">
        <v>41065</v>
      </c>
      <c r="C3839" s="2">
        <v>1</v>
      </c>
      <c r="D3839" s="2">
        <v>109</v>
      </c>
      <c r="E3839" s="2">
        <v>41065</v>
      </c>
      <c r="F3839" s="2">
        <v>4</v>
      </c>
      <c r="G3839" s="2" t="str">
        <f>VLOOKUP(A3839,爬塔NPC系数!B:G,6,FALSE)</f>
        <v>"atk":1.267,"hp":1.534</v>
      </c>
      <c r="H3839" s="2">
        <v>1</v>
      </c>
    </row>
    <row r="3840" spans="1:8" ht="17.25" customHeight="1" x14ac:dyDescent="0.3">
      <c r="A3840" s="2">
        <v>10108</v>
      </c>
      <c r="B3840" s="2">
        <v>41065</v>
      </c>
      <c r="C3840" s="2">
        <v>2</v>
      </c>
      <c r="D3840" s="2">
        <v>109</v>
      </c>
      <c r="E3840" s="2">
        <v>43044</v>
      </c>
      <c r="F3840" s="2">
        <v>4</v>
      </c>
      <c r="G3840" s="2" t="str">
        <f>VLOOKUP(A3840,爬塔NPC系数!B:G,6,FALSE)</f>
        <v>"atk":1.267,"hp":1.534</v>
      </c>
      <c r="H3840" s="2">
        <v>1</v>
      </c>
    </row>
    <row r="3841" spans="1:8" ht="17.25" customHeight="1" x14ac:dyDescent="0.3">
      <c r="A3841" s="2">
        <v>10108</v>
      </c>
      <c r="B3841" s="2">
        <v>41065</v>
      </c>
      <c r="C3841" s="2">
        <v>3</v>
      </c>
      <c r="D3841" s="2">
        <v>109</v>
      </c>
      <c r="E3841" s="2">
        <v>43044</v>
      </c>
      <c r="F3841" s="2">
        <v>4</v>
      </c>
      <c r="G3841" s="2" t="str">
        <f>VLOOKUP(A3841,爬塔NPC系数!B:G,6,FALSE)</f>
        <v>"atk":1.267,"hp":1.534</v>
      </c>
      <c r="H3841" s="2">
        <v>1</v>
      </c>
    </row>
    <row r="3842" spans="1:8" ht="17.25" customHeight="1" x14ac:dyDescent="0.3">
      <c r="A3842" s="2">
        <v>10108</v>
      </c>
      <c r="B3842" s="2">
        <v>41065</v>
      </c>
      <c r="C3842" s="2">
        <v>4</v>
      </c>
      <c r="D3842" s="2">
        <v>109</v>
      </c>
      <c r="E3842" s="2">
        <v>43044</v>
      </c>
      <c r="F3842" s="2">
        <v>4</v>
      </c>
      <c r="G3842" s="2" t="str">
        <f>VLOOKUP(A3842,爬塔NPC系数!B:G,6,FALSE)</f>
        <v>"atk":1.267,"hp":1.534</v>
      </c>
      <c r="H3842" s="2">
        <v>1</v>
      </c>
    </row>
    <row r="3843" spans="1:8" ht="17.25" customHeight="1" x14ac:dyDescent="0.3">
      <c r="A3843" s="2">
        <v>10108</v>
      </c>
      <c r="B3843" s="2">
        <v>41065</v>
      </c>
      <c r="C3843" s="2">
        <v>5</v>
      </c>
      <c r="D3843" s="2">
        <v>109</v>
      </c>
      <c r="E3843" s="2">
        <v>42015</v>
      </c>
      <c r="F3843" s="2">
        <v>4</v>
      </c>
      <c r="G3843" s="2" t="str">
        <f>VLOOKUP(A3843,爬塔NPC系数!B:G,6,FALSE)</f>
        <v>"atk":1.267,"hp":1.534</v>
      </c>
      <c r="H3843" s="2">
        <v>1</v>
      </c>
    </row>
    <row r="3844" spans="1:8" ht="17.25" customHeight="1" x14ac:dyDescent="0.3">
      <c r="A3844" s="2">
        <v>10108</v>
      </c>
      <c r="B3844" s="2">
        <v>41065</v>
      </c>
      <c r="C3844" s="2">
        <v>6</v>
      </c>
      <c r="D3844" s="2">
        <v>109</v>
      </c>
      <c r="E3844" s="2">
        <v>42015</v>
      </c>
      <c r="F3844" s="2">
        <v>4</v>
      </c>
      <c r="G3844" s="2" t="str">
        <f>VLOOKUP(A3844,爬塔NPC系数!B:G,6,FALSE)</f>
        <v>"atk":1.267,"hp":1.534</v>
      </c>
      <c r="H3844" s="2">
        <v>1</v>
      </c>
    </row>
    <row r="3845" spans="1:8" ht="17.25" customHeight="1" x14ac:dyDescent="0.3">
      <c r="A3845" s="2">
        <v>10109</v>
      </c>
      <c r="B3845" s="2">
        <v>41055</v>
      </c>
      <c r="C3845" s="2">
        <v>1</v>
      </c>
      <c r="D3845" s="2">
        <v>110</v>
      </c>
      <c r="E3845" s="2">
        <v>41055</v>
      </c>
      <c r="F3845" s="2">
        <v>4</v>
      </c>
      <c r="G3845" s="2" t="str">
        <f>VLOOKUP(A3845,爬塔NPC系数!B:G,6,FALSE)</f>
        <v>"atk":1.269,"hp":1.539</v>
      </c>
      <c r="H3845" s="2">
        <v>1</v>
      </c>
    </row>
    <row r="3846" spans="1:8" ht="17.25" customHeight="1" x14ac:dyDescent="0.3">
      <c r="A3846" s="2">
        <v>10109</v>
      </c>
      <c r="B3846" s="2">
        <v>41055</v>
      </c>
      <c r="C3846" s="2">
        <v>2</v>
      </c>
      <c r="D3846" s="2">
        <v>110</v>
      </c>
      <c r="E3846" s="2">
        <v>41044</v>
      </c>
      <c r="F3846" s="2">
        <v>4</v>
      </c>
      <c r="G3846" s="2" t="str">
        <f>VLOOKUP(A3846,爬塔NPC系数!B:G,6,FALSE)</f>
        <v>"atk":1.269,"hp":1.539</v>
      </c>
      <c r="H3846" s="2">
        <v>1</v>
      </c>
    </row>
    <row r="3847" spans="1:8" ht="17.25" customHeight="1" x14ac:dyDescent="0.3">
      <c r="A3847" s="2">
        <v>10109</v>
      </c>
      <c r="B3847" s="2">
        <v>41055</v>
      </c>
      <c r="C3847" s="2">
        <v>3</v>
      </c>
      <c r="D3847" s="2">
        <v>110</v>
      </c>
      <c r="E3847" s="2">
        <v>41044</v>
      </c>
      <c r="F3847" s="2">
        <v>4</v>
      </c>
      <c r="G3847" s="2" t="str">
        <f>VLOOKUP(A3847,爬塔NPC系数!B:G,6,FALSE)</f>
        <v>"atk":1.269,"hp":1.539</v>
      </c>
      <c r="H3847" s="2">
        <v>1</v>
      </c>
    </row>
    <row r="3848" spans="1:8" ht="17.25" customHeight="1" x14ac:dyDescent="0.3">
      <c r="A3848" s="2">
        <v>10109</v>
      </c>
      <c r="B3848" s="2">
        <v>41055</v>
      </c>
      <c r="C3848" s="2">
        <v>4</v>
      </c>
      <c r="D3848" s="2">
        <v>110</v>
      </c>
      <c r="E3848" s="2">
        <v>41044</v>
      </c>
      <c r="F3848" s="2">
        <v>4</v>
      </c>
      <c r="G3848" s="2" t="str">
        <f>VLOOKUP(A3848,爬塔NPC系数!B:G,6,FALSE)</f>
        <v>"atk":1.269,"hp":1.539</v>
      </c>
      <c r="H3848" s="2">
        <v>1</v>
      </c>
    </row>
    <row r="3849" spans="1:8" ht="17.25" customHeight="1" x14ac:dyDescent="0.3">
      <c r="A3849" s="2">
        <v>10109</v>
      </c>
      <c r="B3849" s="2">
        <v>41055</v>
      </c>
      <c r="C3849" s="2">
        <v>5</v>
      </c>
      <c r="D3849" s="2">
        <v>110</v>
      </c>
      <c r="E3849" s="2">
        <v>45045</v>
      </c>
      <c r="F3849" s="2">
        <v>4</v>
      </c>
      <c r="G3849" s="2" t="str">
        <f>VLOOKUP(A3849,爬塔NPC系数!B:G,6,FALSE)</f>
        <v>"atk":1.269,"hp":1.539</v>
      </c>
      <c r="H3849" s="2">
        <v>1</v>
      </c>
    </row>
    <row r="3850" spans="1:8" ht="17.25" customHeight="1" x14ac:dyDescent="0.3">
      <c r="A3850" s="2">
        <v>10109</v>
      </c>
      <c r="B3850" s="2">
        <v>41055</v>
      </c>
      <c r="C3850" s="2">
        <v>6</v>
      </c>
      <c r="D3850" s="2">
        <v>110</v>
      </c>
      <c r="E3850" s="2">
        <v>45045</v>
      </c>
      <c r="F3850" s="2">
        <v>4</v>
      </c>
      <c r="G3850" s="2" t="str">
        <f>VLOOKUP(A3850,爬塔NPC系数!B:G,6,FALSE)</f>
        <v>"atk":1.269,"hp":1.539</v>
      </c>
      <c r="H3850" s="2">
        <v>1</v>
      </c>
    </row>
    <row r="3851" spans="1:8" ht="17.25" customHeight="1" x14ac:dyDescent="0.3">
      <c r="A3851" s="2">
        <v>10110</v>
      </c>
      <c r="B3851" s="2">
        <v>63025</v>
      </c>
      <c r="C3851" s="2">
        <v>1</v>
      </c>
      <c r="D3851" s="2">
        <v>110</v>
      </c>
      <c r="E3851" s="2">
        <v>63025</v>
      </c>
      <c r="F3851" s="2">
        <v>4</v>
      </c>
      <c r="G3851" s="2" t="str">
        <f>VLOOKUP(A3851,爬塔NPC系数!B:G,6,FALSE)</f>
        <v>"atk":1.272,"hp":1.544</v>
      </c>
      <c r="H3851" s="2">
        <v>1</v>
      </c>
    </row>
    <row r="3852" spans="1:8" ht="17.25" customHeight="1" x14ac:dyDescent="0.3">
      <c r="A3852" s="2">
        <v>10110</v>
      </c>
      <c r="B3852" s="2">
        <v>63025</v>
      </c>
      <c r="C3852" s="2">
        <v>2</v>
      </c>
      <c r="D3852" s="2">
        <v>110</v>
      </c>
      <c r="E3852" s="2">
        <v>63025</v>
      </c>
      <c r="F3852" s="2">
        <v>4</v>
      </c>
      <c r="G3852" s="2" t="str">
        <f>VLOOKUP(A3852,爬塔NPC系数!B:G,6,FALSE)</f>
        <v>"atk":1.272,"hp":1.544</v>
      </c>
      <c r="H3852" s="2">
        <v>1</v>
      </c>
    </row>
    <row r="3853" spans="1:8" ht="17.25" customHeight="1" x14ac:dyDescent="0.3">
      <c r="A3853" s="2">
        <v>10110</v>
      </c>
      <c r="B3853" s="2">
        <v>63025</v>
      </c>
      <c r="C3853" s="2">
        <v>3</v>
      </c>
      <c r="D3853" s="2">
        <v>110</v>
      </c>
      <c r="E3853" s="2">
        <v>63025</v>
      </c>
      <c r="F3853" s="2">
        <v>4</v>
      </c>
      <c r="G3853" s="2" t="str">
        <f>VLOOKUP(A3853,爬塔NPC系数!B:G,6,FALSE)</f>
        <v>"atk":1.272,"hp":1.544</v>
      </c>
      <c r="H3853" s="2">
        <v>1</v>
      </c>
    </row>
    <row r="3854" spans="1:8" ht="17.25" customHeight="1" x14ac:dyDescent="0.3">
      <c r="A3854" s="2">
        <v>10110</v>
      </c>
      <c r="B3854" s="2">
        <v>63025</v>
      </c>
      <c r="C3854" s="2">
        <v>4</v>
      </c>
      <c r="D3854" s="2">
        <v>110</v>
      </c>
      <c r="E3854" s="2">
        <v>61014</v>
      </c>
      <c r="F3854" s="2">
        <v>4</v>
      </c>
      <c r="G3854" s="2" t="str">
        <f>VLOOKUP(A3854,爬塔NPC系数!B:G,6,FALSE)</f>
        <v>"atk":1.272,"hp":1.544</v>
      </c>
      <c r="H3854" s="2">
        <v>1</v>
      </c>
    </row>
    <row r="3855" spans="1:8" ht="17.25" customHeight="1" x14ac:dyDescent="0.3">
      <c r="A3855" s="2">
        <v>10110</v>
      </c>
      <c r="B3855" s="2">
        <v>63025</v>
      </c>
      <c r="C3855" s="2">
        <v>5</v>
      </c>
      <c r="D3855" s="2">
        <v>110</v>
      </c>
      <c r="E3855" s="2">
        <v>63014</v>
      </c>
      <c r="F3855" s="2">
        <v>4</v>
      </c>
      <c r="G3855" s="2" t="str">
        <f>VLOOKUP(A3855,爬塔NPC系数!B:G,6,FALSE)</f>
        <v>"atk":1.272,"hp":1.544</v>
      </c>
      <c r="H3855" s="2">
        <v>1</v>
      </c>
    </row>
    <row r="3856" spans="1:8" ht="17.25" customHeight="1" x14ac:dyDescent="0.3">
      <c r="A3856" s="2">
        <v>10110</v>
      </c>
      <c r="B3856" s="2">
        <v>63025</v>
      </c>
      <c r="C3856" s="2">
        <v>6</v>
      </c>
      <c r="D3856" s="2">
        <v>110</v>
      </c>
      <c r="E3856" s="2">
        <v>63014</v>
      </c>
      <c r="F3856" s="2">
        <v>4</v>
      </c>
      <c r="G3856" s="2" t="str">
        <f>VLOOKUP(A3856,爬塔NPC系数!B:G,6,FALSE)</f>
        <v>"atk":1.272,"hp":1.544</v>
      </c>
      <c r="H3856" s="2">
        <v>1</v>
      </c>
    </row>
    <row r="3857" spans="1:8" ht="17.25" customHeight="1" x14ac:dyDescent="0.3">
      <c r="A3857" s="2">
        <v>10111</v>
      </c>
      <c r="B3857" s="2">
        <v>41065</v>
      </c>
      <c r="C3857" s="2">
        <v>1</v>
      </c>
      <c r="D3857" s="2">
        <v>111</v>
      </c>
      <c r="E3857" s="2">
        <v>41065</v>
      </c>
      <c r="F3857" s="2">
        <v>4</v>
      </c>
      <c r="G3857" s="2" t="str">
        <f>VLOOKUP(A3857,爬塔NPC系数!B:G,6,FALSE)</f>
        <v>"atk":1.274,"hp":1.549</v>
      </c>
      <c r="H3857" s="2">
        <v>1</v>
      </c>
    </row>
    <row r="3858" spans="1:8" ht="17.25" customHeight="1" x14ac:dyDescent="0.3">
      <c r="A3858" s="2">
        <v>10111</v>
      </c>
      <c r="B3858" s="2">
        <v>41065</v>
      </c>
      <c r="C3858" s="2">
        <v>2</v>
      </c>
      <c r="D3858" s="2">
        <v>111</v>
      </c>
      <c r="E3858" s="2">
        <v>15014</v>
      </c>
      <c r="F3858" s="2">
        <v>4</v>
      </c>
      <c r="G3858" s="2" t="str">
        <f>VLOOKUP(A3858,爬塔NPC系数!B:G,6,FALSE)</f>
        <v>"atk":1.274,"hp":1.549</v>
      </c>
      <c r="H3858" s="2">
        <v>1</v>
      </c>
    </row>
    <row r="3859" spans="1:8" ht="17.25" customHeight="1" x14ac:dyDescent="0.3">
      <c r="A3859" s="2">
        <v>10111</v>
      </c>
      <c r="B3859" s="2">
        <v>41065</v>
      </c>
      <c r="C3859" s="2">
        <v>3</v>
      </c>
      <c r="D3859" s="2">
        <v>111</v>
      </c>
      <c r="E3859" s="2">
        <v>32034</v>
      </c>
      <c r="F3859" s="2">
        <v>4</v>
      </c>
      <c r="G3859" s="2" t="str">
        <f>VLOOKUP(A3859,爬塔NPC系数!B:G,6,FALSE)</f>
        <v>"atk":1.274,"hp":1.549</v>
      </c>
      <c r="H3859" s="2">
        <v>1</v>
      </c>
    </row>
    <row r="3860" spans="1:8" ht="17.25" customHeight="1" x14ac:dyDescent="0.3">
      <c r="A3860" s="2">
        <v>10111</v>
      </c>
      <c r="B3860" s="2">
        <v>41065</v>
      </c>
      <c r="C3860" s="2">
        <v>4</v>
      </c>
      <c r="D3860" s="2">
        <v>111</v>
      </c>
      <c r="E3860" s="2">
        <v>22045</v>
      </c>
      <c r="F3860" s="2">
        <v>4</v>
      </c>
      <c r="G3860" s="2" t="str">
        <f>VLOOKUP(A3860,爬塔NPC系数!B:G,6,FALSE)</f>
        <v>"atk":1.274,"hp":1.549</v>
      </c>
      <c r="H3860" s="2">
        <v>1</v>
      </c>
    </row>
    <row r="3861" spans="1:8" ht="17.25" customHeight="1" x14ac:dyDescent="0.3">
      <c r="A3861" s="2">
        <v>10111</v>
      </c>
      <c r="B3861" s="2">
        <v>41065</v>
      </c>
      <c r="C3861" s="2">
        <v>5</v>
      </c>
      <c r="D3861" s="2">
        <v>111</v>
      </c>
      <c r="E3861" s="2">
        <v>52045</v>
      </c>
      <c r="F3861" s="2">
        <v>4</v>
      </c>
      <c r="G3861" s="2" t="str">
        <f>VLOOKUP(A3861,爬塔NPC系数!B:G,6,FALSE)</f>
        <v>"atk":1.274,"hp":1.549</v>
      </c>
      <c r="H3861" s="2">
        <v>1</v>
      </c>
    </row>
    <row r="3862" spans="1:8" ht="17.25" customHeight="1" x14ac:dyDescent="0.3">
      <c r="A3862" s="2">
        <v>10111</v>
      </c>
      <c r="B3862" s="2">
        <v>41065</v>
      </c>
      <c r="C3862" s="2">
        <v>6</v>
      </c>
      <c r="D3862" s="2">
        <v>111</v>
      </c>
      <c r="E3862" s="2">
        <v>63014</v>
      </c>
      <c r="F3862" s="2">
        <v>4</v>
      </c>
      <c r="G3862" s="2" t="str">
        <f>VLOOKUP(A3862,爬塔NPC系数!B:G,6,FALSE)</f>
        <v>"atk":1.274,"hp":1.549</v>
      </c>
      <c r="H3862" s="2">
        <v>1</v>
      </c>
    </row>
    <row r="3863" spans="1:8" ht="17.25" customHeight="1" x14ac:dyDescent="0.3">
      <c r="A3863" s="2">
        <v>10112</v>
      </c>
      <c r="B3863" s="2">
        <v>31085</v>
      </c>
      <c r="C3863" s="2">
        <v>1</v>
      </c>
      <c r="D3863" s="2">
        <v>111</v>
      </c>
      <c r="E3863" s="2">
        <v>31085</v>
      </c>
      <c r="F3863" s="2">
        <v>4</v>
      </c>
      <c r="G3863" s="2" t="str">
        <f>VLOOKUP(A3863,爬塔NPC系数!B:G,6,FALSE)</f>
        <v>"atk":1.277,"hp":1.554</v>
      </c>
      <c r="H3863" s="2">
        <v>1</v>
      </c>
    </row>
    <row r="3864" spans="1:8" ht="17.25" customHeight="1" x14ac:dyDescent="0.3">
      <c r="A3864" s="2">
        <v>10112</v>
      </c>
      <c r="B3864" s="2">
        <v>31085</v>
      </c>
      <c r="C3864" s="2">
        <v>2</v>
      </c>
      <c r="D3864" s="2">
        <v>111</v>
      </c>
      <c r="E3864" s="2">
        <v>61014</v>
      </c>
      <c r="F3864" s="2">
        <v>4</v>
      </c>
      <c r="G3864" s="2" t="str">
        <f>VLOOKUP(A3864,爬塔NPC系数!B:G,6,FALSE)</f>
        <v>"atk":1.277,"hp":1.554</v>
      </c>
      <c r="H3864" s="2">
        <v>1</v>
      </c>
    </row>
    <row r="3865" spans="1:8" ht="17.25" customHeight="1" x14ac:dyDescent="0.3">
      <c r="A3865" s="2">
        <v>10112</v>
      </c>
      <c r="B3865" s="2">
        <v>31085</v>
      </c>
      <c r="C3865" s="2">
        <v>3</v>
      </c>
      <c r="D3865" s="2">
        <v>111</v>
      </c>
      <c r="E3865" s="2">
        <v>22034</v>
      </c>
      <c r="F3865" s="2">
        <v>4</v>
      </c>
      <c r="G3865" s="2" t="str">
        <f>VLOOKUP(A3865,爬塔NPC系数!B:G,6,FALSE)</f>
        <v>"atk":1.277,"hp":1.554</v>
      </c>
      <c r="H3865" s="2">
        <v>1</v>
      </c>
    </row>
    <row r="3866" spans="1:8" ht="17.25" customHeight="1" x14ac:dyDescent="0.3">
      <c r="A3866" s="2">
        <v>10112</v>
      </c>
      <c r="B3866" s="2">
        <v>31085</v>
      </c>
      <c r="C3866" s="2">
        <v>4</v>
      </c>
      <c r="D3866" s="2">
        <v>111</v>
      </c>
      <c r="E3866" s="2">
        <v>52024</v>
      </c>
      <c r="F3866" s="2">
        <v>4</v>
      </c>
      <c r="G3866" s="2" t="str">
        <f>VLOOKUP(A3866,爬塔NPC系数!B:G,6,FALSE)</f>
        <v>"atk":1.277,"hp":1.554</v>
      </c>
      <c r="H3866" s="2">
        <v>1</v>
      </c>
    </row>
    <row r="3867" spans="1:8" ht="17.25" customHeight="1" x14ac:dyDescent="0.3">
      <c r="A3867" s="2">
        <v>10112</v>
      </c>
      <c r="B3867" s="2">
        <v>31085</v>
      </c>
      <c r="C3867" s="2">
        <v>5</v>
      </c>
      <c r="D3867" s="2">
        <v>111</v>
      </c>
      <c r="E3867" s="2">
        <v>15035</v>
      </c>
      <c r="F3867" s="2">
        <v>4</v>
      </c>
      <c r="G3867" s="2" t="str">
        <f>VLOOKUP(A3867,爬塔NPC系数!B:G,6,FALSE)</f>
        <v>"atk":1.277,"hp":1.554</v>
      </c>
      <c r="H3867" s="2">
        <v>1</v>
      </c>
    </row>
    <row r="3868" spans="1:8" ht="17.25" customHeight="1" x14ac:dyDescent="0.3">
      <c r="A3868" s="2">
        <v>10112</v>
      </c>
      <c r="B3868" s="2">
        <v>31085</v>
      </c>
      <c r="C3868" s="2">
        <v>6</v>
      </c>
      <c r="D3868" s="2">
        <v>111</v>
      </c>
      <c r="E3868" s="2">
        <v>45045</v>
      </c>
      <c r="F3868" s="2">
        <v>4</v>
      </c>
      <c r="G3868" s="2" t="str">
        <f>VLOOKUP(A3868,爬塔NPC系数!B:G,6,FALSE)</f>
        <v>"atk":1.277,"hp":1.554</v>
      </c>
      <c r="H3868" s="2">
        <v>1</v>
      </c>
    </row>
    <row r="3869" spans="1:8" ht="17.25" customHeight="1" x14ac:dyDescent="0.3">
      <c r="A3869" s="2">
        <v>10113</v>
      </c>
      <c r="B3869" s="2">
        <v>61014</v>
      </c>
      <c r="C3869" s="2">
        <v>1</v>
      </c>
      <c r="D3869" s="2">
        <v>112</v>
      </c>
      <c r="E3869" s="2">
        <v>61014</v>
      </c>
      <c r="F3869" s="2">
        <v>4</v>
      </c>
      <c r="G3869" s="2" t="str">
        <f>VLOOKUP(A3869,爬塔NPC系数!B:G,6,FALSE)</f>
        <v>"atk":1.279,"hp":1.559</v>
      </c>
      <c r="H3869" s="2">
        <v>1</v>
      </c>
    </row>
    <row r="3870" spans="1:8" ht="17.25" customHeight="1" x14ac:dyDescent="0.3">
      <c r="A3870" s="2">
        <v>10113</v>
      </c>
      <c r="B3870" s="2">
        <v>61014</v>
      </c>
      <c r="C3870" s="2">
        <v>2</v>
      </c>
      <c r="D3870" s="2">
        <v>112</v>
      </c>
      <c r="E3870" s="2">
        <v>11044</v>
      </c>
      <c r="F3870" s="2">
        <v>4</v>
      </c>
      <c r="G3870" s="2" t="str">
        <f>VLOOKUP(A3870,爬塔NPC系数!B:G,6,FALSE)</f>
        <v>"atk":1.279,"hp":1.559</v>
      </c>
      <c r="H3870" s="2">
        <v>1</v>
      </c>
    </row>
    <row r="3871" spans="1:8" ht="17.25" customHeight="1" x14ac:dyDescent="0.3">
      <c r="A3871" s="2">
        <v>10113</v>
      </c>
      <c r="B3871" s="2">
        <v>61014</v>
      </c>
      <c r="C3871" s="2">
        <v>3</v>
      </c>
      <c r="D3871" s="2">
        <v>112</v>
      </c>
      <c r="E3871" s="2">
        <v>52034</v>
      </c>
      <c r="F3871" s="2">
        <v>4</v>
      </c>
      <c r="G3871" s="2" t="str">
        <f>VLOOKUP(A3871,爬塔NPC系数!B:G,6,FALSE)</f>
        <v>"atk":1.279,"hp":1.559</v>
      </c>
      <c r="H3871" s="2">
        <v>1</v>
      </c>
    </row>
    <row r="3872" spans="1:8" ht="17.25" customHeight="1" x14ac:dyDescent="0.3">
      <c r="A3872" s="2">
        <v>10113</v>
      </c>
      <c r="B3872" s="2">
        <v>61014</v>
      </c>
      <c r="C3872" s="2">
        <v>4</v>
      </c>
      <c r="D3872" s="2">
        <v>112</v>
      </c>
      <c r="E3872" s="2">
        <v>32055</v>
      </c>
      <c r="F3872" s="2">
        <v>4</v>
      </c>
      <c r="G3872" s="2" t="str">
        <f>VLOOKUP(A3872,爬塔NPC系数!B:G,6,FALSE)</f>
        <v>"atk":1.279,"hp":1.559</v>
      </c>
      <c r="H3872" s="2">
        <v>1</v>
      </c>
    </row>
    <row r="3873" spans="1:8" ht="17.25" customHeight="1" x14ac:dyDescent="0.3">
      <c r="A3873" s="2">
        <v>10113</v>
      </c>
      <c r="B3873" s="2">
        <v>61014</v>
      </c>
      <c r="C3873" s="2">
        <v>5</v>
      </c>
      <c r="D3873" s="2">
        <v>112</v>
      </c>
      <c r="E3873" s="2">
        <v>24035</v>
      </c>
      <c r="F3873" s="2">
        <v>4</v>
      </c>
      <c r="G3873" s="2" t="str">
        <f>VLOOKUP(A3873,爬塔NPC系数!B:G,6,FALSE)</f>
        <v>"atk":1.279,"hp":1.559</v>
      </c>
      <c r="H3873" s="2">
        <v>1</v>
      </c>
    </row>
    <row r="3874" spans="1:8" ht="17.25" customHeight="1" x14ac:dyDescent="0.3">
      <c r="A3874" s="2">
        <v>10113</v>
      </c>
      <c r="B3874" s="2">
        <v>61014</v>
      </c>
      <c r="C3874" s="2">
        <v>6</v>
      </c>
      <c r="D3874" s="2">
        <v>112</v>
      </c>
      <c r="E3874" s="2">
        <v>45055</v>
      </c>
      <c r="F3874" s="2">
        <v>4</v>
      </c>
      <c r="G3874" s="2" t="str">
        <f>VLOOKUP(A3874,爬塔NPC系数!B:G,6,FALSE)</f>
        <v>"atk":1.279,"hp":1.559</v>
      </c>
      <c r="H3874" s="2">
        <v>1</v>
      </c>
    </row>
    <row r="3875" spans="1:8" ht="17.25" customHeight="1" x14ac:dyDescent="0.3">
      <c r="A3875" s="2">
        <v>10114</v>
      </c>
      <c r="B3875" s="2">
        <v>21045</v>
      </c>
      <c r="C3875" s="2">
        <v>1</v>
      </c>
      <c r="D3875" s="2">
        <v>112</v>
      </c>
      <c r="E3875" s="2">
        <v>21045</v>
      </c>
      <c r="F3875" s="2">
        <v>4</v>
      </c>
      <c r="G3875" s="2" t="str">
        <f>VLOOKUP(A3875,爬塔NPC系数!B:G,6,FALSE)</f>
        <v>"atk":1.282,"hp":1.564</v>
      </c>
      <c r="H3875" s="2">
        <v>1</v>
      </c>
    </row>
    <row r="3876" spans="1:8" ht="17.25" customHeight="1" x14ac:dyDescent="0.3">
      <c r="A3876" s="2">
        <v>10114</v>
      </c>
      <c r="B3876" s="2">
        <v>21045</v>
      </c>
      <c r="C3876" s="2">
        <v>2</v>
      </c>
      <c r="D3876" s="2">
        <v>112</v>
      </c>
      <c r="E3876" s="2">
        <v>31075</v>
      </c>
      <c r="F3876" s="2">
        <v>4</v>
      </c>
      <c r="G3876" s="2" t="str">
        <f>VLOOKUP(A3876,爬塔NPC系数!B:G,6,FALSE)</f>
        <v>"atk":1.282,"hp":1.564</v>
      </c>
      <c r="H3876" s="2">
        <v>1</v>
      </c>
    </row>
    <row r="3877" spans="1:8" ht="17.25" customHeight="1" x14ac:dyDescent="0.3">
      <c r="A3877" s="2">
        <v>10114</v>
      </c>
      <c r="B3877" s="2">
        <v>21045</v>
      </c>
      <c r="C3877" s="2">
        <v>3</v>
      </c>
      <c r="D3877" s="2">
        <v>112</v>
      </c>
      <c r="E3877" s="2">
        <v>52034</v>
      </c>
      <c r="F3877" s="2">
        <v>4</v>
      </c>
      <c r="G3877" s="2" t="str">
        <f>VLOOKUP(A3877,爬塔NPC系数!B:G,6,FALSE)</f>
        <v>"atk":1.282,"hp":1.564</v>
      </c>
      <c r="H3877" s="2">
        <v>1</v>
      </c>
    </row>
    <row r="3878" spans="1:8" ht="17.25" customHeight="1" x14ac:dyDescent="0.3">
      <c r="A3878" s="2">
        <v>10114</v>
      </c>
      <c r="B3878" s="2">
        <v>21045</v>
      </c>
      <c r="C3878" s="2">
        <v>4</v>
      </c>
      <c r="D3878" s="2">
        <v>112</v>
      </c>
      <c r="E3878" s="2">
        <v>13034</v>
      </c>
      <c r="F3878" s="2">
        <v>4</v>
      </c>
      <c r="G3878" s="2" t="str">
        <f>VLOOKUP(A3878,爬塔NPC系数!B:G,6,FALSE)</f>
        <v>"atk":1.282,"hp":1.564</v>
      </c>
      <c r="H3878" s="2">
        <v>1</v>
      </c>
    </row>
    <row r="3879" spans="1:8" ht="17.25" customHeight="1" x14ac:dyDescent="0.3">
      <c r="A3879" s="2">
        <v>10114</v>
      </c>
      <c r="B3879" s="2">
        <v>21045</v>
      </c>
      <c r="C3879" s="2">
        <v>5</v>
      </c>
      <c r="D3879" s="2">
        <v>112</v>
      </c>
      <c r="E3879" s="2">
        <v>63014</v>
      </c>
      <c r="F3879" s="2">
        <v>4</v>
      </c>
      <c r="G3879" s="2" t="str">
        <f>VLOOKUP(A3879,爬塔NPC系数!B:G,6,FALSE)</f>
        <v>"atk":1.282,"hp":1.564</v>
      </c>
      <c r="H3879" s="2">
        <v>1</v>
      </c>
    </row>
    <row r="3880" spans="1:8" ht="17.25" customHeight="1" x14ac:dyDescent="0.3">
      <c r="A3880" s="2">
        <v>10114</v>
      </c>
      <c r="B3880" s="2">
        <v>21045</v>
      </c>
      <c r="C3880" s="2">
        <v>6</v>
      </c>
      <c r="D3880" s="2">
        <v>112</v>
      </c>
      <c r="E3880" s="2">
        <v>42015</v>
      </c>
      <c r="F3880" s="2">
        <v>4</v>
      </c>
      <c r="G3880" s="2" t="str">
        <f>VLOOKUP(A3880,爬塔NPC系数!B:G,6,FALSE)</f>
        <v>"atk":1.282,"hp":1.564</v>
      </c>
      <c r="H3880" s="2">
        <v>1</v>
      </c>
    </row>
    <row r="3881" spans="1:8" ht="17.25" customHeight="1" x14ac:dyDescent="0.3">
      <c r="A3881" s="2">
        <v>10115</v>
      </c>
      <c r="B3881" s="2">
        <v>11044</v>
      </c>
      <c r="C3881" s="2">
        <v>1</v>
      </c>
      <c r="D3881" s="2">
        <v>113</v>
      </c>
      <c r="E3881" s="2">
        <v>11044</v>
      </c>
      <c r="F3881" s="2">
        <v>4</v>
      </c>
      <c r="G3881" s="2" t="str">
        <f>VLOOKUP(A3881,爬塔NPC系数!B:G,6,FALSE)</f>
        <v>"atk":1.284,"hp":1.569</v>
      </c>
      <c r="H3881" s="2">
        <v>1</v>
      </c>
    </row>
    <row r="3882" spans="1:8" ht="17.25" customHeight="1" x14ac:dyDescent="0.3">
      <c r="A3882" s="2">
        <v>10115</v>
      </c>
      <c r="B3882" s="2">
        <v>11044</v>
      </c>
      <c r="C3882" s="2">
        <v>2</v>
      </c>
      <c r="D3882" s="2">
        <v>113</v>
      </c>
      <c r="E3882" s="2">
        <v>41034</v>
      </c>
      <c r="F3882" s="2">
        <v>4</v>
      </c>
      <c r="G3882" s="2" t="str">
        <f>VLOOKUP(A3882,爬塔NPC系数!B:G,6,FALSE)</f>
        <v>"atk":1.284,"hp":1.569</v>
      </c>
      <c r="H3882" s="2">
        <v>1</v>
      </c>
    </row>
    <row r="3883" spans="1:8" ht="17.25" customHeight="1" x14ac:dyDescent="0.3">
      <c r="A3883" s="2">
        <v>10115</v>
      </c>
      <c r="B3883" s="2">
        <v>11044</v>
      </c>
      <c r="C3883" s="2">
        <v>3</v>
      </c>
      <c r="D3883" s="2">
        <v>113</v>
      </c>
      <c r="E3883" s="2">
        <v>63025</v>
      </c>
      <c r="F3883" s="2">
        <v>4</v>
      </c>
      <c r="G3883" s="2" t="str">
        <f>VLOOKUP(A3883,爬塔NPC系数!B:G,6,FALSE)</f>
        <v>"atk":1.284,"hp":1.569</v>
      </c>
      <c r="H3883" s="2">
        <v>1</v>
      </c>
    </row>
    <row r="3884" spans="1:8" ht="17.25" customHeight="1" x14ac:dyDescent="0.3">
      <c r="A3884" s="2">
        <v>10115</v>
      </c>
      <c r="B3884" s="2">
        <v>11044</v>
      </c>
      <c r="C3884" s="2">
        <v>4</v>
      </c>
      <c r="D3884" s="2">
        <v>113</v>
      </c>
      <c r="E3884" s="2">
        <v>52045</v>
      </c>
      <c r="F3884" s="2">
        <v>4</v>
      </c>
      <c r="G3884" s="2" t="str">
        <f>VLOOKUP(A3884,爬塔NPC系数!B:G,6,FALSE)</f>
        <v>"atk":1.284,"hp":1.569</v>
      </c>
      <c r="H3884" s="2">
        <v>1</v>
      </c>
    </row>
    <row r="3885" spans="1:8" ht="17.25" customHeight="1" x14ac:dyDescent="0.3">
      <c r="A3885" s="2">
        <v>10115</v>
      </c>
      <c r="B3885" s="2">
        <v>11044</v>
      </c>
      <c r="C3885" s="2">
        <v>5</v>
      </c>
      <c r="D3885" s="2">
        <v>113</v>
      </c>
      <c r="E3885" s="2">
        <v>35035</v>
      </c>
      <c r="F3885" s="2">
        <v>4</v>
      </c>
      <c r="G3885" s="2" t="str">
        <f>VLOOKUP(A3885,爬塔NPC系数!B:G,6,FALSE)</f>
        <v>"atk":1.284,"hp":1.569</v>
      </c>
      <c r="H3885" s="2">
        <v>1</v>
      </c>
    </row>
    <row r="3886" spans="1:8" ht="17.25" customHeight="1" x14ac:dyDescent="0.3">
      <c r="A3886" s="2">
        <v>10115</v>
      </c>
      <c r="B3886" s="2">
        <v>11044</v>
      </c>
      <c r="C3886" s="2">
        <v>6</v>
      </c>
      <c r="D3886" s="2">
        <v>113</v>
      </c>
      <c r="E3886" s="2">
        <v>22034</v>
      </c>
      <c r="F3886" s="2">
        <v>4</v>
      </c>
      <c r="G3886" s="2" t="str">
        <f>VLOOKUP(A3886,爬塔NPC系数!B:G,6,FALSE)</f>
        <v>"atk":1.284,"hp":1.569</v>
      </c>
      <c r="H3886" s="2">
        <v>1</v>
      </c>
    </row>
    <row r="3887" spans="1:8" ht="17.25" customHeight="1" x14ac:dyDescent="0.3">
      <c r="A3887" s="2">
        <v>10116</v>
      </c>
      <c r="B3887" s="2">
        <v>11075</v>
      </c>
      <c r="C3887" s="2">
        <v>1</v>
      </c>
      <c r="D3887" s="2">
        <v>113</v>
      </c>
      <c r="E3887" s="2">
        <v>11075</v>
      </c>
      <c r="F3887" s="2">
        <v>4</v>
      </c>
      <c r="G3887" s="2" t="str">
        <f>VLOOKUP(A3887,爬塔NPC系数!B:G,6,FALSE)</f>
        <v>"atk":1.287,"hp":1.574</v>
      </c>
      <c r="H3887" s="2">
        <v>1</v>
      </c>
    </row>
    <row r="3888" spans="1:8" ht="17.25" customHeight="1" x14ac:dyDescent="0.3">
      <c r="A3888" s="2">
        <v>10116</v>
      </c>
      <c r="B3888" s="2">
        <v>11075</v>
      </c>
      <c r="C3888" s="2">
        <v>2</v>
      </c>
      <c r="D3888" s="2">
        <v>113</v>
      </c>
      <c r="E3888" s="2">
        <v>11075</v>
      </c>
      <c r="F3888" s="2">
        <v>4</v>
      </c>
      <c r="G3888" s="2" t="str">
        <f>VLOOKUP(A3888,爬塔NPC系数!B:G,6,FALSE)</f>
        <v>"atk":1.287,"hp":1.574</v>
      </c>
      <c r="H3888" s="2">
        <v>1</v>
      </c>
    </row>
    <row r="3889" spans="1:8" ht="17.25" customHeight="1" x14ac:dyDescent="0.3">
      <c r="A3889" s="2">
        <v>10116</v>
      </c>
      <c r="B3889" s="2">
        <v>11075</v>
      </c>
      <c r="C3889" s="2">
        <v>3</v>
      </c>
      <c r="D3889" s="2">
        <v>113</v>
      </c>
      <c r="E3889" s="2">
        <v>11075</v>
      </c>
      <c r="F3889" s="2">
        <v>4</v>
      </c>
      <c r="G3889" s="2" t="str">
        <f>VLOOKUP(A3889,爬塔NPC系数!B:G,6,FALSE)</f>
        <v>"atk":1.287,"hp":1.574</v>
      </c>
      <c r="H3889" s="2">
        <v>1</v>
      </c>
    </row>
    <row r="3890" spans="1:8" ht="17.25" customHeight="1" x14ac:dyDescent="0.3">
      <c r="A3890" s="2">
        <v>10116</v>
      </c>
      <c r="B3890" s="2">
        <v>11075</v>
      </c>
      <c r="C3890" s="2">
        <v>4</v>
      </c>
      <c r="D3890" s="2">
        <v>113</v>
      </c>
      <c r="E3890" s="2">
        <v>11065</v>
      </c>
      <c r="F3890" s="2">
        <v>4</v>
      </c>
      <c r="G3890" s="2" t="str">
        <f>VLOOKUP(A3890,爬塔NPC系数!B:G,6,FALSE)</f>
        <v>"atk":1.287,"hp":1.574</v>
      </c>
      <c r="H3890" s="2">
        <v>1</v>
      </c>
    </row>
    <row r="3891" spans="1:8" ht="17.25" customHeight="1" x14ac:dyDescent="0.3">
      <c r="A3891" s="2">
        <v>10116</v>
      </c>
      <c r="B3891" s="2">
        <v>11075</v>
      </c>
      <c r="C3891" s="2">
        <v>5</v>
      </c>
      <c r="D3891" s="2">
        <v>113</v>
      </c>
      <c r="E3891" s="2">
        <v>11065</v>
      </c>
      <c r="F3891" s="2">
        <v>4</v>
      </c>
      <c r="G3891" s="2" t="str">
        <f>VLOOKUP(A3891,爬塔NPC系数!B:G,6,FALSE)</f>
        <v>"atk":1.287,"hp":1.574</v>
      </c>
      <c r="H3891" s="2">
        <v>1</v>
      </c>
    </row>
    <row r="3892" spans="1:8" ht="17.25" customHeight="1" x14ac:dyDescent="0.3">
      <c r="A3892" s="2">
        <v>10116</v>
      </c>
      <c r="B3892" s="2">
        <v>11075</v>
      </c>
      <c r="C3892" s="2">
        <v>6</v>
      </c>
      <c r="D3892" s="2">
        <v>113</v>
      </c>
      <c r="E3892" s="2">
        <v>11065</v>
      </c>
      <c r="F3892" s="2">
        <v>4</v>
      </c>
      <c r="G3892" s="2" t="str">
        <f>VLOOKUP(A3892,爬塔NPC系数!B:G,6,FALSE)</f>
        <v>"atk":1.287,"hp":1.574</v>
      </c>
      <c r="H3892" s="2">
        <v>1</v>
      </c>
    </row>
    <row r="3893" spans="1:8" ht="17.25" customHeight="1" x14ac:dyDescent="0.3">
      <c r="A3893" s="2">
        <v>10117</v>
      </c>
      <c r="B3893" s="2">
        <v>41065</v>
      </c>
      <c r="C3893" s="2">
        <v>1</v>
      </c>
      <c r="D3893" s="2">
        <v>114</v>
      </c>
      <c r="E3893" s="2">
        <v>41065</v>
      </c>
      <c r="F3893" s="2">
        <v>4</v>
      </c>
      <c r="G3893" s="2" t="str">
        <f>VLOOKUP(A3893,爬塔NPC系数!B:G,6,FALSE)</f>
        <v>"atk":1.289,"hp":1.579</v>
      </c>
      <c r="H3893" s="2">
        <v>1</v>
      </c>
    </row>
    <row r="3894" spans="1:8" ht="17.25" customHeight="1" x14ac:dyDescent="0.3">
      <c r="A3894" s="2">
        <v>10117</v>
      </c>
      <c r="B3894" s="2">
        <v>41065</v>
      </c>
      <c r="C3894" s="2">
        <v>2</v>
      </c>
      <c r="D3894" s="2">
        <v>114</v>
      </c>
      <c r="E3894" s="2">
        <v>41065</v>
      </c>
      <c r="F3894" s="2">
        <v>4</v>
      </c>
      <c r="G3894" s="2" t="str">
        <f>VLOOKUP(A3894,爬塔NPC系数!B:G,6,FALSE)</f>
        <v>"atk":1.289,"hp":1.579</v>
      </c>
      <c r="H3894" s="2">
        <v>1</v>
      </c>
    </row>
    <row r="3895" spans="1:8" ht="17.25" customHeight="1" x14ac:dyDescent="0.3">
      <c r="A3895" s="2">
        <v>10117</v>
      </c>
      <c r="B3895" s="2">
        <v>41065</v>
      </c>
      <c r="C3895" s="2">
        <v>3</v>
      </c>
      <c r="D3895" s="2">
        <v>114</v>
      </c>
      <c r="E3895" s="2">
        <v>41045</v>
      </c>
      <c r="F3895" s="2">
        <v>4</v>
      </c>
      <c r="G3895" s="2" t="str">
        <f>VLOOKUP(A3895,爬塔NPC系数!B:G,6,FALSE)</f>
        <v>"atk":1.289,"hp":1.579</v>
      </c>
      <c r="H3895" s="2">
        <v>1</v>
      </c>
    </row>
    <row r="3896" spans="1:8" ht="17.25" customHeight="1" x14ac:dyDescent="0.3">
      <c r="A3896" s="2">
        <v>10117</v>
      </c>
      <c r="B3896" s="2">
        <v>41065</v>
      </c>
      <c r="C3896" s="2">
        <v>4</v>
      </c>
      <c r="D3896" s="2">
        <v>114</v>
      </c>
      <c r="E3896" s="2">
        <v>41045</v>
      </c>
      <c r="F3896" s="2">
        <v>4</v>
      </c>
      <c r="G3896" s="2" t="str">
        <f>VLOOKUP(A3896,爬塔NPC系数!B:G,6,FALSE)</f>
        <v>"atk":1.289,"hp":1.579</v>
      </c>
      <c r="H3896" s="2">
        <v>1</v>
      </c>
    </row>
    <row r="3897" spans="1:8" ht="17.25" customHeight="1" x14ac:dyDescent="0.3">
      <c r="A3897" s="2">
        <v>10117</v>
      </c>
      <c r="B3897" s="2">
        <v>41065</v>
      </c>
      <c r="C3897" s="2">
        <v>5</v>
      </c>
      <c r="D3897" s="2">
        <v>114</v>
      </c>
      <c r="E3897" s="2">
        <v>41045</v>
      </c>
      <c r="F3897" s="2">
        <v>4</v>
      </c>
      <c r="G3897" s="2" t="str">
        <f>VLOOKUP(A3897,爬塔NPC系数!B:G,6,FALSE)</f>
        <v>"atk":1.289,"hp":1.579</v>
      </c>
      <c r="H3897" s="2">
        <v>1</v>
      </c>
    </row>
    <row r="3898" spans="1:8" ht="17.25" customHeight="1" x14ac:dyDescent="0.3">
      <c r="A3898" s="2">
        <v>10117</v>
      </c>
      <c r="B3898" s="2">
        <v>41065</v>
      </c>
      <c r="C3898" s="2">
        <v>6</v>
      </c>
      <c r="D3898" s="2">
        <v>114</v>
      </c>
      <c r="E3898" s="2">
        <v>41045</v>
      </c>
      <c r="F3898" s="2">
        <v>4</v>
      </c>
      <c r="G3898" s="2" t="str">
        <f>VLOOKUP(A3898,爬塔NPC系数!B:G,6,FALSE)</f>
        <v>"atk":1.289,"hp":1.579</v>
      </c>
      <c r="H3898" s="2">
        <v>1</v>
      </c>
    </row>
    <row r="3899" spans="1:8" ht="17.25" customHeight="1" x14ac:dyDescent="0.3">
      <c r="A3899" s="2">
        <v>10118</v>
      </c>
      <c r="B3899" s="2">
        <v>31085</v>
      </c>
      <c r="C3899" s="2">
        <v>1</v>
      </c>
      <c r="D3899" s="2">
        <v>114</v>
      </c>
      <c r="E3899" s="2">
        <v>31085</v>
      </c>
      <c r="F3899" s="2">
        <v>4</v>
      </c>
      <c r="G3899" s="2" t="str">
        <f>VLOOKUP(A3899,爬塔NPC系数!B:G,6,FALSE)</f>
        <v>"atk":1.292,"hp":1.584</v>
      </c>
      <c r="H3899" s="2">
        <v>1</v>
      </c>
    </row>
    <row r="3900" spans="1:8" ht="17.25" customHeight="1" x14ac:dyDescent="0.3">
      <c r="A3900" s="2">
        <v>10118</v>
      </c>
      <c r="B3900" s="2">
        <v>31085</v>
      </c>
      <c r="C3900" s="2">
        <v>2</v>
      </c>
      <c r="D3900" s="2">
        <v>114</v>
      </c>
      <c r="E3900" s="2">
        <v>31085</v>
      </c>
      <c r="F3900" s="2">
        <v>4</v>
      </c>
      <c r="G3900" s="2" t="str">
        <f>VLOOKUP(A3900,爬塔NPC系数!B:G,6,FALSE)</f>
        <v>"atk":1.292,"hp":1.584</v>
      </c>
      <c r="H3900" s="2">
        <v>1</v>
      </c>
    </row>
    <row r="3901" spans="1:8" ht="17.25" customHeight="1" x14ac:dyDescent="0.3">
      <c r="A3901" s="2">
        <v>10118</v>
      </c>
      <c r="B3901" s="2">
        <v>31085</v>
      </c>
      <c r="C3901" s="2">
        <v>3</v>
      </c>
      <c r="D3901" s="2">
        <v>114</v>
      </c>
      <c r="E3901" s="2">
        <v>31054</v>
      </c>
      <c r="F3901" s="2">
        <v>4</v>
      </c>
      <c r="G3901" s="2" t="str">
        <f>VLOOKUP(A3901,爬塔NPC系数!B:G,6,FALSE)</f>
        <v>"atk":1.292,"hp":1.584</v>
      </c>
      <c r="H3901" s="2">
        <v>1</v>
      </c>
    </row>
    <row r="3902" spans="1:8" ht="17.25" customHeight="1" x14ac:dyDescent="0.3">
      <c r="A3902" s="2">
        <v>10118</v>
      </c>
      <c r="B3902" s="2">
        <v>31085</v>
      </c>
      <c r="C3902" s="2">
        <v>4</v>
      </c>
      <c r="D3902" s="2">
        <v>114</v>
      </c>
      <c r="E3902" s="2">
        <v>31054</v>
      </c>
      <c r="F3902" s="2">
        <v>4</v>
      </c>
      <c r="G3902" s="2" t="str">
        <f>VLOOKUP(A3902,爬塔NPC系数!B:G,6,FALSE)</f>
        <v>"atk":1.292,"hp":1.584</v>
      </c>
      <c r="H3902" s="2">
        <v>1</v>
      </c>
    </row>
    <row r="3903" spans="1:8" ht="17.25" customHeight="1" x14ac:dyDescent="0.3">
      <c r="A3903" s="2">
        <v>10118</v>
      </c>
      <c r="B3903" s="2">
        <v>31085</v>
      </c>
      <c r="C3903" s="2">
        <v>5</v>
      </c>
      <c r="D3903" s="2">
        <v>114</v>
      </c>
      <c r="E3903" s="2">
        <v>31054</v>
      </c>
      <c r="F3903" s="2">
        <v>4</v>
      </c>
      <c r="G3903" s="2" t="str">
        <f>VLOOKUP(A3903,爬塔NPC系数!B:G,6,FALSE)</f>
        <v>"atk":1.292,"hp":1.584</v>
      </c>
      <c r="H3903" s="2">
        <v>1</v>
      </c>
    </row>
    <row r="3904" spans="1:8" ht="17.25" customHeight="1" x14ac:dyDescent="0.3">
      <c r="A3904" s="2">
        <v>10118</v>
      </c>
      <c r="B3904" s="2">
        <v>31085</v>
      </c>
      <c r="C3904" s="2">
        <v>6</v>
      </c>
      <c r="D3904" s="2">
        <v>114</v>
      </c>
      <c r="E3904" s="2">
        <v>31054</v>
      </c>
      <c r="F3904" s="2">
        <v>4</v>
      </c>
      <c r="G3904" s="2" t="str">
        <f>VLOOKUP(A3904,爬塔NPC系数!B:G,6,FALSE)</f>
        <v>"atk":1.292,"hp":1.584</v>
      </c>
      <c r="H3904" s="2">
        <v>1</v>
      </c>
    </row>
    <row r="3905" spans="1:8" ht="17.25" customHeight="1" x14ac:dyDescent="0.3">
      <c r="A3905" s="2">
        <v>10119</v>
      </c>
      <c r="B3905" s="2">
        <v>25054</v>
      </c>
      <c r="C3905" s="2">
        <v>1</v>
      </c>
      <c r="D3905" s="2">
        <v>115</v>
      </c>
      <c r="E3905" s="2">
        <v>25054</v>
      </c>
      <c r="F3905" s="2">
        <v>4</v>
      </c>
      <c r="G3905" s="2" t="str">
        <f>VLOOKUP(A3905,爬塔NPC系数!B:G,6,FALSE)</f>
        <v>"atk":1.294,"hp":1.589</v>
      </c>
      <c r="H3905" s="2">
        <v>1</v>
      </c>
    </row>
    <row r="3906" spans="1:8" ht="17.25" customHeight="1" x14ac:dyDescent="0.3">
      <c r="A3906" s="2">
        <v>10119</v>
      </c>
      <c r="B3906" s="2">
        <v>25054</v>
      </c>
      <c r="C3906" s="2">
        <v>2</v>
      </c>
      <c r="D3906" s="2">
        <v>115</v>
      </c>
      <c r="E3906" s="2">
        <v>25054</v>
      </c>
      <c r="F3906" s="2">
        <v>4</v>
      </c>
      <c r="G3906" s="2" t="str">
        <f>VLOOKUP(A3906,爬塔NPC系数!B:G,6,FALSE)</f>
        <v>"atk":1.294,"hp":1.589</v>
      </c>
      <c r="H3906" s="2">
        <v>1</v>
      </c>
    </row>
    <row r="3907" spans="1:8" ht="17.25" customHeight="1" x14ac:dyDescent="0.3">
      <c r="A3907" s="2">
        <v>10119</v>
      </c>
      <c r="B3907" s="2">
        <v>25054</v>
      </c>
      <c r="C3907" s="2">
        <v>3</v>
      </c>
      <c r="D3907" s="2">
        <v>115</v>
      </c>
      <c r="E3907" s="2">
        <v>22055</v>
      </c>
      <c r="F3907" s="2">
        <v>4</v>
      </c>
      <c r="G3907" s="2" t="str">
        <f>VLOOKUP(A3907,爬塔NPC系数!B:G,6,FALSE)</f>
        <v>"atk":1.294,"hp":1.589</v>
      </c>
      <c r="H3907" s="2">
        <v>1</v>
      </c>
    </row>
    <row r="3908" spans="1:8" ht="17.25" customHeight="1" x14ac:dyDescent="0.3">
      <c r="A3908" s="2">
        <v>10119</v>
      </c>
      <c r="B3908" s="2">
        <v>25054</v>
      </c>
      <c r="C3908" s="2">
        <v>4</v>
      </c>
      <c r="D3908" s="2">
        <v>115</v>
      </c>
      <c r="E3908" s="2">
        <v>22055</v>
      </c>
      <c r="F3908" s="2">
        <v>4</v>
      </c>
      <c r="G3908" s="2" t="str">
        <f>VLOOKUP(A3908,爬塔NPC系数!B:G,6,FALSE)</f>
        <v>"atk":1.294,"hp":1.589</v>
      </c>
      <c r="H3908" s="2">
        <v>1</v>
      </c>
    </row>
    <row r="3909" spans="1:8" ht="17.25" customHeight="1" x14ac:dyDescent="0.3">
      <c r="A3909" s="2">
        <v>10119</v>
      </c>
      <c r="B3909" s="2">
        <v>25054</v>
      </c>
      <c r="C3909" s="2">
        <v>5</v>
      </c>
      <c r="D3909" s="2">
        <v>115</v>
      </c>
      <c r="E3909" s="2">
        <v>22055</v>
      </c>
      <c r="F3909" s="2">
        <v>4</v>
      </c>
      <c r="G3909" s="2" t="str">
        <f>VLOOKUP(A3909,爬塔NPC系数!B:G,6,FALSE)</f>
        <v>"atk":1.294,"hp":1.589</v>
      </c>
      <c r="H3909" s="2">
        <v>1</v>
      </c>
    </row>
    <row r="3910" spans="1:8" ht="17.25" customHeight="1" x14ac:dyDescent="0.3">
      <c r="A3910" s="2">
        <v>10119</v>
      </c>
      <c r="B3910" s="2">
        <v>25054</v>
      </c>
      <c r="C3910" s="2">
        <v>6</v>
      </c>
      <c r="D3910" s="2">
        <v>115</v>
      </c>
      <c r="E3910" s="2">
        <v>22055</v>
      </c>
      <c r="F3910" s="2">
        <v>4</v>
      </c>
      <c r="G3910" s="2" t="str">
        <f>VLOOKUP(A3910,爬塔NPC系数!B:G,6,FALSE)</f>
        <v>"atk":1.294,"hp":1.589</v>
      </c>
      <c r="H3910" s="2">
        <v>1</v>
      </c>
    </row>
    <row r="3911" spans="1:8" ht="17.25" customHeight="1" x14ac:dyDescent="0.3">
      <c r="A3911" s="2">
        <v>10120</v>
      </c>
      <c r="B3911" s="2">
        <v>61014</v>
      </c>
      <c r="C3911" s="2">
        <v>1</v>
      </c>
      <c r="D3911" s="2">
        <v>115</v>
      </c>
      <c r="E3911" s="2">
        <v>61014</v>
      </c>
      <c r="F3911" s="2">
        <v>4</v>
      </c>
      <c r="G3911" s="2" t="str">
        <f>VLOOKUP(A3911,爬塔NPC系数!B:G,6,FALSE)</f>
        <v>"atk":1.297,"hp":1.594</v>
      </c>
      <c r="H3911" s="2">
        <v>1</v>
      </c>
    </row>
    <row r="3912" spans="1:8" ht="17.25" customHeight="1" x14ac:dyDescent="0.3">
      <c r="A3912" s="2">
        <v>10120</v>
      </c>
      <c r="B3912" s="2">
        <v>61014</v>
      </c>
      <c r="C3912" s="2">
        <v>2</v>
      </c>
      <c r="D3912" s="2">
        <v>115</v>
      </c>
      <c r="E3912" s="2">
        <v>52034</v>
      </c>
      <c r="F3912" s="2">
        <v>4</v>
      </c>
      <c r="G3912" s="2" t="str">
        <f>VLOOKUP(A3912,爬塔NPC系数!B:G,6,FALSE)</f>
        <v>"atk":1.297,"hp":1.594</v>
      </c>
      <c r="H3912" s="2">
        <v>1</v>
      </c>
    </row>
    <row r="3913" spans="1:8" ht="17.25" customHeight="1" x14ac:dyDescent="0.3">
      <c r="A3913" s="2">
        <v>10120</v>
      </c>
      <c r="B3913" s="2">
        <v>61014</v>
      </c>
      <c r="C3913" s="2">
        <v>3</v>
      </c>
      <c r="D3913" s="2">
        <v>115</v>
      </c>
      <c r="E3913" s="2">
        <v>34025</v>
      </c>
      <c r="F3913" s="2">
        <v>4</v>
      </c>
      <c r="G3913" s="2" t="str">
        <f>VLOOKUP(A3913,爬塔NPC系数!B:G,6,FALSE)</f>
        <v>"atk":1.297,"hp":1.594</v>
      </c>
      <c r="H3913" s="2">
        <v>1</v>
      </c>
    </row>
    <row r="3914" spans="1:8" ht="17.25" customHeight="1" x14ac:dyDescent="0.3">
      <c r="A3914" s="2">
        <v>10120</v>
      </c>
      <c r="B3914" s="2">
        <v>61014</v>
      </c>
      <c r="C3914" s="2">
        <v>4</v>
      </c>
      <c r="D3914" s="2">
        <v>115</v>
      </c>
      <c r="E3914" s="2">
        <v>24035</v>
      </c>
      <c r="F3914" s="2">
        <v>4</v>
      </c>
      <c r="G3914" s="2" t="str">
        <f>VLOOKUP(A3914,爬塔NPC系数!B:G,6,FALSE)</f>
        <v>"atk":1.297,"hp":1.594</v>
      </c>
      <c r="H3914" s="2">
        <v>1</v>
      </c>
    </row>
    <row r="3915" spans="1:8" ht="17.25" customHeight="1" x14ac:dyDescent="0.3">
      <c r="A3915" s="2">
        <v>10120</v>
      </c>
      <c r="B3915" s="2">
        <v>61014</v>
      </c>
      <c r="C3915" s="2">
        <v>5</v>
      </c>
      <c r="D3915" s="2">
        <v>115</v>
      </c>
      <c r="E3915" s="2">
        <v>45045</v>
      </c>
      <c r="F3915" s="2">
        <v>4</v>
      </c>
      <c r="G3915" s="2" t="str">
        <f>VLOOKUP(A3915,爬塔NPC系数!B:G,6,FALSE)</f>
        <v>"atk":1.297,"hp":1.594</v>
      </c>
      <c r="H3915" s="2">
        <v>1</v>
      </c>
    </row>
    <row r="3916" spans="1:8" ht="17.25" customHeight="1" x14ac:dyDescent="0.3">
      <c r="A3916" s="2">
        <v>10120</v>
      </c>
      <c r="B3916" s="2">
        <v>61014</v>
      </c>
      <c r="C3916" s="2">
        <v>6</v>
      </c>
      <c r="D3916" s="2">
        <v>115</v>
      </c>
      <c r="E3916" s="2">
        <v>14035</v>
      </c>
      <c r="F3916" s="2">
        <v>4</v>
      </c>
      <c r="G3916" s="2" t="str">
        <f>VLOOKUP(A3916,爬塔NPC系数!B:G,6,FALSE)</f>
        <v>"atk":1.297,"hp":1.594</v>
      </c>
      <c r="H3916" s="2">
        <v>1</v>
      </c>
    </row>
    <row r="3917" spans="1:8" ht="17.25" customHeight="1" x14ac:dyDescent="0.3">
      <c r="A3917" s="2">
        <v>10121</v>
      </c>
      <c r="B3917" s="2">
        <v>61014</v>
      </c>
      <c r="C3917" s="2">
        <v>1</v>
      </c>
      <c r="D3917" s="2">
        <v>116</v>
      </c>
      <c r="E3917" s="2">
        <v>61014</v>
      </c>
      <c r="F3917" s="2">
        <v>4</v>
      </c>
      <c r="G3917" s="2" t="str">
        <f>VLOOKUP(A3917,爬塔NPC系数!B:G,6,FALSE)</f>
        <v>"atk":1.299,"hp":1.599</v>
      </c>
      <c r="H3917" s="2">
        <v>1</v>
      </c>
    </row>
    <row r="3918" spans="1:8" ht="17.25" customHeight="1" x14ac:dyDescent="0.3">
      <c r="A3918" s="2">
        <v>10121</v>
      </c>
      <c r="B3918" s="2">
        <v>61014</v>
      </c>
      <c r="C3918" s="2">
        <v>2</v>
      </c>
      <c r="D3918" s="2">
        <v>116</v>
      </c>
      <c r="E3918" s="2">
        <v>41065</v>
      </c>
      <c r="F3918" s="2">
        <v>4</v>
      </c>
      <c r="G3918" s="2" t="str">
        <f>VLOOKUP(A3918,爬塔NPC系数!B:G,6,FALSE)</f>
        <v>"atk":1.299,"hp":1.599</v>
      </c>
      <c r="H3918" s="2">
        <v>1</v>
      </c>
    </row>
    <row r="3919" spans="1:8" ht="17.25" customHeight="1" x14ac:dyDescent="0.3">
      <c r="A3919" s="2">
        <v>10121</v>
      </c>
      <c r="B3919" s="2">
        <v>61014</v>
      </c>
      <c r="C3919" s="2">
        <v>3</v>
      </c>
      <c r="D3919" s="2">
        <v>116</v>
      </c>
      <c r="E3919" s="2">
        <v>35045</v>
      </c>
      <c r="F3919" s="2">
        <v>4</v>
      </c>
      <c r="G3919" s="2" t="str">
        <f>VLOOKUP(A3919,爬塔NPC系数!B:G,6,FALSE)</f>
        <v>"atk":1.299,"hp":1.599</v>
      </c>
      <c r="H3919" s="2">
        <v>1</v>
      </c>
    </row>
    <row r="3920" spans="1:8" ht="17.25" customHeight="1" x14ac:dyDescent="0.3">
      <c r="A3920" s="2">
        <v>10121</v>
      </c>
      <c r="B3920" s="2">
        <v>61014</v>
      </c>
      <c r="C3920" s="2">
        <v>4</v>
      </c>
      <c r="D3920" s="2">
        <v>116</v>
      </c>
      <c r="E3920" s="2">
        <v>11064</v>
      </c>
      <c r="F3920" s="2">
        <v>4</v>
      </c>
      <c r="G3920" s="2" t="str">
        <f>VLOOKUP(A3920,爬塔NPC系数!B:G,6,FALSE)</f>
        <v>"atk":1.299,"hp":1.599</v>
      </c>
      <c r="H3920" s="2">
        <v>1</v>
      </c>
    </row>
    <row r="3921" spans="1:8" ht="17.25" customHeight="1" x14ac:dyDescent="0.3">
      <c r="A3921" s="2">
        <v>10121</v>
      </c>
      <c r="B3921" s="2">
        <v>61014</v>
      </c>
      <c r="C3921" s="2">
        <v>5</v>
      </c>
      <c r="D3921" s="2">
        <v>116</v>
      </c>
      <c r="E3921" s="2">
        <v>25075</v>
      </c>
      <c r="F3921" s="2">
        <v>4</v>
      </c>
      <c r="G3921" s="2" t="str">
        <f>VLOOKUP(A3921,爬塔NPC系数!B:G,6,FALSE)</f>
        <v>"atk":1.299,"hp":1.599</v>
      </c>
      <c r="H3921" s="2">
        <v>1</v>
      </c>
    </row>
    <row r="3922" spans="1:8" ht="17.25" customHeight="1" x14ac:dyDescent="0.3">
      <c r="A3922" s="2">
        <v>10121</v>
      </c>
      <c r="B3922" s="2">
        <v>61014</v>
      </c>
      <c r="C3922" s="2">
        <v>6</v>
      </c>
      <c r="D3922" s="2">
        <v>116</v>
      </c>
      <c r="E3922" s="2">
        <v>52045</v>
      </c>
      <c r="F3922" s="2">
        <v>4</v>
      </c>
      <c r="G3922" s="2" t="str">
        <f>VLOOKUP(A3922,爬塔NPC系数!B:G,6,FALSE)</f>
        <v>"atk":1.299,"hp":1.599</v>
      </c>
      <c r="H3922" s="2">
        <v>1</v>
      </c>
    </row>
    <row r="3923" spans="1:8" ht="17.25" customHeight="1" x14ac:dyDescent="0.3">
      <c r="A3923" s="2">
        <v>10122</v>
      </c>
      <c r="B3923" s="2">
        <v>41035</v>
      </c>
      <c r="C3923" s="2">
        <v>1</v>
      </c>
      <c r="D3923" s="2">
        <v>116</v>
      </c>
      <c r="E3923" s="2">
        <v>41035</v>
      </c>
      <c r="F3923" s="2">
        <v>4</v>
      </c>
      <c r="G3923" s="2" t="str">
        <f>VLOOKUP(A3923,爬塔NPC系数!B:G,6,FALSE)</f>
        <v>"atk":1.302,"hp":1.604</v>
      </c>
      <c r="H3923" s="2">
        <v>1</v>
      </c>
    </row>
    <row r="3924" spans="1:8" ht="17.25" customHeight="1" x14ac:dyDescent="0.3">
      <c r="A3924" s="2">
        <v>10122</v>
      </c>
      <c r="B3924" s="2">
        <v>41035</v>
      </c>
      <c r="C3924" s="2">
        <v>2</v>
      </c>
      <c r="D3924" s="2">
        <v>116</v>
      </c>
      <c r="E3924" s="2">
        <v>31085</v>
      </c>
      <c r="F3924" s="2">
        <v>4</v>
      </c>
      <c r="G3924" s="2" t="str">
        <f>VLOOKUP(A3924,爬塔NPC系数!B:G,6,FALSE)</f>
        <v>"atk":1.302,"hp":1.604</v>
      </c>
      <c r="H3924" s="2">
        <v>1</v>
      </c>
    </row>
    <row r="3925" spans="1:8" ht="17.25" customHeight="1" x14ac:dyDescent="0.3">
      <c r="A3925" s="2">
        <v>10122</v>
      </c>
      <c r="B3925" s="2">
        <v>41035</v>
      </c>
      <c r="C3925" s="2">
        <v>3</v>
      </c>
      <c r="D3925" s="2">
        <v>116</v>
      </c>
      <c r="E3925" s="2">
        <v>25065</v>
      </c>
      <c r="F3925" s="2">
        <v>4</v>
      </c>
      <c r="G3925" s="2" t="str">
        <f>VLOOKUP(A3925,爬塔NPC系数!B:G,6,FALSE)</f>
        <v>"atk":1.302,"hp":1.604</v>
      </c>
      <c r="H3925" s="2">
        <v>1</v>
      </c>
    </row>
    <row r="3926" spans="1:8" ht="17.25" customHeight="1" x14ac:dyDescent="0.3">
      <c r="A3926" s="2">
        <v>10122</v>
      </c>
      <c r="B3926" s="2">
        <v>41035</v>
      </c>
      <c r="C3926" s="2">
        <v>4</v>
      </c>
      <c r="D3926" s="2">
        <v>116</v>
      </c>
      <c r="E3926" s="2">
        <v>63014</v>
      </c>
      <c r="F3926" s="2">
        <v>4</v>
      </c>
      <c r="G3926" s="2" t="str">
        <f>VLOOKUP(A3926,爬塔NPC系数!B:G,6,FALSE)</f>
        <v>"atk":1.302,"hp":1.604</v>
      </c>
      <c r="H3926" s="2">
        <v>1</v>
      </c>
    </row>
    <row r="3927" spans="1:8" ht="17.25" customHeight="1" x14ac:dyDescent="0.3">
      <c r="A3927" s="2">
        <v>10122</v>
      </c>
      <c r="B3927" s="2">
        <v>41035</v>
      </c>
      <c r="C3927" s="2">
        <v>5</v>
      </c>
      <c r="D3927" s="2">
        <v>116</v>
      </c>
      <c r="E3927" s="2">
        <v>13045</v>
      </c>
      <c r="F3927" s="2">
        <v>4</v>
      </c>
      <c r="G3927" s="2" t="str">
        <f>VLOOKUP(A3927,爬塔NPC系数!B:G,6,FALSE)</f>
        <v>"atk":1.302,"hp":1.604</v>
      </c>
      <c r="H3927" s="2">
        <v>1</v>
      </c>
    </row>
    <row r="3928" spans="1:8" ht="17.25" customHeight="1" x14ac:dyDescent="0.3">
      <c r="A3928" s="2">
        <v>10122</v>
      </c>
      <c r="B3928" s="2">
        <v>41035</v>
      </c>
      <c r="C3928" s="2">
        <v>6</v>
      </c>
      <c r="D3928" s="2">
        <v>116</v>
      </c>
      <c r="E3928" s="2">
        <v>52045</v>
      </c>
      <c r="F3928" s="2">
        <v>4</v>
      </c>
      <c r="G3928" s="2" t="str">
        <f>VLOOKUP(A3928,爬塔NPC系数!B:G,6,FALSE)</f>
        <v>"atk":1.302,"hp":1.604</v>
      </c>
      <c r="H3928" s="2">
        <v>1</v>
      </c>
    </row>
    <row r="3929" spans="1:8" ht="17.25" customHeight="1" x14ac:dyDescent="0.3">
      <c r="A3929" s="2">
        <v>10123</v>
      </c>
      <c r="B3929" s="2">
        <v>11045</v>
      </c>
      <c r="C3929" s="2">
        <v>1</v>
      </c>
      <c r="D3929" s="2">
        <v>117</v>
      </c>
      <c r="E3929" s="2">
        <v>11045</v>
      </c>
      <c r="F3929" s="2">
        <v>4</v>
      </c>
      <c r="G3929" s="2" t="str">
        <f>VLOOKUP(A3929,爬塔NPC系数!B:G,6,FALSE)</f>
        <v>"atk":1.304,"hp":1.609</v>
      </c>
      <c r="H3929" s="2">
        <v>1</v>
      </c>
    </row>
    <row r="3930" spans="1:8" ht="17.25" customHeight="1" x14ac:dyDescent="0.3">
      <c r="A3930" s="2">
        <v>10123</v>
      </c>
      <c r="B3930" s="2">
        <v>11045</v>
      </c>
      <c r="C3930" s="2">
        <v>2</v>
      </c>
      <c r="D3930" s="2">
        <v>117</v>
      </c>
      <c r="E3930" s="2">
        <v>11045</v>
      </c>
      <c r="F3930" s="2">
        <v>4</v>
      </c>
      <c r="G3930" s="2" t="str">
        <f>VLOOKUP(A3930,爬塔NPC系数!B:G,6,FALSE)</f>
        <v>"atk":1.304,"hp":1.609</v>
      </c>
      <c r="H3930" s="2">
        <v>1</v>
      </c>
    </row>
    <row r="3931" spans="1:8" ht="17.25" customHeight="1" x14ac:dyDescent="0.3">
      <c r="A3931" s="2">
        <v>10123</v>
      </c>
      <c r="B3931" s="2">
        <v>11045</v>
      </c>
      <c r="C3931" s="2">
        <v>3</v>
      </c>
      <c r="D3931" s="2">
        <v>117</v>
      </c>
      <c r="E3931" s="2">
        <v>15035</v>
      </c>
      <c r="F3931" s="2">
        <v>4</v>
      </c>
      <c r="G3931" s="2" t="str">
        <f>VLOOKUP(A3931,爬塔NPC系数!B:G,6,FALSE)</f>
        <v>"atk":1.304,"hp":1.609</v>
      </c>
      <c r="H3931" s="2">
        <v>1</v>
      </c>
    </row>
    <row r="3932" spans="1:8" ht="17.25" customHeight="1" x14ac:dyDescent="0.3">
      <c r="A3932" s="2">
        <v>10123</v>
      </c>
      <c r="B3932" s="2">
        <v>11045</v>
      </c>
      <c r="C3932" s="2">
        <v>4</v>
      </c>
      <c r="D3932" s="2">
        <v>117</v>
      </c>
      <c r="E3932" s="2">
        <v>15035</v>
      </c>
      <c r="F3932" s="2">
        <v>4</v>
      </c>
      <c r="G3932" s="2" t="str">
        <f>VLOOKUP(A3932,爬塔NPC系数!B:G,6,FALSE)</f>
        <v>"atk":1.304,"hp":1.609</v>
      </c>
      <c r="H3932" s="2">
        <v>1</v>
      </c>
    </row>
    <row r="3933" spans="1:8" ht="17.25" customHeight="1" x14ac:dyDescent="0.3">
      <c r="A3933" s="2">
        <v>10123</v>
      </c>
      <c r="B3933" s="2">
        <v>11045</v>
      </c>
      <c r="C3933" s="2">
        <v>5</v>
      </c>
      <c r="D3933" s="2">
        <v>117</v>
      </c>
      <c r="E3933" s="2">
        <v>12035</v>
      </c>
      <c r="F3933" s="2">
        <v>4</v>
      </c>
      <c r="G3933" s="2" t="str">
        <f>VLOOKUP(A3933,爬塔NPC系数!B:G,6,FALSE)</f>
        <v>"atk":1.304,"hp":1.609</v>
      </c>
      <c r="H3933" s="2">
        <v>1</v>
      </c>
    </row>
    <row r="3934" spans="1:8" ht="17.25" customHeight="1" x14ac:dyDescent="0.3">
      <c r="A3934" s="2">
        <v>10123</v>
      </c>
      <c r="B3934" s="2">
        <v>11045</v>
      </c>
      <c r="C3934" s="2">
        <v>6</v>
      </c>
      <c r="D3934" s="2">
        <v>117</v>
      </c>
      <c r="E3934" s="2">
        <v>12035</v>
      </c>
      <c r="F3934" s="2">
        <v>4</v>
      </c>
      <c r="G3934" s="2" t="str">
        <f>VLOOKUP(A3934,爬塔NPC系数!B:G,6,FALSE)</f>
        <v>"atk":1.304,"hp":1.609</v>
      </c>
      <c r="H3934" s="2">
        <v>1</v>
      </c>
    </row>
    <row r="3935" spans="1:8" ht="17.25" customHeight="1" x14ac:dyDescent="0.3">
      <c r="A3935" s="2">
        <v>10124</v>
      </c>
      <c r="B3935" s="2">
        <v>41055</v>
      </c>
      <c r="C3935" s="2">
        <v>1</v>
      </c>
      <c r="D3935" s="2">
        <v>117</v>
      </c>
      <c r="E3935" s="2">
        <v>41055</v>
      </c>
      <c r="F3935" s="2">
        <v>4</v>
      </c>
      <c r="G3935" s="2" t="str">
        <f>VLOOKUP(A3935,爬塔NPC系数!B:G,6,FALSE)</f>
        <v>"atk":1.307,"hp":1.614</v>
      </c>
      <c r="H3935" s="2">
        <v>1</v>
      </c>
    </row>
    <row r="3936" spans="1:8" ht="17.25" customHeight="1" x14ac:dyDescent="0.3">
      <c r="A3936" s="2">
        <v>10124</v>
      </c>
      <c r="B3936" s="2">
        <v>41055</v>
      </c>
      <c r="C3936" s="2">
        <v>2</v>
      </c>
      <c r="D3936" s="2">
        <v>117</v>
      </c>
      <c r="E3936" s="2">
        <v>43044</v>
      </c>
      <c r="F3936" s="2">
        <v>4</v>
      </c>
      <c r="G3936" s="2" t="str">
        <f>VLOOKUP(A3936,爬塔NPC系数!B:G,6,FALSE)</f>
        <v>"atk":1.307,"hp":1.614</v>
      </c>
      <c r="H3936" s="2">
        <v>1</v>
      </c>
    </row>
    <row r="3937" spans="1:8" ht="17.25" customHeight="1" x14ac:dyDescent="0.3">
      <c r="A3937" s="2">
        <v>10124</v>
      </c>
      <c r="B3937" s="2">
        <v>41055</v>
      </c>
      <c r="C3937" s="2">
        <v>3</v>
      </c>
      <c r="D3937" s="2">
        <v>117</v>
      </c>
      <c r="E3937" s="2">
        <v>43044</v>
      </c>
      <c r="F3937" s="2">
        <v>4</v>
      </c>
      <c r="G3937" s="2" t="str">
        <f>VLOOKUP(A3937,爬塔NPC系数!B:G,6,FALSE)</f>
        <v>"atk":1.307,"hp":1.614</v>
      </c>
      <c r="H3937" s="2">
        <v>1</v>
      </c>
    </row>
    <row r="3938" spans="1:8" ht="17.25" customHeight="1" x14ac:dyDescent="0.3">
      <c r="A3938" s="2">
        <v>10124</v>
      </c>
      <c r="B3938" s="2">
        <v>41055</v>
      </c>
      <c r="C3938" s="2">
        <v>4</v>
      </c>
      <c r="D3938" s="2">
        <v>117</v>
      </c>
      <c r="E3938" s="2">
        <v>45045</v>
      </c>
      <c r="F3938" s="2">
        <v>4</v>
      </c>
      <c r="G3938" s="2" t="str">
        <f>VLOOKUP(A3938,爬塔NPC系数!B:G,6,FALSE)</f>
        <v>"atk":1.307,"hp":1.614</v>
      </c>
      <c r="H3938" s="2">
        <v>1</v>
      </c>
    </row>
    <row r="3939" spans="1:8" ht="17.25" customHeight="1" x14ac:dyDescent="0.3">
      <c r="A3939" s="2">
        <v>10124</v>
      </c>
      <c r="B3939" s="2">
        <v>41055</v>
      </c>
      <c r="C3939" s="2">
        <v>5</v>
      </c>
      <c r="D3939" s="2">
        <v>117</v>
      </c>
      <c r="E3939" s="2">
        <v>45045</v>
      </c>
      <c r="F3939" s="2">
        <v>4</v>
      </c>
      <c r="G3939" s="2" t="str">
        <f>VLOOKUP(A3939,爬塔NPC系数!B:G,6,FALSE)</f>
        <v>"atk":1.307,"hp":1.614</v>
      </c>
      <c r="H3939" s="2">
        <v>1</v>
      </c>
    </row>
    <row r="3940" spans="1:8" ht="17.25" customHeight="1" x14ac:dyDescent="0.3">
      <c r="A3940" s="2">
        <v>10124</v>
      </c>
      <c r="B3940" s="2">
        <v>41055</v>
      </c>
      <c r="C3940" s="2">
        <v>6</v>
      </c>
      <c r="D3940" s="2">
        <v>117</v>
      </c>
      <c r="E3940" s="2">
        <v>45045</v>
      </c>
      <c r="F3940" s="2">
        <v>4</v>
      </c>
      <c r="G3940" s="2" t="str">
        <f>VLOOKUP(A3940,爬塔NPC系数!B:G,6,FALSE)</f>
        <v>"atk":1.307,"hp":1.614</v>
      </c>
      <c r="H3940" s="2">
        <v>1</v>
      </c>
    </row>
    <row r="3941" spans="1:8" ht="17.25" customHeight="1" x14ac:dyDescent="0.3">
      <c r="A3941" s="2">
        <v>10125</v>
      </c>
      <c r="B3941" s="2">
        <v>31075</v>
      </c>
      <c r="C3941" s="2">
        <v>1</v>
      </c>
      <c r="D3941" s="2">
        <v>118</v>
      </c>
      <c r="E3941" s="2">
        <v>31075</v>
      </c>
      <c r="F3941" s="2">
        <v>4</v>
      </c>
      <c r="G3941" s="2" t="str">
        <f>VLOOKUP(A3941,爬塔NPC系数!B:G,6,FALSE)</f>
        <v>"atk":1.309,"hp":1.619</v>
      </c>
      <c r="H3941" s="2">
        <v>1</v>
      </c>
    </row>
    <row r="3942" spans="1:8" ht="17.25" customHeight="1" x14ac:dyDescent="0.3">
      <c r="A3942" s="2">
        <v>10125</v>
      </c>
      <c r="B3942" s="2">
        <v>31075</v>
      </c>
      <c r="C3942" s="2">
        <v>2</v>
      </c>
      <c r="D3942" s="2">
        <v>118</v>
      </c>
      <c r="E3942" s="2">
        <v>34015</v>
      </c>
      <c r="F3942" s="2">
        <v>4</v>
      </c>
      <c r="G3942" s="2" t="str">
        <f>VLOOKUP(A3942,爬塔NPC系数!B:G,6,FALSE)</f>
        <v>"atk":1.309,"hp":1.619</v>
      </c>
      <c r="H3942" s="2">
        <v>1</v>
      </c>
    </row>
    <row r="3943" spans="1:8" ht="17.25" customHeight="1" x14ac:dyDescent="0.3">
      <c r="A3943" s="2">
        <v>10125</v>
      </c>
      <c r="B3943" s="2">
        <v>31075</v>
      </c>
      <c r="C3943" s="2">
        <v>3</v>
      </c>
      <c r="D3943" s="2">
        <v>118</v>
      </c>
      <c r="E3943" s="2">
        <v>34015</v>
      </c>
      <c r="F3943" s="2">
        <v>4</v>
      </c>
      <c r="G3943" s="2" t="str">
        <f>VLOOKUP(A3943,爬塔NPC系数!B:G,6,FALSE)</f>
        <v>"atk":1.309,"hp":1.619</v>
      </c>
      <c r="H3943" s="2">
        <v>1</v>
      </c>
    </row>
    <row r="3944" spans="1:8" ht="17.25" customHeight="1" x14ac:dyDescent="0.3">
      <c r="A3944" s="2">
        <v>10125</v>
      </c>
      <c r="B3944" s="2">
        <v>31075</v>
      </c>
      <c r="C3944" s="2">
        <v>4</v>
      </c>
      <c r="D3944" s="2">
        <v>118</v>
      </c>
      <c r="E3944" s="2">
        <v>32055</v>
      </c>
      <c r="F3944" s="2">
        <v>4</v>
      </c>
      <c r="G3944" s="2" t="str">
        <f>VLOOKUP(A3944,爬塔NPC系数!B:G,6,FALSE)</f>
        <v>"atk":1.309,"hp":1.619</v>
      </c>
      <c r="H3944" s="2">
        <v>1</v>
      </c>
    </row>
    <row r="3945" spans="1:8" ht="17.25" customHeight="1" x14ac:dyDescent="0.3">
      <c r="A3945" s="2">
        <v>10125</v>
      </c>
      <c r="B3945" s="2">
        <v>31075</v>
      </c>
      <c r="C3945" s="2">
        <v>5</v>
      </c>
      <c r="D3945" s="2">
        <v>118</v>
      </c>
      <c r="E3945" s="2">
        <v>32055</v>
      </c>
      <c r="F3945" s="2">
        <v>4</v>
      </c>
      <c r="G3945" s="2" t="str">
        <f>VLOOKUP(A3945,爬塔NPC系数!B:G,6,FALSE)</f>
        <v>"atk":1.309,"hp":1.619</v>
      </c>
      <c r="H3945" s="2">
        <v>1</v>
      </c>
    </row>
    <row r="3946" spans="1:8" ht="17.25" customHeight="1" x14ac:dyDescent="0.3">
      <c r="A3946" s="2">
        <v>10125</v>
      </c>
      <c r="B3946" s="2">
        <v>31075</v>
      </c>
      <c r="C3946" s="2">
        <v>6</v>
      </c>
      <c r="D3946" s="2">
        <v>118</v>
      </c>
      <c r="E3946" s="2">
        <v>32055</v>
      </c>
      <c r="F3946" s="2">
        <v>4</v>
      </c>
      <c r="G3946" s="2" t="str">
        <f>VLOOKUP(A3946,爬塔NPC系数!B:G,6,FALSE)</f>
        <v>"atk":1.309,"hp":1.619</v>
      </c>
      <c r="H3946" s="2">
        <v>1</v>
      </c>
    </row>
    <row r="3947" spans="1:8" ht="17.25" customHeight="1" x14ac:dyDescent="0.3">
      <c r="A3947" s="2">
        <v>10126</v>
      </c>
      <c r="B3947" s="2">
        <v>21045</v>
      </c>
      <c r="C3947" s="2">
        <v>1</v>
      </c>
      <c r="D3947" s="2">
        <v>118</v>
      </c>
      <c r="E3947" s="2">
        <v>21045</v>
      </c>
      <c r="F3947" s="2">
        <v>4</v>
      </c>
      <c r="G3947" s="2" t="str">
        <f>VLOOKUP(A3947,爬塔NPC系数!B:G,6,FALSE)</f>
        <v>"atk":1.312,"hp":1.624</v>
      </c>
      <c r="H3947" s="2">
        <v>1</v>
      </c>
    </row>
    <row r="3948" spans="1:8" ht="17.25" customHeight="1" x14ac:dyDescent="0.3">
      <c r="A3948" s="2">
        <v>10126</v>
      </c>
      <c r="B3948" s="2">
        <v>21045</v>
      </c>
      <c r="C3948" s="2">
        <v>2</v>
      </c>
      <c r="D3948" s="2">
        <v>118</v>
      </c>
      <c r="E3948" s="2">
        <v>25065</v>
      </c>
      <c r="F3948" s="2">
        <v>4</v>
      </c>
      <c r="G3948" s="2" t="str">
        <f>VLOOKUP(A3948,爬塔NPC系数!B:G,6,FALSE)</f>
        <v>"atk":1.312,"hp":1.624</v>
      </c>
      <c r="H3948" s="2">
        <v>1</v>
      </c>
    </row>
    <row r="3949" spans="1:8" ht="17.25" customHeight="1" x14ac:dyDescent="0.3">
      <c r="A3949" s="2">
        <v>10126</v>
      </c>
      <c r="B3949" s="2">
        <v>21045</v>
      </c>
      <c r="C3949" s="2">
        <v>3</v>
      </c>
      <c r="D3949" s="2">
        <v>118</v>
      </c>
      <c r="E3949" s="2">
        <v>25065</v>
      </c>
      <c r="F3949" s="2">
        <v>4</v>
      </c>
      <c r="G3949" s="2" t="str">
        <f>VLOOKUP(A3949,爬塔NPC系数!B:G,6,FALSE)</f>
        <v>"atk":1.312,"hp":1.624</v>
      </c>
      <c r="H3949" s="2">
        <v>1</v>
      </c>
    </row>
    <row r="3950" spans="1:8" ht="17.25" customHeight="1" x14ac:dyDescent="0.3">
      <c r="A3950" s="2">
        <v>10126</v>
      </c>
      <c r="B3950" s="2">
        <v>21045</v>
      </c>
      <c r="C3950" s="2">
        <v>4</v>
      </c>
      <c r="D3950" s="2">
        <v>118</v>
      </c>
      <c r="E3950" s="2">
        <v>25044</v>
      </c>
      <c r="F3950" s="2">
        <v>4</v>
      </c>
      <c r="G3950" s="2" t="str">
        <f>VLOOKUP(A3950,爬塔NPC系数!B:G,6,FALSE)</f>
        <v>"atk":1.312,"hp":1.624</v>
      </c>
      <c r="H3950" s="2">
        <v>1</v>
      </c>
    </row>
    <row r="3951" spans="1:8" ht="17.25" customHeight="1" x14ac:dyDescent="0.3">
      <c r="A3951" s="2">
        <v>10126</v>
      </c>
      <c r="B3951" s="2">
        <v>21045</v>
      </c>
      <c r="C3951" s="2">
        <v>5</v>
      </c>
      <c r="D3951" s="2">
        <v>118</v>
      </c>
      <c r="E3951" s="2">
        <v>25044</v>
      </c>
      <c r="F3951" s="2">
        <v>4</v>
      </c>
      <c r="G3951" s="2" t="str">
        <f>VLOOKUP(A3951,爬塔NPC系数!B:G,6,FALSE)</f>
        <v>"atk":1.312,"hp":1.624</v>
      </c>
      <c r="H3951" s="2">
        <v>1</v>
      </c>
    </row>
    <row r="3952" spans="1:8" ht="17.25" customHeight="1" x14ac:dyDescent="0.3">
      <c r="A3952" s="2">
        <v>10126</v>
      </c>
      <c r="B3952" s="2">
        <v>21045</v>
      </c>
      <c r="C3952" s="2">
        <v>6</v>
      </c>
      <c r="D3952" s="2">
        <v>118</v>
      </c>
      <c r="E3952" s="2">
        <v>25044</v>
      </c>
      <c r="F3952" s="2">
        <v>4</v>
      </c>
      <c r="G3952" s="2" t="str">
        <f>VLOOKUP(A3952,爬塔NPC系数!B:G,6,FALSE)</f>
        <v>"atk":1.312,"hp":1.624</v>
      </c>
      <c r="H3952" s="2">
        <v>1</v>
      </c>
    </row>
    <row r="3953" spans="1:8" ht="17.25" customHeight="1" x14ac:dyDescent="0.3">
      <c r="A3953" s="2">
        <v>10127</v>
      </c>
      <c r="B3953" s="2">
        <v>35045</v>
      </c>
      <c r="C3953" s="2">
        <v>1</v>
      </c>
      <c r="D3953" s="2">
        <v>119</v>
      </c>
      <c r="E3953" s="2">
        <v>35045</v>
      </c>
      <c r="F3953" s="2">
        <v>4</v>
      </c>
      <c r="G3953" s="2" t="str">
        <f>VLOOKUP(A3953,爬塔NPC系数!B:G,6,FALSE)</f>
        <v>"atk":1.314,"hp":1.629</v>
      </c>
      <c r="H3953" s="2">
        <v>1</v>
      </c>
    </row>
    <row r="3954" spans="1:8" ht="17.25" customHeight="1" x14ac:dyDescent="0.3">
      <c r="A3954" s="2">
        <v>10127</v>
      </c>
      <c r="B3954" s="2">
        <v>35045</v>
      </c>
      <c r="C3954" s="2">
        <v>2</v>
      </c>
      <c r="D3954" s="2">
        <v>119</v>
      </c>
      <c r="E3954" s="2">
        <v>52024</v>
      </c>
      <c r="F3954" s="2">
        <v>4</v>
      </c>
      <c r="G3954" s="2" t="str">
        <f>VLOOKUP(A3954,爬塔NPC系数!B:G,6,FALSE)</f>
        <v>"atk":1.314,"hp":1.629</v>
      </c>
      <c r="H3954" s="2">
        <v>1</v>
      </c>
    </row>
    <row r="3955" spans="1:8" ht="17.25" customHeight="1" x14ac:dyDescent="0.3">
      <c r="A3955" s="2">
        <v>10127</v>
      </c>
      <c r="B3955" s="2">
        <v>35045</v>
      </c>
      <c r="C3955" s="2">
        <v>3</v>
      </c>
      <c r="D3955" s="2">
        <v>119</v>
      </c>
      <c r="E3955" s="2">
        <v>25065</v>
      </c>
      <c r="F3955" s="2">
        <v>4</v>
      </c>
      <c r="G3955" s="2" t="str">
        <f>VLOOKUP(A3955,爬塔NPC系数!B:G,6,FALSE)</f>
        <v>"atk":1.314,"hp":1.629</v>
      </c>
      <c r="H3955" s="2">
        <v>1</v>
      </c>
    </row>
    <row r="3956" spans="1:8" ht="17.25" customHeight="1" x14ac:dyDescent="0.3">
      <c r="A3956" s="2">
        <v>10127</v>
      </c>
      <c r="B3956" s="2">
        <v>35045</v>
      </c>
      <c r="C3956" s="2">
        <v>4</v>
      </c>
      <c r="D3956" s="2">
        <v>119</v>
      </c>
      <c r="E3956" s="2">
        <v>45045</v>
      </c>
      <c r="F3956" s="2">
        <v>4</v>
      </c>
      <c r="G3956" s="2" t="str">
        <f>VLOOKUP(A3956,爬塔NPC系数!B:G,6,FALSE)</f>
        <v>"atk":1.314,"hp":1.629</v>
      </c>
      <c r="H3956" s="2">
        <v>1</v>
      </c>
    </row>
    <row r="3957" spans="1:8" ht="17.25" customHeight="1" x14ac:dyDescent="0.3">
      <c r="A3957" s="2">
        <v>10127</v>
      </c>
      <c r="B3957" s="2">
        <v>35045</v>
      </c>
      <c r="C3957" s="2">
        <v>5</v>
      </c>
      <c r="D3957" s="2">
        <v>119</v>
      </c>
      <c r="E3957" s="2">
        <v>13034</v>
      </c>
      <c r="F3957" s="2">
        <v>4</v>
      </c>
      <c r="G3957" s="2" t="str">
        <f>VLOOKUP(A3957,爬塔NPC系数!B:G,6,FALSE)</f>
        <v>"atk":1.314,"hp":1.629</v>
      </c>
      <c r="H3957" s="2">
        <v>1</v>
      </c>
    </row>
    <row r="3958" spans="1:8" ht="17.25" customHeight="1" x14ac:dyDescent="0.3">
      <c r="A3958" s="2">
        <v>10127</v>
      </c>
      <c r="B3958" s="2">
        <v>35045</v>
      </c>
      <c r="C3958" s="2">
        <v>6</v>
      </c>
      <c r="D3958" s="2">
        <v>119</v>
      </c>
      <c r="E3958" s="2">
        <v>63014</v>
      </c>
      <c r="F3958" s="2">
        <v>4</v>
      </c>
      <c r="G3958" s="2" t="str">
        <f>VLOOKUP(A3958,爬塔NPC系数!B:G,6,FALSE)</f>
        <v>"atk":1.314,"hp":1.629</v>
      </c>
      <c r="H3958" s="2">
        <v>1</v>
      </c>
    </row>
    <row r="3959" spans="1:8" ht="17.25" customHeight="1" x14ac:dyDescent="0.3">
      <c r="A3959" s="2">
        <v>10128</v>
      </c>
      <c r="B3959" s="2">
        <v>63025</v>
      </c>
      <c r="C3959" s="2">
        <v>1</v>
      </c>
      <c r="D3959" s="2">
        <v>119</v>
      </c>
      <c r="E3959" s="2">
        <v>63025</v>
      </c>
      <c r="F3959" s="2">
        <v>4</v>
      </c>
      <c r="G3959" s="2" t="str">
        <f>VLOOKUP(A3959,爬塔NPC系数!B:G,6,FALSE)</f>
        <v>"atk":1.317,"hp":1.634</v>
      </c>
      <c r="H3959" s="2">
        <v>1</v>
      </c>
    </row>
    <row r="3960" spans="1:8" ht="17.25" customHeight="1" x14ac:dyDescent="0.3">
      <c r="A3960" s="2">
        <v>10128</v>
      </c>
      <c r="B3960" s="2">
        <v>63025</v>
      </c>
      <c r="C3960" s="2">
        <v>2</v>
      </c>
      <c r="D3960" s="2">
        <v>119</v>
      </c>
      <c r="E3960" s="2">
        <v>31044</v>
      </c>
      <c r="F3960" s="2">
        <v>4</v>
      </c>
      <c r="G3960" s="2" t="str">
        <f>VLOOKUP(A3960,爬塔NPC系数!B:G,6,FALSE)</f>
        <v>"atk":1.317,"hp":1.634</v>
      </c>
      <c r="H3960" s="2">
        <v>1</v>
      </c>
    </row>
    <row r="3961" spans="1:8" ht="17.25" customHeight="1" x14ac:dyDescent="0.3">
      <c r="A3961" s="2">
        <v>10128</v>
      </c>
      <c r="B3961" s="2">
        <v>63025</v>
      </c>
      <c r="C3961" s="2">
        <v>3</v>
      </c>
      <c r="D3961" s="2">
        <v>119</v>
      </c>
      <c r="E3961" s="2">
        <v>15014</v>
      </c>
      <c r="F3961" s="2">
        <v>4</v>
      </c>
      <c r="G3961" s="2" t="str">
        <f>VLOOKUP(A3961,爬塔NPC系数!B:G,6,FALSE)</f>
        <v>"atk":1.317,"hp":1.634</v>
      </c>
      <c r="H3961" s="2">
        <v>1</v>
      </c>
    </row>
    <row r="3962" spans="1:8" ht="17.25" customHeight="1" x14ac:dyDescent="0.3">
      <c r="A3962" s="2">
        <v>10128</v>
      </c>
      <c r="B3962" s="2">
        <v>63025</v>
      </c>
      <c r="C3962" s="2">
        <v>4</v>
      </c>
      <c r="D3962" s="2">
        <v>119</v>
      </c>
      <c r="E3962" s="2">
        <v>52034</v>
      </c>
      <c r="F3962" s="2">
        <v>4</v>
      </c>
      <c r="G3962" s="2" t="str">
        <f>VLOOKUP(A3962,爬塔NPC系数!B:G,6,FALSE)</f>
        <v>"atk":1.317,"hp":1.634</v>
      </c>
      <c r="H3962" s="2">
        <v>1</v>
      </c>
    </row>
    <row r="3963" spans="1:8" ht="17.25" customHeight="1" x14ac:dyDescent="0.3">
      <c r="A3963" s="2">
        <v>10128</v>
      </c>
      <c r="B3963" s="2">
        <v>63025</v>
      </c>
      <c r="C3963" s="2">
        <v>5</v>
      </c>
      <c r="D3963" s="2">
        <v>119</v>
      </c>
      <c r="E3963" s="2">
        <v>24035</v>
      </c>
      <c r="F3963" s="2">
        <v>4</v>
      </c>
      <c r="G3963" s="2" t="str">
        <f>VLOOKUP(A3963,爬塔NPC系数!B:G,6,FALSE)</f>
        <v>"atk":1.317,"hp":1.634</v>
      </c>
      <c r="H3963" s="2">
        <v>1</v>
      </c>
    </row>
    <row r="3964" spans="1:8" ht="17.25" customHeight="1" x14ac:dyDescent="0.3">
      <c r="A3964" s="2">
        <v>10128</v>
      </c>
      <c r="B3964" s="2">
        <v>63025</v>
      </c>
      <c r="C3964" s="2">
        <v>6</v>
      </c>
      <c r="D3964" s="2">
        <v>119</v>
      </c>
      <c r="E3964" s="2">
        <v>45045</v>
      </c>
      <c r="F3964" s="2">
        <v>4</v>
      </c>
      <c r="G3964" s="2" t="str">
        <f>VLOOKUP(A3964,爬塔NPC系数!B:G,6,FALSE)</f>
        <v>"atk":1.317,"hp":1.634</v>
      </c>
      <c r="H3964" s="2">
        <v>1</v>
      </c>
    </row>
    <row r="3965" spans="1:8" ht="17.25" customHeight="1" x14ac:dyDescent="0.3">
      <c r="A3965" s="2">
        <v>10129</v>
      </c>
      <c r="B3965" s="2">
        <v>41065</v>
      </c>
      <c r="C3965" s="2">
        <v>1</v>
      </c>
      <c r="D3965" s="2">
        <v>120</v>
      </c>
      <c r="E3965" s="2">
        <v>41065</v>
      </c>
      <c r="F3965" s="2">
        <v>4</v>
      </c>
      <c r="G3965" s="2" t="str">
        <f>VLOOKUP(A3965,爬塔NPC系数!B:G,6,FALSE)</f>
        <v>"atk":1.319,"hp":1.639</v>
      </c>
      <c r="H3965" s="2">
        <v>1</v>
      </c>
    </row>
    <row r="3966" spans="1:8" ht="17.25" customHeight="1" x14ac:dyDescent="0.3">
      <c r="A3966" s="2">
        <v>10129</v>
      </c>
      <c r="B3966" s="2">
        <v>41065</v>
      </c>
      <c r="C3966" s="2">
        <v>2</v>
      </c>
      <c r="D3966" s="2">
        <v>120</v>
      </c>
      <c r="E3966" s="2">
        <v>41065</v>
      </c>
      <c r="F3966" s="2">
        <v>4</v>
      </c>
      <c r="G3966" s="2" t="str">
        <f>VLOOKUP(A3966,爬塔NPC系数!B:G,6,FALSE)</f>
        <v>"atk":1.319,"hp":1.639</v>
      </c>
      <c r="H3966" s="2">
        <v>1</v>
      </c>
    </row>
    <row r="3967" spans="1:8" ht="17.25" customHeight="1" x14ac:dyDescent="0.3">
      <c r="A3967" s="2">
        <v>10129</v>
      </c>
      <c r="B3967" s="2">
        <v>41065</v>
      </c>
      <c r="C3967" s="2">
        <v>3</v>
      </c>
      <c r="D3967" s="2">
        <v>120</v>
      </c>
      <c r="E3967" s="2">
        <v>43035</v>
      </c>
      <c r="F3967" s="2">
        <v>4</v>
      </c>
      <c r="G3967" s="2" t="str">
        <f>VLOOKUP(A3967,爬塔NPC系数!B:G,6,FALSE)</f>
        <v>"atk":1.319,"hp":1.639</v>
      </c>
      <c r="H3967" s="2">
        <v>1</v>
      </c>
    </row>
    <row r="3968" spans="1:8" ht="17.25" customHeight="1" x14ac:dyDescent="0.3">
      <c r="A3968" s="2">
        <v>10129</v>
      </c>
      <c r="B3968" s="2">
        <v>41065</v>
      </c>
      <c r="C3968" s="2">
        <v>4</v>
      </c>
      <c r="D3968" s="2">
        <v>120</v>
      </c>
      <c r="E3968" s="2">
        <v>43035</v>
      </c>
      <c r="F3968" s="2">
        <v>4</v>
      </c>
      <c r="G3968" s="2" t="str">
        <f>VLOOKUP(A3968,爬塔NPC系数!B:G,6,FALSE)</f>
        <v>"atk":1.319,"hp":1.639</v>
      </c>
      <c r="H3968" s="2">
        <v>1</v>
      </c>
    </row>
    <row r="3969" spans="1:8" ht="17.25" customHeight="1" x14ac:dyDescent="0.3">
      <c r="A3969" s="2">
        <v>10129</v>
      </c>
      <c r="B3969" s="2">
        <v>41065</v>
      </c>
      <c r="C3969" s="2">
        <v>5</v>
      </c>
      <c r="D3969" s="2">
        <v>120</v>
      </c>
      <c r="E3969" s="2">
        <v>43035</v>
      </c>
      <c r="F3969" s="2">
        <v>4</v>
      </c>
      <c r="G3969" s="2" t="str">
        <f>VLOOKUP(A3969,爬塔NPC系数!B:G,6,FALSE)</f>
        <v>"atk":1.319,"hp":1.639</v>
      </c>
      <c r="H3969" s="2">
        <v>1</v>
      </c>
    </row>
    <row r="3970" spans="1:8" ht="17.25" customHeight="1" x14ac:dyDescent="0.3">
      <c r="A3970" s="2">
        <v>10129</v>
      </c>
      <c r="B3970" s="2">
        <v>41065</v>
      </c>
      <c r="C3970" s="2">
        <v>6</v>
      </c>
      <c r="D3970" s="2">
        <v>120</v>
      </c>
      <c r="E3970" s="2">
        <v>43035</v>
      </c>
      <c r="F3970" s="2">
        <v>4</v>
      </c>
      <c r="G3970" s="2" t="str">
        <f>VLOOKUP(A3970,爬塔NPC系数!B:G,6,FALSE)</f>
        <v>"atk":1.319,"hp":1.639</v>
      </c>
      <c r="H3970" s="2">
        <v>1</v>
      </c>
    </row>
    <row r="3971" spans="1:8" ht="17.25" customHeight="1" x14ac:dyDescent="0.3">
      <c r="A3971" s="2">
        <v>10130</v>
      </c>
      <c r="B3971" s="2">
        <v>11075</v>
      </c>
      <c r="C3971" s="2">
        <v>1</v>
      </c>
      <c r="D3971" s="2">
        <v>120</v>
      </c>
      <c r="E3971" s="2">
        <v>11075</v>
      </c>
      <c r="F3971" s="2">
        <v>4</v>
      </c>
      <c r="G3971" s="2" t="str">
        <f>VLOOKUP(A3971,爬塔NPC系数!B:G,6,FALSE)</f>
        <v>"atk":1.322,"hp":1.644</v>
      </c>
      <c r="H3971" s="2">
        <v>1</v>
      </c>
    </row>
    <row r="3972" spans="1:8" ht="17.25" customHeight="1" x14ac:dyDescent="0.3">
      <c r="A3972" s="2">
        <v>10130</v>
      </c>
      <c r="B3972" s="2">
        <v>11075</v>
      </c>
      <c r="C3972" s="2">
        <v>2</v>
      </c>
      <c r="D3972" s="2">
        <v>120</v>
      </c>
      <c r="E3972" s="2">
        <v>15015</v>
      </c>
      <c r="F3972" s="2">
        <v>4</v>
      </c>
      <c r="G3972" s="2" t="str">
        <f>VLOOKUP(A3972,爬塔NPC系数!B:G,6,FALSE)</f>
        <v>"atk":1.322,"hp":1.644</v>
      </c>
      <c r="H3972" s="2">
        <v>1</v>
      </c>
    </row>
    <row r="3973" spans="1:8" ht="17.25" customHeight="1" x14ac:dyDescent="0.3">
      <c r="A3973" s="2">
        <v>10130</v>
      </c>
      <c r="B3973" s="2">
        <v>11075</v>
      </c>
      <c r="C3973" s="2">
        <v>3</v>
      </c>
      <c r="D3973" s="2">
        <v>120</v>
      </c>
      <c r="E3973" s="2">
        <v>15015</v>
      </c>
      <c r="F3973" s="2">
        <v>4</v>
      </c>
      <c r="G3973" s="2" t="str">
        <f>VLOOKUP(A3973,爬塔NPC系数!B:G,6,FALSE)</f>
        <v>"atk":1.322,"hp":1.644</v>
      </c>
      <c r="H3973" s="2">
        <v>1</v>
      </c>
    </row>
    <row r="3974" spans="1:8" ht="17.25" customHeight="1" x14ac:dyDescent="0.3">
      <c r="A3974" s="2">
        <v>10130</v>
      </c>
      <c r="B3974" s="2">
        <v>11075</v>
      </c>
      <c r="C3974" s="2">
        <v>4</v>
      </c>
      <c r="D3974" s="2">
        <v>120</v>
      </c>
      <c r="E3974" s="2">
        <v>15015</v>
      </c>
      <c r="F3974" s="2">
        <v>4</v>
      </c>
      <c r="G3974" s="2" t="str">
        <f>VLOOKUP(A3974,爬塔NPC系数!B:G,6,FALSE)</f>
        <v>"atk":1.322,"hp":1.644</v>
      </c>
      <c r="H3974" s="2">
        <v>1</v>
      </c>
    </row>
    <row r="3975" spans="1:8" ht="17.25" customHeight="1" x14ac:dyDescent="0.3">
      <c r="A3975" s="2">
        <v>10130</v>
      </c>
      <c r="B3975" s="2">
        <v>11075</v>
      </c>
      <c r="C3975" s="2">
        <v>5</v>
      </c>
      <c r="D3975" s="2">
        <v>120</v>
      </c>
      <c r="E3975" s="2">
        <v>14035</v>
      </c>
      <c r="F3975" s="2">
        <v>4</v>
      </c>
      <c r="G3975" s="2" t="str">
        <f>VLOOKUP(A3975,爬塔NPC系数!B:G,6,FALSE)</f>
        <v>"atk":1.322,"hp":1.644</v>
      </c>
      <c r="H3975" s="2">
        <v>1</v>
      </c>
    </row>
    <row r="3976" spans="1:8" ht="17.25" customHeight="1" x14ac:dyDescent="0.3">
      <c r="A3976" s="2">
        <v>10130</v>
      </c>
      <c r="B3976" s="2">
        <v>11075</v>
      </c>
      <c r="C3976" s="2">
        <v>6</v>
      </c>
      <c r="D3976" s="2">
        <v>120</v>
      </c>
      <c r="E3976" s="2">
        <v>14035</v>
      </c>
      <c r="F3976" s="2">
        <v>4</v>
      </c>
      <c r="G3976" s="2" t="str">
        <f>VLOOKUP(A3976,爬塔NPC系数!B:G,6,FALSE)</f>
        <v>"atk":1.322,"hp":1.644</v>
      </c>
      <c r="H3976" s="2">
        <v>1</v>
      </c>
    </row>
    <row r="3977" spans="1:8" ht="17.25" customHeight="1" x14ac:dyDescent="0.3">
      <c r="A3977" s="2">
        <v>10131</v>
      </c>
      <c r="B3977" s="2">
        <v>21045</v>
      </c>
      <c r="C3977" s="2">
        <v>1</v>
      </c>
      <c r="D3977" s="2">
        <v>121</v>
      </c>
      <c r="E3977" s="2">
        <v>21045</v>
      </c>
      <c r="F3977" s="2">
        <v>4</v>
      </c>
      <c r="G3977" s="2" t="str">
        <f>VLOOKUP(A3977,爬塔NPC系数!B:G,6,FALSE)</f>
        <v>"atk":1.324,"hp":1.649</v>
      </c>
      <c r="H3977" s="2">
        <v>1</v>
      </c>
    </row>
    <row r="3978" spans="1:8" ht="17.25" customHeight="1" x14ac:dyDescent="0.3">
      <c r="A3978" s="2">
        <v>10131</v>
      </c>
      <c r="B3978" s="2">
        <v>21045</v>
      </c>
      <c r="C3978" s="2">
        <v>2</v>
      </c>
      <c r="D3978" s="2">
        <v>121</v>
      </c>
      <c r="E3978" s="2">
        <v>21045</v>
      </c>
      <c r="F3978" s="2">
        <v>4</v>
      </c>
      <c r="G3978" s="2" t="str">
        <f>VLOOKUP(A3978,爬塔NPC系数!B:G,6,FALSE)</f>
        <v>"atk":1.324,"hp":1.649</v>
      </c>
      <c r="H3978" s="2">
        <v>1</v>
      </c>
    </row>
    <row r="3979" spans="1:8" ht="17.25" customHeight="1" x14ac:dyDescent="0.3">
      <c r="A3979" s="2">
        <v>10131</v>
      </c>
      <c r="B3979" s="2">
        <v>21045</v>
      </c>
      <c r="C3979" s="2">
        <v>3</v>
      </c>
      <c r="D3979" s="2">
        <v>121</v>
      </c>
      <c r="E3979" s="2">
        <v>24024</v>
      </c>
      <c r="F3979" s="2">
        <v>4</v>
      </c>
      <c r="G3979" s="2" t="str">
        <f>VLOOKUP(A3979,爬塔NPC系数!B:G,6,FALSE)</f>
        <v>"atk":1.324,"hp":1.649</v>
      </c>
      <c r="H3979" s="2">
        <v>1</v>
      </c>
    </row>
    <row r="3980" spans="1:8" ht="17.25" customHeight="1" x14ac:dyDescent="0.3">
      <c r="A3980" s="2">
        <v>10131</v>
      </c>
      <c r="B3980" s="2">
        <v>21045</v>
      </c>
      <c r="C3980" s="2">
        <v>4</v>
      </c>
      <c r="D3980" s="2">
        <v>121</v>
      </c>
      <c r="E3980" s="2">
        <v>24024</v>
      </c>
      <c r="F3980" s="2">
        <v>4</v>
      </c>
      <c r="G3980" s="2" t="str">
        <f>VLOOKUP(A3980,爬塔NPC系数!B:G,6,FALSE)</f>
        <v>"atk":1.324,"hp":1.649</v>
      </c>
      <c r="H3980" s="2">
        <v>1</v>
      </c>
    </row>
    <row r="3981" spans="1:8" ht="17.25" customHeight="1" x14ac:dyDescent="0.3">
      <c r="A3981" s="2">
        <v>10131</v>
      </c>
      <c r="B3981" s="2">
        <v>21045</v>
      </c>
      <c r="C3981" s="2">
        <v>5</v>
      </c>
      <c r="D3981" s="2">
        <v>121</v>
      </c>
      <c r="E3981" s="2">
        <v>25065</v>
      </c>
      <c r="F3981" s="2">
        <v>4</v>
      </c>
      <c r="G3981" s="2" t="str">
        <f>VLOOKUP(A3981,爬塔NPC系数!B:G,6,FALSE)</f>
        <v>"atk":1.324,"hp":1.649</v>
      </c>
      <c r="H3981" s="2">
        <v>1</v>
      </c>
    </row>
    <row r="3982" spans="1:8" ht="17.25" customHeight="1" x14ac:dyDescent="0.3">
      <c r="A3982" s="2">
        <v>10131</v>
      </c>
      <c r="B3982" s="2">
        <v>21045</v>
      </c>
      <c r="C3982" s="2">
        <v>6</v>
      </c>
      <c r="D3982" s="2">
        <v>121</v>
      </c>
      <c r="E3982" s="2">
        <v>25065</v>
      </c>
      <c r="F3982" s="2">
        <v>4</v>
      </c>
      <c r="G3982" s="2" t="str">
        <f>VLOOKUP(A3982,爬塔NPC系数!B:G,6,FALSE)</f>
        <v>"atk":1.324,"hp":1.649</v>
      </c>
      <c r="H3982" s="2">
        <v>1</v>
      </c>
    </row>
    <row r="3983" spans="1:8" ht="17.25" customHeight="1" x14ac:dyDescent="0.3">
      <c r="A3983" s="2">
        <v>10132</v>
      </c>
      <c r="B3983" s="2">
        <v>41065</v>
      </c>
      <c r="C3983" s="2">
        <v>1</v>
      </c>
      <c r="D3983" s="2">
        <v>121</v>
      </c>
      <c r="E3983" s="2">
        <v>41065</v>
      </c>
      <c r="F3983" s="2">
        <v>4</v>
      </c>
      <c r="G3983" s="2" t="str">
        <f>VLOOKUP(A3983,爬塔NPC系数!B:G,6,FALSE)</f>
        <v>"atk":1.327,"hp":1.654</v>
      </c>
      <c r="H3983" s="2">
        <v>1</v>
      </c>
    </row>
    <row r="3984" spans="1:8" ht="17.25" customHeight="1" x14ac:dyDescent="0.3">
      <c r="A3984" s="2">
        <v>10132</v>
      </c>
      <c r="B3984" s="2">
        <v>41065</v>
      </c>
      <c r="C3984" s="2">
        <v>2</v>
      </c>
      <c r="D3984" s="2">
        <v>121</v>
      </c>
      <c r="E3984" s="2">
        <v>15015</v>
      </c>
      <c r="F3984" s="2">
        <v>4</v>
      </c>
      <c r="G3984" s="2" t="str">
        <f>VLOOKUP(A3984,爬塔NPC系数!B:G,6,FALSE)</f>
        <v>"atk":1.327,"hp":1.654</v>
      </c>
      <c r="H3984" s="2">
        <v>1</v>
      </c>
    </row>
    <row r="3985" spans="1:8" ht="17.25" customHeight="1" x14ac:dyDescent="0.3">
      <c r="A3985" s="2">
        <v>10132</v>
      </c>
      <c r="B3985" s="2">
        <v>41065</v>
      </c>
      <c r="C3985" s="2">
        <v>3</v>
      </c>
      <c r="D3985" s="2">
        <v>121</v>
      </c>
      <c r="E3985" s="2">
        <v>52024</v>
      </c>
      <c r="F3985" s="2">
        <v>4</v>
      </c>
      <c r="G3985" s="2" t="str">
        <f>VLOOKUP(A3985,爬塔NPC系数!B:G,6,FALSE)</f>
        <v>"atk":1.327,"hp":1.654</v>
      </c>
      <c r="H3985" s="2">
        <v>1</v>
      </c>
    </row>
    <row r="3986" spans="1:8" ht="17.25" customHeight="1" x14ac:dyDescent="0.3">
      <c r="A3986" s="2">
        <v>10132</v>
      </c>
      <c r="B3986" s="2">
        <v>41065</v>
      </c>
      <c r="C3986" s="2">
        <v>4</v>
      </c>
      <c r="D3986" s="2">
        <v>121</v>
      </c>
      <c r="E3986" s="2">
        <v>63025</v>
      </c>
      <c r="F3986" s="2">
        <v>4</v>
      </c>
      <c r="G3986" s="2" t="str">
        <f>VLOOKUP(A3986,爬塔NPC系数!B:G,6,FALSE)</f>
        <v>"atk":1.327,"hp":1.654</v>
      </c>
      <c r="H3986" s="2">
        <v>1</v>
      </c>
    </row>
    <row r="3987" spans="1:8" ht="17.25" customHeight="1" x14ac:dyDescent="0.3">
      <c r="A3987" s="2">
        <v>10132</v>
      </c>
      <c r="B3987" s="2">
        <v>41065</v>
      </c>
      <c r="C3987" s="2">
        <v>5</v>
      </c>
      <c r="D3987" s="2">
        <v>121</v>
      </c>
      <c r="E3987" s="2">
        <v>32055</v>
      </c>
      <c r="F3987" s="2">
        <v>4</v>
      </c>
      <c r="G3987" s="2" t="str">
        <f>VLOOKUP(A3987,爬塔NPC系数!B:G,6,FALSE)</f>
        <v>"atk":1.327,"hp":1.654</v>
      </c>
      <c r="H3987" s="2">
        <v>1</v>
      </c>
    </row>
    <row r="3988" spans="1:8" ht="17.25" customHeight="1" x14ac:dyDescent="0.3">
      <c r="A3988" s="2">
        <v>10132</v>
      </c>
      <c r="B3988" s="2">
        <v>41065</v>
      </c>
      <c r="C3988" s="2">
        <v>6</v>
      </c>
      <c r="D3988" s="2">
        <v>121</v>
      </c>
      <c r="E3988" s="2">
        <v>15035</v>
      </c>
      <c r="F3988" s="2">
        <v>4</v>
      </c>
      <c r="G3988" s="2" t="str">
        <f>VLOOKUP(A3988,爬塔NPC系数!B:G,6,FALSE)</f>
        <v>"atk":1.327,"hp":1.654</v>
      </c>
      <c r="H3988" s="2">
        <v>1</v>
      </c>
    </row>
    <row r="3989" spans="1:8" ht="17.25" customHeight="1" x14ac:dyDescent="0.3">
      <c r="A3989" s="2">
        <v>10133</v>
      </c>
      <c r="B3989" s="2">
        <v>41035</v>
      </c>
      <c r="C3989" s="2">
        <v>1</v>
      </c>
      <c r="D3989" s="2">
        <v>122</v>
      </c>
      <c r="E3989" s="2">
        <v>41035</v>
      </c>
      <c r="F3989" s="2">
        <v>4</v>
      </c>
      <c r="G3989" s="2" t="str">
        <f>VLOOKUP(A3989,爬塔NPC系数!B:G,6,FALSE)</f>
        <v>"atk":1.329,"hp":1.659</v>
      </c>
      <c r="H3989" s="2">
        <v>1</v>
      </c>
    </row>
    <row r="3990" spans="1:8" ht="17.25" customHeight="1" x14ac:dyDescent="0.3">
      <c r="A3990" s="2">
        <v>10133</v>
      </c>
      <c r="B3990" s="2">
        <v>41035</v>
      </c>
      <c r="C3990" s="2">
        <v>2</v>
      </c>
      <c r="D3990" s="2">
        <v>122</v>
      </c>
      <c r="E3990" s="2">
        <v>22045</v>
      </c>
      <c r="F3990" s="2">
        <v>4</v>
      </c>
      <c r="G3990" s="2" t="str">
        <f>VLOOKUP(A3990,爬塔NPC系数!B:G,6,FALSE)</f>
        <v>"atk":1.329,"hp":1.659</v>
      </c>
      <c r="H3990" s="2">
        <v>1</v>
      </c>
    </row>
    <row r="3991" spans="1:8" ht="17.25" customHeight="1" x14ac:dyDescent="0.3">
      <c r="A3991" s="2">
        <v>10133</v>
      </c>
      <c r="B3991" s="2">
        <v>41035</v>
      </c>
      <c r="C3991" s="2">
        <v>3</v>
      </c>
      <c r="D3991" s="2">
        <v>122</v>
      </c>
      <c r="E3991" s="2">
        <v>52025</v>
      </c>
      <c r="F3991" s="2">
        <v>4</v>
      </c>
      <c r="G3991" s="2" t="str">
        <f>VLOOKUP(A3991,爬塔NPC系数!B:G,6,FALSE)</f>
        <v>"atk":1.329,"hp":1.659</v>
      </c>
      <c r="H3991" s="2">
        <v>1</v>
      </c>
    </row>
    <row r="3992" spans="1:8" ht="17.25" customHeight="1" x14ac:dyDescent="0.3">
      <c r="A3992" s="2">
        <v>10133</v>
      </c>
      <c r="B3992" s="2">
        <v>41035</v>
      </c>
      <c r="C3992" s="2">
        <v>4</v>
      </c>
      <c r="D3992" s="2">
        <v>122</v>
      </c>
      <c r="E3992" s="2">
        <v>63025</v>
      </c>
      <c r="F3992" s="2">
        <v>4</v>
      </c>
      <c r="G3992" s="2" t="str">
        <f>VLOOKUP(A3992,爬塔NPC系数!B:G,6,FALSE)</f>
        <v>"atk":1.329,"hp":1.659</v>
      </c>
      <c r="H3992" s="2">
        <v>1</v>
      </c>
    </row>
    <row r="3993" spans="1:8" ht="17.25" customHeight="1" x14ac:dyDescent="0.3">
      <c r="A3993" s="2">
        <v>10133</v>
      </c>
      <c r="B3993" s="2">
        <v>41035</v>
      </c>
      <c r="C3993" s="2">
        <v>5</v>
      </c>
      <c r="D3993" s="2">
        <v>122</v>
      </c>
      <c r="E3993" s="2">
        <v>32055</v>
      </c>
      <c r="F3993" s="2">
        <v>4</v>
      </c>
      <c r="G3993" s="2" t="str">
        <f>VLOOKUP(A3993,爬塔NPC系数!B:G,6,FALSE)</f>
        <v>"atk":1.329,"hp":1.659</v>
      </c>
      <c r="H3993" s="2">
        <v>1</v>
      </c>
    </row>
    <row r="3994" spans="1:8" ht="17.25" customHeight="1" x14ac:dyDescent="0.3">
      <c r="A3994" s="2">
        <v>10133</v>
      </c>
      <c r="B3994" s="2">
        <v>41035</v>
      </c>
      <c r="C3994" s="2">
        <v>6</v>
      </c>
      <c r="D3994" s="2">
        <v>122</v>
      </c>
      <c r="E3994" s="2">
        <v>15035</v>
      </c>
      <c r="F3994" s="2">
        <v>4</v>
      </c>
      <c r="G3994" s="2" t="str">
        <f>VLOOKUP(A3994,爬塔NPC系数!B:G,6,FALSE)</f>
        <v>"atk":1.329,"hp":1.659</v>
      </c>
      <c r="H3994" s="2">
        <v>1</v>
      </c>
    </row>
    <row r="3995" spans="1:8" ht="17.25" customHeight="1" x14ac:dyDescent="0.3">
      <c r="A3995" s="2">
        <v>10134</v>
      </c>
      <c r="B3995" s="2">
        <v>31085</v>
      </c>
      <c r="C3995" s="2">
        <v>1</v>
      </c>
      <c r="D3995" s="2">
        <v>122</v>
      </c>
      <c r="E3995" s="2">
        <v>31085</v>
      </c>
      <c r="F3995" s="2">
        <v>4</v>
      </c>
      <c r="G3995" s="2" t="str">
        <f>VLOOKUP(A3995,爬塔NPC系数!B:G,6,FALSE)</f>
        <v>"atk":1.332,"hp":1.664</v>
      </c>
      <c r="H3995" s="2">
        <v>1</v>
      </c>
    </row>
    <row r="3996" spans="1:8" ht="17.25" customHeight="1" x14ac:dyDescent="0.3">
      <c r="A3996" s="2">
        <v>10134</v>
      </c>
      <c r="B3996" s="2">
        <v>31085</v>
      </c>
      <c r="C3996" s="2">
        <v>2</v>
      </c>
      <c r="D3996" s="2">
        <v>122</v>
      </c>
      <c r="E3996" s="2">
        <v>31085</v>
      </c>
      <c r="F3996" s="2">
        <v>4</v>
      </c>
      <c r="G3996" s="2" t="str">
        <f>VLOOKUP(A3996,爬塔NPC系数!B:G,6,FALSE)</f>
        <v>"atk":1.332,"hp":1.664</v>
      </c>
      <c r="H3996" s="2">
        <v>1</v>
      </c>
    </row>
    <row r="3997" spans="1:8" ht="17.25" customHeight="1" x14ac:dyDescent="0.3">
      <c r="A3997" s="2">
        <v>10134</v>
      </c>
      <c r="B3997" s="2">
        <v>31085</v>
      </c>
      <c r="C3997" s="2">
        <v>3</v>
      </c>
      <c r="D3997" s="2">
        <v>122</v>
      </c>
      <c r="E3997" s="2">
        <v>32044</v>
      </c>
      <c r="F3997" s="2">
        <v>4</v>
      </c>
      <c r="G3997" s="2" t="str">
        <f>VLOOKUP(A3997,爬塔NPC系数!B:G,6,FALSE)</f>
        <v>"atk":1.332,"hp":1.664</v>
      </c>
      <c r="H3997" s="2">
        <v>1</v>
      </c>
    </row>
    <row r="3998" spans="1:8" ht="17.25" customHeight="1" x14ac:dyDescent="0.3">
      <c r="A3998" s="2">
        <v>10134</v>
      </c>
      <c r="B3998" s="2">
        <v>31085</v>
      </c>
      <c r="C3998" s="2">
        <v>4</v>
      </c>
      <c r="D3998" s="2">
        <v>122</v>
      </c>
      <c r="E3998" s="2">
        <v>32044</v>
      </c>
      <c r="F3998" s="2">
        <v>4</v>
      </c>
      <c r="G3998" s="2" t="str">
        <f>VLOOKUP(A3998,爬塔NPC系数!B:G,6,FALSE)</f>
        <v>"atk":1.332,"hp":1.664</v>
      </c>
      <c r="H3998" s="2">
        <v>1</v>
      </c>
    </row>
    <row r="3999" spans="1:8" ht="17.25" customHeight="1" x14ac:dyDescent="0.3">
      <c r="A3999" s="2">
        <v>10134</v>
      </c>
      <c r="B3999" s="2">
        <v>31085</v>
      </c>
      <c r="C3999" s="2">
        <v>5</v>
      </c>
      <c r="D3999" s="2">
        <v>122</v>
      </c>
      <c r="E3999" s="2">
        <v>35035</v>
      </c>
      <c r="F3999" s="2">
        <v>4</v>
      </c>
      <c r="G3999" s="2" t="str">
        <f>VLOOKUP(A3999,爬塔NPC系数!B:G,6,FALSE)</f>
        <v>"atk":1.332,"hp":1.664</v>
      </c>
      <c r="H3999" s="2">
        <v>1</v>
      </c>
    </row>
    <row r="4000" spans="1:8" ht="17.25" customHeight="1" x14ac:dyDescent="0.3">
      <c r="A4000" s="2">
        <v>10134</v>
      </c>
      <c r="B4000" s="2">
        <v>31085</v>
      </c>
      <c r="C4000" s="2">
        <v>6</v>
      </c>
      <c r="D4000" s="2">
        <v>122</v>
      </c>
      <c r="E4000" s="2">
        <v>35035</v>
      </c>
      <c r="F4000" s="2">
        <v>4</v>
      </c>
      <c r="G4000" s="2" t="str">
        <f>VLOOKUP(A4000,爬塔NPC系数!B:G,6,FALSE)</f>
        <v>"atk":1.332,"hp":1.664</v>
      </c>
      <c r="H4000" s="2">
        <v>1</v>
      </c>
    </row>
    <row r="4001" spans="1:8" ht="17.25" customHeight="1" x14ac:dyDescent="0.3">
      <c r="A4001" s="2">
        <v>10135</v>
      </c>
      <c r="B4001" s="2">
        <v>41055</v>
      </c>
      <c r="C4001" s="2">
        <v>1</v>
      </c>
      <c r="D4001" s="2">
        <v>123</v>
      </c>
      <c r="E4001" s="2">
        <v>41055</v>
      </c>
      <c r="F4001" s="2">
        <v>4</v>
      </c>
      <c r="G4001" s="2" t="str">
        <f>VLOOKUP(A4001,爬塔NPC系数!B:G,6,FALSE)</f>
        <v>"atk":1.334,"hp":1.669</v>
      </c>
      <c r="H4001" s="2">
        <v>1</v>
      </c>
    </row>
    <row r="4002" spans="1:8" ht="17.25" customHeight="1" x14ac:dyDescent="0.3">
      <c r="A4002" s="2">
        <v>10135</v>
      </c>
      <c r="B4002" s="2">
        <v>41055</v>
      </c>
      <c r="C4002" s="2">
        <v>2</v>
      </c>
      <c r="D4002" s="2">
        <v>123</v>
      </c>
      <c r="E4002" s="2">
        <v>41055</v>
      </c>
      <c r="F4002" s="2">
        <v>4</v>
      </c>
      <c r="G4002" s="2" t="str">
        <f>VLOOKUP(A4002,爬塔NPC系数!B:G,6,FALSE)</f>
        <v>"atk":1.334,"hp":1.669</v>
      </c>
      <c r="H4002" s="2">
        <v>1</v>
      </c>
    </row>
    <row r="4003" spans="1:8" ht="17.25" customHeight="1" x14ac:dyDescent="0.3">
      <c r="A4003" s="2">
        <v>10135</v>
      </c>
      <c r="B4003" s="2">
        <v>41055</v>
      </c>
      <c r="C4003" s="2">
        <v>3</v>
      </c>
      <c r="D4003" s="2">
        <v>123</v>
      </c>
      <c r="E4003" s="2">
        <v>45034</v>
      </c>
      <c r="F4003" s="2">
        <v>4</v>
      </c>
      <c r="G4003" s="2" t="str">
        <f>VLOOKUP(A4003,爬塔NPC系数!B:G,6,FALSE)</f>
        <v>"atk":1.334,"hp":1.669</v>
      </c>
      <c r="H4003" s="2">
        <v>1</v>
      </c>
    </row>
    <row r="4004" spans="1:8" ht="17.25" customHeight="1" x14ac:dyDescent="0.3">
      <c r="A4004" s="2">
        <v>10135</v>
      </c>
      <c r="B4004" s="2">
        <v>41055</v>
      </c>
      <c r="C4004" s="2">
        <v>4</v>
      </c>
      <c r="D4004" s="2">
        <v>123</v>
      </c>
      <c r="E4004" s="2">
        <v>45034</v>
      </c>
      <c r="F4004" s="2">
        <v>4</v>
      </c>
      <c r="G4004" s="2" t="str">
        <f>VLOOKUP(A4004,爬塔NPC系数!B:G,6,FALSE)</f>
        <v>"atk":1.334,"hp":1.669</v>
      </c>
      <c r="H4004" s="2">
        <v>1</v>
      </c>
    </row>
    <row r="4005" spans="1:8" ht="17.25" customHeight="1" x14ac:dyDescent="0.3">
      <c r="A4005" s="2">
        <v>10135</v>
      </c>
      <c r="B4005" s="2">
        <v>41055</v>
      </c>
      <c r="C4005" s="2">
        <v>5</v>
      </c>
      <c r="D4005" s="2">
        <v>123</v>
      </c>
      <c r="E4005" s="2">
        <v>45055</v>
      </c>
      <c r="F4005" s="2">
        <v>4</v>
      </c>
      <c r="G4005" s="2" t="str">
        <f>VLOOKUP(A4005,爬塔NPC系数!B:G,6,FALSE)</f>
        <v>"atk":1.334,"hp":1.669</v>
      </c>
      <c r="H4005" s="2">
        <v>1</v>
      </c>
    </row>
    <row r="4006" spans="1:8" ht="17.25" customHeight="1" x14ac:dyDescent="0.3">
      <c r="A4006" s="2">
        <v>10135</v>
      </c>
      <c r="B4006" s="2">
        <v>41055</v>
      </c>
      <c r="C4006" s="2">
        <v>6</v>
      </c>
      <c r="D4006" s="2">
        <v>123</v>
      </c>
      <c r="E4006" s="2">
        <v>45055</v>
      </c>
      <c r="F4006" s="2">
        <v>4</v>
      </c>
      <c r="G4006" s="2" t="str">
        <f>VLOOKUP(A4006,爬塔NPC系数!B:G,6,FALSE)</f>
        <v>"atk":1.334,"hp":1.669</v>
      </c>
      <c r="H4006" s="2">
        <v>1</v>
      </c>
    </row>
    <row r="4007" spans="1:8" ht="17.25" customHeight="1" x14ac:dyDescent="0.3">
      <c r="A4007" s="2">
        <v>10136</v>
      </c>
      <c r="B4007" s="2">
        <v>11054</v>
      </c>
      <c r="C4007" s="2">
        <v>1</v>
      </c>
      <c r="D4007" s="2">
        <v>123</v>
      </c>
      <c r="E4007" s="2">
        <v>11054</v>
      </c>
      <c r="F4007" s="2">
        <v>4</v>
      </c>
      <c r="G4007" s="2" t="str">
        <f>VLOOKUP(A4007,爬塔NPC系数!B:G,6,FALSE)</f>
        <v>"atk":1.337,"hp":1.674</v>
      </c>
      <c r="H4007" s="2">
        <v>1</v>
      </c>
    </row>
    <row r="4008" spans="1:8" ht="17.25" customHeight="1" x14ac:dyDescent="0.3">
      <c r="A4008" s="2">
        <v>10136</v>
      </c>
      <c r="B4008" s="2">
        <v>11054</v>
      </c>
      <c r="C4008" s="2">
        <v>2</v>
      </c>
      <c r="D4008" s="2">
        <v>123</v>
      </c>
      <c r="E4008" s="2">
        <v>11054</v>
      </c>
      <c r="F4008" s="2">
        <v>4</v>
      </c>
      <c r="G4008" s="2" t="str">
        <f>VLOOKUP(A4008,爬塔NPC系数!B:G,6,FALSE)</f>
        <v>"atk":1.337,"hp":1.674</v>
      </c>
      <c r="H4008" s="2">
        <v>1</v>
      </c>
    </row>
    <row r="4009" spans="1:8" ht="17.25" customHeight="1" x14ac:dyDescent="0.3">
      <c r="A4009" s="2">
        <v>10136</v>
      </c>
      <c r="B4009" s="2">
        <v>11054</v>
      </c>
      <c r="C4009" s="2">
        <v>3</v>
      </c>
      <c r="D4009" s="2">
        <v>123</v>
      </c>
      <c r="E4009" s="2">
        <v>11085</v>
      </c>
      <c r="F4009" s="2">
        <v>4</v>
      </c>
      <c r="G4009" s="2" t="str">
        <f>VLOOKUP(A4009,爬塔NPC系数!B:G,6,FALSE)</f>
        <v>"atk":1.337,"hp":1.674</v>
      </c>
      <c r="H4009" s="2">
        <v>1</v>
      </c>
    </row>
    <row r="4010" spans="1:8" ht="17.25" customHeight="1" x14ac:dyDescent="0.3">
      <c r="A4010" s="2">
        <v>10136</v>
      </c>
      <c r="B4010" s="2">
        <v>11054</v>
      </c>
      <c r="C4010" s="2">
        <v>4</v>
      </c>
      <c r="D4010" s="2">
        <v>123</v>
      </c>
      <c r="E4010" s="2">
        <v>11085</v>
      </c>
      <c r="F4010" s="2">
        <v>4</v>
      </c>
      <c r="G4010" s="2" t="str">
        <f>VLOOKUP(A4010,爬塔NPC系数!B:G,6,FALSE)</f>
        <v>"atk":1.337,"hp":1.674</v>
      </c>
      <c r="H4010" s="2">
        <v>1</v>
      </c>
    </row>
    <row r="4011" spans="1:8" ht="17.25" customHeight="1" x14ac:dyDescent="0.3">
      <c r="A4011" s="2">
        <v>10136</v>
      </c>
      <c r="B4011" s="2">
        <v>11054</v>
      </c>
      <c r="C4011" s="2">
        <v>5</v>
      </c>
      <c r="D4011" s="2">
        <v>123</v>
      </c>
      <c r="E4011" s="2">
        <v>11085</v>
      </c>
      <c r="F4011" s="2">
        <v>4</v>
      </c>
      <c r="G4011" s="2" t="str">
        <f>VLOOKUP(A4011,爬塔NPC系数!B:G,6,FALSE)</f>
        <v>"atk":1.337,"hp":1.674</v>
      </c>
      <c r="H4011" s="2">
        <v>1</v>
      </c>
    </row>
    <row r="4012" spans="1:8" ht="17.25" customHeight="1" x14ac:dyDescent="0.3">
      <c r="A4012" s="2">
        <v>10136</v>
      </c>
      <c r="B4012" s="2">
        <v>11054</v>
      </c>
      <c r="C4012" s="2">
        <v>6</v>
      </c>
      <c r="D4012" s="2">
        <v>123</v>
      </c>
      <c r="E4012" s="2">
        <v>11085</v>
      </c>
      <c r="F4012" s="2">
        <v>4</v>
      </c>
      <c r="G4012" s="2" t="str">
        <f>VLOOKUP(A4012,爬塔NPC系数!B:G,6,FALSE)</f>
        <v>"atk":1.337,"hp":1.674</v>
      </c>
      <c r="H4012" s="2">
        <v>1</v>
      </c>
    </row>
    <row r="4013" spans="1:8" ht="17.25" customHeight="1" x14ac:dyDescent="0.3">
      <c r="A4013" s="2">
        <v>10137</v>
      </c>
      <c r="B4013" s="2">
        <v>11075</v>
      </c>
      <c r="C4013" s="2">
        <v>1</v>
      </c>
      <c r="D4013" s="2">
        <v>124</v>
      </c>
      <c r="E4013" s="2">
        <v>11075</v>
      </c>
      <c r="F4013" s="2">
        <v>4</v>
      </c>
      <c r="G4013" s="2" t="str">
        <f>VLOOKUP(A4013,爬塔NPC系数!B:G,6,FALSE)</f>
        <v>"atk":1.339,"hp":1.679</v>
      </c>
      <c r="H4013" s="2">
        <v>1</v>
      </c>
    </row>
    <row r="4014" spans="1:8" ht="17.25" customHeight="1" x14ac:dyDescent="0.3">
      <c r="A4014" s="2">
        <v>10137</v>
      </c>
      <c r="B4014" s="2">
        <v>11075</v>
      </c>
      <c r="C4014" s="2">
        <v>2</v>
      </c>
      <c r="D4014" s="2">
        <v>124</v>
      </c>
      <c r="E4014" s="2">
        <v>21045</v>
      </c>
      <c r="F4014" s="2">
        <v>4</v>
      </c>
      <c r="G4014" s="2" t="str">
        <f>VLOOKUP(A4014,爬塔NPC系数!B:G,6,FALSE)</f>
        <v>"atk":1.339,"hp":1.679</v>
      </c>
      <c r="H4014" s="2">
        <v>1</v>
      </c>
    </row>
    <row r="4015" spans="1:8" ht="17.25" customHeight="1" x14ac:dyDescent="0.3">
      <c r="A4015" s="2">
        <v>10137</v>
      </c>
      <c r="B4015" s="2">
        <v>11075</v>
      </c>
      <c r="C4015" s="2">
        <v>3</v>
      </c>
      <c r="D4015" s="2">
        <v>124</v>
      </c>
      <c r="E4015" s="2">
        <v>32055</v>
      </c>
      <c r="F4015" s="2">
        <v>4</v>
      </c>
      <c r="G4015" s="2" t="str">
        <f>VLOOKUP(A4015,爬塔NPC系数!B:G,6,FALSE)</f>
        <v>"atk":1.339,"hp":1.679</v>
      </c>
      <c r="H4015" s="2">
        <v>1</v>
      </c>
    </row>
    <row r="4016" spans="1:8" ht="17.25" customHeight="1" x14ac:dyDescent="0.3">
      <c r="A4016" s="2">
        <v>10137</v>
      </c>
      <c r="B4016" s="2">
        <v>11075</v>
      </c>
      <c r="C4016" s="2">
        <v>4</v>
      </c>
      <c r="D4016" s="2">
        <v>124</v>
      </c>
      <c r="E4016" s="2">
        <v>52035</v>
      </c>
      <c r="F4016" s="2">
        <v>4</v>
      </c>
      <c r="G4016" s="2" t="str">
        <f>VLOOKUP(A4016,爬塔NPC系数!B:G,6,FALSE)</f>
        <v>"atk":1.339,"hp":1.679</v>
      </c>
      <c r="H4016" s="2">
        <v>1</v>
      </c>
    </row>
    <row r="4017" spans="1:8" ht="17.25" customHeight="1" x14ac:dyDescent="0.3">
      <c r="A4017" s="2">
        <v>10137</v>
      </c>
      <c r="B4017" s="2">
        <v>11075</v>
      </c>
      <c r="C4017" s="2">
        <v>5</v>
      </c>
      <c r="D4017" s="2">
        <v>124</v>
      </c>
      <c r="E4017" s="2">
        <v>42015</v>
      </c>
      <c r="F4017" s="2">
        <v>4</v>
      </c>
      <c r="G4017" s="2" t="str">
        <f>VLOOKUP(A4017,爬塔NPC系数!B:G,6,FALSE)</f>
        <v>"atk":1.339,"hp":1.679</v>
      </c>
      <c r="H4017" s="2">
        <v>1</v>
      </c>
    </row>
    <row r="4018" spans="1:8" ht="17.25" customHeight="1" x14ac:dyDescent="0.3">
      <c r="A4018" s="2">
        <v>10137</v>
      </c>
      <c r="B4018" s="2">
        <v>11075</v>
      </c>
      <c r="C4018" s="2">
        <v>6</v>
      </c>
      <c r="D4018" s="2">
        <v>124</v>
      </c>
      <c r="E4018" s="2">
        <v>63014</v>
      </c>
      <c r="F4018" s="2">
        <v>4</v>
      </c>
      <c r="G4018" s="2" t="str">
        <f>VLOOKUP(A4018,爬塔NPC系数!B:G,6,FALSE)</f>
        <v>"atk":1.339,"hp":1.679</v>
      </c>
      <c r="H4018" s="2">
        <v>1</v>
      </c>
    </row>
    <row r="4019" spans="1:8" ht="17.25" customHeight="1" x14ac:dyDescent="0.3">
      <c r="A4019" s="2">
        <v>10138</v>
      </c>
      <c r="B4019" s="2">
        <v>61014</v>
      </c>
      <c r="C4019" s="2">
        <v>1</v>
      </c>
      <c r="D4019" s="2">
        <v>124</v>
      </c>
      <c r="E4019" s="2">
        <v>61014</v>
      </c>
      <c r="F4019" s="2">
        <v>4</v>
      </c>
      <c r="G4019" s="2" t="str">
        <f>VLOOKUP(A4019,爬塔NPC系数!B:G,6,FALSE)</f>
        <v>"atk":1.342,"hp":1.684</v>
      </c>
      <c r="H4019" s="2">
        <v>1</v>
      </c>
    </row>
    <row r="4020" spans="1:8" ht="17.25" customHeight="1" x14ac:dyDescent="0.3">
      <c r="A4020" s="2">
        <v>10138</v>
      </c>
      <c r="B4020" s="2">
        <v>61014</v>
      </c>
      <c r="C4020" s="2">
        <v>2</v>
      </c>
      <c r="D4020" s="2">
        <v>124</v>
      </c>
      <c r="E4020" s="2">
        <v>31085</v>
      </c>
      <c r="F4020" s="2">
        <v>4</v>
      </c>
      <c r="G4020" s="2" t="str">
        <f>VLOOKUP(A4020,爬塔NPC系数!B:G,6,FALSE)</f>
        <v>"atk":1.342,"hp":1.684</v>
      </c>
      <c r="H4020" s="2">
        <v>1</v>
      </c>
    </row>
    <row r="4021" spans="1:8" ht="17.25" customHeight="1" x14ac:dyDescent="0.3">
      <c r="A4021" s="2">
        <v>10138</v>
      </c>
      <c r="B4021" s="2">
        <v>61014</v>
      </c>
      <c r="C4021" s="2">
        <v>3</v>
      </c>
      <c r="D4021" s="2">
        <v>124</v>
      </c>
      <c r="E4021" s="2">
        <v>45045</v>
      </c>
      <c r="F4021" s="2">
        <v>4</v>
      </c>
      <c r="G4021" s="2" t="str">
        <f>VLOOKUP(A4021,爬塔NPC系数!B:G,6,FALSE)</f>
        <v>"atk":1.342,"hp":1.684</v>
      </c>
      <c r="H4021" s="2">
        <v>1</v>
      </c>
    </row>
    <row r="4022" spans="1:8" ht="17.25" customHeight="1" x14ac:dyDescent="0.3">
      <c r="A4022" s="2">
        <v>10138</v>
      </c>
      <c r="B4022" s="2">
        <v>61014</v>
      </c>
      <c r="C4022" s="2">
        <v>4</v>
      </c>
      <c r="D4022" s="2">
        <v>124</v>
      </c>
      <c r="E4022" s="2">
        <v>12035</v>
      </c>
      <c r="F4022" s="2">
        <v>4</v>
      </c>
      <c r="G4022" s="2" t="str">
        <f>VLOOKUP(A4022,爬塔NPC系数!B:G,6,FALSE)</f>
        <v>"atk":1.342,"hp":1.684</v>
      </c>
      <c r="H4022" s="2">
        <v>1</v>
      </c>
    </row>
    <row r="4023" spans="1:8" ht="17.25" customHeight="1" x14ac:dyDescent="0.3">
      <c r="A4023" s="2">
        <v>10138</v>
      </c>
      <c r="B4023" s="2">
        <v>61014</v>
      </c>
      <c r="C4023" s="2">
        <v>5</v>
      </c>
      <c r="D4023" s="2">
        <v>124</v>
      </c>
      <c r="E4023" s="2">
        <v>52045</v>
      </c>
      <c r="F4023" s="2">
        <v>4</v>
      </c>
      <c r="G4023" s="2" t="str">
        <f>VLOOKUP(A4023,爬塔NPC系数!B:G,6,FALSE)</f>
        <v>"atk":1.342,"hp":1.684</v>
      </c>
      <c r="H4023" s="2">
        <v>1</v>
      </c>
    </row>
    <row r="4024" spans="1:8" ht="17.25" customHeight="1" x14ac:dyDescent="0.3">
      <c r="A4024" s="2">
        <v>10138</v>
      </c>
      <c r="B4024" s="2">
        <v>61014</v>
      </c>
      <c r="C4024" s="2">
        <v>6</v>
      </c>
      <c r="D4024" s="2">
        <v>124</v>
      </c>
      <c r="E4024" s="2">
        <v>22034</v>
      </c>
      <c r="F4024" s="2">
        <v>4</v>
      </c>
      <c r="G4024" s="2" t="str">
        <f>VLOOKUP(A4024,爬塔NPC系数!B:G,6,FALSE)</f>
        <v>"atk":1.342,"hp":1.684</v>
      </c>
      <c r="H4024" s="2">
        <v>1</v>
      </c>
    </row>
    <row r="4025" spans="1:8" ht="17.25" customHeight="1" x14ac:dyDescent="0.3">
      <c r="A4025" s="2">
        <v>10139</v>
      </c>
      <c r="B4025" s="2">
        <v>41035</v>
      </c>
      <c r="C4025" s="2">
        <v>1</v>
      </c>
      <c r="D4025" s="2">
        <v>125</v>
      </c>
      <c r="E4025" s="2">
        <v>41035</v>
      </c>
      <c r="F4025" s="2">
        <v>4</v>
      </c>
      <c r="G4025" s="2" t="str">
        <f>VLOOKUP(A4025,爬塔NPC系数!B:G,6,FALSE)</f>
        <v>"atk":1.344,"hp":1.689</v>
      </c>
      <c r="H4025" s="2">
        <v>1</v>
      </c>
    </row>
    <row r="4026" spans="1:8" ht="17.25" customHeight="1" x14ac:dyDescent="0.3">
      <c r="A4026" s="2">
        <v>10139</v>
      </c>
      <c r="B4026" s="2">
        <v>41035</v>
      </c>
      <c r="C4026" s="2">
        <v>2</v>
      </c>
      <c r="D4026" s="2">
        <v>125</v>
      </c>
      <c r="E4026" s="2">
        <v>41035</v>
      </c>
      <c r="F4026" s="2">
        <v>4</v>
      </c>
      <c r="G4026" s="2" t="str">
        <f>VLOOKUP(A4026,爬塔NPC系数!B:G,6,FALSE)</f>
        <v>"atk":1.344,"hp":1.689</v>
      </c>
      <c r="H4026" s="2">
        <v>1</v>
      </c>
    </row>
    <row r="4027" spans="1:8" ht="17.25" customHeight="1" x14ac:dyDescent="0.3">
      <c r="A4027" s="2">
        <v>10139</v>
      </c>
      <c r="B4027" s="2">
        <v>41035</v>
      </c>
      <c r="C4027" s="2">
        <v>3</v>
      </c>
      <c r="D4027" s="2">
        <v>125</v>
      </c>
      <c r="E4027" s="2">
        <v>41055</v>
      </c>
      <c r="F4027" s="2">
        <v>4</v>
      </c>
      <c r="G4027" s="2" t="str">
        <f>VLOOKUP(A4027,爬塔NPC系数!B:G,6,FALSE)</f>
        <v>"atk":1.344,"hp":1.689</v>
      </c>
      <c r="H4027" s="2">
        <v>1</v>
      </c>
    </row>
    <row r="4028" spans="1:8" ht="17.25" customHeight="1" x14ac:dyDescent="0.3">
      <c r="A4028" s="2">
        <v>10139</v>
      </c>
      <c r="B4028" s="2">
        <v>41035</v>
      </c>
      <c r="C4028" s="2">
        <v>4</v>
      </c>
      <c r="D4028" s="2">
        <v>125</v>
      </c>
      <c r="E4028" s="2">
        <v>41055</v>
      </c>
      <c r="F4028" s="2">
        <v>4</v>
      </c>
      <c r="G4028" s="2" t="str">
        <f>VLOOKUP(A4028,爬塔NPC系数!B:G,6,FALSE)</f>
        <v>"atk":1.344,"hp":1.689</v>
      </c>
      <c r="H4028" s="2">
        <v>1</v>
      </c>
    </row>
    <row r="4029" spans="1:8" ht="17.25" customHeight="1" x14ac:dyDescent="0.3">
      <c r="A4029" s="2">
        <v>10139</v>
      </c>
      <c r="B4029" s="2">
        <v>41035</v>
      </c>
      <c r="C4029" s="2">
        <v>5</v>
      </c>
      <c r="D4029" s="2">
        <v>125</v>
      </c>
      <c r="E4029" s="2">
        <v>41055</v>
      </c>
      <c r="F4029" s="2">
        <v>4</v>
      </c>
      <c r="G4029" s="2" t="str">
        <f>VLOOKUP(A4029,爬塔NPC系数!B:G,6,FALSE)</f>
        <v>"atk":1.344,"hp":1.689</v>
      </c>
      <c r="H4029" s="2">
        <v>1</v>
      </c>
    </row>
    <row r="4030" spans="1:8" ht="17.25" customHeight="1" x14ac:dyDescent="0.3">
      <c r="A4030" s="2">
        <v>10139</v>
      </c>
      <c r="B4030" s="2">
        <v>41035</v>
      </c>
      <c r="C4030" s="2">
        <v>6</v>
      </c>
      <c r="D4030" s="2">
        <v>125</v>
      </c>
      <c r="E4030" s="2">
        <v>41055</v>
      </c>
      <c r="F4030" s="2">
        <v>4</v>
      </c>
      <c r="G4030" s="2" t="str">
        <f>VLOOKUP(A4030,爬塔NPC系数!B:G,6,FALSE)</f>
        <v>"atk":1.344,"hp":1.689</v>
      </c>
      <c r="H4030" s="2">
        <v>1</v>
      </c>
    </row>
    <row r="4031" spans="1:8" ht="17.25" customHeight="1" x14ac:dyDescent="0.3">
      <c r="A4031" s="2">
        <v>10140</v>
      </c>
      <c r="B4031" s="2">
        <v>21045</v>
      </c>
      <c r="C4031" s="2">
        <v>1</v>
      </c>
      <c r="D4031" s="2">
        <v>125</v>
      </c>
      <c r="E4031" s="2">
        <v>21045</v>
      </c>
      <c r="F4031" s="2">
        <v>4</v>
      </c>
      <c r="G4031" s="2" t="str">
        <f>VLOOKUP(A4031,爬塔NPC系数!B:G,6,FALSE)</f>
        <v>"atk":1.347,"hp":1.694</v>
      </c>
      <c r="H4031" s="2">
        <v>1</v>
      </c>
    </row>
    <row r="4032" spans="1:8" ht="17.25" customHeight="1" x14ac:dyDescent="0.3">
      <c r="A4032" s="2">
        <v>10140</v>
      </c>
      <c r="B4032" s="2">
        <v>21045</v>
      </c>
      <c r="C4032" s="2">
        <v>2</v>
      </c>
      <c r="D4032" s="2">
        <v>125</v>
      </c>
      <c r="E4032" s="2">
        <v>21045</v>
      </c>
      <c r="F4032" s="2">
        <v>4</v>
      </c>
      <c r="G4032" s="2" t="str">
        <f>VLOOKUP(A4032,爬塔NPC系数!B:G,6,FALSE)</f>
        <v>"atk":1.347,"hp":1.694</v>
      </c>
      <c r="H4032" s="2">
        <v>1</v>
      </c>
    </row>
    <row r="4033" spans="1:8" ht="17.25" customHeight="1" x14ac:dyDescent="0.3">
      <c r="A4033" s="2">
        <v>10140</v>
      </c>
      <c r="B4033" s="2">
        <v>21045</v>
      </c>
      <c r="C4033" s="2">
        <v>3</v>
      </c>
      <c r="D4033" s="2">
        <v>125</v>
      </c>
      <c r="E4033" s="2">
        <v>22045</v>
      </c>
      <c r="F4033" s="2">
        <v>4</v>
      </c>
      <c r="G4033" s="2" t="str">
        <f>VLOOKUP(A4033,爬塔NPC系数!B:G,6,FALSE)</f>
        <v>"atk":1.347,"hp":1.694</v>
      </c>
      <c r="H4033" s="2">
        <v>1</v>
      </c>
    </row>
    <row r="4034" spans="1:8" ht="17.25" customHeight="1" x14ac:dyDescent="0.3">
      <c r="A4034" s="2">
        <v>10140</v>
      </c>
      <c r="B4034" s="2">
        <v>21045</v>
      </c>
      <c r="C4034" s="2">
        <v>4</v>
      </c>
      <c r="D4034" s="2">
        <v>125</v>
      </c>
      <c r="E4034" s="2">
        <v>22045</v>
      </c>
      <c r="F4034" s="2">
        <v>4</v>
      </c>
      <c r="G4034" s="2" t="str">
        <f>VLOOKUP(A4034,爬塔NPC系数!B:G,6,FALSE)</f>
        <v>"atk":1.347,"hp":1.694</v>
      </c>
      <c r="H4034" s="2">
        <v>1</v>
      </c>
    </row>
    <row r="4035" spans="1:8" ht="17.25" customHeight="1" x14ac:dyDescent="0.3">
      <c r="A4035" s="2">
        <v>10140</v>
      </c>
      <c r="B4035" s="2">
        <v>21045</v>
      </c>
      <c r="C4035" s="2">
        <v>5</v>
      </c>
      <c r="D4035" s="2">
        <v>125</v>
      </c>
      <c r="E4035" s="2">
        <v>22055</v>
      </c>
      <c r="F4035" s="2">
        <v>4</v>
      </c>
      <c r="G4035" s="2" t="str">
        <f>VLOOKUP(A4035,爬塔NPC系数!B:G,6,FALSE)</f>
        <v>"atk":1.347,"hp":1.694</v>
      </c>
      <c r="H4035" s="2">
        <v>1</v>
      </c>
    </row>
    <row r="4036" spans="1:8" ht="17.25" customHeight="1" x14ac:dyDescent="0.3">
      <c r="A4036" s="2">
        <v>10140</v>
      </c>
      <c r="B4036" s="2">
        <v>21045</v>
      </c>
      <c r="C4036" s="2">
        <v>6</v>
      </c>
      <c r="D4036" s="2">
        <v>125</v>
      </c>
      <c r="E4036" s="2">
        <v>22055</v>
      </c>
      <c r="F4036" s="2">
        <v>4</v>
      </c>
      <c r="G4036" s="2" t="str">
        <f>VLOOKUP(A4036,爬塔NPC系数!B:G,6,FALSE)</f>
        <v>"atk":1.347,"hp":1.694</v>
      </c>
      <c r="H4036" s="2">
        <v>1</v>
      </c>
    </row>
    <row r="4037" spans="1:8" ht="17.25" customHeight="1" x14ac:dyDescent="0.3">
      <c r="A4037" s="2">
        <v>10141</v>
      </c>
      <c r="B4037" s="2">
        <v>35045</v>
      </c>
      <c r="C4037" s="2">
        <v>1</v>
      </c>
      <c r="D4037" s="2">
        <v>126</v>
      </c>
      <c r="E4037" s="2">
        <v>35045</v>
      </c>
      <c r="F4037" s="2">
        <v>4</v>
      </c>
      <c r="G4037" s="2" t="str">
        <f>VLOOKUP(A4037,爬塔NPC系数!B:G,6,FALSE)</f>
        <v>"atk":1.349,"hp":1.699</v>
      </c>
      <c r="H4037" s="2">
        <v>1</v>
      </c>
    </row>
    <row r="4038" spans="1:8" ht="17.25" customHeight="1" x14ac:dyDescent="0.3">
      <c r="A4038" s="2">
        <v>10141</v>
      </c>
      <c r="B4038" s="2">
        <v>35045</v>
      </c>
      <c r="C4038" s="2">
        <v>2</v>
      </c>
      <c r="D4038" s="2">
        <v>126</v>
      </c>
      <c r="E4038" s="2">
        <v>35045</v>
      </c>
      <c r="F4038" s="2">
        <v>4</v>
      </c>
      <c r="G4038" s="2" t="str">
        <f>VLOOKUP(A4038,爬塔NPC系数!B:G,6,FALSE)</f>
        <v>"atk":1.349,"hp":1.699</v>
      </c>
      <c r="H4038" s="2">
        <v>1</v>
      </c>
    </row>
    <row r="4039" spans="1:8" ht="17.25" customHeight="1" x14ac:dyDescent="0.3">
      <c r="A4039" s="2">
        <v>10141</v>
      </c>
      <c r="B4039" s="2">
        <v>35045</v>
      </c>
      <c r="C4039" s="2">
        <v>3</v>
      </c>
      <c r="D4039" s="2">
        <v>126</v>
      </c>
      <c r="E4039" s="2">
        <v>32055</v>
      </c>
      <c r="F4039" s="2">
        <v>4</v>
      </c>
      <c r="G4039" s="2" t="str">
        <f>VLOOKUP(A4039,爬塔NPC系数!B:G,6,FALSE)</f>
        <v>"atk":1.349,"hp":1.699</v>
      </c>
      <c r="H4039" s="2">
        <v>1</v>
      </c>
    </row>
    <row r="4040" spans="1:8" ht="17.25" customHeight="1" x14ac:dyDescent="0.3">
      <c r="A4040" s="2">
        <v>10141</v>
      </c>
      <c r="B4040" s="2">
        <v>35045</v>
      </c>
      <c r="C4040" s="2">
        <v>4</v>
      </c>
      <c r="D4040" s="2">
        <v>126</v>
      </c>
      <c r="E4040" s="2">
        <v>32055</v>
      </c>
      <c r="F4040" s="2">
        <v>4</v>
      </c>
      <c r="G4040" s="2" t="str">
        <f>VLOOKUP(A4040,爬塔NPC系数!B:G,6,FALSE)</f>
        <v>"atk":1.349,"hp":1.699</v>
      </c>
      <c r="H4040" s="2">
        <v>1</v>
      </c>
    </row>
    <row r="4041" spans="1:8" ht="17.25" customHeight="1" x14ac:dyDescent="0.3">
      <c r="A4041" s="2">
        <v>10141</v>
      </c>
      <c r="B4041" s="2">
        <v>35045</v>
      </c>
      <c r="C4041" s="2">
        <v>5</v>
      </c>
      <c r="D4041" s="2">
        <v>126</v>
      </c>
      <c r="E4041" s="2">
        <v>32055</v>
      </c>
      <c r="F4041" s="2">
        <v>4</v>
      </c>
      <c r="G4041" s="2" t="str">
        <f>VLOOKUP(A4041,爬塔NPC系数!B:G,6,FALSE)</f>
        <v>"atk":1.349,"hp":1.699</v>
      </c>
      <c r="H4041" s="2">
        <v>1</v>
      </c>
    </row>
    <row r="4042" spans="1:8" ht="17.25" customHeight="1" x14ac:dyDescent="0.3">
      <c r="A4042" s="2">
        <v>10141</v>
      </c>
      <c r="B4042" s="2">
        <v>35045</v>
      </c>
      <c r="C4042" s="2">
        <v>6</v>
      </c>
      <c r="D4042" s="2">
        <v>126</v>
      </c>
      <c r="E4042" s="2">
        <v>32055</v>
      </c>
      <c r="F4042" s="2">
        <v>4</v>
      </c>
      <c r="G4042" s="2" t="str">
        <f>VLOOKUP(A4042,爬塔NPC系数!B:G,6,FALSE)</f>
        <v>"atk":1.349,"hp":1.699</v>
      </c>
      <c r="H4042" s="2">
        <v>1</v>
      </c>
    </row>
    <row r="4043" spans="1:8" ht="17.25" customHeight="1" x14ac:dyDescent="0.3">
      <c r="A4043" s="2">
        <v>10142</v>
      </c>
      <c r="B4043" s="2">
        <v>11075</v>
      </c>
      <c r="C4043" s="2">
        <v>1</v>
      </c>
      <c r="D4043" s="2">
        <v>126</v>
      </c>
      <c r="E4043" s="2">
        <v>11075</v>
      </c>
      <c r="F4043" s="2">
        <v>4</v>
      </c>
      <c r="G4043" s="2" t="str">
        <f>VLOOKUP(A4043,爬塔NPC系数!B:G,6,FALSE)</f>
        <v>"atk":1.352,"hp":1.704</v>
      </c>
      <c r="H4043" s="2">
        <v>1</v>
      </c>
    </row>
    <row r="4044" spans="1:8" ht="17.25" customHeight="1" x14ac:dyDescent="0.3">
      <c r="A4044" s="2">
        <v>10142</v>
      </c>
      <c r="B4044" s="2">
        <v>11075</v>
      </c>
      <c r="C4044" s="2">
        <v>2</v>
      </c>
      <c r="D4044" s="2">
        <v>126</v>
      </c>
      <c r="E4044" s="2">
        <v>41055</v>
      </c>
      <c r="F4044" s="2">
        <v>4</v>
      </c>
      <c r="G4044" s="2" t="str">
        <f>VLOOKUP(A4044,爬塔NPC系数!B:G,6,FALSE)</f>
        <v>"atk":1.352,"hp":1.704</v>
      </c>
      <c r="H4044" s="2">
        <v>1</v>
      </c>
    </row>
    <row r="4045" spans="1:8" ht="17.25" customHeight="1" x14ac:dyDescent="0.3">
      <c r="A4045" s="2">
        <v>10142</v>
      </c>
      <c r="B4045" s="2">
        <v>11075</v>
      </c>
      <c r="C4045" s="2">
        <v>3</v>
      </c>
      <c r="D4045" s="2">
        <v>126</v>
      </c>
      <c r="E4045" s="2">
        <v>63025</v>
      </c>
      <c r="F4045" s="2">
        <v>4</v>
      </c>
      <c r="G4045" s="2" t="str">
        <f>VLOOKUP(A4045,爬塔NPC系数!B:G,6,FALSE)</f>
        <v>"atk":1.352,"hp":1.704</v>
      </c>
      <c r="H4045" s="2">
        <v>1</v>
      </c>
    </row>
    <row r="4046" spans="1:8" ht="17.25" customHeight="1" x14ac:dyDescent="0.3">
      <c r="A4046" s="2">
        <v>10142</v>
      </c>
      <c r="B4046" s="2">
        <v>11075</v>
      </c>
      <c r="C4046" s="2">
        <v>4</v>
      </c>
      <c r="D4046" s="2">
        <v>126</v>
      </c>
      <c r="E4046" s="2">
        <v>25065</v>
      </c>
      <c r="F4046" s="2">
        <v>4</v>
      </c>
      <c r="G4046" s="2" t="str">
        <f>VLOOKUP(A4046,爬塔NPC系数!B:G,6,FALSE)</f>
        <v>"atk":1.352,"hp":1.704</v>
      </c>
      <c r="H4046" s="2">
        <v>1</v>
      </c>
    </row>
    <row r="4047" spans="1:8" ht="17.25" customHeight="1" x14ac:dyDescent="0.3">
      <c r="A4047" s="2">
        <v>10142</v>
      </c>
      <c r="B4047" s="2">
        <v>11075</v>
      </c>
      <c r="C4047" s="2">
        <v>5</v>
      </c>
      <c r="D4047" s="2">
        <v>126</v>
      </c>
      <c r="E4047" s="2">
        <v>34025</v>
      </c>
      <c r="F4047" s="2">
        <v>4</v>
      </c>
      <c r="G4047" s="2" t="str">
        <f>VLOOKUP(A4047,爬塔NPC系数!B:G,6,FALSE)</f>
        <v>"atk":1.352,"hp":1.704</v>
      </c>
      <c r="H4047" s="2">
        <v>1</v>
      </c>
    </row>
    <row r="4048" spans="1:8" ht="17.25" customHeight="1" x14ac:dyDescent="0.3">
      <c r="A4048" s="2">
        <v>10142</v>
      </c>
      <c r="B4048" s="2">
        <v>11075</v>
      </c>
      <c r="C4048" s="2">
        <v>6</v>
      </c>
      <c r="D4048" s="2">
        <v>126</v>
      </c>
      <c r="E4048" s="2">
        <v>52045</v>
      </c>
      <c r="F4048" s="2">
        <v>4</v>
      </c>
      <c r="G4048" s="2" t="str">
        <f>VLOOKUP(A4048,爬塔NPC系数!B:G,6,FALSE)</f>
        <v>"atk":1.352,"hp":1.704</v>
      </c>
      <c r="H4048" s="2">
        <v>1</v>
      </c>
    </row>
    <row r="4049" spans="1:8" ht="17.25" customHeight="1" x14ac:dyDescent="0.3">
      <c r="A4049" s="2">
        <v>10143</v>
      </c>
      <c r="B4049" s="2">
        <v>31075</v>
      </c>
      <c r="C4049" s="2">
        <v>1</v>
      </c>
      <c r="D4049" s="2">
        <v>127</v>
      </c>
      <c r="E4049" s="2">
        <v>31075</v>
      </c>
      <c r="F4049" s="2">
        <v>4</v>
      </c>
      <c r="G4049" s="2" t="str">
        <f>VLOOKUP(A4049,爬塔NPC系数!B:G,6,FALSE)</f>
        <v>"atk":1.354,"hp":1.709</v>
      </c>
      <c r="H4049" s="2">
        <v>1</v>
      </c>
    </row>
    <row r="4050" spans="1:8" ht="17.25" customHeight="1" x14ac:dyDescent="0.3">
      <c r="A4050" s="2">
        <v>10143</v>
      </c>
      <c r="B4050" s="2">
        <v>31075</v>
      </c>
      <c r="C4050" s="2">
        <v>2</v>
      </c>
      <c r="D4050" s="2">
        <v>127</v>
      </c>
      <c r="E4050" s="2">
        <v>21045</v>
      </c>
      <c r="F4050" s="2">
        <v>4</v>
      </c>
      <c r="G4050" s="2" t="str">
        <f>VLOOKUP(A4050,爬塔NPC系数!B:G,6,FALSE)</f>
        <v>"atk":1.354,"hp":1.709</v>
      </c>
      <c r="H4050" s="2">
        <v>1</v>
      </c>
    </row>
    <row r="4051" spans="1:8" ht="17.25" customHeight="1" x14ac:dyDescent="0.3">
      <c r="A4051" s="2">
        <v>10143</v>
      </c>
      <c r="B4051" s="2">
        <v>31075</v>
      </c>
      <c r="C4051" s="2">
        <v>3</v>
      </c>
      <c r="D4051" s="2">
        <v>127</v>
      </c>
      <c r="E4051" s="2">
        <v>63025</v>
      </c>
      <c r="F4051" s="2">
        <v>4</v>
      </c>
      <c r="G4051" s="2" t="str">
        <f>VLOOKUP(A4051,爬塔NPC系数!B:G,6,FALSE)</f>
        <v>"atk":1.354,"hp":1.709</v>
      </c>
      <c r="H4051" s="2">
        <v>1</v>
      </c>
    </row>
    <row r="4052" spans="1:8" ht="17.25" customHeight="1" x14ac:dyDescent="0.3">
      <c r="A4052" s="2">
        <v>10143</v>
      </c>
      <c r="B4052" s="2">
        <v>31075</v>
      </c>
      <c r="C4052" s="2">
        <v>4</v>
      </c>
      <c r="D4052" s="2">
        <v>127</v>
      </c>
      <c r="E4052" s="2">
        <v>12035</v>
      </c>
      <c r="F4052" s="2">
        <v>4</v>
      </c>
      <c r="G4052" s="2" t="str">
        <f>VLOOKUP(A4052,爬塔NPC系数!B:G,6,FALSE)</f>
        <v>"atk":1.354,"hp":1.709</v>
      </c>
      <c r="H4052" s="2">
        <v>1</v>
      </c>
    </row>
    <row r="4053" spans="1:8" ht="17.25" customHeight="1" x14ac:dyDescent="0.3">
      <c r="A4053" s="2">
        <v>10143</v>
      </c>
      <c r="B4053" s="2">
        <v>31075</v>
      </c>
      <c r="C4053" s="2">
        <v>5</v>
      </c>
      <c r="D4053" s="2">
        <v>127</v>
      </c>
      <c r="E4053" s="2">
        <v>52045</v>
      </c>
      <c r="F4053" s="2">
        <v>4</v>
      </c>
      <c r="G4053" s="2" t="str">
        <f>VLOOKUP(A4053,爬塔NPC系数!B:G,6,FALSE)</f>
        <v>"atk":1.354,"hp":1.709</v>
      </c>
      <c r="H4053" s="2">
        <v>1</v>
      </c>
    </row>
    <row r="4054" spans="1:8" ht="17.25" customHeight="1" x14ac:dyDescent="0.3">
      <c r="A4054" s="2">
        <v>10143</v>
      </c>
      <c r="B4054" s="2">
        <v>31075</v>
      </c>
      <c r="C4054" s="2">
        <v>6</v>
      </c>
      <c r="D4054" s="2">
        <v>127</v>
      </c>
      <c r="E4054" s="2">
        <v>45045</v>
      </c>
      <c r="F4054" s="2">
        <v>4</v>
      </c>
      <c r="G4054" s="2" t="str">
        <f>VLOOKUP(A4054,爬塔NPC系数!B:G,6,FALSE)</f>
        <v>"atk":1.354,"hp":1.709</v>
      </c>
      <c r="H4054" s="2">
        <v>1</v>
      </c>
    </row>
    <row r="4055" spans="1:8" ht="17.25" customHeight="1" x14ac:dyDescent="0.3">
      <c r="A4055" s="2">
        <v>10144</v>
      </c>
      <c r="B4055" s="2">
        <v>52024</v>
      </c>
      <c r="C4055" s="2">
        <v>1</v>
      </c>
      <c r="D4055" s="2">
        <v>127</v>
      </c>
      <c r="E4055" s="2">
        <v>52024</v>
      </c>
      <c r="F4055" s="2">
        <v>4</v>
      </c>
      <c r="G4055" s="2" t="str">
        <f>VLOOKUP(A4055,爬塔NPC系数!B:G,6,FALSE)</f>
        <v>"atk":1.357,"hp":1.714</v>
      </c>
      <c r="H4055" s="2">
        <v>1</v>
      </c>
    </row>
    <row r="4056" spans="1:8" ht="17.25" customHeight="1" x14ac:dyDescent="0.3">
      <c r="A4056" s="2">
        <v>10144</v>
      </c>
      <c r="B4056" s="2">
        <v>52024</v>
      </c>
      <c r="C4056" s="2">
        <v>2</v>
      </c>
      <c r="D4056" s="2">
        <v>127</v>
      </c>
      <c r="E4056" s="2">
        <v>52024</v>
      </c>
      <c r="F4056" s="2">
        <v>4</v>
      </c>
      <c r="G4056" s="2" t="str">
        <f>VLOOKUP(A4056,爬塔NPC系数!B:G,6,FALSE)</f>
        <v>"atk":1.357,"hp":1.714</v>
      </c>
      <c r="H4056" s="2">
        <v>1</v>
      </c>
    </row>
    <row r="4057" spans="1:8" ht="17.25" customHeight="1" x14ac:dyDescent="0.3">
      <c r="A4057" s="2">
        <v>10144</v>
      </c>
      <c r="B4057" s="2">
        <v>52024</v>
      </c>
      <c r="C4057" s="2">
        <v>3</v>
      </c>
      <c r="D4057" s="2">
        <v>127</v>
      </c>
      <c r="E4057" s="2">
        <v>52045</v>
      </c>
      <c r="F4057" s="2">
        <v>4</v>
      </c>
      <c r="G4057" s="2" t="str">
        <f>VLOOKUP(A4057,爬塔NPC系数!B:G,6,FALSE)</f>
        <v>"atk":1.357,"hp":1.714</v>
      </c>
      <c r="H4057" s="2">
        <v>1</v>
      </c>
    </row>
    <row r="4058" spans="1:8" ht="17.25" customHeight="1" x14ac:dyDescent="0.3">
      <c r="A4058" s="2">
        <v>10144</v>
      </c>
      <c r="B4058" s="2">
        <v>52024</v>
      </c>
      <c r="C4058" s="2">
        <v>4</v>
      </c>
      <c r="D4058" s="2">
        <v>127</v>
      </c>
      <c r="E4058" s="2">
        <v>52045</v>
      </c>
      <c r="F4058" s="2">
        <v>4</v>
      </c>
      <c r="G4058" s="2" t="str">
        <f>VLOOKUP(A4058,爬塔NPC系数!B:G,6,FALSE)</f>
        <v>"atk":1.357,"hp":1.714</v>
      </c>
      <c r="H4058" s="2">
        <v>1</v>
      </c>
    </row>
    <row r="4059" spans="1:8" ht="17.25" customHeight="1" x14ac:dyDescent="0.3">
      <c r="A4059" s="2">
        <v>10144</v>
      </c>
      <c r="B4059" s="2">
        <v>52024</v>
      </c>
      <c r="C4059" s="2">
        <v>5</v>
      </c>
      <c r="D4059" s="2">
        <v>127</v>
      </c>
      <c r="E4059" s="2">
        <v>52045</v>
      </c>
      <c r="F4059" s="2">
        <v>4</v>
      </c>
      <c r="G4059" s="2" t="str">
        <f>VLOOKUP(A4059,爬塔NPC系数!B:G,6,FALSE)</f>
        <v>"atk":1.357,"hp":1.714</v>
      </c>
      <c r="H4059" s="2">
        <v>1</v>
      </c>
    </row>
    <row r="4060" spans="1:8" ht="17.25" customHeight="1" x14ac:dyDescent="0.3">
      <c r="A4060" s="2">
        <v>10144</v>
      </c>
      <c r="B4060" s="2">
        <v>52024</v>
      </c>
      <c r="C4060" s="2">
        <v>6</v>
      </c>
      <c r="D4060" s="2">
        <v>127</v>
      </c>
      <c r="E4060" s="2">
        <v>52045</v>
      </c>
      <c r="F4060" s="2">
        <v>4</v>
      </c>
      <c r="G4060" s="2" t="str">
        <f>VLOOKUP(A4060,爬塔NPC系数!B:G,6,FALSE)</f>
        <v>"atk":1.357,"hp":1.714</v>
      </c>
      <c r="H4060" s="2">
        <v>1</v>
      </c>
    </row>
    <row r="4061" spans="1:8" ht="17.25" customHeight="1" x14ac:dyDescent="0.3">
      <c r="A4061" s="2">
        <v>10145</v>
      </c>
      <c r="B4061" s="2">
        <v>63025</v>
      </c>
      <c r="C4061" s="2">
        <v>1</v>
      </c>
      <c r="D4061" s="2">
        <v>128</v>
      </c>
      <c r="E4061" s="2">
        <v>63025</v>
      </c>
      <c r="F4061" s="2">
        <v>4</v>
      </c>
      <c r="G4061" s="2" t="str">
        <f>VLOOKUP(A4061,爬塔NPC系数!B:G,6,FALSE)</f>
        <v>"atk":1.359,"hp":1.719</v>
      </c>
      <c r="H4061" s="2">
        <v>1</v>
      </c>
    </row>
    <row r="4062" spans="1:8" ht="17.25" customHeight="1" x14ac:dyDescent="0.3">
      <c r="A4062" s="2">
        <v>10145</v>
      </c>
      <c r="B4062" s="2">
        <v>63025</v>
      </c>
      <c r="C4062" s="2">
        <v>2</v>
      </c>
      <c r="D4062" s="2">
        <v>128</v>
      </c>
      <c r="E4062" s="2">
        <v>63025</v>
      </c>
      <c r="F4062" s="2">
        <v>4</v>
      </c>
      <c r="G4062" s="2" t="str">
        <f>VLOOKUP(A4062,爬塔NPC系数!B:G,6,FALSE)</f>
        <v>"atk":1.359,"hp":1.719</v>
      </c>
      <c r="H4062" s="2">
        <v>1</v>
      </c>
    </row>
    <row r="4063" spans="1:8" ht="17.25" customHeight="1" x14ac:dyDescent="0.3">
      <c r="A4063" s="2">
        <v>10145</v>
      </c>
      <c r="B4063" s="2">
        <v>63025</v>
      </c>
      <c r="C4063" s="2">
        <v>3</v>
      </c>
      <c r="D4063" s="2">
        <v>128</v>
      </c>
      <c r="E4063" s="2">
        <v>63025</v>
      </c>
      <c r="F4063" s="2">
        <v>4</v>
      </c>
      <c r="G4063" s="2" t="str">
        <f>VLOOKUP(A4063,爬塔NPC系数!B:G,6,FALSE)</f>
        <v>"atk":1.359,"hp":1.719</v>
      </c>
      <c r="H4063" s="2">
        <v>1</v>
      </c>
    </row>
    <row r="4064" spans="1:8" ht="17.25" customHeight="1" x14ac:dyDescent="0.3">
      <c r="A4064" s="2">
        <v>10145</v>
      </c>
      <c r="B4064" s="2">
        <v>63025</v>
      </c>
      <c r="C4064" s="2">
        <v>4</v>
      </c>
      <c r="D4064" s="2">
        <v>128</v>
      </c>
      <c r="E4064" s="2">
        <v>63025</v>
      </c>
      <c r="F4064" s="2">
        <v>4</v>
      </c>
      <c r="G4064" s="2" t="str">
        <f>VLOOKUP(A4064,爬塔NPC系数!B:G,6,FALSE)</f>
        <v>"atk":1.359,"hp":1.719</v>
      </c>
      <c r="H4064" s="2">
        <v>1</v>
      </c>
    </row>
    <row r="4065" spans="1:8" ht="17.25" customHeight="1" x14ac:dyDescent="0.3">
      <c r="A4065" s="2">
        <v>10145</v>
      </c>
      <c r="B4065" s="2">
        <v>63025</v>
      </c>
      <c r="C4065" s="2">
        <v>5</v>
      </c>
      <c r="D4065" s="2">
        <v>128</v>
      </c>
      <c r="E4065" s="2">
        <v>63014</v>
      </c>
      <c r="F4065" s="2">
        <v>4</v>
      </c>
      <c r="G4065" s="2" t="str">
        <f>VLOOKUP(A4065,爬塔NPC系数!B:G,6,FALSE)</f>
        <v>"atk":1.359,"hp":1.719</v>
      </c>
      <c r="H4065" s="2">
        <v>1</v>
      </c>
    </row>
    <row r="4066" spans="1:8" ht="17.25" customHeight="1" x14ac:dyDescent="0.3">
      <c r="A4066" s="2">
        <v>10145</v>
      </c>
      <c r="B4066" s="2">
        <v>63025</v>
      </c>
      <c r="C4066" s="2">
        <v>6</v>
      </c>
      <c r="D4066" s="2">
        <v>128</v>
      </c>
      <c r="E4066" s="2">
        <v>63014</v>
      </c>
      <c r="F4066" s="2">
        <v>4</v>
      </c>
      <c r="G4066" s="2" t="str">
        <f>VLOOKUP(A4066,爬塔NPC系数!B:G,6,FALSE)</f>
        <v>"atk":1.359,"hp":1.719</v>
      </c>
      <c r="H4066" s="2">
        <v>1</v>
      </c>
    </row>
    <row r="4067" spans="1:8" ht="17.25" customHeight="1" x14ac:dyDescent="0.3">
      <c r="A4067" s="2">
        <v>10146</v>
      </c>
      <c r="B4067" s="2">
        <v>11085</v>
      </c>
      <c r="C4067" s="2">
        <v>1</v>
      </c>
      <c r="D4067" s="2">
        <v>128</v>
      </c>
      <c r="E4067" s="2">
        <v>11085</v>
      </c>
      <c r="F4067" s="2">
        <v>4</v>
      </c>
      <c r="G4067" s="2" t="str">
        <f>VLOOKUP(A4067,爬塔NPC系数!B:G,6,FALSE)</f>
        <v>"atk":1.362,"hp":1.724</v>
      </c>
      <c r="H4067" s="2">
        <v>1</v>
      </c>
    </row>
    <row r="4068" spans="1:8" ht="17.25" customHeight="1" x14ac:dyDescent="0.3">
      <c r="A4068" s="2">
        <v>10146</v>
      </c>
      <c r="B4068" s="2">
        <v>11085</v>
      </c>
      <c r="C4068" s="2">
        <v>2</v>
      </c>
      <c r="D4068" s="2">
        <v>128</v>
      </c>
      <c r="E4068" s="2">
        <v>11085</v>
      </c>
      <c r="F4068" s="2">
        <v>4</v>
      </c>
      <c r="G4068" s="2" t="str">
        <f>VLOOKUP(A4068,爬塔NPC系数!B:G,6,FALSE)</f>
        <v>"atk":1.362,"hp":1.724</v>
      </c>
      <c r="H4068" s="2">
        <v>1</v>
      </c>
    </row>
    <row r="4069" spans="1:8" ht="17.25" customHeight="1" x14ac:dyDescent="0.3">
      <c r="A4069" s="2">
        <v>10146</v>
      </c>
      <c r="B4069" s="2">
        <v>11085</v>
      </c>
      <c r="C4069" s="2">
        <v>3</v>
      </c>
      <c r="D4069" s="2">
        <v>128</v>
      </c>
      <c r="E4069" s="2">
        <v>13045</v>
      </c>
      <c r="F4069" s="2">
        <v>4</v>
      </c>
      <c r="G4069" s="2" t="str">
        <f>VLOOKUP(A4069,爬塔NPC系数!B:G,6,FALSE)</f>
        <v>"atk":1.362,"hp":1.724</v>
      </c>
      <c r="H4069" s="2">
        <v>1</v>
      </c>
    </row>
    <row r="4070" spans="1:8" ht="17.25" customHeight="1" x14ac:dyDescent="0.3">
      <c r="A4070" s="2">
        <v>10146</v>
      </c>
      <c r="B4070" s="2">
        <v>11085</v>
      </c>
      <c r="C4070" s="2">
        <v>4</v>
      </c>
      <c r="D4070" s="2">
        <v>128</v>
      </c>
      <c r="E4070" s="2">
        <v>13045</v>
      </c>
      <c r="F4070" s="2">
        <v>4</v>
      </c>
      <c r="G4070" s="2" t="str">
        <f>VLOOKUP(A4070,爬塔NPC系数!B:G,6,FALSE)</f>
        <v>"atk":1.362,"hp":1.724</v>
      </c>
      <c r="H4070" s="2">
        <v>1</v>
      </c>
    </row>
    <row r="4071" spans="1:8" ht="17.25" customHeight="1" x14ac:dyDescent="0.3">
      <c r="A4071" s="2">
        <v>10146</v>
      </c>
      <c r="B4071" s="2">
        <v>11085</v>
      </c>
      <c r="C4071" s="2">
        <v>5</v>
      </c>
      <c r="D4071" s="2">
        <v>128</v>
      </c>
      <c r="E4071" s="2">
        <v>12035</v>
      </c>
      <c r="F4071" s="2">
        <v>4</v>
      </c>
      <c r="G4071" s="2" t="str">
        <f>VLOOKUP(A4071,爬塔NPC系数!B:G,6,FALSE)</f>
        <v>"atk":1.362,"hp":1.724</v>
      </c>
      <c r="H4071" s="2">
        <v>1</v>
      </c>
    </row>
    <row r="4072" spans="1:8" ht="17.25" customHeight="1" x14ac:dyDescent="0.3">
      <c r="A4072" s="2">
        <v>10146</v>
      </c>
      <c r="B4072" s="2">
        <v>11085</v>
      </c>
      <c r="C4072" s="2">
        <v>6</v>
      </c>
      <c r="D4072" s="2">
        <v>128</v>
      </c>
      <c r="E4072" s="2">
        <v>12035</v>
      </c>
      <c r="F4072" s="2">
        <v>4</v>
      </c>
      <c r="G4072" s="2" t="str">
        <f>VLOOKUP(A4072,爬塔NPC系数!B:G,6,FALSE)</f>
        <v>"atk":1.362,"hp":1.724</v>
      </c>
      <c r="H4072" s="2">
        <v>1</v>
      </c>
    </row>
    <row r="4073" spans="1:8" ht="17.25" customHeight="1" x14ac:dyDescent="0.3">
      <c r="A4073" s="2">
        <v>10147</v>
      </c>
      <c r="B4073" s="2">
        <v>41065</v>
      </c>
      <c r="C4073" s="2">
        <v>1</v>
      </c>
      <c r="D4073" s="2">
        <v>129</v>
      </c>
      <c r="E4073" s="2">
        <v>41065</v>
      </c>
      <c r="F4073" s="2">
        <v>4</v>
      </c>
      <c r="G4073" s="2" t="str">
        <f>VLOOKUP(A4073,爬塔NPC系数!B:G,6,FALSE)</f>
        <v>"atk":1.364,"hp":1.729</v>
      </c>
      <c r="H4073" s="2">
        <v>1</v>
      </c>
    </row>
    <row r="4074" spans="1:8" ht="17.25" customHeight="1" x14ac:dyDescent="0.3">
      <c r="A4074" s="2">
        <v>10147</v>
      </c>
      <c r="B4074" s="2">
        <v>41065</v>
      </c>
      <c r="C4074" s="2">
        <v>2</v>
      </c>
      <c r="D4074" s="2">
        <v>129</v>
      </c>
      <c r="E4074" s="2">
        <v>11075</v>
      </c>
      <c r="F4074" s="2">
        <v>4</v>
      </c>
      <c r="G4074" s="2" t="str">
        <f>VLOOKUP(A4074,爬塔NPC系数!B:G,6,FALSE)</f>
        <v>"atk":1.364,"hp":1.729</v>
      </c>
      <c r="H4074" s="2">
        <v>1</v>
      </c>
    </row>
    <row r="4075" spans="1:8" ht="17.25" customHeight="1" x14ac:dyDescent="0.3">
      <c r="A4075" s="2">
        <v>10147</v>
      </c>
      <c r="B4075" s="2">
        <v>41065</v>
      </c>
      <c r="C4075" s="2">
        <v>3</v>
      </c>
      <c r="D4075" s="2">
        <v>129</v>
      </c>
      <c r="E4075" s="2">
        <v>22055</v>
      </c>
      <c r="F4075" s="2">
        <v>4</v>
      </c>
      <c r="G4075" s="2" t="str">
        <f>VLOOKUP(A4075,爬塔NPC系数!B:G,6,FALSE)</f>
        <v>"atk":1.364,"hp":1.729</v>
      </c>
      <c r="H4075" s="2">
        <v>1</v>
      </c>
    </row>
    <row r="4076" spans="1:8" ht="17.25" customHeight="1" x14ac:dyDescent="0.3">
      <c r="A4076" s="2">
        <v>10147</v>
      </c>
      <c r="B4076" s="2">
        <v>41065</v>
      </c>
      <c r="C4076" s="2">
        <v>4</v>
      </c>
      <c r="D4076" s="2">
        <v>129</v>
      </c>
      <c r="E4076" s="2">
        <v>31085</v>
      </c>
      <c r="F4076" s="2">
        <v>4</v>
      </c>
      <c r="G4076" s="2" t="str">
        <f>VLOOKUP(A4076,爬塔NPC系数!B:G,6,FALSE)</f>
        <v>"atk":1.364,"hp":1.729</v>
      </c>
      <c r="H4076" s="2">
        <v>1</v>
      </c>
    </row>
    <row r="4077" spans="1:8" ht="17.25" customHeight="1" x14ac:dyDescent="0.3">
      <c r="A4077" s="2">
        <v>10147</v>
      </c>
      <c r="B4077" s="2">
        <v>41065</v>
      </c>
      <c r="C4077" s="2">
        <v>5</v>
      </c>
      <c r="D4077" s="2">
        <v>129</v>
      </c>
      <c r="E4077" s="2">
        <v>63025</v>
      </c>
      <c r="F4077" s="2">
        <v>4</v>
      </c>
      <c r="G4077" s="2" t="str">
        <f>VLOOKUP(A4077,爬塔NPC系数!B:G,6,FALSE)</f>
        <v>"atk":1.364,"hp":1.729</v>
      </c>
      <c r="H4077" s="2">
        <v>1</v>
      </c>
    </row>
    <row r="4078" spans="1:8" ht="17.25" customHeight="1" x14ac:dyDescent="0.3">
      <c r="A4078" s="2">
        <v>10147</v>
      </c>
      <c r="B4078" s="2">
        <v>41065</v>
      </c>
      <c r="C4078" s="2">
        <v>6</v>
      </c>
      <c r="D4078" s="2">
        <v>129</v>
      </c>
      <c r="E4078" s="2">
        <v>52045</v>
      </c>
      <c r="F4078" s="2">
        <v>4</v>
      </c>
      <c r="G4078" s="2" t="str">
        <f>VLOOKUP(A4078,爬塔NPC系数!B:G,6,FALSE)</f>
        <v>"atk":1.364,"hp":1.729</v>
      </c>
      <c r="H4078" s="2">
        <v>1</v>
      </c>
    </row>
    <row r="4079" spans="1:8" ht="17.25" customHeight="1" x14ac:dyDescent="0.3">
      <c r="A4079" s="2">
        <v>10148</v>
      </c>
      <c r="B4079" s="2">
        <v>31075</v>
      </c>
      <c r="C4079" s="2">
        <v>1</v>
      </c>
      <c r="D4079" s="2">
        <v>129</v>
      </c>
      <c r="E4079" s="2">
        <v>31075</v>
      </c>
      <c r="F4079" s="2">
        <v>4</v>
      </c>
      <c r="G4079" s="2" t="str">
        <f>VLOOKUP(A4079,爬塔NPC系数!B:G,6,FALSE)</f>
        <v>"atk":1.367,"hp":1.734</v>
      </c>
      <c r="H4079" s="2">
        <v>1</v>
      </c>
    </row>
    <row r="4080" spans="1:8" ht="17.25" customHeight="1" x14ac:dyDescent="0.3">
      <c r="A4080" s="2">
        <v>10148</v>
      </c>
      <c r="B4080" s="2">
        <v>31075</v>
      </c>
      <c r="C4080" s="2">
        <v>2</v>
      </c>
      <c r="D4080" s="2">
        <v>129</v>
      </c>
      <c r="E4080" s="2">
        <v>31075</v>
      </c>
      <c r="F4080" s="2">
        <v>4</v>
      </c>
      <c r="G4080" s="2" t="str">
        <f>VLOOKUP(A4080,爬塔NPC系数!B:G,6,FALSE)</f>
        <v>"atk":1.367,"hp":1.734</v>
      </c>
      <c r="H4080" s="2">
        <v>1</v>
      </c>
    </row>
    <row r="4081" spans="1:8" ht="17.25" customHeight="1" x14ac:dyDescent="0.3">
      <c r="A4081" s="2">
        <v>10148</v>
      </c>
      <c r="B4081" s="2">
        <v>31075</v>
      </c>
      <c r="C4081" s="2">
        <v>3</v>
      </c>
      <c r="D4081" s="2">
        <v>129</v>
      </c>
      <c r="E4081" s="2">
        <v>35035</v>
      </c>
      <c r="F4081" s="2">
        <v>4</v>
      </c>
      <c r="G4081" s="2" t="str">
        <f>VLOOKUP(A4081,爬塔NPC系数!B:G,6,FALSE)</f>
        <v>"atk":1.367,"hp":1.734</v>
      </c>
      <c r="H4081" s="2">
        <v>1</v>
      </c>
    </row>
    <row r="4082" spans="1:8" ht="17.25" customHeight="1" x14ac:dyDescent="0.3">
      <c r="A4082" s="2">
        <v>10148</v>
      </c>
      <c r="B4082" s="2">
        <v>31075</v>
      </c>
      <c r="C4082" s="2">
        <v>4</v>
      </c>
      <c r="D4082" s="2">
        <v>129</v>
      </c>
      <c r="E4082" s="2">
        <v>35035</v>
      </c>
      <c r="F4082" s="2">
        <v>4</v>
      </c>
      <c r="G4082" s="2" t="str">
        <f>VLOOKUP(A4082,爬塔NPC系数!B:G,6,FALSE)</f>
        <v>"atk":1.367,"hp":1.734</v>
      </c>
      <c r="H4082" s="2">
        <v>1</v>
      </c>
    </row>
    <row r="4083" spans="1:8" ht="17.25" customHeight="1" x14ac:dyDescent="0.3">
      <c r="A4083" s="2">
        <v>10148</v>
      </c>
      <c r="B4083" s="2">
        <v>31075</v>
      </c>
      <c r="C4083" s="2">
        <v>5</v>
      </c>
      <c r="D4083" s="2">
        <v>129</v>
      </c>
      <c r="E4083" s="2">
        <v>35035</v>
      </c>
      <c r="F4083" s="2">
        <v>4</v>
      </c>
      <c r="G4083" s="2" t="str">
        <f>VLOOKUP(A4083,爬塔NPC系数!B:G,6,FALSE)</f>
        <v>"atk":1.367,"hp":1.734</v>
      </c>
      <c r="H4083" s="2">
        <v>1</v>
      </c>
    </row>
    <row r="4084" spans="1:8" ht="17.25" customHeight="1" x14ac:dyDescent="0.3">
      <c r="A4084" s="2">
        <v>10148</v>
      </c>
      <c r="B4084" s="2">
        <v>31075</v>
      </c>
      <c r="C4084" s="2">
        <v>6</v>
      </c>
      <c r="D4084" s="2">
        <v>129</v>
      </c>
      <c r="E4084" s="2">
        <v>35035</v>
      </c>
      <c r="F4084" s="2">
        <v>4</v>
      </c>
      <c r="G4084" s="2" t="str">
        <f>VLOOKUP(A4084,爬塔NPC系数!B:G,6,FALSE)</f>
        <v>"atk":1.367,"hp":1.734</v>
      </c>
      <c r="H4084" s="2">
        <v>1</v>
      </c>
    </row>
    <row r="4085" spans="1:8" ht="17.25" customHeight="1" x14ac:dyDescent="0.3">
      <c r="A4085" s="2">
        <v>10149</v>
      </c>
      <c r="B4085" s="2">
        <v>21045</v>
      </c>
      <c r="C4085" s="2">
        <v>1</v>
      </c>
      <c r="D4085" s="2">
        <v>130</v>
      </c>
      <c r="E4085" s="2">
        <v>21045</v>
      </c>
      <c r="F4085" s="2">
        <v>4</v>
      </c>
      <c r="G4085" s="2" t="str">
        <f>VLOOKUP(A4085,爬塔NPC系数!B:G,6,FALSE)</f>
        <v>"atk":1.369,"hp":1.739</v>
      </c>
      <c r="H4085" s="2">
        <v>1</v>
      </c>
    </row>
    <row r="4086" spans="1:8" ht="17.25" customHeight="1" x14ac:dyDescent="0.3">
      <c r="A4086" s="2">
        <v>10149</v>
      </c>
      <c r="B4086" s="2">
        <v>21045</v>
      </c>
      <c r="C4086" s="2">
        <v>2</v>
      </c>
      <c r="D4086" s="2">
        <v>130</v>
      </c>
      <c r="E4086" s="2">
        <v>21045</v>
      </c>
      <c r="F4086" s="2">
        <v>4</v>
      </c>
      <c r="G4086" s="2" t="str">
        <f>VLOOKUP(A4086,爬塔NPC系数!B:G,6,FALSE)</f>
        <v>"atk":1.369,"hp":1.739</v>
      </c>
      <c r="H4086" s="2">
        <v>1</v>
      </c>
    </row>
    <row r="4087" spans="1:8" ht="17.25" customHeight="1" x14ac:dyDescent="0.3">
      <c r="A4087" s="2">
        <v>10149</v>
      </c>
      <c r="B4087" s="2">
        <v>21045</v>
      </c>
      <c r="C4087" s="2">
        <v>3</v>
      </c>
      <c r="D4087" s="2">
        <v>130</v>
      </c>
      <c r="E4087" s="2">
        <v>25075</v>
      </c>
      <c r="F4087" s="2">
        <v>4</v>
      </c>
      <c r="G4087" s="2" t="str">
        <f>VLOOKUP(A4087,爬塔NPC系数!B:G,6,FALSE)</f>
        <v>"atk":1.369,"hp":1.739</v>
      </c>
      <c r="H4087" s="2">
        <v>1</v>
      </c>
    </row>
    <row r="4088" spans="1:8" ht="17.25" customHeight="1" x14ac:dyDescent="0.3">
      <c r="A4088" s="2">
        <v>10149</v>
      </c>
      <c r="B4088" s="2">
        <v>21045</v>
      </c>
      <c r="C4088" s="2">
        <v>4</v>
      </c>
      <c r="D4088" s="2">
        <v>130</v>
      </c>
      <c r="E4088" s="2">
        <v>25075</v>
      </c>
      <c r="F4088" s="2">
        <v>4</v>
      </c>
      <c r="G4088" s="2" t="str">
        <f>VLOOKUP(A4088,爬塔NPC系数!B:G,6,FALSE)</f>
        <v>"atk":1.369,"hp":1.739</v>
      </c>
      <c r="H4088" s="2">
        <v>1</v>
      </c>
    </row>
    <row r="4089" spans="1:8" ht="17.25" customHeight="1" x14ac:dyDescent="0.3">
      <c r="A4089" s="2">
        <v>10149</v>
      </c>
      <c r="B4089" s="2">
        <v>21045</v>
      </c>
      <c r="C4089" s="2">
        <v>5</v>
      </c>
      <c r="D4089" s="2">
        <v>130</v>
      </c>
      <c r="E4089" s="2">
        <v>25075</v>
      </c>
      <c r="F4089" s="2">
        <v>4</v>
      </c>
      <c r="G4089" s="2" t="str">
        <f>VLOOKUP(A4089,爬塔NPC系数!B:G,6,FALSE)</f>
        <v>"atk":1.369,"hp":1.739</v>
      </c>
      <c r="H4089" s="2">
        <v>1</v>
      </c>
    </row>
    <row r="4090" spans="1:8" ht="17.25" customHeight="1" x14ac:dyDescent="0.3">
      <c r="A4090" s="2">
        <v>10149</v>
      </c>
      <c r="B4090" s="2">
        <v>21045</v>
      </c>
      <c r="C4090" s="2">
        <v>6</v>
      </c>
      <c r="D4090" s="2">
        <v>130</v>
      </c>
      <c r="E4090" s="2">
        <v>25075</v>
      </c>
      <c r="F4090" s="2">
        <v>4</v>
      </c>
      <c r="G4090" s="2" t="str">
        <f>VLOOKUP(A4090,爬塔NPC系数!B:G,6,FALSE)</f>
        <v>"atk":1.369,"hp":1.739</v>
      </c>
      <c r="H4090" s="2">
        <v>1</v>
      </c>
    </row>
    <row r="4091" spans="1:8" ht="17.25" customHeight="1" x14ac:dyDescent="0.3">
      <c r="A4091" s="2">
        <v>10150</v>
      </c>
      <c r="B4091" s="2">
        <v>41055</v>
      </c>
      <c r="C4091" s="2">
        <v>1</v>
      </c>
      <c r="D4091" s="2">
        <v>130</v>
      </c>
      <c r="E4091" s="2">
        <v>41055</v>
      </c>
      <c r="F4091" s="2">
        <v>4</v>
      </c>
      <c r="G4091" s="2" t="str">
        <f>VLOOKUP(A4091,爬塔NPC系数!B:G,6,FALSE)</f>
        <v>"atk":1.372,"hp":1.744</v>
      </c>
      <c r="H4091" s="2">
        <v>1</v>
      </c>
    </row>
    <row r="4092" spans="1:8" ht="17.25" customHeight="1" x14ac:dyDescent="0.3">
      <c r="A4092" s="2">
        <v>10150</v>
      </c>
      <c r="B4092" s="2">
        <v>41055</v>
      </c>
      <c r="C4092" s="2">
        <v>2</v>
      </c>
      <c r="D4092" s="2">
        <v>130</v>
      </c>
      <c r="E4092" s="2">
        <v>41055</v>
      </c>
      <c r="F4092" s="2">
        <v>4</v>
      </c>
      <c r="G4092" s="2" t="str">
        <f>VLOOKUP(A4092,爬塔NPC系数!B:G,6,FALSE)</f>
        <v>"atk":1.372,"hp":1.744</v>
      </c>
      <c r="H4092" s="2">
        <v>1</v>
      </c>
    </row>
    <row r="4093" spans="1:8" ht="17.25" customHeight="1" x14ac:dyDescent="0.3">
      <c r="A4093" s="2">
        <v>10150</v>
      </c>
      <c r="B4093" s="2">
        <v>41055</v>
      </c>
      <c r="C4093" s="2">
        <v>3</v>
      </c>
      <c r="D4093" s="2">
        <v>130</v>
      </c>
      <c r="E4093" s="2">
        <v>45045</v>
      </c>
      <c r="F4093" s="2">
        <v>4</v>
      </c>
      <c r="G4093" s="2" t="str">
        <f>VLOOKUP(A4093,爬塔NPC系数!B:G,6,FALSE)</f>
        <v>"atk":1.372,"hp":1.744</v>
      </c>
      <c r="H4093" s="2">
        <v>1</v>
      </c>
    </row>
    <row r="4094" spans="1:8" ht="17.25" customHeight="1" x14ac:dyDescent="0.3">
      <c r="A4094" s="2">
        <v>10150</v>
      </c>
      <c r="B4094" s="2">
        <v>41055</v>
      </c>
      <c r="C4094" s="2">
        <v>4</v>
      </c>
      <c r="D4094" s="2">
        <v>130</v>
      </c>
      <c r="E4094" s="2">
        <v>45045</v>
      </c>
      <c r="F4094" s="2">
        <v>4</v>
      </c>
      <c r="G4094" s="2" t="str">
        <f>VLOOKUP(A4094,爬塔NPC系数!B:G,6,FALSE)</f>
        <v>"atk":1.372,"hp":1.744</v>
      </c>
      <c r="H4094" s="2">
        <v>1</v>
      </c>
    </row>
    <row r="4095" spans="1:8" ht="17.25" customHeight="1" x14ac:dyDescent="0.3">
      <c r="A4095" s="2">
        <v>10150</v>
      </c>
      <c r="B4095" s="2">
        <v>41055</v>
      </c>
      <c r="C4095" s="2">
        <v>5</v>
      </c>
      <c r="D4095" s="2">
        <v>130</v>
      </c>
      <c r="E4095" s="2">
        <v>45045</v>
      </c>
      <c r="F4095" s="2">
        <v>4</v>
      </c>
      <c r="G4095" s="2" t="str">
        <f>VLOOKUP(A4095,爬塔NPC系数!B:G,6,FALSE)</f>
        <v>"atk":1.372,"hp":1.744</v>
      </c>
      <c r="H4095" s="2">
        <v>1</v>
      </c>
    </row>
    <row r="4096" spans="1:8" ht="17.25" customHeight="1" x14ac:dyDescent="0.3">
      <c r="A4096" s="2">
        <v>10150</v>
      </c>
      <c r="B4096" s="2">
        <v>41055</v>
      </c>
      <c r="C4096" s="2">
        <v>6</v>
      </c>
      <c r="D4096" s="2">
        <v>130</v>
      </c>
      <c r="E4096" s="2">
        <v>45045</v>
      </c>
      <c r="F4096" s="2">
        <v>4</v>
      </c>
      <c r="G4096" s="2" t="str">
        <f>VLOOKUP(A4096,爬塔NPC系数!B:G,6,FALSE)</f>
        <v>"atk":1.372,"hp":1.744</v>
      </c>
      <c r="H4096" s="2">
        <v>1</v>
      </c>
    </row>
    <row r="4097" spans="1:8" ht="17.25" customHeight="1" x14ac:dyDescent="0.3">
      <c r="A4097" s="2">
        <v>10151</v>
      </c>
      <c r="B4097" s="2">
        <v>21015</v>
      </c>
      <c r="C4097" s="2">
        <v>1</v>
      </c>
      <c r="D4097" s="2">
        <v>131</v>
      </c>
      <c r="E4097" s="2">
        <v>21015</v>
      </c>
      <c r="F4097" s="2">
        <v>5</v>
      </c>
      <c r="G4097" s="2" t="str">
        <f>VLOOKUP(A4097,爬塔NPC系数!B:G,6,FALSE)</f>
        <v>"atk":1.374,"hp":1.749</v>
      </c>
      <c r="H4097" s="2">
        <v>1</v>
      </c>
    </row>
    <row r="4098" spans="1:8" ht="17.25" customHeight="1" x14ac:dyDescent="0.3">
      <c r="A4098" s="2">
        <v>10151</v>
      </c>
      <c r="B4098" s="2">
        <v>21015</v>
      </c>
      <c r="C4098" s="2">
        <v>2</v>
      </c>
      <c r="D4098" s="2">
        <v>131</v>
      </c>
      <c r="E4098" s="2">
        <v>21015</v>
      </c>
      <c r="F4098" s="2">
        <v>4</v>
      </c>
      <c r="G4098" s="2" t="str">
        <f>VLOOKUP(A4098,爬塔NPC系数!B:G,6,FALSE)</f>
        <v>"atk":1.374,"hp":1.749</v>
      </c>
      <c r="H4098" s="2">
        <v>1</v>
      </c>
    </row>
    <row r="4099" spans="1:8" ht="17.25" customHeight="1" x14ac:dyDescent="0.3">
      <c r="A4099" s="2">
        <v>10151</v>
      </c>
      <c r="B4099" s="2">
        <v>21015</v>
      </c>
      <c r="C4099" s="2">
        <v>3</v>
      </c>
      <c r="D4099" s="2">
        <v>131</v>
      </c>
      <c r="E4099" s="2">
        <v>24025</v>
      </c>
      <c r="F4099" s="2">
        <v>4</v>
      </c>
      <c r="G4099" s="2" t="str">
        <f>VLOOKUP(A4099,爬塔NPC系数!B:G,6,FALSE)</f>
        <v>"atk":1.374,"hp":1.749</v>
      </c>
      <c r="H4099" s="2">
        <v>1</v>
      </c>
    </row>
    <row r="4100" spans="1:8" ht="17.25" customHeight="1" x14ac:dyDescent="0.3">
      <c r="A4100" s="2">
        <v>10151</v>
      </c>
      <c r="B4100" s="2">
        <v>21015</v>
      </c>
      <c r="C4100" s="2">
        <v>4</v>
      </c>
      <c r="D4100" s="2">
        <v>131</v>
      </c>
      <c r="E4100" s="2">
        <v>24025</v>
      </c>
      <c r="F4100" s="2">
        <v>4</v>
      </c>
      <c r="G4100" s="2" t="str">
        <f>VLOOKUP(A4100,爬塔NPC系数!B:G,6,FALSE)</f>
        <v>"atk":1.374,"hp":1.749</v>
      </c>
      <c r="H4100" s="2">
        <v>1</v>
      </c>
    </row>
    <row r="4101" spans="1:8" ht="17.25" customHeight="1" x14ac:dyDescent="0.3">
      <c r="A4101" s="2">
        <v>10151</v>
      </c>
      <c r="B4101" s="2">
        <v>21015</v>
      </c>
      <c r="C4101" s="2">
        <v>5</v>
      </c>
      <c r="D4101" s="2">
        <v>131</v>
      </c>
      <c r="E4101" s="2">
        <v>25076</v>
      </c>
      <c r="F4101" s="2">
        <v>4</v>
      </c>
      <c r="G4101" s="2" t="str">
        <f>VLOOKUP(A4101,爬塔NPC系数!B:G,6,FALSE)</f>
        <v>"atk":1.374,"hp":1.749</v>
      </c>
      <c r="H4101" s="2">
        <v>1</v>
      </c>
    </row>
    <row r="4102" spans="1:8" ht="17.25" customHeight="1" x14ac:dyDescent="0.3">
      <c r="A4102" s="2">
        <v>10151</v>
      </c>
      <c r="B4102" s="2">
        <v>21015</v>
      </c>
      <c r="C4102" s="2">
        <v>6</v>
      </c>
      <c r="D4102" s="2">
        <v>131</v>
      </c>
      <c r="E4102" s="2">
        <v>25076</v>
      </c>
      <c r="F4102" s="2">
        <v>4</v>
      </c>
      <c r="G4102" s="2" t="str">
        <f>VLOOKUP(A4102,爬塔NPC系数!B:G,6,FALSE)</f>
        <v>"atk":1.374,"hp":1.749</v>
      </c>
      <c r="H4102" s="2">
        <v>1</v>
      </c>
    </row>
    <row r="4103" spans="1:8" ht="17.25" customHeight="1" x14ac:dyDescent="0.3">
      <c r="A4103" s="2">
        <v>10152</v>
      </c>
      <c r="B4103" s="2">
        <v>25055</v>
      </c>
      <c r="C4103" s="2">
        <v>1</v>
      </c>
      <c r="D4103" s="2">
        <v>131</v>
      </c>
      <c r="E4103" s="2">
        <v>25055</v>
      </c>
      <c r="F4103" s="2">
        <v>5</v>
      </c>
      <c r="G4103" s="2" t="str">
        <f>VLOOKUP(A4103,爬塔NPC系数!B:G,6,FALSE)</f>
        <v>"atk":1.377,"hp":1.754</v>
      </c>
      <c r="H4103" s="2">
        <v>1</v>
      </c>
    </row>
    <row r="4104" spans="1:8" ht="17.25" customHeight="1" x14ac:dyDescent="0.3">
      <c r="A4104" s="2">
        <v>10152</v>
      </c>
      <c r="B4104" s="2">
        <v>25055</v>
      </c>
      <c r="C4104" s="2">
        <v>2</v>
      </c>
      <c r="D4104" s="2">
        <v>131</v>
      </c>
      <c r="E4104" s="2">
        <v>25055</v>
      </c>
      <c r="F4104" s="2">
        <v>5</v>
      </c>
      <c r="G4104" s="2" t="str">
        <f>VLOOKUP(A4104,爬塔NPC系数!B:G,6,FALSE)</f>
        <v>"atk":1.377,"hp":1.754</v>
      </c>
      <c r="H4104" s="2">
        <v>1</v>
      </c>
    </row>
    <row r="4105" spans="1:8" ht="17.25" customHeight="1" x14ac:dyDescent="0.3">
      <c r="A4105" s="2">
        <v>10152</v>
      </c>
      <c r="B4105" s="2">
        <v>25055</v>
      </c>
      <c r="C4105" s="2">
        <v>3</v>
      </c>
      <c r="D4105" s="2">
        <v>131</v>
      </c>
      <c r="E4105" s="2">
        <v>22035</v>
      </c>
      <c r="F4105" s="2">
        <v>4</v>
      </c>
      <c r="G4105" s="2" t="str">
        <f>VLOOKUP(A4105,爬塔NPC系数!B:G,6,FALSE)</f>
        <v>"atk":1.377,"hp":1.754</v>
      </c>
      <c r="H4105" s="2">
        <v>1</v>
      </c>
    </row>
    <row r="4106" spans="1:8" ht="17.25" customHeight="1" x14ac:dyDescent="0.3">
      <c r="A4106" s="2">
        <v>10152</v>
      </c>
      <c r="B4106" s="2">
        <v>25055</v>
      </c>
      <c r="C4106" s="2">
        <v>4</v>
      </c>
      <c r="D4106" s="2">
        <v>131</v>
      </c>
      <c r="E4106" s="2">
        <v>22035</v>
      </c>
      <c r="F4106" s="2">
        <v>4</v>
      </c>
      <c r="G4106" s="2" t="str">
        <f>VLOOKUP(A4106,爬塔NPC系数!B:G,6,FALSE)</f>
        <v>"atk":1.377,"hp":1.754</v>
      </c>
      <c r="H4106" s="2">
        <v>1</v>
      </c>
    </row>
    <row r="4107" spans="1:8" ht="17.25" customHeight="1" x14ac:dyDescent="0.3">
      <c r="A4107" s="2">
        <v>10152</v>
      </c>
      <c r="B4107" s="2">
        <v>25055</v>
      </c>
      <c r="C4107" s="2">
        <v>5</v>
      </c>
      <c r="D4107" s="2">
        <v>131</v>
      </c>
      <c r="E4107" s="2">
        <v>22056</v>
      </c>
      <c r="F4107" s="2">
        <v>4</v>
      </c>
      <c r="G4107" s="2" t="str">
        <f>VLOOKUP(A4107,爬塔NPC系数!B:G,6,FALSE)</f>
        <v>"atk":1.377,"hp":1.754</v>
      </c>
      <c r="H4107" s="2">
        <v>1</v>
      </c>
    </row>
    <row r="4108" spans="1:8" ht="17.25" customHeight="1" x14ac:dyDescent="0.3">
      <c r="A4108" s="2">
        <v>10152</v>
      </c>
      <c r="B4108" s="2">
        <v>25055</v>
      </c>
      <c r="C4108" s="2">
        <v>6</v>
      </c>
      <c r="D4108" s="2">
        <v>131</v>
      </c>
      <c r="E4108" s="2">
        <v>22056</v>
      </c>
      <c r="F4108" s="2">
        <v>4</v>
      </c>
      <c r="G4108" s="2" t="str">
        <f>VLOOKUP(A4108,爬塔NPC系数!B:G,6,FALSE)</f>
        <v>"atk":1.377,"hp":1.754</v>
      </c>
      <c r="H4108" s="2">
        <v>1</v>
      </c>
    </row>
    <row r="4109" spans="1:8" ht="17.25" customHeight="1" x14ac:dyDescent="0.3">
      <c r="A4109" s="2">
        <v>10153</v>
      </c>
      <c r="B4109" s="2">
        <v>31086</v>
      </c>
      <c r="C4109" s="2">
        <v>1</v>
      </c>
      <c r="D4109" s="2">
        <v>132</v>
      </c>
      <c r="E4109" s="2">
        <v>31086</v>
      </c>
      <c r="F4109" s="2">
        <v>5</v>
      </c>
      <c r="G4109" s="2" t="str">
        <f>VLOOKUP(A4109,爬塔NPC系数!B:G,6,FALSE)</f>
        <v>"atk":1.379,"hp":1.759</v>
      </c>
      <c r="H4109" s="2">
        <v>1</v>
      </c>
    </row>
    <row r="4110" spans="1:8" ht="17.25" customHeight="1" x14ac:dyDescent="0.3">
      <c r="A4110" s="2">
        <v>10153</v>
      </c>
      <c r="B4110" s="2">
        <v>31086</v>
      </c>
      <c r="C4110" s="2">
        <v>2</v>
      </c>
      <c r="D4110" s="2">
        <v>132</v>
      </c>
      <c r="E4110" s="2">
        <v>31086</v>
      </c>
      <c r="F4110" s="2">
        <v>5</v>
      </c>
      <c r="G4110" s="2" t="str">
        <f>VLOOKUP(A4110,爬塔NPC系数!B:G,6,FALSE)</f>
        <v>"atk":1.379,"hp":1.759</v>
      </c>
      <c r="H4110" s="2">
        <v>1</v>
      </c>
    </row>
    <row r="4111" spans="1:8" ht="17.25" customHeight="1" x14ac:dyDescent="0.3">
      <c r="A4111" s="2">
        <v>10153</v>
      </c>
      <c r="B4111" s="2">
        <v>31086</v>
      </c>
      <c r="C4111" s="2">
        <v>3</v>
      </c>
      <c r="D4111" s="2">
        <v>132</v>
      </c>
      <c r="E4111" s="2">
        <v>35046</v>
      </c>
      <c r="F4111" s="2">
        <v>5</v>
      </c>
      <c r="G4111" s="2" t="str">
        <f>VLOOKUP(A4111,爬塔NPC系数!B:G,6,FALSE)</f>
        <v>"atk":1.379,"hp":1.759</v>
      </c>
      <c r="H4111" s="2">
        <v>1</v>
      </c>
    </row>
    <row r="4112" spans="1:8" ht="17.25" customHeight="1" x14ac:dyDescent="0.3">
      <c r="A4112" s="2">
        <v>10153</v>
      </c>
      <c r="B4112" s="2">
        <v>31086</v>
      </c>
      <c r="C4112" s="2">
        <v>4</v>
      </c>
      <c r="D4112" s="2">
        <v>132</v>
      </c>
      <c r="E4112" s="2">
        <v>31055</v>
      </c>
      <c r="F4112" s="2">
        <v>4</v>
      </c>
      <c r="G4112" s="2" t="str">
        <f>VLOOKUP(A4112,爬塔NPC系数!B:G,6,FALSE)</f>
        <v>"atk":1.379,"hp":1.759</v>
      </c>
      <c r="H4112" s="2">
        <v>1</v>
      </c>
    </row>
    <row r="4113" spans="1:8" ht="17.25" customHeight="1" x14ac:dyDescent="0.3">
      <c r="A4113" s="2">
        <v>10153</v>
      </c>
      <c r="B4113" s="2">
        <v>31086</v>
      </c>
      <c r="C4113" s="2">
        <v>5</v>
      </c>
      <c r="D4113" s="2">
        <v>132</v>
      </c>
      <c r="E4113" s="2">
        <v>31055</v>
      </c>
      <c r="F4113" s="2">
        <v>4</v>
      </c>
      <c r="G4113" s="2" t="str">
        <f>VLOOKUP(A4113,爬塔NPC系数!B:G,6,FALSE)</f>
        <v>"atk":1.379,"hp":1.759</v>
      </c>
      <c r="H4113" s="2">
        <v>1</v>
      </c>
    </row>
    <row r="4114" spans="1:8" ht="17.25" customHeight="1" x14ac:dyDescent="0.3">
      <c r="A4114" s="2">
        <v>10153</v>
      </c>
      <c r="B4114" s="2">
        <v>31086</v>
      </c>
      <c r="C4114" s="2">
        <v>6</v>
      </c>
      <c r="D4114" s="2">
        <v>132</v>
      </c>
      <c r="E4114" s="2">
        <v>31055</v>
      </c>
      <c r="F4114" s="2">
        <v>4</v>
      </c>
      <c r="G4114" s="2" t="str">
        <f>VLOOKUP(A4114,爬塔NPC系数!B:G,6,FALSE)</f>
        <v>"atk":1.379,"hp":1.759</v>
      </c>
      <c r="H4114" s="2">
        <v>1</v>
      </c>
    </row>
    <row r="4115" spans="1:8" ht="17.25" customHeight="1" x14ac:dyDescent="0.3">
      <c r="A4115" s="2">
        <v>10154</v>
      </c>
      <c r="B4115" s="2">
        <v>31076</v>
      </c>
      <c r="C4115" s="2">
        <v>1</v>
      </c>
      <c r="D4115" s="2">
        <v>132</v>
      </c>
      <c r="E4115" s="2">
        <v>31076</v>
      </c>
      <c r="F4115" s="2">
        <v>5</v>
      </c>
      <c r="G4115" s="2" t="str">
        <f>VLOOKUP(A4115,爬塔NPC系数!B:G,6,FALSE)</f>
        <v>"atk":1.382,"hp":1.764</v>
      </c>
      <c r="H4115" s="2">
        <v>1</v>
      </c>
    </row>
    <row r="4116" spans="1:8" ht="17.25" customHeight="1" x14ac:dyDescent="0.3">
      <c r="A4116" s="2">
        <v>10154</v>
      </c>
      <c r="B4116" s="2">
        <v>31076</v>
      </c>
      <c r="C4116" s="2">
        <v>2</v>
      </c>
      <c r="D4116" s="2">
        <v>132</v>
      </c>
      <c r="E4116" s="2">
        <v>31076</v>
      </c>
      <c r="F4116" s="2">
        <v>5</v>
      </c>
      <c r="G4116" s="2" t="str">
        <f>VLOOKUP(A4116,爬塔NPC系数!B:G,6,FALSE)</f>
        <v>"atk":1.382,"hp":1.764</v>
      </c>
      <c r="H4116" s="2">
        <v>1</v>
      </c>
    </row>
    <row r="4117" spans="1:8" ht="17.25" customHeight="1" x14ac:dyDescent="0.3">
      <c r="A4117" s="2">
        <v>10154</v>
      </c>
      <c r="B4117" s="2">
        <v>31076</v>
      </c>
      <c r="C4117" s="2">
        <v>3</v>
      </c>
      <c r="D4117" s="2">
        <v>132</v>
      </c>
      <c r="E4117" s="2">
        <v>32035</v>
      </c>
      <c r="F4117" s="2">
        <v>5</v>
      </c>
      <c r="G4117" s="2" t="str">
        <f>VLOOKUP(A4117,爬塔NPC系数!B:G,6,FALSE)</f>
        <v>"atk":1.382,"hp":1.764</v>
      </c>
      <c r="H4117" s="2">
        <v>1</v>
      </c>
    </row>
    <row r="4118" spans="1:8" ht="17.25" customHeight="1" x14ac:dyDescent="0.3">
      <c r="A4118" s="2">
        <v>10154</v>
      </c>
      <c r="B4118" s="2">
        <v>31076</v>
      </c>
      <c r="C4118" s="2">
        <v>4</v>
      </c>
      <c r="D4118" s="2">
        <v>132</v>
      </c>
      <c r="E4118" s="2">
        <v>32035</v>
      </c>
      <c r="F4118" s="2">
        <v>5</v>
      </c>
      <c r="G4118" s="2" t="str">
        <f>VLOOKUP(A4118,爬塔NPC系数!B:G,6,FALSE)</f>
        <v>"atk":1.382,"hp":1.764</v>
      </c>
      <c r="H4118" s="2">
        <v>1</v>
      </c>
    </row>
    <row r="4119" spans="1:8" ht="17.25" customHeight="1" x14ac:dyDescent="0.3">
      <c r="A4119" s="2">
        <v>10154</v>
      </c>
      <c r="B4119" s="2">
        <v>31076</v>
      </c>
      <c r="C4119" s="2">
        <v>5</v>
      </c>
      <c r="D4119" s="2">
        <v>132</v>
      </c>
      <c r="E4119" s="2">
        <v>32035</v>
      </c>
      <c r="F4119" s="2">
        <v>4</v>
      </c>
      <c r="G4119" s="2" t="str">
        <f>VLOOKUP(A4119,爬塔NPC系数!B:G,6,FALSE)</f>
        <v>"atk":1.382,"hp":1.764</v>
      </c>
      <c r="H4119" s="2">
        <v>1</v>
      </c>
    </row>
    <row r="4120" spans="1:8" ht="17.25" customHeight="1" x14ac:dyDescent="0.3">
      <c r="A4120" s="2">
        <v>10154</v>
      </c>
      <c r="B4120" s="2">
        <v>31076</v>
      </c>
      <c r="C4120" s="2">
        <v>6</v>
      </c>
      <c r="D4120" s="2">
        <v>132</v>
      </c>
      <c r="E4120" s="2">
        <v>35036</v>
      </c>
      <c r="F4120" s="2">
        <v>4</v>
      </c>
      <c r="G4120" s="2" t="str">
        <f>VLOOKUP(A4120,爬塔NPC系数!B:G,6,FALSE)</f>
        <v>"atk":1.382,"hp":1.764</v>
      </c>
      <c r="H4120" s="2">
        <v>1</v>
      </c>
    </row>
    <row r="4121" spans="1:8" ht="17.25" customHeight="1" x14ac:dyDescent="0.3">
      <c r="A4121" s="2">
        <v>10155</v>
      </c>
      <c r="B4121" s="2">
        <v>52035</v>
      </c>
      <c r="C4121" s="2">
        <v>1</v>
      </c>
      <c r="D4121" s="2">
        <v>133</v>
      </c>
      <c r="E4121" s="2">
        <v>52035</v>
      </c>
      <c r="F4121" s="2">
        <v>5</v>
      </c>
      <c r="G4121" s="2" t="str">
        <f>VLOOKUP(A4121,爬塔NPC系数!B:G,6,FALSE)</f>
        <v>"atk":1.384,"hp":1.769</v>
      </c>
      <c r="H4121" s="2">
        <v>1</v>
      </c>
    </row>
    <row r="4122" spans="1:8" ht="17.25" customHeight="1" x14ac:dyDescent="0.3">
      <c r="A4122" s="2">
        <v>10155</v>
      </c>
      <c r="B4122" s="2">
        <v>52035</v>
      </c>
      <c r="C4122" s="2">
        <v>2</v>
      </c>
      <c r="D4122" s="2">
        <v>133</v>
      </c>
      <c r="E4122" s="2">
        <v>52035</v>
      </c>
      <c r="F4122" s="2">
        <v>5</v>
      </c>
      <c r="G4122" s="2" t="str">
        <f>VLOOKUP(A4122,爬塔NPC系数!B:G,6,FALSE)</f>
        <v>"atk":1.384,"hp":1.769</v>
      </c>
      <c r="H4122" s="2">
        <v>1</v>
      </c>
    </row>
    <row r="4123" spans="1:8" ht="17.25" customHeight="1" x14ac:dyDescent="0.3">
      <c r="A4123" s="2">
        <v>10155</v>
      </c>
      <c r="B4123" s="2">
        <v>52035</v>
      </c>
      <c r="C4123" s="2">
        <v>3</v>
      </c>
      <c r="D4123" s="2">
        <v>133</v>
      </c>
      <c r="E4123" s="2">
        <v>52035</v>
      </c>
      <c r="F4123" s="2">
        <v>5</v>
      </c>
      <c r="G4123" s="2" t="str">
        <f>VLOOKUP(A4123,爬塔NPC系数!B:G,6,FALSE)</f>
        <v>"atk":1.384,"hp":1.769</v>
      </c>
      <c r="H4123" s="2">
        <v>1</v>
      </c>
    </row>
    <row r="4124" spans="1:8" ht="17.25" customHeight="1" x14ac:dyDescent="0.3">
      <c r="A4124" s="2">
        <v>10155</v>
      </c>
      <c r="B4124" s="2">
        <v>52035</v>
      </c>
      <c r="C4124" s="2">
        <v>4</v>
      </c>
      <c r="D4124" s="2">
        <v>133</v>
      </c>
      <c r="E4124" s="2">
        <v>52046</v>
      </c>
      <c r="F4124" s="2">
        <v>5</v>
      </c>
      <c r="G4124" s="2" t="str">
        <f>VLOOKUP(A4124,爬塔NPC系数!B:G,6,FALSE)</f>
        <v>"atk":1.384,"hp":1.769</v>
      </c>
      <c r="H4124" s="2">
        <v>1</v>
      </c>
    </row>
    <row r="4125" spans="1:8" ht="17.25" customHeight="1" x14ac:dyDescent="0.3">
      <c r="A4125" s="2">
        <v>10155</v>
      </c>
      <c r="B4125" s="2">
        <v>52035</v>
      </c>
      <c r="C4125" s="2">
        <v>5</v>
      </c>
      <c r="D4125" s="2">
        <v>133</v>
      </c>
      <c r="E4125" s="2">
        <v>52046</v>
      </c>
      <c r="F4125" s="2">
        <v>5</v>
      </c>
      <c r="G4125" s="2" t="str">
        <f>VLOOKUP(A4125,爬塔NPC系数!B:G,6,FALSE)</f>
        <v>"atk":1.384,"hp":1.769</v>
      </c>
      <c r="H4125" s="2">
        <v>1</v>
      </c>
    </row>
    <row r="4126" spans="1:8" ht="17.25" customHeight="1" x14ac:dyDescent="0.3">
      <c r="A4126" s="2">
        <v>10155</v>
      </c>
      <c r="B4126" s="2">
        <v>52035</v>
      </c>
      <c r="C4126" s="2">
        <v>6</v>
      </c>
      <c r="D4126" s="2">
        <v>133</v>
      </c>
      <c r="E4126" s="2">
        <v>52046</v>
      </c>
      <c r="F4126" s="2">
        <v>5</v>
      </c>
      <c r="G4126" s="2" t="str">
        <f>VLOOKUP(A4126,爬塔NPC系数!B:G,6,FALSE)</f>
        <v>"atk":1.384,"hp":1.769</v>
      </c>
      <c r="H4126" s="2">
        <v>1</v>
      </c>
    </row>
    <row r="4127" spans="1:8" ht="17.25" customHeight="1" x14ac:dyDescent="0.3">
      <c r="A4127" s="2">
        <v>10156</v>
      </c>
      <c r="B4127" s="2">
        <v>11076</v>
      </c>
      <c r="C4127" s="2">
        <v>1</v>
      </c>
      <c r="D4127" s="2">
        <v>133</v>
      </c>
      <c r="E4127" s="2">
        <v>11076</v>
      </c>
      <c r="F4127" s="2">
        <v>4</v>
      </c>
      <c r="G4127" s="2" t="str">
        <f>VLOOKUP(A4127,爬塔NPC系数!B:G,6,FALSE)</f>
        <v>"atk":1.387,"hp":1.774</v>
      </c>
      <c r="H4127" s="2">
        <v>1</v>
      </c>
    </row>
    <row r="4128" spans="1:8" ht="17.25" customHeight="1" x14ac:dyDescent="0.3">
      <c r="A4128" s="2">
        <v>10156</v>
      </c>
      <c r="B4128" s="2">
        <v>11076</v>
      </c>
      <c r="C4128" s="2">
        <v>2</v>
      </c>
      <c r="D4128" s="2">
        <v>133</v>
      </c>
      <c r="E4128" s="2">
        <v>14025</v>
      </c>
      <c r="F4128" s="2">
        <v>5</v>
      </c>
      <c r="G4128" s="2" t="str">
        <f>VLOOKUP(A4128,爬塔NPC系数!B:G,6,FALSE)</f>
        <v>"atk":1.387,"hp":1.774</v>
      </c>
      <c r="H4128" s="2">
        <v>1</v>
      </c>
    </row>
    <row r="4129" spans="1:8" ht="17.25" customHeight="1" x14ac:dyDescent="0.3">
      <c r="A4129" s="2">
        <v>10156</v>
      </c>
      <c r="B4129" s="2">
        <v>11076</v>
      </c>
      <c r="C4129" s="2">
        <v>3</v>
      </c>
      <c r="D4129" s="2">
        <v>133</v>
      </c>
      <c r="E4129" s="2">
        <v>14025</v>
      </c>
      <c r="F4129" s="2">
        <v>5</v>
      </c>
      <c r="G4129" s="2" t="str">
        <f>VLOOKUP(A4129,爬塔NPC系数!B:G,6,FALSE)</f>
        <v>"atk":1.387,"hp":1.774</v>
      </c>
      <c r="H4129" s="2">
        <v>1</v>
      </c>
    </row>
    <row r="4130" spans="1:8" ht="17.25" customHeight="1" x14ac:dyDescent="0.3">
      <c r="A4130" s="2">
        <v>10156</v>
      </c>
      <c r="B4130" s="2">
        <v>11076</v>
      </c>
      <c r="C4130" s="2">
        <v>4</v>
      </c>
      <c r="D4130" s="2">
        <v>133</v>
      </c>
      <c r="E4130" s="2">
        <v>14025</v>
      </c>
      <c r="F4130" s="2">
        <v>5</v>
      </c>
      <c r="G4130" s="2" t="str">
        <f>VLOOKUP(A4130,爬塔NPC系数!B:G,6,FALSE)</f>
        <v>"atk":1.387,"hp":1.774</v>
      </c>
      <c r="H4130" s="2">
        <v>1</v>
      </c>
    </row>
    <row r="4131" spans="1:8" ht="17.25" customHeight="1" x14ac:dyDescent="0.3">
      <c r="A4131" s="2">
        <v>10156</v>
      </c>
      <c r="B4131" s="2">
        <v>11076</v>
      </c>
      <c r="C4131" s="2">
        <v>5</v>
      </c>
      <c r="D4131" s="2">
        <v>133</v>
      </c>
      <c r="E4131" s="2">
        <v>13046</v>
      </c>
      <c r="F4131" s="2">
        <v>5</v>
      </c>
      <c r="G4131" s="2" t="str">
        <f>VLOOKUP(A4131,爬塔NPC系数!B:G,6,FALSE)</f>
        <v>"atk":1.387,"hp":1.774</v>
      </c>
      <c r="H4131" s="2">
        <v>1</v>
      </c>
    </row>
    <row r="4132" spans="1:8" ht="17.25" customHeight="1" x14ac:dyDescent="0.3">
      <c r="A4132" s="2">
        <v>10156</v>
      </c>
      <c r="B4132" s="2">
        <v>11076</v>
      </c>
      <c r="C4132" s="2">
        <v>6</v>
      </c>
      <c r="D4132" s="2">
        <v>133</v>
      </c>
      <c r="E4132" s="2">
        <v>13046</v>
      </c>
      <c r="F4132" s="2">
        <v>5</v>
      </c>
      <c r="G4132" s="2" t="str">
        <f>VLOOKUP(A4132,爬塔NPC系数!B:G,6,FALSE)</f>
        <v>"atk":1.387,"hp":1.774</v>
      </c>
      <c r="H4132" s="2">
        <v>1</v>
      </c>
    </row>
    <row r="4133" spans="1:8" ht="17.25" customHeight="1" x14ac:dyDescent="0.3">
      <c r="A4133" s="2">
        <v>10157</v>
      </c>
      <c r="B4133" s="2">
        <v>11086</v>
      </c>
      <c r="C4133" s="2">
        <v>1</v>
      </c>
      <c r="D4133" s="2">
        <v>134</v>
      </c>
      <c r="E4133" s="2">
        <v>11086</v>
      </c>
      <c r="F4133" s="2">
        <v>5</v>
      </c>
      <c r="G4133" s="2" t="str">
        <f>VLOOKUP(A4133,爬塔NPC系数!B:G,6,FALSE)</f>
        <v>"atk":1.389,"hp":1.779</v>
      </c>
      <c r="H4133" s="2">
        <v>1</v>
      </c>
    </row>
    <row r="4134" spans="1:8" ht="17.25" customHeight="1" x14ac:dyDescent="0.3">
      <c r="A4134" s="2">
        <v>10157</v>
      </c>
      <c r="B4134" s="2">
        <v>11086</v>
      </c>
      <c r="C4134" s="2">
        <v>2</v>
      </c>
      <c r="D4134" s="2">
        <v>134</v>
      </c>
      <c r="E4134" s="2">
        <v>15015</v>
      </c>
      <c r="F4134" s="2">
        <v>5</v>
      </c>
      <c r="G4134" s="2" t="str">
        <f>VLOOKUP(A4134,爬塔NPC系数!B:G,6,FALSE)</f>
        <v>"atk":1.389,"hp":1.779</v>
      </c>
      <c r="H4134" s="2">
        <v>1</v>
      </c>
    </row>
    <row r="4135" spans="1:8" ht="17.25" customHeight="1" x14ac:dyDescent="0.3">
      <c r="A4135" s="2">
        <v>10157</v>
      </c>
      <c r="B4135" s="2">
        <v>11086</v>
      </c>
      <c r="C4135" s="2">
        <v>3</v>
      </c>
      <c r="D4135" s="2">
        <v>134</v>
      </c>
      <c r="E4135" s="2">
        <v>15036</v>
      </c>
      <c r="F4135" s="2">
        <v>5</v>
      </c>
      <c r="G4135" s="2" t="str">
        <f>VLOOKUP(A4135,爬塔NPC系数!B:G,6,FALSE)</f>
        <v>"atk":1.389,"hp":1.779</v>
      </c>
      <c r="H4135" s="2">
        <v>1</v>
      </c>
    </row>
    <row r="4136" spans="1:8" ht="17.25" customHeight="1" x14ac:dyDescent="0.3">
      <c r="A4136" s="2">
        <v>10157</v>
      </c>
      <c r="B4136" s="2">
        <v>11086</v>
      </c>
      <c r="C4136" s="2">
        <v>4</v>
      </c>
      <c r="D4136" s="2">
        <v>134</v>
      </c>
      <c r="E4136" s="2">
        <v>15036</v>
      </c>
      <c r="F4136" s="2">
        <v>5</v>
      </c>
      <c r="G4136" s="2" t="str">
        <f>VLOOKUP(A4136,爬塔NPC系数!B:G,6,FALSE)</f>
        <v>"atk":1.389,"hp":1.779</v>
      </c>
      <c r="H4136" s="2">
        <v>1</v>
      </c>
    </row>
    <row r="4137" spans="1:8" ht="17.25" customHeight="1" x14ac:dyDescent="0.3">
      <c r="A4137" s="2">
        <v>10157</v>
      </c>
      <c r="B4137" s="2">
        <v>11086</v>
      </c>
      <c r="C4137" s="2">
        <v>5</v>
      </c>
      <c r="D4137" s="2">
        <v>134</v>
      </c>
      <c r="E4137" s="2">
        <v>15015</v>
      </c>
      <c r="F4137" s="2">
        <v>5</v>
      </c>
      <c r="G4137" s="2" t="str">
        <f>VLOOKUP(A4137,爬塔NPC系数!B:G,6,FALSE)</f>
        <v>"atk":1.389,"hp":1.779</v>
      </c>
      <c r="H4137" s="2">
        <v>1</v>
      </c>
    </row>
    <row r="4138" spans="1:8" ht="17.25" customHeight="1" x14ac:dyDescent="0.3">
      <c r="A4138" s="2">
        <v>10157</v>
      </c>
      <c r="B4138" s="2">
        <v>11086</v>
      </c>
      <c r="C4138" s="2">
        <v>6</v>
      </c>
      <c r="D4138" s="2">
        <v>134</v>
      </c>
      <c r="E4138" s="2">
        <v>15015</v>
      </c>
      <c r="F4138" s="2">
        <v>5</v>
      </c>
      <c r="G4138" s="2" t="str">
        <f>VLOOKUP(A4138,爬塔NPC系数!B:G,6,FALSE)</f>
        <v>"atk":1.389,"hp":1.779</v>
      </c>
      <c r="H4138" s="2">
        <v>1</v>
      </c>
    </row>
    <row r="4139" spans="1:8" ht="17.25" customHeight="1" x14ac:dyDescent="0.3">
      <c r="A4139" s="2">
        <v>10158</v>
      </c>
      <c r="B4139" s="2">
        <v>41066</v>
      </c>
      <c r="C4139" s="2">
        <v>1</v>
      </c>
      <c r="D4139" s="2">
        <v>134</v>
      </c>
      <c r="E4139" s="2">
        <v>41066</v>
      </c>
      <c r="F4139" s="2">
        <v>5</v>
      </c>
      <c r="G4139" s="2" t="str">
        <f>VLOOKUP(A4139,爬塔NPC系数!B:G,6,FALSE)</f>
        <v>"atk":1.392,"hp":1.784</v>
      </c>
      <c r="H4139" s="2">
        <v>1</v>
      </c>
    </row>
    <row r="4140" spans="1:8" ht="17.25" customHeight="1" x14ac:dyDescent="0.3">
      <c r="A4140" s="2">
        <v>10158</v>
      </c>
      <c r="B4140" s="2">
        <v>41066</v>
      </c>
      <c r="C4140" s="2">
        <v>2</v>
      </c>
      <c r="D4140" s="2">
        <v>134</v>
      </c>
      <c r="E4140" s="2">
        <v>43045</v>
      </c>
      <c r="F4140" s="2">
        <v>5</v>
      </c>
      <c r="G4140" s="2" t="str">
        <f>VLOOKUP(A4140,爬塔NPC系数!B:G,6,FALSE)</f>
        <v>"atk":1.392,"hp":1.784</v>
      </c>
      <c r="H4140" s="2">
        <v>1</v>
      </c>
    </row>
    <row r="4141" spans="1:8" ht="17.25" customHeight="1" x14ac:dyDescent="0.3">
      <c r="A4141" s="2">
        <v>10158</v>
      </c>
      <c r="B4141" s="2">
        <v>41066</v>
      </c>
      <c r="C4141" s="2">
        <v>3</v>
      </c>
      <c r="D4141" s="2">
        <v>134</v>
      </c>
      <c r="E4141" s="2">
        <v>43045</v>
      </c>
      <c r="F4141" s="2">
        <v>5</v>
      </c>
      <c r="G4141" s="2" t="str">
        <f>VLOOKUP(A4141,爬塔NPC系数!B:G,6,FALSE)</f>
        <v>"atk":1.392,"hp":1.784</v>
      </c>
      <c r="H4141" s="2">
        <v>1</v>
      </c>
    </row>
    <row r="4142" spans="1:8" ht="17.25" customHeight="1" x14ac:dyDescent="0.3">
      <c r="A4142" s="2">
        <v>10158</v>
      </c>
      <c r="B4142" s="2">
        <v>41066</v>
      </c>
      <c r="C4142" s="2">
        <v>4</v>
      </c>
      <c r="D4142" s="2">
        <v>134</v>
      </c>
      <c r="E4142" s="2">
        <v>43045</v>
      </c>
      <c r="F4142" s="2">
        <v>5</v>
      </c>
      <c r="G4142" s="2" t="str">
        <f>VLOOKUP(A4142,爬塔NPC系数!B:G,6,FALSE)</f>
        <v>"atk":1.392,"hp":1.784</v>
      </c>
      <c r="H4142" s="2">
        <v>1</v>
      </c>
    </row>
    <row r="4143" spans="1:8" ht="17.25" customHeight="1" x14ac:dyDescent="0.3">
      <c r="A4143" s="2">
        <v>10158</v>
      </c>
      <c r="B4143" s="2">
        <v>41066</v>
      </c>
      <c r="C4143" s="2">
        <v>5</v>
      </c>
      <c r="D4143" s="2">
        <v>134</v>
      </c>
      <c r="E4143" s="2">
        <v>42016</v>
      </c>
      <c r="F4143" s="2">
        <v>5</v>
      </c>
      <c r="G4143" s="2" t="str">
        <f>VLOOKUP(A4143,爬塔NPC系数!B:G,6,FALSE)</f>
        <v>"atk":1.392,"hp":1.784</v>
      </c>
      <c r="H4143" s="2">
        <v>1</v>
      </c>
    </row>
    <row r="4144" spans="1:8" ht="17.25" customHeight="1" x14ac:dyDescent="0.3">
      <c r="A4144" s="2">
        <v>10158</v>
      </c>
      <c r="B4144" s="2">
        <v>41066</v>
      </c>
      <c r="C4144" s="2">
        <v>6</v>
      </c>
      <c r="D4144" s="2">
        <v>134</v>
      </c>
      <c r="E4144" s="2">
        <v>42016</v>
      </c>
      <c r="F4144" s="2">
        <v>5</v>
      </c>
      <c r="G4144" s="2" t="str">
        <f>VLOOKUP(A4144,爬塔NPC系数!B:G,6,FALSE)</f>
        <v>"atk":1.392,"hp":1.784</v>
      </c>
      <c r="H4144" s="2">
        <v>1</v>
      </c>
    </row>
    <row r="4145" spans="1:8" ht="17.25" customHeight="1" x14ac:dyDescent="0.3">
      <c r="A4145" s="2">
        <v>10159</v>
      </c>
      <c r="B4145" s="2">
        <v>41056</v>
      </c>
      <c r="C4145" s="2">
        <v>1</v>
      </c>
      <c r="D4145" s="2">
        <v>135</v>
      </c>
      <c r="E4145" s="2">
        <v>41056</v>
      </c>
      <c r="F4145" s="2">
        <v>5</v>
      </c>
      <c r="G4145" s="2" t="str">
        <f>VLOOKUP(A4145,爬塔NPC系数!B:G,6,FALSE)</f>
        <v>"atk":1.394,"hp":1.789</v>
      </c>
      <c r="H4145" s="2">
        <v>1</v>
      </c>
    </row>
    <row r="4146" spans="1:8" ht="17.25" customHeight="1" x14ac:dyDescent="0.3">
      <c r="A4146" s="2">
        <v>10159</v>
      </c>
      <c r="B4146" s="2">
        <v>41056</v>
      </c>
      <c r="C4146" s="2">
        <v>2</v>
      </c>
      <c r="D4146" s="2">
        <v>135</v>
      </c>
      <c r="E4146" s="2">
        <v>41045</v>
      </c>
      <c r="F4146" s="2">
        <v>5</v>
      </c>
      <c r="G4146" s="2" t="str">
        <f>VLOOKUP(A4146,爬塔NPC系数!B:G,6,FALSE)</f>
        <v>"atk":1.394,"hp":1.789</v>
      </c>
      <c r="H4146" s="2">
        <v>1</v>
      </c>
    </row>
    <row r="4147" spans="1:8" ht="17.25" customHeight="1" x14ac:dyDescent="0.3">
      <c r="A4147" s="2">
        <v>10159</v>
      </c>
      <c r="B4147" s="2">
        <v>41056</v>
      </c>
      <c r="C4147" s="2">
        <v>3</v>
      </c>
      <c r="D4147" s="2">
        <v>135</v>
      </c>
      <c r="E4147" s="2">
        <v>41045</v>
      </c>
      <c r="F4147" s="2">
        <v>5</v>
      </c>
      <c r="G4147" s="2" t="str">
        <f>VLOOKUP(A4147,爬塔NPC系数!B:G,6,FALSE)</f>
        <v>"atk":1.394,"hp":1.789</v>
      </c>
      <c r="H4147" s="2">
        <v>1</v>
      </c>
    </row>
    <row r="4148" spans="1:8" ht="17.25" customHeight="1" x14ac:dyDescent="0.3">
      <c r="A4148" s="2">
        <v>10159</v>
      </c>
      <c r="B4148" s="2">
        <v>41056</v>
      </c>
      <c r="C4148" s="2">
        <v>4</v>
      </c>
      <c r="D4148" s="2">
        <v>135</v>
      </c>
      <c r="E4148" s="2">
        <v>41045</v>
      </c>
      <c r="F4148" s="2">
        <v>5</v>
      </c>
      <c r="G4148" s="2" t="str">
        <f>VLOOKUP(A4148,爬塔NPC系数!B:G,6,FALSE)</f>
        <v>"atk":1.394,"hp":1.789</v>
      </c>
      <c r="H4148" s="2">
        <v>1</v>
      </c>
    </row>
    <row r="4149" spans="1:8" ht="17.25" customHeight="1" x14ac:dyDescent="0.3">
      <c r="A4149" s="2">
        <v>10159</v>
      </c>
      <c r="B4149" s="2">
        <v>41056</v>
      </c>
      <c r="C4149" s="2">
        <v>5</v>
      </c>
      <c r="D4149" s="2">
        <v>135</v>
      </c>
      <c r="E4149" s="2">
        <v>45046</v>
      </c>
      <c r="F4149" s="2">
        <v>5</v>
      </c>
      <c r="G4149" s="2" t="str">
        <f>VLOOKUP(A4149,爬塔NPC系数!B:G,6,FALSE)</f>
        <v>"atk":1.394,"hp":1.789</v>
      </c>
      <c r="H4149" s="2">
        <v>1</v>
      </c>
    </row>
    <row r="4150" spans="1:8" ht="17.25" customHeight="1" x14ac:dyDescent="0.3">
      <c r="A4150" s="2">
        <v>10159</v>
      </c>
      <c r="B4150" s="2">
        <v>41056</v>
      </c>
      <c r="C4150" s="2">
        <v>6</v>
      </c>
      <c r="D4150" s="2">
        <v>135</v>
      </c>
      <c r="E4150" s="2">
        <v>45046</v>
      </c>
      <c r="F4150" s="2">
        <v>5</v>
      </c>
      <c r="G4150" s="2" t="str">
        <f>VLOOKUP(A4150,爬塔NPC系数!B:G,6,FALSE)</f>
        <v>"atk":1.394,"hp":1.789</v>
      </c>
      <c r="H4150" s="2">
        <v>1</v>
      </c>
    </row>
    <row r="4151" spans="1:8" ht="17.25" customHeight="1" x14ac:dyDescent="0.3">
      <c r="A4151" s="2">
        <v>10160</v>
      </c>
      <c r="B4151" s="2">
        <v>63026</v>
      </c>
      <c r="C4151" s="2">
        <v>1</v>
      </c>
      <c r="D4151" s="2">
        <v>135</v>
      </c>
      <c r="E4151" s="2">
        <v>63026</v>
      </c>
      <c r="F4151" s="2">
        <v>5</v>
      </c>
      <c r="G4151" s="2" t="str">
        <f>VLOOKUP(A4151,爬塔NPC系数!B:G,6,FALSE)</f>
        <v>"atk":1.397,"hp":1.794</v>
      </c>
      <c r="H4151" s="2">
        <v>1</v>
      </c>
    </row>
    <row r="4152" spans="1:8" ht="17.25" customHeight="1" x14ac:dyDescent="0.3">
      <c r="A4152" s="2">
        <v>10160</v>
      </c>
      <c r="B4152" s="2">
        <v>63026</v>
      </c>
      <c r="C4152" s="2">
        <v>2</v>
      </c>
      <c r="D4152" s="2">
        <v>135</v>
      </c>
      <c r="E4152" s="2">
        <v>63026</v>
      </c>
      <c r="F4152" s="2">
        <v>5</v>
      </c>
      <c r="G4152" s="2" t="str">
        <f>VLOOKUP(A4152,爬塔NPC系数!B:G,6,FALSE)</f>
        <v>"atk":1.397,"hp":1.794</v>
      </c>
      <c r="H4152" s="2">
        <v>1</v>
      </c>
    </row>
    <row r="4153" spans="1:8" ht="17.25" customHeight="1" x14ac:dyDescent="0.3">
      <c r="A4153" s="2">
        <v>10160</v>
      </c>
      <c r="B4153" s="2">
        <v>63026</v>
      </c>
      <c r="C4153" s="2">
        <v>3</v>
      </c>
      <c r="D4153" s="2">
        <v>135</v>
      </c>
      <c r="E4153" s="2">
        <v>63026</v>
      </c>
      <c r="F4153" s="2">
        <v>5</v>
      </c>
      <c r="G4153" s="2" t="str">
        <f>VLOOKUP(A4153,爬塔NPC系数!B:G,6,FALSE)</f>
        <v>"atk":1.397,"hp":1.794</v>
      </c>
      <c r="H4153" s="2">
        <v>1</v>
      </c>
    </row>
    <row r="4154" spans="1:8" ht="17.25" customHeight="1" x14ac:dyDescent="0.3">
      <c r="A4154" s="2">
        <v>10160</v>
      </c>
      <c r="B4154" s="2">
        <v>63026</v>
      </c>
      <c r="C4154" s="2">
        <v>4</v>
      </c>
      <c r="D4154" s="2">
        <v>135</v>
      </c>
      <c r="E4154" s="2">
        <v>61015</v>
      </c>
      <c r="F4154" s="2">
        <v>5</v>
      </c>
      <c r="G4154" s="2" t="str">
        <f>VLOOKUP(A4154,爬塔NPC系数!B:G,6,FALSE)</f>
        <v>"atk":1.397,"hp":1.794</v>
      </c>
      <c r="H4154" s="2">
        <v>1</v>
      </c>
    </row>
    <row r="4155" spans="1:8" x14ac:dyDescent="0.3">
      <c r="A4155" s="2">
        <v>10160</v>
      </c>
      <c r="B4155" s="2">
        <v>63026</v>
      </c>
      <c r="C4155" s="2">
        <v>5</v>
      </c>
      <c r="D4155" s="2">
        <v>135</v>
      </c>
      <c r="E4155" s="2">
        <v>63015</v>
      </c>
      <c r="F4155" s="2">
        <v>5</v>
      </c>
      <c r="G4155" s="2" t="str">
        <f>VLOOKUP(A4155,爬塔NPC系数!B:G,6,FALSE)</f>
        <v>"atk":1.397,"hp":1.794</v>
      </c>
      <c r="H4155" s="2">
        <v>1</v>
      </c>
    </row>
    <row r="4156" spans="1:8" x14ac:dyDescent="0.3">
      <c r="A4156" s="2">
        <v>10160</v>
      </c>
      <c r="B4156" s="2">
        <v>63026</v>
      </c>
      <c r="C4156" s="2">
        <v>6</v>
      </c>
      <c r="D4156" s="2">
        <v>135</v>
      </c>
      <c r="E4156" s="2">
        <v>63015</v>
      </c>
      <c r="F4156" s="2">
        <v>5</v>
      </c>
      <c r="G4156" s="2" t="str">
        <f>VLOOKUP(A4156,爬塔NPC系数!B:G,6,FALSE)</f>
        <v>"atk":1.397,"hp":1.794</v>
      </c>
      <c r="H4156" s="2">
        <v>1</v>
      </c>
    </row>
    <row r="4157" spans="1:8" ht="17.25" customHeight="1" x14ac:dyDescent="0.3">
      <c r="A4157" s="2">
        <v>10161</v>
      </c>
      <c r="B4157" s="2">
        <v>41066</v>
      </c>
      <c r="C4157" s="2">
        <v>1</v>
      </c>
      <c r="D4157" s="2">
        <v>136</v>
      </c>
      <c r="E4157" s="2">
        <v>41066</v>
      </c>
      <c r="F4157" s="2">
        <v>5</v>
      </c>
      <c r="G4157" s="2" t="str">
        <f>VLOOKUP(A4157,爬塔NPC系数!B:G,6,FALSE)</f>
        <v>"atk":1.399,"hp":1.799</v>
      </c>
      <c r="H4157" s="2">
        <v>1</v>
      </c>
    </row>
    <row r="4158" spans="1:8" ht="17.25" customHeight="1" x14ac:dyDescent="0.3">
      <c r="A4158" s="2">
        <v>10161</v>
      </c>
      <c r="B4158" s="2">
        <v>41066</v>
      </c>
      <c r="C4158" s="2">
        <v>2</v>
      </c>
      <c r="D4158" s="2">
        <v>136</v>
      </c>
      <c r="E4158" s="2">
        <v>15015</v>
      </c>
      <c r="F4158" s="2">
        <v>5</v>
      </c>
      <c r="G4158" s="2" t="str">
        <f>VLOOKUP(A4158,爬塔NPC系数!B:G,6,FALSE)</f>
        <v>"atk":1.399,"hp":1.799</v>
      </c>
      <c r="H4158" s="2">
        <v>1</v>
      </c>
    </row>
    <row r="4159" spans="1:8" ht="17.25" customHeight="1" x14ac:dyDescent="0.3">
      <c r="A4159" s="2">
        <v>10161</v>
      </c>
      <c r="B4159" s="2">
        <v>41066</v>
      </c>
      <c r="C4159" s="2">
        <v>3</v>
      </c>
      <c r="D4159" s="2">
        <v>136</v>
      </c>
      <c r="E4159" s="2">
        <v>32035</v>
      </c>
      <c r="F4159" s="2">
        <v>5</v>
      </c>
      <c r="G4159" s="2" t="str">
        <f>VLOOKUP(A4159,爬塔NPC系数!B:G,6,FALSE)</f>
        <v>"atk":1.399,"hp":1.799</v>
      </c>
      <c r="H4159" s="2">
        <v>1</v>
      </c>
    </row>
    <row r="4160" spans="1:8" ht="17.25" customHeight="1" x14ac:dyDescent="0.3">
      <c r="A4160" s="2">
        <v>10161</v>
      </c>
      <c r="B4160" s="2">
        <v>41066</v>
      </c>
      <c r="C4160" s="2">
        <v>4</v>
      </c>
      <c r="D4160" s="2">
        <v>136</v>
      </c>
      <c r="E4160" s="2">
        <v>22046</v>
      </c>
      <c r="F4160" s="2">
        <v>5</v>
      </c>
      <c r="G4160" s="2" t="str">
        <f>VLOOKUP(A4160,爬塔NPC系数!B:G,6,FALSE)</f>
        <v>"atk":1.399,"hp":1.799</v>
      </c>
      <c r="H4160" s="2">
        <v>1</v>
      </c>
    </row>
    <row r="4161" spans="1:8" ht="17.25" customHeight="1" x14ac:dyDescent="0.3">
      <c r="A4161" s="2">
        <v>10161</v>
      </c>
      <c r="B4161" s="2">
        <v>41066</v>
      </c>
      <c r="C4161" s="2">
        <v>5</v>
      </c>
      <c r="D4161" s="2">
        <v>136</v>
      </c>
      <c r="E4161" s="2">
        <v>52046</v>
      </c>
      <c r="F4161" s="2">
        <v>5</v>
      </c>
      <c r="G4161" s="2" t="str">
        <f>VLOOKUP(A4161,爬塔NPC系数!B:G,6,FALSE)</f>
        <v>"atk":1.399,"hp":1.799</v>
      </c>
      <c r="H4161" s="2">
        <v>1</v>
      </c>
    </row>
    <row r="4162" spans="1:8" x14ac:dyDescent="0.3">
      <c r="A4162" s="2">
        <v>10161</v>
      </c>
      <c r="B4162" s="2">
        <v>41066</v>
      </c>
      <c r="C4162" s="2">
        <v>6</v>
      </c>
      <c r="D4162" s="2">
        <v>136</v>
      </c>
      <c r="E4162" s="2">
        <v>63015</v>
      </c>
      <c r="F4162" s="2">
        <v>5</v>
      </c>
      <c r="G4162" s="2" t="str">
        <f>VLOOKUP(A4162,爬塔NPC系数!B:G,6,FALSE)</f>
        <v>"atk":1.399,"hp":1.799</v>
      </c>
      <c r="H4162" s="2">
        <v>1</v>
      </c>
    </row>
    <row r="4163" spans="1:8" ht="17.25" customHeight="1" x14ac:dyDescent="0.3">
      <c r="A4163" s="2">
        <v>10162</v>
      </c>
      <c r="B4163" s="2">
        <v>31086</v>
      </c>
      <c r="C4163" s="2">
        <v>1</v>
      </c>
      <c r="D4163" s="2">
        <v>136</v>
      </c>
      <c r="E4163" s="2">
        <v>31086</v>
      </c>
      <c r="F4163" s="2">
        <v>5</v>
      </c>
      <c r="G4163" s="2" t="str">
        <f>VLOOKUP(A4163,爬塔NPC系数!B:G,6,FALSE)</f>
        <v>"atk":1.402,"hp":1.804</v>
      </c>
      <c r="H4163" s="2">
        <v>1</v>
      </c>
    </row>
    <row r="4164" spans="1:8" ht="17.25" customHeight="1" x14ac:dyDescent="0.3">
      <c r="A4164" s="2">
        <v>10162</v>
      </c>
      <c r="B4164" s="2">
        <v>31086</v>
      </c>
      <c r="C4164" s="2">
        <v>2</v>
      </c>
      <c r="D4164" s="2">
        <v>136</v>
      </c>
      <c r="E4164" s="2">
        <v>61015</v>
      </c>
      <c r="F4164" s="2">
        <v>5</v>
      </c>
      <c r="G4164" s="2" t="str">
        <f>VLOOKUP(A4164,爬塔NPC系数!B:G,6,FALSE)</f>
        <v>"atk":1.402,"hp":1.804</v>
      </c>
      <c r="H4164" s="2">
        <v>1</v>
      </c>
    </row>
    <row r="4165" spans="1:8" ht="17.25" customHeight="1" x14ac:dyDescent="0.3">
      <c r="A4165" s="2">
        <v>10162</v>
      </c>
      <c r="B4165" s="2">
        <v>31086</v>
      </c>
      <c r="C4165" s="2">
        <v>3</v>
      </c>
      <c r="D4165" s="2">
        <v>136</v>
      </c>
      <c r="E4165" s="2">
        <v>22035</v>
      </c>
      <c r="F4165" s="2">
        <v>5</v>
      </c>
      <c r="G4165" s="2" t="str">
        <f>VLOOKUP(A4165,爬塔NPC系数!B:G,6,FALSE)</f>
        <v>"atk":1.402,"hp":1.804</v>
      </c>
      <c r="H4165" s="2">
        <v>1</v>
      </c>
    </row>
    <row r="4166" spans="1:8" ht="17.25" customHeight="1" x14ac:dyDescent="0.3">
      <c r="A4166" s="2">
        <v>10162</v>
      </c>
      <c r="B4166" s="2">
        <v>31086</v>
      </c>
      <c r="C4166" s="2">
        <v>4</v>
      </c>
      <c r="D4166" s="2">
        <v>136</v>
      </c>
      <c r="E4166" s="2">
        <v>52025</v>
      </c>
      <c r="F4166" s="2">
        <v>5</v>
      </c>
      <c r="G4166" s="2" t="str">
        <f>VLOOKUP(A4166,爬塔NPC系数!B:G,6,FALSE)</f>
        <v>"atk":1.402,"hp":1.804</v>
      </c>
      <c r="H4166" s="2">
        <v>1</v>
      </c>
    </row>
    <row r="4167" spans="1:8" ht="17.25" customHeight="1" x14ac:dyDescent="0.3">
      <c r="A4167" s="2">
        <v>10162</v>
      </c>
      <c r="B4167" s="2">
        <v>31086</v>
      </c>
      <c r="C4167" s="2">
        <v>5</v>
      </c>
      <c r="D4167" s="2">
        <v>136</v>
      </c>
      <c r="E4167" s="2">
        <v>15036</v>
      </c>
      <c r="F4167" s="2">
        <v>5</v>
      </c>
      <c r="G4167" s="2" t="str">
        <f>VLOOKUP(A4167,爬塔NPC系数!B:G,6,FALSE)</f>
        <v>"atk":1.402,"hp":1.804</v>
      </c>
      <c r="H4167" s="2">
        <v>1</v>
      </c>
    </row>
    <row r="4168" spans="1:8" ht="17.25" customHeight="1" x14ac:dyDescent="0.3">
      <c r="A4168" s="2">
        <v>10162</v>
      </c>
      <c r="B4168" s="2">
        <v>31086</v>
      </c>
      <c r="C4168" s="2">
        <v>6</v>
      </c>
      <c r="D4168" s="2">
        <v>136</v>
      </c>
      <c r="E4168" s="2">
        <v>45046</v>
      </c>
      <c r="F4168" s="2">
        <v>5</v>
      </c>
      <c r="G4168" s="2" t="str">
        <f>VLOOKUP(A4168,爬塔NPC系数!B:G,6,FALSE)</f>
        <v>"atk":1.402,"hp":1.804</v>
      </c>
      <c r="H4168" s="2">
        <v>1</v>
      </c>
    </row>
    <row r="4169" spans="1:8" ht="17.25" customHeight="1" x14ac:dyDescent="0.3">
      <c r="A4169" s="2">
        <v>10163</v>
      </c>
      <c r="B4169" s="2">
        <v>61015</v>
      </c>
      <c r="C4169" s="2">
        <v>1</v>
      </c>
      <c r="D4169" s="2">
        <v>137</v>
      </c>
      <c r="E4169" s="2">
        <v>61015</v>
      </c>
      <c r="F4169" s="2">
        <v>5</v>
      </c>
      <c r="G4169" s="2" t="str">
        <f>VLOOKUP(A4169,爬塔NPC系数!B:G,6,FALSE)</f>
        <v>"atk":1.404,"hp":1.809</v>
      </c>
      <c r="H4169" s="2">
        <v>1</v>
      </c>
    </row>
    <row r="4170" spans="1:8" ht="17.25" customHeight="1" x14ac:dyDescent="0.3">
      <c r="A4170" s="2">
        <v>10163</v>
      </c>
      <c r="B4170" s="2">
        <v>61015</v>
      </c>
      <c r="C4170" s="2">
        <v>2</v>
      </c>
      <c r="D4170" s="2">
        <v>137</v>
      </c>
      <c r="E4170" s="2">
        <v>11045</v>
      </c>
      <c r="F4170" s="2">
        <v>5</v>
      </c>
      <c r="G4170" s="2" t="str">
        <f>VLOOKUP(A4170,爬塔NPC系数!B:G,6,FALSE)</f>
        <v>"atk":1.404,"hp":1.809</v>
      </c>
      <c r="H4170" s="2">
        <v>1</v>
      </c>
    </row>
    <row r="4171" spans="1:8" ht="17.25" customHeight="1" x14ac:dyDescent="0.3">
      <c r="A4171" s="2">
        <v>10163</v>
      </c>
      <c r="B4171" s="2">
        <v>61015</v>
      </c>
      <c r="C4171" s="2">
        <v>3</v>
      </c>
      <c r="D4171" s="2">
        <v>137</v>
      </c>
      <c r="E4171" s="2">
        <v>52035</v>
      </c>
      <c r="F4171" s="2">
        <v>5</v>
      </c>
      <c r="G4171" s="2" t="str">
        <f>VLOOKUP(A4171,爬塔NPC系数!B:G,6,FALSE)</f>
        <v>"atk":1.404,"hp":1.809</v>
      </c>
      <c r="H4171" s="2">
        <v>1</v>
      </c>
    </row>
    <row r="4172" spans="1:8" ht="17.25" customHeight="1" x14ac:dyDescent="0.3">
      <c r="A4172" s="2">
        <v>10163</v>
      </c>
      <c r="B4172" s="2">
        <v>61015</v>
      </c>
      <c r="C4172" s="2">
        <v>4</v>
      </c>
      <c r="D4172" s="2">
        <v>137</v>
      </c>
      <c r="E4172" s="2">
        <v>32056</v>
      </c>
      <c r="F4172" s="2">
        <v>5</v>
      </c>
      <c r="G4172" s="2" t="str">
        <f>VLOOKUP(A4172,爬塔NPC系数!B:G,6,FALSE)</f>
        <v>"atk":1.404,"hp":1.809</v>
      </c>
      <c r="H4172" s="2">
        <v>1</v>
      </c>
    </row>
    <row r="4173" spans="1:8" ht="17.25" customHeight="1" x14ac:dyDescent="0.3">
      <c r="A4173" s="2">
        <v>10163</v>
      </c>
      <c r="B4173" s="2">
        <v>61015</v>
      </c>
      <c r="C4173" s="2">
        <v>5</v>
      </c>
      <c r="D4173" s="2">
        <v>137</v>
      </c>
      <c r="E4173" s="2">
        <v>24036</v>
      </c>
      <c r="F4173" s="2">
        <v>5</v>
      </c>
      <c r="G4173" s="2" t="str">
        <f>VLOOKUP(A4173,爬塔NPC系数!B:G,6,FALSE)</f>
        <v>"atk":1.404,"hp":1.809</v>
      </c>
      <c r="H4173" s="2">
        <v>1</v>
      </c>
    </row>
    <row r="4174" spans="1:8" ht="17.25" customHeight="1" x14ac:dyDescent="0.3">
      <c r="A4174" s="2">
        <v>10163</v>
      </c>
      <c r="B4174" s="2">
        <v>61015</v>
      </c>
      <c r="C4174" s="2">
        <v>6</v>
      </c>
      <c r="D4174" s="2">
        <v>137</v>
      </c>
      <c r="E4174" s="2">
        <v>42016</v>
      </c>
      <c r="F4174" s="2">
        <v>5</v>
      </c>
      <c r="G4174" s="2" t="str">
        <f>VLOOKUP(A4174,爬塔NPC系数!B:G,6,FALSE)</f>
        <v>"atk":1.404,"hp":1.809</v>
      </c>
      <c r="H4174" s="2">
        <v>1</v>
      </c>
    </row>
    <row r="4175" spans="1:8" ht="17.25" customHeight="1" x14ac:dyDescent="0.3">
      <c r="A4175" s="2">
        <v>10164</v>
      </c>
      <c r="B4175" s="2">
        <v>21046</v>
      </c>
      <c r="C4175" s="2">
        <v>1</v>
      </c>
      <c r="D4175" s="2">
        <v>137</v>
      </c>
      <c r="E4175" s="2">
        <v>21046</v>
      </c>
      <c r="F4175" s="2">
        <v>5</v>
      </c>
      <c r="G4175" s="2" t="str">
        <f>VLOOKUP(A4175,爬塔NPC系数!B:G,6,FALSE)</f>
        <v>"atk":1.407,"hp":1.814</v>
      </c>
      <c r="H4175" s="2">
        <v>1</v>
      </c>
    </row>
    <row r="4176" spans="1:8" ht="17.25" customHeight="1" x14ac:dyDescent="0.3">
      <c r="A4176" s="2">
        <v>10164</v>
      </c>
      <c r="B4176" s="2">
        <v>21046</v>
      </c>
      <c r="C4176" s="2">
        <v>2</v>
      </c>
      <c r="D4176" s="2">
        <v>137</v>
      </c>
      <c r="E4176" s="2">
        <v>31076</v>
      </c>
      <c r="F4176" s="2">
        <v>5</v>
      </c>
      <c r="G4176" s="2" t="str">
        <f>VLOOKUP(A4176,爬塔NPC系数!B:G,6,FALSE)</f>
        <v>"atk":1.407,"hp":1.814</v>
      </c>
      <c r="H4176" s="2">
        <v>1</v>
      </c>
    </row>
    <row r="4177" spans="1:8" ht="17.25" customHeight="1" x14ac:dyDescent="0.3">
      <c r="A4177" s="2">
        <v>10164</v>
      </c>
      <c r="B4177" s="2">
        <v>21046</v>
      </c>
      <c r="C4177" s="2">
        <v>3</v>
      </c>
      <c r="D4177" s="2">
        <v>137</v>
      </c>
      <c r="E4177" s="2">
        <v>52035</v>
      </c>
      <c r="F4177" s="2">
        <v>5</v>
      </c>
      <c r="G4177" s="2" t="str">
        <f>VLOOKUP(A4177,爬塔NPC系数!B:G,6,FALSE)</f>
        <v>"atk":1.407,"hp":1.814</v>
      </c>
      <c r="H4177" s="2">
        <v>1</v>
      </c>
    </row>
    <row r="4178" spans="1:8" ht="17.25" customHeight="1" x14ac:dyDescent="0.3">
      <c r="A4178" s="2">
        <v>10164</v>
      </c>
      <c r="B4178" s="2">
        <v>21046</v>
      </c>
      <c r="C4178" s="2">
        <v>4</v>
      </c>
      <c r="D4178" s="2">
        <v>137</v>
      </c>
      <c r="E4178" s="2">
        <v>13035</v>
      </c>
      <c r="F4178" s="2">
        <v>5</v>
      </c>
      <c r="G4178" s="2" t="str">
        <f>VLOOKUP(A4178,爬塔NPC系数!B:G,6,FALSE)</f>
        <v>"atk":1.407,"hp":1.814</v>
      </c>
      <c r="H4178" s="2">
        <v>1</v>
      </c>
    </row>
    <row r="4179" spans="1:8" x14ac:dyDescent="0.3">
      <c r="A4179" s="2">
        <v>10164</v>
      </c>
      <c r="B4179" s="2">
        <v>21046</v>
      </c>
      <c r="C4179" s="2">
        <v>5</v>
      </c>
      <c r="D4179" s="2">
        <v>137</v>
      </c>
      <c r="E4179" s="2">
        <v>63015</v>
      </c>
      <c r="F4179" s="2">
        <v>5</v>
      </c>
      <c r="G4179" s="2" t="str">
        <f>VLOOKUP(A4179,爬塔NPC系数!B:G,6,FALSE)</f>
        <v>"atk":1.407,"hp":1.814</v>
      </c>
      <c r="H4179" s="2">
        <v>1</v>
      </c>
    </row>
    <row r="4180" spans="1:8" ht="17.25" customHeight="1" x14ac:dyDescent="0.3">
      <c r="A4180" s="2">
        <v>10164</v>
      </c>
      <c r="B4180" s="2">
        <v>21046</v>
      </c>
      <c r="C4180" s="2">
        <v>6</v>
      </c>
      <c r="D4180" s="2">
        <v>137</v>
      </c>
      <c r="E4180" s="2">
        <v>42016</v>
      </c>
      <c r="F4180" s="2">
        <v>5</v>
      </c>
      <c r="G4180" s="2" t="str">
        <f>VLOOKUP(A4180,爬塔NPC系数!B:G,6,FALSE)</f>
        <v>"atk":1.407,"hp":1.814</v>
      </c>
      <c r="H4180" s="2">
        <v>1</v>
      </c>
    </row>
    <row r="4181" spans="1:8" ht="17.25" customHeight="1" x14ac:dyDescent="0.3">
      <c r="A4181" s="2">
        <v>10165</v>
      </c>
      <c r="B4181" s="2">
        <v>11045</v>
      </c>
      <c r="C4181" s="2">
        <v>1</v>
      </c>
      <c r="D4181" s="2">
        <v>138</v>
      </c>
      <c r="E4181" s="2">
        <v>11045</v>
      </c>
      <c r="F4181" s="2">
        <v>5</v>
      </c>
      <c r="G4181" s="2" t="str">
        <f>VLOOKUP(A4181,爬塔NPC系数!B:G,6,FALSE)</f>
        <v>"atk":1.409,"hp":1.819</v>
      </c>
      <c r="H4181" s="2">
        <v>1</v>
      </c>
    </row>
    <row r="4182" spans="1:8" ht="17.25" customHeight="1" x14ac:dyDescent="0.3">
      <c r="A4182" s="2">
        <v>10165</v>
      </c>
      <c r="B4182" s="2">
        <v>11045</v>
      </c>
      <c r="C4182" s="2">
        <v>2</v>
      </c>
      <c r="D4182" s="2">
        <v>138</v>
      </c>
      <c r="E4182" s="2">
        <v>41035</v>
      </c>
      <c r="F4182" s="2">
        <v>5</v>
      </c>
      <c r="G4182" s="2" t="str">
        <f>VLOOKUP(A4182,爬塔NPC系数!B:G,6,FALSE)</f>
        <v>"atk":1.409,"hp":1.819</v>
      </c>
      <c r="H4182" s="2">
        <v>1</v>
      </c>
    </row>
    <row r="4183" spans="1:8" ht="17.25" customHeight="1" x14ac:dyDescent="0.3">
      <c r="A4183" s="2">
        <v>10165</v>
      </c>
      <c r="B4183" s="2">
        <v>11045</v>
      </c>
      <c r="C4183" s="2">
        <v>3</v>
      </c>
      <c r="D4183" s="2">
        <v>138</v>
      </c>
      <c r="E4183" s="2">
        <v>63026</v>
      </c>
      <c r="F4183" s="2">
        <v>5</v>
      </c>
      <c r="G4183" s="2" t="str">
        <f>VLOOKUP(A4183,爬塔NPC系数!B:G,6,FALSE)</f>
        <v>"atk":1.409,"hp":1.819</v>
      </c>
      <c r="H4183" s="2">
        <v>1</v>
      </c>
    </row>
    <row r="4184" spans="1:8" ht="17.25" customHeight="1" x14ac:dyDescent="0.3">
      <c r="A4184" s="2">
        <v>10165</v>
      </c>
      <c r="B4184" s="2">
        <v>11045</v>
      </c>
      <c r="C4184" s="2">
        <v>4</v>
      </c>
      <c r="D4184" s="2">
        <v>138</v>
      </c>
      <c r="E4184" s="2">
        <v>52046</v>
      </c>
      <c r="F4184" s="2">
        <v>5</v>
      </c>
      <c r="G4184" s="2" t="str">
        <f>VLOOKUP(A4184,爬塔NPC系数!B:G,6,FALSE)</f>
        <v>"atk":1.409,"hp":1.819</v>
      </c>
      <c r="H4184" s="2">
        <v>1</v>
      </c>
    </row>
    <row r="4185" spans="1:8" ht="17.25" customHeight="1" x14ac:dyDescent="0.3">
      <c r="A4185" s="2">
        <v>10165</v>
      </c>
      <c r="B4185" s="2">
        <v>11045</v>
      </c>
      <c r="C4185" s="2">
        <v>5</v>
      </c>
      <c r="D4185" s="2">
        <v>138</v>
      </c>
      <c r="E4185" s="2">
        <v>35036</v>
      </c>
      <c r="F4185" s="2">
        <v>5</v>
      </c>
      <c r="G4185" s="2" t="str">
        <f>VLOOKUP(A4185,爬塔NPC系数!B:G,6,FALSE)</f>
        <v>"atk":1.409,"hp":1.819</v>
      </c>
      <c r="H4185" s="2">
        <v>1</v>
      </c>
    </row>
    <row r="4186" spans="1:8" ht="17.25" customHeight="1" x14ac:dyDescent="0.3">
      <c r="A4186" s="2">
        <v>10165</v>
      </c>
      <c r="B4186" s="2">
        <v>11045</v>
      </c>
      <c r="C4186" s="2">
        <v>6</v>
      </c>
      <c r="D4186" s="2">
        <v>138</v>
      </c>
      <c r="E4186" s="2">
        <v>22035</v>
      </c>
      <c r="F4186" s="2">
        <v>5</v>
      </c>
      <c r="G4186" s="2" t="str">
        <f>VLOOKUP(A4186,爬塔NPC系数!B:G,6,FALSE)</f>
        <v>"atk":1.409,"hp":1.819</v>
      </c>
      <c r="H4186" s="2">
        <v>1</v>
      </c>
    </row>
    <row r="4187" spans="1:8" ht="17.25" customHeight="1" x14ac:dyDescent="0.3">
      <c r="A4187" s="2">
        <v>10166</v>
      </c>
      <c r="B4187" s="2">
        <v>11076</v>
      </c>
      <c r="C4187" s="2">
        <v>1</v>
      </c>
      <c r="D4187" s="2">
        <v>138</v>
      </c>
      <c r="E4187" s="2">
        <v>11076</v>
      </c>
      <c r="F4187" s="2">
        <v>5</v>
      </c>
      <c r="G4187" s="2" t="str">
        <f>VLOOKUP(A4187,爬塔NPC系数!B:G,6,FALSE)</f>
        <v>"atk":1.412,"hp":1.824</v>
      </c>
      <c r="H4187" s="2">
        <v>1</v>
      </c>
    </row>
    <row r="4188" spans="1:8" ht="17.25" customHeight="1" x14ac:dyDescent="0.3">
      <c r="A4188" s="2">
        <v>10166</v>
      </c>
      <c r="B4188" s="2">
        <v>11076</v>
      </c>
      <c r="C4188" s="2">
        <v>2</v>
      </c>
      <c r="D4188" s="2">
        <v>138</v>
      </c>
      <c r="E4188" s="2">
        <v>11076</v>
      </c>
      <c r="F4188" s="2">
        <v>5</v>
      </c>
      <c r="G4188" s="2" t="str">
        <f>VLOOKUP(A4188,爬塔NPC系数!B:G,6,FALSE)</f>
        <v>"atk":1.412,"hp":1.824</v>
      </c>
      <c r="H4188" s="2">
        <v>1</v>
      </c>
    </row>
    <row r="4189" spans="1:8" ht="17.25" customHeight="1" x14ac:dyDescent="0.3">
      <c r="A4189" s="2">
        <v>10166</v>
      </c>
      <c r="B4189" s="2">
        <v>11076</v>
      </c>
      <c r="C4189" s="2">
        <v>3</v>
      </c>
      <c r="D4189" s="2">
        <v>138</v>
      </c>
      <c r="E4189" s="2">
        <v>11076</v>
      </c>
      <c r="F4189" s="2">
        <v>5</v>
      </c>
      <c r="G4189" s="2" t="str">
        <f>VLOOKUP(A4189,爬塔NPC系数!B:G,6,FALSE)</f>
        <v>"atk":1.412,"hp":1.824</v>
      </c>
      <c r="H4189" s="2">
        <v>1</v>
      </c>
    </row>
    <row r="4190" spans="1:8" ht="17.25" customHeight="1" x14ac:dyDescent="0.3">
      <c r="A4190" s="2">
        <v>10166</v>
      </c>
      <c r="B4190" s="2">
        <v>11076</v>
      </c>
      <c r="C4190" s="2">
        <v>4</v>
      </c>
      <c r="D4190" s="2">
        <v>138</v>
      </c>
      <c r="E4190" s="2">
        <v>11065</v>
      </c>
      <c r="F4190" s="2">
        <v>5</v>
      </c>
      <c r="G4190" s="2" t="str">
        <f>VLOOKUP(A4190,爬塔NPC系数!B:G,6,FALSE)</f>
        <v>"atk":1.412,"hp":1.824</v>
      </c>
      <c r="H4190" s="2">
        <v>1</v>
      </c>
    </row>
    <row r="4191" spans="1:8" ht="17.25" customHeight="1" x14ac:dyDescent="0.3">
      <c r="A4191" s="2">
        <v>10166</v>
      </c>
      <c r="B4191" s="2">
        <v>11076</v>
      </c>
      <c r="C4191" s="2">
        <v>5</v>
      </c>
      <c r="D4191" s="2">
        <v>138</v>
      </c>
      <c r="E4191" s="2">
        <v>11065</v>
      </c>
      <c r="F4191" s="2">
        <v>5</v>
      </c>
      <c r="G4191" s="2" t="str">
        <f>VLOOKUP(A4191,爬塔NPC系数!B:G,6,FALSE)</f>
        <v>"atk":1.412,"hp":1.824</v>
      </c>
      <c r="H4191" s="2">
        <v>1</v>
      </c>
    </row>
    <row r="4192" spans="1:8" ht="17.25" customHeight="1" x14ac:dyDescent="0.3">
      <c r="A4192" s="2">
        <v>10166</v>
      </c>
      <c r="B4192" s="2">
        <v>11076</v>
      </c>
      <c r="C4192" s="2">
        <v>6</v>
      </c>
      <c r="D4192" s="2">
        <v>138</v>
      </c>
      <c r="E4192" s="2">
        <v>11065</v>
      </c>
      <c r="F4192" s="2">
        <v>5</v>
      </c>
      <c r="G4192" s="2" t="str">
        <f>VLOOKUP(A4192,爬塔NPC系数!B:G,6,FALSE)</f>
        <v>"atk":1.412,"hp":1.824</v>
      </c>
      <c r="H4192" s="2">
        <v>1</v>
      </c>
    </row>
    <row r="4193" spans="1:8" ht="17.25" customHeight="1" x14ac:dyDescent="0.3">
      <c r="A4193" s="2">
        <v>10167</v>
      </c>
      <c r="B4193" s="2">
        <v>41066</v>
      </c>
      <c r="C4193" s="2">
        <v>1</v>
      </c>
      <c r="D4193" s="2">
        <v>139</v>
      </c>
      <c r="E4193" s="2">
        <v>41066</v>
      </c>
      <c r="F4193" s="2">
        <v>5</v>
      </c>
      <c r="G4193" s="2" t="str">
        <f>VLOOKUP(A4193,爬塔NPC系数!B:G,6,FALSE)</f>
        <v>"atk":1.414,"hp":1.829</v>
      </c>
      <c r="H4193" s="2">
        <v>1</v>
      </c>
    </row>
    <row r="4194" spans="1:8" ht="17.25" customHeight="1" x14ac:dyDescent="0.3">
      <c r="A4194" s="2">
        <v>10167</v>
      </c>
      <c r="B4194" s="2">
        <v>41066</v>
      </c>
      <c r="C4194" s="2">
        <v>2</v>
      </c>
      <c r="D4194" s="2">
        <v>139</v>
      </c>
      <c r="E4194" s="2">
        <v>41066</v>
      </c>
      <c r="F4194" s="2">
        <v>5</v>
      </c>
      <c r="G4194" s="2" t="str">
        <f>VLOOKUP(A4194,爬塔NPC系数!B:G,6,FALSE)</f>
        <v>"atk":1.414,"hp":1.829</v>
      </c>
      <c r="H4194" s="2">
        <v>1</v>
      </c>
    </row>
    <row r="4195" spans="1:8" ht="17.25" customHeight="1" x14ac:dyDescent="0.3">
      <c r="A4195" s="2">
        <v>10167</v>
      </c>
      <c r="B4195" s="2">
        <v>41066</v>
      </c>
      <c r="C4195" s="2">
        <v>3</v>
      </c>
      <c r="D4195" s="2">
        <v>139</v>
      </c>
      <c r="E4195" s="2">
        <v>41045</v>
      </c>
      <c r="F4195" s="2">
        <v>5</v>
      </c>
      <c r="G4195" s="2" t="str">
        <f>VLOOKUP(A4195,爬塔NPC系数!B:G,6,FALSE)</f>
        <v>"atk":1.414,"hp":1.829</v>
      </c>
      <c r="H4195" s="2">
        <v>1</v>
      </c>
    </row>
    <row r="4196" spans="1:8" ht="17.25" customHeight="1" x14ac:dyDescent="0.3">
      <c r="A4196" s="2">
        <v>10167</v>
      </c>
      <c r="B4196" s="2">
        <v>41066</v>
      </c>
      <c r="C4196" s="2">
        <v>4</v>
      </c>
      <c r="D4196" s="2">
        <v>139</v>
      </c>
      <c r="E4196" s="2">
        <v>41045</v>
      </c>
      <c r="F4196" s="2">
        <v>5</v>
      </c>
      <c r="G4196" s="2" t="str">
        <f>VLOOKUP(A4196,爬塔NPC系数!B:G,6,FALSE)</f>
        <v>"atk":1.414,"hp":1.829</v>
      </c>
      <c r="H4196" s="2">
        <v>1</v>
      </c>
    </row>
    <row r="4197" spans="1:8" ht="17.25" customHeight="1" x14ac:dyDescent="0.3">
      <c r="A4197" s="2">
        <v>10167</v>
      </c>
      <c r="B4197" s="2">
        <v>41066</v>
      </c>
      <c r="C4197" s="2">
        <v>5</v>
      </c>
      <c r="D4197" s="2">
        <v>139</v>
      </c>
      <c r="E4197" s="2">
        <v>41045</v>
      </c>
      <c r="F4197" s="2">
        <v>5</v>
      </c>
      <c r="G4197" s="2" t="str">
        <f>VLOOKUP(A4197,爬塔NPC系数!B:G,6,FALSE)</f>
        <v>"atk":1.414,"hp":1.829</v>
      </c>
      <c r="H4197" s="2">
        <v>1</v>
      </c>
    </row>
    <row r="4198" spans="1:8" ht="17.25" customHeight="1" x14ac:dyDescent="0.3">
      <c r="A4198" s="2">
        <v>10167</v>
      </c>
      <c r="B4198" s="2">
        <v>41066</v>
      </c>
      <c r="C4198" s="2">
        <v>6</v>
      </c>
      <c r="D4198" s="2">
        <v>139</v>
      </c>
      <c r="E4198" s="2">
        <v>41045</v>
      </c>
      <c r="F4198" s="2">
        <v>5</v>
      </c>
      <c r="G4198" s="2" t="str">
        <f>VLOOKUP(A4198,爬塔NPC系数!B:G,6,FALSE)</f>
        <v>"atk":1.414,"hp":1.829</v>
      </c>
      <c r="H4198" s="2">
        <v>1</v>
      </c>
    </row>
    <row r="4199" spans="1:8" ht="17.25" customHeight="1" x14ac:dyDescent="0.3">
      <c r="A4199" s="2">
        <v>10168</v>
      </c>
      <c r="B4199" s="2">
        <v>31086</v>
      </c>
      <c r="C4199" s="2">
        <v>1</v>
      </c>
      <c r="D4199" s="2">
        <v>139</v>
      </c>
      <c r="E4199" s="2">
        <v>31086</v>
      </c>
      <c r="F4199" s="2">
        <v>5</v>
      </c>
      <c r="G4199" s="2" t="str">
        <f>VLOOKUP(A4199,爬塔NPC系数!B:G,6,FALSE)</f>
        <v>"atk":1.417,"hp":1.834</v>
      </c>
      <c r="H4199" s="2">
        <v>1</v>
      </c>
    </row>
    <row r="4200" spans="1:8" ht="17.25" customHeight="1" x14ac:dyDescent="0.3">
      <c r="A4200" s="2">
        <v>10168</v>
      </c>
      <c r="B4200" s="2">
        <v>31086</v>
      </c>
      <c r="C4200" s="2">
        <v>2</v>
      </c>
      <c r="D4200" s="2">
        <v>139</v>
      </c>
      <c r="E4200" s="2">
        <v>31086</v>
      </c>
      <c r="F4200" s="2">
        <v>5</v>
      </c>
      <c r="G4200" s="2" t="str">
        <f>VLOOKUP(A4200,爬塔NPC系数!B:G,6,FALSE)</f>
        <v>"atk":1.417,"hp":1.834</v>
      </c>
      <c r="H4200" s="2">
        <v>1</v>
      </c>
    </row>
    <row r="4201" spans="1:8" ht="17.25" customHeight="1" x14ac:dyDescent="0.3">
      <c r="A4201" s="2">
        <v>10168</v>
      </c>
      <c r="B4201" s="2">
        <v>31086</v>
      </c>
      <c r="C4201" s="2">
        <v>3</v>
      </c>
      <c r="D4201" s="2">
        <v>139</v>
      </c>
      <c r="E4201" s="2">
        <v>31055</v>
      </c>
      <c r="F4201" s="2">
        <v>5</v>
      </c>
      <c r="G4201" s="2" t="str">
        <f>VLOOKUP(A4201,爬塔NPC系数!B:G,6,FALSE)</f>
        <v>"atk":1.417,"hp":1.834</v>
      </c>
      <c r="H4201" s="2">
        <v>1</v>
      </c>
    </row>
    <row r="4202" spans="1:8" ht="17.25" customHeight="1" x14ac:dyDescent="0.3">
      <c r="A4202" s="2">
        <v>10168</v>
      </c>
      <c r="B4202" s="2">
        <v>31086</v>
      </c>
      <c r="C4202" s="2">
        <v>4</v>
      </c>
      <c r="D4202" s="2">
        <v>139</v>
      </c>
      <c r="E4202" s="2">
        <v>31055</v>
      </c>
      <c r="F4202" s="2">
        <v>5</v>
      </c>
      <c r="G4202" s="2" t="str">
        <f>VLOOKUP(A4202,爬塔NPC系数!B:G,6,FALSE)</f>
        <v>"atk":1.417,"hp":1.834</v>
      </c>
      <c r="H4202" s="2">
        <v>1</v>
      </c>
    </row>
    <row r="4203" spans="1:8" ht="17.25" customHeight="1" x14ac:dyDescent="0.3">
      <c r="A4203" s="2">
        <v>10168</v>
      </c>
      <c r="B4203" s="2">
        <v>31086</v>
      </c>
      <c r="C4203" s="2">
        <v>5</v>
      </c>
      <c r="D4203" s="2">
        <v>139</v>
      </c>
      <c r="E4203" s="2">
        <v>31055</v>
      </c>
      <c r="F4203" s="2">
        <v>5</v>
      </c>
      <c r="G4203" s="2" t="str">
        <f>VLOOKUP(A4203,爬塔NPC系数!B:G,6,FALSE)</f>
        <v>"atk":1.417,"hp":1.834</v>
      </c>
      <c r="H4203" s="2">
        <v>1</v>
      </c>
    </row>
    <row r="4204" spans="1:8" ht="17.25" customHeight="1" x14ac:dyDescent="0.3">
      <c r="A4204" s="2">
        <v>10168</v>
      </c>
      <c r="B4204" s="2">
        <v>31086</v>
      </c>
      <c r="C4204" s="2">
        <v>6</v>
      </c>
      <c r="D4204" s="2">
        <v>139</v>
      </c>
      <c r="E4204" s="2">
        <v>31055</v>
      </c>
      <c r="F4204" s="2">
        <v>5</v>
      </c>
      <c r="G4204" s="2" t="str">
        <f>VLOOKUP(A4204,爬塔NPC系数!B:G,6,FALSE)</f>
        <v>"atk":1.417,"hp":1.834</v>
      </c>
      <c r="H4204" s="2">
        <v>1</v>
      </c>
    </row>
    <row r="4205" spans="1:8" ht="17.25" customHeight="1" x14ac:dyDescent="0.3">
      <c r="A4205" s="2">
        <v>10169</v>
      </c>
      <c r="B4205" s="2">
        <v>25055</v>
      </c>
      <c r="C4205" s="2">
        <v>1</v>
      </c>
      <c r="D4205" s="2">
        <v>140</v>
      </c>
      <c r="E4205" s="2">
        <v>25055</v>
      </c>
      <c r="F4205" s="2">
        <v>5</v>
      </c>
      <c r="G4205" s="2" t="str">
        <f>VLOOKUP(A4205,爬塔NPC系数!B:G,6,FALSE)</f>
        <v>"atk":1.419,"hp":1.839</v>
      </c>
      <c r="H4205" s="2">
        <v>1</v>
      </c>
    </row>
    <row r="4206" spans="1:8" ht="17.25" customHeight="1" x14ac:dyDescent="0.3">
      <c r="A4206" s="2">
        <v>10169</v>
      </c>
      <c r="B4206" s="2">
        <v>25055</v>
      </c>
      <c r="C4206" s="2">
        <v>2</v>
      </c>
      <c r="D4206" s="2">
        <v>140</v>
      </c>
      <c r="E4206" s="2">
        <v>25055</v>
      </c>
      <c r="F4206" s="2">
        <v>5</v>
      </c>
      <c r="G4206" s="2" t="str">
        <f>VLOOKUP(A4206,爬塔NPC系数!B:G,6,FALSE)</f>
        <v>"atk":1.419,"hp":1.839</v>
      </c>
      <c r="H4206" s="2">
        <v>1</v>
      </c>
    </row>
    <row r="4207" spans="1:8" ht="17.25" customHeight="1" x14ac:dyDescent="0.3">
      <c r="A4207" s="2">
        <v>10169</v>
      </c>
      <c r="B4207" s="2">
        <v>25055</v>
      </c>
      <c r="C4207" s="2">
        <v>3</v>
      </c>
      <c r="D4207" s="2">
        <v>140</v>
      </c>
      <c r="E4207" s="2">
        <v>25055</v>
      </c>
      <c r="F4207" s="2">
        <v>5</v>
      </c>
      <c r="G4207" s="2" t="str">
        <f>VLOOKUP(A4207,爬塔NPC系数!B:G,6,FALSE)</f>
        <v>"atk":1.419,"hp":1.839</v>
      </c>
      <c r="H4207" s="2">
        <v>1</v>
      </c>
    </row>
    <row r="4208" spans="1:8" ht="17.25" customHeight="1" x14ac:dyDescent="0.3">
      <c r="A4208" s="2">
        <v>10169</v>
      </c>
      <c r="B4208" s="2">
        <v>25055</v>
      </c>
      <c r="C4208" s="2">
        <v>4</v>
      </c>
      <c r="D4208" s="2">
        <v>140</v>
      </c>
      <c r="E4208" s="2">
        <v>25055</v>
      </c>
      <c r="F4208" s="2">
        <v>5</v>
      </c>
      <c r="G4208" s="2" t="str">
        <f>VLOOKUP(A4208,爬塔NPC系数!B:G,6,FALSE)</f>
        <v>"atk":1.419,"hp":1.839</v>
      </c>
      <c r="H4208" s="2">
        <v>1</v>
      </c>
    </row>
    <row r="4209" spans="1:8" ht="17.25" customHeight="1" x14ac:dyDescent="0.3">
      <c r="A4209" s="2">
        <v>10169</v>
      </c>
      <c r="B4209" s="2">
        <v>25055</v>
      </c>
      <c r="C4209" s="2">
        <v>5</v>
      </c>
      <c r="D4209" s="2">
        <v>140</v>
      </c>
      <c r="E4209" s="2">
        <v>22056</v>
      </c>
      <c r="F4209" s="2">
        <v>5</v>
      </c>
      <c r="G4209" s="2" t="str">
        <f>VLOOKUP(A4209,爬塔NPC系数!B:G,6,FALSE)</f>
        <v>"atk":1.419,"hp":1.839</v>
      </c>
      <c r="H4209" s="2">
        <v>1</v>
      </c>
    </row>
    <row r="4210" spans="1:8" ht="17.25" customHeight="1" x14ac:dyDescent="0.3">
      <c r="A4210" s="2">
        <v>10169</v>
      </c>
      <c r="B4210" s="2">
        <v>25055</v>
      </c>
      <c r="C4210" s="2">
        <v>6</v>
      </c>
      <c r="D4210" s="2">
        <v>140</v>
      </c>
      <c r="E4210" s="2">
        <v>22056</v>
      </c>
      <c r="F4210" s="2">
        <v>5</v>
      </c>
      <c r="G4210" s="2" t="str">
        <f>VLOOKUP(A4210,爬塔NPC系数!B:G,6,FALSE)</f>
        <v>"atk":1.419,"hp":1.839</v>
      </c>
      <c r="H4210" s="2">
        <v>1</v>
      </c>
    </row>
    <row r="4211" spans="1:8" ht="17.25" customHeight="1" x14ac:dyDescent="0.3">
      <c r="A4211" s="2">
        <v>10170</v>
      </c>
      <c r="B4211" s="2">
        <v>61015</v>
      </c>
      <c r="C4211" s="2">
        <v>1</v>
      </c>
      <c r="D4211" s="2">
        <v>140</v>
      </c>
      <c r="E4211" s="2">
        <v>61015</v>
      </c>
      <c r="F4211" s="2">
        <v>5</v>
      </c>
      <c r="G4211" s="2" t="str">
        <f>VLOOKUP(A4211,爬塔NPC系数!B:G,6,FALSE)</f>
        <v>"atk":1.422,"hp":1.844</v>
      </c>
      <c r="H4211" s="2">
        <v>1</v>
      </c>
    </row>
    <row r="4212" spans="1:8" ht="17.25" customHeight="1" x14ac:dyDescent="0.3">
      <c r="A4212" s="2">
        <v>10170</v>
      </c>
      <c r="B4212" s="2">
        <v>61015</v>
      </c>
      <c r="C4212" s="2">
        <v>2</v>
      </c>
      <c r="D4212" s="2">
        <v>140</v>
      </c>
      <c r="E4212" s="2">
        <v>52035</v>
      </c>
      <c r="F4212" s="2">
        <v>5</v>
      </c>
      <c r="G4212" s="2" t="str">
        <f>VLOOKUP(A4212,爬塔NPC系数!B:G,6,FALSE)</f>
        <v>"atk":1.422,"hp":1.844</v>
      </c>
      <c r="H4212" s="2">
        <v>1</v>
      </c>
    </row>
    <row r="4213" spans="1:8" ht="17.25" customHeight="1" x14ac:dyDescent="0.3">
      <c r="A4213" s="2">
        <v>10170</v>
      </c>
      <c r="B4213" s="2">
        <v>61015</v>
      </c>
      <c r="C4213" s="2">
        <v>3</v>
      </c>
      <c r="D4213" s="2">
        <v>140</v>
      </c>
      <c r="E4213" s="2">
        <v>31076</v>
      </c>
      <c r="F4213" s="2">
        <v>5</v>
      </c>
      <c r="G4213" s="2" t="str">
        <f>VLOOKUP(A4213,爬塔NPC系数!B:G,6,FALSE)</f>
        <v>"atk":1.422,"hp":1.844</v>
      </c>
      <c r="H4213" s="2">
        <v>1</v>
      </c>
    </row>
    <row r="4214" spans="1:8" ht="17.25" customHeight="1" x14ac:dyDescent="0.3">
      <c r="A4214" s="2">
        <v>10170</v>
      </c>
      <c r="B4214" s="2">
        <v>61015</v>
      </c>
      <c r="C4214" s="2">
        <v>4</v>
      </c>
      <c r="D4214" s="2">
        <v>140</v>
      </c>
      <c r="E4214" s="2">
        <v>24036</v>
      </c>
      <c r="F4214" s="2">
        <v>5</v>
      </c>
      <c r="G4214" s="2" t="str">
        <f>VLOOKUP(A4214,爬塔NPC系数!B:G,6,FALSE)</f>
        <v>"atk":1.422,"hp":1.844</v>
      </c>
      <c r="H4214" s="2">
        <v>1</v>
      </c>
    </row>
    <row r="4215" spans="1:8" ht="17.25" customHeight="1" x14ac:dyDescent="0.3">
      <c r="A4215" s="2">
        <v>10170</v>
      </c>
      <c r="B4215" s="2">
        <v>61015</v>
      </c>
      <c r="C4215" s="2">
        <v>5</v>
      </c>
      <c r="D4215" s="2">
        <v>140</v>
      </c>
      <c r="E4215" s="2">
        <v>45046</v>
      </c>
      <c r="F4215" s="2">
        <v>5</v>
      </c>
      <c r="G4215" s="2" t="str">
        <f>VLOOKUP(A4215,爬塔NPC系数!B:G,6,FALSE)</f>
        <v>"atk":1.422,"hp":1.844</v>
      </c>
      <c r="H4215" s="2">
        <v>1</v>
      </c>
    </row>
    <row r="4216" spans="1:8" ht="17.25" customHeight="1" x14ac:dyDescent="0.3">
      <c r="A4216" s="2">
        <v>10170</v>
      </c>
      <c r="B4216" s="2">
        <v>61015</v>
      </c>
      <c r="C4216" s="2">
        <v>6</v>
      </c>
      <c r="D4216" s="2">
        <v>140</v>
      </c>
      <c r="E4216" s="2">
        <v>14036</v>
      </c>
      <c r="F4216" s="2">
        <v>5</v>
      </c>
      <c r="G4216" s="2" t="str">
        <f>VLOOKUP(A4216,爬塔NPC系数!B:G,6,FALSE)</f>
        <v>"atk":1.422,"hp":1.844</v>
      </c>
      <c r="H4216" s="2">
        <v>1</v>
      </c>
    </row>
    <row r="4217" spans="1:8" ht="17.25" customHeight="1" x14ac:dyDescent="0.3">
      <c r="A4217" s="2">
        <v>10171</v>
      </c>
      <c r="B4217" s="2">
        <v>61015</v>
      </c>
      <c r="C4217" s="2">
        <v>1</v>
      </c>
      <c r="D4217" s="2">
        <v>141</v>
      </c>
      <c r="E4217" s="2">
        <v>61015</v>
      </c>
      <c r="F4217" s="2">
        <v>5</v>
      </c>
      <c r="G4217" s="2" t="str">
        <f>VLOOKUP(A4217,爬塔NPC系数!B:G,6,FALSE)</f>
        <v>"atk":1.424,"hp":1.849</v>
      </c>
      <c r="H4217" s="2">
        <v>1</v>
      </c>
    </row>
    <row r="4218" spans="1:8" ht="17.25" customHeight="1" x14ac:dyDescent="0.3">
      <c r="A4218" s="2">
        <v>10171</v>
      </c>
      <c r="B4218" s="2">
        <v>61015</v>
      </c>
      <c r="C4218" s="2">
        <v>2</v>
      </c>
      <c r="D4218" s="2">
        <v>141</v>
      </c>
      <c r="E4218" s="2">
        <v>41066</v>
      </c>
      <c r="F4218" s="2">
        <v>5</v>
      </c>
      <c r="G4218" s="2" t="str">
        <f>VLOOKUP(A4218,爬塔NPC系数!B:G,6,FALSE)</f>
        <v>"atk":1.424,"hp":1.849</v>
      </c>
      <c r="H4218" s="2">
        <v>1</v>
      </c>
    </row>
    <row r="4219" spans="1:8" ht="17.25" customHeight="1" x14ac:dyDescent="0.3">
      <c r="A4219" s="2">
        <v>10171</v>
      </c>
      <c r="B4219" s="2">
        <v>61015</v>
      </c>
      <c r="C4219" s="2">
        <v>3</v>
      </c>
      <c r="D4219" s="2">
        <v>141</v>
      </c>
      <c r="E4219" s="2">
        <v>35045</v>
      </c>
      <c r="F4219" s="2">
        <v>5</v>
      </c>
      <c r="G4219" s="2" t="str">
        <f>VLOOKUP(A4219,爬塔NPC系数!B:G,6,FALSE)</f>
        <v>"atk":1.424,"hp":1.849</v>
      </c>
      <c r="H4219" s="2">
        <v>1</v>
      </c>
    </row>
    <row r="4220" spans="1:8" ht="17.25" customHeight="1" x14ac:dyDescent="0.3">
      <c r="A4220" s="2">
        <v>10171</v>
      </c>
      <c r="B4220" s="2">
        <v>61015</v>
      </c>
      <c r="C4220" s="2">
        <v>4</v>
      </c>
      <c r="D4220" s="2">
        <v>141</v>
      </c>
      <c r="E4220" s="2">
        <v>11065</v>
      </c>
      <c r="F4220" s="2">
        <v>5</v>
      </c>
      <c r="G4220" s="2" t="str">
        <f>VLOOKUP(A4220,爬塔NPC系数!B:G,6,FALSE)</f>
        <v>"atk":1.424,"hp":1.849</v>
      </c>
      <c r="H4220" s="2">
        <v>1</v>
      </c>
    </row>
    <row r="4221" spans="1:8" ht="17.25" customHeight="1" x14ac:dyDescent="0.3">
      <c r="A4221" s="2">
        <v>10171</v>
      </c>
      <c r="B4221" s="2">
        <v>61015</v>
      </c>
      <c r="C4221" s="2">
        <v>5</v>
      </c>
      <c r="D4221" s="2">
        <v>141</v>
      </c>
      <c r="E4221" s="2">
        <v>25076</v>
      </c>
      <c r="F4221" s="2">
        <v>5</v>
      </c>
      <c r="G4221" s="2" t="str">
        <f>VLOOKUP(A4221,爬塔NPC系数!B:G,6,FALSE)</f>
        <v>"atk":1.424,"hp":1.849</v>
      </c>
      <c r="H4221" s="2">
        <v>1</v>
      </c>
    </row>
    <row r="4222" spans="1:8" ht="17.25" customHeight="1" x14ac:dyDescent="0.3">
      <c r="A4222" s="2">
        <v>10171</v>
      </c>
      <c r="B4222" s="2">
        <v>61015</v>
      </c>
      <c r="C4222" s="2">
        <v>6</v>
      </c>
      <c r="D4222" s="2">
        <v>141</v>
      </c>
      <c r="E4222" s="2">
        <v>52025</v>
      </c>
      <c r="F4222" s="2">
        <v>5</v>
      </c>
      <c r="G4222" s="2" t="str">
        <f>VLOOKUP(A4222,爬塔NPC系数!B:G,6,FALSE)</f>
        <v>"atk":1.424,"hp":1.849</v>
      </c>
      <c r="H4222" s="2">
        <v>1</v>
      </c>
    </row>
    <row r="4223" spans="1:8" ht="17.25" customHeight="1" x14ac:dyDescent="0.3">
      <c r="A4223" s="2">
        <v>10172</v>
      </c>
      <c r="B4223" s="2">
        <v>41035</v>
      </c>
      <c r="C4223" s="2">
        <v>1</v>
      </c>
      <c r="D4223" s="2">
        <v>141</v>
      </c>
      <c r="E4223" s="2">
        <v>41035</v>
      </c>
      <c r="F4223" s="2">
        <v>5</v>
      </c>
      <c r="G4223" s="2" t="str">
        <f>VLOOKUP(A4223,爬塔NPC系数!B:G,6,FALSE)</f>
        <v>"atk":1.427,"hp":1.854</v>
      </c>
      <c r="H4223" s="2">
        <v>1</v>
      </c>
    </row>
    <row r="4224" spans="1:8" ht="17.25" customHeight="1" x14ac:dyDescent="0.3">
      <c r="A4224" s="2">
        <v>10172</v>
      </c>
      <c r="B4224" s="2">
        <v>41035</v>
      </c>
      <c r="C4224" s="2">
        <v>2</v>
      </c>
      <c r="D4224" s="2">
        <v>141</v>
      </c>
      <c r="E4224" s="2">
        <v>31086</v>
      </c>
      <c r="F4224" s="2">
        <v>5</v>
      </c>
      <c r="G4224" s="2" t="str">
        <f>VLOOKUP(A4224,爬塔NPC系数!B:G,6,FALSE)</f>
        <v>"atk":1.427,"hp":1.854</v>
      </c>
      <c r="H4224" s="2">
        <v>1</v>
      </c>
    </row>
    <row r="4225" spans="1:8" ht="17.25" customHeight="1" x14ac:dyDescent="0.3">
      <c r="A4225" s="2">
        <v>10172</v>
      </c>
      <c r="B4225" s="2">
        <v>41035</v>
      </c>
      <c r="C4225" s="2">
        <v>3</v>
      </c>
      <c r="D4225" s="2">
        <v>141</v>
      </c>
      <c r="E4225" s="2">
        <v>25066</v>
      </c>
      <c r="F4225" s="2">
        <v>5</v>
      </c>
      <c r="G4225" s="2" t="str">
        <f>VLOOKUP(A4225,爬塔NPC系数!B:G,6,FALSE)</f>
        <v>"atk":1.427,"hp":1.854</v>
      </c>
      <c r="H4225" s="2">
        <v>1</v>
      </c>
    </row>
    <row r="4226" spans="1:8" x14ac:dyDescent="0.3">
      <c r="A4226" s="2">
        <v>10172</v>
      </c>
      <c r="B4226" s="2">
        <v>41035</v>
      </c>
      <c r="C4226" s="2">
        <v>4</v>
      </c>
      <c r="D4226" s="2">
        <v>141</v>
      </c>
      <c r="E4226" s="2">
        <v>63015</v>
      </c>
      <c r="F4226" s="2">
        <v>5</v>
      </c>
      <c r="G4226" s="2" t="str">
        <f>VLOOKUP(A4226,爬塔NPC系数!B:G,6,FALSE)</f>
        <v>"atk":1.427,"hp":1.854</v>
      </c>
      <c r="H4226" s="2">
        <v>1</v>
      </c>
    </row>
    <row r="4227" spans="1:8" ht="17.25" customHeight="1" x14ac:dyDescent="0.3">
      <c r="A4227" s="2">
        <v>10172</v>
      </c>
      <c r="B4227" s="2">
        <v>41035</v>
      </c>
      <c r="C4227" s="2">
        <v>5</v>
      </c>
      <c r="D4227" s="2">
        <v>141</v>
      </c>
      <c r="E4227" s="2">
        <v>13046</v>
      </c>
      <c r="F4227" s="2">
        <v>5</v>
      </c>
      <c r="G4227" s="2" t="str">
        <f>VLOOKUP(A4227,爬塔NPC系数!B:G,6,FALSE)</f>
        <v>"atk":1.427,"hp":1.854</v>
      </c>
      <c r="H4227" s="2">
        <v>1</v>
      </c>
    </row>
    <row r="4228" spans="1:8" ht="17.25" customHeight="1" x14ac:dyDescent="0.3">
      <c r="A4228" s="2">
        <v>10172</v>
      </c>
      <c r="B4228" s="2">
        <v>41035</v>
      </c>
      <c r="C4228" s="2">
        <v>6</v>
      </c>
      <c r="D4228" s="2">
        <v>141</v>
      </c>
      <c r="E4228" s="2">
        <v>52046</v>
      </c>
      <c r="F4228" s="2">
        <v>5</v>
      </c>
      <c r="G4228" s="2" t="str">
        <f>VLOOKUP(A4228,爬塔NPC系数!B:G,6,FALSE)</f>
        <v>"atk":1.427,"hp":1.854</v>
      </c>
      <c r="H4228" s="2">
        <v>1</v>
      </c>
    </row>
    <row r="4229" spans="1:8" ht="17.25" customHeight="1" x14ac:dyDescent="0.3">
      <c r="A4229" s="2">
        <v>10173</v>
      </c>
      <c r="B4229" s="2">
        <v>11045</v>
      </c>
      <c r="C4229" s="2">
        <v>1</v>
      </c>
      <c r="D4229" s="2">
        <v>142</v>
      </c>
      <c r="E4229" s="2">
        <v>11045</v>
      </c>
      <c r="F4229" s="2">
        <v>5</v>
      </c>
      <c r="G4229" s="2" t="str">
        <f>VLOOKUP(A4229,爬塔NPC系数!B:G,6,FALSE)</f>
        <v>"atk":1.429,"hp":1.859</v>
      </c>
      <c r="H4229" s="2">
        <v>1</v>
      </c>
    </row>
    <row r="4230" spans="1:8" ht="17.25" customHeight="1" x14ac:dyDescent="0.3">
      <c r="A4230" s="2">
        <v>10173</v>
      </c>
      <c r="B4230" s="2">
        <v>11045</v>
      </c>
      <c r="C4230" s="2">
        <v>2</v>
      </c>
      <c r="D4230" s="2">
        <v>142</v>
      </c>
      <c r="E4230" s="2">
        <v>11045</v>
      </c>
      <c r="F4230" s="2">
        <v>5</v>
      </c>
      <c r="G4230" s="2" t="str">
        <f>VLOOKUP(A4230,爬塔NPC系数!B:G,6,FALSE)</f>
        <v>"atk":1.429,"hp":1.859</v>
      </c>
      <c r="H4230" s="2">
        <v>1</v>
      </c>
    </row>
    <row r="4231" spans="1:8" ht="17.25" customHeight="1" x14ac:dyDescent="0.3">
      <c r="A4231" s="2">
        <v>10173</v>
      </c>
      <c r="B4231" s="2">
        <v>11045</v>
      </c>
      <c r="C4231" s="2">
        <v>3</v>
      </c>
      <c r="D4231" s="2">
        <v>142</v>
      </c>
      <c r="E4231" s="2">
        <v>15036</v>
      </c>
      <c r="F4231" s="2">
        <v>5</v>
      </c>
      <c r="G4231" s="2" t="str">
        <f>VLOOKUP(A4231,爬塔NPC系数!B:G,6,FALSE)</f>
        <v>"atk":1.429,"hp":1.859</v>
      </c>
      <c r="H4231" s="2">
        <v>1</v>
      </c>
    </row>
    <row r="4232" spans="1:8" ht="17.25" customHeight="1" x14ac:dyDescent="0.3">
      <c r="A4232" s="2">
        <v>10173</v>
      </c>
      <c r="B4232" s="2">
        <v>11045</v>
      </c>
      <c r="C4232" s="2">
        <v>4</v>
      </c>
      <c r="D4232" s="2">
        <v>142</v>
      </c>
      <c r="E4232" s="2">
        <v>15036</v>
      </c>
      <c r="F4232" s="2">
        <v>5</v>
      </c>
      <c r="G4232" s="2" t="str">
        <f>VLOOKUP(A4232,爬塔NPC系数!B:G,6,FALSE)</f>
        <v>"atk":1.429,"hp":1.859</v>
      </c>
      <c r="H4232" s="2">
        <v>1</v>
      </c>
    </row>
    <row r="4233" spans="1:8" ht="17.25" customHeight="1" x14ac:dyDescent="0.3">
      <c r="A4233" s="2">
        <v>10173</v>
      </c>
      <c r="B4233" s="2">
        <v>11045</v>
      </c>
      <c r="C4233" s="2">
        <v>5</v>
      </c>
      <c r="D4233" s="2">
        <v>142</v>
      </c>
      <c r="E4233" s="2">
        <v>12036</v>
      </c>
      <c r="F4233" s="2">
        <v>5</v>
      </c>
      <c r="G4233" s="2" t="str">
        <f>VLOOKUP(A4233,爬塔NPC系数!B:G,6,FALSE)</f>
        <v>"atk":1.429,"hp":1.859</v>
      </c>
      <c r="H4233" s="2">
        <v>1</v>
      </c>
    </row>
    <row r="4234" spans="1:8" ht="17.25" customHeight="1" x14ac:dyDescent="0.3">
      <c r="A4234" s="2">
        <v>10173</v>
      </c>
      <c r="B4234" s="2">
        <v>11045</v>
      </c>
      <c r="C4234" s="2">
        <v>6</v>
      </c>
      <c r="D4234" s="2">
        <v>142</v>
      </c>
      <c r="E4234" s="2">
        <v>12036</v>
      </c>
      <c r="F4234" s="2">
        <v>5</v>
      </c>
      <c r="G4234" s="2" t="str">
        <f>VLOOKUP(A4234,爬塔NPC系数!B:G,6,FALSE)</f>
        <v>"atk":1.429,"hp":1.859</v>
      </c>
      <c r="H4234" s="2">
        <v>1</v>
      </c>
    </row>
    <row r="4235" spans="1:8" ht="17.25" customHeight="1" x14ac:dyDescent="0.3">
      <c r="A4235" s="2">
        <v>10174</v>
      </c>
      <c r="B4235" s="2">
        <v>41056</v>
      </c>
      <c r="C4235" s="2">
        <v>1</v>
      </c>
      <c r="D4235" s="2">
        <v>142</v>
      </c>
      <c r="E4235" s="2">
        <v>41056</v>
      </c>
      <c r="F4235" s="2">
        <v>5</v>
      </c>
      <c r="G4235" s="2" t="str">
        <f>VLOOKUP(A4235,爬塔NPC系数!B:G,6,FALSE)</f>
        <v>"atk":1.432,"hp":1.864</v>
      </c>
      <c r="H4235" s="2">
        <v>1</v>
      </c>
    </row>
    <row r="4236" spans="1:8" ht="17.25" customHeight="1" x14ac:dyDescent="0.3">
      <c r="A4236" s="2">
        <v>10174</v>
      </c>
      <c r="B4236" s="2">
        <v>41056</v>
      </c>
      <c r="C4236" s="2">
        <v>2</v>
      </c>
      <c r="D4236" s="2">
        <v>142</v>
      </c>
      <c r="E4236" s="2">
        <v>43045</v>
      </c>
      <c r="F4236" s="2">
        <v>5</v>
      </c>
      <c r="G4236" s="2" t="str">
        <f>VLOOKUP(A4236,爬塔NPC系数!B:G,6,FALSE)</f>
        <v>"atk":1.432,"hp":1.864</v>
      </c>
      <c r="H4236" s="2">
        <v>1</v>
      </c>
    </row>
    <row r="4237" spans="1:8" ht="17.25" customHeight="1" x14ac:dyDescent="0.3">
      <c r="A4237" s="2">
        <v>10174</v>
      </c>
      <c r="B4237" s="2">
        <v>41056</v>
      </c>
      <c r="C4237" s="2">
        <v>3</v>
      </c>
      <c r="D4237" s="2">
        <v>142</v>
      </c>
      <c r="E4237" s="2">
        <v>43045</v>
      </c>
      <c r="F4237" s="2">
        <v>5</v>
      </c>
      <c r="G4237" s="2" t="str">
        <f>VLOOKUP(A4237,爬塔NPC系数!B:G,6,FALSE)</f>
        <v>"atk":1.432,"hp":1.864</v>
      </c>
      <c r="H4237" s="2">
        <v>1</v>
      </c>
    </row>
    <row r="4238" spans="1:8" ht="17.25" customHeight="1" x14ac:dyDescent="0.3">
      <c r="A4238" s="2">
        <v>10174</v>
      </c>
      <c r="B4238" s="2">
        <v>41056</v>
      </c>
      <c r="C4238" s="2">
        <v>4</v>
      </c>
      <c r="D4238" s="2">
        <v>142</v>
      </c>
      <c r="E4238" s="2">
        <v>45046</v>
      </c>
      <c r="F4238" s="2">
        <v>5</v>
      </c>
      <c r="G4238" s="2" t="str">
        <f>VLOOKUP(A4238,爬塔NPC系数!B:G,6,FALSE)</f>
        <v>"atk":1.432,"hp":1.864</v>
      </c>
      <c r="H4238" s="2">
        <v>1</v>
      </c>
    </row>
    <row r="4239" spans="1:8" ht="17.25" customHeight="1" x14ac:dyDescent="0.3">
      <c r="A4239" s="2">
        <v>10174</v>
      </c>
      <c r="B4239" s="2">
        <v>41056</v>
      </c>
      <c r="C4239" s="2">
        <v>5</v>
      </c>
      <c r="D4239" s="2">
        <v>142</v>
      </c>
      <c r="E4239" s="2">
        <v>45046</v>
      </c>
      <c r="F4239" s="2">
        <v>5</v>
      </c>
      <c r="G4239" s="2" t="str">
        <f>VLOOKUP(A4239,爬塔NPC系数!B:G,6,FALSE)</f>
        <v>"atk":1.432,"hp":1.864</v>
      </c>
      <c r="H4239" s="2">
        <v>1</v>
      </c>
    </row>
    <row r="4240" spans="1:8" ht="17.25" customHeight="1" x14ac:dyDescent="0.3">
      <c r="A4240" s="2">
        <v>10174</v>
      </c>
      <c r="B4240" s="2">
        <v>41056</v>
      </c>
      <c r="C4240" s="2">
        <v>6</v>
      </c>
      <c r="D4240" s="2">
        <v>142</v>
      </c>
      <c r="E4240" s="2">
        <v>45046</v>
      </c>
      <c r="F4240" s="2">
        <v>5</v>
      </c>
      <c r="G4240" s="2" t="str">
        <f>VLOOKUP(A4240,爬塔NPC系数!B:G,6,FALSE)</f>
        <v>"atk":1.432,"hp":1.864</v>
      </c>
      <c r="H4240" s="2">
        <v>1</v>
      </c>
    </row>
    <row r="4241" spans="1:8" ht="17.25" customHeight="1" x14ac:dyDescent="0.3">
      <c r="A4241" s="2">
        <v>10175</v>
      </c>
      <c r="B4241" s="2">
        <v>31076</v>
      </c>
      <c r="C4241" s="2">
        <v>1</v>
      </c>
      <c r="D4241" s="2">
        <v>143</v>
      </c>
      <c r="E4241" s="2">
        <v>31076</v>
      </c>
      <c r="F4241" s="2">
        <v>5</v>
      </c>
      <c r="G4241" s="2" t="str">
        <f>VLOOKUP(A4241,爬塔NPC系数!B:G,6,FALSE)</f>
        <v>"atk":1.434,"hp":1.869</v>
      </c>
      <c r="H4241" s="2">
        <v>1</v>
      </c>
    </row>
    <row r="4242" spans="1:8" ht="17.25" customHeight="1" x14ac:dyDescent="0.3">
      <c r="A4242" s="2">
        <v>10175</v>
      </c>
      <c r="B4242" s="2">
        <v>31076</v>
      </c>
      <c r="C4242" s="2">
        <v>2</v>
      </c>
      <c r="D4242" s="2">
        <v>143</v>
      </c>
      <c r="E4242" s="2">
        <v>34015</v>
      </c>
      <c r="F4242" s="2">
        <v>5</v>
      </c>
      <c r="G4242" s="2" t="str">
        <f>VLOOKUP(A4242,爬塔NPC系数!B:G,6,FALSE)</f>
        <v>"atk":1.434,"hp":1.869</v>
      </c>
      <c r="H4242" s="2">
        <v>1</v>
      </c>
    </row>
    <row r="4243" spans="1:8" ht="17.25" customHeight="1" x14ac:dyDescent="0.3">
      <c r="A4243" s="2">
        <v>10175</v>
      </c>
      <c r="B4243" s="2">
        <v>31076</v>
      </c>
      <c r="C4243" s="2">
        <v>3</v>
      </c>
      <c r="D4243" s="2">
        <v>143</v>
      </c>
      <c r="E4243" s="2">
        <v>34015</v>
      </c>
      <c r="F4243" s="2">
        <v>5</v>
      </c>
      <c r="G4243" s="2" t="str">
        <f>VLOOKUP(A4243,爬塔NPC系数!B:G,6,FALSE)</f>
        <v>"atk":1.434,"hp":1.869</v>
      </c>
      <c r="H4243" s="2">
        <v>1</v>
      </c>
    </row>
    <row r="4244" spans="1:8" ht="17.25" customHeight="1" x14ac:dyDescent="0.3">
      <c r="A4244" s="2">
        <v>10175</v>
      </c>
      <c r="B4244" s="2">
        <v>31076</v>
      </c>
      <c r="C4244" s="2">
        <v>4</v>
      </c>
      <c r="D4244" s="2">
        <v>143</v>
      </c>
      <c r="E4244" s="2">
        <v>32056</v>
      </c>
      <c r="F4244" s="2">
        <v>5</v>
      </c>
      <c r="G4244" s="2" t="str">
        <f>VLOOKUP(A4244,爬塔NPC系数!B:G,6,FALSE)</f>
        <v>"atk":1.434,"hp":1.869</v>
      </c>
      <c r="H4244" s="2">
        <v>1</v>
      </c>
    </row>
    <row r="4245" spans="1:8" ht="17.25" customHeight="1" x14ac:dyDescent="0.3">
      <c r="A4245" s="2">
        <v>10175</v>
      </c>
      <c r="B4245" s="2">
        <v>31076</v>
      </c>
      <c r="C4245" s="2">
        <v>5</v>
      </c>
      <c r="D4245" s="2">
        <v>143</v>
      </c>
      <c r="E4245" s="2">
        <v>32056</v>
      </c>
      <c r="F4245" s="2">
        <v>5</v>
      </c>
      <c r="G4245" s="2" t="str">
        <f>VLOOKUP(A4245,爬塔NPC系数!B:G,6,FALSE)</f>
        <v>"atk":1.434,"hp":1.869</v>
      </c>
      <c r="H4245" s="2">
        <v>1</v>
      </c>
    </row>
    <row r="4246" spans="1:8" ht="17.25" customHeight="1" x14ac:dyDescent="0.3">
      <c r="A4246" s="2">
        <v>10175</v>
      </c>
      <c r="B4246" s="2">
        <v>31076</v>
      </c>
      <c r="C4246" s="2">
        <v>6</v>
      </c>
      <c r="D4246" s="2">
        <v>143</v>
      </c>
      <c r="E4246" s="2">
        <v>32056</v>
      </c>
      <c r="F4246" s="2">
        <v>5</v>
      </c>
      <c r="G4246" s="2" t="str">
        <f>VLOOKUP(A4246,爬塔NPC系数!B:G,6,FALSE)</f>
        <v>"atk":1.434,"hp":1.869</v>
      </c>
      <c r="H4246" s="2">
        <v>1</v>
      </c>
    </row>
    <row r="4247" spans="1:8" ht="17.25" customHeight="1" x14ac:dyDescent="0.3">
      <c r="A4247" s="2">
        <v>10176</v>
      </c>
      <c r="B4247" s="2">
        <v>21046</v>
      </c>
      <c r="C4247" s="2">
        <v>1</v>
      </c>
      <c r="D4247" s="2">
        <v>143</v>
      </c>
      <c r="E4247" s="2">
        <v>21046</v>
      </c>
      <c r="F4247" s="2">
        <v>5</v>
      </c>
      <c r="G4247" s="2" t="str">
        <f>VLOOKUP(A4247,爬塔NPC系数!B:G,6,FALSE)</f>
        <v>"atk":1.437,"hp":1.874</v>
      </c>
      <c r="H4247" s="2">
        <v>1</v>
      </c>
    </row>
    <row r="4248" spans="1:8" ht="17.25" customHeight="1" x14ac:dyDescent="0.3">
      <c r="A4248" s="2">
        <v>10176</v>
      </c>
      <c r="B4248" s="2">
        <v>21046</v>
      </c>
      <c r="C4248" s="2">
        <v>2</v>
      </c>
      <c r="D4248" s="2">
        <v>143</v>
      </c>
      <c r="E4248" s="2">
        <v>25066</v>
      </c>
      <c r="F4248" s="2">
        <v>5</v>
      </c>
      <c r="G4248" s="2" t="str">
        <f>VLOOKUP(A4248,爬塔NPC系数!B:G,6,FALSE)</f>
        <v>"atk":1.437,"hp":1.874</v>
      </c>
      <c r="H4248" s="2">
        <v>1</v>
      </c>
    </row>
    <row r="4249" spans="1:8" ht="17.25" customHeight="1" x14ac:dyDescent="0.3">
      <c r="A4249" s="2">
        <v>10176</v>
      </c>
      <c r="B4249" s="2">
        <v>21046</v>
      </c>
      <c r="C4249" s="2">
        <v>3</v>
      </c>
      <c r="D4249" s="2">
        <v>143</v>
      </c>
      <c r="E4249" s="2">
        <v>25066</v>
      </c>
      <c r="F4249" s="2">
        <v>5</v>
      </c>
      <c r="G4249" s="2" t="str">
        <f>VLOOKUP(A4249,爬塔NPC系数!B:G,6,FALSE)</f>
        <v>"atk":1.437,"hp":1.874</v>
      </c>
      <c r="H4249" s="2">
        <v>1</v>
      </c>
    </row>
    <row r="4250" spans="1:8" ht="17.25" customHeight="1" x14ac:dyDescent="0.3">
      <c r="A4250" s="2">
        <v>10176</v>
      </c>
      <c r="B4250" s="2">
        <v>21046</v>
      </c>
      <c r="C4250" s="2">
        <v>4</v>
      </c>
      <c r="D4250" s="2">
        <v>143</v>
      </c>
      <c r="E4250" s="2">
        <v>25045</v>
      </c>
      <c r="F4250" s="2">
        <v>5</v>
      </c>
      <c r="G4250" s="2" t="str">
        <f>VLOOKUP(A4250,爬塔NPC系数!B:G,6,FALSE)</f>
        <v>"atk":1.437,"hp":1.874</v>
      </c>
      <c r="H4250" s="2">
        <v>1</v>
      </c>
    </row>
    <row r="4251" spans="1:8" ht="17.25" customHeight="1" x14ac:dyDescent="0.3">
      <c r="A4251" s="2">
        <v>10176</v>
      </c>
      <c r="B4251" s="2">
        <v>21046</v>
      </c>
      <c r="C4251" s="2">
        <v>5</v>
      </c>
      <c r="D4251" s="2">
        <v>143</v>
      </c>
      <c r="E4251" s="2">
        <v>25045</v>
      </c>
      <c r="F4251" s="2">
        <v>5</v>
      </c>
      <c r="G4251" s="2" t="str">
        <f>VLOOKUP(A4251,爬塔NPC系数!B:G,6,FALSE)</f>
        <v>"atk":1.437,"hp":1.874</v>
      </c>
      <c r="H4251" s="2">
        <v>1</v>
      </c>
    </row>
    <row r="4252" spans="1:8" ht="17.25" customHeight="1" x14ac:dyDescent="0.3">
      <c r="A4252" s="2">
        <v>10176</v>
      </c>
      <c r="B4252" s="2">
        <v>21046</v>
      </c>
      <c r="C4252" s="2">
        <v>6</v>
      </c>
      <c r="D4252" s="2">
        <v>143</v>
      </c>
      <c r="E4252" s="2">
        <v>25045</v>
      </c>
      <c r="F4252" s="2">
        <v>5</v>
      </c>
      <c r="G4252" s="2" t="str">
        <f>VLOOKUP(A4252,爬塔NPC系数!B:G,6,FALSE)</f>
        <v>"atk":1.437,"hp":1.874</v>
      </c>
      <c r="H4252" s="2">
        <v>1</v>
      </c>
    </row>
    <row r="4253" spans="1:8" ht="17.25" customHeight="1" x14ac:dyDescent="0.3">
      <c r="A4253" s="2">
        <v>10177</v>
      </c>
      <c r="B4253" s="2">
        <v>35045</v>
      </c>
      <c r="C4253" s="2">
        <v>1</v>
      </c>
      <c r="D4253" s="2">
        <v>144</v>
      </c>
      <c r="E4253" s="2">
        <v>35045</v>
      </c>
      <c r="F4253" s="2">
        <v>5</v>
      </c>
      <c r="G4253" s="2" t="str">
        <f>VLOOKUP(A4253,爬塔NPC系数!B:G,6,FALSE)</f>
        <v>"atk":1.439,"hp":1.879</v>
      </c>
      <c r="H4253" s="2">
        <v>1</v>
      </c>
    </row>
    <row r="4254" spans="1:8" ht="17.25" customHeight="1" x14ac:dyDescent="0.3">
      <c r="A4254" s="2">
        <v>10177</v>
      </c>
      <c r="B4254" s="2">
        <v>35045</v>
      </c>
      <c r="C4254" s="2">
        <v>2</v>
      </c>
      <c r="D4254" s="2">
        <v>144</v>
      </c>
      <c r="E4254" s="2">
        <v>52025</v>
      </c>
      <c r="F4254" s="2">
        <v>5</v>
      </c>
      <c r="G4254" s="2" t="str">
        <f>VLOOKUP(A4254,爬塔NPC系数!B:G,6,FALSE)</f>
        <v>"atk":1.439,"hp":1.879</v>
      </c>
      <c r="H4254" s="2">
        <v>1</v>
      </c>
    </row>
    <row r="4255" spans="1:8" ht="17.25" customHeight="1" x14ac:dyDescent="0.3">
      <c r="A4255" s="2">
        <v>10177</v>
      </c>
      <c r="B4255" s="2">
        <v>35045</v>
      </c>
      <c r="C4255" s="2">
        <v>3</v>
      </c>
      <c r="D4255" s="2">
        <v>144</v>
      </c>
      <c r="E4255" s="2">
        <v>25066</v>
      </c>
      <c r="F4255" s="2">
        <v>5</v>
      </c>
      <c r="G4255" s="2" t="str">
        <f>VLOOKUP(A4255,爬塔NPC系数!B:G,6,FALSE)</f>
        <v>"atk":1.439,"hp":1.879</v>
      </c>
      <c r="H4255" s="2">
        <v>1</v>
      </c>
    </row>
    <row r="4256" spans="1:8" ht="17.25" customHeight="1" x14ac:dyDescent="0.3">
      <c r="A4256" s="2">
        <v>10177</v>
      </c>
      <c r="B4256" s="2">
        <v>35045</v>
      </c>
      <c r="C4256" s="2">
        <v>4</v>
      </c>
      <c r="D4256" s="2">
        <v>144</v>
      </c>
      <c r="E4256" s="2">
        <v>45046</v>
      </c>
      <c r="F4256" s="2">
        <v>5</v>
      </c>
      <c r="G4256" s="2" t="str">
        <f>VLOOKUP(A4256,爬塔NPC系数!B:G,6,FALSE)</f>
        <v>"atk":1.439,"hp":1.879</v>
      </c>
      <c r="H4256" s="2">
        <v>1</v>
      </c>
    </row>
    <row r="4257" spans="1:8" ht="17.25" customHeight="1" x14ac:dyDescent="0.3">
      <c r="A4257" s="2">
        <v>10177</v>
      </c>
      <c r="B4257" s="2">
        <v>35045</v>
      </c>
      <c r="C4257" s="2">
        <v>5</v>
      </c>
      <c r="D4257" s="2">
        <v>144</v>
      </c>
      <c r="E4257" s="2">
        <v>13035</v>
      </c>
      <c r="F4257" s="2">
        <v>5</v>
      </c>
      <c r="G4257" s="2" t="str">
        <f>VLOOKUP(A4257,爬塔NPC系数!B:G,6,FALSE)</f>
        <v>"atk":1.439,"hp":1.879</v>
      </c>
      <c r="H4257" s="2">
        <v>1</v>
      </c>
    </row>
    <row r="4258" spans="1:8" x14ac:dyDescent="0.3">
      <c r="A4258" s="2">
        <v>10177</v>
      </c>
      <c r="B4258" s="2">
        <v>35045</v>
      </c>
      <c r="C4258" s="2">
        <v>6</v>
      </c>
      <c r="D4258" s="2">
        <v>144</v>
      </c>
      <c r="E4258" s="2">
        <v>63015</v>
      </c>
      <c r="F4258" s="2">
        <v>5</v>
      </c>
      <c r="G4258" s="2" t="str">
        <f>VLOOKUP(A4258,爬塔NPC系数!B:G,6,FALSE)</f>
        <v>"atk":1.439,"hp":1.879</v>
      </c>
      <c r="H4258" s="2">
        <v>1</v>
      </c>
    </row>
    <row r="4259" spans="1:8" ht="17.25" customHeight="1" x14ac:dyDescent="0.3">
      <c r="A4259" s="2">
        <v>10178</v>
      </c>
      <c r="B4259" s="2">
        <v>63026</v>
      </c>
      <c r="C4259" s="2">
        <v>1</v>
      </c>
      <c r="D4259" s="2">
        <v>144</v>
      </c>
      <c r="E4259" s="2">
        <v>63026</v>
      </c>
      <c r="F4259" s="2">
        <v>5</v>
      </c>
      <c r="G4259" s="2" t="str">
        <f>VLOOKUP(A4259,爬塔NPC系数!B:G,6,FALSE)</f>
        <v>"atk":1.442,"hp":1.884</v>
      </c>
      <c r="H4259" s="2">
        <v>1</v>
      </c>
    </row>
    <row r="4260" spans="1:8" ht="17.25" customHeight="1" x14ac:dyDescent="0.3">
      <c r="A4260" s="2">
        <v>10178</v>
      </c>
      <c r="B4260" s="2">
        <v>63026</v>
      </c>
      <c r="C4260" s="2">
        <v>2</v>
      </c>
      <c r="D4260" s="2">
        <v>144</v>
      </c>
      <c r="E4260" s="2">
        <v>31045</v>
      </c>
      <c r="F4260" s="2">
        <v>5</v>
      </c>
      <c r="G4260" s="2" t="str">
        <f>VLOOKUP(A4260,爬塔NPC系数!B:G,6,FALSE)</f>
        <v>"atk":1.442,"hp":1.884</v>
      </c>
      <c r="H4260" s="2">
        <v>1</v>
      </c>
    </row>
    <row r="4261" spans="1:8" ht="17.25" customHeight="1" x14ac:dyDescent="0.3">
      <c r="A4261" s="2">
        <v>10178</v>
      </c>
      <c r="B4261" s="2">
        <v>63026</v>
      </c>
      <c r="C4261" s="2">
        <v>3</v>
      </c>
      <c r="D4261" s="2">
        <v>144</v>
      </c>
      <c r="E4261" s="2">
        <v>15015</v>
      </c>
      <c r="F4261" s="2">
        <v>5</v>
      </c>
      <c r="G4261" s="2" t="str">
        <f>VLOOKUP(A4261,爬塔NPC系数!B:G,6,FALSE)</f>
        <v>"atk":1.442,"hp":1.884</v>
      </c>
      <c r="H4261" s="2">
        <v>1</v>
      </c>
    </row>
    <row r="4262" spans="1:8" ht="17.25" customHeight="1" x14ac:dyDescent="0.3">
      <c r="A4262" s="2">
        <v>10178</v>
      </c>
      <c r="B4262" s="2">
        <v>63026</v>
      </c>
      <c r="C4262" s="2">
        <v>4</v>
      </c>
      <c r="D4262" s="2">
        <v>144</v>
      </c>
      <c r="E4262" s="2">
        <v>52035</v>
      </c>
      <c r="F4262" s="2">
        <v>5</v>
      </c>
      <c r="G4262" s="2" t="str">
        <f>VLOOKUP(A4262,爬塔NPC系数!B:G,6,FALSE)</f>
        <v>"atk":1.442,"hp":1.884</v>
      </c>
      <c r="H4262" s="2">
        <v>1</v>
      </c>
    </row>
    <row r="4263" spans="1:8" ht="17.25" customHeight="1" x14ac:dyDescent="0.3">
      <c r="A4263" s="2">
        <v>10178</v>
      </c>
      <c r="B4263" s="2">
        <v>63026</v>
      </c>
      <c r="C4263" s="2">
        <v>5</v>
      </c>
      <c r="D4263" s="2">
        <v>144</v>
      </c>
      <c r="E4263" s="2">
        <v>24035</v>
      </c>
      <c r="F4263" s="2">
        <v>5</v>
      </c>
      <c r="G4263" s="2" t="str">
        <f>VLOOKUP(A4263,爬塔NPC系数!B:G,6,FALSE)</f>
        <v>"atk":1.442,"hp":1.884</v>
      </c>
      <c r="H4263" s="2">
        <v>1</v>
      </c>
    </row>
    <row r="4264" spans="1:8" ht="17.25" customHeight="1" x14ac:dyDescent="0.3">
      <c r="A4264" s="2">
        <v>10178</v>
      </c>
      <c r="B4264" s="2">
        <v>63026</v>
      </c>
      <c r="C4264" s="2">
        <v>6</v>
      </c>
      <c r="D4264" s="2">
        <v>144</v>
      </c>
      <c r="E4264" s="2">
        <v>45045</v>
      </c>
      <c r="F4264" s="2">
        <v>5</v>
      </c>
      <c r="G4264" s="2" t="str">
        <f>VLOOKUP(A4264,爬塔NPC系数!B:G,6,FALSE)</f>
        <v>"atk":1.442,"hp":1.884</v>
      </c>
      <c r="H4264" s="2">
        <v>1</v>
      </c>
    </row>
    <row r="4265" spans="1:8" ht="17.25" customHeight="1" x14ac:dyDescent="0.3">
      <c r="A4265" s="2">
        <v>10179</v>
      </c>
      <c r="B4265" s="2">
        <v>41066</v>
      </c>
      <c r="C4265" s="2">
        <v>1</v>
      </c>
      <c r="D4265" s="2">
        <v>145</v>
      </c>
      <c r="E4265" s="2">
        <v>41066</v>
      </c>
      <c r="F4265" s="2">
        <v>5</v>
      </c>
      <c r="G4265" s="2" t="str">
        <f>VLOOKUP(A4265,爬塔NPC系数!B:G,6,FALSE)</f>
        <v>"atk":1.444,"hp":1.889</v>
      </c>
      <c r="H4265" s="2">
        <v>1</v>
      </c>
    </row>
    <row r="4266" spans="1:8" ht="17.25" customHeight="1" x14ac:dyDescent="0.3">
      <c r="A4266" s="2">
        <v>10179</v>
      </c>
      <c r="B4266" s="2">
        <v>41066</v>
      </c>
      <c r="C4266" s="2">
        <v>2</v>
      </c>
      <c r="D4266" s="2">
        <v>145</v>
      </c>
      <c r="E4266" s="2">
        <v>41066</v>
      </c>
      <c r="F4266" s="2">
        <v>5</v>
      </c>
      <c r="G4266" s="2" t="str">
        <f>VLOOKUP(A4266,爬塔NPC系数!B:G,6,FALSE)</f>
        <v>"atk":1.444,"hp":1.889</v>
      </c>
      <c r="H4266" s="2">
        <v>1</v>
      </c>
    </row>
    <row r="4267" spans="1:8" ht="17.25" customHeight="1" x14ac:dyDescent="0.3">
      <c r="A4267" s="2">
        <v>10179</v>
      </c>
      <c r="B4267" s="2">
        <v>41066</v>
      </c>
      <c r="C4267" s="2">
        <v>3</v>
      </c>
      <c r="D4267" s="2">
        <v>145</v>
      </c>
      <c r="E4267" s="2">
        <v>43035</v>
      </c>
      <c r="F4267" s="2">
        <v>5</v>
      </c>
      <c r="G4267" s="2" t="str">
        <f>VLOOKUP(A4267,爬塔NPC系数!B:G,6,FALSE)</f>
        <v>"atk":1.444,"hp":1.889</v>
      </c>
      <c r="H4267" s="2">
        <v>1</v>
      </c>
    </row>
    <row r="4268" spans="1:8" ht="17.25" customHeight="1" x14ac:dyDescent="0.3">
      <c r="A4268" s="2">
        <v>10179</v>
      </c>
      <c r="B4268" s="2">
        <v>41066</v>
      </c>
      <c r="C4268" s="2">
        <v>4</v>
      </c>
      <c r="D4268" s="2">
        <v>145</v>
      </c>
      <c r="E4268" s="2">
        <v>43035</v>
      </c>
      <c r="F4268" s="2">
        <v>5</v>
      </c>
      <c r="G4268" s="2" t="str">
        <f>VLOOKUP(A4268,爬塔NPC系数!B:G,6,FALSE)</f>
        <v>"atk":1.444,"hp":1.889</v>
      </c>
      <c r="H4268" s="2">
        <v>1</v>
      </c>
    </row>
    <row r="4269" spans="1:8" ht="17.25" customHeight="1" x14ac:dyDescent="0.3">
      <c r="A4269" s="2">
        <v>10179</v>
      </c>
      <c r="B4269" s="2">
        <v>41066</v>
      </c>
      <c r="C4269" s="2">
        <v>5</v>
      </c>
      <c r="D4269" s="2">
        <v>145</v>
      </c>
      <c r="E4269" s="2">
        <v>43035</v>
      </c>
      <c r="F4269" s="2">
        <v>5</v>
      </c>
      <c r="G4269" s="2" t="str">
        <f>VLOOKUP(A4269,爬塔NPC系数!B:G,6,FALSE)</f>
        <v>"atk":1.444,"hp":1.889</v>
      </c>
      <c r="H4269" s="2">
        <v>1</v>
      </c>
    </row>
    <row r="4270" spans="1:8" ht="17.25" customHeight="1" x14ac:dyDescent="0.3">
      <c r="A4270" s="2">
        <v>10179</v>
      </c>
      <c r="B4270" s="2">
        <v>41066</v>
      </c>
      <c r="C4270" s="2">
        <v>6</v>
      </c>
      <c r="D4270" s="2">
        <v>145</v>
      </c>
      <c r="E4270" s="2">
        <v>43035</v>
      </c>
      <c r="F4270" s="2">
        <v>5</v>
      </c>
      <c r="G4270" s="2" t="str">
        <f>VLOOKUP(A4270,爬塔NPC系数!B:G,6,FALSE)</f>
        <v>"atk":1.444,"hp":1.889</v>
      </c>
      <c r="H4270" s="2">
        <v>1</v>
      </c>
    </row>
    <row r="4271" spans="1:8" ht="17.25" customHeight="1" x14ac:dyDescent="0.3">
      <c r="A4271" s="2">
        <v>10180</v>
      </c>
      <c r="B4271" s="2">
        <v>11076</v>
      </c>
      <c r="C4271" s="2">
        <v>1</v>
      </c>
      <c r="D4271" s="2">
        <v>145</v>
      </c>
      <c r="E4271" s="2">
        <v>11076</v>
      </c>
      <c r="F4271" s="2">
        <v>5</v>
      </c>
      <c r="G4271" s="2" t="str">
        <f>VLOOKUP(A4271,爬塔NPC系数!B:G,6,FALSE)</f>
        <v>"atk":1.447,"hp":1.894</v>
      </c>
      <c r="H4271" s="2">
        <v>1</v>
      </c>
    </row>
    <row r="4272" spans="1:8" ht="17.25" customHeight="1" x14ac:dyDescent="0.3">
      <c r="A4272" s="2">
        <v>10180</v>
      </c>
      <c r="B4272" s="2">
        <v>11076</v>
      </c>
      <c r="C4272" s="2">
        <v>2</v>
      </c>
      <c r="D4272" s="2">
        <v>145</v>
      </c>
      <c r="E4272" s="2">
        <v>11086</v>
      </c>
      <c r="F4272" s="2">
        <v>5</v>
      </c>
      <c r="G4272" s="2" t="str">
        <f>VLOOKUP(A4272,爬塔NPC系数!B:G,6,FALSE)</f>
        <v>"atk":1.447,"hp":1.894</v>
      </c>
      <c r="H4272" s="2">
        <v>1</v>
      </c>
    </row>
    <row r="4273" spans="1:8" ht="17.25" customHeight="1" x14ac:dyDescent="0.3">
      <c r="A4273" s="2">
        <v>10180</v>
      </c>
      <c r="B4273" s="2">
        <v>11076</v>
      </c>
      <c r="C4273" s="2">
        <v>3</v>
      </c>
      <c r="D4273" s="2">
        <v>145</v>
      </c>
      <c r="E4273" s="2">
        <v>11086</v>
      </c>
      <c r="F4273" s="2">
        <v>5</v>
      </c>
      <c r="G4273" s="2" t="str">
        <f>VLOOKUP(A4273,爬塔NPC系数!B:G,6,FALSE)</f>
        <v>"atk":1.447,"hp":1.894</v>
      </c>
      <c r="H4273" s="2">
        <v>1</v>
      </c>
    </row>
    <row r="4274" spans="1:8" ht="17.25" customHeight="1" x14ac:dyDescent="0.3">
      <c r="A4274" s="2">
        <v>10180</v>
      </c>
      <c r="B4274" s="2">
        <v>11076</v>
      </c>
      <c r="C4274" s="2">
        <v>4</v>
      </c>
      <c r="D4274" s="2">
        <v>145</v>
      </c>
      <c r="E4274" s="2">
        <v>11086</v>
      </c>
      <c r="F4274" s="2">
        <v>5</v>
      </c>
      <c r="G4274" s="2" t="str">
        <f>VLOOKUP(A4274,爬塔NPC系数!B:G,6,FALSE)</f>
        <v>"atk":1.447,"hp":1.894</v>
      </c>
      <c r="H4274" s="2">
        <v>1</v>
      </c>
    </row>
    <row r="4275" spans="1:8" ht="17.25" customHeight="1" x14ac:dyDescent="0.3">
      <c r="A4275" s="2">
        <v>10180</v>
      </c>
      <c r="B4275" s="2">
        <v>11076</v>
      </c>
      <c r="C4275" s="2">
        <v>5</v>
      </c>
      <c r="D4275" s="2">
        <v>145</v>
      </c>
      <c r="E4275" s="2">
        <v>14036</v>
      </c>
      <c r="F4275" s="2">
        <v>5</v>
      </c>
      <c r="G4275" s="2" t="str">
        <f>VLOOKUP(A4275,爬塔NPC系数!B:G,6,FALSE)</f>
        <v>"atk":1.447,"hp":1.894</v>
      </c>
      <c r="H4275" s="2">
        <v>1</v>
      </c>
    </row>
    <row r="4276" spans="1:8" ht="17.25" customHeight="1" x14ac:dyDescent="0.3">
      <c r="A4276" s="2">
        <v>10180</v>
      </c>
      <c r="B4276" s="2">
        <v>11076</v>
      </c>
      <c r="C4276" s="2">
        <v>6</v>
      </c>
      <c r="D4276" s="2">
        <v>145</v>
      </c>
      <c r="E4276" s="2">
        <v>14036</v>
      </c>
      <c r="F4276" s="2">
        <v>5</v>
      </c>
      <c r="G4276" s="2" t="str">
        <f>VLOOKUP(A4276,爬塔NPC系数!B:G,6,FALSE)</f>
        <v>"atk":1.447,"hp":1.894</v>
      </c>
      <c r="H4276" s="2">
        <v>1</v>
      </c>
    </row>
    <row r="4277" spans="1:8" ht="17.25" customHeight="1" x14ac:dyDescent="0.3">
      <c r="A4277" s="2">
        <v>10181</v>
      </c>
      <c r="B4277" s="2">
        <v>21046</v>
      </c>
      <c r="C4277" s="2">
        <v>1</v>
      </c>
      <c r="D4277" s="2">
        <v>146</v>
      </c>
      <c r="E4277" s="2">
        <v>21046</v>
      </c>
      <c r="F4277" s="2">
        <v>5</v>
      </c>
      <c r="G4277" s="2" t="str">
        <f>VLOOKUP(A4277,爬塔NPC系数!B:G,6,FALSE)</f>
        <v>"atk":1.449,"hp":1.899</v>
      </c>
      <c r="H4277" s="2">
        <v>1</v>
      </c>
    </row>
    <row r="4278" spans="1:8" ht="17.25" customHeight="1" x14ac:dyDescent="0.3">
      <c r="A4278" s="2">
        <v>10181</v>
      </c>
      <c r="B4278" s="2">
        <v>21046</v>
      </c>
      <c r="C4278" s="2">
        <v>2</v>
      </c>
      <c r="D4278" s="2">
        <v>146</v>
      </c>
      <c r="E4278" s="2">
        <v>21046</v>
      </c>
      <c r="F4278" s="2">
        <v>5</v>
      </c>
      <c r="G4278" s="2" t="str">
        <f>VLOOKUP(A4278,爬塔NPC系数!B:G,6,FALSE)</f>
        <v>"atk":1.449,"hp":1.899</v>
      </c>
      <c r="H4278" s="2">
        <v>1</v>
      </c>
    </row>
    <row r="4279" spans="1:8" ht="17.25" customHeight="1" x14ac:dyDescent="0.3">
      <c r="A4279" s="2">
        <v>10181</v>
      </c>
      <c r="B4279" s="2">
        <v>21046</v>
      </c>
      <c r="C4279" s="2">
        <v>3</v>
      </c>
      <c r="D4279" s="2">
        <v>146</v>
      </c>
      <c r="E4279" s="2">
        <v>24025</v>
      </c>
      <c r="F4279" s="2">
        <v>5</v>
      </c>
      <c r="G4279" s="2" t="str">
        <f>VLOOKUP(A4279,爬塔NPC系数!B:G,6,FALSE)</f>
        <v>"atk":1.449,"hp":1.899</v>
      </c>
      <c r="H4279" s="2">
        <v>1</v>
      </c>
    </row>
    <row r="4280" spans="1:8" ht="17.25" customHeight="1" x14ac:dyDescent="0.3">
      <c r="A4280" s="2">
        <v>10181</v>
      </c>
      <c r="B4280" s="2">
        <v>21046</v>
      </c>
      <c r="C4280" s="2">
        <v>4</v>
      </c>
      <c r="D4280" s="2">
        <v>146</v>
      </c>
      <c r="E4280" s="2">
        <v>24025</v>
      </c>
      <c r="F4280" s="2">
        <v>5</v>
      </c>
      <c r="G4280" s="2" t="str">
        <f>VLOOKUP(A4280,爬塔NPC系数!B:G,6,FALSE)</f>
        <v>"atk":1.449,"hp":1.899</v>
      </c>
      <c r="H4280" s="2">
        <v>1</v>
      </c>
    </row>
    <row r="4281" spans="1:8" ht="17.25" customHeight="1" x14ac:dyDescent="0.3">
      <c r="A4281" s="2">
        <v>10181</v>
      </c>
      <c r="B4281" s="2">
        <v>21046</v>
      </c>
      <c r="C4281" s="2">
        <v>5</v>
      </c>
      <c r="D4281" s="2">
        <v>146</v>
      </c>
      <c r="E4281" s="2">
        <v>25066</v>
      </c>
      <c r="F4281" s="2">
        <v>5</v>
      </c>
      <c r="G4281" s="2" t="str">
        <f>VLOOKUP(A4281,爬塔NPC系数!B:G,6,FALSE)</f>
        <v>"atk":1.449,"hp":1.899</v>
      </c>
      <c r="H4281" s="2">
        <v>1</v>
      </c>
    </row>
    <row r="4282" spans="1:8" ht="17.25" customHeight="1" x14ac:dyDescent="0.3">
      <c r="A4282" s="2">
        <v>10181</v>
      </c>
      <c r="B4282" s="2">
        <v>21046</v>
      </c>
      <c r="C4282" s="2">
        <v>6</v>
      </c>
      <c r="D4282" s="2">
        <v>146</v>
      </c>
      <c r="E4282" s="2">
        <v>25066</v>
      </c>
      <c r="F4282" s="2">
        <v>5</v>
      </c>
      <c r="G4282" s="2" t="str">
        <f>VLOOKUP(A4282,爬塔NPC系数!B:G,6,FALSE)</f>
        <v>"atk":1.449,"hp":1.899</v>
      </c>
      <c r="H4282" s="2">
        <v>1</v>
      </c>
    </row>
    <row r="4283" spans="1:8" ht="17.25" customHeight="1" x14ac:dyDescent="0.3">
      <c r="A4283" s="2">
        <v>10182</v>
      </c>
      <c r="B4283" s="2">
        <v>41066</v>
      </c>
      <c r="C4283" s="2">
        <v>1</v>
      </c>
      <c r="D4283" s="2">
        <v>146</v>
      </c>
      <c r="E4283" s="2">
        <v>41066</v>
      </c>
      <c r="F4283" s="2">
        <v>5</v>
      </c>
      <c r="G4283" s="2" t="str">
        <f>VLOOKUP(A4283,爬塔NPC系数!B:G,6,FALSE)</f>
        <v>"atk":1.452,"hp":1.904</v>
      </c>
      <c r="H4283" s="2">
        <v>1</v>
      </c>
    </row>
    <row r="4284" spans="1:8" ht="17.25" customHeight="1" x14ac:dyDescent="0.3">
      <c r="A4284" s="2">
        <v>10182</v>
      </c>
      <c r="B4284" s="2">
        <v>41066</v>
      </c>
      <c r="C4284" s="2">
        <v>2</v>
      </c>
      <c r="D4284" s="2">
        <v>146</v>
      </c>
      <c r="E4284" s="2">
        <v>11086</v>
      </c>
      <c r="F4284" s="2">
        <v>5</v>
      </c>
      <c r="G4284" s="2" t="str">
        <f>VLOOKUP(A4284,爬塔NPC系数!B:G,6,FALSE)</f>
        <v>"atk":1.452,"hp":1.904</v>
      </c>
      <c r="H4284" s="2">
        <v>1</v>
      </c>
    </row>
    <row r="4285" spans="1:8" ht="17.25" customHeight="1" x14ac:dyDescent="0.3">
      <c r="A4285" s="2">
        <v>10182</v>
      </c>
      <c r="B4285" s="2">
        <v>41066</v>
      </c>
      <c r="C4285" s="2">
        <v>3</v>
      </c>
      <c r="D4285" s="2">
        <v>146</v>
      </c>
      <c r="E4285" s="2">
        <v>52025</v>
      </c>
      <c r="F4285" s="2">
        <v>5</v>
      </c>
      <c r="G4285" s="2" t="str">
        <f>VLOOKUP(A4285,爬塔NPC系数!B:G,6,FALSE)</f>
        <v>"atk":1.452,"hp":1.904</v>
      </c>
      <c r="H4285" s="2">
        <v>1</v>
      </c>
    </row>
    <row r="4286" spans="1:8" x14ac:dyDescent="0.3">
      <c r="A4286" s="2">
        <v>10182</v>
      </c>
      <c r="B4286" s="2">
        <v>41066</v>
      </c>
      <c r="C4286" s="2">
        <v>4</v>
      </c>
      <c r="D4286" s="2">
        <v>146</v>
      </c>
      <c r="E4286" s="2">
        <v>63015</v>
      </c>
      <c r="F4286" s="2">
        <v>5</v>
      </c>
      <c r="G4286" s="2" t="str">
        <f>VLOOKUP(A4286,爬塔NPC系数!B:G,6,FALSE)</f>
        <v>"atk":1.452,"hp":1.904</v>
      </c>
      <c r="H4286" s="2">
        <v>1</v>
      </c>
    </row>
    <row r="4287" spans="1:8" ht="17.25" customHeight="1" x14ac:dyDescent="0.3">
      <c r="A4287" s="2">
        <v>10182</v>
      </c>
      <c r="B4287" s="2">
        <v>41066</v>
      </c>
      <c r="C4287" s="2">
        <v>5</v>
      </c>
      <c r="D4287" s="2">
        <v>146</v>
      </c>
      <c r="E4287" s="2">
        <v>25076</v>
      </c>
      <c r="F4287" s="2">
        <v>5</v>
      </c>
      <c r="G4287" s="2" t="str">
        <f>VLOOKUP(A4287,爬塔NPC系数!B:G,6,FALSE)</f>
        <v>"atk":1.452,"hp":1.904</v>
      </c>
      <c r="H4287" s="2">
        <v>1</v>
      </c>
    </row>
    <row r="4288" spans="1:8" ht="17.25" customHeight="1" x14ac:dyDescent="0.3">
      <c r="A4288" s="2">
        <v>10182</v>
      </c>
      <c r="B4288" s="2">
        <v>41066</v>
      </c>
      <c r="C4288" s="2">
        <v>6</v>
      </c>
      <c r="D4288" s="2">
        <v>146</v>
      </c>
      <c r="E4288" s="2">
        <v>34026</v>
      </c>
      <c r="F4288" s="2">
        <v>5</v>
      </c>
      <c r="G4288" s="2" t="str">
        <f>VLOOKUP(A4288,爬塔NPC系数!B:G,6,FALSE)</f>
        <v>"atk":1.452,"hp":1.904</v>
      </c>
      <c r="H4288" s="2">
        <v>1</v>
      </c>
    </row>
    <row r="4289" spans="1:8" ht="17.25" customHeight="1" x14ac:dyDescent="0.3">
      <c r="A4289" s="2">
        <v>10183</v>
      </c>
      <c r="B4289" s="2">
        <v>41035</v>
      </c>
      <c r="C4289" s="2">
        <v>1</v>
      </c>
      <c r="D4289" s="2">
        <v>147</v>
      </c>
      <c r="E4289" s="2">
        <v>41035</v>
      </c>
      <c r="F4289" s="2">
        <v>5</v>
      </c>
      <c r="G4289" s="2" t="str">
        <f>VLOOKUP(A4289,爬塔NPC系数!B:G,6,FALSE)</f>
        <v>"atk":1.454,"hp":1.909</v>
      </c>
      <c r="H4289" s="2">
        <v>1</v>
      </c>
    </row>
    <row r="4290" spans="1:8" ht="17.25" customHeight="1" x14ac:dyDescent="0.3">
      <c r="A4290" s="2">
        <v>10183</v>
      </c>
      <c r="B4290" s="2">
        <v>41035</v>
      </c>
      <c r="C4290" s="2">
        <v>2</v>
      </c>
      <c r="D4290" s="2">
        <v>147</v>
      </c>
      <c r="E4290" s="2">
        <v>22046</v>
      </c>
      <c r="F4290" s="2">
        <v>5</v>
      </c>
      <c r="G4290" s="2" t="str">
        <f>VLOOKUP(A4290,爬塔NPC系数!B:G,6,FALSE)</f>
        <v>"atk":1.454,"hp":1.909</v>
      </c>
      <c r="H4290" s="2">
        <v>1</v>
      </c>
    </row>
    <row r="4291" spans="1:8" ht="17.25" customHeight="1" x14ac:dyDescent="0.3">
      <c r="A4291" s="2">
        <v>10183</v>
      </c>
      <c r="B4291" s="2">
        <v>41035</v>
      </c>
      <c r="C4291" s="2">
        <v>3</v>
      </c>
      <c r="D4291" s="2">
        <v>147</v>
      </c>
      <c r="E4291" s="2">
        <v>52025</v>
      </c>
      <c r="F4291" s="2">
        <v>5</v>
      </c>
      <c r="G4291" s="2" t="str">
        <f>VLOOKUP(A4291,爬塔NPC系数!B:G,6,FALSE)</f>
        <v>"atk":1.454,"hp":1.909</v>
      </c>
      <c r="H4291" s="2">
        <v>1</v>
      </c>
    </row>
    <row r="4292" spans="1:8" ht="17.25" customHeight="1" x14ac:dyDescent="0.3">
      <c r="A4292" s="2">
        <v>10183</v>
      </c>
      <c r="B4292" s="2">
        <v>41035</v>
      </c>
      <c r="C4292" s="2">
        <v>4</v>
      </c>
      <c r="D4292" s="2">
        <v>147</v>
      </c>
      <c r="E4292" s="2">
        <v>63026</v>
      </c>
      <c r="F4292" s="2">
        <v>5</v>
      </c>
      <c r="G4292" s="2" t="str">
        <f>VLOOKUP(A4292,爬塔NPC系数!B:G,6,FALSE)</f>
        <v>"atk":1.454,"hp":1.909</v>
      </c>
      <c r="H4292" s="2">
        <v>1</v>
      </c>
    </row>
    <row r="4293" spans="1:8" ht="17.25" customHeight="1" x14ac:dyDescent="0.3">
      <c r="A4293" s="2">
        <v>10183</v>
      </c>
      <c r="B4293" s="2">
        <v>41035</v>
      </c>
      <c r="C4293" s="2">
        <v>5</v>
      </c>
      <c r="D4293" s="2">
        <v>147</v>
      </c>
      <c r="E4293" s="2">
        <v>32056</v>
      </c>
      <c r="F4293" s="2">
        <v>5</v>
      </c>
      <c r="G4293" s="2" t="str">
        <f>VLOOKUP(A4293,爬塔NPC系数!B:G,6,FALSE)</f>
        <v>"atk":1.454,"hp":1.909</v>
      </c>
      <c r="H4293" s="2">
        <v>1</v>
      </c>
    </row>
    <row r="4294" spans="1:8" ht="17.25" customHeight="1" x14ac:dyDescent="0.3">
      <c r="A4294" s="2">
        <v>10183</v>
      </c>
      <c r="B4294" s="2">
        <v>41035</v>
      </c>
      <c r="C4294" s="2">
        <v>6</v>
      </c>
      <c r="D4294" s="2">
        <v>147</v>
      </c>
      <c r="E4294" s="2">
        <v>15036</v>
      </c>
      <c r="F4294" s="2">
        <v>5</v>
      </c>
      <c r="G4294" s="2" t="str">
        <f>VLOOKUP(A4294,爬塔NPC系数!B:G,6,FALSE)</f>
        <v>"atk":1.454,"hp":1.909</v>
      </c>
      <c r="H4294" s="2">
        <v>1</v>
      </c>
    </row>
    <row r="4295" spans="1:8" ht="17.25" customHeight="1" x14ac:dyDescent="0.3">
      <c r="A4295" s="2">
        <v>10184</v>
      </c>
      <c r="B4295" s="2">
        <v>31086</v>
      </c>
      <c r="C4295" s="2">
        <v>1</v>
      </c>
      <c r="D4295" s="2">
        <v>147</v>
      </c>
      <c r="E4295" s="2">
        <v>31086</v>
      </c>
      <c r="F4295" s="2">
        <v>5</v>
      </c>
      <c r="G4295" s="2" t="str">
        <f>VLOOKUP(A4295,爬塔NPC系数!B:G,6,FALSE)</f>
        <v>"atk":1.457,"hp":1.914</v>
      </c>
      <c r="H4295" s="2">
        <v>1</v>
      </c>
    </row>
    <row r="4296" spans="1:8" ht="17.25" customHeight="1" x14ac:dyDescent="0.3">
      <c r="A4296" s="2">
        <v>10184</v>
      </c>
      <c r="B4296" s="2">
        <v>31086</v>
      </c>
      <c r="C4296" s="2">
        <v>2</v>
      </c>
      <c r="D4296" s="2">
        <v>147</v>
      </c>
      <c r="E4296" s="2">
        <v>31086</v>
      </c>
      <c r="F4296" s="2">
        <v>5</v>
      </c>
      <c r="G4296" s="2" t="str">
        <f>VLOOKUP(A4296,爬塔NPC系数!B:G,6,FALSE)</f>
        <v>"atk":1.457,"hp":1.914</v>
      </c>
      <c r="H4296" s="2">
        <v>1</v>
      </c>
    </row>
    <row r="4297" spans="1:8" ht="17.25" customHeight="1" x14ac:dyDescent="0.3">
      <c r="A4297" s="2">
        <v>10184</v>
      </c>
      <c r="B4297" s="2">
        <v>31086</v>
      </c>
      <c r="C4297" s="2">
        <v>3</v>
      </c>
      <c r="D4297" s="2">
        <v>147</v>
      </c>
      <c r="E4297" s="2">
        <v>32045</v>
      </c>
      <c r="F4297" s="2">
        <v>5</v>
      </c>
      <c r="G4297" s="2" t="str">
        <f>VLOOKUP(A4297,爬塔NPC系数!B:G,6,FALSE)</f>
        <v>"atk":1.457,"hp":1.914</v>
      </c>
      <c r="H4297" s="2">
        <v>1</v>
      </c>
    </row>
    <row r="4298" spans="1:8" ht="17.25" customHeight="1" x14ac:dyDescent="0.3">
      <c r="A4298" s="2">
        <v>10184</v>
      </c>
      <c r="B4298" s="2">
        <v>31086</v>
      </c>
      <c r="C4298" s="2">
        <v>4</v>
      </c>
      <c r="D4298" s="2">
        <v>147</v>
      </c>
      <c r="E4298" s="2">
        <v>32045</v>
      </c>
      <c r="F4298" s="2">
        <v>5</v>
      </c>
      <c r="G4298" s="2" t="str">
        <f>VLOOKUP(A4298,爬塔NPC系数!B:G,6,FALSE)</f>
        <v>"atk":1.457,"hp":1.914</v>
      </c>
      <c r="H4298" s="2">
        <v>1</v>
      </c>
    </row>
    <row r="4299" spans="1:8" ht="17.25" customHeight="1" x14ac:dyDescent="0.3">
      <c r="A4299" s="2">
        <v>10184</v>
      </c>
      <c r="B4299" s="2">
        <v>31086</v>
      </c>
      <c r="C4299" s="2">
        <v>5</v>
      </c>
      <c r="D4299" s="2">
        <v>147</v>
      </c>
      <c r="E4299" s="2">
        <v>35036</v>
      </c>
      <c r="F4299" s="2">
        <v>5</v>
      </c>
      <c r="G4299" s="2" t="str">
        <f>VLOOKUP(A4299,爬塔NPC系数!B:G,6,FALSE)</f>
        <v>"atk":1.457,"hp":1.914</v>
      </c>
      <c r="H4299" s="2">
        <v>1</v>
      </c>
    </row>
    <row r="4300" spans="1:8" ht="17.25" customHeight="1" x14ac:dyDescent="0.3">
      <c r="A4300" s="2">
        <v>10184</v>
      </c>
      <c r="B4300" s="2">
        <v>31086</v>
      </c>
      <c r="C4300" s="2">
        <v>6</v>
      </c>
      <c r="D4300" s="2">
        <v>147</v>
      </c>
      <c r="E4300" s="2">
        <v>35036</v>
      </c>
      <c r="F4300" s="2">
        <v>5</v>
      </c>
      <c r="G4300" s="2" t="str">
        <f>VLOOKUP(A4300,爬塔NPC系数!B:G,6,FALSE)</f>
        <v>"atk":1.457,"hp":1.914</v>
      </c>
      <c r="H4300" s="2">
        <v>1</v>
      </c>
    </row>
    <row r="4301" spans="1:8" ht="17.25" customHeight="1" x14ac:dyDescent="0.3">
      <c r="A4301" s="2">
        <v>10185</v>
      </c>
      <c r="B4301" s="2">
        <v>41056</v>
      </c>
      <c r="C4301" s="2">
        <v>1</v>
      </c>
      <c r="D4301" s="2">
        <v>148</v>
      </c>
      <c r="E4301" s="2">
        <v>41056</v>
      </c>
      <c r="F4301" s="2">
        <v>5</v>
      </c>
      <c r="G4301" s="2" t="str">
        <f>VLOOKUP(A4301,爬塔NPC系数!B:G,6,FALSE)</f>
        <v>"atk":1.459,"hp":1.919</v>
      </c>
      <c r="H4301" s="2">
        <v>1</v>
      </c>
    </row>
    <row r="4302" spans="1:8" ht="17.25" customHeight="1" x14ac:dyDescent="0.3">
      <c r="A4302" s="2">
        <v>10185</v>
      </c>
      <c r="B4302" s="2">
        <v>41056</v>
      </c>
      <c r="C4302" s="2">
        <v>2</v>
      </c>
      <c r="D4302" s="2">
        <v>148</v>
      </c>
      <c r="E4302" s="2">
        <v>41056</v>
      </c>
      <c r="F4302" s="2">
        <v>5</v>
      </c>
      <c r="G4302" s="2" t="str">
        <f>VLOOKUP(A4302,爬塔NPC系数!B:G,6,FALSE)</f>
        <v>"atk":1.459,"hp":1.919</v>
      </c>
      <c r="H4302" s="2">
        <v>1</v>
      </c>
    </row>
    <row r="4303" spans="1:8" ht="17.25" customHeight="1" x14ac:dyDescent="0.3">
      <c r="A4303" s="2">
        <v>10185</v>
      </c>
      <c r="B4303" s="2">
        <v>41056</v>
      </c>
      <c r="C4303" s="2">
        <v>3</v>
      </c>
      <c r="D4303" s="2">
        <v>148</v>
      </c>
      <c r="E4303" s="2">
        <v>45035</v>
      </c>
      <c r="F4303" s="2">
        <v>5</v>
      </c>
      <c r="G4303" s="2" t="str">
        <f>VLOOKUP(A4303,爬塔NPC系数!B:G,6,FALSE)</f>
        <v>"atk":1.459,"hp":1.919</v>
      </c>
      <c r="H4303" s="2">
        <v>1</v>
      </c>
    </row>
    <row r="4304" spans="1:8" ht="17.25" customHeight="1" x14ac:dyDescent="0.3">
      <c r="A4304" s="2">
        <v>10185</v>
      </c>
      <c r="B4304" s="2">
        <v>41056</v>
      </c>
      <c r="C4304" s="2">
        <v>4</v>
      </c>
      <c r="D4304" s="2">
        <v>148</v>
      </c>
      <c r="E4304" s="2">
        <v>45035</v>
      </c>
      <c r="F4304" s="2">
        <v>5</v>
      </c>
      <c r="G4304" s="2" t="str">
        <f>VLOOKUP(A4304,爬塔NPC系数!B:G,6,FALSE)</f>
        <v>"atk":1.459,"hp":1.919</v>
      </c>
      <c r="H4304" s="2">
        <v>1</v>
      </c>
    </row>
    <row r="4305" spans="1:8" ht="17.25" customHeight="1" x14ac:dyDescent="0.3">
      <c r="A4305" s="2">
        <v>10185</v>
      </c>
      <c r="B4305" s="2">
        <v>41056</v>
      </c>
      <c r="C4305" s="2">
        <v>5</v>
      </c>
      <c r="D4305" s="2">
        <v>148</v>
      </c>
      <c r="E4305" s="2">
        <v>45056</v>
      </c>
      <c r="F4305" s="2">
        <v>5</v>
      </c>
      <c r="G4305" s="2" t="str">
        <f>VLOOKUP(A4305,爬塔NPC系数!B:G,6,FALSE)</f>
        <v>"atk":1.459,"hp":1.919</v>
      </c>
      <c r="H4305" s="2">
        <v>1</v>
      </c>
    </row>
    <row r="4306" spans="1:8" ht="17.25" customHeight="1" x14ac:dyDescent="0.3">
      <c r="A4306" s="2">
        <v>10185</v>
      </c>
      <c r="B4306" s="2">
        <v>41056</v>
      </c>
      <c r="C4306" s="2">
        <v>6</v>
      </c>
      <c r="D4306" s="2">
        <v>148</v>
      </c>
      <c r="E4306" s="2">
        <v>45056</v>
      </c>
      <c r="F4306" s="2">
        <v>5</v>
      </c>
      <c r="G4306" s="2" t="str">
        <f>VLOOKUP(A4306,爬塔NPC系数!B:G,6,FALSE)</f>
        <v>"atk":1.459,"hp":1.919</v>
      </c>
      <c r="H4306" s="2">
        <v>1</v>
      </c>
    </row>
    <row r="4307" spans="1:8" ht="17.25" customHeight="1" x14ac:dyDescent="0.3">
      <c r="A4307" s="2">
        <v>10186</v>
      </c>
      <c r="B4307" s="2">
        <v>11055</v>
      </c>
      <c r="C4307" s="2">
        <v>1</v>
      </c>
      <c r="D4307" s="2">
        <v>148</v>
      </c>
      <c r="E4307" s="2">
        <v>11055</v>
      </c>
      <c r="F4307" s="2">
        <v>5</v>
      </c>
      <c r="G4307" s="2" t="str">
        <f>VLOOKUP(A4307,爬塔NPC系数!B:G,6,FALSE)</f>
        <v>"atk":1.462,"hp":1.924</v>
      </c>
      <c r="H4307" s="2">
        <v>1</v>
      </c>
    </row>
    <row r="4308" spans="1:8" ht="17.25" customHeight="1" x14ac:dyDescent="0.3">
      <c r="A4308" s="2">
        <v>10186</v>
      </c>
      <c r="B4308" s="2">
        <v>11055</v>
      </c>
      <c r="C4308" s="2">
        <v>2</v>
      </c>
      <c r="D4308" s="2">
        <v>148</v>
      </c>
      <c r="E4308" s="2">
        <v>11055</v>
      </c>
      <c r="F4308" s="2">
        <v>5</v>
      </c>
      <c r="G4308" s="2" t="str">
        <f>VLOOKUP(A4308,爬塔NPC系数!B:G,6,FALSE)</f>
        <v>"atk":1.462,"hp":1.924</v>
      </c>
      <c r="H4308" s="2">
        <v>1</v>
      </c>
    </row>
    <row r="4309" spans="1:8" ht="17.25" customHeight="1" x14ac:dyDescent="0.3">
      <c r="A4309" s="2">
        <v>10186</v>
      </c>
      <c r="B4309" s="2">
        <v>11055</v>
      </c>
      <c r="C4309" s="2">
        <v>3</v>
      </c>
      <c r="D4309" s="2">
        <v>148</v>
      </c>
      <c r="E4309" s="2">
        <v>11086</v>
      </c>
      <c r="F4309" s="2">
        <v>5</v>
      </c>
      <c r="G4309" s="2" t="str">
        <f>VLOOKUP(A4309,爬塔NPC系数!B:G,6,FALSE)</f>
        <v>"atk":1.462,"hp":1.924</v>
      </c>
      <c r="H4309" s="2">
        <v>1</v>
      </c>
    </row>
    <row r="4310" spans="1:8" ht="17.25" customHeight="1" x14ac:dyDescent="0.3">
      <c r="A4310" s="2">
        <v>10186</v>
      </c>
      <c r="B4310" s="2">
        <v>11055</v>
      </c>
      <c r="C4310" s="2">
        <v>4</v>
      </c>
      <c r="D4310" s="2">
        <v>148</v>
      </c>
      <c r="E4310" s="2">
        <v>11086</v>
      </c>
      <c r="F4310" s="2">
        <v>5</v>
      </c>
      <c r="G4310" s="2" t="str">
        <f>VLOOKUP(A4310,爬塔NPC系数!B:G,6,FALSE)</f>
        <v>"atk":1.462,"hp":1.924</v>
      </c>
      <c r="H4310" s="2">
        <v>1</v>
      </c>
    </row>
    <row r="4311" spans="1:8" ht="17.25" customHeight="1" x14ac:dyDescent="0.3">
      <c r="A4311" s="2">
        <v>10186</v>
      </c>
      <c r="B4311" s="2">
        <v>11055</v>
      </c>
      <c r="C4311" s="2">
        <v>5</v>
      </c>
      <c r="D4311" s="2">
        <v>148</v>
      </c>
      <c r="E4311" s="2">
        <v>11086</v>
      </c>
      <c r="F4311" s="2">
        <v>5</v>
      </c>
      <c r="G4311" s="2" t="str">
        <f>VLOOKUP(A4311,爬塔NPC系数!B:G,6,FALSE)</f>
        <v>"atk":1.462,"hp":1.924</v>
      </c>
      <c r="H4311" s="2">
        <v>1</v>
      </c>
    </row>
    <row r="4312" spans="1:8" ht="17.25" customHeight="1" x14ac:dyDescent="0.3">
      <c r="A4312" s="2">
        <v>10186</v>
      </c>
      <c r="B4312" s="2">
        <v>11055</v>
      </c>
      <c r="C4312" s="2">
        <v>6</v>
      </c>
      <c r="D4312" s="2">
        <v>148</v>
      </c>
      <c r="E4312" s="2">
        <v>11086</v>
      </c>
      <c r="F4312" s="2">
        <v>5</v>
      </c>
      <c r="G4312" s="2" t="str">
        <f>VLOOKUP(A4312,爬塔NPC系数!B:G,6,FALSE)</f>
        <v>"atk":1.462,"hp":1.924</v>
      </c>
      <c r="H4312" s="2">
        <v>1</v>
      </c>
    </row>
    <row r="4313" spans="1:8" ht="17.25" customHeight="1" x14ac:dyDescent="0.3">
      <c r="A4313" s="2">
        <v>10187</v>
      </c>
      <c r="B4313" s="2">
        <v>11076</v>
      </c>
      <c r="C4313" s="2">
        <v>1</v>
      </c>
      <c r="D4313" s="2">
        <v>149</v>
      </c>
      <c r="E4313" s="2">
        <v>11076</v>
      </c>
      <c r="F4313" s="2">
        <v>5</v>
      </c>
      <c r="G4313" s="2" t="str">
        <f>VLOOKUP(A4313,爬塔NPC系数!B:G,6,FALSE)</f>
        <v>"atk":1.464,"hp":1.929</v>
      </c>
      <c r="H4313" s="2">
        <v>1</v>
      </c>
    </row>
    <row r="4314" spans="1:8" ht="17.25" customHeight="1" x14ac:dyDescent="0.3">
      <c r="A4314" s="2">
        <v>10187</v>
      </c>
      <c r="B4314" s="2">
        <v>11076</v>
      </c>
      <c r="C4314" s="2">
        <v>2</v>
      </c>
      <c r="D4314" s="2">
        <v>149</v>
      </c>
      <c r="E4314" s="2">
        <v>21046</v>
      </c>
      <c r="F4314" s="2">
        <v>5</v>
      </c>
      <c r="G4314" s="2" t="str">
        <f>VLOOKUP(A4314,爬塔NPC系数!B:G,6,FALSE)</f>
        <v>"atk":1.464,"hp":1.929</v>
      </c>
      <c r="H4314" s="2">
        <v>1</v>
      </c>
    </row>
    <row r="4315" spans="1:8" ht="17.25" customHeight="1" x14ac:dyDescent="0.3">
      <c r="A4315" s="2">
        <v>10187</v>
      </c>
      <c r="B4315" s="2">
        <v>11076</v>
      </c>
      <c r="C4315" s="2">
        <v>3</v>
      </c>
      <c r="D4315" s="2">
        <v>149</v>
      </c>
      <c r="E4315" s="2">
        <v>32056</v>
      </c>
      <c r="F4315" s="2">
        <v>5</v>
      </c>
      <c r="G4315" s="2" t="str">
        <f>VLOOKUP(A4315,爬塔NPC系数!B:G,6,FALSE)</f>
        <v>"atk":1.464,"hp":1.929</v>
      </c>
      <c r="H4315" s="2">
        <v>1</v>
      </c>
    </row>
    <row r="4316" spans="1:8" ht="17.25" customHeight="1" x14ac:dyDescent="0.3">
      <c r="A4316" s="2">
        <v>10187</v>
      </c>
      <c r="B4316" s="2">
        <v>11076</v>
      </c>
      <c r="C4316" s="2">
        <v>4</v>
      </c>
      <c r="D4316" s="2">
        <v>149</v>
      </c>
      <c r="E4316" s="2">
        <v>52035</v>
      </c>
      <c r="F4316" s="2">
        <v>5</v>
      </c>
      <c r="G4316" s="2" t="str">
        <f>VLOOKUP(A4316,爬塔NPC系数!B:G,6,FALSE)</f>
        <v>"atk":1.464,"hp":1.929</v>
      </c>
      <c r="H4316" s="2">
        <v>1</v>
      </c>
    </row>
    <row r="4317" spans="1:8" ht="17.25" customHeight="1" x14ac:dyDescent="0.3">
      <c r="A4317" s="2">
        <v>10187</v>
      </c>
      <c r="B4317" s="2">
        <v>11076</v>
      </c>
      <c r="C4317" s="2">
        <v>5</v>
      </c>
      <c r="D4317" s="2">
        <v>149</v>
      </c>
      <c r="E4317" s="2">
        <v>42016</v>
      </c>
      <c r="F4317" s="2">
        <v>5</v>
      </c>
      <c r="G4317" s="2" t="str">
        <f>VLOOKUP(A4317,爬塔NPC系数!B:G,6,FALSE)</f>
        <v>"atk":1.464,"hp":1.929</v>
      </c>
      <c r="H4317" s="2">
        <v>1</v>
      </c>
    </row>
    <row r="4318" spans="1:8" x14ac:dyDescent="0.3">
      <c r="A4318" s="2">
        <v>10187</v>
      </c>
      <c r="B4318" s="2">
        <v>11076</v>
      </c>
      <c r="C4318" s="2">
        <v>6</v>
      </c>
      <c r="D4318" s="2">
        <v>149</v>
      </c>
      <c r="E4318" s="2">
        <v>63015</v>
      </c>
      <c r="F4318" s="2">
        <v>5</v>
      </c>
      <c r="G4318" s="2" t="str">
        <f>VLOOKUP(A4318,爬塔NPC系数!B:G,6,FALSE)</f>
        <v>"atk":1.464,"hp":1.929</v>
      </c>
      <c r="H4318" s="2">
        <v>1</v>
      </c>
    </row>
    <row r="4319" spans="1:8" ht="17.25" customHeight="1" x14ac:dyDescent="0.3">
      <c r="A4319" s="2">
        <v>10188</v>
      </c>
      <c r="B4319" s="2">
        <v>41035</v>
      </c>
      <c r="C4319" s="2">
        <v>1</v>
      </c>
      <c r="D4319" s="2">
        <v>149</v>
      </c>
      <c r="E4319" s="2">
        <v>41035</v>
      </c>
      <c r="F4319" s="2">
        <v>5</v>
      </c>
      <c r="G4319" s="2" t="str">
        <f>VLOOKUP(A4319,爬塔NPC系数!B:G,6,FALSE)</f>
        <v>"atk":1.467,"hp":1.934</v>
      </c>
      <c r="H4319" s="2">
        <v>1</v>
      </c>
    </row>
    <row r="4320" spans="1:8" ht="17.25" customHeight="1" x14ac:dyDescent="0.3">
      <c r="A4320" s="2">
        <v>10188</v>
      </c>
      <c r="B4320" s="2">
        <v>41035</v>
      </c>
      <c r="C4320" s="2">
        <v>2</v>
      </c>
      <c r="D4320" s="2">
        <v>149</v>
      </c>
      <c r="E4320" s="2">
        <v>41035</v>
      </c>
      <c r="F4320" s="2">
        <v>5</v>
      </c>
      <c r="G4320" s="2" t="str">
        <f>VLOOKUP(A4320,爬塔NPC系数!B:G,6,FALSE)</f>
        <v>"atk":1.467,"hp":1.934</v>
      </c>
      <c r="H4320" s="2">
        <v>1</v>
      </c>
    </row>
    <row r="4321" spans="1:8" ht="17.25" customHeight="1" x14ac:dyDescent="0.3">
      <c r="A4321" s="2">
        <v>10188</v>
      </c>
      <c r="B4321" s="2">
        <v>41035</v>
      </c>
      <c r="C4321" s="2">
        <v>3</v>
      </c>
      <c r="D4321" s="2">
        <v>149</v>
      </c>
      <c r="E4321" s="2">
        <v>41056</v>
      </c>
      <c r="F4321" s="2">
        <v>5</v>
      </c>
      <c r="G4321" s="2" t="str">
        <f>VLOOKUP(A4321,爬塔NPC系数!B:G,6,FALSE)</f>
        <v>"atk":1.467,"hp":1.934</v>
      </c>
      <c r="H4321" s="2">
        <v>1</v>
      </c>
    </row>
    <row r="4322" spans="1:8" ht="17.25" customHeight="1" x14ac:dyDescent="0.3">
      <c r="A4322" s="2">
        <v>10188</v>
      </c>
      <c r="B4322" s="2">
        <v>41035</v>
      </c>
      <c r="C4322" s="2">
        <v>4</v>
      </c>
      <c r="D4322" s="2">
        <v>149</v>
      </c>
      <c r="E4322" s="2">
        <v>41056</v>
      </c>
      <c r="F4322" s="2">
        <v>5</v>
      </c>
      <c r="G4322" s="2" t="str">
        <f>VLOOKUP(A4322,爬塔NPC系数!B:G,6,FALSE)</f>
        <v>"atk":1.467,"hp":1.934</v>
      </c>
      <c r="H4322" s="2">
        <v>1</v>
      </c>
    </row>
    <row r="4323" spans="1:8" ht="17.25" customHeight="1" x14ac:dyDescent="0.3">
      <c r="A4323" s="2">
        <v>10188</v>
      </c>
      <c r="B4323" s="2">
        <v>41035</v>
      </c>
      <c r="C4323" s="2">
        <v>5</v>
      </c>
      <c r="D4323" s="2">
        <v>149</v>
      </c>
      <c r="E4323" s="2">
        <v>41056</v>
      </c>
      <c r="F4323" s="2">
        <v>5</v>
      </c>
      <c r="G4323" s="2" t="str">
        <f>VLOOKUP(A4323,爬塔NPC系数!B:G,6,FALSE)</f>
        <v>"atk":1.467,"hp":1.934</v>
      </c>
      <c r="H4323" s="2">
        <v>1</v>
      </c>
    </row>
    <row r="4324" spans="1:8" ht="17.25" customHeight="1" x14ac:dyDescent="0.3">
      <c r="A4324" s="2">
        <v>10188</v>
      </c>
      <c r="B4324" s="2">
        <v>41035</v>
      </c>
      <c r="C4324" s="2">
        <v>6</v>
      </c>
      <c r="D4324" s="2">
        <v>149</v>
      </c>
      <c r="E4324" s="2">
        <v>41056</v>
      </c>
      <c r="F4324" s="2">
        <v>5</v>
      </c>
      <c r="G4324" s="2" t="str">
        <f>VLOOKUP(A4324,爬塔NPC系数!B:G,6,FALSE)</f>
        <v>"atk":1.467,"hp":1.934</v>
      </c>
      <c r="H4324" s="2">
        <v>1</v>
      </c>
    </row>
    <row r="4325" spans="1:8" ht="17.25" customHeight="1" x14ac:dyDescent="0.3">
      <c r="A4325" s="2">
        <v>10189</v>
      </c>
      <c r="B4325" s="2">
        <v>21046</v>
      </c>
      <c r="C4325" s="2">
        <v>1</v>
      </c>
      <c r="D4325" s="2">
        <v>150</v>
      </c>
      <c r="E4325" s="2">
        <v>21046</v>
      </c>
      <c r="F4325" s="2">
        <v>5</v>
      </c>
      <c r="G4325" s="2" t="str">
        <f>VLOOKUP(A4325,爬塔NPC系数!B:G,6,FALSE)</f>
        <v>"atk":1.469,"hp":1.939</v>
      </c>
      <c r="H4325" s="2">
        <v>1</v>
      </c>
    </row>
    <row r="4326" spans="1:8" ht="17.25" customHeight="1" x14ac:dyDescent="0.3">
      <c r="A4326" s="2">
        <v>10189</v>
      </c>
      <c r="B4326" s="2">
        <v>21046</v>
      </c>
      <c r="C4326" s="2">
        <v>2</v>
      </c>
      <c r="D4326" s="2">
        <v>150</v>
      </c>
      <c r="E4326" s="2">
        <v>21046</v>
      </c>
      <c r="F4326" s="2">
        <v>5</v>
      </c>
      <c r="G4326" s="2" t="str">
        <f>VLOOKUP(A4326,爬塔NPC系数!B:G,6,FALSE)</f>
        <v>"atk":1.469,"hp":1.939</v>
      </c>
      <c r="H4326" s="2">
        <v>1</v>
      </c>
    </row>
    <row r="4327" spans="1:8" ht="17.25" customHeight="1" x14ac:dyDescent="0.3">
      <c r="A4327" s="2">
        <v>10189</v>
      </c>
      <c r="B4327" s="2">
        <v>21046</v>
      </c>
      <c r="C4327" s="2">
        <v>3</v>
      </c>
      <c r="D4327" s="2">
        <v>150</v>
      </c>
      <c r="E4327" s="2">
        <v>22046</v>
      </c>
      <c r="F4327" s="2">
        <v>5</v>
      </c>
      <c r="G4327" s="2" t="str">
        <f>VLOOKUP(A4327,爬塔NPC系数!B:G,6,FALSE)</f>
        <v>"atk":1.469,"hp":1.939</v>
      </c>
      <c r="H4327" s="2">
        <v>1</v>
      </c>
    </row>
    <row r="4328" spans="1:8" ht="17.25" customHeight="1" x14ac:dyDescent="0.3">
      <c r="A4328" s="2">
        <v>10189</v>
      </c>
      <c r="B4328" s="2">
        <v>21046</v>
      </c>
      <c r="C4328" s="2">
        <v>4</v>
      </c>
      <c r="D4328" s="2">
        <v>150</v>
      </c>
      <c r="E4328" s="2">
        <v>22046</v>
      </c>
      <c r="F4328" s="2">
        <v>5</v>
      </c>
      <c r="G4328" s="2" t="str">
        <f>VLOOKUP(A4328,爬塔NPC系数!B:G,6,FALSE)</f>
        <v>"atk":1.469,"hp":1.939</v>
      </c>
      <c r="H4328" s="2">
        <v>1</v>
      </c>
    </row>
    <row r="4329" spans="1:8" ht="17.25" customHeight="1" x14ac:dyDescent="0.3">
      <c r="A4329" s="2">
        <v>10189</v>
      </c>
      <c r="B4329" s="2">
        <v>21046</v>
      </c>
      <c r="C4329" s="2">
        <v>5</v>
      </c>
      <c r="D4329" s="2">
        <v>150</v>
      </c>
      <c r="E4329" s="2">
        <v>22056</v>
      </c>
      <c r="F4329" s="2">
        <v>5</v>
      </c>
      <c r="G4329" s="2" t="str">
        <f>VLOOKUP(A4329,爬塔NPC系数!B:G,6,FALSE)</f>
        <v>"atk":1.469,"hp":1.939</v>
      </c>
      <c r="H4329" s="2">
        <v>1</v>
      </c>
    </row>
    <row r="4330" spans="1:8" ht="17.25" customHeight="1" x14ac:dyDescent="0.3">
      <c r="A4330" s="2">
        <v>10189</v>
      </c>
      <c r="B4330" s="2">
        <v>21046</v>
      </c>
      <c r="C4330" s="2">
        <v>6</v>
      </c>
      <c r="D4330" s="2">
        <v>150</v>
      </c>
      <c r="E4330" s="2">
        <v>22056</v>
      </c>
      <c r="F4330" s="2">
        <v>5</v>
      </c>
      <c r="G4330" s="2" t="str">
        <f>VLOOKUP(A4330,爬塔NPC系数!B:G,6,FALSE)</f>
        <v>"atk":1.469,"hp":1.939</v>
      </c>
      <c r="H4330" s="2">
        <v>1</v>
      </c>
    </row>
    <row r="4331" spans="1:8" ht="17.25" customHeight="1" x14ac:dyDescent="0.3">
      <c r="A4331" s="2">
        <v>10190</v>
      </c>
      <c r="B4331" s="2">
        <v>21046</v>
      </c>
      <c r="C4331" s="2">
        <v>1</v>
      </c>
      <c r="D4331" s="2">
        <v>150</v>
      </c>
      <c r="E4331" s="2">
        <v>21046</v>
      </c>
      <c r="F4331" s="2">
        <v>5</v>
      </c>
      <c r="G4331" s="2" t="str">
        <f>VLOOKUP(A4331,爬塔NPC系数!B:G,6,FALSE)</f>
        <v>"atk":1.472,"hp":1.944</v>
      </c>
      <c r="H4331" s="2">
        <v>1</v>
      </c>
    </row>
    <row r="4332" spans="1:8" ht="17.25" customHeight="1" x14ac:dyDescent="0.3">
      <c r="A4332" s="2">
        <v>10190</v>
      </c>
      <c r="B4332" s="2">
        <v>21046</v>
      </c>
      <c r="C4332" s="2">
        <v>2</v>
      </c>
      <c r="D4332" s="2">
        <v>150</v>
      </c>
      <c r="E4332" s="2">
        <v>21046</v>
      </c>
      <c r="F4332" s="2">
        <v>5</v>
      </c>
      <c r="G4332" s="2" t="str">
        <f>VLOOKUP(A4332,爬塔NPC系数!B:G,6,FALSE)</f>
        <v>"atk":1.472,"hp":1.944</v>
      </c>
      <c r="H4332" s="2">
        <v>1</v>
      </c>
    </row>
    <row r="4333" spans="1:8" ht="17.25" customHeight="1" x14ac:dyDescent="0.3">
      <c r="A4333" s="2">
        <v>10190</v>
      </c>
      <c r="B4333" s="2">
        <v>21046</v>
      </c>
      <c r="C4333" s="2">
        <v>3</v>
      </c>
      <c r="D4333" s="2">
        <v>150</v>
      </c>
      <c r="E4333" s="2">
        <v>22046</v>
      </c>
      <c r="F4333" s="2">
        <v>5</v>
      </c>
      <c r="G4333" s="2" t="str">
        <f>VLOOKUP(A4333,爬塔NPC系数!B:G,6,FALSE)</f>
        <v>"atk":1.472,"hp":1.944</v>
      </c>
      <c r="H4333" s="2">
        <v>1</v>
      </c>
    </row>
    <row r="4334" spans="1:8" ht="17.25" customHeight="1" x14ac:dyDescent="0.3">
      <c r="A4334" s="2">
        <v>10190</v>
      </c>
      <c r="B4334" s="2">
        <v>21046</v>
      </c>
      <c r="C4334" s="2">
        <v>4</v>
      </c>
      <c r="D4334" s="2">
        <v>150</v>
      </c>
      <c r="E4334" s="2">
        <v>22046</v>
      </c>
      <c r="F4334" s="2">
        <v>5</v>
      </c>
      <c r="G4334" s="2" t="str">
        <f>VLOOKUP(A4334,爬塔NPC系数!B:G,6,FALSE)</f>
        <v>"atk":1.472,"hp":1.944</v>
      </c>
      <c r="H4334" s="2">
        <v>1</v>
      </c>
    </row>
    <row r="4335" spans="1:8" ht="17.25" customHeight="1" x14ac:dyDescent="0.3">
      <c r="A4335" s="2">
        <v>10190</v>
      </c>
      <c r="B4335" s="2">
        <v>21046</v>
      </c>
      <c r="C4335" s="2">
        <v>5</v>
      </c>
      <c r="D4335" s="2">
        <v>150</v>
      </c>
      <c r="E4335" s="2">
        <v>22056</v>
      </c>
      <c r="F4335" s="2">
        <v>5</v>
      </c>
      <c r="G4335" s="2" t="str">
        <f>VLOOKUP(A4335,爬塔NPC系数!B:G,6,FALSE)</f>
        <v>"atk":1.472,"hp":1.944</v>
      </c>
      <c r="H4335" s="2">
        <v>1</v>
      </c>
    </row>
    <row r="4336" spans="1:8" ht="17.25" customHeight="1" x14ac:dyDescent="0.3">
      <c r="A4336" s="2">
        <v>10190</v>
      </c>
      <c r="B4336" s="2">
        <v>21046</v>
      </c>
      <c r="C4336" s="2">
        <v>6</v>
      </c>
      <c r="D4336" s="2">
        <v>150</v>
      </c>
      <c r="E4336" s="2">
        <v>22056</v>
      </c>
      <c r="F4336" s="2">
        <v>5</v>
      </c>
      <c r="G4336" s="2" t="str">
        <f>VLOOKUP(A4336,爬塔NPC系数!B:G,6,FALSE)</f>
        <v>"atk":1.472,"hp":1.944</v>
      </c>
      <c r="H4336" s="2">
        <v>1</v>
      </c>
    </row>
    <row r="4337" spans="1:8" ht="17.25" customHeight="1" x14ac:dyDescent="0.3">
      <c r="A4337" s="2">
        <v>10191</v>
      </c>
      <c r="B4337" s="2">
        <v>35046</v>
      </c>
      <c r="C4337" s="2">
        <v>1</v>
      </c>
      <c r="D4337" s="2">
        <v>151</v>
      </c>
      <c r="E4337" s="2">
        <v>35046</v>
      </c>
      <c r="F4337" s="2">
        <v>5</v>
      </c>
      <c r="G4337" s="2" t="str">
        <f>VLOOKUP(A4337,爬塔NPC系数!B:G,6,FALSE)</f>
        <v>"atk":1.474,"hp":1.949</v>
      </c>
      <c r="H4337" s="2">
        <v>1</v>
      </c>
    </row>
    <row r="4338" spans="1:8" ht="17.25" customHeight="1" x14ac:dyDescent="0.3">
      <c r="A4338" s="2">
        <v>10191</v>
      </c>
      <c r="B4338" s="2">
        <v>35046</v>
      </c>
      <c r="C4338" s="2">
        <v>2</v>
      </c>
      <c r="D4338" s="2">
        <v>151</v>
      </c>
      <c r="E4338" s="2">
        <v>35046</v>
      </c>
      <c r="F4338" s="2">
        <v>5</v>
      </c>
      <c r="G4338" s="2" t="str">
        <f>VLOOKUP(A4338,爬塔NPC系数!B:G,6,FALSE)</f>
        <v>"atk":1.474,"hp":1.949</v>
      </c>
      <c r="H4338" s="2">
        <v>1</v>
      </c>
    </row>
    <row r="4339" spans="1:8" ht="17.25" customHeight="1" x14ac:dyDescent="0.3">
      <c r="A4339" s="2">
        <v>10191</v>
      </c>
      <c r="B4339" s="2">
        <v>35046</v>
      </c>
      <c r="C4339" s="2">
        <v>3</v>
      </c>
      <c r="D4339" s="2">
        <v>151</v>
      </c>
      <c r="E4339" s="2">
        <v>32056</v>
      </c>
      <c r="F4339" s="2">
        <v>5</v>
      </c>
      <c r="G4339" s="2" t="str">
        <f>VLOOKUP(A4339,爬塔NPC系数!B:G,6,FALSE)</f>
        <v>"atk":1.474,"hp":1.949</v>
      </c>
      <c r="H4339" s="2">
        <v>1</v>
      </c>
    </row>
    <row r="4340" spans="1:8" ht="17.25" customHeight="1" x14ac:dyDescent="0.3">
      <c r="A4340" s="2">
        <v>10191</v>
      </c>
      <c r="B4340" s="2">
        <v>35046</v>
      </c>
      <c r="C4340" s="2">
        <v>4</v>
      </c>
      <c r="D4340" s="2">
        <v>151</v>
      </c>
      <c r="E4340" s="2">
        <v>32056</v>
      </c>
      <c r="F4340" s="2">
        <v>5</v>
      </c>
      <c r="G4340" s="2" t="str">
        <f>VLOOKUP(A4340,爬塔NPC系数!B:G,6,FALSE)</f>
        <v>"atk":1.474,"hp":1.949</v>
      </c>
      <c r="H4340" s="2">
        <v>1</v>
      </c>
    </row>
    <row r="4341" spans="1:8" ht="17.25" customHeight="1" x14ac:dyDescent="0.3">
      <c r="A4341" s="2">
        <v>10191</v>
      </c>
      <c r="B4341" s="2">
        <v>35046</v>
      </c>
      <c r="C4341" s="2">
        <v>5</v>
      </c>
      <c r="D4341" s="2">
        <v>151</v>
      </c>
      <c r="E4341" s="2">
        <v>32056</v>
      </c>
      <c r="F4341" s="2">
        <v>5</v>
      </c>
      <c r="G4341" s="2" t="str">
        <f>VLOOKUP(A4341,爬塔NPC系数!B:G,6,FALSE)</f>
        <v>"atk":1.474,"hp":1.949</v>
      </c>
      <c r="H4341" s="2">
        <v>1</v>
      </c>
    </row>
    <row r="4342" spans="1:8" ht="17.25" customHeight="1" x14ac:dyDescent="0.3">
      <c r="A4342" s="2">
        <v>10191</v>
      </c>
      <c r="B4342" s="2">
        <v>35046</v>
      </c>
      <c r="C4342" s="2">
        <v>6</v>
      </c>
      <c r="D4342" s="2">
        <v>151</v>
      </c>
      <c r="E4342" s="2">
        <v>32056</v>
      </c>
      <c r="F4342" s="2">
        <v>5</v>
      </c>
      <c r="G4342" s="2" t="str">
        <f>VLOOKUP(A4342,爬塔NPC系数!B:G,6,FALSE)</f>
        <v>"atk":1.474,"hp":1.949</v>
      </c>
      <c r="H4342" s="2">
        <v>1</v>
      </c>
    </row>
    <row r="4343" spans="1:8" ht="17.25" customHeight="1" x14ac:dyDescent="0.3">
      <c r="A4343" s="2">
        <v>10192</v>
      </c>
      <c r="B4343" s="2">
        <v>11076</v>
      </c>
      <c r="C4343" s="2">
        <v>1</v>
      </c>
      <c r="D4343" s="2">
        <v>151</v>
      </c>
      <c r="E4343" s="2">
        <v>11076</v>
      </c>
      <c r="F4343" s="2">
        <v>5</v>
      </c>
      <c r="G4343" s="2" t="str">
        <f>VLOOKUP(A4343,爬塔NPC系数!B:G,6,FALSE)</f>
        <v>"atk":1.477,"hp":1.954</v>
      </c>
      <c r="H4343" s="2">
        <v>1</v>
      </c>
    </row>
    <row r="4344" spans="1:8" ht="17.25" customHeight="1" x14ac:dyDescent="0.3">
      <c r="A4344" s="2">
        <v>10192</v>
      </c>
      <c r="B4344" s="2">
        <v>11076</v>
      </c>
      <c r="C4344" s="2">
        <v>2</v>
      </c>
      <c r="D4344" s="2">
        <v>151</v>
      </c>
      <c r="E4344" s="2">
        <v>41056</v>
      </c>
      <c r="F4344" s="2">
        <v>5</v>
      </c>
      <c r="G4344" s="2" t="str">
        <f>VLOOKUP(A4344,爬塔NPC系数!B:G,6,FALSE)</f>
        <v>"atk":1.477,"hp":1.954</v>
      </c>
      <c r="H4344" s="2">
        <v>1</v>
      </c>
    </row>
    <row r="4345" spans="1:8" ht="17.25" customHeight="1" x14ac:dyDescent="0.3">
      <c r="A4345" s="2">
        <v>10192</v>
      </c>
      <c r="B4345" s="2">
        <v>11076</v>
      </c>
      <c r="C4345" s="2">
        <v>3</v>
      </c>
      <c r="D4345" s="2">
        <v>151</v>
      </c>
      <c r="E4345" s="2">
        <v>63026</v>
      </c>
      <c r="F4345" s="2">
        <v>5</v>
      </c>
      <c r="G4345" s="2" t="str">
        <f>VLOOKUP(A4345,爬塔NPC系数!B:G,6,FALSE)</f>
        <v>"atk":1.477,"hp":1.954</v>
      </c>
      <c r="H4345" s="2">
        <v>1</v>
      </c>
    </row>
    <row r="4346" spans="1:8" ht="17.25" customHeight="1" x14ac:dyDescent="0.3">
      <c r="A4346" s="2">
        <v>10192</v>
      </c>
      <c r="B4346" s="2">
        <v>11076</v>
      </c>
      <c r="C4346" s="2">
        <v>4</v>
      </c>
      <c r="D4346" s="2">
        <v>151</v>
      </c>
      <c r="E4346" s="2">
        <v>25066</v>
      </c>
      <c r="F4346" s="2">
        <v>5</v>
      </c>
      <c r="G4346" s="2" t="str">
        <f>VLOOKUP(A4346,爬塔NPC系数!B:G,6,FALSE)</f>
        <v>"atk":1.477,"hp":1.954</v>
      </c>
      <c r="H4346" s="2">
        <v>1</v>
      </c>
    </row>
    <row r="4347" spans="1:8" ht="17.25" customHeight="1" x14ac:dyDescent="0.3">
      <c r="A4347" s="2">
        <v>10192</v>
      </c>
      <c r="B4347" s="2">
        <v>11076</v>
      </c>
      <c r="C4347" s="2">
        <v>5</v>
      </c>
      <c r="D4347" s="2">
        <v>151</v>
      </c>
      <c r="E4347" s="2">
        <v>34026</v>
      </c>
      <c r="F4347" s="2">
        <v>5</v>
      </c>
      <c r="G4347" s="2" t="str">
        <f>VLOOKUP(A4347,爬塔NPC系数!B:G,6,FALSE)</f>
        <v>"atk":1.477,"hp":1.954</v>
      </c>
      <c r="H4347" s="2">
        <v>1</v>
      </c>
    </row>
    <row r="4348" spans="1:8" ht="17.25" customHeight="1" x14ac:dyDescent="0.3">
      <c r="A4348" s="2">
        <v>10192</v>
      </c>
      <c r="B4348" s="2">
        <v>11076</v>
      </c>
      <c r="C4348" s="2">
        <v>6</v>
      </c>
      <c r="D4348" s="2">
        <v>151</v>
      </c>
      <c r="E4348" s="2">
        <v>52046</v>
      </c>
      <c r="F4348" s="2">
        <v>5</v>
      </c>
      <c r="G4348" s="2" t="str">
        <f>VLOOKUP(A4348,爬塔NPC系数!B:G,6,FALSE)</f>
        <v>"atk":1.477,"hp":1.954</v>
      </c>
      <c r="H4348" s="2">
        <v>1</v>
      </c>
    </row>
    <row r="4349" spans="1:8" ht="17.25" customHeight="1" x14ac:dyDescent="0.3">
      <c r="A4349" s="2">
        <v>10193</v>
      </c>
      <c r="B4349" s="2">
        <v>31076</v>
      </c>
      <c r="C4349" s="2">
        <v>1</v>
      </c>
      <c r="D4349" s="2">
        <v>152</v>
      </c>
      <c r="E4349" s="2">
        <v>31076</v>
      </c>
      <c r="F4349" s="2">
        <v>5</v>
      </c>
      <c r="G4349" s="2" t="str">
        <f>VLOOKUP(A4349,爬塔NPC系数!B:G,6,FALSE)</f>
        <v>"atk":1.479,"hp":1.959</v>
      </c>
      <c r="H4349" s="2">
        <v>1</v>
      </c>
    </row>
    <row r="4350" spans="1:8" ht="17.25" customHeight="1" x14ac:dyDescent="0.3">
      <c r="A4350" s="2">
        <v>10193</v>
      </c>
      <c r="B4350" s="2">
        <v>31076</v>
      </c>
      <c r="C4350" s="2">
        <v>2</v>
      </c>
      <c r="D4350" s="2">
        <v>152</v>
      </c>
      <c r="E4350" s="2">
        <v>21046</v>
      </c>
      <c r="F4350" s="2">
        <v>5</v>
      </c>
      <c r="G4350" s="2" t="str">
        <f>VLOOKUP(A4350,爬塔NPC系数!B:G,6,FALSE)</f>
        <v>"atk":1.479,"hp":1.959</v>
      </c>
      <c r="H4350" s="2">
        <v>1</v>
      </c>
    </row>
    <row r="4351" spans="1:8" ht="17.25" customHeight="1" x14ac:dyDescent="0.3">
      <c r="A4351" s="2">
        <v>10193</v>
      </c>
      <c r="B4351" s="2">
        <v>31076</v>
      </c>
      <c r="C4351" s="2">
        <v>3</v>
      </c>
      <c r="D4351" s="2">
        <v>152</v>
      </c>
      <c r="E4351" s="2">
        <v>63026</v>
      </c>
      <c r="F4351" s="2">
        <v>5</v>
      </c>
      <c r="G4351" s="2" t="str">
        <f>VLOOKUP(A4351,爬塔NPC系数!B:G,6,FALSE)</f>
        <v>"atk":1.479,"hp":1.959</v>
      </c>
      <c r="H4351" s="2">
        <v>1</v>
      </c>
    </row>
    <row r="4352" spans="1:8" ht="17.25" customHeight="1" x14ac:dyDescent="0.3">
      <c r="A4352" s="2">
        <v>10193</v>
      </c>
      <c r="B4352" s="2">
        <v>31076</v>
      </c>
      <c r="C4352" s="2">
        <v>4</v>
      </c>
      <c r="D4352" s="2">
        <v>152</v>
      </c>
      <c r="E4352" s="2">
        <v>12036</v>
      </c>
      <c r="F4352" s="2">
        <v>5</v>
      </c>
      <c r="G4352" s="2" t="str">
        <f>VLOOKUP(A4352,爬塔NPC系数!B:G,6,FALSE)</f>
        <v>"atk":1.479,"hp":1.959</v>
      </c>
      <c r="H4352" s="2">
        <v>1</v>
      </c>
    </row>
    <row r="4353" spans="1:8" ht="17.25" customHeight="1" x14ac:dyDescent="0.3">
      <c r="A4353" s="2">
        <v>10193</v>
      </c>
      <c r="B4353" s="2">
        <v>31076</v>
      </c>
      <c r="C4353" s="2">
        <v>5</v>
      </c>
      <c r="D4353" s="2">
        <v>152</v>
      </c>
      <c r="E4353" s="2">
        <v>52046</v>
      </c>
      <c r="F4353" s="2">
        <v>5</v>
      </c>
      <c r="G4353" s="2" t="str">
        <f>VLOOKUP(A4353,爬塔NPC系数!B:G,6,FALSE)</f>
        <v>"atk":1.479,"hp":1.959</v>
      </c>
      <c r="H4353" s="2">
        <v>1</v>
      </c>
    </row>
    <row r="4354" spans="1:8" ht="17.25" customHeight="1" x14ac:dyDescent="0.3">
      <c r="A4354" s="2">
        <v>10193</v>
      </c>
      <c r="B4354" s="2">
        <v>31076</v>
      </c>
      <c r="C4354" s="2">
        <v>6</v>
      </c>
      <c r="D4354" s="2">
        <v>152</v>
      </c>
      <c r="E4354" s="2">
        <v>45046</v>
      </c>
      <c r="F4354" s="2">
        <v>5</v>
      </c>
      <c r="G4354" s="2" t="str">
        <f>VLOOKUP(A4354,爬塔NPC系数!B:G,6,FALSE)</f>
        <v>"atk":1.479,"hp":1.959</v>
      </c>
      <c r="H4354" s="2">
        <v>1</v>
      </c>
    </row>
    <row r="4355" spans="1:8" ht="17.25" customHeight="1" x14ac:dyDescent="0.3">
      <c r="A4355" s="2">
        <v>10194</v>
      </c>
      <c r="B4355" s="2">
        <v>52025</v>
      </c>
      <c r="C4355" s="2">
        <v>1</v>
      </c>
      <c r="D4355" s="2">
        <v>152</v>
      </c>
      <c r="E4355" s="2">
        <v>52025</v>
      </c>
      <c r="F4355" s="2">
        <v>5</v>
      </c>
      <c r="G4355" s="2" t="str">
        <f>VLOOKUP(A4355,爬塔NPC系数!B:G,6,FALSE)</f>
        <v>"atk":1.482,"hp":1.964</v>
      </c>
      <c r="H4355" s="2">
        <v>1</v>
      </c>
    </row>
    <row r="4356" spans="1:8" ht="17.25" customHeight="1" x14ac:dyDescent="0.3">
      <c r="A4356" s="2">
        <v>10194</v>
      </c>
      <c r="B4356" s="2">
        <v>52025</v>
      </c>
      <c r="C4356" s="2">
        <v>2</v>
      </c>
      <c r="D4356" s="2">
        <v>152</v>
      </c>
      <c r="E4356" s="2">
        <v>52025</v>
      </c>
      <c r="F4356" s="2">
        <v>5</v>
      </c>
      <c r="G4356" s="2" t="str">
        <f>VLOOKUP(A4356,爬塔NPC系数!B:G,6,FALSE)</f>
        <v>"atk":1.482,"hp":1.964</v>
      </c>
      <c r="H4356" s="2">
        <v>1</v>
      </c>
    </row>
    <row r="4357" spans="1:8" ht="17.25" customHeight="1" x14ac:dyDescent="0.3">
      <c r="A4357" s="2">
        <v>10194</v>
      </c>
      <c r="B4357" s="2">
        <v>52025</v>
      </c>
      <c r="C4357" s="2">
        <v>3</v>
      </c>
      <c r="D4357" s="2">
        <v>152</v>
      </c>
      <c r="E4357" s="2">
        <v>52046</v>
      </c>
      <c r="F4357" s="2">
        <v>5</v>
      </c>
      <c r="G4357" s="2" t="str">
        <f>VLOOKUP(A4357,爬塔NPC系数!B:G,6,FALSE)</f>
        <v>"atk":1.482,"hp":1.964</v>
      </c>
      <c r="H4357" s="2">
        <v>1</v>
      </c>
    </row>
    <row r="4358" spans="1:8" ht="17.25" customHeight="1" x14ac:dyDescent="0.3">
      <c r="A4358" s="2">
        <v>10194</v>
      </c>
      <c r="B4358" s="2">
        <v>52025</v>
      </c>
      <c r="C4358" s="2">
        <v>4</v>
      </c>
      <c r="D4358" s="2">
        <v>152</v>
      </c>
      <c r="E4358" s="2">
        <v>52046</v>
      </c>
      <c r="F4358" s="2">
        <v>5</v>
      </c>
      <c r="G4358" s="2" t="str">
        <f>VLOOKUP(A4358,爬塔NPC系数!B:G,6,FALSE)</f>
        <v>"atk":1.482,"hp":1.964</v>
      </c>
      <c r="H4358" s="2">
        <v>1</v>
      </c>
    </row>
    <row r="4359" spans="1:8" ht="17.25" customHeight="1" x14ac:dyDescent="0.3">
      <c r="A4359" s="2">
        <v>10194</v>
      </c>
      <c r="B4359" s="2">
        <v>52025</v>
      </c>
      <c r="C4359" s="2">
        <v>5</v>
      </c>
      <c r="D4359" s="2">
        <v>152</v>
      </c>
      <c r="E4359" s="2">
        <v>52046</v>
      </c>
      <c r="F4359" s="2">
        <v>5</v>
      </c>
      <c r="G4359" s="2" t="str">
        <f>VLOOKUP(A4359,爬塔NPC系数!B:G,6,FALSE)</f>
        <v>"atk":1.482,"hp":1.964</v>
      </c>
      <c r="H4359" s="2">
        <v>1</v>
      </c>
    </row>
    <row r="4360" spans="1:8" ht="17.25" customHeight="1" x14ac:dyDescent="0.3">
      <c r="A4360" s="2">
        <v>10194</v>
      </c>
      <c r="B4360" s="2">
        <v>52025</v>
      </c>
      <c r="C4360" s="2">
        <v>6</v>
      </c>
      <c r="D4360" s="2">
        <v>152</v>
      </c>
      <c r="E4360" s="2">
        <v>52046</v>
      </c>
      <c r="F4360" s="2">
        <v>5</v>
      </c>
      <c r="G4360" s="2" t="str">
        <f>VLOOKUP(A4360,爬塔NPC系数!B:G,6,FALSE)</f>
        <v>"atk":1.482,"hp":1.964</v>
      </c>
      <c r="H4360" s="2">
        <v>1</v>
      </c>
    </row>
    <row r="4361" spans="1:8" ht="17.25" customHeight="1" x14ac:dyDescent="0.3">
      <c r="A4361" s="2">
        <v>10195</v>
      </c>
      <c r="B4361" s="2">
        <v>63026</v>
      </c>
      <c r="C4361" s="2">
        <v>1</v>
      </c>
      <c r="D4361" s="2">
        <v>153</v>
      </c>
      <c r="E4361" s="2">
        <v>63026</v>
      </c>
      <c r="F4361" s="2">
        <v>5</v>
      </c>
      <c r="G4361" s="2" t="str">
        <f>VLOOKUP(A4361,爬塔NPC系数!B:G,6,FALSE)</f>
        <v>"atk":1.484,"hp":1.969</v>
      </c>
      <c r="H4361" s="2">
        <v>1</v>
      </c>
    </row>
    <row r="4362" spans="1:8" ht="17.25" customHeight="1" x14ac:dyDescent="0.3">
      <c r="A4362" s="2">
        <v>10195</v>
      </c>
      <c r="B4362" s="2">
        <v>63026</v>
      </c>
      <c r="C4362" s="2">
        <v>2</v>
      </c>
      <c r="D4362" s="2">
        <v>153</v>
      </c>
      <c r="E4362" s="2">
        <v>63026</v>
      </c>
      <c r="F4362" s="2">
        <v>5</v>
      </c>
      <c r="G4362" s="2" t="str">
        <f>VLOOKUP(A4362,爬塔NPC系数!B:G,6,FALSE)</f>
        <v>"atk":1.484,"hp":1.969</v>
      </c>
      <c r="H4362" s="2">
        <v>1</v>
      </c>
    </row>
    <row r="4363" spans="1:8" ht="17.25" customHeight="1" x14ac:dyDescent="0.3">
      <c r="A4363" s="2">
        <v>10195</v>
      </c>
      <c r="B4363" s="2">
        <v>63026</v>
      </c>
      <c r="C4363" s="2">
        <v>3</v>
      </c>
      <c r="D4363" s="2">
        <v>153</v>
      </c>
      <c r="E4363" s="2">
        <v>63026</v>
      </c>
      <c r="F4363" s="2">
        <v>5</v>
      </c>
      <c r="G4363" s="2" t="str">
        <f>VLOOKUP(A4363,爬塔NPC系数!B:G,6,FALSE)</f>
        <v>"atk":1.484,"hp":1.969</v>
      </c>
      <c r="H4363" s="2">
        <v>1</v>
      </c>
    </row>
    <row r="4364" spans="1:8" ht="17.25" customHeight="1" x14ac:dyDescent="0.3">
      <c r="A4364" s="2">
        <v>10195</v>
      </c>
      <c r="B4364" s="2">
        <v>63026</v>
      </c>
      <c r="C4364" s="2">
        <v>4</v>
      </c>
      <c r="D4364" s="2">
        <v>153</v>
      </c>
      <c r="E4364" s="2">
        <v>63026</v>
      </c>
      <c r="F4364" s="2">
        <v>5</v>
      </c>
      <c r="G4364" s="2" t="str">
        <f>VLOOKUP(A4364,爬塔NPC系数!B:G,6,FALSE)</f>
        <v>"atk":1.484,"hp":1.969</v>
      </c>
      <c r="H4364" s="2">
        <v>1</v>
      </c>
    </row>
    <row r="4365" spans="1:8" x14ac:dyDescent="0.3">
      <c r="A4365" s="2">
        <v>10195</v>
      </c>
      <c r="B4365" s="2">
        <v>63026</v>
      </c>
      <c r="C4365" s="2">
        <v>5</v>
      </c>
      <c r="D4365" s="2">
        <v>153</v>
      </c>
      <c r="E4365" s="2">
        <v>63015</v>
      </c>
      <c r="F4365" s="2">
        <v>5</v>
      </c>
      <c r="G4365" s="2" t="str">
        <f>VLOOKUP(A4365,爬塔NPC系数!B:G,6,FALSE)</f>
        <v>"atk":1.484,"hp":1.969</v>
      </c>
      <c r="H4365" s="2">
        <v>1</v>
      </c>
    </row>
    <row r="4366" spans="1:8" x14ac:dyDescent="0.3">
      <c r="A4366" s="2">
        <v>10195</v>
      </c>
      <c r="B4366" s="2">
        <v>63026</v>
      </c>
      <c r="C4366" s="2">
        <v>6</v>
      </c>
      <c r="D4366" s="2">
        <v>153</v>
      </c>
      <c r="E4366" s="2">
        <v>63015</v>
      </c>
      <c r="F4366" s="2">
        <v>5</v>
      </c>
      <c r="G4366" s="2" t="str">
        <f>VLOOKUP(A4366,爬塔NPC系数!B:G,6,FALSE)</f>
        <v>"atk":1.484,"hp":1.969</v>
      </c>
      <c r="H4366" s="2">
        <v>1</v>
      </c>
    </row>
    <row r="4367" spans="1:8" ht="17.25" customHeight="1" x14ac:dyDescent="0.3">
      <c r="A4367" s="2">
        <v>10196</v>
      </c>
      <c r="B4367" s="2">
        <v>11086</v>
      </c>
      <c r="C4367" s="2">
        <v>1</v>
      </c>
      <c r="D4367" s="2">
        <v>153</v>
      </c>
      <c r="E4367" s="2">
        <v>11086</v>
      </c>
      <c r="F4367" s="2">
        <v>5</v>
      </c>
      <c r="G4367" s="2" t="str">
        <f>VLOOKUP(A4367,爬塔NPC系数!B:G,6,FALSE)</f>
        <v>"atk":1.487,"hp":1.974</v>
      </c>
      <c r="H4367" s="2">
        <v>1</v>
      </c>
    </row>
    <row r="4368" spans="1:8" ht="17.25" customHeight="1" x14ac:dyDescent="0.3">
      <c r="A4368" s="2">
        <v>10196</v>
      </c>
      <c r="B4368" s="2">
        <v>11086</v>
      </c>
      <c r="C4368" s="2">
        <v>2</v>
      </c>
      <c r="D4368" s="2">
        <v>153</v>
      </c>
      <c r="E4368" s="2">
        <v>11086</v>
      </c>
      <c r="F4368" s="2">
        <v>5</v>
      </c>
      <c r="G4368" s="2" t="str">
        <f>VLOOKUP(A4368,爬塔NPC系数!B:G,6,FALSE)</f>
        <v>"atk":1.487,"hp":1.974</v>
      </c>
      <c r="H4368" s="2">
        <v>1</v>
      </c>
    </row>
    <row r="4369" spans="1:8" ht="17.25" customHeight="1" x14ac:dyDescent="0.3">
      <c r="A4369" s="2">
        <v>10196</v>
      </c>
      <c r="B4369" s="2">
        <v>11086</v>
      </c>
      <c r="C4369" s="2">
        <v>3</v>
      </c>
      <c r="D4369" s="2">
        <v>153</v>
      </c>
      <c r="E4369" s="2">
        <v>13046</v>
      </c>
      <c r="F4369" s="2">
        <v>5</v>
      </c>
      <c r="G4369" s="2" t="str">
        <f>VLOOKUP(A4369,爬塔NPC系数!B:G,6,FALSE)</f>
        <v>"atk":1.487,"hp":1.974</v>
      </c>
      <c r="H4369" s="2">
        <v>1</v>
      </c>
    </row>
    <row r="4370" spans="1:8" ht="17.25" customHeight="1" x14ac:dyDescent="0.3">
      <c r="A4370" s="2">
        <v>10196</v>
      </c>
      <c r="B4370" s="2">
        <v>11086</v>
      </c>
      <c r="C4370" s="2">
        <v>4</v>
      </c>
      <c r="D4370" s="2">
        <v>153</v>
      </c>
      <c r="E4370" s="2">
        <v>13046</v>
      </c>
      <c r="F4370" s="2">
        <v>5</v>
      </c>
      <c r="G4370" s="2" t="str">
        <f>VLOOKUP(A4370,爬塔NPC系数!B:G,6,FALSE)</f>
        <v>"atk":1.487,"hp":1.974</v>
      </c>
      <c r="H4370" s="2">
        <v>1</v>
      </c>
    </row>
    <row r="4371" spans="1:8" ht="17.25" customHeight="1" x14ac:dyDescent="0.3">
      <c r="A4371" s="2">
        <v>10196</v>
      </c>
      <c r="B4371" s="2">
        <v>11086</v>
      </c>
      <c r="C4371" s="2">
        <v>5</v>
      </c>
      <c r="D4371" s="2">
        <v>153</v>
      </c>
      <c r="E4371" s="2">
        <v>12036</v>
      </c>
      <c r="F4371" s="2">
        <v>5</v>
      </c>
      <c r="G4371" s="2" t="str">
        <f>VLOOKUP(A4371,爬塔NPC系数!B:G,6,FALSE)</f>
        <v>"atk":1.487,"hp":1.974</v>
      </c>
      <c r="H4371" s="2">
        <v>1</v>
      </c>
    </row>
    <row r="4372" spans="1:8" ht="17.25" customHeight="1" x14ac:dyDescent="0.3">
      <c r="A4372" s="2">
        <v>10196</v>
      </c>
      <c r="B4372" s="2">
        <v>11086</v>
      </c>
      <c r="C4372" s="2">
        <v>6</v>
      </c>
      <c r="D4372" s="2">
        <v>153</v>
      </c>
      <c r="E4372" s="2">
        <v>12036</v>
      </c>
      <c r="F4372" s="2">
        <v>5</v>
      </c>
      <c r="G4372" s="2" t="str">
        <f>VLOOKUP(A4372,爬塔NPC系数!B:G,6,FALSE)</f>
        <v>"atk":1.487,"hp":1.974</v>
      </c>
      <c r="H4372" s="2">
        <v>1</v>
      </c>
    </row>
    <row r="4373" spans="1:8" ht="17.25" customHeight="1" x14ac:dyDescent="0.3">
      <c r="A4373" s="2">
        <v>10197</v>
      </c>
      <c r="B4373" s="2">
        <v>41066</v>
      </c>
      <c r="C4373" s="2">
        <v>1</v>
      </c>
      <c r="D4373" s="2">
        <v>154</v>
      </c>
      <c r="E4373" s="2">
        <v>41066</v>
      </c>
      <c r="F4373" s="2">
        <v>5</v>
      </c>
      <c r="G4373" s="2" t="str">
        <f>VLOOKUP(A4373,爬塔NPC系数!B:G,6,FALSE)</f>
        <v>"atk":1.489,"hp":1.979</v>
      </c>
      <c r="H4373" s="2">
        <v>1</v>
      </c>
    </row>
    <row r="4374" spans="1:8" ht="17.25" customHeight="1" x14ac:dyDescent="0.3">
      <c r="A4374" s="2">
        <v>10197</v>
      </c>
      <c r="B4374" s="2">
        <v>41066</v>
      </c>
      <c r="C4374" s="2">
        <v>2</v>
      </c>
      <c r="D4374" s="2">
        <v>154</v>
      </c>
      <c r="E4374" s="2">
        <v>11076</v>
      </c>
      <c r="F4374" s="2">
        <v>5</v>
      </c>
      <c r="G4374" s="2" t="str">
        <f>VLOOKUP(A4374,爬塔NPC系数!B:G,6,FALSE)</f>
        <v>"atk":1.489,"hp":1.979</v>
      </c>
      <c r="H4374" s="2">
        <v>1</v>
      </c>
    </row>
    <row r="4375" spans="1:8" ht="17.25" customHeight="1" x14ac:dyDescent="0.3">
      <c r="A4375" s="2">
        <v>10197</v>
      </c>
      <c r="B4375" s="2">
        <v>41066</v>
      </c>
      <c r="C4375" s="2">
        <v>3</v>
      </c>
      <c r="D4375" s="2">
        <v>154</v>
      </c>
      <c r="E4375" s="2">
        <v>22056</v>
      </c>
      <c r="F4375" s="2">
        <v>5</v>
      </c>
      <c r="G4375" s="2" t="str">
        <f>VLOOKUP(A4375,爬塔NPC系数!B:G,6,FALSE)</f>
        <v>"atk":1.489,"hp":1.979</v>
      </c>
      <c r="H4375" s="2">
        <v>1</v>
      </c>
    </row>
    <row r="4376" spans="1:8" ht="17.25" customHeight="1" x14ac:dyDescent="0.3">
      <c r="A4376" s="2">
        <v>10197</v>
      </c>
      <c r="B4376" s="2">
        <v>41066</v>
      </c>
      <c r="C4376" s="2">
        <v>4</v>
      </c>
      <c r="D4376" s="2">
        <v>154</v>
      </c>
      <c r="E4376" s="2">
        <v>31086</v>
      </c>
      <c r="F4376" s="2">
        <v>5</v>
      </c>
      <c r="G4376" s="2" t="str">
        <f>VLOOKUP(A4376,爬塔NPC系数!B:G,6,FALSE)</f>
        <v>"atk":1.489,"hp":1.979</v>
      </c>
      <c r="H4376" s="2">
        <v>1</v>
      </c>
    </row>
    <row r="4377" spans="1:8" ht="17.25" customHeight="1" x14ac:dyDescent="0.3">
      <c r="A4377" s="2">
        <v>10197</v>
      </c>
      <c r="B4377" s="2">
        <v>41066</v>
      </c>
      <c r="C4377" s="2">
        <v>5</v>
      </c>
      <c r="D4377" s="2">
        <v>154</v>
      </c>
      <c r="E4377" s="2">
        <v>63026</v>
      </c>
      <c r="F4377" s="2">
        <v>5</v>
      </c>
      <c r="G4377" s="2" t="str">
        <f>VLOOKUP(A4377,爬塔NPC系数!B:G,6,FALSE)</f>
        <v>"atk":1.489,"hp":1.979</v>
      </c>
      <c r="H4377" s="2">
        <v>1</v>
      </c>
    </row>
    <row r="4378" spans="1:8" ht="17.25" customHeight="1" x14ac:dyDescent="0.3">
      <c r="A4378" s="2">
        <v>10197</v>
      </c>
      <c r="B4378" s="2">
        <v>41066</v>
      </c>
      <c r="C4378" s="2">
        <v>6</v>
      </c>
      <c r="D4378" s="2">
        <v>154</v>
      </c>
      <c r="E4378" s="2">
        <v>52046</v>
      </c>
      <c r="F4378" s="2">
        <v>5</v>
      </c>
      <c r="G4378" s="2" t="str">
        <f>VLOOKUP(A4378,爬塔NPC系数!B:G,6,FALSE)</f>
        <v>"atk":1.489,"hp":1.979</v>
      </c>
      <c r="H4378" s="2">
        <v>1</v>
      </c>
    </row>
    <row r="4379" spans="1:8" ht="17.25" customHeight="1" x14ac:dyDescent="0.3">
      <c r="A4379" s="2">
        <v>10198</v>
      </c>
      <c r="B4379" s="2">
        <v>31076</v>
      </c>
      <c r="C4379" s="2">
        <v>1</v>
      </c>
      <c r="D4379" s="2">
        <v>154</v>
      </c>
      <c r="E4379" s="2">
        <v>31076</v>
      </c>
      <c r="F4379" s="2">
        <v>5</v>
      </c>
      <c r="G4379" s="2" t="str">
        <f>VLOOKUP(A4379,爬塔NPC系数!B:G,6,FALSE)</f>
        <v>"atk":1.492,"hp":1.984</v>
      </c>
      <c r="H4379" s="2">
        <v>1</v>
      </c>
    </row>
    <row r="4380" spans="1:8" ht="17.25" customHeight="1" x14ac:dyDescent="0.3">
      <c r="A4380" s="2">
        <v>10198</v>
      </c>
      <c r="B4380" s="2">
        <v>31076</v>
      </c>
      <c r="C4380" s="2">
        <v>2</v>
      </c>
      <c r="D4380" s="2">
        <v>154</v>
      </c>
      <c r="E4380" s="2">
        <v>31076</v>
      </c>
      <c r="F4380" s="2">
        <v>5</v>
      </c>
      <c r="G4380" s="2" t="str">
        <f>VLOOKUP(A4380,爬塔NPC系数!B:G,6,FALSE)</f>
        <v>"atk":1.492,"hp":1.984</v>
      </c>
      <c r="H4380" s="2">
        <v>1</v>
      </c>
    </row>
    <row r="4381" spans="1:8" ht="17.25" customHeight="1" x14ac:dyDescent="0.3">
      <c r="A4381" s="2">
        <v>10198</v>
      </c>
      <c r="B4381" s="2">
        <v>31076</v>
      </c>
      <c r="C4381" s="2">
        <v>3</v>
      </c>
      <c r="D4381" s="2">
        <v>154</v>
      </c>
      <c r="E4381" s="2">
        <v>35036</v>
      </c>
      <c r="F4381" s="2">
        <v>5</v>
      </c>
      <c r="G4381" s="2" t="str">
        <f>VLOOKUP(A4381,爬塔NPC系数!B:G,6,FALSE)</f>
        <v>"atk":1.492,"hp":1.984</v>
      </c>
      <c r="H4381" s="2">
        <v>1</v>
      </c>
    </row>
    <row r="4382" spans="1:8" ht="17.25" customHeight="1" x14ac:dyDescent="0.3">
      <c r="A4382" s="2">
        <v>10198</v>
      </c>
      <c r="B4382" s="2">
        <v>31076</v>
      </c>
      <c r="C4382" s="2">
        <v>4</v>
      </c>
      <c r="D4382" s="2">
        <v>154</v>
      </c>
      <c r="E4382" s="2">
        <v>35036</v>
      </c>
      <c r="F4382" s="2">
        <v>5</v>
      </c>
      <c r="G4382" s="2" t="str">
        <f>VLOOKUP(A4382,爬塔NPC系数!B:G,6,FALSE)</f>
        <v>"atk":1.492,"hp":1.984</v>
      </c>
      <c r="H4382" s="2">
        <v>1</v>
      </c>
    </row>
    <row r="4383" spans="1:8" ht="17.25" customHeight="1" x14ac:dyDescent="0.3">
      <c r="A4383" s="2">
        <v>10198</v>
      </c>
      <c r="B4383" s="2">
        <v>31076</v>
      </c>
      <c r="C4383" s="2">
        <v>5</v>
      </c>
      <c r="D4383" s="2">
        <v>154</v>
      </c>
      <c r="E4383" s="2">
        <v>35036</v>
      </c>
      <c r="F4383" s="2">
        <v>5</v>
      </c>
      <c r="G4383" s="2" t="str">
        <f>VLOOKUP(A4383,爬塔NPC系数!B:G,6,FALSE)</f>
        <v>"atk":1.492,"hp":1.984</v>
      </c>
      <c r="H4383" s="2">
        <v>1</v>
      </c>
    </row>
    <row r="4384" spans="1:8" ht="17.25" customHeight="1" x14ac:dyDescent="0.3">
      <c r="A4384" s="2">
        <v>10198</v>
      </c>
      <c r="B4384" s="2">
        <v>31076</v>
      </c>
      <c r="C4384" s="2">
        <v>6</v>
      </c>
      <c r="D4384" s="2">
        <v>154</v>
      </c>
      <c r="E4384" s="2">
        <v>35036</v>
      </c>
      <c r="F4384" s="2">
        <v>5</v>
      </c>
      <c r="G4384" s="2" t="str">
        <f>VLOOKUP(A4384,爬塔NPC系数!B:G,6,FALSE)</f>
        <v>"atk":1.492,"hp":1.984</v>
      </c>
      <c r="H4384" s="2">
        <v>1</v>
      </c>
    </row>
    <row r="4385" spans="1:8" ht="17.25" customHeight="1" x14ac:dyDescent="0.3">
      <c r="A4385" s="2">
        <v>10199</v>
      </c>
      <c r="B4385" s="2">
        <v>21046</v>
      </c>
      <c r="C4385" s="2">
        <v>1</v>
      </c>
      <c r="D4385" s="2">
        <v>155</v>
      </c>
      <c r="E4385" s="2">
        <v>21046</v>
      </c>
      <c r="F4385" s="2">
        <v>5</v>
      </c>
      <c r="G4385" s="2" t="str">
        <f>VLOOKUP(A4385,爬塔NPC系数!B:G,6,FALSE)</f>
        <v>"atk":1.494,"hp":1.989</v>
      </c>
      <c r="H4385" s="2">
        <v>1</v>
      </c>
    </row>
    <row r="4386" spans="1:8" ht="17.25" customHeight="1" x14ac:dyDescent="0.3">
      <c r="A4386" s="2">
        <v>10199</v>
      </c>
      <c r="B4386" s="2">
        <v>21046</v>
      </c>
      <c r="C4386" s="2">
        <v>2</v>
      </c>
      <c r="D4386" s="2">
        <v>155</v>
      </c>
      <c r="E4386" s="2">
        <v>21046</v>
      </c>
      <c r="F4386" s="2">
        <v>5</v>
      </c>
      <c r="G4386" s="2" t="str">
        <f>VLOOKUP(A4386,爬塔NPC系数!B:G,6,FALSE)</f>
        <v>"atk":1.494,"hp":1.989</v>
      </c>
      <c r="H4386" s="2">
        <v>1</v>
      </c>
    </row>
    <row r="4387" spans="1:8" ht="17.25" customHeight="1" x14ac:dyDescent="0.3">
      <c r="A4387" s="2">
        <v>10199</v>
      </c>
      <c r="B4387" s="2">
        <v>21046</v>
      </c>
      <c r="C4387" s="2">
        <v>3</v>
      </c>
      <c r="D4387" s="2">
        <v>155</v>
      </c>
      <c r="E4387" s="2">
        <v>25076</v>
      </c>
      <c r="F4387" s="2">
        <v>5</v>
      </c>
      <c r="G4387" s="2" t="str">
        <f>VLOOKUP(A4387,爬塔NPC系数!B:G,6,FALSE)</f>
        <v>"atk":1.494,"hp":1.989</v>
      </c>
      <c r="H4387" s="2">
        <v>1</v>
      </c>
    </row>
    <row r="4388" spans="1:8" ht="17.25" customHeight="1" x14ac:dyDescent="0.3">
      <c r="A4388" s="2">
        <v>10199</v>
      </c>
      <c r="B4388" s="2">
        <v>21046</v>
      </c>
      <c r="C4388" s="2">
        <v>4</v>
      </c>
      <c r="D4388" s="2">
        <v>155</v>
      </c>
      <c r="E4388" s="2">
        <v>25076</v>
      </c>
      <c r="F4388" s="2">
        <v>5</v>
      </c>
      <c r="G4388" s="2" t="str">
        <f>VLOOKUP(A4388,爬塔NPC系数!B:G,6,FALSE)</f>
        <v>"atk":1.494,"hp":1.989</v>
      </c>
      <c r="H4388" s="2">
        <v>1</v>
      </c>
    </row>
    <row r="4389" spans="1:8" ht="17.25" customHeight="1" x14ac:dyDescent="0.3">
      <c r="A4389" s="2">
        <v>10199</v>
      </c>
      <c r="B4389" s="2">
        <v>21046</v>
      </c>
      <c r="C4389" s="2">
        <v>5</v>
      </c>
      <c r="D4389" s="2">
        <v>155</v>
      </c>
      <c r="E4389" s="2">
        <v>25076</v>
      </c>
      <c r="F4389" s="2">
        <v>5</v>
      </c>
      <c r="G4389" s="2" t="str">
        <f>VLOOKUP(A4389,爬塔NPC系数!B:G,6,FALSE)</f>
        <v>"atk":1.494,"hp":1.989</v>
      </c>
      <c r="H4389" s="2">
        <v>1</v>
      </c>
    </row>
    <row r="4390" spans="1:8" ht="17.25" customHeight="1" x14ac:dyDescent="0.3">
      <c r="A4390" s="2">
        <v>10199</v>
      </c>
      <c r="B4390" s="2">
        <v>21046</v>
      </c>
      <c r="C4390" s="2">
        <v>6</v>
      </c>
      <c r="D4390" s="2">
        <v>155</v>
      </c>
      <c r="E4390" s="2">
        <v>25076</v>
      </c>
      <c r="F4390" s="2">
        <v>5</v>
      </c>
      <c r="G4390" s="2" t="str">
        <f>VLOOKUP(A4390,爬塔NPC系数!B:G,6,FALSE)</f>
        <v>"atk":1.494,"hp":1.989</v>
      </c>
      <c r="H4390" s="2">
        <v>1</v>
      </c>
    </row>
    <row r="4391" spans="1:8" ht="17.25" customHeight="1" x14ac:dyDescent="0.3">
      <c r="A4391" s="2">
        <v>10200</v>
      </c>
      <c r="B4391" s="2">
        <v>41056</v>
      </c>
      <c r="C4391" s="2">
        <v>1</v>
      </c>
      <c r="D4391" s="2">
        <v>155</v>
      </c>
      <c r="E4391" s="2">
        <v>41056</v>
      </c>
      <c r="F4391" s="2">
        <v>5</v>
      </c>
      <c r="G4391" s="2" t="str">
        <f>VLOOKUP(A4391,爬塔NPC系数!B:G,6,FALSE)</f>
        <v>"atk":1.497,"hp":1.994</v>
      </c>
      <c r="H4391" s="2">
        <v>1</v>
      </c>
    </row>
    <row r="4392" spans="1:8" ht="17.25" customHeight="1" x14ac:dyDescent="0.3">
      <c r="A4392" s="2">
        <v>10200</v>
      </c>
      <c r="B4392" s="2">
        <v>41056</v>
      </c>
      <c r="C4392" s="2">
        <v>2</v>
      </c>
      <c r="D4392" s="2">
        <v>155</v>
      </c>
      <c r="E4392" s="2">
        <v>41056</v>
      </c>
      <c r="F4392" s="2">
        <v>5</v>
      </c>
      <c r="G4392" s="2" t="str">
        <f>VLOOKUP(A4392,爬塔NPC系数!B:G,6,FALSE)</f>
        <v>"atk":1.497,"hp":1.994</v>
      </c>
      <c r="H4392" s="2">
        <v>1</v>
      </c>
    </row>
    <row r="4393" spans="1:8" ht="17.25" customHeight="1" x14ac:dyDescent="0.3">
      <c r="A4393" s="2">
        <v>10200</v>
      </c>
      <c r="B4393" s="2">
        <v>41056</v>
      </c>
      <c r="C4393" s="2">
        <v>3</v>
      </c>
      <c r="D4393" s="2">
        <v>155</v>
      </c>
      <c r="E4393" s="2">
        <v>45046</v>
      </c>
      <c r="F4393" s="2">
        <v>5</v>
      </c>
      <c r="G4393" s="2" t="str">
        <f>VLOOKUP(A4393,爬塔NPC系数!B:G,6,FALSE)</f>
        <v>"atk":1.497,"hp":1.994</v>
      </c>
      <c r="H4393" s="2">
        <v>1</v>
      </c>
    </row>
    <row r="4394" spans="1:8" ht="17.25" customHeight="1" x14ac:dyDescent="0.3">
      <c r="A4394" s="2">
        <v>10200</v>
      </c>
      <c r="B4394" s="2">
        <v>41056</v>
      </c>
      <c r="C4394" s="2">
        <v>4</v>
      </c>
      <c r="D4394" s="2">
        <v>155</v>
      </c>
      <c r="E4394" s="2">
        <v>45046</v>
      </c>
      <c r="F4394" s="2">
        <v>5</v>
      </c>
      <c r="G4394" s="2" t="str">
        <f>VLOOKUP(A4394,爬塔NPC系数!B:G,6,FALSE)</f>
        <v>"atk":1.497,"hp":1.994</v>
      </c>
      <c r="H4394" s="2">
        <v>1</v>
      </c>
    </row>
    <row r="4395" spans="1:8" ht="17.25" customHeight="1" x14ac:dyDescent="0.3">
      <c r="A4395" s="2">
        <v>10200</v>
      </c>
      <c r="B4395" s="2">
        <v>41056</v>
      </c>
      <c r="C4395" s="2">
        <v>5</v>
      </c>
      <c r="D4395" s="2">
        <v>155</v>
      </c>
      <c r="E4395" s="2">
        <v>45046</v>
      </c>
      <c r="F4395" s="2">
        <v>5</v>
      </c>
      <c r="G4395" s="2" t="str">
        <f>VLOOKUP(A4395,爬塔NPC系数!B:G,6,FALSE)</f>
        <v>"atk":1.497,"hp":1.994</v>
      </c>
      <c r="H4395" s="2">
        <v>1</v>
      </c>
    </row>
    <row r="4396" spans="1:8" ht="17.25" customHeight="1" x14ac:dyDescent="0.3">
      <c r="A4396" s="2">
        <v>10200</v>
      </c>
      <c r="B4396" s="2">
        <v>41056</v>
      </c>
      <c r="C4396" s="2">
        <v>6</v>
      </c>
      <c r="D4396" s="2">
        <v>155</v>
      </c>
      <c r="E4396" s="2">
        <v>45046</v>
      </c>
      <c r="F4396" s="2">
        <v>5</v>
      </c>
      <c r="G4396" s="2" t="str">
        <f>VLOOKUP(A4396,爬塔NPC系数!B:G,6,FALSE)</f>
        <v>"atk":1.497,"hp":1.994</v>
      </c>
      <c r="H4396" s="2">
        <v>1</v>
      </c>
    </row>
    <row r="4397" spans="1:8" ht="17.25" customHeight="1" x14ac:dyDescent="0.3">
      <c r="A4397" s="2">
        <v>10201</v>
      </c>
      <c r="B4397" s="2">
        <v>21015</v>
      </c>
      <c r="C4397" s="2">
        <v>1</v>
      </c>
      <c r="D4397" s="2">
        <v>156</v>
      </c>
      <c r="E4397" s="2">
        <v>21015</v>
      </c>
      <c r="F4397" s="2">
        <v>5</v>
      </c>
      <c r="G4397" s="2" t="str">
        <f>VLOOKUP(A4397,爬塔NPC系数!B:G,6,FALSE)</f>
        <v>"atk":1.499,"hp":2.01</v>
      </c>
      <c r="H4397" s="2">
        <v>1</v>
      </c>
    </row>
    <row r="4398" spans="1:8" ht="17.25" customHeight="1" x14ac:dyDescent="0.3">
      <c r="A4398" s="2">
        <v>10201</v>
      </c>
      <c r="B4398" s="2">
        <v>21015</v>
      </c>
      <c r="C4398" s="2">
        <v>2</v>
      </c>
      <c r="D4398" s="2">
        <v>156</v>
      </c>
      <c r="E4398" s="2">
        <v>21015</v>
      </c>
      <c r="F4398" s="2">
        <v>5</v>
      </c>
      <c r="G4398" s="2" t="str">
        <f>VLOOKUP(A4398,爬塔NPC系数!B:G,6,FALSE)</f>
        <v>"atk":1.499,"hp":2.01</v>
      </c>
      <c r="H4398" s="2">
        <v>1</v>
      </c>
    </row>
    <row r="4399" spans="1:8" ht="17.25" customHeight="1" x14ac:dyDescent="0.3">
      <c r="A4399" s="2">
        <v>10201</v>
      </c>
      <c r="B4399" s="2">
        <v>21015</v>
      </c>
      <c r="C4399" s="2">
        <v>3</v>
      </c>
      <c r="D4399" s="2">
        <v>156</v>
      </c>
      <c r="E4399" s="2">
        <v>24025</v>
      </c>
      <c r="F4399" s="2">
        <v>5</v>
      </c>
      <c r="G4399" s="2" t="str">
        <f>VLOOKUP(A4399,爬塔NPC系数!B:G,6,FALSE)</f>
        <v>"atk":1.499,"hp":2.01</v>
      </c>
      <c r="H4399" s="2">
        <v>1</v>
      </c>
    </row>
    <row r="4400" spans="1:8" ht="17.25" customHeight="1" x14ac:dyDescent="0.3">
      <c r="A4400" s="2">
        <v>10201</v>
      </c>
      <c r="B4400" s="2">
        <v>21015</v>
      </c>
      <c r="C4400" s="2">
        <v>4</v>
      </c>
      <c r="D4400" s="2">
        <v>156</v>
      </c>
      <c r="E4400" s="2">
        <v>24025</v>
      </c>
      <c r="F4400" s="2">
        <v>5</v>
      </c>
      <c r="G4400" s="2" t="str">
        <f>VLOOKUP(A4400,爬塔NPC系数!B:G,6,FALSE)</f>
        <v>"atk":1.499,"hp":2.01</v>
      </c>
      <c r="H4400" s="2">
        <v>1</v>
      </c>
    </row>
    <row r="4401" spans="1:8" ht="17.25" customHeight="1" x14ac:dyDescent="0.3">
      <c r="A4401" s="2">
        <v>10201</v>
      </c>
      <c r="B4401" s="2">
        <v>21015</v>
      </c>
      <c r="C4401" s="2">
        <v>5</v>
      </c>
      <c r="D4401" s="2">
        <v>156</v>
      </c>
      <c r="E4401" s="2">
        <v>25076</v>
      </c>
      <c r="F4401" s="2">
        <v>5</v>
      </c>
      <c r="G4401" s="2" t="str">
        <f>VLOOKUP(A4401,爬塔NPC系数!B:G,6,FALSE)</f>
        <v>"atk":1.499,"hp":2.01</v>
      </c>
      <c r="H4401" s="2">
        <v>1</v>
      </c>
    </row>
    <row r="4402" spans="1:8" ht="17.25" customHeight="1" x14ac:dyDescent="0.3">
      <c r="A4402" s="2">
        <v>10201</v>
      </c>
      <c r="B4402" s="2">
        <v>21015</v>
      </c>
      <c r="C4402" s="2">
        <v>6</v>
      </c>
      <c r="D4402" s="2">
        <v>156</v>
      </c>
      <c r="E4402" s="2">
        <v>25076</v>
      </c>
      <c r="F4402" s="2">
        <v>5</v>
      </c>
      <c r="G4402" s="2" t="str">
        <f>VLOOKUP(A4402,爬塔NPC系数!B:G,6,FALSE)</f>
        <v>"atk":1.499,"hp":2.01</v>
      </c>
      <c r="H4402" s="2">
        <v>1</v>
      </c>
    </row>
    <row r="4403" spans="1:8" ht="17.25" customHeight="1" x14ac:dyDescent="0.3">
      <c r="A4403" s="2">
        <v>10202</v>
      </c>
      <c r="B4403" s="2">
        <v>25055</v>
      </c>
      <c r="C4403" s="2">
        <v>1</v>
      </c>
      <c r="D4403" s="2">
        <v>156</v>
      </c>
      <c r="E4403" s="2">
        <v>25055</v>
      </c>
      <c r="F4403" s="2">
        <v>5</v>
      </c>
      <c r="G4403" s="2" t="str">
        <f>VLOOKUP(A4403,爬塔NPC系数!B:G,6,FALSE)</f>
        <v>"atk":1.502,"hp":2.01</v>
      </c>
      <c r="H4403" s="2">
        <v>1</v>
      </c>
    </row>
    <row r="4404" spans="1:8" ht="17.25" customHeight="1" x14ac:dyDescent="0.3">
      <c r="A4404" s="2">
        <v>10202</v>
      </c>
      <c r="B4404" s="2">
        <v>25055</v>
      </c>
      <c r="C4404" s="2">
        <v>2</v>
      </c>
      <c r="D4404" s="2">
        <v>156</v>
      </c>
      <c r="E4404" s="2">
        <v>25055</v>
      </c>
      <c r="F4404" s="2">
        <v>5</v>
      </c>
      <c r="G4404" s="2" t="str">
        <f>VLOOKUP(A4404,爬塔NPC系数!B:G,6,FALSE)</f>
        <v>"atk":1.502,"hp":2.01</v>
      </c>
      <c r="H4404" s="2">
        <v>1</v>
      </c>
    </row>
    <row r="4405" spans="1:8" ht="17.25" customHeight="1" x14ac:dyDescent="0.3">
      <c r="A4405" s="2">
        <v>10202</v>
      </c>
      <c r="B4405" s="2">
        <v>25055</v>
      </c>
      <c r="C4405" s="2">
        <v>3</v>
      </c>
      <c r="D4405" s="2">
        <v>156</v>
      </c>
      <c r="E4405" s="2">
        <v>22035</v>
      </c>
      <c r="F4405" s="2">
        <v>5</v>
      </c>
      <c r="G4405" s="2" t="str">
        <f>VLOOKUP(A4405,爬塔NPC系数!B:G,6,FALSE)</f>
        <v>"atk":1.502,"hp":2.01</v>
      </c>
      <c r="H4405" s="2">
        <v>1</v>
      </c>
    </row>
    <row r="4406" spans="1:8" ht="17.25" customHeight="1" x14ac:dyDescent="0.3">
      <c r="A4406" s="2">
        <v>10202</v>
      </c>
      <c r="B4406" s="2">
        <v>25055</v>
      </c>
      <c r="C4406" s="2">
        <v>4</v>
      </c>
      <c r="D4406" s="2">
        <v>156</v>
      </c>
      <c r="E4406" s="2">
        <v>22035</v>
      </c>
      <c r="F4406" s="2">
        <v>5</v>
      </c>
      <c r="G4406" s="2" t="str">
        <f>VLOOKUP(A4406,爬塔NPC系数!B:G,6,FALSE)</f>
        <v>"atk":1.502,"hp":2.01</v>
      </c>
      <c r="H4406" s="2">
        <v>1</v>
      </c>
    </row>
    <row r="4407" spans="1:8" ht="17.25" customHeight="1" x14ac:dyDescent="0.3">
      <c r="A4407" s="2">
        <v>10202</v>
      </c>
      <c r="B4407" s="2">
        <v>25055</v>
      </c>
      <c r="C4407" s="2">
        <v>5</v>
      </c>
      <c r="D4407" s="2">
        <v>156</v>
      </c>
      <c r="E4407" s="2">
        <v>22056</v>
      </c>
      <c r="F4407" s="2">
        <v>5</v>
      </c>
      <c r="G4407" s="2" t="str">
        <f>VLOOKUP(A4407,爬塔NPC系数!B:G,6,FALSE)</f>
        <v>"atk":1.502,"hp":2.01</v>
      </c>
      <c r="H4407" s="2">
        <v>1</v>
      </c>
    </row>
    <row r="4408" spans="1:8" ht="17.25" customHeight="1" x14ac:dyDescent="0.3">
      <c r="A4408" s="2">
        <v>10202</v>
      </c>
      <c r="B4408" s="2">
        <v>25055</v>
      </c>
      <c r="C4408" s="2">
        <v>6</v>
      </c>
      <c r="D4408" s="2">
        <v>156</v>
      </c>
      <c r="E4408" s="2">
        <v>22056</v>
      </c>
      <c r="F4408" s="2">
        <v>5</v>
      </c>
      <c r="G4408" s="2" t="str">
        <f>VLOOKUP(A4408,爬塔NPC系数!B:G,6,FALSE)</f>
        <v>"atk":1.502,"hp":2.01</v>
      </c>
      <c r="H4408" s="2">
        <v>1</v>
      </c>
    </row>
    <row r="4409" spans="1:8" ht="17.25" customHeight="1" x14ac:dyDescent="0.3">
      <c r="A4409" s="2">
        <v>10203</v>
      </c>
      <c r="B4409" s="2">
        <v>31086</v>
      </c>
      <c r="C4409" s="2">
        <v>1</v>
      </c>
      <c r="D4409" s="2">
        <v>157</v>
      </c>
      <c r="E4409" s="2">
        <v>31086</v>
      </c>
      <c r="F4409" s="2">
        <v>5</v>
      </c>
      <c r="G4409" s="2" t="str">
        <f>VLOOKUP(A4409,爬塔NPC系数!B:G,6,FALSE)</f>
        <v>"atk":1.504,"hp":2.03</v>
      </c>
      <c r="H4409" s="2">
        <v>1</v>
      </c>
    </row>
    <row r="4410" spans="1:8" ht="17.25" customHeight="1" x14ac:dyDescent="0.3">
      <c r="A4410" s="2">
        <v>10203</v>
      </c>
      <c r="B4410" s="2">
        <v>31086</v>
      </c>
      <c r="C4410" s="2">
        <v>2</v>
      </c>
      <c r="D4410" s="2">
        <v>157</v>
      </c>
      <c r="E4410" s="2">
        <v>31086</v>
      </c>
      <c r="F4410" s="2">
        <v>5</v>
      </c>
      <c r="G4410" s="2" t="str">
        <f>VLOOKUP(A4410,爬塔NPC系数!B:G,6,FALSE)</f>
        <v>"atk":1.504,"hp":2.03</v>
      </c>
      <c r="H4410" s="2">
        <v>1</v>
      </c>
    </row>
    <row r="4411" spans="1:8" ht="17.25" customHeight="1" x14ac:dyDescent="0.3">
      <c r="A4411" s="2">
        <v>10203</v>
      </c>
      <c r="B4411" s="2">
        <v>31086</v>
      </c>
      <c r="C4411" s="2">
        <v>3</v>
      </c>
      <c r="D4411" s="2">
        <v>157</v>
      </c>
      <c r="E4411" s="2">
        <v>35046</v>
      </c>
      <c r="F4411" s="2">
        <v>5</v>
      </c>
      <c r="G4411" s="2" t="str">
        <f>VLOOKUP(A4411,爬塔NPC系数!B:G,6,FALSE)</f>
        <v>"atk":1.504,"hp":2.03</v>
      </c>
      <c r="H4411" s="2">
        <v>1</v>
      </c>
    </row>
    <row r="4412" spans="1:8" ht="17.25" customHeight="1" x14ac:dyDescent="0.3">
      <c r="A4412" s="2">
        <v>10203</v>
      </c>
      <c r="B4412" s="2">
        <v>31086</v>
      </c>
      <c r="C4412" s="2">
        <v>4</v>
      </c>
      <c r="D4412" s="2">
        <v>157</v>
      </c>
      <c r="E4412" s="2">
        <v>31055</v>
      </c>
      <c r="F4412" s="2">
        <v>5</v>
      </c>
      <c r="G4412" s="2" t="str">
        <f>VLOOKUP(A4412,爬塔NPC系数!B:G,6,FALSE)</f>
        <v>"atk":1.504,"hp":2.03</v>
      </c>
      <c r="H4412" s="2">
        <v>1</v>
      </c>
    </row>
    <row r="4413" spans="1:8" ht="17.25" customHeight="1" x14ac:dyDescent="0.3">
      <c r="A4413" s="2">
        <v>10203</v>
      </c>
      <c r="B4413" s="2">
        <v>31086</v>
      </c>
      <c r="C4413" s="2">
        <v>5</v>
      </c>
      <c r="D4413" s="2">
        <v>157</v>
      </c>
      <c r="E4413" s="2">
        <v>31055</v>
      </c>
      <c r="F4413" s="2">
        <v>5</v>
      </c>
      <c r="G4413" s="2" t="str">
        <f>VLOOKUP(A4413,爬塔NPC系数!B:G,6,FALSE)</f>
        <v>"atk":1.504,"hp":2.03</v>
      </c>
      <c r="H4413" s="2">
        <v>1</v>
      </c>
    </row>
    <row r="4414" spans="1:8" ht="17.25" customHeight="1" x14ac:dyDescent="0.3">
      <c r="A4414" s="2">
        <v>10203</v>
      </c>
      <c r="B4414" s="2">
        <v>31086</v>
      </c>
      <c r="C4414" s="2">
        <v>6</v>
      </c>
      <c r="D4414" s="2">
        <v>157</v>
      </c>
      <c r="E4414" s="2">
        <v>31055</v>
      </c>
      <c r="F4414" s="2">
        <v>5</v>
      </c>
      <c r="G4414" s="2" t="str">
        <f>VLOOKUP(A4414,爬塔NPC系数!B:G,6,FALSE)</f>
        <v>"atk":1.504,"hp":2.03</v>
      </c>
      <c r="H4414" s="2">
        <v>1</v>
      </c>
    </row>
    <row r="4415" spans="1:8" ht="17.25" customHeight="1" x14ac:dyDescent="0.3">
      <c r="A4415" s="2">
        <v>10204</v>
      </c>
      <c r="B4415" s="2">
        <v>31076</v>
      </c>
      <c r="C4415" s="2">
        <v>1</v>
      </c>
      <c r="D4415" s="2">
        <v>157</v>
      </c>
      <c r="E4415" s="2">
        <v>31076</v>
      </c>
      <c r="F4415" s="2">
        <v>5</v>
      </c>
      <c r="G4415" s="2" t="str">
        <f>VLOOKUP(A4415,爬塔NPC系数!B:G,6,FALSE)</f>
        <v>"atk":1.507,"hp":2.04</v>
      </c>
      <c r="H4415" s="2">
        <v>1</v>
      </c>
    </row>
    <row r="4416" spans="1:8" ht="17.25" customHeight="1" x14ac:dyDescent="0.3">
      <c r="A4416" s="2">
        <v>10204</v>
      </c>
      <c r="B4416" s="2">
        <v>31076</v>
      </c>
      <c r="C4416" s="2">
        <v>2</v>
      </c>
      <c r="D4416" s="2">
        <v>157</v>
      </c>
      <c r="E4416" s="2">
        <v>31076</v>
      </c>
      <c r="F4416" s="2">
        <v>5</v>
      </c>
      <c r="G4416" s="2" t="str">
        <f>VLOOKUP(A4416,爬塔NPC系数!B:G,6,FALSE)</f>
        <v>"atk":1.507,"hp":2.04</v>
      </c>
      <c r="H4416" s="2">
        <v>1</v>
      </c>
    </row>
    <row r="4417" spans="1:8" ht="17.25" customHeight="1" x14ac:dyDescent="0.3">
      <c r="A4417" s="2">
        <v>10204</v>
      </c>
      <c r="B4417" s="2">
        <v>31076</v>
      </c>
      <c r="C4417" s="2">
        <v>3</v>
      </c>
      <c r="D4417" s="2">
        <v>157</v>
      </c>
      <c r="E4417" s="2">
        <v>32035</v>
      </c>
      <c r="F4417" s="2">
        <v>5</v>
      </c>
      <c r="G4417" s="2" t="str">
        <f>VLOOKUP(A4417,爬塔NPC系数!B:G,6,FALSE)</f>
        <v>"atk":1.507,"hp":2.04</v>
      </c>
      <c r="H4417" s="2">
        <v>1</v>
      </c>
    </row>
    <row r="4418" spans="1:8" ht="17.25" customHeight="1" x14ac:dyDescent="0.3">
      <c r="A4418" s="2">
        <v>10204</v>
      </c>
      <c r="B4418" s="2">
        <v>31076</v>
      </c>
      <c r="C4418" s="2">
        <v>4</v>
      </c>
      <c r="D4418" s="2">
        <v>157</v>
      </c>
      <c r="E4418" s="2">
        <v>32035</v>
      </c>
      <c r="F4418" s="2">
        <v>5</v>
      </c>
      <c r="G4418" s="2" t="str">
        <f>VLOOKUP(A4418,爬塔NPC系数!B:G,6,FALSE)</f>
        <v>"atk":1.507,"hp":2.04</v>
      </c>
      <c r="H4418" s="2">
        <v>1</v>
      </c>
    </row>
    <row r="4419" spans="1:8" ht="17.25" customHeight="1" x14ac:dyDescent="0.3">
      <c r="A4419" s="2">
        <v>10204</v>
      </c>
      <c r="B4419" s="2">
        <v>31076</v>
      </c>
      <c r="C4419" s="2">
        <v>5</v>
      </c>
      <c r="D4419" s="2">
        <v>157</v>
      </c>
      <c r="E4419" s="2">
        <v>32035</v>
      </c>
      <c r="F4419" s="2">
        <v>5</v>
      </c>
      <c r="G4419" s="2" t="str">
        <f>VLOOKUP(A4419,爬塔NPC系数!B:G,6,FALSE)</f>
        <v>"atk":1.507,"hp":2.04</v>
      </c>
      <c r="H4419" s="2">
        <v>1</v>
      </c>
    </row>
    <row r="4420" spans="1:8" ht="17.25" customHeight="1" x14ac:dyDescent="0.3">
      <c r="A4420" s="2">
        <v>10204</v>
      </c>
      <c r="B4420" s="2">
        <v>31076</v>
      </c>
      <c r="C4420" s="2">
        <v>6</v>
      </c>
      <c r="D4420" s="2">
        <v>157</v>
      </c>
      <c r="E4420" s="2">
        <v>35036</v>
      </c>
      <c r="F4420" s="2">
        <v>5</v>
      </c>
      <c r="G4420" s="2" t="str">
        <f>VLOOKUP(A4420,爬塔NPC系数!B:G,6,FALSE)</f>
        <v>"atk":1.507,"hp":2.04</v>
      </c>
      <c r="H4420" s="2">
        <v>1</v>
      </c>
    </row>
    <row r="4421" spans="1:8" ht="17.25" customHeight="1" x14ac:dyDescent="0.3">
      <c r="A4421" s="2">
        <v>10205</v>
      </c>
      <c r="B4421" s="2">
        <v>52035</v>
      </c>
      <c r="C4421" s="2">
        <v>1</v>
      </c>
      <c r="D4421" s="2">
        <v>158</v>
      </c>
      <c r="E4421" s="2">
        <v>52035</v>
      </c>
      <c r="F4421" s="2">
        <v>5</v>
      </c>
      <c r="G4421" s="2" t="str">
        <f>VLOOKUP(A4421,爬塔NPC系数!B:G,6,FALSE)</f>
        <v>"atk":1.509,"hp":2.05</v>
      </c>
      <c r="H4421" s="2">
        <v>1</v>
      </c>
    </row>
    <row r="4422" spans="1:8" ht="17.25" customHeight="1" x14ac:dyDescent="0.3">
      <c r="A4422" s="2">
        <v>10205</v>
      </c>
      <c r="B4422" s="2">
        <v>52035</v>
      </c>
      <c r="C4422" s="2">
        <v>2</v>
      </c>
      <c r="D4422" s="2">
        <v>158</v>
      </c>
      <c r="E4422" s="2">
        <v>52035</v>
      </c>
      <c r="F4422" s="2">
        <v>5</v>
      </c>
      <c r="G4422" s="2" t="str">
        <f>VLOOKUP(A4422,爬塔NPC系数!B:G,6,FALSE)</f>
        <v>"atk":1.509,"hp":2.05</v>
      </c>
      <c r="H4422" s="2">
        <v>1</v>
      </c>
    </row>
    <row r="4423" spans="1:8" ht="17.25" customHeight="1" x14ac:dyDescent="0.3">
      <c r="A4423" s="2">
        <v>10205</v>
      </c>
      <c r="B4423" s="2">
        <v>52035</v>
      </c>
      <c r="C4423" s="2">
        <v>3</v>
      </c>
      <c r="D4423" s="2">
        <v>158</v>
      </c>
      <c r="E4423" s="2">
        <v>52035</v>
      </c>
      <c r="F4423" s="2">
        <v>5</v>
      </c>
      <c r="G4423" s="2" t="str">
        <f>VLOOKUP(A4423,爬塔NPC系数!B:G,6,FALSE)</f>
        <v>"atk":1.509,"hp":2.05</v>
      </c>
      <c r="H4423" s="2">
        <v>1</v>
      </c>
    </row>
    <row r="4424" spans="1:8" ht="17.25" customHeight="1" x14ac:dyDescent="0.3">
      <c r="A4424" s="2">
        <v>10205</v>
      </c>
      <c r="B4424" s="2">
        <v>52035</v>
      </c>
      <c r="C4424" s="2">
        <v>4</v>
      </c>
      <c r="D4424" s="2">
        <v>158</v>
      </c>
      <c r="E4424" s="2">
        <v>52046</v>
      </c>
      <c r="F4424" s="2">
        <v>5</v>
      </c>
      <c r="G4424" s="2" t="str">
        <f>VLOOKUP(A4424,爬塔NPC系数!B:G,6,FALSE)</f>
        <v>"atk":1.509,"hp":2.05</v>
      </c>
      <c r="H4424" s="2">
        <v>1</v>
      </c>
    </row>
    <row r="4425" spans="1:8" ht="17.25" customHeight="1" x14ac:dyDescent="0.3">
      <c r="A4425" s="2">
        <v>10205</v>
      </c>
      <c r="B4425" s="2">
        <v>52035</v>
      </c>
      <c r="C4425" s="2">
        <v>5</v>
      </c>
      <c r="D4425" s="2">
        <v>158</v>
      </c>
      <c r="E4425" s="2">
        <v>52046</v>
      </c>
      <c r="F4425" s="2">
        <v>5</v>
      </c>
      <c r="G4425" s="2" t="str">
        <f>VLOOKUP(A4425,爬塔NPC系数!B:G,6,FALSE)</f>
        <v>"atk":1.509,"hp":2.05</v>
      </c>
      <c r="H4425" s="2">
        <v>1</v>
      </c>
    </row>
    <row r="4426" spans="1:8" ht="17.25" customHeight="1" x14ac:dyDescent="0.3">
      <c r="A4426" s="2">
        <v>10205</v>
      </c>
      <c r="B4426" s="2">
        <v>52035</v>
      </c>
      <c r="C4426" s="2">
        <v>6</v>
      </c>
      <c r="D4426" s="2">
        <v>158</v>
      </c>
      <c r="E4426" s="2">
        <v>52046</v>
      </c>
      <c r="F4426" s="2">
        <v>5</v>
      </c>
      <c r="G4426" s="2" t="str">
        <f>VLOOKUP(A4426,爬塔NPC系数!B:G,6,FALSE)</f>
        <v>"atk":1.509,"hp":2.05</v>
      </c>
      <c r="H4426" s="2">
        <v>1</v>
      </c>
    </row>
    <row r="4427" spans="1:8" ht="17.25" customHeight="1" x14ac:dyDescent="0.3">
      <c r="A4427" s="2">
        <v>10206</v>
      </c>
      <c r="B4427" s="2">
        <v>11076</v>
      </c>
      <c r="C4427" s="2">
        <v>1</v>
      </c>
      <c r="D4427" s="2">
        <v>158</v>
      </c>
      <c r="E4427" s="2">
        <v>11076</v>
      </c>
      <c r="F4427" s="2">
        <v>5</v>
      </c>
      <c r="G4427" s="2" t="str">
        <f>VLOOKUP(A4427,爬塔NPC系数!B:G,6,FALSE)</f>
        <v>"atk":1.512,"hp":2.06</v>
      </c>
      <c r="H4427" s="2">
        <v>1</v>
      </c>
    </row>
    <row r="4428" spans="1:8" ht="17.25" customHeight="1" x14ac:dyDescent="0.3">
      <c r="A4428" s="2">
        <v>10206</v>
      </c>
      <c r="B4428" s="2">
        <v>11076</v>
      </c>
      <c r="C4428" s="2">
        <v>2</v>
      </c>
      <c r="D4428" s="2">
        <v>158</v>
      </c>
      <c r="E4428" s="2">
        <v>14025</v>
      </c>
      <c r="F4428" s="2">
        <v>5</v>
      </c>
      <c r="G4428" s="2" t="str">
        <f>VLOOKUP(A4428,爬塔NPC系数!B:G,6,FALSE)</f>
        <v>"atk":1.512,"hp":2.06</v>
      </c>
      <c r="H4428" s="2">
        <v>1</v>
      </c>
    </row>
    <row r="4429" spans="1:8" ht="17.25" customHeight="1" x14ac:dyDescent="0.3">
      <c r="A4429" s="2">
        <v>10206</v>
      </c>
      <c r="B4429" s="2">
        <v>11076</v>
      </c>
      <c r="C4429" s="2">
        <v>3</v>
      </c>
      <c r="D4429" s="2">
        <v>158</v>
      </c>
      <c r="E4429" s="2">
        <v>14025</v>
      </c>
      <c r="F4429" s="2">
        <v>5</v>
      </c>
      <c r="G4429" s="2" t="str">
        <f>VLOOKUP(A4429,爬塔NPC系数!B:G,6,FALSE)</f>
        <v>"atk":1.512,"hp":2.06</v>
      </c>
      <c r="H4429" s="2">
        <v>1</v>
      </c>
    </row>
    <row r="4430" spans="1:8" ht="17.25" customHeight="1" x14ac:dyDescent="0.3">
      <c r="A4430" s="2">
        <v>10206</v>
      </c>
      <c r="B4430" s="2">
        <v>11076</v>
      </c>
      <c r="C4430" s="2">
        <v>4</v>
      </c>
      <c r="D4430" s="2">
        <v>158</v>
      </c>
      <c r="E4430" s="2">
        <v>14025</v>
      </c>
      <c r="F4430" s="2">
        <v>5</v>
      </c>
      <c r="G4430" s="2" t="str">
        <f>VLOOKUP(A4430,爬塔NPC系数!B:G,6,FALSE)</f>
        <v>"atk":1.512,"hp":2.06</v>
      </c>
      <c r="H4430" s="2">
        <v>1</v>
      </c>
    </row>
    <row r="4431" spans="1:8" ht="17.25" customHeight="1" x14ac:dyDescent="0.3">
      <c r="A4431" s="2">
        <v>10206</v>
      </c>
      <c r="B4431" s="2">
        <v>11076</v>
      </c>
      <c r="C4431" s="2">
        <v>5</v>
      </c>
      <c r="D4431" s="2">
        <v>158</v>
      </c>
      <c r="E4431" s="2">
        <v>13046</v>
      </c>
      <c r="F4431" s="2">
        <v>5</v>
      </c>
      <c r="G4431" s="2" t="str">
        <f>VLOOKUP(A4431,爬塔NPC系数!B:G,6,FALSE)</f>
        <v>"atk":1.512,"hp":2.06</v>
      </c>
      <c r="H4431" s="2">
        <v>1</v>
      </c>
    </row>
    <row r="4432" spans="1:8" ht="17.25" customHeight="1" x14ac:dyDescent="0.3">
      <c r="A4432" s="2">
        <v>10206</v>
      </c>
      <c r="B4432" s="2">
        <v>11076</v>
      </c>
      <c r="C4432" s="2">
        <v>6</v>
      </c>
      <c r="D4432" s="2">
        <v>158</v>
      </c>
      <c r="E4432" s="2">
        <v>13046</v>
      </c>
      <c r="F4432" s="2">
        <v>5</v>
      </c>
      <c r="G4432" s="2" t="str">
        <f>VLOOKUP(A4432,爬塔NPC系数!B:G,6,FALSE)</f>
        <v>"atk":1.512,"hp":2.06</v>
      </c>
      <c r="H4432" s="2">
        <v>1</v>
      </c>
    </row>
    <row r="4433" spans="1:8" ht="17.25" customHeight="1" x14ac:dyDescent="0.3">
      <c r="A4433" s="2">
        <v>10207</v>
      </c>
      <c r="B4433" s="2">
        <v>11086</v>
      </c>
      <c r="C4433" s="2">
        <v>1</v>
      </c>
      <c r="D4433" s="2">
        <v>159</v>
      </c>
      <c r="E4433" s="2">
        <v>11086</v>
      </c>
      <c r="F4433" s="2">
        <v>5</v>
      </c>
      <c r="G4433" s="2" t="str">
        <f>VLOOKUP(A4433,爬塔NPC系数!B:G,6,FALSE)</f>
        <v>"atk":1.514,"hp":2.07</v>
      </c>
      <c r="H4433" s="2">
        <v>1</v>
      </c>
    </row>
    <row r="4434" spans="1:8" ht="17.25" customHeight="1" x14ac:dyDescent="0.3">
      <c r="A4434" s="2">
        <v>10207</v>
      </c>
      <c r="B4434" s="2">
        <v>11086</v>
      </c>
      <c r="C4434" s="2">
        <v>2</v>
      </c>
      <c r="D4434" s="2">
        <v>159</v>
      </c>
      <c r="E4434" s="2">
        <v>15015</v>
      </c>
      <c r="F4434" s="2">
        <v>5</v>
      </c>
      <c r="G4434" s="2" t="str">
        <f>VLOOKUP(A4434,爬塔NPC系数!B:G,6,FALSE)</f>
        <v>"atk":1.514,"hp":2.07</v>
      </c>
      <c r="H4434" s="2">
        <v>1</v>
      </c>
    </row>
    <row r="4435" spans="1:8" ht="17.25" customHeight="1" x14ac:dyDescent="0.3">
      <c r="A4435" s="2">
        <v>10207</v>
      </c>
      <c r="B4435" s="2">
        <v>11086</v>
      </c>
      <c r="C4435" s="2">
        <v>3</v>
      </c>
      <c r="D4435" s="2">
        <v>159</v>
      </c>
      <c r="E4435" s="2">
        <v>15036</v>
      </c>
      <c r="F4435" s="2">
        <v>5</v>
      </c>
      <c r="G4435" s="2" t="str">
        <f>VLOOKUP(A4435,爬塔NPC系数!B:G,6,FALSE)</f>
        <v>"atk":1.514,"hp":2.07</v>
      </c>
      <c r="H4435" s="2">
        <v>1</v>
      </c>
    </row>
    <row r="4436" spans="1:8" ht="17.25" customHeight="1" x14ac:dyDescent="0.3">
      <c r="A4436" s="2">
        <v>10207</v>
      </c>
      <c r="B4436" s="2">
        <v>11086</v>
      </c>
      <c r="C4436" s="2">
        <v>4</v>
      </c>
      <c r="D4436" s="2">
        <v>159</v>
      </c>
      <c r="E4436" s="2">
        <v>15036</v>
      </c>
      <c r="F4436" s="2">
        <v>5</v>
      </c>
      <c r="G4436" s="2" t="str">
        <f>VLOOKUP(A4436,爬塔NPC系数!B:G,6,FALSE)</f>
        <v>"atk":1.514,"hp":2.07</v>
      </c>
      <c r="H4436" s="2">
        <v>1</v>
      </c>
    </row>
    <row r="4437" spans="1:8" ht="17.25" customHeight="1" x14ac:dyDescent="0.3">
      <c r="A4437" s="2">
        <v>10207</v>
      </c>
      <c r="B4437" s="2">
        <v>11086</v>
      </c>
      <c r="C4437" s="2">
        <v>5</v>
      </c>
      <c r="D4437" s="2">
        <v>159</v>
      </c>
      <c r="E4437" s="2">
        <v>15015</v>
      </c>
      <c r="F4437" s="2">
        <v>5</v>
      </c>
      <c r="G4437" s="2" t="str">
        <f>VLOOKUP(A4437,爬塔NPC系数!B:G,6,FALSE)</f>
        <v>"atk":1.514,"hp":2.07</v>
      </c>
      <c r="H4437" s="2">
        <v>1</v>
      </c>
    </row>
    <row r="4438" spans="1:8" ht="17.25" customHeight="1" x14ac:dyDescent="0.3">
      <c r="A4438" s="2">
        <v>10207</v>
      </c>
      <c r="B4438" s="2">
        <v>11086</v>
      </c>
      <c r="C4438" s="2">
        <v>6</v>
      </c>
      <c r="D4438" s="2">
        <v>159</v>
      </c>
      <c r="E4438" s="2">
        <v>15015</v>
      </c>
      <c r="F4438" s="2">
        <v>5</v>
      </c>
      <c r="G4438" s="2" t="str">
        <f>VLOOKUP(A4438,爬塔NPC系数!B:G,6,FALSE)</f>
        <v>"atk":1.514,"hp":2.07</v>
      </c>
      <c r="H4438" s="2">
        <v>1</v>
      </c>
    </row>
    <row r="4439" spans="1:8" ht="17.25" customHeight="1" x14ac:dyDescent="0.3">
      <c r="A4439" s="2">
        <v>10208</v>
      </c>
      <c r="B4439" s="2">
        <v>41066</v>
      </c>
      <c r="C4439" s="2">
        <v>1</v>
      </c>
      <c r="D4439" s="2">
        <v>159</v>
      </c>
      <c r="E4439" s="2">
        <v>41066</v>
      </c>
      <c r="F4439" s="2">
        <v>5</v>
      </c>
      <c r="G4439" s="2" t="str">
        <f>VLOOKUP(A4439,爬塔NPC系数!B:G,6,FALSE)</f>
        <v>"atk":1.517,"hp":2.08</v>
      </c>
      <c r="H4439" s="2">
        <v>1</v>
      </c>
    </row>
    <row r="4440" spans="1:8" ht="17.25" customHeight="1" x14ac:dyDescent="0.3">
      <c r="A4440" s="2">
        <v>10208</v>
      </c>
      <c r="B4440" s="2">
        <v>41066</v>
      </c>
      <c r="C4440" s="2">
        <v>2</v>
      </c>
      <c r="D4440" s="2">
        <v>159</v>
      </c>
      <c r="E4440" s="2">
        <v>43045</v>
      </c>
      <c r="F4440" s="2">
        <v>5</v>
      </c>
      <c r="G4440" s="2" t="str">
        <f>VLOOKUP(A4440,爬塔NPC系数!B:G,6,FALSE)</f>
        <v>"atk":1.517,"hp":2.08</v>
      </c>
      <c r="H4440" s="2">
        <v>1</v>
      </c>
    </row>
    <row r="4441" spans="1:8" ht="17.25" customHeight="1" x14ac:dyDescent="0.3">
      <c r="A4441" s="2">
        <v>10208</v>
      </c>
      <c r="B4441" s="2">
        <v>41066</v>
      </c>
      <c r="C4441" s="2">
        <v>3</v>
      </c>
      <c r="D4441" s="2">
        <v>159</v>
      </c>
      <c r="E4441" s="2">
        <v>43045</v>
      </c>
      <c r="F4441" s="2">
        <v>5</v>
      </c>
      <c r="G4441" s="2" t="str">
        <f>VLOOKUP(A4441,爬塔NPC系数!B:G,6,FALSE)</f>
        <v>"atk":1.517,"hp":2.08</v>
      </c>
      <c r="H4441" s="2">
        <v>1</v>
      </c>
    </row>
    <row r="4442" spans="1:8" ht="17.25" customHeight="1" x14ac:dyDescent="0.3">
      <c r="A4442" s="2">
        <v>10208</v>
      </c>
      <c r="B4442" s="2">
        <v>41066</v>
      </c>
      <c r="C4442" s="2">
        <v>4</v>
      </c>
      <c r="D4442" s="2">
        <v>159</v>
      </c>
      <c r="E4442" s="2">
        <v>43045</v>
      </c>
      <c r="F4442" s="2">
        <v>5</v>
      </c>
      <c r="G4442" s="2" t="str">
        <f>VLOOKUP(A4442,爬塔NPC系数!B:G,6,FALSE)</f>
        <v>"atk":1.517,"hp":2.08</v>
      </c>
      <c r="H4442" s="2">
        <v>1</v>
      </c>
    </row>
    <row r="4443" spans="1:8" ht="17.25" customHeight="1" x14ac:dyDescent="0.3">
      <c r="A4443" s="2">
        <v>10208</v>
      </c>
      <c r="B4443" s="2">
        <v>41066</v>
      </c>
      <c r="C4443" s="2">
        <v>5</v>
      </c>
      <c r="D4443" s="2">
        <v>159</v>
      </c>
      <c r="E4443" s="2">
        <v>42016</v>
      </c>
      <c r="F4443" s="2">
        <v>5</v>
      </c>
      <c r="G4443" s="2" t="str">
        <f>VLOOKUP(A4443,爬塔NPC系数!B:G,6,FALSE)</f>
        <v>"atk":1.517,"hp":2.08</v>
      </c>
      <c r="H4443" s="2">
        <v>1</v>
      </c>
    </row>
    <row r="4444" spans="1:8" ht="17.25" customHeight="1" x14ac:dyDescent="0.3">
      <c r="A4444" s="2">
        <v>10208</v>
      </c>
      <c r="B4444" s="2">
        <v>41066</v>
      </c>
      <c r="C4444" s="2">
        <v>6</v>
      </c>
      <c r="D4444" s="2">
        <v>159</v>
      </c>
      <c r="E4444" s="2">
        <v>42016</v>
      </c>
      <c r="F4444" s="2">
        <v>5</v>
      </c>
      <c r="G4444" s="2" t="str">
        <f>VLOOKUP(A4444,爬塔NPC系数!B:G,6,FALSE)</f>
        <v>"atk":1.517,"hp":2.08</v>
      </c>
      <c r="H4444" s="2">
        <v>1</v>
      </c>
    </row>
    <row r="4445" spans="1:8" ht="17.25" customHeight="1" x14ac:dyDescent="0.3">
      <c r="A4445" s="2">
        <v>10209</v>
      </c>
      <c r="B4445" s="2">
        <v>41056</v>
      </c>
      <c r="C4445" s="2">
        <v>1</v>
      </c>
      <c r="D4445" s="2">
        <v>160</v>
      </c>
      <c r="E4445" s="2">
        <v>41056</v>
      </c>
      <c r="F4445" s="2">
        <v>5</v>
      </c>
      <c r="G4445" s="2" t="str">
        <f>VLOOKUP(A4445,爬塔NPC系数!B:G,6,FALSE)</f>
        <v>"atk":1.519,"hp":2.09</v>
      </c>
      <c r="H4445" s="2">
        <v>1</v>
      </c>
    </row>
    <row r="4446" spans="1:8" ht="17.25" customHeight="1" x14ac:dyDescent="0.3">
      <c r="A4446" s="2">
        <v>10209</v>
      </c>
      <c r="B4446" s="2">
        <v>41056</v>
      </c>
      <c r="C4446" s="2">
        <v>2</v>
      </c>
      <c r="D4446" s="2">
        <v>160</v>
      </c>
      <c r="E4446" s="2">
        <v>41045</v>
      </c>
      <c r="F4446" s="2">
        <v>5</v>
      </c>
      <c r="G4446" s="2" t="str">
        <f>VLOOKUP(A4446,爬塔NPC系数!B:G,6,FALSE)</f>
        <v>"atk":1.519,"hp":2.09</v>
      </c>
      <c r="H4446" s="2">
        <v>1</v>
      </c>
    </row>
    <row r="4447" spans="1:8" ht="17.25" customHeight="1" x14ac:dyDescent="0.3">
      <c r="A4447" s="2">
        <v>10209</v>
      </c>
      <c r="B4447" s="2">
        <v>41056</v>
      </c>
      <c r="C4447" s="2">
        <v>3</v>
      </c>
      <c r="D4447" s="2">
        <v>160</v>
      </c>
      <c r="E4447" s="2">
        <v>41045</v>
      </c>
      <c r="F4447" s="2">
        <v>5</v>
      </c>
      <c r="G4447" s="2" t="str">
        <f>VLOOKUP(A4447,爬塔NPC系数!B:G,6,FALSE)</f>
        <v>"atk":1.519,"hp":2.09</v>
      </c>
      <c r="H4447" s="2">
        <v>1</v>
      </c>
    </row>
    <row r="4448" spans="1:8" ht="17.25" customHeight="1" x14ac:dyDescent="0.3">
      <c r="A4448" s="2">
        <v>10209</v>
      </c>
      <c r="B4448" s="2">
        <v>41056</v>
      </c>
      <c r="C4448" s="2">
        <v>4</v>
      </c>
      <c r="D4448" s="2">
        <v>160</v>
      </c>
      <c r="E4448" s="2">
        <v>41045</v>
      </c>
      <c r="F4448" s="2">
        <v>5</v>
      </c>
      <c r="G4448" s="2" t="str">
        <f>VLOOKUP(A4448,爬塔NPC系数!B:G,6,FALSE)</f>
        <v>"atk":1.519,"hp":2.09</v>
      </c>
      <c r="H4448" s="2">
        <v>1</v>
      </c>
    </row>
    <row r="4449" spans="1:8" ht="17.25" customHeight="1" x14ac:dyDescent="0.3">
      <c r="A4449" s="2">
        <v>10209</v>
      </c>
      <c r="B4449" s="2">
        <v>41056</v>
      </c>
      <c r="C4449" s="2">
        <v>5</v>
      </c>
      <c r="D4449" s="2">
        <v>160</v>
      </c>
      <c r="E4449" s="2">
        <v>45046</v>
      </c>
      <c r="F4449" s="2">
        <v>5</v>
      </c>
      <c r="G4449" s="2" t="str">
        <f>VLOOKUP(A4449,爬塔NPC系数!B:G,6,FALSE)</f>
        <v>"atk":1.519,"hp":2.09</v>
      </c>
      <c r="H4449" s="2">
        <v>1</v>
      </c>
    </row>
    <row r="4450" spans="1:8" ht="17.25" customHeight="1" x14ac:dyDescent="0.3">
      <c r="A4450" s="2">
        <v>10209</v>
      </c>
      <c r="B4450" s="2">
        <v>41056</v>
      </c>
      <c r="C4450" s="2">
        <v>6</v>
      </c>
      <c r="D4450" s="2">
        <v>160</v>
      </c>
      <c r="E4450" s="2">
        <v>45046</v>
      </c>
      <c r="F4450" s="2">
        <v>5</v>
      </c>
      <c r="G4450" s="2" t="str">
        <f>VLOOKUP(A4450,爬塔NPC系数!B:G,6,FALSE)</f>
        <v>"atk":1.519,"hp":2.09</v>
      </c>
      <c r="H4450" s="2">
        <v>1</v>
      </c>
    </row>
    <row r="4451" spans="1:8" ht="17.25" customHeight="1" x14ac:dyDescent="0.3">
      <c r="A4451" s="2">
        <v>10210</v>
      </c>
      <c r="B4451" s="2">
        <v>63026</v>
      </c>
      <c r="C4451" s="2">
        <v>1</v>
      </c>
      <c r="D4451" s="2">
        <v>160</v>
      </c>
      <c r="E4451" s="2">
        <v>63026</v>
      </c>
      <c r="F4451" s="2">
        <v>5</v>
      </c>
      <c r="G4451" s="2" t="str">
        <f>VLOOKUP(A4451,爬塔NPC系数!B:G,6,FALSE)</f>
        <v>"atk":1.522,"hp":2.1</v>
      </c>
      <c r="H4451" s="2">
        <v>1</v>
      </c>
    </row>
    <row r="4452" spans="1:8" ht="17.25" customHeight="1" x14ac:dyDescent="0.3">
      <c r="A4452" s="2">
        <v>10210</v>
      </c>
      <c r="B4452" s="2">
        <v>63026</v>
      </c>
      <c r="C4452" s="2">
        <v>2</v>
      </c>
      <c r="D4452" s="2">
        <v>160</v>
      </c>
      <c r="E4452" s="2">
        <v>63026</v>
      </c>
      <c r="F4452" s="2">
        <v>5</v>
      </c>
      <c r="G4452" s="2" t="str">
        <f>VLOOKUP(A4452,爬塔NPC系数!B:G,6,FALSE)</f>
        <v>"atk":1.522,"hp":2.1</v>
      </c>
      <c r="H4452" s="2">
        <v>1</v>
      </c>
    </row>
    <row r="4453" spans="1:8" ht="17.25" customHeight="1" x14ac:dyDescent="0.3">
      <c r="A4453" s="2">
        <v>10210</v>
      </c>
      <c r="B4453" s="2">
        <v>63026</v>
      </c>
      <c r="C4453" s="2">
        <v>3</v>
      </c>
      <c r="D4453" s="2">
        <v>160</v>
      </c>
      <c r="E4453" s="2">
        <v>63026</v>
      </c>
      <c r="F4453" s="2">
        <v>5</v>
      </c>
      <c r="G4453" s="2" t="str">
        <f>VLOOKUP(A4453,爬塔NPC系数!B:G,6,FALSE)</f>
        <v>"atk":1.522,"hp":2.1</v>
      </c>
      <c r="H4453" s="2">
        <v>1</v>
      </c>
    </row>
    <row r="4454" spans="1:8" ht="17.25" customHeight="1" x14ac:dyDescent="0.3">
      <c r="A4454" s="2">
        <v>10210</v>
      </c>
      <c r="B4454" s="2">
        <v>63026</v>
      </c>
      <c r="C4454" s="2">
        <v>4</v>
      </c>
      <c r="D4454" s="2">
        <v>160</v>
      </c>
      <c r="E4454" s="2">
        <v>61015</v>
      </c>
      <c r="F4454" s="2">
        <v>5</v>
      </c>
      <c r="G4454" s="2" t="str">
        <f>VLOOKUP(A4454,爬塔NPC系数!B:G,6,FALSE)</f>
        <v>"atk":1.522,"hp":2.1</v>
      </c>
      <c r="H4454" s="2">
        <v>1</v>
      </c>
    </row>
    <row r="4455" spans="1:8" x14ac:dyDescent="0.3">
      <c r="A4455" s="2">
        <v>10210</v>
      </c>
      <c r="B4455" s="2">
        <v>63026</v>
      </c>
      <c r="C4455" s="2">
        <v>5</v>
      </c>
      <c r="D4455" s="2">
        <v>160</v>
      </c>
      <c r="E4455" s="2">
        <v>63015</v>
      </c>
      <c r="F4455" s="2">
        <v>5</v>
      </c>
      <c r="G4455" s="2" t="str">
        <f>VLOOKUP(A4455,爬塔NPC系数!B:G,6,FALSE)</f>
        <v>"atk":1.522,"hp":2.1</v>
      </c>
      <c r="H4455" s="2">
        <v>1</v>
      </c>
    </row>
    <row r="4456" spans="1:8" x14ac:dyDescent="0.3">
      <c r="A4456" s="2">
        <v>10210</v>
      </c>
      <c r="B4456" s="2">
        <v>63026</v>
      </c>
      <c r="C4456" s="2">
        <v>6</v>
      </c>
      <c r="D4456" s="2">
        <v>160</v>
      </c>
      <c r="E4456" s="2">
        <v>63015</v>
      </c>
      <c r="F4456" s="2">
        <v>5</v>
      </c>
      <c r="G4456" s="2" t="str">
        <f>VLOOKUP(A4456,爬塔NPC系数!B:G,6,FALSE)</f>
        <v>"atk":1.522,"hp":2.1</v>
      </c>
      <c r="H4456" s="2">
        <v>1</v>
      </c>
    </row>
    <row r="4457" spans="1:8" ht="17.25" customHeight="1" x14ac:dyDescent="0.3">
      <c r="A4457" s="2">
        <v>10211</v>
      </c>
      <c r="B4457" s="2">
        <v>41066</v>
      </c>
      <c r="C4457" s="2">
        <v>1</v>
      </c>
      <c r="D4457" s="2">
        <v>161</v>
      </c>
      <c r="E4457" s="2">
        <v>41066</v>
      </c>
      <c r="F4457" s="2">
        <v>5</v>
      </c>
      <c r="G4457" s="2" t="str">
        <f>VLOOKUP(A4457,爬塔NPC系数!B:G,6,FALSE)</f>
        <v>"atk":1.524,"hp":2.11</v>
      </c>
      <c r="H4457" s="2">
        <v>1</v>
      </c>
    </row>
    <row r="4458" spans="1:8" ht="17.25" customHeight="1" x14ac:dyDescent="0.3">
      <c r="A4458" s="2">
        <v>10211</v>
      </c>
      <c r="B4458" s="2">
        <v>41066</v>
      </c>
      <c r="C4458" s="2">
        <v>2</v>
      </c>
      <c r="D4458" s="2">
        <v>161</v>
      </c>
      <c r="E4458" s="2">
        <v>15015</v>
      </c>
      <c r="F4458" s="2">
        <v>5</v>
      </c>
      <c r="G4458" s="2" t="str">
        <f>VLOOKUP(A4458,爬塔NPC系数!B:G,6,FALSE)</f>
        <v>"atk":1.524,"hp":2.11</v>
      </c>
      <c r="H4458" s="2">
        <v>1</v>
      </c>
    </row>
    <row r="4459" spans="1:8" ht="17.25" customHeight="1" x14ac:dyDescent="0.3">
      <c r="A4459" s="2">
        <v>10211</v>
      </c>
      <c r="B4459" s="2">
        <v>41066</v>
      </c>
      <c r="C4459" s="2">
        <v>3</v>
      </c>
      <c r="D4459" s="2">
        <v>161</v>
      </c>
      <c r="E4459" s="2">
        <v>32035</v>
      </c>
      <c r="F4459" s="2">
        <v>5</v>
      </c>
      <c r="G4459" s="2" t="str">
        <f>VLOOKUP(A4459,爬塔NPC系数!B:G,6,FALSE)</f>
        <v>"atk":1.524,"hp":2.11</v>
      </c>
      <c r="H4459" s="2">
        <v>1</v>
      </c>
    </row>
    <row r="4460" spans="1:8" ht="17.25" customHeight="1" x14ac:dyDescent="0.3">
      <c r="A4460" s="2">
        <v>10211</v>
      </c>
      <c r="B4460" s="2">
        <v>41066</v>
      </c>
      <c r="C4460" s="2">
        <v>4</v>
      </c>
      <c r="D4460" s="2">
        <v>161</v>
      </c>
      <c r="E4460" s="2">
        <v>22046</v>
      </c>
      <c r="F4460" s="2">
        <v>5</v>
      </c>
      <c r="G4460" s="2" t="str">
        <f>VLOOKUP(A4460,爬塔NPC系数!B:G,6,FALSE)</f>
        <v>"atk":1.524,"hp":2.11</v>
      </c>
      <c r="H4460" s="2">
        <v>1</v>
      </c>
    </row>
    <row r="4461" spans="1:8" ht="17.25" customHeight="1" x14ac:dyDescent="0.3">
      <c r="A4461" s="2">
        <v>10211</v>
      </c>
      <c r="B4461" s="2">
        <v>41066</v>
      </c>
      <c r="C4461" s="2">
        <v>5</v>
      </c>
      <c r="D4461" s="2">
        <v>161</v>
      </c>
      <c r="E4461" s="2">
        <v>52046</v>
      </c>
      <c r="F4461" s="2">
        <v>5</v>
      </c>
      <c r="G4461" s="2" t="str">
        <f>VLOOKUP(A4461,爬塔NPC系数!B:G,6,FALSE)</f>
        <v>"atk":1.524,"hp":2.11</v>
      </c>
      <c r="H4461" s="2">
        <v>1</v>
      </c>
    </row>
    <row r="4462" spans="1:8" x14ac:dyDescent="0.3">
      <c r="A4462" s="2">
        <v>10211</v>
      </c>
      <c r="B4462" s="2">
        <v>41066</v>
      </c>
      <c r="C4462" s="2">
        <v>6</v>
      </c>
      <c r="D4462" s="2">
        <v>161</v>
      </c>
      <c r="E4462" s="2">
        <v>63015</v>
      </c>
      <c r="F4462" s="2">
        <v>5</v>
      </c>
      <c r="G4462" s="2" t="str">
        <f>VLOOKUP(A4462,爬塔NPC系数!B:G,6,FALSE)</f>
        <v>"atk":1.524,"hp":2.11</v>
      </c>
      <c r="H4462" s="2">
        <v>1</v>
      </c>
    </row>
    <row r="4463" spans="1:8" ht="17.25" customHeight="1" x14ac:dyDescent="0.3">
      <c r="A4463" s="2">
        <v>10212</v>
      </c>
      <c r="B4463" s="2">
        <v>31086</v>
      </c>
      <c r="C4463" s="2">
        <v>1</v>
      </c>
      <c r="D4463" s="2">
        <v>161</v>
      </c>
      <c r="E4463" s="2">
        <v>31086</v>
      </c>
      <c r="F4463" s="2">
        <v>5</v>
      </c>
      <c r="G4463" s="2" t="str">
        <f>VLOOKUP(A4463,爬塔NPC系数!B:G,6,FALSE)</f>
        <v>"atk":1.527,"hp":2.12</v>
      </c>
      <c r="H4463" s="2">
        <v>1</v>
      </c>
    </row>
    <row r="4464" spans="1:8" ht="17.25" customHeight="1" x14ac:dyDescent="0.3">
      <c r="A4464" s="2">
        <v>10212</v>
      </c>
      <c r="B4464" s="2">
        <v>31086</v>
      </c>
      <c r="C4464" s="2">
        <v>2</v>
      </c>
      <c r="D4464" s="2">
        <v>161</v>
      </c>
      <c r="E4464" s="2">
        <v>61015</v>
      </c>
      <c r="F4464" s="2">
        <v>5</v>
      </c>
      <c r="G4464" s="2" t="str">
        <f>VLOOKUP(A4464,爬塔NPC系数!B:G,6,FALSE)</f>
        <v>"atk":1.527,"hp":2.12</v>
      </c>
      <c r="H4464" s="2">
        <v>1</v>
      </c>
    </row>
    <row r="4465" spans="1:8" ht="17.25" customHeight="1" x14ac:dyDescent="0.3">
      <c r="A4465" s="2">
        <v>10212</v>
      </c>
      <c r="B4465" s="2">
        <v>31086</v>
      </c>
      <c r="C4465" s="2">
        <v>3</v>
      </c>
      <c r="D4465" s="2">
        <v>161</v>
      </c>
      <c r="E4465" s="2">
        <v>22035</v>
      </c>
      <c r="F4465" s="2">
        <v>5</v>
      </c>
      <c r="G4465" s="2" t="str">
        <f>VLOOKUP(A4465,爬塔NPC系数!B:G,6,FALSE)</f>
        <v>"atk":1.527,"hp":2.12</v>
      </c>
      <c r="H4465" s="2">
        <v>1</v>
      </c>
    </row>
    <row r="4466" spans="1:8" ht="17.25" customHeight="1" x14ac:dyDescent="0.3">
      <c r="A4466" s="2">
        <v>10212</v>
      </c>
      <c r="B4466" s="2">
        <v>31086</v>
      </c>
      <c r="C4466" s="2">
        <v>4</v>
      </c>
      <c r="D4466" s="2">
        <v>161</v>
      </c>
      <c r="E4466" s="2">
        <v>52025</v>
      </c>
      <c r="F4466" s="2">
        <v>5</v>
      </c>
      <c r="G4466" s="2" t="str">
        <f>VLOOKUP(A4466,爬塔NPC系数!B:G,6,FALSE)</f>
        <v>"atk":1.527,"hp":2.12</v>
      </c>
      <c r="H4466" s="2">
        <v>1</v>
      </c>
    </row>
    <row r="4467" spans="1:8" ht="17.25" customHeight="1" x14ac:dyDescent="0.3">
      <c r="A4467" s="2">
        <v>10212</v>
      </c>
      <c r="B4467" s="2">
        <v>31086</v>
      </c>
      <c r="C4467" s="2">
        <v>5</v>
      </c>
      <c r="D4467" s="2">
        <v>161</v>
      </c>
      <c r="E4467" s="2">
        <v>15036</v>
      </c>
      <c r="F4467" s="2">
        <v>5</v>
      </c>
      <c r="G4467" s="2" t="str">
        <f>VLOOKUP(A4467,爬塔NPC系数!B:G,6,FALSE)</f>
        <v>"atk":1.527,"hp":2.12</v>
      </c>
      <c r="H4467" s="2">
        <v>1</v>
      </c>
    </row>
    <row r="4468" spans="1:8" ht="17.25" customHeight="1" x14ac:dyDescent="0.3">
      <c r="A4468" s="2">
        <v>10212</v>
      </c>
      <c r="B4468" s="2">
        <v>31086</v>
      </c>
      <c r="C4468" s="2">
        <v>6</v>
      </c>
      <c r="D4468" s="2">
        <v>161</v>
      </c>
      <c r="E4468" s="2">
        <v>45046</v>
      </c>
      <c r="F4468" s="2">
        <v>5</v>
      </c>
      <c r="G4468" s="2" t="str">
        <f>VLOOKUP(A4468,爬塔NPC系数!B:G,6,FALSE)</f>
        <v>"atk":1.527,"hp":2.12</v>
      </c>
      <c r="H4468" s="2">
        <v>1</v>
      </c>
    </row>
    <row r="4469" spans="1:8" ht="17.25" customHeight="1" x14ac:dyDescent="0.3">
      <c r="A4469" s="2">
        <v>10213</v>
      </c>
      <c r="B4469" s="2">
        <v>61015</v>
      </c>
      <c r="C4469" s="2">
        <v>1</v>
      </c>
      <c r="D4469" s="2">
        <v>162</v>
      </c>
      <c r="E4469" s="2">
        <v>61015</v>
      </c>
      <c r="F4469" s="2">
        <v>5</v>
      </c>
      <c r="G4469" s="2" t="str">
        <f>VLOOKUP(A4469,爬塔NPC系数!B:G,6,FALSE)</f>
        <v>"atk":1.529,"hp":2.13</v>
      </c>
      <c r="H4469" s="2">
        <v>1</v>
      </c>
    </row>
    <row r="4470" spans="1:8" ht="17.25" customHeight="1" x14ac:dyDescent="0.3">
      <c r="A4470" s="2">
        <v>10213</v>
      </c>
      <c r="B4470" s="2">
        <v>61015</v>
      </c>
      <c r="C4470" s="2">
        <v>2</v>
      </c>
      <c r="D4470" s="2">
        <v>162</v>
      </c>
      <c r="E4470" s="2">
        <v>11045</v>
      </c>
      <c r="F4470" s="2">
        <v>5</v>
      </c>
      <c r="G4470" s="2" t="str">
        <f>VLOOKUP(A4470,爬塔NPC系数!B:G,6,FALSE)</f>
        <v>"atk":1.529,"hp":2.13</v>
      </c>
      <c r="H4470" s="2">
        <v>1</v>
      </c>
    </row>
    <row r="4471" spans="1:8" ht="17.25" customHeight="1" x14ac:dyDescent="0.3">
      <c r="A4471" s="2">
        <v>10213</v>
      </c>
      <c r="B4471" s="2">
        <v>61015</v>
      </c>
      <c r="C4471" s="2">
        <v>3</v>
      </c>
      <c r="D4471" s="2">
        <v>162</v>
      </c>
      <c r="E4471" s="2">
        <v>52035</v>
      </c>
      <c r="F4471" s="2">
        <v>5</v>
      </c>
      <c r="G4471" s="2" t="str">
        <f>VLOOKUP(A4471,爬塔NPC系数!B:G,6,FALSE)</f>
        <v>"atk":1.529,"hp":2.13</v>
      </c>
      <c r="H4471" s="2">
        <v>1</v>
      </c>
    </row>
    <row r="4472" spans="1:8" ht="17.25" customHeight="1" x14ac:dyDescent="0.3">
      <c r="A4472" s="2">
        <v>10213</v>
      </c>
      <c r="B4472" s="2">
        <v>61015</v>
      </c>
      <c r="C4472" s="2">
        <v>4</v>
      </c>
      <c r="D4472" s="2">
        <v>162</v>
      </c>
      <c r="E4472" s="2">
        <v>32056</v>
      </c>
      <c r="F4472" s="2">
        <v>5</v>
      </c>
      <c r="G4472" s="2" t="str">
        <f>VLOOKUP(A4472,爬塔NPC系数!B:G,6,FALSE)</f>
        <v>"atk":1.529,"hp":2.13</v>
      </c>
      <c r="H4472" s="2">
        <v>1</v>
      </c>
    </row>
    <row r="4473" spans="1:8" ht="17.25" customHeight="1" x14ac:dyDescent="0.3">
      <c r="A4473" s="2">
        <v>10213</v>
      </c>
      <c r="B4473" s="2">
        <v>61015</v>
      </c>
      <c r="C4473" s="2">
        <v>5</v>
      </c>
      <c r="D4473" s="2">
        <v>162</v>
      </c>
      <c r="E4473" s="2">
        <v>24036</v>
      </c>
      <c r="F4473" s="2">
        <v>5</v>
      </c>
      <c r="G4473" s="2" t="str">
        <f>VLOOKUP(A4473,爬塔NPC系数!B:G,6,FALSE)</f>
        <v>"atk":1.529,"hp":2.13</v>
      </c>
      <c r="H4473" s="2">
        <v>1</v>
      </c>
    </row>
    <row r="4474" spans="1:8" ht="17.25" customHeight="1" x14ac:dyDescent="0.3">
      <c r="A4474" s="2">
        <v>10213</v>
      </c>
      <c r="B4474" s="2">
        <v>61015</v>
      </c>
      <c r="C4474" s="2">
        <v>6</v>
      </c>
      <c r="D4474" s="2">
        <v>162</v>
      </c>
      <c r="E4474" s="2">
        <v>42016</v>
      </c>
      <c r="F4474" s="2">
        <v>5</v>
      </c>
      <c r="G4474" s="2" t="str">
        <f>VLOOKUP(A4474,爬塔NPC系数!B:G,6,FALSE)</f>
        <v>"atk":1.529,"hp":2.13</v>
      </c>
      <c r="H4474" s="2">
        <v>1</v>
      </c>
    </row>
    <row r="4475" spans="1:8" ht="17.25" customHeight="1" x14ac:dyDescent="0.3">
      <c r="A4475" s="2">
        <v>10214</v>
      </c>
      <c r="B4475" s="2">
        <v>21046</v>
      </c>
      <c r="C4475" s="2">
        <v>1</v>
      </c>
      <c r="D4475" s="2">
        <v>162</v>
      </c>
      <c r="E4475" s="2">
        <v>21046</v>
      </c>
      <c r="F4475" s="2">
        <v>5</v>
      </c>
      <c r="G4475" s="2" t="str">
        <f>VLOOKUP(A4475,爬塔NPC系数!B:G,6,FALSE)</f>
        <v>"atk":1.532,"hp":2.14</v>
      </c>
      <c r="H4475" s="2">
        <v>1</v>
      </c>
    </row>
    <row r="4476" spans="1:8" ht="17.25" customHeight="1" x14ac:dyDescent="0.3">
      <c r="A4476" s="2">
        <v>10214</v>
      </c>
      <c r="B4476" s="2">
        <v>21046</v>
      </c>
      <c r="C4476" s="2">
        <v>2</v>
      </c>
      <c r="D4476" s="2">
        <v>162</v>
      </c>
      <c r="E4476" s="2">
        <v>31076</v>
      </c>
      <c r="F4476" s="2">
        <v>5</v>
      </c>
      <c r="G4476" s="2" t="str">
        <f>VLOOKUP(A4476,爬塔NPC系数!B:G,6,FALSE)</f>
        <v>"atk":1.532,"hp":2.14</v>
      </c>
      <c r="H4476" s="2">
        <v>1</v>
      </c>
    </row>
    <row r="4477" spans="1:8" ht="17.25" customHeight="1" x14ac:dyDescent="0.3">
      <c r="A4477" s="2">
        <v>10214</v>
      </c>
      <c r="B4477" s="2">
        <v>21046</v>
      </c>
      <c r="C4477" s="2">
        <v>3</v>
      </c>
      <c r="D4477" s="2">
        <v>162</v>
      </c>
      <c r="E4477" s="2">
        <v>52035</v>
      </c>
      <c r="F4477" s="2">
        <v>5</v>
      </c>
      <c r="G4477" s="2" t="str">
        <f>VLOOKUP(A4477,爬塔NPC系数!B:G,6,FALSE)</f>
        <v>"atk":1.532,"hp":2.14</v>
      </c>
      <c r="H4477" s="2">
        <v>1</v>
      </c>
    </row>
    <row r="4478" spans="1:8" ht="17.25" customHeight="1" x14ac:dyDescent="0.3">
      <c r="A4478" s="2">
        <v>10214</v>
      </c>
      <c r="B4478" s="2">
        <v>21046</v>
      </c>
      <c r="C4478" s="2">
        <v>4</v>
      </c>
      <c r="D4478" s="2">
        <v>162</v>
      </c>
      <c r="E4478" s="2">
        <v>13035</v>
      </c>
      <c r="F4478" s="2">
        <v>5</v>
      </c>
      <c r="G4478" s="2" t="str">
        <f>VLOOKUP(A4478,爬塔NPC系数!B:G,6,FALSE)</f>
        <v>"atk":1.532,"hp":2.14</v>
      </c>
      <c r="H4478" s="2">
        <v>1</v>
      </c>
    </row>
    <row r="4479" spans="1:8" x14ac:dyDescent="0.3">
      <c r="A4479" s="2">
        <v>10214</v>
      </c>
      <c r="B4479" s="2">
        <v>21046</v>
      </c>
      <c r="C4479" s="2">
        <v>5</v>
      </c>
      <c r="D4479" s="2">
        <v>162</v>
      </c>
      <c r="E4479" s="2">
        <v>63015</v>
      </c>
      <c r="F4479" s="2">
        <v>5</v>
      </c>
      <c r="G4479" s="2" t="str">
        <f>VLOOKUP(A4479,爬塔NPC系数!B:G,6,FALSE)</f>
        <v>"atk":1.532,"hp":2.14</v>
      </c>
      <c r="H4479" s="2">
        <v>1</v>
      </c>
    </row>
    <row r="4480" spans="1:8" ht="17.25" customHeight="1" x14ac:dyDescent="0.3">
      <c r="A4480" s="2">
        <v>10214</v>
      </c>
      <c r="B4480" s="2">
        <v>21046</v>
      </c>
      <c r="C4480" s="2">
        <v>6</v>
      </c>
      <c r="D4480" s="2">
        <v>162</v>
      </c>
      <c r="E4480" s="2">
        <v>42016</v>
      </c>
      <c r="F4480" s="2">
        <v>5</v>
      </c>
      <c r="G4480" s="2" t="str">
        <f>VLOOKUP(A4480,爬塔NPC系数!B:G,6,FALSE)</f>
        <v>"atk":1.532,"hp":2.14</v>
      </c>
      <c r="H4480" s="2">
        <v>1</v>
      </c>
    </row>
    <row r="4481" spans="1:8" ht="17.25" customHeight="1" x14ac:dyDescent="0.3">
      <c r="A4481" s="2">
        <v>10215</v>
      </c>
      <c r="B4481" s="2">
        <v>11045</v>
      </c>
      <c r="C4481" s="2">
        <v>1</v>
      </c>
      <c r="D4481" s="2">
        <v>163</v>
      </c>
      <c r="E4481" s="2">
        <v>11045</v>
      </c>
      <c r="F4481" s="2">
        <v>5</v>
      </c>
      <c r="G4481" s="2" t="str">
        <f>VLOOKUP(A4481,爬塔NPC系数!B:G,6,FALSE)</f>
        <v>"atk":1.534,"hp":2.15</v>
      </c>
      <c r="H4481" s="2">
        <v>1</v>
      </c>
    </row>
    <row r="4482" spans="1:8" ht="17.25" customHeight="1" x14ac:dyDescent="0.3">
      <c r="A4482" s="2">
        <v>10215</v>
      </c>
      <c r="B4482" s="2">
        <v>11045</v>
      </c>
      <c r="C4482" s="2">
        <v>2</v>
      </c>
      <c r="D4482" s="2">
        <v>163</v>
      </c>
      <c r="E4482" s="2">
        <v>41035</v>
      </c>
      <c r="F4482" s="2">
        <v>5</v>
      </c>
      <c r="G4482" s="2" t="str">
        <f>VLOOKUP(A4482,爬塔NPC系数!B:G,6,FALSE)</f>
        <v>"atk":1.534,"hp":2.15</v>
      </c>
      <c r="H4482" s="2">
        <v>1</v>
      </c>
    </row>
    <row r="4483" spans="1:8" ht="17.25" customHeight="1" x14ac:dyDescent="0.3">
      <c r="A4483" s="2">
        <v>10215</v>
      </c>
      <c r="B4483" s="2">
        <v>11045</v>
      </c>
      <c r="C4483" s="2">
        <v>3</v>
      </c>
      <c r="D4483" s="2">
        <v>163</v>
      </c>
      <c r="E4483" s="2">
        <v>63026</v>
      </c>
      <c r="F4483" s="2">
        <v>5</v>
      </c>
      <c r="G4483" s="2" t="str">
        <f>VLOOKUP(A4483,爬塔NPC系数!B:G,6,FALSE)</f>
        <v>"atk":1.534,"hp":2.15</v>
      </c>
      <c r="H4483" s="2">
        <v>1</v>
      </c>
    </row>
    <row r="4484" spans="1:8" ht="17.25" customHeight="1" x14ac:dyDescent="0.3">
      <c r="A4484" s="2">
        <v>10215</v>
      </c>
      <c r="B4484" s="2">
        <v>11045</v>
      </c>
      <c r="C4484" s="2">
        <v>4</v>
      </c>
      <c r="D4484" s="2">
        <v>163</v>
      </c>
      <c r="E4484" s="2">
        <v>52046</v>
      </c>
      <c r="F4484" s="2">
        <v>5</v>
      </c>
      <c r="G4484" s="2" t="str">
        <f>VLOOKUP(A4484,爬塔NPC系数!B:G,6,FALSE)</f>
        <v>"atk":1.534,"hp":2.15</v>
      </c>
      <c r="H4484" s="2">
        <v>1</v>
      </c>
    </row>
    <row r="4485" spans="1:8" ht="17.25" customHeight="1" x14ac:dyDescent="0.3">
      <c r="A4485" s="2">
        <v>10215</v>
      </c>
      <c r="B4485" s="2">
        <v>11045</v>
      </c>
      <c r="C4485" s="2">
        <v>5</v>
      </c>
      <c r="D4485" s="2">
        <v>163</v>
      </c>
      <c r="E4485" s="2">
        <v>35036</v>
      </c>
      <c r="F4485" s="2">
        <v>5</v>
      </c>
      <c r="G4485" s="2" t="str">
        <f>VLOOKUP(A4485,爬塔NPC系数!B:G,6,FALSE)</f>
        <v>"atk":1.534,"hp":2.15</v>
      </c>
      <c r="H4485" s="2">
        <v>1</v>
      </c>
    </row>
    <row r="4486" spans="1:8" ht="17.25" customHeight="1" x14ac:dyDescent="0.3">
      <c r="A4486" s="2">
        <v>10215</v>
      </c>
      <c r="B4486" s="2">
        <v>11045</v>
      </c>
      <c r="C4486" s="2">
        <v>6</v>
      </c>
      <c r="D4486" s="2">
        <v>163</v>
      </c>
      <c r="E4486" s="2">
        <v>22035</v>
      </c>
      <c r="F4486" s="2">
        <v>5</v>
      </c>
      <c r="G4486" s="2" t="str">
        <f>VLOOKUP(A4486,爬塔NPC系数!B:G,6,FALSE)</f>
        <v>"atk":1.534,"hp":2.15</v>
      </c>
      <c r="H4486" s="2">
        <v>1</v>
      </c>
    </row>
    <row r="4487" spans="1:8" ht="17.25" customHeight="1" x14ac:dyDescent="0.3">
      <c r="A4487" s="2">
        <v>10216</v>
      </c>
      <c r="B4487" s="2">
        <v>11076</v>
      </c>
      <c r="C4487" s="2">
        <v>1</v>
      </c>
      <c r="D4487" s="2">
        <v>163</v>
      </c>
      <c r="E4487" s="2">
        <v>11076</v>
      </c>
      <c r="F4487" s="2">
        <v>5</v>
      </c>
      <c r="G4487" s="2" t="str">
        <f>VLOOKUP(A4487,爬塔NPC系数!B:G,6,FALSE)</f>
        <v>"atk":1.537,"hp":2.16</v>
      </c>
      <c r="H4487" s="2">
        <v>1</v>
      </c>
    </row>
    <row r="4488" spans="1:8" ht="17.25" customHeight="1" x14ac:dyDescent="0.3">
      <c r="A4488" s="2">
        <v>10216</v>
      </c>
      <c r="B4488" s="2">
        <v>11076</v>
      </c>
      <c r="C4488" s="2">
        <v>2</v>
      </c>
      <c r="D4488" s="2">
        <v>163</v>
      </c>
      <c r="E4488" s="2">
        <v>11076</v>
      </c>
      <c r="F4488" s="2">
        <v>5</v>
      </c>
      <c r="G4488" s="2" t="str">
        <f>VLOOKUP(A4488,爬塔NPC系数!B:G,6,FALSE)</f>
        <v>"atk":1.537,"hp":2.16</v>
      </c>
      <c r="H4488" s="2">
        <v>1</v>
      </c>
    </row>
    <row r="4489" spans="1:8" ht="17.25" customHeight="1" x14ac:dyDescent="0.3">
      <c r="A4489" s="2">
        <v>10216</v>
      </c>
      <c r="B4489" s="2">
        <v>11076</v>
      </c>
      <c r="C4489" s="2">
        <v>3</v>
      </c>
      <c r="D4489" s="2">
        <v>163</v>
      </c>
      <c r="E4489" s="2">
        <v>11076</v>
      </c>
      <c r="F4489" s="2">
        <v>5</v>
      </c>
      <c r="G4489" s="2" t="str">
        <f>VLOOKUP(A4489,爬塔NPC系数!B:G,6,FALSE)</f>
        <v>"atk":1.537,"hp":2.16</v>
      </c>
      <c r="H4489" s="2">
        <v>1</v>
      </c>
    </row>
    <row r="4490" spans="1:8" ht="17.25" customHeight="1" x14ac:dyDescent="0.3">
      <c r="A4490" s="2">
        <v>10216</v>
      </c>
      <c r="B4490" s="2">
        <v>11076</v>
      </c>
      <c r="C4490" s="2">
        <v>4</v>
      </c>
      <c r="D4490" s="2">
        <v>163</v>
      </c>
      <c r="E4490" s="2">
        <v>11065</v>
      </c>
      <c r="F4490" s="2">
        <v>5</v>
      </c>
      <c r="G4490" s="2" t="str">
        <f>VLOOKUP(A4490,爬塔NPC系数!B:G,6,FALSE)</f>
        <v>"atk":1.537,"hp":2.16</v>
      </c>
      <c r="H4490" s="2">
        <v>1</v>
      </c>
    </row>
    <row r="4491" spans="1:8" ht="17.25" customHeight="1" x14ac:dyDescent="0.3">
      <c r="A4491" s="2">
        <v>10216</v>
      </c>
      <c r="B4491" s="2">
        <v>11076</v>
      </c>
      <c r="C4491" s="2">
        <v>5</v>
      </c>
      <c r="D4491" s="2">
        <v>163</v>
      </c>
      <c r="E4491" s="2">
        <v>11065</v>
      </c>
      <c r="F4491" s="2">
        <v>5</v>
      </c>
      <c r="G4491" s="2" t="str">
        <f>VLOOKUP(A4491,爬塔NPC系数!B:G,6,FALSE)</f>
        <v>"atk":1.537,"hp":2.16</v>
      </c>
      <c r="H4491" s="2">
        <v>1</v>
      </c>
    </row>
    <row r="4492" spans="1:8" ht="17.25" customHeight="1" x14ac:dyDescent="0.3">
      <c r="A4492" s="2">
        <v>10216</v>
      </c>
      <c r="B4492" s="2">
        <v>11076</v>
      </c>
      <c r="C4492" s="2">
        <v>6</v>
      </c>
      <c r="D4492" s="2">
        <v>163</v>
      </c>
      <c r="E4492" s="2">
        <v>11065</v>
      </c>
      <c r="F4492" s="2">
        <v>5</v>
      </c>
      <c r="G4492" s="2" t="str">
        <f>VLOOKUP(A4492,爬塔NPC系数!B:G,6,FALSE)</f>
        <v>"atk":1.537,"hp":2.16</v>
      </c>
      <c r="H4492" s="2">
        <v>1</v>
      </c>
    </row>
    <row r="4493" spans="1:8" ht="17.25" customHeight="1" x14ac:dyDescent="0.3">
      <c r="A4493" s="2">
        <v>10217</v>
      </c>
      <c r="B4493" s="2">
        <v>41066</v>
      </c>
      <c r="C4493" s="2">
        <v>1</v>
      </c>
      <c r="D4493" s="2">
        <v>164</v>
      </c>
      <c r="E4493" s="2">
        <v>41066</v>
      </c>
      <c r="F4493" s="2">
        <v>5</v>
      </c>
      <c r="G4493" s="2" t="str">
        <f>VLOOKUP(A4493,爬塔NPC系数!B:G,6,FALSE)</f>
        <v>"atk":1.539,"hp":2.17</v>
      </c>
      <c r="H4493" s="2">
        <v>1</v>
      </c>
    </row>
    <row r="4494" spans="1:8" ht="17.25" customHeight="1" x14ac:dyDescent="0.3">
      <c r="A4494" s="2">
        <v>10217</v>
      </c>
      <c r="B4494" s="2">
        <v>41066</v>
      </c>
      <c r="C4494" s="2">
        <v>2</v>
      </c>
      <c r="D4494" s="2">
        <v>164</v>
      </c>
      <c r="E4494" s="2">
        <v>41066</v>
      </c>
      <c r="F4494" s="2">
        <v>5</v>
      </c>
      <c r="G4494" s="2" t="str">
        <f>VLOOKUP(A4494,爬塔NPC系数!B:G,6,FALSE)</f>
        <v>"atk":1.539,"hp":2.17</v>
      </c>
      <c r="H4494" s="2">
        <v>1</v>
      </c>
    </row>
    <row r="4495" spans="1:8" ht="17.25" customHeight="1" x14ac:dyDescent="0.3">
      <c r="A4495" s="2">
        <v>10217</v>
      </c>
      <c r="B4495" s="2">
        <v>41066</v>
      </c>
      <c r="C4495" s="2">
        <v>3</v>
      </c>
      <c r="D4495" s="2">
        <v>164</v>
      </c>
      <c r="E4495" s="2">
        <v>41045</v>
      </c>
      <c r="F4495" s="2">
        <v>5</v>
      </c>
      <c r="G4495" s="2" t="str">
        <f>VLOOKUP(A4495,爬塔NPC系数!B:G,6,FALSE)</f>
        <v>"atk":1.539,"hp":2.17</v>
      </c>
      <c r="H4495" s="2">
        <v>1</v>
      </c>
    </row>
    <row r="4496" spans="1:8" ht="17.25" customHeight="1" x14ac:dyDescent="0.3">
      <c r="A4496" s="2">
        <v>10217</v>
      </c>
      <c r="B4496" s="2">
        <v>41066</v>
      </c>
      <c r="C4496" s="2">
        <v>4</v>
      </c>
      <c r="D4496" s="2">
        <v>164</v>
      </c>
      <c r="E4496" s="2">
        <v>41045</v>
      </c>
      <c r="F4496" s="2">
        <v>5</v>
      </c>
      <c r="G4496" s="2" t="str">
        <f>VLOOKUP(A4496,爬塔NPC系数!B:G,6,FALSE)</f>
        <v>"atk":1.539,"hp":2.17</v>
      </c>
      <c r="H4496" s="2">
        <v>1</v>
      </c>
    </row>
    <row r="4497" spans="1:8" ht="17.25" customHeight="1" x14ac:dyDescent="0.3">
      <c r="A4497" s="2">
        <v>10217</v>
      </c>
      <c r="B4497" s="2">
        <v>41066</v>
      </c>
      <c r="C4497" s="2">
        <v>5</v>
      </c>
      <c r="D4497" s="2">
        <v>164</v>
      </c>
      <c r="E4497" s="2">
        <v>41045</v>
      </c>
      <c r="F4497" s="2">
        <v>5</v>
      </c>
      <c r="G4497" s="2" t="str">
        <f>VLOOKUP(A4497,爬塔NPC系数!B:G,6,FALSE)</f>
        <v>"atk":1.539,"hp":2.17</v>
      </c>
      <c r="H4497" s="2">
        <v>1</v>
      </c>
    </row>
    <row r="4498" spans="1:8" ht="17.25" customHeight="1" x14ac:dyDescent="0.3">
      <c r="A4498" s="2">
        <v>10217</v>
      </c>
      <c r="B4498" s="2">
        <v>41066</v>
      </c>
      <c r="C4498" s="2">
        <v>6</v>
      </c>
      <c r="D4498" s="2">
        <v>164</v>
      </c>
      <c r="E4498" s="2">
        <v>41045</v>
      </c>
      <c r="F4498" s="2">
        <v>5</v>
      </c>
      <c r="G4498" s="2" t="str">
        <f>VLOOKUP(A4498,爬塔NPC系数!B:G,6,FALSE)</f>
        <v>"atk":1.539,"hp":2.17</v>
      </c>
      <c r="H4498" s="2">
        <v>1</v>
      </c>
    </row>
    <row r="4499" spans="1:8" ht="17.25" customHeight="1" x14ac:dyDescent="0.3">
      <c r="A4499" s="2">
        <v>10218</v>
      </c>
      <c r="B4499" s="2">
        <v>31086</v>
      </c>
      <c r="C4499" s="2">
        <v>1</v>
      </c>
      <c r="D4499" s="2">
        <v>164</v>
      </c>
      <c r="E4499" s="2">
        <v>31086</v>
      </c>
      <c r="F4499" s="2">
        <v>5</v>
      </c>
      <c r="G4499" s="2" t="str">
        <f>VLOOKUP(A4499,爬塔NPC系数!B:G,6,FALSE)</f>
        <v>"atk":1.542,"hp":2.18</v>
      </c>
      <c r="H4499" s="2">
        <v>1</v>
      </c>
    </row>
    <row r="4500" spans="1:8" ht="17.25" customHeight="1" x14ac:dyDescent="0.3">
      <c r="A4500" s="2">
        <v>10218</v>
      </c>
      <c r="B4500" s="2">
        <v>31086</v>
      </c>
      <c r="C4500" s="2">
        <v>2</v>
      </c>
      <c r="D4500" s="2">
        <v>164</v>
      </c>
      <c r="E4500" s="2">
        <v>31086</v>
      </c>
      <c r="F4500" s="2">
        <v>5</v>
      </c>
      <c r="G4500" s="2" t="str">
        <f>VLOOKUP(A4500,爬塔NPC系数!B:G,6,FALSE)</f>
        <v>"atk":1.542,"hp":2.18</v>
      </c>
      <c r="H4500" s="2">
        <v>1</v>
      </c>
    </row>
    <row r="4501" spans="1:8" ht="17.25" customHeight="1" x14ac:dyDescent="0.3">
      <c r="A4501" s="2">
        <v>10218</v>
      </c>
      <c r="B4501" s="2">
        <v>31086</v>
      </c>
      <c r="C4501" s="2">
        <v>3</v>
      </c>
      <c r="D4501" s="2">
        <v>164</v>
      </c>
      <c r="E4501" s="2">
        <v>31055</v>
      </c>
      <c r="F4501" s="2">
        <v>5</v>
      </c>
      <c r="G4501" s="2" t="str">
        <f>VLOOKUP(A4501,爬塔NPC系数!B:G,6,FALSE)</f>
        <v>"atk":1.542,"hp":2.18</v>
      </c>
      <c r="H4501" s="2">
        <v>1</v>
      </c>
    </row>
    <row r="4502" spans="1:8" ht="17.25" customHeight="1" x14ac:dyDescent="0.3">
      <c r="A4502" s="2">
        <v>10218</v>
      </c>
      <c r="B4502" s="2">
        <v>31086</v>
      </c>
      <c r="C4502" s="2">
        <v>4</v>
      </c>
      <c r="D4502" s="2">
        <v>164</v>
      </c>
      <c r="E4502" s="2">
        <v>31055</v>
      </c>
      <c r="F4502" s="2">
        <v>5</v>
      </c>
      <c r="G4502" s="2" t="str">
        <f>VLOOKUP(A4502,爬塔NPC系数!B:G,6,FALSE)</f>
        <v>"atk":1.542,"hp":2.18</v>
      </c>
      <c r="H4502" s="2">
        <v>1</v>
      </c>
    </row>
    <row r="4503" spans="1:8" ht="17.25" customHeight="1" x14ac:dyDescent="0.3">
      <c r="A4503" s="2">
        <v>10218</v>
      </c>
      <c r="B4503" s="2">
        <v>31086</v>
      </c>
      <c r="C4503" s="2">
        <v>5</v>
      </c>
      <c r="D4503" s="2">
        <v>164</v>
      </c>
      <c r="E4503" s="2">
        <v>31055</v>
      </c>
      <c r="F4503" s="2">
        <v>5</v>
      </c>
      <c r="G4503" s="2" t="str">
        <f>VLOOKUP(A4503,爬塔NPC系数!B:G,6,FALSE)</f>
        <v>"atk":1.542,"hp":2.18</v>
      </c>
      <c r="H4503" s="2">
        <v>1</v>
      </c>
    </row>
    <row r="4504" spans="1:8" ht="17.25" customHeight="1" x14ac:dyDescent="0.3">
      <c r="A4504" s="2">
        <v>10218</v>
      </c>
      <c r="B4504" s="2">
        <v>31086</v>
      </c>
      <c r="C4504" s="2">
        <v>6</v>
      </c>
      <c r="D4504" s="2">
        <v>164</v>
      </c>
      <c r="E4504" s="2">
        <v>31055</v>
      </c>
      <c r="F4504" s="2">
        <v>5</v>
      </c>
      <c r="G4504" s="2" t="str">
        <f>VLOOKUP(A4504,爬塔NPC系数!B:G,6,FALSE)</f>
        <v>"atk":1.542,"hp":2.18</v>
      </c>
      <c r="H4504" s="2">
        <v>1</v>
      </c>
    </row>
    <row r="4505" spans="1:8" ht="17.25" customHeight="1" x14ac:dyDescent="0.3">
      <c r="A4505" s="2">
        <v>10219</v>
      </c>
      <c r="B4505" s="2">
        <v>25055</v>
      </c>
      <c r="C4505" s="2">
        <v>1</v>
      </c>
      <c r="D4505" s="2">
        <v>165</v>
      </c>
      <c r="E4505" s="2">
        <v>25055</v>
      </c>
      <c r="F4505" s="2">
        <v>5</v>
      </c>
      <c r="G4505" s="2" t="str">
        <f>VLOOKUP(A4505,爬塔NPC系数!B:G,6,FALSE)</f>
        <v>"atk":1.544,"hp":2.19</v>
      </c>
      <c r="H4505" s="2">
        <v>1</v>
      </c>
    </row>
    <row r="4506" spans="1:8" ht="17.25" customHeight="1" x14ac:dyDescent="0.3">
      <c r="A4506" s="2">
        <v>10219</v>
      </c>
      <c r="B4506" s="2">
        <v>25055</v>
      </c>
      <c r="C4506" s="2">
        <v>2</v>
      </c>
      <c r="D4506" s="2">
        <v>165</v>
      </c>
      <c r="E4506" s="2">
        <v>25055</v>
      </c>
      <c r="F4506" s="2">
        <v>5</v>
      </c>
      <c r="G4506" s="2" t="str">
        <f>VLOOKUP(A4506,爬塔NPC系数!B:G,6,FALSE)</f>
        <v>"atk":1.544,"hp":2.19</v>
      </c>
      <c r="H4506" s="2">
        <v>1</v>
      </c>
    </row>
    <row r="4507" spans="1:8" ht="17.25" customHeight="1" x14ac:dyDescent="0.3">
      <c r="A4507" s="2">
        <v>10219</v>
      </c>
      <c r="B4507" s="2">
        <v>25055</v>
      </c>
      <c r="C4507" s="2">
        <v>3</v>
      </c>
      <c r="D4507" s="2">
        <v>165</v>
      </c>
      <c r="E4507" s="2">
        <v>25055</v>
      </c>
      <c r="F4507" s="2">
        <v>5</v>
      </c>
      <c r="G4507" s="2" t="str">
        <f>VLOOKUP(A4507,爬塔NPC系数!B:G,6,FALSE)</f>
        <v>"atk":1.544,"hp":2.19</v>
      </c>
      <c r="H4507" s="2">
        <v>1</v>
      </c>
    </row>
    <row r="4508" spans="1:8" ht="17.25" customHeight="1" x14ac:dyDescent="0.3">
      <c r="A4508" s="2">
        <v>10219</v>
      </c>
      <c r="B4508" s="2">
        <v>25055</v>
      </c>
      <c r="C4508" s="2">
        <v>4</v>
      </c>
      <c r="D4508" s="2">
        <v>165</v>
      </c>
      <c r="E4508" s="2">
        <v>25055</v>
      </c>
      <c r="F4508" s="2">
        <v>5</v>
      </c>
      <c r="G4508" s="2" t="str">
        <f>VLOOKUP(A4508,爬塔NPC系数!B:G,6,FALSE)</f>
        <v>"atk":1.544,"hp":2.19</v>
      </c>
      <c r="H4508" s="2">
        <v>1</v>
      </c>
    </row>
    <row r="4509" spans="1:8" ht="17.25" customHeight="1" x14ac:dyDescent="0.3">
      <c r="A4509" s="2">
        <v>10219</v>
      </c>
      <c r="B4509" s="2">
        <v>25055</v>
      </c>
      <c r="C4509" s="2">
        <v>5</v>
      </c>
      <c r="D4509" s="2">
        <v>165</v>
      </c>
      <c r="E4509" s="2">
        <v>22056</v>
      </c>
      <c r="F4509" s="2">
        <v>5</v>
      </c>
      <c r="G4509" s="2" t="str">
        <f>VLOOKUP(A4509,爬塔NPC系数!B:G,6,FALSE)</f>
        <v>"atk":1.544,"hp":2.19</v>
      </c>
      <c r="H4509" s="2">
        <v>1</v>
      </c>
    </row>
    <row r="4510" spans="1:8" ht="17.25" customHeight="1" x14ac:dyDescent="0.3">
      <c r="A4510" s="2">
        <v>10219</v>
      </c>
      <c r="B4510" s="2">
        <v>25055</v>
      </c>
      <c r="C4510" s="2">
        <v>6</v>
      </c>
      <c r="D4510" s="2">
        <v>165</v>
      </c>
      <c r="E4510" s="2">
        <v>22056</v>
      </c>
      <c r="F4510" s="2">
        <v>5</v>
      </c>
      <c r="G4510" s="2" t="str">
        <f>VLOOKUP(A4510,爬塔NPC系数!B:G,6,FALSE)</f>
        <v>"atk":1.544,"hp":2.19</v>
      </c>
      <c r="H4510" s="2">
        <v>1</v>
      </c>
    </row>
    <row r="4511" spans="1:8" ht="17.25" customHeight="1" x14ac:dyDescent="0.3">
      <c r="A4511" s="2">
        <v>10220</v>
      </c>
      <c r="B4511" s="2">
        <v>61015</v>
      </c>
      <c r="C4511" s="2">
        <v>1</v>
      </c>
      <c r="D4511" s="2">
        <v>165</v>
      </c>
      <c r="E4511" s="2">
        <v>61015</v>
      </c>
      <c r="F4511" s="2">
        <v>5</v>
      </c>
      <c r="G4511" s="2" t="str">
        <f>VLOOKUP(A4511,爬塔NPC系数!B:G,6,FALSE)</f>
        <v>"atk":1.547,"hp":2.2</v>
      </c>
      <c r="H4511" s="2">
        <v>1</v>
      </c>
    </row>
    <row r="4512" spans="1:8" ht="17.25" customHeight="1" x14ac:dyDescent="0.3">
      <c r="A4512" s="2">
        <v>10220</v>
      </c>
      <c r="B4512" s="2">
        <v>61015</v>
      </c>
      <c r="C4512" s="2">
        <v>2</v>
      </c>
      <c r="D4512" s="2">
        <v>165</v>
      </c>
      <c r="E4512" s="2">
        <v>52035</v>
      </c>
      <c r="F4512" s="2">
        <v>5</v>
      </c>
      <c r="G4512" s="2" t="str">
        <f>VLOOKUP(A4512,爬塔NPC系数!B:G,6,FALSE)</f>
        <v>"atk":1.547,"hp":2.2</v>
      </c>
      <c r="H4512" s="2">
        <v>1</v>
      </c>
    </row>
    <row r="4513" spans="1:8" ht="17.25" customHeight="1" x14ac:dyDescent="0.3">
      <c r="A4513" s="2">
        <v>10220</v>
      </c>
      <c r="B4513" s="2">
        <v>61015</v>
      </c>
      <c r="C4513" s="2">
        <v>3</v>
      </c>
      <c r="D4513" s="2">
        <v>165</v>
      </c>
      <c r="E4513" s="2">
        <v>31076</v>
      </c>
      <c r="F4513" s="2">
        <v>5</v>
      </c>
      <c r="G4513" s="2" t="str">
        <f>VLOOKUP(A4513,爬塔NPC系数!B:G,6,FALSE)</f>
        <v>"atk":1.547,"hp":2.2</v>
      </c>
      <c r="H4513" s="2">
        <v>1</v>
      </c>
    </row>
    <row r="4514" spans="1:8" ht="17.25" customHeight="1" x14ac:dyDescent="0.3">
      <c r="A4514" s="2">
        <v>10220</v>
      </c>
      <c r="B4514" s="2">
        <v>61015</v>
      </c>
      <c r="C4514" s="2">
        <v>4</v>
      </c>
      <c r="D4514" s="2">
        <v>165</v>
      </c>
      <c r="E4514" s="2">
        <v>24036</v>
      </c>
      <c r="F4514" s="2">
        <v>5</v>
      </c>
      <c r="G4514" s="2" t="str">
        <f>VLOOKUP(A4514,爬塔NPC系数!B:G,6,FALSE)</f>
        <v>"atk":1.547,"hp":2.2</v>
      </c>
      <c r="H4514" s="2">
        <v>1</v>
      </c>
    </row>
    <row r="4515" spans="1:8" ht="17.25" customHeight="1" x14ac:dyDescent="0.3">
      <c r="A4515" s="2">
        <v>10220</v>
      </c>
      <c r="B4515" s="2">
        <v>61015</v>
      </c>
      <c r="C4515" s="2">
        <v>5</v>
      </c>
      <c r="D4515" s="2">
        <v>165</v>
      </c>
      <c r="E4515" s="2">
        <v>45046</v>
      </c>
      <c r="F4515" s="2">
        <v>5</v>
      </c>
      <c r="G4515" s="2" t="str">
        <f>VLOOKUP(A4515,爬塔NPC系数!B:G,6,FALSE)</f>
        <v>"atk":1.547,"hp":2.2</v>
      </c>
      <c r="H4515" s="2">
        <v>1</v>
      </c>
    </row>
    <row r="4516" spans="1:8" ht="17.25" customHeight="1" x14ac:dyDescent="0.3">
      <c r="A4516" s="2">
        <v>10220</v>
      </c>
      <c r="B4516" s="2">
        <v>61015</v>
      </c>
      <c r="C4516" s="2">
        <v>6</v>
      </c>
      <c r="D4516" s="2">
        <v>165</v>
      </c>
      <c r="E4516" s="2">
        <v>14036</v>
      </c>
      <c r="F4516" s="2">
        <v>5</v>
      </c>
      <c r="G4516" s="2" t="str">
        <f>VLOOKUP(A4516,爬塔NPC系数!B:G,6,FALSE)</f>
        <v>"atk":1.547,"hp":2.2</v>
      </c>
      <c r="H4516" s="2">
        <v>1</v>
      </c>
    </row>
    <row r="4517" spans="1:8" ht="17.25" customHeight="1" x14ac:dyDescent="0.3">
      <c r="A4517" s="2">
        <v>10221</v>
      </c>
      <c r="B4517" s="2">
        <v>61015</v>
      </c>
      <c r="C4517" s="2">
        <v>1</v>
      </c>
      <c r="D4517" s="2">
        <v>166</v>
      </c>
      <c r="E4517" s="2">
        <v>61015</v>
      </c>
      <c r="F4517" s="2">
        <v>5</v>
      </c>
      <c r="G4517" s="2" t="str">
        <f>VLOOKUP(A4517,爬塔NPC系数!B:G,6,FALSE)</f>
        <v>"atk":1.549,"hp":2.21</v>
      </c>
      <c r="H4517" s="2">
        <v>1</v>
      </c>
    </row>
    <row r="4518" spans="1:8" ht="17.25" customHeight="1" x14ac:dyDescent="0.3">
      <c r="A4518" s="2">
        <v>10221</v>
      </c>
      <c r="B4518" s="2">
        <v>61015</v>
      </c>
      <c r="C4518" s="2">
        <v>2</v>
      </c>
      <c r="D4518" s="2">
        <v>166</v>
      </c>
      <c r="E4518" s="2">
        <v>41066</v>
      </c>
      <c r="F4518" s="2">
        <v>5</v>
      </c>
      <c r="G4518" s="2" t="str">
        <f>VLOOKUP(A4518,爬塔NPC系数!B:G,6,FALSE)</f>
        <v>"atk":1.549,"hp":2.21</v>
      </c>
      <c r="H4518" s="2">
        <v>1</v>
      </c>
    </row>
    <row r="4519" spans="1:8" ht="17.25" customHeight="1" x14ac:dyDescent="0.3">
      <c r="A4519" s="2">
        <v>10221</v>
      </c>
      <c r="B4519" s="2">
        <v>61015</v>
      </c>
      <c r="C4519" s="2">
        <v>3</v>
      </c>
      <c r="D4519" s="2">
        <v>166</v>
      </c>
      <c r="E4519" s="2">
        <v>35045</v>
      </c>
      <c r="F4519" s="2">
        <v>5</v>
      </c>
      <c r="G4519" s="2" t="str">
        <f>VLOOKUP(A4519,爬塔NPC系数!B:G,6,FALSE)</f>
        <v>"atk":1.549,"hp":2.21</v>
      </c>
      <c r="H4519" s="2">
        <v>1</v>
      </c>
    </row>
    <row r="4520" spans="1:8" ht="17.25" customHeight="1" x14ac:dyDescent="0.3">
      <c r="A4520" s="2">
        <v>10221</v>
      </c>
      <c r="B4520" s="2">
        <v>61015</v>
      </c>
      <c r="C4520" s="2">
        <v>4</v>
      </c>
      <c r="D4520" s="2">
        <v>166</v>
      </c>
      <c r="E4520" s="2">
        <v>11065</v>
      </c>
      <c r="F4520" s="2">
        <v>5</v>
      </c>
      <c r="G4520" s="2" t="str">
        <f>VLOOKUP(A4520,爬塔NPC系数!B:G,6,FALSE)</f>
        <v>"atk":1.549,"hp":2.21</v>
      </c>
      <c r="H4520" s="2">
        <v>1</v>
      </c>
    </row>
    <row r="4521" spans="1:8" ht="17.25" customHeight="1" x14ac:dyDescent="0.3">
      <c r="A4521" s="2">
        <v>10221</v>
      </c>
      <c r="B4521" s="2">
        <v>61015</v>
      </c>
      <c r="C4521" s="2">
        <v>5</v>
      </c>
      <c r="D4521" s="2">
        <v>166</v>
      </c>
      <c r="E4521" s="2">
        <v>25076</v>
      </c>
      <c r="F4521" s="2">
        <v>5</v>
      </c>
      <c r="G4521" s="2" t="str">
        <f>VLOOKUP(A4521,爬塔NPC系数!B:G,6,FALSE)</f>
        <v>"atk":1.549,"hp":2.21</v>
      </c>
      <c r="H4521" s="2">
        <v>1</v>
      </c>
    </row>
    <row r="4522" spans="1:8" ht="17.25" customHeight="1" x14ac:dyDescent="0.3">
      <c r="A4522" s="2">
        <v>10221</v>
      </c>
      <c r="B4522" s="2">
        <v>61015</v>
      </c>
      <c r="C4522" s="2">
        <v>6</v>
      </c>
      <c r="D4522" s="2">
        <v>166</v>
      </c>
      <c r="E4522" s="2">
        <v>52025</v>
      </c>
      <c r="F4522" s="2">
        <v>5</v>
      </c>
      <c r="G4522" s="2" t="str">
        <f>VLOOKUP(A4522,爬塔NPC系数!B:G,6,FALSE)</f>
        <v>"atk":1.549,"hp":2.21</v>
      </c>
      <c r="H4522" s="2">
        <v>1</v>
      </c>
    </row>
    <row r="4523" spans="1:8" ht="17.25" customHeight="1" x14ac:dyDescent="0.3">
      <c r="A4523" s="2">
        <v>10222</v>
      </c>
      <c r="B4523" s="2">
        <v>41035</v>
      </c>
      <c r="C4523" s="2">
        <v>1</v>
      </c>
      <c r="D4523" s="2">
        <v>166</v>
      </c>
      <c r="E4523" s="2">
        <v>41035</v>
      </c>
      <c r="F4523" s="2">
        <v>5</v>
      </c>
      <c r="G4523" s="2" t="str">
        <f>VLOOKUP(A4523,爬塔NPC系数!B:G,6,FALSE)</f>
        <v>"atk":1.552,"hp":2.22</v>
      </c>
      <c r="H4523" s="2">
        <v>1</v>
      </c>
    </row>
    <row r="4524" spans="1:8" ht="17.25" customHeight="1" x14ac:dyDescent="0.3">
      <c r="A4524" s="2">
        <v>10222</v>
      </c>
      <c r="B4524" s="2">
        <v>41035</v>
      </c>
      <c r="C4524" s="2">
        <v>2</v>
      </c>
      <c r="D4524" s="2">
        <v>166</v>
      </c>
      <c r="E4524" s="2">
        <v>31086</v>
      </c>
      <c r="F4524" s="2">
        <v>5</v>
      </c>
      <c r="G4524" s="2" t="str">
        <f>VLOOKUP(A4524,爬塔NPC系数!B:G,6,FALSE)</f>
        <v>"atk":1.552,"hp":2.22</v>
      </c>
      <c r="H4524" s="2">
        <v>1</v>
      </c>
    </row>
    <row r="4525" spans="1:8" ht="17.25" customHeight="1" x14ac:dyDescent="0.3">
      <c r="A4525" s="2">
        <v>10222</v>
      </c>
      <c r="B4525" s="2">
        <v>41035</v>
      </c>
      <c r="C4525" s="2">
        <v>3</v>
      </c>
      <c r="D4525" s="2">
        <v>166</v>
      </c>
      <c r="E4525" s="2">
        <v>25066</v>
      </c>
      <c r="F4525" s="2">
        <v>5</v>
      </c>
      <c r="G4525" s="2" t="str">
        <f>VLOOKUP(A4525,爬塔NPC系数!B:G,6,FALSE)</f>
        <v>"atk":1.552,"hp":2.22</v>
      </c>
      <c r="H4525" s="2">
        <v>1</v>
      </c>
    </row>
    <row r="4526" spans="1:8" x14ac:dyDescent="0.3">
      <c r="A4526" s="2">
        <v>10222</v>
      </c>
      <c r="B4526" s="2">
        <v>41035</v>
      </c>
      <c r="C4526" s="2">
        <v>4</v>
      </c>
      <c r="D4526" s="2">
        <v>166</v>
      </c>
      <c r="E4526" s="2">
        <v>63015</v>
      </c>
      <c r="F4526" s="2">
        <v>5</v>
      </c>
      <c r="G4526" s="2" t="str">
        <f>VLOOKUP(A4526,爬塔NPC系数!B:G,6,FALSE)</f>
        <v>"atk":1.552,"hp":2.22</v>
      </c>
      <c r="H4526" s="2">
        <v>1</v>
      </c>
    </row>
    <row r="4527" spans="1:8" ht="17.25" customHeight="1" x14ac:dyDescent="0.3">
      <c r="A4527" s="2">
        <v>10222</v>
      </c>
      <c r="B4527" s="2">
        <v>41035</v>
      </c>
      <c r="C4527" s="2">
        <v>5</v>
      </c>
      <c r="D4527" s="2">
        <v>166</v>
      </c>
      <c r="E4527" s="2">
        <v>13046</v>
      </c>
      <c r="F4527" s="2">
        <v>5</v>
      </c>
      <c r="G4527" s="2" t="str">
        <f>VLOOKUP(A4527,爬塔NPC系数!B:G,6,FALSE)</f>
        <v>"atk":1.552,"hp":2.22</v>
      </c>
      <c r="H4527" s="2">
        <v>1</v>
      </c>
    </row>
    <row r="4528" spans="1:8" ht="17.25" customHeight="1" x14ac:dyDescent="0.3">
      <c r="A4528" s="2">
        <v>10222</v>
      </c>
      <c r="B4528" s="2">
        <v>41035</v>
      </c>
      <c r="C4528" s="2">
        <v>6</v>
      </c>
      <c r="D4528" s="2">
        <v>166</v>
      </c>
      <c r="E4528" s="2">
        <v>52046</v>
      </c>
      <c r="F4528" s="2">
        <v>5</v>
      </c>
      <c r="G4528" s="2" t="str">
        <f>VLOOKUP(A4528,爬塔NPC系数!B:G,6,FALSE)</f>
        <v>"atk":1.552,"hp":2.22</v>
      </c>
      <c r="H4528" s="2">
        <v>1</v>
      </c>
    </row>
    <row r="4529" spans="1:8" ht="17.25" customHeight="1" x14ac:dyDescent="0.3">
      <c r="A4529" s="2">
        <v>10223</v>
      </c>
      <c r="B4529" s="2">
        <v>11045</v>
      </c>
      <c r="C4529" s="2">
        <v>1</v>
      </c>
      <c r="D4529" s="2">
        <v>167</v>
      </c>
      <c r="E4529" s="2">
        <v>11045</v>
      </c>
      <c r="F4529" s="2">
        <v>5</v>
      </c>
      <c r="G4529" s="2" t="str">
        <f>VLOOKUP(A4529,爬塔NPC系数!B:G,6,FALSE)</f>
        <v>"atk":1.554,"hp":2.229</v>
      </c>
      <c r="H4529" s="2">
        <v>1</v>
      </c>
    </row>
    <row r="4530" spans="1:8" ht="17.25" customHeight="1" x14ac:dyDescent="0.3">
      <c r="A4530" s="2">
        <v>10223</v>
      </c>
      <c r="B4530" s="2">
        <v>11045</v>
      </c>
      <c r="C4530" s="2">
        <v>2</v>
      </c>
      <c r="D4530" s="2">
        <v>167</v>
      </c>
      <c r="E4530" s="2">
        <v>11045</v>
      </c>
      <c r="F4530" s="2">
        <v>5</v>
      </c>
      <c r="G4530" s="2" t="str">
        <f>VLOOKUP(A4530,爬塔NPC系数!B:G,6,FALSE)</f>
        <v>"atk":1.554,"hp":2.229</v>
      </c>
      <c r="H4530" s="2">
        <v>1</v>
      </c>
    </row>
    <row r="4531" spans="1:8" ht="17.25" customHeight="1" x14ac:dyDescent="0.3">
      <c r="A4531" s="2">
        <v>10223</v>
      </c>
      <c r="B4531" s="2">
        <v>11045</v>
      </c>
      <c r="C4531" s="2">
        <v>3</v>
      </c>
      <c r="D4531" s="2">
        <v>167</v>
      </c>
      <c r="E4531" s="2">
        <v>15036</v>
      </c>
      <c r="F4531" s="2">
        <v>5</v>
      </c>
      <c r="G4531" s="2" t="str">
        <f>VLOOKUP(A4531,爬塔NPC系数!B:G,6,FALSE)</f>
        <v>"atk":1.554,"hp":2.229</v>
      </c>
      <c r="H4531" s="2">
        <v>1</v>
      </c>
    </row>
    <row r="4532" spans="1:8" ht="17.25" customHeight="1" x14ac:dyDescent="0.3">
      <c r="A4532" s="2">
        <v>10223</v>
      </c>
      <c r="B4532" s="2">
        <v>11045</v>
      </c>
      <c r="C4532" s="2">
        <v>4</v>
      </c>
      <c r="D4532" s="2">
        <v>167</v>
      </c>
      <c r="E4532" s="2">
        <v>15036</v>
      </c>
      <c r="F4532" s="2">
        <v>5</v>
      </c>
      <c r="G4532" s="2" t="str">
        <f>VLOOKUP(A4532,爬塔NPC系数!B:G,6,FALSE)</f>
        <v>"atk":1.554,"hp":2.229</v>
      </c>
      <c r="H4532" s="2">
        <v>1</v>
      </c>
    </row>
    <row r="4533" spans="1:8" ht="17.25" customHeight="1" x14ac:dyDescent="0.3">
      <c r="A4533" s="2">
        <v>10223</v>
      </c>
      <c r="B4533" s="2">
        <v>11045</v>
      </c>
      <c r="C4533" s="2">
        <v>5</v>
      </c>
      <c r="D4533" s="2">
        <v>167</v>
      </c>
      <c r="E4533" s="2">
        <v>12036</v>
      </c>
      <c r="F4533" s="2">
        <v>5</v>
      </c>
      <c r="G4533" s="2" t="str">
        <f>VLOOKUP(A4533,爬塔NPC系数!B:G,6,FALSE)</f>
        <v>"atk":1.554,"hp":2.229</v>
      </c>
      <c r="H4533" s="2">
        <v>1</v>
      </c>
    </row>
    <row r="4534" spans="1:8" ht="17.25" customHeight="1" x14ac:dyDescent="0.3">
      <c r="A4534" s="2">
        <v>10223</v>
      </c>
      <c r="B4534" s="2">
        <v>11045</v>
      </c>
      <c r="C4534" s="2">
        <v>6</v>
      </c>
      <c r="D4534" s="2">
        <v>167</v>
      </c>
      <c r="E4534" s="2">
        <v>12036</v>
      </c>
      <c r="F4534" s="2">
        <v>5</v>
      </c>
      <c r="G4534" s="2" t="str">
        <f>VLOOKUP(A4534,爬塔NPC系数!B:G,6,FALSE)</f>
        <v>"atk":1.554,"hp":2.229</v>
      </c>
      <c r="H4534" s="2">
        <v>1</v>
      </c>
    </row>
    <row r="4535" spans="1:8" ht="17.25" customHeight="1" x14ac:dyDescent="0.3">
      <c r="A4535" s="2">
        <v>10224</v>
      </c>
      <c r="B4535" s="2">
        <v>41056</v>
      </c>
      <c r="C4535" s="2">
        <v>1</v>
      </c>
      <c r="D4535" s="2">
        <v>167</v>
      </c>
      <c r="E4535" s="2">
        <v>41056</v>
      </c>
      <c r="F4535" s="2">
        <v>5</v>
      </c>
      <c r="G4535" s="2" t="str">
        <f>VLOOKUP(A4535,爬塔NPC系数!B:G,6,FALSE)</f>
        <v>"atk":1.557,"hp":2.239</v>
      </c>
      <c r="H4535" s="2">
        <v>1</v>
      </c>
    </row>
    <row r="4536" spans="1:8" ht="17.25" customHeight="1" x14ac:dyDescent="0.3">
      <c r="A4536" s="2">
        <v>10224</v>
      </c>
      <c r="B4536" s="2">
        <v>41056</v>
      </c>
      <c r="C4536" s="2">
        <v>2</v>
      </c>
      <c r="D4536" s="2">
        <v>167</v>
      </c>
      <c r="E4536" s="2">
        <v>43045</v>
      </c>
      <c r="F4536" s="2">
        <v>5</v>
      </c>
      <c r="G4536" s="2" t="str">
        <f>VLOOKUP(A4536,爬塔NPC系数!B:G,6,FALSE)</f>
        <v>"atk":1.557,"hp":2.239</v>
      </c>
      <c r="H4536" s="2">
        <v>1</v>
      </c>
    </row>
    <row r="4537" spans="1:8" ht="17.25" customHeight="1" x14ac:dyDescent="0.3">
      <c r="A4537" s="2">
        <v>10224</v>
      </c>
      <c r="B4537" s="2">
        <v>41056</v>
      </c>
      <c r="C4537" s="2">
        <v>3</v>
      </c>
      <c r="D4537" s="2">
        <v>167</v>
      </c>
      <c r="E4537" s="2">
        <v>43045</v>
      </c>
      <c r="F4537" s="2">
        <v>5</v>
      </c>
      <c r="G4537" s="2" t="str">
        <f>VLOOKUP(A4537,爬塔NPC系数!B:G,6,FALSE)</f>
        <v>"atk":1.557,"hp":2.239</v>
      </c>
      <c r="H4537" s="2">
        <v>1</v>
      </c>
    </row>
    <row r="4538" spans="1:8" ht="17.25" customHeight="1" x14ac:dyDescent="0.3">
      <c r="A4538" s="2">
        <v>10224</v>
      </c>
      <c r="B4538" s="2">
        <v>41056</v>
      </c>
      <c r="C4538" s="2">
        <v>4</v>
      </c>
      <c r="D4538" s="2">
        <v>167</v>
      </c>
      <c r="E4538" s="2">
        <v>45046</v>
      </c>
      <c r="F4538" s="2">
        <v>5</v>
      </c>
      <c r="G4538" s="2" t="str">
        <f>VLOOKUP(A4538,爬塔NPC系数!B:G,6,FALSE)</f>
        <v>"atk":1.557,"hp":2.239</v>
      </c>
      <c r="H4538" s="2">
        <v>1</v>
      </c>
    </row>
    <row r="4539" spans="1:8" ht="17.25" customHeight="1" x14ac:dyDescent="0.3">
      <c r="A4539" s="2">
        <v>10224</v>
      </c>
      <c r="B4539" s="2">
        <v>41056</v>
      </c>
      <c r="C4539" s="2">
        <v>5</v>
      </c>
      <c r="D4539" s="2">
        <v>167</v>
      </c>
      <c r="E4539" s="2">
        <v>45046</v>
      </c>
      <c r="F4539" s="2">
        <v>5</v>
      </c>
      <c r="G4539" s="2" t="str">
        <f>VLOOKUP(A4539,爬塔NPC系数!B:G,6,FALSE)</f>
        <v>"atk":1.557,"hp":2.239</v>
      </c>
      <c r="H4539" s="2">
        <v>1</v>
      </c>
    </row>
    <row r="4540" spans="1:8" ht="17.25" customHeight="1" x14ac:dyDescent="0.3">
      <c r="A4540" s="2">
        <v>10224</v>
      </c>
      <c r="B4540" s="2">
        <v>41056</v>
      </c>
      <c r="C4540" s="2">
        <v>6</v>
      </c>
      <c r="D4540" s="2">
        <v>167</v>
      </c>
      <c r="E4540" s="2">
        <v>45046</v>
      </c>
      <c r="F4540" s="2">
        <v>5</v>
      </c>
      <c r="G4540" s="2" t="str">
        <f>VLOOKUP(A4540,爬塔NPC系数!B:G,6,FALSE)</f>
        <v>"atk":1.557,"hp":2.239</v>
      </c>
      <c r="H4540" s="2">
        <v>1</v>
      </c>
    </row>
    <row r="4541" spans="1:8" ht="17.25" customHeight="1" x14ac:dyDescent="0.3">
      <c r="A4541" s="2">
        <v>10225</v>
      </c>
      <c r="B4541" s="2">
        <v>31076</v>
      </c>
      <c r="C4541" s="2">
        <v>1</v>
      </c>
      <c r="D4541" s="2">
        <v>168</v>
      </c>
      <c r="E4541" s="2">
        <v>31076</v>
      </c>
      <c r="F4541" s="2">
        <v>5</v>
      </c>
      <c r="G4541" s="2" t="str">
        <f>VLOOKUP(A4541,爬塔NPC系数!B:G,6,FALSE)</f>
        <v>"atk":1.559,"hp":2.249</v>
      </c>
      <c r="H4541" s="2">
        <v>1</v>
      </c>
    </row>
    <row r="4542" spans="1:8" ht="17.25" customHeight="1" x14ac:dyDescent="0.3">
      <c r="A4542" s="2">
        <v>10225</v>
      </c>
      <c r="B4542" s="2">
        <v>31076</v>
      </c>
      <c r="C4542" s="2">
        <v>2</v>
      </c>
      <c r="D4542" s="2">
        <v>168</v>
      </c>
      <c r="E4542" s="2">
        <v>34015</v>
      </c>
      <c r="F4542" s="2">
        <v>5</v>
      </c>
      <c r="G4542" s="2" t="str">
        <f>VLOOKUP(A4542,爬塔NPC系数!B:G,6,FALSE)</f>
        <v>"atk":1.559,"hp":2.249</v>
      </c>
      <c r="H4542" s="2">
        <v>1</v>
      </c>
    </row>
    <row r="4543" spans="1:8" ht="17.25" customHeight="1" x14ac:dyDescent="0.3">
      <c r="A4543" s="2">
        <v>10225</v>
      </c>
      <c r="B4543" s="2">
        <v>31076</v>
      </c>
      <c r="C4543" s="2">
        <v>3</v>
      </c>
      <c r="D4543" s="2">
        <v>168</v>
      </c>
      <c r="E4543" s="2">
        <v>34015</v>
      </c>
      <c r="F4543" s="2">
        <v>5</v>
      </c>
      <c r="G4543" s="2" t="str">
        <f>VLOOKUP(A4543,爬塔NPC系数!B:G,6,FALSE)</f>
        <v>"atk":1.559,"hp":2.249</v>
      </c>
      <c r="H4543" s="2">
        <v>1</v>
      </c>
    </row>
    <row r="4544" spans="1:8" ht="17.25" customHeight="1" x14ac:dyDescent="0.3">
      <c r="A4544" s="2">
        <v>10225</v>
      </c>
      <c r="B4544" s="2">
        <v>31076</v>
      </c>
      <c r="C4544" s="2">
        <v>4</v>
      </c>
      <c r="D4544" s="2">
        <v>168</v>
      </c>
      <c r="E4544" s="2">
        <v>32056</v>
      </c>
      <c r="F4544" s="2">
        <v>5</v>
      </c>
      <c r="G4544" s="2" t="str">
        <f>VLOOKUP(A4544,爬塔NPC系数!B:G,6,FALSE)</f>
        <v>"atk":1.559,"hp":2.249</v>
      </c>
      <c r="H4544" s="2">
        <v>1</v>
      </c>
    </row>
    <row r="4545" spans="1:8" ht="17.25" customHeight="1" x14ac:dyDescent="0.3">
      <c r="A4545" s="2">
        <v>10225</v>
      </c>
      <c r="B4545" s="2">
        <v>31076</v>
      </c>
      <c r="C4545" s="2">
        <v>5</v>
      </c>
      <c r="D4545" s="2">
        <v>168</v>
      </c>
      <c r="E4545" s="2">
        <v>32056</v>
      </c>
      <c r="F4545" s="2">
        <v>5</v>
      </c>
      <c r="G4545" s="2" t="str">
        <f>VLOOKUP(A4545,爬塔NPC系数!B:G,6,FALSE)</f>
        <v>"atk":1.559,"hp":2.249</v>
      </c>
      <c r="H4545" s="2">
        <v>1</v>
      </c>
    </row>
    <row r="4546" spans="1:8" ht="17.25" customHeight="1" x14ac:dyDescent="0.3">
      <c r="A4546" s="2">
        <v>10225</v>
      </c>
      <c r="B4546" s="2">
        <v>31076</v>
      </c>
      <c r="C4546" s="2">
        <v>6</v>
      </c>
      <c r="D4546" s="2">
        <v>168</v>
      </c>
      <c r="E4546" s="2">
        <v>32056</v>
      </c>
      <c r="F4546" s="2">
        <v>5</v>
      </c>
      <c r="G4546" s="2" t="str">
        <f>VLOOKUP(A4546,爬塔NPC系数!B:G,6,FALSE)</f>
        <v>"atk":1.559,"hp":2.249</v>
      </c>
      <c r="H4546" s="2">
        <v>1</v>
      </c>
    </row>
    <row r="4547" spans="1:8" ht="17.25" customHeight="1" x14ac:dyDescent="0.3">
      <c r="A4547" s="2">
        <v>10226</v>
      </c>
      <c r="B4547" s="2">
        <v>21046</v>
      </c>
      <c r="C4547" s="2">
        <v>1</v>
      </c>
      <c r="D4547" s="2">
        <v>168</v>
      </c>
      <c r="E4547" s="2">
        <v>21046</v>
      </c>
      <c r="F4547" s="2">
        <v>5</v>
      </c>
      <c r="G4547" s="2" t="str">
        <f>VLOOKUP(A4547,爬塔NPC系数!B:G,6,FALSE)</f>
        <v>"atk":1.562,"hp":2.259</v>
      </c>
      <c r="H4547" s="2">
        <v>1</v>
      </c>
    </row>
    <row r="4548" spans="1:8" ht="17.25" customHeight="1" x14ac:dyDescent="0.3">
      <c r="A4548" s="2">
        <v>10226</v>
      </c>
      <c r="B4548" s="2">
        <v>21046</v>
      </c>
      <c r="C4548" s="2">
        <v>2</v>
      </c>
      <c r="D4548" s="2">
        <v>168</v>
      </c>
      <c r="E4548" s="2">
        <v>25066</v>
      </c>
      <c r="F4548" s="2">
        <v>5</v>
      </c>
      <c r="G4548" s="2" t="str">
        <f>VLOOKUP(A4548,爬塔NPC系数!B:G,6,FALSE)</f>
        <v>"atk":1.562,"hp":2.259</v>
      </c>
      <c r="H4548" s="2">
        <v>1</v>
      </c>
    </row>
    <row r="4549" spans="1:8" ht="17.25" customHeight="1" x14ac:dyDescent="0.3">
      <c r="A4549" s="2">
        <v>10226</v>
      </c>
      <c r="B4549" s="2">
        <v>21046</v>
      </c>
      <c r="C4549" s="2">
        <v>3</v>
      </c>
      <c r="D4549" s="2">
        <v>168</v>
      </c>
      <c r="E4549" s="2">
        <v>25066</v>
      </c>
      <c r="F4549" s="2">
        <v>5</v>
      </c>
      <c r="G4549" s="2" t="str">
        <f>VLOOKUP(A4549,爬塔NPC系数!B:G,6,FALSE)</f>
        <v>"atk":1.562,"hp":2.259</v>
      </c>
      <c r="H4549" s="2">
        <v>1</v>
      </c>
    </row>
    <row r="4550" spans="1:8" ht="17.25" customHeight="1" x14ac:dyDescent="0.3">
      <c r="A4550" s="2">
        <v>10226</v>
      </c>
      <c r="B4550" s="2">
        <v>21046</v>
      </c>
      <c r="C4550" s="2">
        <v>4</v>
      </c>
      <c r="D4550" s="2">
        <v>168</v>
      </c>
      <c r="E4550" s="2">
        <v>25045</v>
      </c>
      <c r="F4550" s="2">
        <v>5</v>
      </c>
      <c r="G4550" s="2" t="str">
        <f>VLOOKUP(A4550,爬塔NPC系数!B:G,6,FALSE)</f>
        <v>"atk":1.562,"hp":2.259</v>
      </c>
      <c r="H4550" s="2">
        <v>1</v>
      </c>
    </row>
    <row r="4551" spans="1:8" ht="17.25" customHeight="1" x14ac:dyDescent="0.3">
      <c r="A4551" s="2">
        <v>10226</v>
      </c>
      <c r="B4551" s="2">
        <v>21046</v>
      </c>
      <c r="C4551" s="2">
        <v>5</v>
      </c>
      <c r="D4551" s="2">
        <v>168</v>
      </c>
      <c r="E4551" s="2">
        <v>25045</v>
      </c>
      <c r="F4551" s="2">
        <v>5</v>
      </c>
      <c r="G4551" s="2" t="str">
        <f>VLOOKUP(A4551,爬塔NPC系数!B:G,6,FALSE)</f>
        <v>"atk":1.562,"hp":2.259</v>
      </c>
      <c r="H4551" s="2">
        <v>1</v>
      </c>
    </row>
    <row r="4552" spans="1:8" ht="17.25" customHeight="1" x14ac:dyDescent="0.3">
      <c r="A4552" s="2">
        <v>10226</v>
      </c>
      <c r="B4552" s="2">
        <v>21046</v>
      </c>
      <c r="C4552" s="2">
        <v>6</v>
      </c>
      <c r="D4552" s="2">
        <v>168</v>
      </c>
      <c r="E4552" s="2">
        <v>25045</v>
      </c>
      <c r="F4552" s="2">
        <v>5</v>
      </c>
      <c r="G4552" s="2" t="str">
        <f>VLOOKUP(A4552,爬塔NPC系数!B:G,6,FALSE)</f>
        <v>"atk":1.562,"hp":2.259</v>
      </c>
      <c r="H4552" s="2">
        <v>1</v>
      </c>
    </row>
    <row r="4553" spans="1:8" ht="17.25" customHeight="1" x14ac:dyDescent="0.3">
      <c r="A4553" s="2">
        <v>10227</v>
      </c>
      <c r="B4553" s="2">
        <v>35045</v>
      </c>
      <c r="C4553" s="2">
        <v>1</v>
      </c>
      <c r="D4553" s="2">
        <v>169</v>
      </c>
      <c r="E4553" s="2">
        <v>35045</v>
      </c>
      <c r="F4553" s="2">
        <v>5</v>
      </c>
      <c r="G4553" s="2" t="str">
        <f>VLOOKUP(A4553,爬塔NPC系数!B:G,6,FALSE)</f>
        <v>"atk":1.564,"hp":2.269</v>
      </c>
      <c r="H4553" s="2">
        <v>1</v>
      </c>
    </row>
    <row r="4554" spans="1:8" ht="17.25" customHeight="1" x14ac:dyDescent="0.3">
      <c r="A4554" s="2">
        <v>10227</v>
      </c>
      <c r="B4554" s="2">
        <v>35045</v>
      </c>
      <c r="C4554" s="2">
        <v>2</v>
      </c>
      <c r="D4554" s="2">
        <v>169</v>
      </c>
      <c r="E4554" s="2">
        <v>52025</v>
      </c>
      <c r="F4554" s="2">
        <v>5</v>
      </c>
      <c r="G4554" s="2" t="str">
        <f>VLOOKUP(A4554,爬塔NPC系数!B:G,6,FALSE)</f>
        <v>"atk":1.564,"hp":2.269</v>
      </c>
      <c r="H4554" s="2">
        <v>1</v>
      </c>
    </row>
    <row r="4555" spans="1:8" ht="17.25" customHeight="1" x14ac:dyDescent="0.3">
      <c r="A4555" s="2">
        <v>10227</v>
      </c>
      <c r="B4555" s="2">
        <v>35045</v>
      </c>
      <c r="C4555" s="2">
        <v>3</v>
      </c>
      <c r="D4555" s="2">
        <v>169</v>
      </c>
      <c r="E4555" s="2">
        <v>25066</v>
      </c>
      <c r="F4555" s="2">
        <v>5</v>
      </c>
      <c r="G4555" s="2" t="str">
        <f>VLOOKUP(A4555,爬塔NPC系数!B:G,6,FALSE)</f>
        <v>"atk":1.564,"hp":2.269</v>
      </c>
      <c r="H4555" s="2">
        <v>1</v>
      </c>
    </row>
    <row r="4556" spans="1:8" ht="17.25" customHeight="1" x14ac:dyDescent="0.3">
      <c r="A4556" s="2">
        <v>10227</v>
      </c>
      <c r="B4556" s="2">
        <v>35045</v>
      </c>
      <c r="C4556" s="2">
        <v>4</v>
      </c>
      <c r="D4556" s="2">
        <v>169</v>
      </c>
      <c r="E4556" s="2">
        <v>45046</v>
      </c>
      <c r="F4556" s="2">
        <v>5</v>
      </c>
      <c r="G4556" s="2" t="str">
        <f>VLOOKUP(A4556,爬塔NPC系数!B:G,6,FALSE)</f>
        <v>"atk":1.564,"hp":2.269</v>
      </c>
      <c r="H4556" s="2">
        <v>1</v>
      </c>
    </row>
    <row r="4557" spans="1:8" ht="17.25" customHeight="1" x14ac:dyDescent="0.3">
      <c r="A4557" s="2">
        <v>10227</v>
      </c>
      <c r="B4557" s="2">
        <v>35045</v>
      </c>
      <c r="C4557" s="2">
        <v>5</v>
      </c>
      <c r="D4557" s="2">
        <v>169</v>
      </c>
      <c r="E4557" s="2">
        <v>13035</v>
      </c>
      <c r="F4557" s="2">
        <v>5</v>
      </c>
      <c r="G4557" s="2" t="str">
        <f>VLOOKUP(A4557,爬塔NPC系数!B:G,6,FALSE)</f>
        <v>"atk":1.564,"hp":2.269</v>
      </c>
      <c r="H4557" s="2">
        <v>1</v>
      </c>
    </row>
    <row r="4558" spans="1:8" x14ac:dyDescent="0.3">
      <c r="A4558" s="2">
        <v>10227</v>
      </c>
      <c r="B4558" s="2">
        <v>35045</v>
      </c>
      <c r="C4558" s="2">
        <v>6</v>
      </c>
      <c r="D4558" s="2">
        <v>169</v>
      </c>
      <c r="E4558" s="2">
        <v>63015</v>
      </c>
      <c r="F4558" s="2">
        <v>5</v>
      </c>
      <c r="G4558" s="2" t="str">
        <f>VLOOKUP(A4558,爬塔NPC系数!B:G,6,FALSE)</f>
        <v>"atk":1.564,"hp":2.269</v>
      </c>
      <c r="H4558" s="2">
        <v>1</v>
      </c>
    </row>
    <row r="4559" spans="1:8" ht="17.25" customHeight="1" x14ac:dyDescent="0.3">
      <c r="A4559" s="2">
        <v>10228</v>
      </c>
      <c r="B4559" s="2">
        <v>63026</v>
      </c>
      <c r="C4559" s="2">
        <v>1</v>
      </c>
      <c r="D4559" s="2">
        <v>169</v>
      </c>
      <c r="E4559" s="2">
        <v>63026</v>
      </c>
      <c r="F4559" s="2">
        <v>5</v>
      </c>
      <c r="G4559" s="2" t="str">
        <f>VLOOKUP(A4559,爬塔NPC系数!B:G,6,FALSE)</f>
        <v>"atk":1.567,"hp":2.279</v>
      </c>
      <c r="H4559" s="2">
        <v>1</v>
      </c>
    </row>
    <row r="4560" spans="1:8" ht="17.25" customHeight="1" x14ac:dyDescent="0.3">
      <c r="A4560" s="2">
        <v>10228</v>
      </c>
      <c r="B4560" s="2">
        <v>63026</v>
      </c>
      <c r="C4560" s="2">
        <v>2</v>
      </c>
      <c r="D4560" s="2">
        <v>169</v>
      </c>
      <c r="E4560" s="2">
        <v>31045</v>
      </c>
      <c r="F4560" s="2">
        <v>5</v>
      </c>
      <c r="G4560" s="2" t="str">
        <f>VLOOKUP(A4560,爬塔NPC系数!B:G,6,FALSE)</f>
        <v>"atk":1.567,"hp":2.279</v>
      </c>
      <c r="H4560" s="2">
        <v>1</v>
      </c>
    </row>
    <row r="4561" spans="1:8" ht="17.25" customHeight="1" x14ac:dyDescent="0.3">
      <c r="A4561" s="2">
        <v>10228</v>
      </c>
      <c r="B4561" s="2">
        <v>63026</v>
      </c>
      <c r="C4561" s="2">
        <v>3</v>
      </c>
      <c r="D4561" s="2">
        <v>169</v>
      </c>
      <c r="E4561" s="2">
        <v>15015</v>
      </c>
      <c r="F4561" s="2">
        <v>5</v>
      </c>
      <c r="G4561" s="2" t="str">
        <f>VLOOKUP(A4561,爬塔NPC系数!B:G,6,FALSE)</f>
        <v>"atk":1.567,"hp":2.279</v>
      </c>
      <c r="H4561" s="2">
        <v>1</v>
      </c>
    </row>
    <row r="4562" spans="1:8" ht="17.25" customHeight="1" x14ac:dyDescent="0.3">
      <c r="A4562" s="2">
        <v>10228</v>
      </c>
      <c r="B4562" s="2">
        <v>63026</v>
      </c>
      <c r="C4562" s="2">
        <v>4</v>
      </c>
      <c r="D4562" s="2">
        <v>169</v>
      </c>
      <c r="E4562" s="2">
        <v>52035</v>
      </c>
      <c r="F4562" s="2">
        <v>5</v>
      </c>
      <c r="G4562" s="2" t="str">
        <f>VLOOKUP(A4562,爬塔NPC系数!B:G,6,FALSE)</f>
        <v>"atk":1.567,"hp":2.279</v>
      </c>
      <c r="H4562" s="2">
        <v>1</v>
      </c>
    </row>
    <row r="4563" spans="1:8" ht="17.25" customHeight="1" x14ac:dyDescent="0.3">
      <c r="A4563" s="2">
        <v>10228</v>
      </c>
      <c r="B4563" s="2">
        <v>63026</v>
      </c>
      <c r="C4563" s="2">
        <v>5</v>
      </c>
      <c r="D4563" s="2">
        <v>169</v>
      </c>
      <c r="E4563" s="2">
        <v>24035</v>
      </c>
      <c r="F4563" s="2">
        <v>5</v>
      </c>
      <c r="G4563" s="2" t="str">
        <f>VLOOKUP(A4563,爬塔NPC系数!B:G,6,FALSE)</f>
        <v>"atk":1.567,"hp":2.279</v>
      </c>
      <c r="H4563" s="2">
        <v>1</v>
      </c>
    </row>
    <row r="4564" spans="1:8" ht="17.25" customHeight="1" x14ac:dyDescent="0.3">
      <c r="A4564" s="2">
        <v>10228</v>
      </c>
      <c r="B4564" s="2">
        <v>63026</v>
      </c>
      <c r="C4564" s="2">
        <v>6</v>
      </c>
      <c r="D4564" s="2">
        <v>169</v>
      </c>
      <c r="E4564" s="2">
        <v>45045</v>
      </c>
      <c r="F4564" s="2">
        <v>5</v>
      </c>
      <c r="G4564" s="2" t="str">
        <f>VLOOKUP(A4564,爬塔NPC系数!B:G,6,FALSE)</f>
        <v>"atk":1.567,"hp":2.279</v>
      </c>
      <c r="H4564" s="2">
        <v>1</v>
      </c>
    </row>
    <row r="4565" spans="1:8" ht="17.25" customHeight="1" x14ac:dyDescent="0.3">
      <c r="A4565" s="2">
        <v>10229</v>
      </c>
      <c r="B4565" s="2">
        <v>41066</v>
      </c>
      <c r="C4565" s="2">
        <v>1</v>
      </c>
      <c r="D4565" s="2">
        <v>170</v>
      </c>
      <c r="E4565" s="2">
        <v>41066</v>
      </c>
      <c r="F4565" s="2">
        <v>5</v>
      </c>
      <c r="G4565" s="2" t="str">
        <f>VLOOKUP(A4565,爬塔NPC系数!B:G,6,FALSE)</f>
        <v>"atk":1.569,"hp":2.289</v>
      </c>
      <c r="H4565" s="2">
        <v>1</v>
      </c>
    </row>
    <row r="4566" spans="1:8" ht="17.25" customHeight="1" x14ac:dyDescent="0.3">
      <c r="A4566" s="2">
        <v>10229</v>
      </c>
      <c r="B4566" s="2">
        <v>41066</v>
      </c>
      <c r="C4566" s="2">
        <v>2</v>
      </c>
      <c r="D4566" s="2">
        <v>170</v>
      </c>
      <c r="E4566" s="2">
        <v>41066</v>
      </c>
      <c r="F4566" s="2">
        <v>5</v>
      </c>
      <c r="G4566" s="2" t="str">
        <f>VLOOKUP(A4566,爬塔NPC系数!B:G,6,FALSE)</f>
        <v>"atk":1.569,"hp":2.289</v>
      </c>
      <c r="H4566" s="2">
        <v>1</v>
      </c>
    </row>
    <row r="4567" spans="1:8" ht="17.25" customHeight="1" x14ac:dyDescent="0.3">
      <c r="A4567" s="2">
        <v>10229</v>
      </c>
      <c r="B4567" s="2">
        <v>41066</v>
      </c>
      <c r="C4567" s="2">
        <v>3</v>
      </c>
      <c r="D4567" s="2">
        <v>170</v>
      </c>
      <c r="E4567" s="2">
        <v>43035</v>
      </c>
      <c r="F4567" s="2">
        <v>5</v>
      </c>
      <c r="G4567" s="2" t="str">
        <f>VLOOKUP(A4567,爬塔NPC系数!B:G,6,FALSE)</f>
        <v>"atk":1.569,"hp":2.289</v>
      </c>
      <c r="H4567" s="2">
        <v>1</v>
      </c>
    </row>
    <row r="4568" spans="1:8" ht="17.25" customHeight="1" x14ac:dyDescent="0.3">
      <c r="A4568" s="2">
        <v>10229</v>
      </c>
      <c r="B4568" s="2">
        <v>41066</v>
      </c>
      <c r="C4568" s="2">
        <v>4</v>
      </c>
      <c r="D4568" s="2">
        <v>170</v>
      </c>
      <c r="E4568" s="2">
        <v>43035</v>
      </c>
      <c r="F4568" s="2">
        <v>5</v>
      </c>
      <c r="G4568" s="2" t="str">
        <f>VLOOKUP(A4568,爬塔NPC系数!B:G,6,FALSE)</f>
        <v>"atk":1.569,"hp":2.289</v>
      </c>
      <c r="H4568" s="2">
        <v>1</v>
      </c>
    </row>
    <row r="4569" spans="1:8" ht="17.25" customHeight="1" x14ac:dyDescent="0.3">
      <c r="A4569" s="2">
        <v>10229</v>
      </c>
      <c r="B4569" s="2">
        <v>41066</v>
      </c>
      <c r="C4569" s="2">
        <v>5</v>
      </c>
      <c r="D4569" s="2">
        <v>170</v>
      </c>
      <c r="E4569" s="2">
        <v>43035</v>
      </c>
      <c r="F4569" s="2">
        <v>5</v>
      </c>
      <c r="G4569" s="2" t="str">
        <f>VLOOKUP(A4569,爬塔NPC系数!B:G,6,FALSE)</f>
        <v>"atk":1.569,"hp":2.289</v>
      </c>
      <c r="H4569" s="2">
        <v>1</v>
      </c>
    </row>
    <row r="4570" spans="1:8" ht="17.25" customHeight="1" x14ac:dyDescent="0.3">
      <c r="A4570" s="2">
        <v>10229</v>
      </c>
      <c r="B4570" s="2">
        <v>41066</v>
      </c>
      <c r="C4570" s="2">
        <v>6</v>
      </c>
      <c r="D4570" s="2">
        <v>170</v>
      </c>
      <c r="E4570" s="2">
        <v>43035</v>
      </c>
      <c r="F4570" s="2">
        <v>5</v>
      </c>
      <c r="G4570" s="2" t="str">
        <f>VLOOKUP(A4570,爬塔NPC系数!B:G,6,FALSE)</f>
        <v>"atk":1.569,"hp":2.289</v>
      </c>
      <c r="H4570" s="2">
        <v>1</v>
      </c>
    </row>
    <row r="4571" spans="1:8" ht="17.25" customHeight="1" x14ac:dyDescent="0.3">
      <c r="A4571" s="2">
        <v>10230</v>
      </c>
      <c r="B4571" s="2">
        <v>11076</v>
      </c>
      <c r="C4571" s="2">
        <v>1</v>
      </c>
      <c r="D4571" s="2">
        <v>170</v>
      </c>
      <c r="E4571" s="2">
        <v>11076</v>
      </c>
      <c r="F4571" s="2">
        <v>5</v>
      </c>
      <c r="G4571" s="2" t="str">
        <f>VLOOKUP(A4571,爬塔NPC系数!B:G,6,FALSE)</f>
        <v>"atk":1.572,"hp":2.299</v>
      </c>
      <c r="H4571" s="2">
        <v>1</v>
      </c>
    </row>
    <row r="4572" spans="1:8" ht="17.25" customHeight="1" x14ac:dyDescent="0.3">
      <c r="A4572" s="2">
        <v>10230</v>
      </c>
      <c r="B4572" s="2">
        <v>11076</v>
      </c>
      <c r="C4572" s="2">
        <v>2</v>
      </c>
      <c r="D4572" s="2">
        <v>170</v>
      </c>
      <c r="E4572" s="2">
        <v>11086</v>
      </c>
      <c r="F4572" s="2">
        <v>5</v>
      </c>
      <c r="G4572" s="2" t="str">
        <f>VLOOKUP(A4572,爬塔NPC系数!B:G,6,FALSE)</f>
        <v>"atk":1.572,"hp":2.299</v>
      </c>
      <c r="H4572" s="2">
        <v>1</v>
      </c>
    </row>
    <row r="4573" spans="1:8" ht="17.25" customHeight="1" x14ac:dyDescent="0.3">
      <c r="A4573" s="2">
        <v>10230</v>
      </c>
      <c r="B4573" s="2">
        <v>11076</v>
      </c>
      <c r="C4573" s="2">
        <v>3</v>
      </c>
      <c r="D4573" s="2">
        <v>170</v>
      </c>
      <c r="E4573" s="2">
        <v>11086</v>
      </c>
      <c r="F4573" s="2">
        <v>5</v>
      </c>
      <c r="G4573" s="2" t="str">
        <f>VLOOKUP(A4573,爬塔NPC系数!B:G,6,FALSE)</f>
        <v>"atk":1.572,"hp":2.299</v>
      </c>
      <c r="H4573" s="2">
        <v>1</v>
      </c>
    </row>
    <row r="4574" spans="1:8" ht="17.25" customHeight="1" x14ac:dyDescent="0.3">
      <c r="A4574" s="2">
        <v>10230</v>
      </c>
      <c r="B4574" s="2">
        <v>11076</v>
      </c>
      <c r="C4574" s="2">
        <v>4</v>
      </c>
      <c r="D4574" s="2">
        <v>170</v>
      </c>
      <c r="E4574" s="2">
        <v>11086</v>
      </c>
      <c r="F4574" s="2">
        <v>5</v>
      </c>
      <c r="G4574" s="2" t="str">
        <f>VLOOKUP(A4574,爬塔NPC系数!B:G,6,FALSE)</f>
        <v>"atk":1.572,"hp":2.299</v>
      </c>
      <c r="H4574" s="2">
        <v>1</v>
      </c>
    </row>
    <row r="4575" spans="1:8" ht="17.25" customHeight="1" x14ac:dyDescent="0.3">
      <c r="A4575" s="2">
        <v>10230</v>
      </c>
      <c r="B4575" s="2">
        <v>11076</v>
      </c>
      <c r="C4575" s="2">
        <v>5</v>
      </c>
      <c r="D4575" s="2">
        <v>170</v>
      </c>
      <c r="E4575" s="2">
        <v>14036</v>
      </c>
      <c r="F4575" s="2">
        <v>5</v>
      </c>
      <c r="G4575" s="2" t="str">
        <f>VLOOKUP(A4575,爬塔NPC系数!B:G,6,FALSE)</f>
        <v>"atk":1.572,"hp":2.299</v>
      </c>
      <c r="H4575" s="2">
        <v>1</v>
      </c>
    </row>
    <row r="4576" spans="1:8" ht="17.25" customHeight="1" x14ac:dyDescent="0.3">
      <c r="A4576" s="2">
        <v>10230</v>
      </c>
      <c r="B4576" s="2">
        <v>11076</v>
      </c>
      <c r="C4576" s="2">
        <v>6</v>
      </c>
      <c r="D4576" s="2">
        <v>170</v>
      </c>
      <c r="E4576" s="2">
        <v>14036</v>
      </c>
      <c r="F4576" s="2">
        <v>5</v>
      </c>
      <c r="G4576" s="2" t="str">
        <f>VLOOKUP(A4576,爬塔NPC系数!B:G,6,FALSE)</f>
        <v>"atk":1.572,"hp":2.299</v>
      </c>
      <c r="H4576" s="2">
        <v>1</v>
      </c>
    </row>
    <row r="4577" spans="1:8" ht="17.25" customHeight="1" x14ac:dyDescent="0.3">
      <c r="A4577" s="2">
        <v>10231</v>
      </c>
      <c r="B4577" s="2">
        <v>21046</v>
      </c>
      <c r="C4577" s="2">
        <v>1</v>
      </c>
      <c r="D4577" s="2">
        <v>171</v>
      </c>
      <c r="E4577" s="2">
        <v>21046</v>
      </c>
      <c r="F4577" s="2">
        <v>5</v>
      </c>
      <c r="G4577" s="2" t="str">
        <f>VLOOKUP(A4577,爬塔NPC系数!B:G,6,FALSE)</f>
        <v>"atk":1.574,"hp":2.309</v>
      </c>
      <c r="H4577" s="2">
        <v>1</v>
      </c>
    </row>
    <row r="4578" spans="1:8" ht="17.25" customHeight="1" x14ac:dyDescent="0.3">
      <c r="A4578" s="2">
        <v>10231</v>
      </c>
      <c r="B4578" s="2">
        <v>21046</v>
      </c>
      <c r="C4578" s="2">
        <v>2</v>
      </c>
      <c r="D4578" s="2">
        <v>171</v>
      </c>
      <c r="E4578" s="2">
        <v>21046</v>
      </c>
      <c r="F4578" s="2">
        <v>5</v>
      </c>
      <c r="G4578" s="2" t="str">
        <f>VLOOKUP(A4578,爬塔NPC系数!B:G,6,FALSE)</f>
        <v>"atk":1.574,"hp":2.309</v>
      </c>
      <c r="H4578" s="2">
        <v>1</v>
      </c>
    </row>
    <row r="4579" spans="1:8" ht="17.25" customHeight="1" x14ac:dyDescent="0.3">
      <c r="A4579" s="2">
        <v>10231</v>
      </c>
      <c r="B4579" s="2">
        <v>21046</v>
      </c>
      <c r="C4579" s="2">
        <v>3</v>
      </c>
      <c r="D4579" s="2">
        <v>171</v>
      </c>
      <c r="E4579" s="2">
        <v>24025</v>
      </c>
      <c r="F4579" s="2">
        <v>5</v>
      </c>
      <c r="G4579" s="2" t="str">
        <f>VLOOKUP(A4579,爬塔NPC系数!B:G,6,FALSE)</f>
        <v>"atk":1.574,"hp":2.309</v>
      </c>
      <c r="H4579" s="2">
        <v>1</v>
      </c>
    </row>
    <row r="4580" spans="1:8" ht="17.25" customHeight="1" x14ac:dyDescent="0.3">
      <c r="A4580" s="2">
        <v>10231</v>
      </c>
      <c r="B4580" s="2">
        <v>21046</v>
      </c>
      <c r="C4580" s="2">
        <v>4</v>
      </c>
      <c r="D4580" s="2">
        <v>171</v>
      </c>
      <c r="E4580" s="2">
        <v>24025</v>
      </c>
      <c r="F4580" s="2">
        <v>5</v>
      </c>
      <c r="G4580" s="2" t="str">
        <f>VLOOKUP(A4580,爬塔NPC系数!B:G,6,FALSE)</f>
        <v>"atk":1.574,"hp":2.309</v>
      </c>
      <c r="H4580" s="2">
        <v>1</v>
      </c>
    </row>
    <row r="4581" spans="1:8" ht="17.25" customHeight="1" x14ac:dyDescent="0.3">
      <c r="A4581" s="2">
        <v>10231</v>
      </c>
      <c r="B4581" s="2">
        <v>21046</v>
      </c>
      <c r="C4581" s="2">
        <v>5</v>
      </c>
      <c r="D4581" s="2">
        <v>171</v>
      </c>
      <c r="E4581" s="2">
        <v>25066</v>
      </c>
      <c r="F4581" s="2">
        <v>5</v>
      </c>
      <c r="G4581" s="2" t="str">
        <f>VLOOKUP(A4581,爬塔NPC系数!B:G,6,FALSE)</f>
        <v>"atk":1.574,"hp":2.309</v>
      </c>
      <c r="H4581" s="2">
        <v>1</v>
      </c>
    </row>
    <row r="4582" spans="1:8" ht="17.25" customHeight="1" x14ac:dyDescent="0.3">
      <c r="A4582" s="2">
        <v>10231</v>
      </c>
      <c r="B4582" s="2">
        <v>21046</v>
      </c>
      <c r="C4582" s="2">
        <v>6</v>
      </c>
      <c r="D4582" s="2">
        <v>171</v>
      </c>
      <c r="E4582" s="2">
        <v>25066</v>
      </c>
      <c r="F4582" s="2">
        <v>5</v>
      </c>
      <c r="G4582" s="2" t="str">
        <f>VLOOKUP(A4582,爬塔NPC系数!B:G,6,FALSE)</f>
        <v>"atk":1.574,"hp":2.309</v>
      </c>
      <c r="H4582" s="2">
        <v>1</v>
      </c>
    </row>
    <row r="4583" spans="1:8" ht="17.25" customHeight="1" x14ac:dyDescent="0.3">
      <c r="A4583" s="2">
        <v>10232</v>
      </c>
      <c r="B4583" s="2">
        <v>41066</v>
      </c>
      <c r="C4583" s="2">
        <v>1</v>
      </c>
      <c r="D4583" s="2">
        <v>171</v>
      </c>
      <c r="E4583" s="2">
        <v>41066</v>
      </c>
      <c r="F4583" s="2">
        <v>5</v>
      </c>
      <c r="G4583" s="2" t="str">
        <f>VLOOKUP(A4583,爬塔NPC系数!B:G,6,FALSE)</f>
        <v>"atk":1.577,"hp":2.319</v>
      </c>
      <c r="H4583" s="2">
        <v>1</v>
      </c>
    </row>
    <row r="4584" spans="1:8" ht="17.25" customHeight="1" x14ac:dyDescent="0.3">
      <c r="A4584" s="2">
        <v>10232</v>
      </c>
      <c r="B4584" s="2">
        <v>41066</v>
      </c>
      <c r="C4584" s="2">
        <v>2</v>
      </c>
      <c r="D4584" s="2">
        <v>171</v>
      </c>
      <c r="E4584" s="2">
        <v>11086</v>
      </c>
      <c r="F4584" s="2">
        <v>5</v>
      </c>
      <c r="G4584" s="2" t="str">
        <f>VLOOKUP(A4584,爬塔NPC系数!B:G,6,FALSE)</f>
        <v>"atk":1.577,"hp":2.319</v>
      </c>
      <c r="H4584" s="2">
        <v>1</v>
      </c>
    </row>
    <row r="4585" spans="1:8" ht="17.25" customHeight="1" x14ac:dyDescent="0.3">
      <c r="A4585" s="2">
        <v>10232</v>
      </c>
      <c r="B4585" s="2">
        <v>41066</v>
      </c>
      <c r="C4585" s="2">
        <v>3</v>
      </c>
      <c r="D4585" s="2">
        <v>171</v>
      </c>
      <c r="E4585" s="2">
        <v>52025</v>
      </c>
      <c r="F4585" s="2">
        <v>5</v>
      </c>
      <c r="G4585" s="2" t="str">
        <f>VLOOKUP(A4585,爬塔NPC系数!B:G,6,FALSE)</f>
        <v>"atk":1.577,"hp":2.319</v>
      </c>
      <c r="H4585" s="2">
        <v>1</v>
      </c>
    </row>
    <row r="4586" spans="1:8" x14ac:dyDescent="0.3">
      <c r="A4586" s="2">
        <v>10232</v>
      </c>
      <c r="B4586" s="2">
        <v>41066</v>
      </c>
      <c r="C4586" s="2">
        <v>4</v>
      </c>
      <c r="D4586" s="2">
        <v>171</v>
      </c>
      <c r="E4586" s="2">
        <v>63015</v>
      </c>
      <c r="F4586" s="2">
        <v>5</v>
      </c>
      <c r="G4586" s="2" t="str">
        <f>VLOOKUP(A4586,爬塔NPC系数!B:G,6,FALSE)</f>
        <v>"atk":1.577,"hp":2.319</v>
      </c>
      <c r="H4586" s="2">
        <v>1</v>
      </c>
    </row>
    <row r="4587" spans="1:8" ht="17.25" customHeight="1" x14ac:dyDescent="0.3">
      <c r="A4587" s="2">
        <v>10232</v>
      </c>
      <c r="B4587" s="2">
        <v>41066</v>
      </c>
      <c r="C4587" s="2">
        <v>5</v>
      </c>
      <c r="D4587" s="2">
        <v>171</v>
      </c>
      <c r="E4587" s="2">
        <v>25076</v>
      </c>
      <c r="F4587" s="2">
        <v>5</v>
      </c>
      <c r="G4587" s="2" t="str">
        <f>VLOOKUP(A4587,爬塔NPC系数!B:G,6,FALSE)</f>
        <v>"atk":1.577,"hp":2.319</v>
      </c>
      <c r="H4587" s="2">
        <v>1</v>
      </c>
    </row>
    <row r="4588" spans="1:8" ht="17.25" customHeight="1" x14ac:dyDescent="0.3">
      <c r="A4588" s="2">
        <v>10232</v>
      </c>
      <c r="B4588" s="2">
        <v>41066</v>
      </c>
      <c r="C4588" s="2">
        <v>6</v>
      </c>
      <c r="D4588" s="2">
        <v>171</v>
      </c>
      <c r="E4588" s="2">
        <v>34026</v>
      </c>
      <c r="F4588" s="2">
        <v>5</v>
      </c>
      <c r="G4588" s="2" t="str">
        <f>VLOOKUP(A4588,爬塔NPC系数!B:G,6,FALSE)</f>
        <v>"atk":1.577,"hp":2.319</v>
      </c>
      <c r="H4588" s="2">
        <v>1</v>
      </c>
    </row>
    <row r="4589" spans="1:8" ht="17.25" customHeight="1" x14ac:dyDescent="0.3">
      <c r="A4589" s="2">
        <v>10233</v>
      </c>
      <c r="B4589" s="2">
        <v>41035</v>
      </c>
      <c r="C4589" s="2">
        <v>1</v>
      </c>
      <c r="D4589" s="2">
        <v>172</v>
      </c>
      <c r="E4589" s="2">
        <v>41035</v>
      </c>
      <c r="F4589" s="2">
        <v>5</v>
      </c>
      <c r="G4589" s="2" t="str">
        <f>VLOOKUP(A4589,爬塔NPC系数!B:G,6,FALSE)</f>
        <v>"atk":1.579,"hp":2.329</v>
      </c>
      <c r="H4589" s="2">
        <v>1</v>
      </c>
    </row>
    <row r="4590" spans="1:8" ht="17.25" customHeight="1" x14ac:dyDescent="0.3">
      <c r="A4590" s="2">
        <v>10233</v>
      </c>
      <c r="B4590" s="2">
        <v>41035</v>
      </c>
      <c r="C4590" s="2">
        <v>2</v>
      </c>
      <c r="D4590" s="2">
        <v>172</v>
      </c>
      <c r="E4590" s="2">
        <v>22046</v>
      </c>
      <c r="F4590" s="2">
        <v>5</v>
      </c>
      <c r="G4590" s="2" t="str">
        <f>VLOOKUP(A4590,爬塔NPC系数!B:G,6,FALSE)</f>
        <v>"atk":1.579,"hp":2.329</v>
      </c>
      <c r="H4590" s="2">
        <v>1</v>
      </c>
    </row>
    <row r="4591" spans="1:8" ht="17.25" customHeight="1" x14ac:dyDescent="0.3">
      <c r="A4591" s="2">
        <v>10233</v>
      </c>
      <c r="B4591" s="2">
        <v>41035</v>
      </c>
      <c r="C4591" s="2">
        <v>3</v>
      </c>
      <c r="D4591" s="2">
        <v>172</v>
      </c>
      <c r="E4591" s="2">
        <v>52025</v>
      </c>
      <c r="F4591" s="2">
        <v>5</v>
      </c>
      <c r="G4591" s="2" t="str">
        <f>VLOOKUP(A4591,爬塔NPC系数!B:G,6,FALSE)</f>
        <v>"atk":1.579,"hp":2.329</v>
      </c>
      <c r="H4591" s="2">
        <v>1</v>
      </c>
    </row>
    <row r="4592" spans="1:8" ht="17.25" customHeight="1" x14ac:dyDescent="0.3">
      <c r="A4592" s="2">
        <v>10233</v>
      </c>
      <c r="B4592" s="2">
        <v>41035</v>
      </c>
      <c r="C4592" s="2">
        <v>4</v>
      </c>
      <c r="D4592" s="2">
        <v>172</v>
      </c>
      <c r="E4592" s="2">
        <v>63026</v>
      </c>
      <c r="F4592" s="2">
        <v>5</v>
      </c>
      <c r="G4592" s="2" t="str">
        <f>VLOOKUP(A4592,爬塔NPC系数!B:G,6,FALSE)</f>
        <v>"atk":1.579,"hp":2.329</v>
      </c>
      <c r="H4592" s="2">
        <v>1</v>
      </c>
    </row>
    <row r="4593" spans="1:8" ht="17.25" customHeight="1" x14ac:dyDescent="0.3">
      <c r="A4593" s="2">
        <v>10233</v>
      </c>
      <c r="B4593" s="2">
        <v>41035</v>
      </c>
      <c r="C4593" s="2">
        <v>5</v>
      </c>
      <c r="D4593" s="2">
        <v>172</v>
      </c>
      <c r="E4593" s="2">
        <v>32056</v>
      </c>
      <c r="F4593" s="2">
        <v>5</v>
      </c>
      <c r="G4593" s="2" t="str">
        <f>VLOOKUP(A4593,爬塔NPC系数!B:G,6,FALSE)</f>
        <v>"atk":1.579,"hp":2.329</v>
      </c>
      <c r="H4593" s="2">
        <v>1</v>
      </c>
    </row>
    <row r="4594" spans="1:8" ht="17.25" customHeight="1" x14ac:dyDescent="0.3">
      <c r="A4594" s="2">
        <v>10233</v>
      </c>
      <c r="B4594" s="2">
        <v>41035</v>
      </c>
      <c r="C4594" s="2">
        <v>6</v>
      </c>
      <c r="D4594" s="2">
        <v>172</v>
      </c>
      <c r="E4594" s="2">
        <v>15036</v>
      </c>
      <c r="F4594" s="2">
        <v>5</v>
      </c>
      <c r="G4594" s="2" t="str">
        <f>VLOOKUP(A4594,爬塔NPC系数!B:G,6,FALSE)</f>
        <v>"atk":1.579,"hp":2.329</v>
      </c>
      <c r="H4594" s="2">
        <v>1</v>
      </c>
    </row>
    <row r="4595" spans="1:8" ht="17.25" customHeight="1" x14ac:dyDescent="0.3">
      <c r="A4595" s="2">
        <v>10234</v>
      </c>
      <c r="B4595" s="2">
        <v>31086</v>
      </c>
      <c r="C4595" s="2">
        <v>1</v>
      </c>
      <c r="D4595" s="2">
        <v>172</v>
      </c>
      <c r="E4595" s="2">
        <v>31086</v>
      </c>
      <c r="F4595" s="2">
        <v>5</v>
      </c>
      <c r="G4595" s="2" t="str">
        <f>VLOOKUP(A4595,爬塔NPC系数!B:G,6,FALSE)</f>
        <v>"atk":1.582,"hp":2.339</v>
      </c>
      <c r="H4595" s="2">
        <v>1</v>
      </c>
    </row>
    <row r="4596" spans="1:8" ht="17.25" customHeight="1" x14ac:dyDescent="0.3">
      <c r="A4596" s="2">
        <v>10234</v>
      </c>
      <c r="B4596" s="2">
        <v>31086</v>
      </c>
      <c r="C4596" s="2">
        <v>2</v>
      </c>
      <c r="D4596" s="2">
        <v>172</v>
      </c>
      <c r="E4596" s="2">
        <v>31086</v>
      </c>
      <c r="F4596" s="2">
        <v>5</v>
      </c>
      <c r="G4596" s="2" t="str">
        <f>VLOOKUP(A4596,爬塔NPC系数!B:G,6,FALSE)</f>
        <v>"atk":1.582,"hp":2.339</v>
      </c>
      <c r="H4596" s="2">
        <v>1</v>
      </c>
    </row>
    <row r="4597" spans="1:8" ht="17.25" customHeight="1" x14ac:dyDescent="0.3">
      <c r="A4597" s="2">
        <v>10234</v>
      </c>
      <c r="B4597" s="2">
        <v>31086</v>
      </c>
      <c r="C4597" s="2">
        <v>3</v>
      </c>
      <c r="D4597" s="2">
        <v>172</v>
      </c>
      <c r="E4597" s="2">
        <v>32045</v>
      </c>
      <c r="F4597" s="2">
        <v>5</v>
      </c>
      <c r="G4597" s="2" t="str">
        <f>VLOOKUP(A4597,爬塔NPC系数!B:G,6,FALSE)</f>
        <v>"atk":1.582,"hp":2.339</v>
      </c>
      <c r="H4597" s="2">
        <v>1</v>
      </c>
    </row>
    <row r="4598" spans="1:8" ht="17.25" customHeight="1" x14ac:dyDescent="0.3">
      <c r="A4598" s="2">
        <v>10234</v>
      </c>
      <c r="B4598" s="2">
        <v>31086</v>
      </c>
      <c r="C4598" s="2">
        <v>4</v>
      </c>
      <c r="D4598" s="2">
        <v>172</v>
      </c>
      <c r="E4598" s="2">
        <v>32045</v>
      </c>
      <c r="F4598" s="2">
        <v>5</v>
      </c>
      <c r="G4598" s="2" t="str">
        <f>VLOOKUP(A4598,爬塔NPC系数!B:G,6,FALSE)</f>
        <v>"atk":1.582,"hp":2.339</v>
      </c>
      <c r="H4598" s="2">
        <v>1</v>
      </c>
    </row>
    <row r="4599" spans="1:8" ht="17.25" customHeight="1" x14ac:dyDescent="0.3">
      <c r="A4599" s="2">
        <v>10234</v>
      </c>
      <c r="B4599" s="2">
        <v>31086</v>
      </c>
      <c r="C4599" s="2">
        <v>5</v>
      </c>
      <c r="D4599" s="2">
        <v>172</v>
      </c>
      <c r="E4599" s="2">
        <v>35036</v>
      </c>
      <c r="F4599" s="2">
        <v>5</v>
      </c>
      <c r="G4599" s="2" t="str">
        <f>VLOOKUP(A4599,爬塔NPC系数!B:G,6,FALSE)</f>
        <v>"atk":1.582,"hp":2.339</v>
      </c>
      <c r="H4599" s="2">
        <v>1</v>
      </c>
    </row>
    <row r="4600" spans="1:8" ht="17.25" customHeight="1" x14ac:dyDescent="0.3">
      <c r="A4600" s="2">
        <v>10234</v>
      </c>
      <c r="B4600" s="2">
        <v>31086</v>
      </c>
      <c r="C4600" s="2">
        <v>6</v>
      </c>
      <c r="D4600" s="2">
        <v>172</v>
      </c>
      <c r="E4600" s="2">
        <v>35036</v>
      </c>
      <c r="F4600" s="2">
        <v>5</v>
      </c>
      <c r="G4600" s="2" t="str">
        <f>VLOOKUP(A4600,爬塔NPC系数!B:G,6,FALSE)</f>
        <v>"atk":1.582,"hp":2.339</v>
      </c>
      <c r="H4600" s="2">
        <v>1</v>
      </c>
    </row>
    <row r="4601" spans="1:8" ht="17.25" customHeight="1" x14ac:dyDescent="0.3">
      <c r="A4601" s="2">
        <v>10235</v>
      </c>
      <c r="B4601" s="2">
        <v>41056</v>
      </c>
      <c r="C4601" s="2">
        <v>1</v>
      </c>
      <c r="D4601" s="2">
        <v>173</v>
      </c>
      <c r="E4601" s="2">
        <v>41056</v>
      </c>
      <c r="F4601" s="2">
        <v>5</v>
      </c>
      <c r="G4601" s="2" t="str">
        <f>VLOOKUP(A4601,爬塔NPC系数!B:G,6,FALSE)</f>
        <v>"atk":1.584,"hp":2.349</v>
      </c>
      <c r="H4601" s="2">
        <v>1</v>
      </c>
    </row>
    <row r="4602" spans="1:8" ht="17.25" customHeight="1" x14ac:dyDescent="0.3">
      <c r="A4602" s="2">
        <v>10235</v>
      </c>
      <c r="B4602" s="2">
        <v>41056</v>
      </c>
      <c r="C4602" s="2">
        <v>2</v>
      </c>
      <c r="D4602" s="2">
        <v>173</v>
      </c>
      <c r="E4602" s="2">
        <v>41056</v>
      </c>
      <c r="F4602" s="2">
        <v>5</v>
      </c>
      <c r="G4602" s="2" t="str">
        <f>VLOOKUP(A4602,爬塔NPC系数!B:G,6,FALSE)</f>
        <v>"atk":1.584,"hp":2.349</v>
      </c>
      <c r="H4602" s="2">
        <v>1</v>
      </c>
    </row>
    <row r="4603" spans="1:8" ht="17.25" customHeight="1" x14ac:dyDescent="0.3">
      <c r="A4603" s="2">
        <v>10235</v>
      </c>
      <c r="B4603" s="2">
        <v>41056</v>
      </c>
      <c r="C4603" s="2">
        <v>3</v>
      </c>
      <c r="D4603" s="2">
        <v>173</v>
      </c>
      <c r="E4603" s="2">
        <v>45035</v>
      </c>
      <c r="F4603" s="2">
        <v>5</v>
      </c>
      <c r="G4603" s="2" t="str">
        <f>VLOOKUP(A4603,爬塔NPC系数!B:G,6,FALSE)</f>
        <v>"atk":1.584,"hp":2.349</v>
      </c>
      <c r="H4603" s="2">
        <v>1</v>
      </c>
    </row>
    <row r="4604" spans="1:8" ht="17.25" customHeight="1" x14ac:dyDescent="0.3">
      <c r="A4604" s="2">
        <v>10235</v>
      </c>
      <c r="B4604" s="2">
        <v>41056</v>
      </c>
      <c r="C4604" s="2">
        <v>4</v>
      </c>
      <c r="D4604" s="2">
        <v>173</v>
      </c>
      <c r="E4604" s="2">
        <v>45035</v>
      </c>
      <c r="F4604" s="2">
        <v>5</v>
      </c>
      <c r="G4604" s="2" t="str">
        <f>VLOOKUP(A4604,爬塔NPC系数!B:G,6,FALSE)</f>
        <v>"atk":1.584,"hp":2.349</v>
      </c>
      <c r="H4604" s="2">
        <v>1</v>
      </c>
    </row>
    <row r="4605" spans="1:8" ht="17.25" customHeight="1" x14ac:dyDescent="0.3">
      <c r="A4605" s="2">
        <v>10235</v>
      </c>
      <c r="B4605" s="2">
        <v>41056</v>
      </c>
      <c r="C4605" s="2">
        <v>5</v>
      </c>
      <c r="D4605" s="2">
        <v>173</v>
      </c>
      <c r="E4605" s="2">
        <v>45056</v>
      </c>
      <c r="F4605" s="2">
        <v>5</v>
      </c>
      <c r="G4605" s="2" t="str">
        <f>VLOOKUP(A4605,爬塔NPC系数!B:G,6,FALSE)</f>
        <v>"atk":1.584,"hp":2.349</v>
      </c>
      <c r="H4605" s="2">
        <v>1</v>
      </c>
    </row>
    <row r="4606" spans="1:8" ht="17.25" customHeight="1" x14ac:dyDescent="0.3">
      <c r="A4606" s="2">
        <v>10235</v>
      </c>
      <c r="B4606" s="2">
        <v>41056</v>
      </c>
      <c r="C4606" s="2">
        <v>6</v>
      </c>
      <c r="D4606" s="2">
        <v>173</v>
      </c>
      <c r="E4606" s="2">
        <v>45056</v>
      </c>
      <c r="F4606" s="2">
        <v>5</v>
      </c>
      <c r="G4606" s="2" t="str">
        <f>VLOOKUP(A4606,爬塔NPC系数!B:G,6,FALSE)</f>
        <v>"atk":1.584,"hp":2.349</v>
      </c>
      <c r="H4606" s="2">
        <v>1</v>
      </c>
    </row>
    <row r="4607" spans="1:8" ht="17.25" customHeight="1" x14ac:dyDescent="0.3">
      <c r="A4607" s="2">
        <v>10236</v>
      </c>
      <c r="B4607" s="2">
        <v>11055</v>
      </c>
      <c r="C4607" s="2">
        <v>1</v>
      </c>
      <c r="D4607" s="2">
        <v>173</v>
      </c>
      <c r="E4607" s="2">
        <v>11055</v>
      </c>
      <c r="F4607" s="2">
        <v>5</v>
      </c>
      <c r="G4607" s="2" t="str">
        <f>VLOOKUP(A4607,爬塔NPC系数!B:G,6,FALSE)</f>
        <v>"atk":1.587,"hp":2.359</v>
      </c>
      <c r="H4607" s="2">
        <v>1</v>
      </c>
    </row>
    <row r="4608" spans="1:8" ht="17.25" customHeight="1" x14ac:dyDescent="0.3">
      <c r="A4608" s="2">
        <v>10236</v>
      </c>
      <c r="B4608" s="2">
        <v>11055</v>
      </c>
      <c r="C4608" s="2">
        <v>2</v>
      </c>
      <c r="D4608" s="2">
        <v>173</v>
      </c>
      <c r="E4608" s="2">
        <v>11055</v>
      </c>
      <c r="F4608" s="2">
        <v>5</v>
      </c>
      <c r="G4608" s="2" t="str">
        <f>VLOOKUP(A4608,爬塔NPC系数!B:G,6,FALSE)</f>
        <v>"atk":1.587,"hp":2.359</v>
      </c>
      <c r="H4608" s="2">
        <v>1</v>
      </c>
    </row>
    <row r="4609" spans="1:8" ht="17.25" customHeight="1" x14ac:dyDescent="0.3">
      <c r="A4609" s="2">
        <v>10236</v>
      </c>
      <c r="B4609" s="2">
        <v>11055</v>
      </c>
      <c r="C4609" s="2">
        <v>3</v>
      </c>
      <c r="D4609" s="2">
        <v>173</v>
      </c>
      <c r="E4609" s="2">
        <v>11086</v>
      </c>
      <c r="F4609" s="2">
        <v>5</v>
      </c>
      <c r="G4609" s="2" t="str">
        <f>VLOOKUP(A4609,爬塔NPC系数!B:G,6,FALSE)</f>
        <v>"atk":1.587,"hp":2.359</v>
      </c>
      <c r="H4609" s="2">
        <v>1</v>
      </c>
    </row>
    <row r="4610" spans="1:8" ht="17.25" customHeight="1" x14ac:dyDescent="0.3">
      <c r="A4610" s="2">
        <v>10236</v>
      </c>
      <c r="B4610" s="2">
        <v>11055</v>
      </c>
      <c r="C4610" s="2">
        <v>4</v>
      </c>
      <c r="D4610" s="2">
        <v>173</v>
      </c>
      <c r="E4610" s="2">
        <v>11086</v>
      </c>
      <c r="F4610" s="2">
        <v>5</v>
      </c>
      <c r="G4610" s="2" t="str">
        <f>VLOOKUP(A4610,爬塔NPC系数!B:G,6,FALSE)</f>
        <v>"atk":1.587,"hp":2.359</v>
      </c>
      <c r="H4610" s="2">
        <v>1</v>
      </c>
    </row>
    <row r="4611" spans="1:8" ht="17.25" customHeight="1" x14ac:dyDescent="0.3">
      <c r="A4611" s="2">
        <v>10236</v>
      </c>
      <c r="B4611" s="2">
        <v>11055</v>
      </c>
      <c r="C4611" s="2">
        <v>5</v>
      </c>
      <c r="D4611" s="2">
        <v>173</v>
      </c>
      <c r="E4611" s="2">
        <v>11086</v>
      </c>
      <c r="F4611" s="2">
        <v>5</v>
      </c>
      <c r="G4611" s="2" t="str">
        <f>VLOOKUP(A4611,爬塔NPC系数!B:G,6,FALSE)</f>
        <v>"atk":1.587,"hp":2.359</v>
      </c>
      <c r="H4611" s="2">
        <v>1</v>
      </c>
    </row>
    <row r="4612" spans="1:8" ht="17.25" customHeight="1" x14ac:dyDescent="0.3">
      <c r="A4612" s="2">
        <v>10236</v>
      </c>
      <c r="B4612" s="2">
        <v>11055</v>
      </c>
      <c r="C4612" s="2">
        <v>6</v>
      </c>
      <c r="D4612" s="2">
        <v>173</v>
      </c>
      <c r="E4612" s="2">
        <v>11086</v>
      </c>
      <c r="F4612" s="2">
        <v>5</v>
      </c>
      <c r="G4612" s="2" t="str">
        <f>VLOOKUP(A4612,爬塔NPC系数!B:G,6,FALSE)</f>
        <v>"atk":1.587,"hp":2.359</v>
      </c>
      <c r="H4612" s="2">
        <v>1</v>
      </c>
    </row>
    <row r="4613" spans="1:8" ht="17.25" customHeight="1" x14ac:dyDescent="0.3">
      <c r="A4613" s="2">
        <v>10237</v>
      </c>
      <c r="B4613" s="2">
        <v>11076</v>
      </c>
      <c r="C4613" s="2">
        <v>1</v>
      </c>
      <c r="D4613" s="2">
        <v>174</v>
      </c>
      <c r="E4613" s="2">
        <v>11076</v>
      </c>
      <c r="F4613" s="2">
        <v>5</v>
      </c>
      <c r="G4613" s="2" t="str">
        <f>VLOOKUP(A4613,爬塔NPC系数!B:G,6,FALSE)</f>
        <v>"atk":1.589,"hp":2.369</v>
      </c>
      <c r="H4613" s="2">
        <v>1</v>
      </c>
    </row>
    <row r="4614" spans="1:8" ht="17.25" customHeight="1" x14ac:dyDescent="0.3">
      <c r="A4614" s="2">
        <v>10237</v>
      </c>
      <c r="B4614" s="2">
        <v>11076</v>
      </c>
      <c r="C4614" s="2">
        <v>2</v>
      </c>
      <c r="D4614" s="2">
        <v>174</v>
      </c>
      <c r="E4614" s="2">
        <v>21046</v>
      </c>
      <c r="F4614" s="2">
        <v>5</v>
      </c>
      <c r="G4614" s="2" t="str">
        <f>VLOOKUP(A4614,爬塔NPC系数!B:G,6,FALSE)</f>
        <v>"atk":1.589,"hp":2.369</v>
      </c>
      <c r="H4614" s="2">
        <v>1</v>
      </c>
    </row>
    <row r="4615" spans="1:8" ht="17.25" customHeight="1" x14ac:dyDescent="0.3">
      <c r="A4615" s="2">
        <v>10237</v>
      </c>
      <c r="B4615" s="2">
        <v>11076</v>
      </c>
      <c r="C4615" s="2">
        <v>3</v>
      </c>
      <c r="D4615" s="2">
        <v>174</v>
      </c>
      <c r="E4615" s="2">
        <v>32056</v>
      </c>
      <c r="F4615" s="2">
        <v>5</v>
      </c>
      <c r="G4615" s="2" t="str">
        <f>VLOOKUP(A4615,爬塔NPC系数!B:G,6,FALSE)</f>
        <v>"atk":1.589,"hp":2.369</v>
      </c>
      <c r="H4615" s="2">
        <v>1</v>
      </c>
    </row>
    <row r="4616" spans="1:8" ht="17.25" customHeight="1" x14ac:dyDescent="0.3">
      <c r="A4616" s="2">
        <v>10237</v>
      </c>
      <c r="B4616" s="2">
        <v>11076</v>
      </c>
      <c r="C4616" s="2">
        <v>4</v>
      </c>
      <c r="D4616" s="2">
        <v>174</v>
      </c>
      <c r="E4616" s="2">
        <v>52035</v>
      </c>
      <c r="F4616" s="2">
        <v>5</v>
      </c>
      <c r="G4616" s="2" t="str">
        <f>VLOOKUP(A4616,爬塔NPC系数!B:G,6,FALSE)</f>
        <v>"atk":1.589,"hp":2.369</v>
      </c>
      <c r="H4616" s="2">
        <v>1</v>
      </c>
    </row>
    <row r="4617" spans="1:8" ht="17.25" customHeight="1" x14ac:dyDescent="0.3">
      <c r="A4617" s="2">
        <v>10237</v>
      </c>
      <c r="B4617" s="2">
        <v>11076</v>
      </c>
      <c r="C4617" s="2">
        <v>5</v>
      </c>
      <c r="D4617" s="2">
        <v>174</v>
      </c>
      <c r="E4617" s="2">
        <v>42016</v>
      </c>
      <c r="F4617" s="2">
        <v>5</v>
      </c>
      <c r="G4617" s="2" t="str">
        <f>VLOOKUP(A4617,爬塔NPC系数!B:G,6,FALSE)</f>
        <v>"atk":1.589,"hp":2.369</v>
      </c>
      <c r="H4617" s="2">
        <v>1</v>
      </c>
    </row>
    <row r="4618" spans="1:8" x14ac:dyDescent="0.3">
      <c r="A4618" s="2">
        <v>10237</v>
      </c>
      <c r="B4618" s="2">
        <v>11076</v>
      </c>
      <c r="C4618" s="2">
        <v>6</v>
      </c>
      <c r="D4618" s="2">
        <v>174</v>
      </c>
      <c r="E4618" s="2">
        <v>63015</v>
      </c>
      <c r="F4618" s="2">
        <v>5</v>
      </c>
      <c r="G4618" s="2" t="str">
        <f>VLOOKUP(A4618,爬塔NPC系数!B:G,6,FALSE)</f>
        <v>"atk":1.589,"hp":2.369</v>
      </c>
      <c r="H4618" s="2">
        <v>1</v>
      </c>
    </row>
    <row r="4619" spans="1:8" ht="17.25" customHeight="1" x14ac:dyDescent="0.3">
      <c r="A4619" s="2">
        <v>10238</v>
      </c>
      <c r="B4619" s="2">
        <v>41035</v>
      </c>
      <c r="C4619" s="2">
        <v>1</v>
      </c>
      <c r="D4619" s="2">
        <v>174</v>
      </c>
      <c r="E4619" s="2">
        <v>41035</v>
      </c>
      <c r="F4619" s="2">
        <v>5</v>
      </c>
      <c r="G4619" s="2" t="str">
        <f>VLOOKUP(A4619,爬塔NPC系数!B:G,6,FALSE)</f>
        <v>"atk":1.592,"hp":2.379</v>
      </c>
      <c r="H4619" s="2">
        <v>1</v>
      </c>
    </row>
    <row r="4620" spans="1:8" ht="17.25" customHeight="1" x14ac:dyDescent="0.3">
      <c r="A4620" s="2">
        <v>10238</v>
      </c>
      <c r="B4620" s="2">
        <v>41035</v>
      </c>
      <c r="C4620" s="2">
        <v>2</v>
      </c>
      <c r="D4620" s="2">
        <v>174</v>
      </c>
      <c r="E4620" s="2">
        <v>41035</v>
      </c>
      <c r="F4620" s="2">
        <v>5</v>
      </c>
      <c r="G4620" s="2" t="str">
        <f>VLOOKUP(A4620,爬塔NPC系数!B:G,6,FALSE)</f>
        <v>"atk":1.592,"hp":2.379</v>
      </c>
      <c r="H4620" s="2">
        <v>1</v>
      </c>
    </row>
    <row r="4621" spans="1:8" ht="17.25" customHeight="1" x14ac:dyDescent="0.3">
      <c r="A4621" s="2">
        <v>10238</v>
      </c>
      <c r="B4621" s="2">
        <v>41035</v>
      </c>
      <c r="C4621" s="2">
        <v>3</v>
      </c>
      <c r="D4621" s="2">
        <v>174</v>
      </c>
      <c r="E4621" s="2">
        <v>41056</v>
      </c>
      <c r="F4621" s="2">
        <v>5</v>
      </c>
      <c r="G4621" s="2" t="str">
        <f>VLOOKUP(A4621,爬塔NPC系数!B:G,6,FALSE)</f>
        <v>"atk":1.592,"hp":2.379</v>
      </c>
      <c r="H4621" s="2">
        <v>1</v>
      </c>
    </row>
    <row r="4622" spans="1:8" ht="17.25" customHeight="1" x14ac:dyDescent="0.3">
      <c r="A4622" s="2">
        <v>10238</v>
      </c>
      <c r="B4622" s="2">
        <v>41035</v>
      </c>
      <c r="C4622" s="2">
        <v>4</v>
      </c>
      <c r="D4622" s="2">
        <v>174</v>
      </c>
      <c r="E4622" s="2">
        <v>41056</v>
      </c>
      <c r="F4622" s="2">
        <v>5</v>
      </c>
      <c r="G4622" s="2" t="str">
        <f>VLOOKUP(A4622,爬塔NPC系数!B:G,6,FALSE)</f>
        <v>"atk":1.592,"hp":2.379</v>
      </c>
      <c r="H4622" s="2">
        <v>1</v>
      </c>
    </row>
    <row r="4623" spans="1:8" ht="17.25" customHeight="1" x14ac:dyDescent="0.3">
      <c r="A4623" s="2">
        <v>10238</v>
      </c>
      <c r="B4623" s="2">
        <v>41035</v>
      </c>
      <c r="C4623" s="2">
        <v>5</v>
      </c>
      <c r="D4623" s="2">
        <v>174</v>
      </c>
      <c r="E4623" s="2">
        <v>41056</v>
      </c>
      <c r="F4623" s="2">
        <v>5</v>
      </c>
      <c r="G4623" s="2" t="str">
        <f>VLOOKUP(A4623,爬塔NPC系数!B:G,6,FALSE)</f>
        <v>"atk":1.592,"hp":2.379</v>
      </c>
      <c r="H4623" s="2">
        <v>1</v>
      </c>
    </row>
    <row r="4624" spans="1:8" ht="17.25" customHeight="1" x14ac:dyDescent="0.3">
      <c r="A4624" s="2">
        <v>10238</v>
      </c>
      <c r="B4624" s="2">
        <v>41035</v>
      </c>
      <c r="C4624" s="2">
        <v>6</v>
      </c>
      <c r="D4624" s="2">
        <v>174</v>
      </c>
      <c r="E4624" s="2">
        <v>41056</v>
      </c>
      <c r="F4624" s="2">
        <v>5</v>
      </c>
      <c r="G4624" s="2" t="str">
        <f>VLOOKUP(A4624,爬塔NPC系数!B:G,6,FALSE)</f>
        <v>"atk":1.592,"hp":2.379</v>
      </c>
      <c r="H4624" s="2">
        <v>1</v>
      </c>
    </row>
    <row r="4625" spans="1:8" ht="17.25" customHeight="1" x14ac:dyDescent="0.3">
      <c r="A4625" s="2">
        <v>10239</v>
      </c>
      <c r="B4625" s="2">
        <v>21046</v>
      </c>
      <c r="C4625" s="2">
        <v>1</v>
      </c>
      <c r="D4625" s="2">
        <v>175</v>
      </c>
      <c r="E4625" s="2">
        <v>21046</v>
      </c>
      <c r="F4625" s="2">
        <v>5</v>
      </c>
      <c r="G4625" s="2" t="str">
        <f>VLOOKUP(A4625,爬塔NPC系数!B:G,6,FALSE)</f>
        <v>"atk":1.594,"hp":2.389</v>
      </c>
      <c r="H4625" s="2">
        <v>1</v>
      </c>
    </row>
    <row r="4626" spans="1:8" ht="17.25" customHeight="1" x14ac:dyDescent="0.3">
      <c r="A4626" s="2">
        <v>10239</v>
      </c>
      <c r="B4626" s="2">
        <v>21046</v>
      </c>
      <c r="C4626" s="2">
        <v>2</v>
      </c>
      <c r="D4626" s="2">
        <v>175</v>
      </c>
      <c r="E4626" s="2">
        <v>21046</v>
      </c>
      <c r="F4626" s="2">
        <v>5</v>
      </c>
      <c r="G4626" s="2" t="str">
        <f>VLOOKUP(A4626,爬塔NPC系数!B:G,6,FALSE)</f>
        <v>"atk":1.594,"hp":2.389</v>
      </c>
      <c r="H4626" s="2">
        <v>1</v>
      </c>
    </row>
    <row r="4627" spans="1:8" ht="17.25" customHeight="1" x14ac:dyDescent="0.3">
      <c r="A4627" s="2">
        <v>10239</v>
      </c>
      <c r="B4627" s="2">
        <v>21046</v>
      </c>
      <c r="C4627" s="2">
        <v>3</v>
      </c>
      <c r="D4627" s="2">
        <v>175</v>
      </c>
      <c r="E4627" s="2">
        <v>22046</v>
      </c>
      <c r="F4627" s="2">
        <v>5</v>
      </c>
      <c r="G4627" s="2" t="str">
        <f>VLOOKUP(A4627,爬塔NPC系数!B:G,6,FALSE)</f>
        <v>"atk":1.594,"hp":2.389</v>
      </c>
      <c r="H4627" s="2">
        <v>1</v>
      </c>
    </row>
    <row r="4628" spans="1:8" ht="17.25" customHeight="1" x14ac:dyDescent="0.3">
      <c r="A4628" s="2">
        <v>10239</v>
      </c>
      <c r="B4628" s="2">
        <v>21046</v>
      </c>
      <c r="C4628" s="2">
        <v>4</v>
      </c>
      <c r="D4628" s="2">
        <v>175</v>
      </c>
      <c r="E4628" s="2">
        <v>22046</v>
      </c>
      <c r="F4628" s="2">
        <v>5</v>
      </c>
      <c r="G4628" s="2" t="str">
        <f>VLOOKUP(A4628,爬塔NPC系数!B:G,6,FALSE)</f>
        <v>"atk":1.594,"hp":2.389</v>
      </c>
      <c r="H4628" s="2">
        <v>1</v>
      </c>
    </row>
    <row r="4629" spans="1:8" ht="17.25" customHeight="1" x14ac:dyDescent="0.3">
      <c r="A4629" s="2">
        <v>10239</v>
      </c>
      <c r="B4629" s="2">
        <v>21046</v>
      </c>
      <c r="C4629" s="2">
        <v>5</v>
      </c>
      <c r="D4629" s="2">
        <v>175</v>
      </c>
      <c r="E4629" s="2">
        <v>22056</v>
      </c>
      <c r="F4629" s="2">
        <v>5</v>
      </c>
      <c r="G4629" s="2" t="str">
        <f>VLOOKUP(A4629,爬塔NPC系数!B:G,6,FALSE)</f>
        <v>"atk":1.594,"hp":2.389</v>
      </c>
      <c r="H4629" s="2">
        <v>1</v>
      </c>
    </row>
    <row r="4630" spans="1:8" ht="17.25" customHeight="1" x14ac:dyDescent="0.3">
      <c r="A4630" s="2">
        <v>10239</v>
      </c>
      <c r="B4630" s="2">
        <v>21046</v>
      </c>
      <c r="C4630" s="2">
        <v>6</v>
      </c>
      <c r="D4630" s="2">
        <v>175</v>
      </c>
      <c r="E4630" s="2">
        <v>22056</v>
      </c>
      <c r="F4630" s="2">
        <v>5</v>
      </c>
      <c r="G4630" s="2" t="str">
        <f>VLOOKUP(A4630,爬塔NPC系数!B:G,6,FALSE)</f>
        <v>"atk":1.594,"hp":2.389</v>
      </c>
      <c r="H4630" s="2">
        <v>1</v>
      </c>
    </row>
    <row r="4631" spans="1:8" ht="17.25" customHeight="1" x14ac:dyDescent="0.3">
      <c r="A4631" s="2">
        <v>10240</v>
      </c>
      <c r="B4631" s="2">
        <v>21046</v>
      </c>
      <c r="C4631" s="2">
        <v>1</v>
      </c>
      <c r="D4631" s="2">
        <v>175</v>
      </c>
      <c r="E4631" s="2">
        <v>21046</v>
      </c>
      <c r="F4631" s="2">
        <v>5</v>
      </c>
      <c r="G4631" s="2" t="str">
        <f>VLOOKUP(A4631,爬塔NPC系数!B:G,6,FALSE)</f>
        <v>"atk":1.597,"hp":2.399</v>
      </c>
      <c r="H4631" s="2">
        <v>1</v>
      </c>
    </row>
    <row r="4632" spans="1:8" ht="17.25" customHeight="1" x14ac:dyDescent="0.3">
      <c r="A4632" s="2">
        <v>10240</v>
      </c>
      <c r="B4632" s="2">
        <v>21046</v>
      </c>
      <c r="C4632" s="2">
        <v>2</v>
      </c>
      <c r="D4632" s="2">
        <v>175</v>
      </c>
      <c r="E4632" s="2">
        <v>21046</v>
      </c>
      <c r="F4632" s="2">
        <v>5</v>
      </c>
      <c r="G4632" s="2" t="str">
        <f>VLOOKUP(A4632,爬塔NPC系数!B:G,6,FALSE)</f>
        <v>"atk":1.597,"hp":2.399</v>
      </c>
      <c r="H4632" s="2">
        <v>1</v>
      </c>
    </row>
    <row r="4633" spans="1:8" ht="17.25" customHeight="1" x14ac:dyDescent="0.3">
      <c r="A4633" s="2">
        <v>10240</v>
      </c>
      <c r="B4633" s="2">
        <v>21046</v>
      </c>
      <c r="C4633" s="2">
        <v>3</v>
      </c>
      <c r="D4633" s="2">
        <v>175</v>
      </c>
      <c r="E4633" s="2">
        <v>22046</v>
      </c>
      <c r="F4633" s="2">
        <v>5</v>
      </c>
      <c r="G4633" s="2" t="str">
        <f>VLOOKUP(A4633,爬塔NPC系数!B:G,6,FALSE)</f>
        <v>"atk":1.597,"hp":2.399</v>
      </c>
      <c r="H4633" s="2">
        <v>1</v>
      </c>
    </row>
    <row r="4634" spans="1:8" ht="17.25" customHeight="1" x14ac:dyDescent="0.3">
      <c r="A4634" s="2">
        <v>10240</v>
      </c>
      <c r="B4634" s="2">
        <v>21046</v>
      </c>
      <c r="C4634" s="2">
        <v>4</v>
      </c>
      <c r="D4634" s="2">
        <v>175</v>
      </c>
      <c r="E4634" s="2">
        <v>22046</v>
      </c>
      <c r="F4634" s="2">
        <v>5</v>
      </c>
      <c r="G4634" s="2" t="str">
        <f>VLOOKUP(A4634,爬塔NPC系数!B:G,6,FALSE)</f>
        <v>"atk":1.597,"hp":2.399</v>
      </c>
      <c r="H4634" s="2">
        <v>1</v>
      </c>
    </row>
    <row r="4635" spans="1:8" ht="17.25" customHeight="1" x14ac:dyDescent="0.3">
      <c r="A4635" s="2">
        <v>10240</v>
      </c>
      <c r="B4635" s="2">
        <v>21046</v>
      </c>
      <c r="C4635" s="2">
        <v>5</v>
      </c>
      <c r="D4635" s="2">
        <v>175</v>
      </c>
      <c r="E4635" s="2">
        <v>22056</v>
      </c>
      <c r="F4635" s="2">
        <v>5</v>
      </c>
      <c r="G4635" s="2" t="str">
        <f>VLOOKUP(A4635,爬塔NPC系数!B:G,6,FALSE)</f>
        <v>"atk":1.597,"hp":2.399</v>
      </c>
      <c r="H4635" s="2">
        <v>1</v>
      </c>
    </row>
    <row r="4636" spans="1:8" ht="17.25" customHeight="1" x14ac:dyDescent="0.3">
      <c r="A4636" s="2">
        <v>10240</v>
      </c>
      <c r="B4636" s="2">
        <v>21046</v>
      </c>
      <c r="C4636" s="2">
        <v>6</v>
      </c>
      <c r="D4636" s="2">
        <v>175</v>
      </c>
      <c r="E4636" s="2">
        <v>22056</v>
      </c>
      <c r="F4636" s="2">
        <v>5</v>
      </c>
      <c r="G4636" s="2" t="str">
        <f>VLOOKUP(A4636,爬塔NPC系数!B:G,6,FALSE)</f>
        <v>"atk":1.597,"hp":2.399</v>
      </c>
      <c r="H4636" s="2">
        <v>1</v>
      </c>
    </row>
    <row r="4637" spans="1:8" ht="17.25" customHeight="1" x14ac:dyDescent="0.3">
      <c r="A4637" s="2">
        <v>10241</v>
      </c>
      <c r="B4637" s="2">
        <v>35046</v>
      </c>
      <c r="C4637" s="2">
        <v>1</v>
      </c>
      <c r="D4637" s="2">
        <v>176</v>
      </c>
      <c r="E4637" s="2">
        <v>35046</v>
      </c>
      <c r="F4637" s="2">
        <v>5</v>
      </c>
      <c r="G4637" s="2" t="str">
        <f>VLOOKUP(A4637,爬塔NPC系数!B:G,6,FALSE)</f>
        <v>"atk":1.599,"hp":2.409</v>
      </c>
      <c r="H4637" s="2">
        <v>1</v>
      </c>
    </row>
    <row r="4638" spans="1:8" ht="17.25" customHeight="1" x14ac:dyDescent="0.3">
      <c r="A4638" s="2">
        <v>10241</v>
      </c>
      <c r="B4638" s="2">
        <v>35046</v>
      </c>
      <c r="C4638" s="2">
        <v>2</v>
      </c>
      <c r="D4638" s="2">
        <v>176</v>
      </c>
      <c r="E4638" s="2">
        <v>35046</v>
      </c>
      <c r="F4638" s="2">
        <v>5</v>
      </c>
      <c r="G4638" s="2" t="str">
        <f>VLOOKUP(A4638,爬塔NPC系数!B:G,6,FALSE)</f>
        <v>"atk":1.599,"hp":2.409</v>
      </c>
      <c r="H4638" s="2">
        <v>1</v>
      </c>
    </row>
    <row r="4639" spans="1:8" ht="17.25" customHeight="1" x14ac:dyDescent="0.3">
      <c r="A4639" s="2">
        <v>10241</v>
      </c>
      <c r="B4639" s="2">
        <v>35046</v>
      </c>
      <c r="C4639" s="2">
        <v>3</v>
      </c>
      <c r="D4639" s="2">
        <v>176</v>
      </c>
      <c r="E4639" s="2">
        <v>32056</v>
      </c>
      <c r="F4639" s="2">
        <v>5</v>
      </c>
      <c r="G4639" s="2" t="str">
        <f>VLOOKUP(A4639,爬塔NPC系数!B:G,6,FALSE)</f>
        <v>"atk":1.599,"hp":2.409</v>
      </c>
      <c r="H4639" s="2">
        <v>1</v>
      </c>
    </row>
    <row r="4640" spans="1:8" ht="17.25" customHeight="1" x14ac:dyDescent="0.3">
      <c r="A4640" s="2">
        <v>10241</v>
      </c>
      <c r="B4640" s="2">
        <v>35046</v>
      </c>
      <c r="C4640" s="2">
        <v>4</v>
      </c>
      <c r="D4640" s="2">
        <v>176</v>
      </c>
      <c r="E4640" s="2">
        <v>32056</v>
      </c>
      <c r="F4640" s="2">
        <v>5</v>
      </c>
      <c r="G4640" s="2" t="str">
        <f>VLOOKUP(A4640,爬塔NPC系数!B:G,6,FALSE)</f>
        <v>"atk":1.599,"hp":2.409</v>
      </c>
      <c r="H4640" s="2">
        <v>1</v>
      </c>
    </row>
    <row r="4641" spans="1:8" ht="17.25" customHeight="1" x14ac:dyDescent="0.3">
      <c r="A4641" s="2">
        <v>10241</v>
      </c>
      <c r="B4641" s="2">
        <v>35046</v>
      </c>
      <c r="C4641" s="2">
        <v>5</v>
      </c>
      <c r="D4641" s="2">
        <v>176</v>
      </c>
      <c r="E4641" s="2">
        <v>32056</v>
      </c>
      <c r="F4641" s="2">
        <v>5</v>
      </c>
      <c r="G4641" s="2" t="str">
        <f>VLOOKUP(A4641,爬塔NPC系数!B:G,6,FALSE)</f>
        <v>"atk":1.599,"hp":2.409</v>
      </c>
      <c r="H4641" s="2">
        <v>1</v>
      </c>
    </row>
    <row r="4642" spans="1:8" ht="17.25" customHeight="1" x14ac:dyDescent="0.3">
      <c r="A4642" s="2">
        <v>10241</v>
      </c>
      <c r="B4642" s="2">
        <v>35046</v>
      </c>
      <c r="C4642" s="2">
        <v>6</v>
      </c>
      <c r="D4642" s="2">
        <v>176</v>
      </c>
      <c r="E4642" s="2">
        <v>32056</v>
      </c>
      <c r="F4642" s="2">
        <v>5</v>
      </c>
      <c r="G4642" s="2" t="str">
        <f>VLOOKUP(A4642,爬塔NPC系数!B:G,6,FALSE)</f>
        <v>"atk":1.599,"hp":2.409</v>
      </c>
      <c r="H4642" s="2">
        <v>1</v>
      </c>
    </row>
    <row r="4643" spans="1:8" ht="17.25" customHeight="1" x14ac:dyDescent="0.3">
      <c r="A4643" s="2">
        <v>10242</v>
      </c>
      <c r="B4643" s="2">
        <v>11076</v>
      </c>
      <c r="C4643" s="2">
        <v>1</v>
      </c>
      <c r="D4643" s="2">
        <v>176</v>
      </c>
      <c r="E4643" s="2">
        <v>11076</v>
      </c>
      <c r="F4643" s="2">
        <v>5</v>
      </c>
      <c r="G4643" s="2" t="str">
        <f>VLOOKUP(A4643,爬塔NPC系数!B:G,6,FALSE)</f>
        <v>"atk":1.602,"hp":2.419</v>
      </c>
      <c r="H4643" s="2">
        <v>1</v>
      </c>
    </row>
    <row r="4644" spans="1:8" ht="17.25" customHeight="1" x14ac:dyDescent="0.3">
      <c r="A4644" s="2">
        <v>10242</v>
      </c>
      <c r="B4644" s="2">
        <v>11076</v>
      </c>
      <c r="C4644" s="2">
        <v>2</v>
      </c>
      <c r="D4644" s="2">
        <v>176</v>
      </c>
      <c r="E4644" s="2">
        <v>41056</v>
      </c>
      <c r="F4644" s="2">
        <v>5</v>
      </c>
      <c r="G4644" s="2" t="str">
        <f>VLOOKUP(A4644,爬塔NPC系数!B:G,6,FALSE)</f>
        <v>"atk":1.602,"hp":2.419</v>
      </c>
      <c r="H4644" s="2">
        <v>1</v>
      </c>
    </row>
    <row r="4645" spans="1:8" ht="17.25" customHeight="1" x14ac:dyDescent="0.3">
      <c r="A4645" s="2">
        <v>10242</v>
      </c>
      <c r="B4645" s="2">
        <v>11076</v>
      </c>
      <c r="C4645" s="2">
        <v>3</v>
      </c>
      <c r="D4645" s="2">
        <v>176</v>
      </c>
      <c r="E4645" s="2">
        <v>63026</v>
      </c>
      <c r="F4645" s="2">
        <v>5</v>
      </c>
      <c r="G4645" s="2" t="str">
        <f>VLOOKUP(A4645,爬塔NPC系数!B:G,6,FALSE)</f>
        <v>"atk":1.602,"hp":2.419</v>
      </c>
      <c r="H4645" s="2">
        <v>1</v>
      </c>
    </row>
    <row r="4646" spans="1:8" ht="17.25" customHeight="1" x14ac:dyDescent="0.3">
      <c r="A4646" s="2">
        <v>10242</v>
      </c>
      <c r="B4646" s="2">
        <v>11076</v>
      </c>
      <c r="C4646" s="2">
        <v>4</v>
      </c>
      <c r="D4646" s="2">
        <v>176</v>
      </c>
      <c r="E4646" s="2">
        <v>25066</v>
      </c>
      <c r="F4646" s="2">
        <v>5</v>
      </c>
      <c r="G4646" s="2" t="str">
        <f>VLOOKUP(A4646,爬塔NPC系数!B:G,6,FALSE)</f>
        <v>"atk":1.602,"hp":2.419</v>
      </c>
      <c r="H4646" s="2">
        <v>1</v>
      </c>
    </row>
    <row r="4647" spans="1:8" ht="17.25" customHeight="1" x14ac:dyDescent="0.3">
      <c r="A4647" s="2">
        <v>10242</v>
      </c>
      <c r="B4647" s="2">
        <v>11076</v>
      </c>
      <c r="C4647" s="2">
        <v>5</v>
      </c>
      <c r="D4647" s="2">
        <v>176</v>
      </c>
      <c r="E4647" s="2">
        <v>34026</v>
      </c>
      <c r="F4647" s="2">
        <v>5</v>
      </c>
      <c r="G4647" s="2" t="str">
        <f>VLOOKUP(A4647,爬塔NPC系数!B:G,6,FALSE)</f>
        <v>"atk":1.602,"hp":2.419</v>
      </c>
      <c r="H4647" s="2">
        <v>1</v>
      </c>
    </row>
    <row r="4648" spans="1:8" ht="17.25" customHeight="1" x14ac:dyDescent="0.3">
      <c r="A4648" s="2">
        <v>10242</v>
      </c>
      <c r="B4648" s="2">
        <v>11076</v>
      </c>
      <c r="C4648" s="2">
        <v>6</v>
      </c>
      <c r="D4648" s="2">
        <v>176</v>
      </c>
      <c r="E4648" s="2">
        <v>52046</v>
      </c>
      <c r="F4648" s="2">
        <v>5</v>
      </c>
      <c r="G4648" s="2" t="str">
        <f>VLOOKUP(A4648,爬塔NPC系数!B:G,6,FALSE)</f>
        <v>"atk":1.602,"hp":2.419</v>
      </c>
      <c r="H4648" s="2">
        <v>1</v>
      </c>
    </row>
    <row r="4649" spans="1:8" ht="17.25" customHeight="1" x14ac:dyDescent="0.3">
      <c r="A4649" s="2">
        <v>10243</v>
      </c>
      <c r="B4649" s="2">
        <v>31076</v>
      </c>
      <c r="C4649" s="2">
        <v>1</v>
      </c>
      <c r="D4649" s="2">
        <v>177</v>
      </c>
      <c r="E4649" s="2">
        <v>31076</v>
      </c>
      <c r="F4649" s="2">
        <v>5</v>
      </c>
      <c r="G4649" s="2" t="str">
        <f>VLOOKUP(A4649,爬塔NPC系数!B:G,6,FALSE)</f>
        <v>"atk":1.604,"hp":2.429</v>
      </c>
      <c r="H4649" s="2">
        <v>1</v>
      </c>
    </row>
    <row r="4650" spans="1:8" ht="17.25" customHeight="1" x14ac:dyDescent="0.3">
      <c r="A4650" s="2">
        <v>10243</v>
      </c>
      <c r="B4650" s="2">
        <v>31076</v>
      </c>
      <c r="C4650" s="2">
        <v>2</v>
      </c>
      <c r="D4650" s="2">
        <v>177</v>
      </c>
      <c r="E4650" s="2">
        <v>21046</v>
      </c>
      <c r="F4650" s="2">
        <v>5</v>
      </c>
      <c r="G4650" s="2" t="str">
        <f>VLOOKUP(A4650,爬塔NPC系数!B:G,6,FALSE)</f>
        <v>"atk":1.604,"hp":2.429</v>
      </c>
      <c r="H4650" s="2">
        <v>1</v>
      </c>
    </row>
    <row r="4651" spans="1:8" ht="17.25" customHeight="1" x14ac:dyDescent="0.3">
      <c r="A4651" s="2">
        <v>10243</v>
      </c>
      <c r="B4651" s="2">
        <v>31076</v>
      </c>
      <c r="C4651" s="2">
        <v>3</v>
      </c>
      <c r="D4651" s="2">
        <v>177</v>
      </c>
      <c r="E4651" s="2">
        <v>63026</v>
      </c>
      <c r="F4651" s="2">
        <v>5</v>
      </c>
      <c r="G4651" s="2" t="str">
        <f>VLOOKUP(A4651,爬塔NPC系数!B:G,6,FALSE)</f>
        <v>"atk":1.604,"hp":2.429</v>
      </c>
      <c r="H4651" s="2">
        <v>1</v>
      </c>
    </row>
    <row r="4652" spans="1:8" ht="17.25" customHeight="1" x14ac:dyDescent="0.3">
      <c r="A4652" s="2">
        <v>10243</v>
      </c>
      <c r="B4652" s="2">
        <v>31076</v>
      </c>
      <c r="C4652" s="2">
        <v>4</v>
      </c>
      <c r="D4652" s="2">
        <v>177</v>
      </c>
      <c r="E4652" s="2">
        <v>12036</v>
      </c>
      <c r="F4652" s="2">
        <v>5</v>
      </c>
      <c r="G4652" s="2" t="str">
        <f>VLOOKUP(A4652,爬塔NPC系数!B:G,6,FALSE)</f>
        <v>"atk":1.604,"hp":2.429</v>
      </c>
      <c r="H4652" s="2">
        <v>1</v>
      </c>
    </row>
    <row r="4653" spans="1:8" ht="17.25" customHeight="1" x14ac:dyDescent="0.3">
      <c r="A4653" s="2">
        <v>10243</v>
      </c>
      <c r="B4653" s="2">
        <v>31076</v>
      </c>
      <c r="C4653" s="2">
        <v>5</v>
      </c>
      <c r="D4653" s="2">
        <v>177</v>
      </c>
      <c r="E4653" s="2">
        <v>52046</v>
      </c>
      <c r="F4653" s="2">
        <v>5</v>
      </c>
      <c r="G4653" s="2" t="str">
        <f>VLOOKUP(A4653,爬塔NPC系数!B:G,6,FALSE)</f>
        <v>"atk":1.604,"hp":2.429</v>
      </c>
      <c r="H4653" s="2">
        <v>1</v>
      </c>
    </row>
    <row r="4654" spans="1:8" ht="17.25" customHeight="1" x14ac:dyDescent="0.3">
      <c r="A4654" s="2">
        <v>10243</v>
      </c>
      <c r="B4654" s="2">
        <v>31076</v>
      </c>
      <c r="C4654" s="2">
        <v>6</v>
      </c>
      <c r="D4654" s="2">
        <v>177</v>
      </c>
      <c r="E4654" s="2">
        <v>45046</v>
      </c>
      <c r="F4654" s="2">
        <v>5</v>
      </c>
      <c r="G4654" s="2" t="str">
        <f>VLOOKUP(A4654,爬塔NPC系数!B:G,6,FALSE)</f>
        <v>"atk":1.604,"hp":2.429</v>
      </c>
      <c r="H4654" s="2">
        <v>1</v>
      </c>
    </row>
    <row r="4655" spans="1:8" ht="17.25" customHeight="1" x14ac:dyDescent="0.3">
      <c r="A4655" s="2">
        <v>10244</v>
      </c>
      <c r="B4655" s="2">
        <v>52025</v>
      </c>
      <c r="C4655" s="2">
        <v>1</v>
      </c>
      <c r="D4655" s="2">
        <v>177</v>
      </c>
      <c r="E4655" s="2">
        <v>52025</v>
      </c>
      <c r="F4655" s="2">
        <v>5</v>
      </c>
      <c r="G4655" s="2" t="str">
        <f>VLOOKUP(A4655,爬塔NPC系数!B:G,6,FALSE)</f>
        <v>"atk":1.607,"hp":2.439</v>
      </c>
      <c r="H4655" s="2">
        <v>1</v>
      </c>
    </row>
    <row r="4656" spans="1:8" ht="17.25" customHeight="1" x14ac:dyDescent="0.3">
      <c r="A4656" s="2">
        <v>10244</v>
      </c>
      <c r="B4656" s="2">
        <v>52025</v>
      </c>
      <c r="C4656" s="2">
        <v>2</v>
      </c>
      <c r="D4656" s="2">
        <v>177</v>
      </c>
      <c r="E4656" s="2">
        <v>52025</v>
      </c>
      <c r="F4656" s="2">
        <v>5</v>
      </c>
      <c r="G4656" s="2" t="str">
        <f>VLOOKUP(A4656,爬塔NPC系数!B:G,6,FALSE)</f>
        <v>"atk":1.607,"hp":2.439</v>
      </c>
      <c r="H4656" s="2">
        <v>1</v>
      </c>
    </row>
    <row r="4657" spans="1:8" ht="17.25" customHeight="1" x14ac:dyDescent="0.3">
      <c r="A4657" s="2">
        <v>10244</v>
      </c>
      <c r="B4657" s="2">
        <v>52025</v>
      </c>
      <c r="C4657" s="2">
        <v>3</v>
      </c>
      <c r="D4657" s="2">
        <v>177</v>
      </c>
      <c r="E4657" s="2">
        <v>52046</v>
      </c>
      <c r="F4657" s="2">
        <v>5</v>
      </c>
      <c r="G4657" s="2" t="str">
        <f>VLOOKUP(A4657,爬塔NPC系数!B:G,6,FALSE)</f>
        <v>"atk":1.607,"hp":2.439</v>
      </c>
      <c r="H4657" s="2">
        <v>1</v>
      </c>
    </row>
    <row r="4658" spans="1:8" ht="17.25" customHeight="1" x14ac:dyDescent="0.3">
      <c r="A4658" s="2">
        <v>10244</v>
      </c>
      <c r="B4658" s="2">
        <v>52025</v>
      </c>
      <c r="C4658" s="2">
        <v>4</v>
      </c>
      <c r="D4658" s="2">
        <v>177</v>
      </c>
      <c r="E4658" s="2">
        <v>52046</v>
      </c>
      <c r="F4658" s="2">
        <v>5</v>
      </c>
      <c r="G4658" s="2" t="str">
        <f>VLOOKUP(A4658,爬塔NPC系数!B:G,6,FALSE)</f>
        <v>"atk":1.607,"hp":2.439</v>
      </c>
      <c r="H4658" s="2">
        <v>1</v>
      </c>
    </row>
    <row r="4659" spans="1:8" ht="17.25" customHeight="1" x14ac:dyDescent="0.3">
      <c r="A4659" s="2">
        <v>10244</v>
      </c>
      <c r="B4659" s="2">
        <v>52025</v>
      </c>
      <c r="C4659" s="2">
        <v>5</v>
      </c>
      <c r="D4659" s="2">
        <v>177</v>
      </c>
      <c r="E4659" s="2">
        <v>52046</v>
      </c>
      <c r="F4659" s="2">
        <v>5</v>
      </c>
      <c r="G4659" s="2" t="str">
        <f>VLOOKUP(A4659,爬塔NPC系数!B:G,6,FALSE)</f>
        <v>"atk":1.607,"hp":2.439</v>
      </c>
      <c r="H4659" s="2">
        <v>1</v>
      </c>
    </row>
    <row r="4660" spans="1:8" ht="17.25" customHeight="1" x14ac:dyDescent="0.3">
      <c r="A4660" s="2">
        <v>10244</v>
      </c>
      <c r="B4660" s="2">
        <v>52025</v>
      </c>
      <c r="C4660" s="2">
        <v>6</v>
      </c>
      <c r="D4660" s="2">
        <v>177</v>
      </c>
      <c r="E4660" s="2">
        <v>52046</v>
      </c>
      <c r="F4660" s="2">
        <v>5</v>
      </c>
      <c r="G4660" s="2" t="str">
        <f>VLOOKUP(A4660,爬塔NPC系数!B:G,6,FALSE)</f>
        <v>"atk":1.607,"hp":2.439</v>
      </c>
      <c r="H4660" s="2">
        <v>1</v>
      </c>
    </row>
    <row r="4661" spans="1:8" ht="17.25" customHeight="1" x14ac:dyDescent="0.3">
      <c r="A4661" s="2">
        <v>10245</v>
      </c>
      <c r="B4661" s="2">
        <v>63026</v>
      </c>
      <c r="C4661" s="2">
        <v>1</v>
      </c>
      <c r="D4661" s="2">
        <v>178</v>
      </c>
      <c r="E4661" s="2">
        <v>63026</v>
      </c>
      <c r="F4661" s="2">
        <v>5</v>
      </c>
      <c r="G4661" s="2" t="str">
        <f>VLOOKUP(A4661,爬塔NPC系数!B:G,6,FALSE)</f>
        <v>"atk":1.609,"hp":2.449</v>
      </c>
      <c r="H4661" s="2">
        <v>1</v>
      </c>
    </row>
    <row r="4662" spans="1:8" ht="17.25" customHeight="1" x14ac:dyDescent="0.3">
      <c r="A4662" s="2">
        <v>10245</v>
      </c>
      <c r="B4662" s="2">
        <v>63026</v>
      </c>
      <c r="C4662" s="2">
        <v>2</v>
      </c>
      <c r="D4662" s="2">
        <v>178</v>
      </c>
      <c r="E4662" s="2">
        <v>63026</v>
      </c>
      <c r="F4662" s="2">
        <v>5</v>
      </c>
      <c r="G4662" s="2" t="str">
        <f>VLOOKUP(A4662,爬塔NPC系数!B:G,6,FALSE)</f>
        <v>"atk":1.609,"hp":2.449</v>
      </c>
      <c r="H4662" s="2">
        <v>1</v>
      </c>
    </row>
    <row r="4663" spans="1:8" ht="17.25" customHeight="1" x14ac:dyDescent="0.3">
      <c r="A4663" s="2">
        <v>10245</v>
      </c>
      <c r="B4663" s="2">
        <v>63026</v>
      </c>
      <c r="C4663" s="2">
        <v>3</v>
      </c>
      <c r="D4663" s="2">
        <v>178</v>
      </c>
      <c r="E4663" s="2">
        <v>63026</v>
      </c>
      <c r="F4663" s="2">
        <v>5</v>
      </c>
      <c r="G4663" s="2" t="str">
        <f>VLOOKUP(A4663,爬塔NPC系数!B:G,6,FALSE)</f>
        <v>"atk":1.609,"hp":2.449</v>
      </c>
      <c r="H4663" s="2">
        <v>1</v>
      </c>
    </row>
    <row r="4664" spans="1:8" ht="17.25" customHeight="1" x14ac:dyDescent="0.3">
      <c r="A4664" s="2">
        <v>10245</v>
      </c>
      <c r="B4664" s="2">
        <v>63026</v>
      </c>
      <c r="C4664" s="2">
        <v>4</v>
      </c>
      <c r="D4664" s="2">
        <v>178</v>
      </c>
      <c r="E4664" s="2">
        <v>63026</v>
      </c>
      <c r="F4664" s="2">
        <v>5</v>
      </c>
      <c r="G4664" s="2" t="str">
        <f>VLOOKUP(A4664,爬塔NPC系数!B:G,6,FALSE)</f>
        <v>"atk":1.609,"hp":2.449</v>
      </c>
      <c r="H4664" s="2">
        <v>1</v>
      </c>
    </row>
    <row r="4665" spans="1:8" x14ac:dyDescent="0.3">
      <c r="A4665" s="2">
        <v>10245</v>
      </c>
      <c r="B4665" s="2">
        <v>63026</v>
      </c>
      <c r="C4665" s="2">
        <v>5</v>
      </c>
      <c r="D4665" s="2">
        <v>178</v>
      </c>
      <c r="E4665" s="2">
        <v>63015</v>
      </c>
      <c r="F4665" s="2">
        <v>5</v>
      </c>
      <c r="G4665" s="2" t="str">
        <f>VLOOKUP(A4665,爬塔NPC系数!B:G,6,FALSE)</f>
        <v>"atk":1.609,"hp":2.449</v>
      </c>
      <c r="H4665" s="2">
        <v>1</v>
      </c>
    </row>
    <row r="4666" spans="1:8" x14ac:dyDescent="0.3">
      <c r="A4666" s="2">
        <v>10245</v>
      </c>
      <c r="B4666" s="2">
        <v>63026</v>
      </c>
      <c r="C4666" s="2">
        <v>6</v>
      </c>
      <c r="D4666" s="2">
        <v>178</v>
      </c>
      <c r="E4666" s="2">
        <v>63015</v>
      </c>
      <c r="F4666" s="2">
        <v>5</v>
      </c>
      <c r="G4666" s="2" t="str">
        <f>VLOOKUP(A4666,爬塔NPC系数!B:G,6,FALSE)</f>
        <v>"atk":1.609,"hp":2.449</v>
      </c>
      <c r="H4666" s="2">
        <v>1</v>
      </c>
    </row>
    <row r="4667" spans="1:8" ht="17.25" customHeight="1" x14ac:dyDescent="0.3">
      <c r="A4667" s="2">
        <v>10246</v>
      </c>
      <c r="B4667" s="2">
        <v>11086</v>
      </c>
      <c r="C4667" s="2">
        <v>1</v>
      </c>
      <c r="D4667" s="2">
        <v>178</v>
      </c>
      <c r="E4667" s="2">
        <v>11086</v>
      </c>
      <c r="F4667" s="2">
        <v>5</v>
      </c>
      <c r="G4667" s="2" t="str">
        <f>VLOOKUP(A4667,爬塔NPC系数!B:G,6,FALSE)</f>
        <v>"atk":1.612,"hp":2.459</v>
      </c>
      <c r="H4667" s="2">
        <v>1</v>
      </c>
    </row>
    <row r="4668" spans="1:8" ht="17.25" customHeight="1" x14ac:dyDescent="0.3">
      <c r="A4668" s="2">
        <v>10246</v>
      </c>
      <c r="B4668" s="2">
        <v>11086</v>
      </c>
      <c r="C4668" s="2">
        <v>2</v>
      </c>
      <c r="D4668" s="2">
        <v>178</v>
      </c>
      <c r="E4668" s="2">
        <v>11086</v>
      </c>
      <c r="F4668" s="2">
        <v>5</v>
      </c>
      <c r="G4668" s="2" t="str">
        <f>VLOOKUP(A4668,爬塔NPC系数!B:G,6,FALSE)</f>
        <v>"atk":1.612,"hp":2.459</v>
      </c>
      <c r="H4668" s="2">
        <v>1</v>
      </c>
    </row>
    <row r="4669" spans="1:8" ht="17.25" customHeight="1" x14ac:dyDescent="0.3">
      <c r="A4669" s="2">
        <v>10246</v>
      </c>
      <c r="B4669" s="2">
        <v>11086</v>
      </c>
      <c r="C4669" s="2">
        <v>3</v>
      </c>
      <c r="D4669" s="2">
        <v>178</v>
      </c>
      <c r="E4669" s="2">
        <v>13046</v>
      </c>
      <c r="F4669" s="2">
        <v>5</v>
      </c>
      <c r="G4669" s="2" t="str">
        <f>VLOOKUP(A4669,爬塔NPC系数!B:G,6,FALSE)</f>
        <v>"atk":1.612,"hp":2.459</v>
      </c>
      <c r="H4669" s="2">
        <v>1</v>
      </c>
    </row>
    <row r="4670" spans="1:8" ht="17.25" customHeight="1" x14ac:dyDescent="0.3">
      <c r="A4670" s="2">
        <v>10246</v>
      </c>
      <c r="B4670" s="2">
        <v>11086</v>
      </c>
      <c r="C4670" s="2">
        <v>4</v>
      </c>
      <c r="D4670" s="2">
        <v>178</v>
      </c>
      <c r="E4670" s="2">
        <v>13046</v>
      </c>
      <c r="F4670" s="2">
        <v>5</v>
      </c>
      <c r="G4670" s="2" t="str">
        <f>VLOOKUP(A4670,爬塔NPC系数!B:G,6,FALSE)</f>
        <v>"atk":1.612,"hp":2.459</v>
      </c>
      <c r="H4670" s="2">
        <v>1</v>
      </c>
    </row>
    <row r="4671" spans="1:8" ht="17.25" customHeight="1" x14ac:dyDescent="0.3">
      <c r="A4671" s="2">
        <v>10246</v>
      </c>
      <c r="B4671" s="2">
        <v>11086</v>
      </c>
      <c r="C4671" s="2">
        <v>5</v>
      </c>
      <c r="D4671" s="2">
        <v>178</v>
      </c>
      <c r="E4671" s="2">
        <v>12036</v>
      </c>
      <c r="F4671" s="2">
        <v>5</v>
      </c>
      <c r="G4671" s="2" t="str">
        <f>VLOOKUP(A4671,爬塔NPC系数!B:G,6,FALSE)</f>
        <v>"atk":1.612,"hp":2.459</v>
      </c>
      <c r="H4671" s="2">
        <v>1</v>
      </c>
    </row>
    <row r="4672" spans="1:8" ht="17.25" customHeight="1" x14ac:dyDescent="0.3">
      <c r="A4672" s="2">
        <v>10246</v>
      </c>
      <c r="B4672" s="2">
        <v>11086</v>
      </c>
      <c r="C4672" s="2">
        <v>6</v>
      </c>
      <c r="D4672" s="2">
        <v>178</v>
      </c>
      <c r="E4672" s="2">
        <v>12036</v>
      </c>
      <c r="F4672" s="2">
        <v>5</v>
      </c>
      <c r="G4672" s="2" t="str">
        <f>VLOOKUP(A4672,爬塔NPC系数!B:G,6,FALSE)</f>
        <v>"atk":1.612,"hp":2.459</v>
      </c>
      <c r="H4672" s="2">
        <v>1</v>
      </c>
    </row>
    <row r="4673" spans="1:8" ht="17.25" customHeight="1" x14ac:dyDescent="0.3">
      <c r="A4673" s="2">
        <v>10247</v>
      </c>
      <c r="B4673" s="2">
        <v>41066</v>
      </c>
      <c r="C4673" s="2">
        <v>1</v>
      </c>
      <c r="D4673" s="2">
        <v>179</v>
      </c>
      <c r="E4673" s="2">
        <v>41066</v>
      </c>
      <c r="F4673" s="2">
        <v>5</v>
      </c>
      <c r="G4673" s="2" t="str">
        <f>VLOOKUP(A4673,爬塔NPC系数!B:G,6,FALSE)</f>
        <v>"atk":1.614,"hp":2.469</v>
      </c>
      <c r="H4673" s="2">
        <v>1</v>
      </c>
    </row>
    <row r="4674" spans="1:8" ht="17.25" customHeight="1" x14ac:dyDescent="0.3">
      <c r="A4674" s="2">
        <v>10247</v>
      </c>
      <c r="B4674" s="2">
        <v>41066</v>
      </c>
      <c r="C4674" s="2">
        <v>2</v>
      </c>
      <c r="D4674" s="2">
        <v>179</v>
      </c>
      <c r="E4674" s="2">
        <v>11076</v>
      </c>
      <c r="F4674" s="2">
        <v>5</v>
      </c>
      <c r="G4674" s="2" t="str">
        <f>VLOOKUP(A4674,爬塔NPC系数!B:G,6,FALSE)</f>
        <v>"atk":1.614,"hp":2.469</v>
      </c>
      <c r="H4674" s="2">
        <v>1</v>
      </c>
    </row>
    <row r="4675" spans="1:8" ht="17.25" customHeight="1" x14ac:dyDescent="0.3">
      <c r="A4675" s="2">
        <v>10247</v>
      </c>
      <c r="B4675" s="2">
        <v>41066</v>
      </c>
      <c r="C4675" s="2">
        <v>3</v>
      </c>
      <c r="D4675" s="2">
        <v>179</v>
      </c>
      <c r="E4675" s="2">
        <v>22056</v>
      </c>
      <c r="F4675" s="2">
        <v>5</v>
      </c>
      <c r="G4675" s="2" t="str">
        <f>VLOOKUP(A4675,爬塔NPC系数!B:G,6,FALSE)</f>
        <v>"atk":1.614,"hp":2.469</v>
      </c>
      <c r="H4675" s="2">
        <v>1</v>
      </c>
    </row>
    <row r="4676" spans="1:8" ht="17.25" customHeight="1" x14ac:dyDescent="0.3">
      <c r="A4676" s="2">
        <v>10247</v>
      </c>
      <c r="B4676" s="2">
        <v>41066</v>
      </c>
      <c r="C4676" s="2">
        <v>4</v>
      </c>
      <c r="D4676" s="2">
        <v>179</v>
      </c>
      <c r="E4676" s="2">
        <v>31086</v>
      </c>
      <c r="F4676" s="2">
        <v>5</v>
      </c>
      <c r="G4676" s="2" t="str">
        <f>VLOOKUP(A4676,爬塔NPC系数!B:G,6,FALSE)</f>
        <v>"atk":1.614,"hp":2.469</v>
      </c>
      <c r="H4676" s="2">
        <v>1</v>
      </c>
    </row>
    <row r="4677" spans="1:8" ht="17.25" customHeight="1" x14ac:dyDescent="0.3">
      <c r="A4677" s="2">
        <v>10247</v>
      </c>
      <c r="B4677" s="2">
        <v>41066</v>
      </c>
      <c r="C4677" s="2">
        <v>5</v>
      </c>
      <c r="D4677" s="2">
        <v>179</v>
      </c>
      <c r="E4677" s="2">
        <v>63026</v>
      </c>
      <c r="F4677" s="2">
        <v>5</v>
      </c>
      <c r="G4677" s="2" t="str">
        <f>VLOOKUP(A4677,爬塔NPC系数!B:G,6,FALSE)</f>
        <v>"atk":1.614,"hp":2.469</v>
      </c>
      <c r="H4677" s="2">
        <v>1</v>
      </c>
    </row>
    <row r="4678" spans="1:8" ht="17.25" customHeight="1" x14ac:dyDescent="0.3">
      <c r="A4678" s="2">
        <v>10247</v>
      </c>
      <c r="B4678" s="2">
        <v>41066</v>
      </c>
      <c r="C4678" s="2">
        <v>6</v>
      </c>
      <c r="D4678" s="2">
        <v>179</v>
      </c>
      <c r="E4678" s="2">
        <v>52046</v>
      </c>
      <c r="F4678" s="2">
        <v>5</v>
      </c>
      <c r="G4678" s="2" t="str">
        <f>VLOOKUP(A4678,爬塔NPC系数!B:G,6,FALSE)</f>
        <v>"atk":1.614,"hp":2.469</v>
      </c>
      <c r="H4678" s="2">
        <v>1</v>
      </c>
    </row>
    <row r="4679" spans="1:8" ht="17.25" customHeight="1" x14ac:dyDescent="0.3">
      <c r="A4679" s="2">
        <v>10248</v>
      </c>
      <c r="B4679" s="2">
        <v>31076</v>
      </c>
      <c r="C4679" s="2">
        <v>1</v>
      </c>
      <c r="D4679" s="2">
        <v>179</v>
      </c>
      <c r="E4679" s="2">
        <v>31076</v>
      </c>
      <c r="F4679" s="2">
        <v>5</v>
      </c>
      <c r="G4679" s="2" t="str">
        <f>VLOOKUP(A4679,爬塔NPC系数!B:G,6,FALSE)</f>
        <v>"atk":1.617,"hp":2.479</v>
      </c>
      <c r="H4679" s="2">
        <v>1</v>
      </c>
    </row>
    <row r="4680" spans="1:8" ht="17.25" customHeight="1" x14ac:dyDescent="0.3">
      <c r="A4680" s="2">
        <v>10248</v>
      </c>
      <c r="B4680" s="2">
        <v>31076</v>
      </c>
      <c r="C4680" s="2">
        <v>2</v>
      </c>
      <c r="D4680" s="2">
        <v>179</v>
      </c>
      <c r="E4680" s="2">
        <v>31076</v>
      </c>
      <c r="F4680" s="2">
        <v>5</v>
      </c>
      <c r="G4680" s="2" t="str">
        <f>VLOOKUP(A4680,爬塔NPC系数!B:G,6,FALSE)</f>
        <v>"atk":1.617,"hp":2.479</v>
      </c>
      <c r="H4680" s="2">
        <v>1</v>
      </c>
    </row>
    <row r="4681" spans="1:8" ht="17.25" customHeight="1" x14ac:dyDescent="0.3">
      <c r="A4681" s="2">
        <v>10248</v>
      </c>
      <c r="B4681" s="2">
        <v>31076</v>
      </c>
      <c r="C4681" s="2">
        <v>3</v>
      </c>
      <c r="D4681" s="2">
        <v>179</v>
      </c>
      <c r="E4681" s="2">
        <v>35036</v>
      </c>
      <c r="F4681" s="2">
        <v>5</v>
      </c>
      <c r="G4681" s="2" t="str">
        <f>VLOOKUP(A4681,爬塔NPC系数!B:G,6,FALSE)</f>
        <v>"atk":1.617,"hp":2.479</v>
      </c>
      <c r="H4681" s="2">
        <v>1</v>
      </c>
    </row>
    <row r="4682" spans="1:8" ht="17.25" customHeight="1" x14ac:dyDescent="0.3">
      <c r="A4682" s="2">
        <v>10248</v>
      </c>
      <c r="B4682" s="2">
        <v>31076</v>
      </c>
      <c r="C4682" s="2">
        <v>4</v>
      </c>
      <c r="D4682" s="2">
        <v>179</v>
      </c>
      <c r="E4682" s="2">
        <v>35036</v>
      </c>
      <c r="F4682" s="2">
        <v>5</v>
      </c>
      <c r="G4682" s="2" t="str">
        <f>VLOOKUP(A4682,爬塔NPC系数!B:G,6,FALSE)</f>
        <v>"atk":1.617,"hp":2.479</v>
      </c>
      <c r="H4682" s="2">
        <v>1</v>
      </c>
    </row>
    <row r="4683" spans="1:8" ht="17.25" customHeight="1" x14ac:dyDescent="0.3">
      <c r="A4683" s="2">
        <v>10248</v>
      </c>
      <c r="B4683" s="2">
        <v>31076</v>
      </c>
      <c r="C4683" s="2">
        <v>5</v>
      </c>
      <c r="D4683" s="2">
        <v>179</v>
      </c>
      <c r="E4683" s="2">
        <v>35036</v>
      </c>
      <c r="F4683" s="2">
        <v>5</v>
      </c>
      <c r="G4683" s="2" t="str">
        <f>VLOOKUP(A4683,爬塔NPC系数!B:G,6,FALSE)</f>
        <v>"atk":1.617,"hp":2.479</v>
      </c>
      <c r="H4683" s="2">
        <v>1</v>
      </c>
    </row>
    <row r="4684" spans="1:8" ht="17.25" customHeight="1" x14ac:dyDescent="0.3">
      <c r="A4684" s="2">
        <v>10248</v>
      </c>
      <c r="B4684" s="2">
        <v>31076</v>
      </c>
      <c r="C4684" s="2">
        <v>6</v>
      </c>
      <c r="D4684" s="2">
        <v>179</v>
      </c>
      <c r="E4684" s="2">
        <v>35036</v>
      </c>
      <c r="F4684" s="2">
        <v>5</v>
      </c>
      <c r="G4684" s="2" t="str">
        <f>VLOOKUP(A4684,爬塔NPC系数!B:G,6,FALSE)</f>
        <v>"atk":1.617,"hp":2.479</v>
      </c>
      <c r="H4684" s="2">
        <v>1</v>
      </c>
    </row>
    <row r="4685" spans="1:8" ht="17.25" customHeight="1" x14ac:dyDescent="0.3">
      <c r="A4685" s="2">
        <v>10249</v>
      </c>
      <c r="B4685" s="2">
        <v>21046</v>
      </c>
      <c r="C4685" s="2">
        <v>1</v>
      </c>
      <c r="D4685" s="2">
        <v>180</v>
      </c>
      <c r="E4685" s="2">
        <v>21046</v>
      </c>
      <c r="F4685" s="2">
        <v>5</v>
      </c>
      <c r="G4685" s="2" t="str">
        <f>VLOOKUP(A4685,爬塔NPC系数!B:G,6,FALSE)</f>
        <v>"atk":1.619,"hp":2.489</v>
      </c>
      <c r="H4685" s="2">
        <v>1</v>
      </c>
    </row>
    <row r="4686" spans="1:8" ht="17.25" customHeight="1" x14ac:dyDescent="0.3">
      <c r="A4686" s="2">
        <v>10249</v>
      </c>
      <c r="B4686" s="2">
        <v>21046</v>
      </c>
      <c r="C4686" s="2">
        <v>2</v>
      </c>
      <c r="D4686" s="2">
        <v>180</v>
      </c>
      <c r="E4686" s="2">
        <v>21046</v>
      </c>
      <c r="F4686" s="2">
        <v>5</v>
      </c>
      <c r="G4686" s="2" t="str">
        <f>VLOOKUP(A4686,爬塔NPC系数!B:G,6,FALSE)</f>
        <v>"atk":1.619,"hp":2.489</v>
      </c>
      <c r="H4686" s="2">
        <v>1</v>
      </c>
    </row>
    <row r="4687" spans="1:8" ht="17.25" customHeight="1" x14ac:dyDescent="0.3">
      <c r="A4687" s="2">
        <v>10249</v>
      </c>
      <c r="B4687" s="2">
        <v>21046</v>
      </c>
      <c r="C4687" s="2">
        <v>3</v>
      </c>
      <c r="D4687" s="2">
        <v>180</v>
      </c>
      <c r="E4687" s="2">
        <v>25076</v>
      </c>
      <c r="F4687" s="2">
        <v>5</v>
      </c>
      <c r="G4687" s="2" t="str">
        <f>VLOOKUP(A4687,爬塔NPC系数!B:G,6,FALSE)</f>
        <v>"atk":1.619,"hp":2.489</v>
      </c>
      <c r="H4687" s="2">
        <v>1</v>
      </c>
    </row>
    <row r="4688" spans="1:8" ht="17.25" customHeight="1" x14ac:dyDescent="0.3">
      <c r="A4688" s="2">
        <v>10249</v>
      </c>
      <c r="B4688" s="2">
        <v>21046</v>
      </c>
      <c r="C4688" s="2">
        <v>4</v>
      </c>
      <c r="D4688" s="2">
        <v>180</v>
      </c>
      <c r="E4688" s="2">
        <v>25076</v>
      </c>
      <c r="F4688" s="2">
        <v>5</v>
      </c>
      <c r="G4688" s="2" t="str">
        <f>VLOOKUP(A4688,爬塔NPC系数!B:G,6,FALSE)</f>
        <v>"atk":1.619,"hp":2.489</v>
      </c>
      <c r="H4688" s="2">
        <v>1</v>
      </c>
    </row>
    <row r="4689" spans="1:8" ht="17.25" customHeight="1" x14ac:dyDescent="0.3">
      <c r="A4689" s="2">
        <v>10249</v>
      </c>
      <c r="B4689" s="2">
        <v>21046</v>
      </c>
      <c r="C4689" s="2">
        <v>5</v>
      </c>
      <c r="D4689" s="2">
        <v>180</v>
      </c>
      <c r="E4689" s="2">
        <v>25076</v>
      </c>
      <c r="F4689" s="2">
        <v>5</v>
      </c>
      <c r="G4689" s="2" t="str">
        <f>VLOOKUP(A4689,爬塔NPC系数!B:G,6,FALSE)</f>
        <v>"atk":1.619,"hp":2.489</v>
      </c>
      <c r="H4689" s="2">
        <v>1</v>
      </c>
    </row>
    <row r="4690" spans="1:8" ht="17.25" customHeight="1" x14ac:dyDescent="0.3">
      <c r="A4690" s="2">
        <v>10249</v>
      </c>
      <c r="B4690" s="2">
        <v>21046</v>
      </c>
      <c r="C4690" s="2">
        <v>6</v>
      </c>
      <c r="D4690" s="2">
        <v>180</v>
      </c>
      <c r="E4690" s="2">
        <v>25076</v>
      </c>
      <c r="F4690" s="2">
        <v>5</v>
      </c>
      <c r="G4690" s="2" t="str">
        <f>VLOOKUP(A4690,爬塔NPC系数!B:G,6,FALSE)</f>
        <v>"atk":1.619,"hp":2.489</v>
      </c>
      <c r="H4690" s="2">
        <v>1</v>
      </c>
    </row>
    <row r="4691" spans="1:8" ht="17.25" customHeight="1" x14ac:dyDescent="0.3">
      <c r="A4691" s="2">
        <v>10250</v>
      </c>
      <c r="B4691" s="2">
        <v>41056</v>
      </c>
      <c r="C4691" s="2">
        <v>1</v>
      </c>
      <c r="D4691" s="2">
        <v>180</v>
      </c>
      <c r="E4691" s="2">
        <v>41056</v>
      </c>
      <c r="F4691" s="2">
        <v>6</v>
      </c>
      <c r="G4691" s="2" t="str">
        <f>VLOOKUP(A4691,爬塔NPC系数!B:G,6,FALSE)</f>
        <v>"atk":1.622,"hp":2.499</v>
      </c>
      <c r="H4691" s="2">
        <v>1</v>
      </c>
    </row>
    <row r="4692" spans="1:8" ht="17.25" customHeight="1" x14ac:dyDescent="0.3">
      <c r="A4692" s="2">
        <v>10250</v>
      </c>
      <c r="B4692" s="2">
        <v>41056</v>
      </c>
      <c r="C4692" s="2">
        <v>2</v>
      </c>
      <c r="D4692" s="2">
        <v>180</v>
      </c>
      <c r="E4692" s="2">
        <v>41056</v>
      </c>
      <c r="F4692" s="2">
        <v>5</v>
      </c>
      <c r="G4692" s="2" t="str">
        <f>VLOOKUP(A4692,爬塔NPC系数!B:G,6,FALSE)</f>
        <v>"atk":1.622,"hp":2.499</v>
      </c>
      <c r="H4692" s="2">
        <v>1</v>
      </c>
    </row>
    <row r="4693" spans="1:8" ht="17.25" customHeight="1" x14ac:dyDescent="0.3">
      <c r="A4693" s="2">
        <v>10250</v>
      </c>
      <c r="B4693" s="2">
        <v>41056</v>
      </c>
      <c r="C4693" s="2">
        <v>3</v>
      </c>
      <c r="D4693" s="2">
        <v>180</v>
      </c>
      <c r="E4693" s="2">
        <v>45046</v>
      </c>
      <c r="F4693" s="2">
        <v>5</v>
      </c>
      <c r="G4693" s="2" t="str">
        <f>VLOOKUP(A4693,爬塔NPC系数!B:G,6,FALSE)</f>
        <v>"atk":1.622,"hp":2.499</v>
      </c>
      <c r="H4693" s="2">
        <v>1</v>
      </c>
    </row>
    <row r="4694" spans="1:8" ht="17.25" customHeight="1" x14ac:dyDescent="0.3">
      <c r="A4694" s="2">
        <v>10250</v>
      </c>
      <c r="B4694" s="2">
        <v>41056</v>
      </c>
      <c r="C4694" s="2">
        <v>4</v>
      </c>
      <c r="D4694" s="2">
        <v>180</v>
      </c>
      <c r="E4694" s="2">
        <v>45046</v>
      </c>
      <c r="F4694" s="2">
        <v>5</v>
      </c>
      <c r="G4694" s="2" t="str">
        <f>VLOOKUP(A4694,爬塔NPC系数!B:G,6,FALSE)</f>
        <v>"atk":1.622,"hp":2.499</v>
      </c>
      <c r="H4694" s="2">
        <v>1</v>
      </c>
    </row>
    <row r="4695" spans="1:8" ht="17.25" customHeight="1" x14ac:dyDescent="0.3">
      <c r="A4695" s="2">
        <v>10250</v>
      </c>
      <c r="B4695" s="2">
        <v>41056</v>
      </c>
      <c r="C4695" s="2">
        <v>5</v>
      </c>
      <c r="D4695" s="2">
        <v>180</v>
      </c>
      <c r="E4695" s="2">
        <v>45046</v>
      </c>
      <c r="F4695" s="2">
        <v>5</v>
      </c>
      <c r="G4695" s="2" t="str">
        <f>VLOOKUP(A4695,爬塔NPC系数!B:G,6,FALSE)</f>
        <v>"atk":1.622,"hp":2.499</v>
      </c>
      <c r="H4695" s="2">
        <v>1</v>
      </c>
    </row>
    <row r="4696" spans="1:8" ht="17.25" customHeight="1" x14ac:dyDescent="0.3">
      <c r="A4696" s="2">
        <v>10250</v>
      </c>
      <c r="B4696" s="2">
        <v>41056</v>
      </c>
      <c r="C4696" s="2">
        <v>6</v>
      </c>
      <c r="D4696" s="2">
        <v>180</v>
      </c>
      <c r="E4696" s="2">
        <v>45046</v>
      </c>
      <c r="F4696" s="2">
        <v>5</v>
      </c>
      <c r="G4696" s="2" t="str">
        <f>VLOOKUP(A4696,爬塔NPC系数!B:G,6,FALSE)</f>
        <v>"atk":1.622,"hp":2.499</v>
      </c>
      <c r="H4696" s="2">
        <v>1</v>
      </c>
    </row>
    <row r="4697" spans="1:8" ht="17.25" customHeight="1" x14ac:dyDescent="0.3">
      <c r="A4697" s="2">
        <v>10251</v>
      </c>
      <c r="B4697" s="2">
        <v>21015</v>
      </c>
      <c r="C4697" s="2">
        <v>1</v>
      </c>
      <c r="D4697" s="2">
        <v>181</v>
      </c>
      <c r="E4697" s="2">
        <v>21015</v>
      </c>
      <c r="F4697" s="2">
        <v>6</v>
      </c>
      <c r="G4697" s="2" t="str">
        <f>VLOOKUP(A4697,爬塔NPC系数!B:G,6,FALSE)</f>
        <v>"atk":1.624,"hp":2.509</v>
      </c>
      <c r="H4697" s="2">
        <v>1</v>
      </c>
    </row>
    <row r="4698" spans="1:8" ht="17.25" customHeight="1" x14ac:dyDescent="0.3">
      <c r="A4698" s="2">
        <v>10251</v>
      </c>
      <c r="B4698" s="2">
        <v>21015</v>
      </c>
      <c r="C4698" s="2">
        <v>2</v>
      </c>
      <c r="D4698" s="2">
        <v>181</v>
      </c>
      <c r="E4698" s="2">
        <v>21015</v>
      </c>
      <c r="F4698" s="2">
        <v>6</v>
      </c>
      <c r="G4698" s="2" t="str">
        <f>VLOOKUP(A4698,爬塔NPC系数!B:G,6,FALSE)</f>
        <v>"atk":1.624,"hp":2.509</v>
      </c>
      <c r="H4698" s="2">
        <v>1</v>
      </c>
    </row>
    <row r="4699" spans="1:8" ht="17.25" customHeight="1" x14ac:dyDescent="0.3">
      <c r="A4699" s="2">
        <v>10251</v>
      </c>
      <c r="B4699" s="2">
        <v>21015</v>
      </c>
      <c r="C4699" s="2">
        <v>3</v>
      </c>
      <c r="D4699" s="2">
        <v>181</v>
      </c>
      <c r="E4699" s="2">
        <v>24025</v>
      </c>
      <c r="F4699" s="2">
        <v>5</v>
      </c>
      <c r="G4699" s="2" t="str">
        <f>VLOOKUP(A4699,爬塔NPC系数!B:G,6,FALSE)</f>
        <v>"atk":1.624,"hp":2.509</v>
      </c>
      <c r="H4699" s="2">
        <v>1</v>
      </c>
    </row>
    <row r="4700" spans="1:8" ht="17.25" customHeight="1" x14ac:dyDescent="0.3">
      <c r="A4700" s="2">
        <v>10251</v>
      </c>
      <c r="B4700" s="2">
        <v>21015</v>
      </c>
      <c r="C4700" s="2">
        <v>4</v>
      </c>
      <c r="D4700" s="2">
        <v>181</v>
      </c>
      <c r="E4700" s="2">
        <v>24025</v>
      </c>
      <c r="F4700" s="2">
        <v>5</v>
      </c>
      <c r="G4700" s="2" t="str">
        <f>VLOOKUP(A4700,爬塔NPC系数!B:G,6,FALSE)</f>
        <v>"atk":1.624,"hp":2.509</v>
      </c>
      <c r="H4700" s="2">
        <v>1</v>
      </c>
    </row>
    <row r="4701" spans="1:8" ht="17.25" customHeight="1" x14ac:dyDescent="0.3">
      <c r="A4701" s="2">
        <v>10251</v>
      </c>
      <c r="B4701" s="2">
        <v>21015</v>
      </c>
      <c r="C4701" s="2">
        <v>5</v>
      </c>
      <c r="D4701" s="2">
        <v>181</v>
      </c>
      <c r="E4701" s="2">
        <v>25076</v>
      </c>
      <c r="F4701" s="2">
        <v>5</v>
      </c>
      <c r="G4701" s="2" t="str">
        <f>VLOOKUP(A4701,爬塔NPC系数!B:G,6,FALSE)</f>
        <v>"atk":1.624,"hp":2.509</v>
      </c>
      <c r="H4701" s="2">
        <v>1</v>
      </c>
    </row>
    <row r="4702" spans="1:8" ht="17.25" customHeight="1" x14ac:dyDescent="0.3">
      <c r="A4702" s="2">
        <v>10251</v>
      </c>
      <c r="B4702" s="2">
        <v>21015</v>
      </c>
      <c r="C4702" s="2">
        <v>6</v>
      </c>
      <c r="D4702" s="2">
        <v>181</v>
      </c>
      <c r="E4702" s="2">
        <v>25076</v>
      </c>
      <c r="F4702" s="2">
        <v>5</v>
      </c>
      <c r="G4702" s="2" t="str">
        <f>VLOOKUP(A4702,爬塔NPC系数!B:G,6,FALSE)</f>
        <v>"atk":1.624,"hp":2.509</v>
      </c>
      <c r="H4702" s="2">
        <v>1</v>
      </c>
    </row>
    <row r="4703" spans="1:8" ht="17.25" customHeight="1" x14ac:dyDescent="0.3">
      <c r="A4703" s="2">
        <v>10252</v>
      </c>
      <c r="B4703" s="2">
        <v>25055</v>
      </c>
      <c r="C4703" s="2">
        <v>1</v>
      </c>
      <c r="D4703" s="2">
        <v>181</v>
      </c>
      <c r="E4703" s="2">
        <v>25055</v>
      </c>
      <c r="F4703" s="2">
        <v>6</v>
      </c>
      <c r="G4703" s="2" t="str">
        <f>VLOOKUP(A4703,爬塔NPC系数!B:G,6,FALSE)</f>
        <v>"atk":1.627,"hp":2.519</v>
      </c>
      <c r="H4703" s="2">
        <v>1</v>
      </c>
    </row>
    <row r="4704" spans="1:8" ht="17.25" customHeight="1" x14ac:dyDescent="0.3">
      <c r="A4704" s="2">
        <v>10252</v>
      </c>
      <c r="B4704" s="2">
        <v>25055</v>
      </c>
      <c r="C4704" s="2">
        <v>2</v>
      </c>
      <c r="D4704" s="2">
        <v>181</v>
      </c>
      <c r="E4704" s="2">
        <v>25055</v>
      </c>
      <c r="F4704" s="2">
        <v>6</v>
      </c>
      <c r="G4704" s="2" t="str">
        <f>VLOOKUP(A4704,爬塔NPC系数!B:G,6,FALSE)</f>
        <v>"atk":1.627,"hp":2.519</v>
      </c>
      <c r="H4704" s="2">
        <v>1</v>
      </c>
    </row>
    <row r="4705" spans="1:8" ht="17.25" customHeight="1" x14ac:dyDescent="0.3">
      <c r="A4705" s="2">
        <v>10252</v>
      </c>
      <c r="B4705" s="2">
        <v>25055</v>
      </c>
      <c r="C4705" s="2">
        <v>3</v>
      </c>
      <c r="D4705" s="2">
        <v>181</v>
      </c>
      <c r="E4705" s="2">
        <v>22035</v>
      </c>
      <c r="F4705" s="2">
        <v>6</v>
      </c>
      <c r="G4705" s="2" t="str">
        <f>VLOOKUP(A4705,爬塔NPC系数!B:G,6,FALSE)</f>
        <v>"atk":1.627,"hp":2.519</v>
      </c>
      <c r="H4705" s="2">
        <v>1</v>
      </c>
    </row>
    <row r="4706" spans="1:8" ht="17.25" customHeight="1" x14ac:dyDescent="0.3">
      <c r="A4706" s="2">
        <v>10252</v>
      </c>
      <c r="B4706" s="2">
        <v>25055</v>
      </c>
      <c r="C4706" s="2">
        <v>4</v>
      </c>
      <c r="D4706" s="2">
        <v>181</v>
      </c>
      <c r="E4706" s="2">
        <v>22035</v>
      </c>
      <c r="F4706" s="2">
        <v>5</v>
      </c>
      <c r="G4706" s="2" t="str">
        <f>VLOOKUP(A4706,爬塔NPC系数!B:G,6,FALSE)</f>
        <v>"atk":1.627,"hp":2.519</v>
      </c>
      <c r="H4706" s="2">
        <v>1</v>
      </c>
    </row>
    <row r="4707" spans="1:8" ht="17.25" customHeight="1" x14ac:dyDescent="0.3">
      <c r="A4707" s="2">
        <v>10252</v>
      </c>
      <c r="B4707" s="2">
        <v>25055</v>
      </c>
      <c r="C4707" s="2">
        <v>5</v>
      </c>
      <c r="D4707" s="2">
        <v>181</v>
      </c>
      <c r="E4707" s="2">
        <v>22056</v>
      </c>
      <c r="F4707" s="2">
        <v>5</v>
      </c>
      <c r="G4707" s="2" t="str">
        <f>VLOOKUP(A4707,爬塔NPC系数!B:G,6,FALSE)</f>
        <v>"atk":1.627,"hp":2.519</v>
      </c>
      <c r="H4707" s="2">
        <v>1</v>
      </c>
    </row>
    <row r="4708" spans="1:8" ht="17.25" customHeight="1" x14ac:dyDescent="0.3">
      <c r="A4708" s="2">
        <v>10252</v>
      </c>
      <c r="B4708" s="2">
        <v>25055</v>
      </c>
      <c r="C4708" s="2">
        <v>6</v>
      </c>
      <c r="D4708" s="2">
        <v>181</v>
      </c>
      <c r="E4708" s="2">
        <v>22056</v>
      </c>
      <c r="F4708" s="2">
        <v>5</v>
      </c>
      <c r="G4708" s="2" t="str">
        <f>VLOOKUP(A4708,爬塔NPC系数!B:G,6,FALSE)</f>
        <v>"atk":1.627,"hp":2.519</v>
      </c>
      <c r="H4708" s="2">
        <v>1</v>
      </c>
    </row>
    <row r="4709" spans="1:8" ht="17.25" customHeight="1" x14ac:dyDescent="0.3">
      <c r="A4709" s="2">
        <v>10253</v>
      </c>
      <c r="B4709" s="2">
        <v>31086</v>
      </c>
      <c r="C4709" s="2">
        <v>1</v>
      </c>
      <c r="D4709" s="2">
        <v>182</v>
      </c>
      <c r="E4709" s="2">
        <v>31086</v>
      </c>
      <c r="F4709" s="2">
        <v>6</v>
      </c>
      <c r="G4709" s="2" t="str">
        <f>VLOOKUP(A4709,爬塔NPC系数!B:G,6,FALSE)</f>
        <v>"atk":1.629,"hp":2.529</v>
      </c>
      <c r="H4709" s="2">
        <v>1</v>
      </c>
    </row>
    <row r="4710" spans="1:8" ht="17.25" customHeight="1" x14ac:dyDescent="0.3">
      <c r="A4710" s="2">
        <v>10253</v>
      </c>
      <c r="B4710" s="2">
        <v>31086</v>
      </c>
      <c r="C4710" s="2">
        <v>2</v>
      </c>
      <c r="D4710" s="2">
        <v>182</v>
      </c>
      <c r="E4710" s="2">
        <v>31086</v>
      </c>
      <c r="F4710" s="2">
        <v>6</v>
      </c>
      <c r="G4710" s="2" t="str">
        <f>VLOOKUP(A4710,爬塔NPC系数!B:G,6,FALSE)</f>
        <v>"atk":1.629,"hp":2.529</v>
      </c>
      <c r="H4710" s="2">
        <v>1</v>
      </c>
    </row>
    <row r="4711" spans="1:8" ht="17.25" customHeight="1" x14ac:dyDescent="0.3">
      <c r="A4711" s="2">
        <v>10253</v>
      </c>
      <c r="B4711" s="2">
        <v>31086</v>
      </c>
      <c r="C4711" s="2">
        <v>3</v>
      </c>
      <c r="D4711" s="2">
        <v>182</v>
      </c>
      <c r="E4711" s="2">
        <v>35046</v>
      </c>
      <c r="F4711" s="2">
        <v>6</v>
      </c>
      <c r="G4711" s="2" t="str">
        <f>VLOOKUP(A4711,爬塔NPC系数!B:G,6,FALSE)</f>
        <v>"atk":1.629,"hp":2.529</v>
      </c>
      <c r="H4711" s="2">
        <v>1</v>
      </c>
    </row>
    <row r="4712" spans="1:8" ht="17.25" customHeight="1" x14ac:dyDescent="0.3">
      <c r="A4712" s="2">
        <v>10253</v>
      </c>
      <c r="B4712" s="2">
        <v>31086</v>
      </c>
      <c r="C4712" s="2">
        <v>4</v>
      </c>
      <c r="D4712" s="2">
        <v>182</v>
      </c>
      <c r="E4712" s="2">
        <v>31055</v>
      </c>
      <c r="F4712" s="2">
        <v>6</v>
      </c>
      <c r="G4712" s="2" t="str">
        <f>VLOOKUP(A4712,爬塔NPC系数!B:G,6,FALSE)</f>
        <v>"atk":1.629,"hp":2.529</v>
      </c>
      <c r="H4712" s="2">
        <v>1</v>
      </c>
    </row>
    <row r="4713" spans="1:8" ht="17.25" customHeight="1" x14ac:dyDescent="0.3">
      <c r="A4713" s="2">
        <v>10253</v>
      </c>
      <c r="B4713" s="2">
        <v>31086</v>
      </c>
      <c r="C4713" s="2">
        <v>5</v>
      </c>
      <c r="D4713" s="2">
        <v>182</v>
      </c>
      <c r="E4713" s="2">
        <v>31055</v>
      </c>
      <c r="F4713" s="2">
        <v>5</v>
      </c>
      <c r="G4713" s="2" t="str">
        <f>VLOOKUP(A4713,爬塔NPC系数!B:G,6,FALSE)</f>
        <v>"atk":1.629,"hp":2.529</v>
      </c>
      <c r="H4713" s="2">
        <v>1</v>
      </c>
    </row>
    <row r="4714" spans="1:8" ht="17.25" customHeight="1" x14ac:dyDescent="0.3">
      <c r="A4714" s="2">
        <v>10253</v>
      </c>
      <c r="B4714" s="2">
        <v>31086</v>
      </c>
      <c r="C4714" s="2">
        <v>6</v>
      </c>
      <c r="D4714" s="2">
        <v>182</v>
      </c>
      <c r="E4714" s="2">
        <v>31055</v>
      </c>
      <c r="F4714" s="2">
        <v>5</v>
      </c>
      <c r="G4714" s="2" t="str">
        <f>VLOOKUP(A4714,爬塔NPC系数!B:G,6,FALSE)</f>
        <v>"atk":1.629,"hp":2.529</v>
      </c>
      <c r="H4714" s="2">
        <v>1</v>
      </c>
    </row>
    <row r="4715" spans="1:8" ht="17.25" customHeight="1" x14ac:dyDescent="0.3">
      <c r="A4715" s="2">
        <v>10254</v>
      </c>
      <c r="B4715" s="2">
        <v>31076</v>
      </c>
      <c r="C4715" s="2">
        <v>1</v>
      </c>
      <c r="D4715" s="2">
        <v>182</v>
      </c>
      <c r="E4715" s="2">
        <v>31076</v>
      </c>
      <c r="F4715" s="2">
        <v>6</v>
      </c>
      <c r="G4715" s="2" t="str">
        <f>VLOOKUP(A4715,爬塔NPC系数!B:G,6,FALSE)</f>
        <v>"atk":1.632,"hp":2.539</v>
      </c>
      <c r="H4715" s="2">
        <v>1</v>
      </c>
    </row>
    <row r="4716" spans="1:8" ht="17.25" customHeight="1" x14ac:dyDescent="0.3">
      <c r="A4716" s="2">
        <v>10254</v>
      </c>
      <c r="B4716" s="2">
        <v>31076</v>
      </c>
      <c r="C4716" s="2">
        <v>2</v>
      </c>
      <c r="D4716" s="2">
        <v>182</v>
      </c>
      <c r="E4716" s="2">
        <v>31076</v>
      </c>
      <c r="F4716" s="2">
        <v>6</v>
      </c>
      <c r="G4716" s="2" t="str">
        <f>VLOOKUP(A4716,爬塔NPC系数!B:G,6,FALSE)</f>
        <v>"atk":1.632,"hp":2.539</v>
      </c>
      <c r="H4716" s="2">
        <v>1</v>
      </c>
    </row>
    <row r="4717" spans="1:8" ht="17.25" customHeight="1" x14ac:dyDescent="0.3">
      <c r="A4717" s="2">
        <v>10254</v>
      </c>
      <c r="B4717" s="2">
        <v>31076</v>
      </c>
      <c r="C4717" s="2">
        <v>3</v>
      </c>
      <c r="D4717" s="2">
        <v>182</v>
      </c>
      <c r="E4717" s="2">
        <v>32035</v>
      </c>
      <c r="F4717" s="2">
        <v>6</v>
      </c>
      <c r="G4717" s="2" t="str">
        <f>VLOOKUP(A4717,爬塔NPC系数!B:G,6,FALSE)</f>
        <v>"atk":1.632,"hp":2.539</v>
      </c>
      <c r="H4717" s="2">
        <v>1</v>
      </c>
    </row>
    <row r="4718" spans="1:8" ht="17.25" customHeight="1" x14ac:dyDescent="0.3">
      <c r="A4718" s="2">
        <v>10254</v>
      </c>
      <c r="B4718" s="2">
        <v>31076</v>
      </c>
      <c r="C4718" s="2">
        <v>4</v>
      </c>
      <c r="D4718" s="2">
        <v>182</v>
      </c>
      <c r="E4718" s="2">
        <v>32035</v>
      </c>
      <c r="F4718" s="2">
        <v>6</v>
      </c>
      <c r="G4718" s="2" t="str">
        <f>VLOOKUP(A4718,爬塔NPC系数!B:G,6,FALSE)</f>
        <v>"atk":1.632,"hp":2.539</v>
      </c>
      <c r="H4718" s="2">
        <v>1</v>
      </c>
    </row>
    <row r="4719" spans="1:8" ht="17.25" customHeight="1" x14ac:dyDescent="0.3">
      <c r="A4719" s="2">
        <v>10254</v>
      </c>
      <c r="B4719" s="2">
        <v>31076</v>
      </c>
      <c r="C4719" s="2">
        <v>5</v>
      </c>
      <c r="D4719" s="2">
        <v>182</v>
      </c>
      <c r="E4719" s="2">
        <v>32035</v>
      </c>
      <c r="F4719" s="2">
        <v>6</v>
      </c>
      <c r="G4719" s="2" t="str">
        <f>VLOOKUP(A4719,爬塔NPC系数!B:G,6,FALSE)</f>
        <v>"atk":1.632,"hp":2.539</v>
      </c>
      <c r="H4719" s="2">
        <v>1</v>
      </c>
    </row>
    <row r="4720" spans="1:8" ht="17.25" customHeight="1" x14ac:dyDescent="0.3">
      <c r="A4720" s="2">
        <v>10254</v>
      </c>
      <c r="B4720" s="2">
        <v>31076</v>
      </c>
      <c r="C4720" s="2">
        <v>6</v>
      </c>
      <c r="D4720" s="2">
        <v>182</v>
      </c>
      <c r="E4720" s="2">
        <v>35036</v>
      </c>
      <c r="F4720" s="2">
        <v>5</v>
      </c>
      <c r="G4720" s="2" t="str">
        <f>VLOOKUP(A4720,爬塔NPC系数!B:G,6,FALSE)</f>
        <v>"atk":1.632,"hp":2.539</v>
      </c>
      <c r="H4720" s="2">
        <v>1</v>
      </c>
    </row>
    <row r="4721" spans="1:8" ht="17.25" customHeight="1" x14ac:dyDescent="0.3">
      <c r="A4721" s="2">
        <v>10255</v>
      </c>
      <c r="B4721" s="2">
        <v>52035</v>
      </c>
      <c r="C4721" s="2">
        <v>1</v>
      </c>
      <c r="D4721" s="2">
        <v>183</v>
      </c>
      <c r="E4721" s="2">
        <v>52035</v>
      </c>
      <c r="F4721" s="2">
        <v>6</v>
      </c>
      <c r="G4721" s="2" t="str">
        <f>VLOOKUP(A4721,爬塔NPC系数!B:G,6,FALSE)</f>
        <v>"atk":1.634,"hp":2.549</v>
      </c>
      <c r="H4721" s="2">
        <v>1</v>
      </c>
    </row>
    <row r="4722" spans="1:8" ht="17.25" customHeight="1" x14ac:dyDescent="0.3">
      <c r="A4722" s="2">
        <v>10255</v>
      </c>
      <c r="B4722" s="2">
        <v>52035</v>
      </c>
      <c r="C4722" s="2">
        <v>2</v>
      </c>
      <c r="D4722" s="2">
        <v>183</v>
      </c>
      <c r="E4722" s="2">
        <v>52035</v>
      </c>
      <c r="F4722" s="2">
        <v>6</v>
      </c>
      <c r="G4722" s="2" t="str">
        <f>VLOOKUP(A4722,爬塔NPC系数!B:G,6,FALSE)</f>
        <v>"atk":1.634,"hp":2.549</v>
      </c>
      <c r="H4722" s="2">
        <v>1</v>
      </c>
    </row>
    <row r="4723" spans="1:8" ht="17.25" customHeight="1" x14ac:dyDescent="0.3">
      <c r="A4723" s="2">
        <v>10255</v>
      </c>
      <c r="B4723" s="2">
        <v>52035</v>
      </c>
      <c r="C4723" s="2">
        <v>3</v>
      </c>
      <c r="D4723" s="2">
        <v>183</v>
      </c>
      <c r="E4723" s="2">
        <v>52035</v>
      </c>
      <c r="F4723" s="2">
        <v>6</v>
      </c>
      <c r="G4723" s="2" t="str">
        <f>VLOOKUP(A4723,爬塔NPC系数!B:G,6,FALSE)</f>
        <v>"atk":1.634,"hp":2.549</v>
      </c>
      <c r="H4723" s="2">
        <v>1</v>
      </c>
    </row>
    <row r="4724" spans="1:8" ht="17.25" customHeight="1" x14ac:dyDescent="0.3">
      <c r="A4724" s="2">
        <v>10255</v>
      </c>
      <c r="B4724" s="2">
        <v>52035</v>
      </c>
      <c r="C4724" s="2">
        <v>4</v>
      </c>
      <c r="D4724" s="2">
        <v>183</v>
      </c>
      <c r="E4724" s="2">
        <v>52046</v>
      </c>
      <c r="F4724" s="2">
        <v>6</v>
      </c>
      <c r="G4724" s="2" t="str">
        <f>VLOOKUP(A4724,爬塔NPC系数!B:G,6,FALSE)</f>
        <v>"atk":1.634,"hp":2.549</v>
      </c>
      <c r="H4724" s="2">
        <v>1</v>
      </c>
    </row>
    <row r="4725" spans="1:8" ht="17.25" customHeight="1" x14ac:dyDescent="0.3">
      <c r="A4725" s="2">
        <v>10255</v>
      </c>
      <c r="B4725" s="2">
        <v>52035</v>
      </c>
      <c r="C4725" s="2">
        <v>5</v>
      </c>
      <c r="D4725" s="2">
        <v>183</v>
      </c>
      <c r="E4725" s="2">
        <v>52046</v>
      </c>
      <c r="F4725" s="2">
        <v>6</v>
      </c>
      <c r="G4725" s="2" t="str">
        <f>VLOOKUP(A4725,爬塔NPC系数!B:G,6,FALSE)</f>
        <v>"atk":1.634,"hp":2.549</v>
      </c>
      <c r="H4725" s="2">
        <v>1</v>
      </c>
    </row>
    <row r="4726" spans="1:8" ht="17.25" customHeight="1" x14ac:dyDescent="0.3">
      <c r="A4726" s="2">
        <v>10255</v>
      </c>
      <c r="B4726" s="2">
        <v>52035</v>
      </c>
      <c r="C4726" s="2">
        <v>6</v>
      </c>
      <c r="D4726" s="2">
        <v>183</v>
      </c>
      <c r="E4726" s="2">
        <v>52046</v>
      </c>
      <c r="F4726" s="2">
        <v>6</v>
      </c>
      <c r="G4726" s="2" t="str">
        <f>VLOOKUP(A4726,爬塔NPC系数!B:G,6,FALSE)</f>
        <v>"atk":1.634,"hp":2.549</v>
      </c>
      <c r="H4726" s="2">
        <v>1</v>
      </c>
    </row>
    <row r="4727" spans="1:8" ht="17.25" customHeight="1" x14ac:dyDescent="0.3">
      <c r="A4727" s="2">
        <v>10256</v>
      </c>
      <c r="B4727" s="2">
        <v>11076</v>
      </c>
      <c r="C4727" s="2">
        <v>1</v>
      </c>
      <c r="D4727" s="2">
        <v>183</v>
      </c>
      <c r="E4727" s="2">
        <v>11076</v>
      </c>
      <c r="F4727" s="2">
        <v>6</v>
      </c>
      <c r="G4727" s="2" t="str">
        <f>VLOOKUP(A4727,爬塔NPC系数!B:G,6,FALSE)</f>
        <v>"atk":1.637,"hp":2.559</v>
      </c>
      <c r="H4727" s="2">
        <v>1</v>
      </c>
    </row>
    <row r="4728" spans="1:8" ht="17.25" customHeight="1" x14ac:dyDescent="0.3">
      <c r="A4728" s="2">
        <v>10256</v>
      </c>
      <c r="B4728" s="2">
        <v>11076</v>
      </c>
      <c r="C4728" s="2">
        <v>2</v>
      </c>
      <c r="D4728" s="2">
        <v>183</v>
      </c>
      <c r="E4728" s="2">
        <v>14025</v>
      </c>
      <c r="F4728" s="2">
        <v>6</v>
      </c>
      <c r="G4728" s="2" t="str">
        <f>VLOOKUP(A4728,爬塔NPC系数!B:G,6,FALSE)</f>
        <v>"atk":1.637,"hp":2.559</v>
      </c>
      <c r="H4728" s="2">
        <v>1</v>
      </c>
    </row>
    <row r="4729" spans="1:8" ht="17.25" customHeight="1" x14ac:dyDescent="0.3">
      <c r="A4729" s="2">
        <v>10256</v>
      </c>
      <c r="B4729" s="2">
        <v>11076</v>
      </c>
      <c r="C4729" s="2">
        <v>3</v>
      </c>
      <c r="D4729" s="2">
        <v>183</v>
      </c>
      <c r="E4729" s="2">
        <v>14025</v>
      </c>
      <c r="F4729" s="2">
        <v>6</v>
      </c>
      <c r="G4729" s="2" t="str">
        <f>VLOOKUP(A4729,爬塔NPC系数!B:G,6,FALSE)</f>
        <v>"atk":1.637,"hp":2.559</v>
      </c>
      <c r="H4729" s="2">
        <v>1</v>
      </c>
    </row>
    <row r="4730" spans="1:8" ht="17.25" customHeight="1" x14ac:dyDescent="0.3">
      <c r="A4730" s="2">
        <v>10256</v>
      </c>
      <c r="B4730" s="2">
        <v>11076</v>
      </c>
      <c r="C4730" s="2">
        <v>4</v>
      </c>
      <c r="D4730" s="2">
        <v>183</v>
      </c>
      <c r="E4730" s="2">
        <v>14025</v>
      </c>
      <c r="F4730" s="2">
        <v>6</v>
      </c>
      <c r="G4730" s="2" t="str">
        <f>VLOOKUP(A4730,爬塔NPC系数!B:G,6,FALSE)</f>
        <v>"atk":1.637,"hp":2.559</v>
      </c>
      <c r="H4730" s="2">
        <v>1</v>
      </c>
    </row>
    <row r="4731" spans="1:8" ht="17.25" customHeight="1" x14ac:dyDescent="0.3">
      <c r="A4731" s="2">
        <v>10256</v>
      </c>
      <c r="B4731" s="2">
        <v>11076</v>
      </c>
      <c r="C4731" s="2">
        <v>5</v>
      </c>
      <c r="D4731" s="2">
        <v>183</v>
      </c>
      <c r="E4731" s="2">
        <v>13046</v>
      </c>
      <c r="F4731" s="2">
        <v>6</v>
      </c>
      <c r="G4731" s="2" t="str">
        <f>VLOOKUP(A4731,爬塔NPC系数!B:G,6,FALSE)</f>
        <v>"atk":1.637,"hp":2.559</v>
      </c>
      <c r="H4731" s="2">
        <v>1</v>
      </c>
    </row>
    <row r="4732" spans="1:8" ht="17.25" customHeight="1" x14ac:dyDescent="0.3">
      <c r="A4732" s="2">
        <v>10256</v>
      </c>
      <c r="B4732" s="2">
        <v>11076</v>
      </c>
      <c r="C4732" s="2">
        <v>6</v>
      </c>
      <c r="D4732" s="2">
        <v>183</v>
      </c>
      <c r="E4732" s="2">
        <v>13046</v>
      </c>
      <c r="F4732" s="2">
        <v>6</v>
      </c>
      <c r="G4732" s="2" t="str">
        <f>VLOOKUP(A4732,爬塔NPC系数!B:G,6,FALSE)</f>
        <v>"atk":1.637,"hp":2.559</v>
      </c>
      <c r="H4732" s="2">
        <v>1</v>
      </c>
    </row>
    <row r="4733" spans="1:8" ht="17.25" customHeight="1" x14ac:dyDescent="0.3">
      <c r="A4733" s="2">
        <v>10257</v>
      </c>
      <c r="B4733" s="2">
        <v>11086</v>
      </c>
      <c r="C4733" s="2">
        <v>1</v>
      </c>
      <c r="D4733" s="2">
        <v>184</v>
      </c>
      <c r="E4733" s="2">
        <v>11086</v>
      </c>
      <c r="F4733" s="2">
        <v>6</v>
      </c>
      <c r="G4733" s="2" t="str">
        <f>VLOOKUP(A4733,爬塔NPC系数!B:G,6,FALSE)</f>
        <v>"atk":1.639,"hp":2.569</v>
      </c>
      <c r="H4733" s="2">
        <v>1</v>
      </c>
    </row>
    <row r="4734" spans="1:8" ht="17.25" customHeight="1" x14ac:dyDescent="0.3">
      <c r="A4734" s="2">
        <v>10257</v>
      </c>
      <c r="B4734" s="2">
        <v>11086</v>
      </c>
      <c r="C4734" s="2">
        <v>2</v>
      </c>
      <c r="D4734" s="2">
        <v>184</v>
      </c>
      <c r="E4734" s="2">
        <v>15015</v>
      </c>
      <c r="F4734" s="2">
        <v>6</v>
      </c>
      <c r="G4734" s="2" t="str">
        <f>VLOOKUP(A4734,爬塔NPC系数!B:G,6,FALSE)</f>
        <v>"atk":1.639,"hp":2.569</v>
      </c>
      <c r="H4734" s="2">
        <v>1</v>
      </c>
    </row>
    <row r="4735" spans="1:8" ht="17.25" customHeight="1" x14ac:dyDescent="0.3">
      <c r="A4735" s="2">
        <v>10257</v>
      </c>
      <c r="B4735" s="2">
        <v>11086</v>
      </c>
      <c r="C4735" s="2">
        <v>3</v>
      </c>
      <c r="D4735" s="2">
        <v>184</v>
      </c>
      <c r="E4735" s="2">
        <v>15036</v>
      </c>
      <c r="F4735" s="2">
        <v>6</v>
      </c>
      <c r="G4735" s="2" t="str">
        <f>VLOOKUP(A4735,爬塔NPC系数!B:G,6,FALSE)</f>
        <v>"atk":1.639,"hp":2.569</v>
      </c>
      <c r="H4735" s="2">
        <v>1</v>
      </c>
    </row>
    <row r="4736" spans="1:8" ht="17.25" customHeight="1" x14ac:dyDescent="0.3">
      <c r="A4736" s="2">
        <v>10257</v>
      </c>
      <c r="B4736" s="2">
        <v>11086</v>
      </c>
      <c r="C4736" s="2">
        <v>4</v>
      </c>
      <c r="D4736" s="2">
        <v>184</v>
      </c>
      <c r="E4736" s="2">
        <v>15036</v>
      </c>
      <c r="F4736" s="2">
        <v>6</v>
      </c>
      <c r="G4736" s="2" t="str">
        <f>VLOOKUP(A4736,爬塔NPC系数!B:G,6,FALSE)</f>
        <v>"atk":1.639,"hp":2.569</v>
      </c>
      <c r="H4736" s="2">
        <v>1</v>
      </c>
    </row>
    <row r="4737" spans="1:8" ht="17.25" customHeight="1" x14ac:dyDescent="0.3">
      <c r="A4737" s="2">
        <v>10257</v>
      </c>
      <c r="B4737" s="2">
        <v>11086</v>
      </c>
      <c r="C4737" s="2">
        <v>5</v>
      </c>
      <c r="D4737" s="2">
        <v>184</v>
      </c>
      <c r="E4737" s="2">
        <v>15015</v>
      </c>
      <c r="F4737" s="2">
        <v>6</v>
      </c>
      <c r="G4737" s="2" t="str">
        <f>VLOOKUP(A4737,爬塔NPC系数!B:G,6,FALSE)</f>
        <v>"atk":1.639,"hp":2.569</v>
      </c>
      <c r="H4737" s="2">
        <v>1</v>
      </c>
    </row>
    <row r="4738" spans="1:8" ht="17.25" customHeight="1" x14ac:dyDescent="0.3">
      <c r="A4738" s="2">
        <v>10257</v>
      </c>
      <c r="B4738" s="2">
        <v>11086</v>
      </c>
      <c r="C4738" s="2">
        <v>6</v>
      </c>
      <c r="D4738" s="2">
        <v>184</v>
      </c>
      <c r="E4738" s="2">
        <v>15015</v>
      </c>
      <c r="F4738" s="2">
        <v>6</v>
      </c>
      <c r="G4738" s="2" t="str">
        <f>VLOOKUP(A4738,爬塔NPC系数!B:G,6,FALSE)</f>
        <v>"atk":1.639,"hp":2.569</v>
      </c>
      <c r="H4738" s="2">
        <v>1</v>
      </c>
    </row>
    <row r="4739" spans="1:8" ht="17.25" customHeight="1" x14ac:dyDescent="0.3">
      <c r="A4739" s="2">
        <v>10258</v>
      </c>
      <c r="B4739" s="2">
        <v>41066</v>
      </c>
      <c r="C4739" s="2">
        <v>1</v>
      </c>
      <c r="D4739" s="2">
        <v>184</v>
      </c>
      <c r="E4739" s="2">
        <v>41066</v>
      </c>
      <c r="F4739" s="2">
        <v>6</v>
      </c>
      <c r="G4739" s="2" t="str">
        <f>VLOOKUP(A4739,爬塔NPC系数!B:G,6,FALSE)</f>
        <v>"atk":1.642,"hp":2.579</v>
      </c>
      <c r="H4739" s="2">
        <v>1</v>
      </c>
    </row>
    <row r="4740" spans="1:8" ht="17.25" customHeight="1" x14ac:dyDescent="0.3">
      <c r="A4740" s="2">
        <v>10258</v>
      </c>
      <c r="B4740" s="2">
        <v>41066</v>
      </c>
      <c r="C4740" s="2">
        <v>2</v>
      </c>
      <c r="D4740" s="2">
        <v>184</v>
      </c>
      <c r="E4740" s="2">
        <v>43045</v>
      </c>
      <c r="F4740" s="2">
        <v>6</v>
      </c>
      <c r="G4740" s="2" t="str">
        <f>VLOOKUP(A4740,爬塔NPC系数!B:G,6,FALSE)</f>
        <v>"atk":1.642,"hp":2.579</v>
      </c>
      <c r="H4740" s="2">
        <v>1</v>
      </c>
    </row>
    <row r="4741" spans="1:8" ht="17.25" customHeight="1" x14ac:dyDescent="0.3">
      <c r="A4741" s="2">
        <v>10258</v>
      </c>
      <c r="B4741" s="2">
        <v>41066</v>
      </c>
      <c r="C4741" s="2">
        <v>3</v>
      </c>
      <c r="D4741" s="2">
        <v>184</v>
      </c>
      <c r="E4741" s="2">
        <v>43045</v>
      </c>
      <c r="F4741" s="2">
        <v>6</v>
      </c>
      <c r="G4741" s="2" t="str">
        <f>VLOOKUP(A4741,爬塔NPC系数!B:G,6,FALSE)</f>
        <v>"atk":1.642,"hp":2.579</v>
      </c>
      <c r="H4741" s="2">
        <v>1</v>
      </c>
    </row>
    <row r="4742" spans="1:8" ht="17.25" customHeight="1" x14ac:dyDescent="0.3">
      <c r="A4742" s="2">
        <v>10258</v>
      </c>
      <c r="B4742" s="2">
        <v>41066</v>
      </c>
      <c r="C4742" s="2">
        <v>4</v>
      </c>
      <c r="D4742" s="2">
        <v>184</v>
      </c>
      <c r="E4742" s="2">
        <v>43045</v>
      </c>
      <c r="F4742" s="2">
        <v>6</v>
      </c>
      <c r="G4742" s="2" t="str">
        <f>VLOOKUP(A4742,爬塔NPC系数!B:G,6,FALSE)</f>
        <v>"atk":1.642,"hp":2.579</v>
      </c>
      <c r="H4742" s="2">
        <v>1</v>
      </c>
    </row>
    <row r="4743" spans="1:8" ht="17.25" customHeight="1" x14ac:dyDescent="0.3">
      <c r="A4743" s="2">
        <v>10258</v>
      </c>
      <c r="B4743" s="2">
        <v>41066</v>
      </c>
      <c r="C4743" s="2">
        <v>5</v>
      </c>
      <c r="D4743" s="2">
        <v>184</v>
      </c>
      <c r="E4743" s="2">
        <v>42016</v>
      </c>
      <c r="F4743" s="2">
        <v>6</v>
      </c>
      <c r="G4743" s="2" t="str">
        <f>VLOOKUP(A4743,爬塔NPC系数!B:G,6,FALSE)</f>
        <v>"atk":1.642,"hp":2.579</v>
      </c>
      <c r="H4743" s="2">
        <v>1</v>
      </c>
    </row>
    <row r="4744" spans="1:8" ht="17.25" customHeight="1" x14ac:dyDescent="0.3">
      <c r="A4744" s="2">
        <v>10258</v>
      </c>
      <c r="B4744" s="2">
        <v>41066</v>
      </c>
      <c r="C4744" s="2">
        <v>6</v>
      </c>
      <c r="D4744" s="2">
        <v>184</v>
      </c>
      <c r="E4744" s="2">
        <v>42016</v>
      </c>
      <c r="F4744" s="2">
        <v>6</v>
      </c>
      <c r="G4744" s="2" t="str">
        <f>VLOOKUP(A4744,爬塔NPC系数!B:G,6,FALSE)</f>
        <v>"atk":1.642,"hp":2.579</v>
      </c>
      <c r="H4744" s="2">
        <v>1</v>
      </c>
    </row>
    <row r="4745" spans="1:8" ht="17.25" customHeight="1" x14ac:dyDescent="0.3">
      <c r="A4745" s="2">
        <v>10259</v>
      </c>
      <c r="B4745" s="2">
        <v>41056</v>
      </c>
      <c r="C4745" s="2">
        <v>1</v>
      </c>
      <c r="D4745" s="2">
        <v>185</v>
      </c>
      <c r="E4745" s="2">
        <v>41056</v>
      </c>
      <c r="F4745" s="2">
        <v>6</v>
      </c>
      <c r="G4745" s="2" t="str">
        <f>VLOOKUP(A4745,爬塔NPC系数!B:G,6,FALSE)</f>
        <v>"atk":1.644,"hp":2.589</v>
      </c>
      <c r="H4745" s="2">
        <v>1</v>
      </c>
    </row>
    <row r="4746" spans="1:8" ht="17.25" customHeight="1" x14ac:dyDescent="0.3">
      <c r="A4746" s="2">
        <v>10259</v>
      </c>
      <c r="B4746" s="2">
        <v>41056</v>
      </c>
      <c r="C4746" s="2">
        <v>2</v>
      </c>
      <c r="D4746" s="2">
        <v>185</v>
      </c>
      <c r="E4746" s="2">
        <v>41045</v>
      </c>
      <c r="F4746" s="2">
        <v>6</v>
      </c>
      <c r="G4746" s="2" t="str">
        <f>VLOOKUP(A4746,爬塔NPC系数!B:G,6,FALSE)</f>
        <v>"atk":1.644,"hp":2.589</v>
      </c>
      <c r="H4746" s="2">
        <v>1</v>
      </c>
    </row>
    <row r="4747" spans="1:8" ht="17.25" customHeight="1" x14ac:dyDescent="0.3">
      <c r="A4747" s="2">
        <v>10259</v>
      </c>
      <c r="B4747" s="2">
        <v>41056</v>
      </c>
      <c r="C4747" s="2">
        <v>3</v>
      </c>
      <c r="D4747" s="2">
        <v>185</v>
      </c>
      <c r="E4747" s="2">
        <v>41045</v>
      </c>
      <c r="F4747" s="2">
        <v>6</v>
      </c>
      <c r="G4747" s="2" t="str">
        <f>VLOOKUP(A4747,爬塔NPC系数!B:G,6,FALSE)</f>
        <v>"atk":1.644,"hp":2.589</v>
      </c>
      <c r="H4747" s="2">
        <v>1</v>
      </c>
    </row>
    <row r="4748" spans="1:8" ht="17.25" customHeight="1" x14ac:dyDescent="0.3">
      <c r="A4748" s="2">
        <v>10259</v>
      </c>
      <c r="B4748" s="2">
        <v>41056</v>
      </c>
      <c r="C4748" s="2">
        <v>4</v>
      </c>
      <c r="D4748" s="2">
        <v>185</v>
      </c>
      <c r="E4748" s="2">
        <v>41045</v>
      </c>
      <c r="F4748" s="2">
        <v>6</v>
      </c>
      <c r="G4748" s="2" t="str">
        <f>VLOOKUP(A4748,爬塔NPC系数!B:G,6,FALSE)</f>
        <v>"atk":1.644,"hp":2.589</v>
      </c>
      <c r="H4748" s="2">
        <v>1</v>
      </c>
    </row>
    <row r="4749" spans="1:8" ht="17.25" customHeight="1" x14ac:dyDescent="0.3">
      <c r="A4749" s="2">
        <v>10259</v>
      </c>
      <c r="B4749" s="2">
        <v>41056</v>
      </c>
      <c r="C4749" s="2">
        <v>5</v>
      </c>
      <c r="D4749" s="2">
        <v>185</v>
      </c>
      <c r="E4749" s="2">
        <v>45046</v>
      </c>
      <c r="F4749" s="2">
        <v>6</v>
      </c>
      <c r="G4749" s="2" t="str">
        <f>VLOOKUP(A4749,爬塔NPC系数!B:G,6,FALSE)</f>
        <v>"atk":1.644,"hp":2.589</v>
      </c>
      <c r="H4749" s="2">
        <v>1</v>
      </c>
    </row>
    <row r="4750" spans="1:8" ht="17.25" customHeight="1" x14ac:dyDescent="0.3">
      <c r="A4750" s="2">
        <v>10259</v>
      </c>
      <c r="B4750" s="2">
        <v>41056</v>
      </c>
      <c r="C4750" s="2">
        <v>6</v>
      </c>
      <c r="D4750" s="2">
        <v>185</v>
      </c>
      <c r="E4750" s="2">
        <v>45046</v>
      </c>
      <c r="F4750" s="2">
        <v>6</v>
      </c>
      <c r="G4750" s="2" t="str">
        <f>VLOOKUP(A4750,爬塔NPC系数!B:G,6,FALSE)</f>
        <v>"atk":1.644,"hp":2.589</v>
      </c>
      <c r="H4750" s="2">
        <v>1</v>
      </c>
    </row>
    <row r="4751" spans="1:8" ht="17.25" customHeight="1" x14ac:dyDescent="0.3">
      <c r="A4751" s="2">
        <v>10260</v>
      </c>
      <c r="B4751" s="2">
        <v>63026</v>
      </c>
      <c r="C4751" s="2">
        <v>1</v>
      </c>
      <c r="D4751" s="2">
        <v>185</v>
      </c>
      <c r="E4751" s="2">
        <v>63026</v>
      </c>
      <c r="F4751" s="2">
        <v>6</v>
      </c>
      <c r="G4751" s="2" t="str">
        <f>VLOOKUP(A4751,爬塔NPC系数!B:G,6,FALSE)</f>
        <v>"atk":1.647,"hp":2.599</v>
      </c>
      <c r="H4751" s="2">
        <v>1</v>
      </c>
    </row>
    <row r="4752" spans="1:8" ht="17.25" customHeight="1" x14ac:dyDescent="0.3">
      <c r="A4752" s="2">
        <v>10260</v>
      </c>
      <c r="B4752" s="2">
        <v>63026</v>
      </c>
      <c r="C4752" s="2">
        <v>2</v>
      </c>
      <c r="D4752" s="2">
        <v>185</v>
      </c>
      <c r="E4752" s="2">
        <v>63026</v>
      </c>
      <c r="F4752" s="2">
        <v>6</v>
      </c>
      <c r="G4752" s="2" t="str">
        <f>VLOOKUP(A4752,爬塔NPC系数!B:G,6,FALSE)</f>
        <v>"atk":1.647,"hp":2.599</v>
      </c>
      <c r="H4752" s="2">
        <v>1</v>
      </c>
    </row>
    <row r="4753" spans="1:8" ht="17.25" customHeight="1" x14ac:dyDescent="0.3">
      <c r="A4753" s="2">
        <v>10260</v>
      </c>
      <c r="B4753" s="2">
        <v>63026</v>
      </c>
      <c r="C4753" s="2">
        <v>3</v>
      </c>
      <c r="D4753" s="2">
        <v>185</v>
      </c>
      <c r="E4753" s="2">
        <v>63026</v>
      </c>
      <c r="F4753" s="2">
        <v>6</v>
      </c>
      <c r="G4753" s="2" t="str">
        <f>VLOOKUP(A4753,爬塔NPC系数!B:G,6,FALSE)</f>
        <v>"atk":1.647,"hp":2.599</v>
      </c>
      <c r="H4753" s="2">
        <v>1</v>
      </c>
    </row>
    <row r="4754" spans="1:8" ht="17.25" customHeight="1" x14ac:dyDescent="0.3">
      <c r="A4754" s="2">
        <v>10260</v>
      </c>
      <c r="B4754" s="2">
        <v>63026</v>
      </c>
      <c r="C4754" s="2">
        <v>4</v>
      </c>
      <c r="D4754" s="2">
        <v>185</v>
      </c>
      <c r="E4754" s="2">
        <v>61015</v>
      </c>
      <c r="F4754" s="2">
        <v>6</v>
      </c>
      <c r="G4754" s="2" t="str">
        <f>VLOOKUP(A4754,爬塔NPC系数!B:G,6,FALSE)</f>
        <v>"atk":1.647,"hp":2.599</v>
      </c>
      <c r="H4754" s="2">
        <v>1</v>
      </c>
    </row>
    <row r="4755" spans="1:8" x14ac:dyDescent="0.3">
      <c r="A4755" s="2">
        <v>10260</v>
      </c>
      <c r="B4755" s="2">
        <v>63026</v>
      </c>
      <c r="C4755" s="2">
        <v>5</v>
      </c>
      <c r="D4755" s="2">
        <v>185</v>
      </c>
      <c r="E4755" s="2">
        <v>63015</v>
      </c>
      <c r="F4755" s="2">
        <v>6</v>
      </c>
      <c r="G4755" s="2" t="str">
        <f>VLOOKUP(A4755,爬塔NPC系数!B:G,6,FALSE)</f>
        <v>"atk":1.647,"hp":2.599</v>
      </c>
      <c r="H4755" s="2">
        <v>1</v>
      </c>
    </row>
    <row r="4756" spans="1:8" x14ac:dyDescent="0.3">
      <c r="A4756" s="2">
        <v>10260</v>
      </c>
      <c r="B4756" s="2">
        <v>63026</v>
      </c>
      <c r="C4756" s="2">
        <v>6</v>
      </c>
      <c r="D4756" s="2">
        <v>185</v>
      </c>
      <c r="E4756" s="2">
        <v>63015</v>
      </c>
      <c r="F4756" s="2">
        <v>6</v>
      </c>
      <c r="G4756" s="2" t="str">
        <f>VLOOKUP(A4756,爬塔NPC系数!B:G,6,FALSE)</f>
        <v>"atk":1.647,"hp":2.599</v>
      </c>
      <c r="H4756" s="2">
        <v>1</v>
      </c>
    </row>
    <row r="4757" spans="1:8" ht="17.25" customHeight="1" x14ac:dyDescent="0.3">
      <c r="A4757" s="2">
        <v>10261</v>
      </c>
      <c r="B4757" s="2">
        <v>41066</v>
      </c>
      <c r="C4757" s="2">
        <v>1</v>
      </c>
      <c r="D4757" s="2">
        <v>186</v>
      </c>
      <c r="E4757" s="2">
        <v>41066</v>
      </c>
      <c r="F4757" s="2">
        <v>6</v>
      </c>
      <c r="G4757" s="2" t="str">
        <f>VLOOKUP(A4757,爬塔NPC系数!B:G,6,FALSE)</f>
        <v>"atk":1.649,"hp":2.609</v>
      </c>
      <c r="H4757" s="2">
        <v>1</v>
      </c>
    </row>
    <row r="4758" spans="1:8" ht="17.25" customHeight="1" x14ac:dyDescent="0.3">
      <c r="A4758" s="2">
        <v>10261</v>
      </c>
      <c r="B4758" s="2">
        <v>41066</v>
      </c>
      <c r="C4758" s="2">
        <v>2</v>
      </c>
      <c r="D4758" s="2">
        <v>186</v>
      </c>
      <c r="E4758" s="2">
        <v>15015</v>
      </c>
      <c r="F4758" s="2">
        <v>6</v>
      </c>
      <c r="G4758" s="2" t="str">
        <f>VLOOKUP(A4758,爬塔NPC系数!B:G,6,FALSE)</f>
        <v>"atk":1.649,"hp":2.609</v>
      </c>
      <c r="H4758" s="2">
        <v>1</v>
      </c>
    </row>
    <row r="4759" spans="1:8" ht="17.25" customHeight="1" x14ac:dyDescent="0.3">
      <c r="A4759" s="2">
        <v>10261</v>
      </c>
      <c r="B4759" s="2">
        <v>41066</v>
      </c>
      <c r="C4759" s="2">
        <v>3</v>
      </c>
      <c r="D4759" s="2">
        <v>186</v>
      </c>
      <c r="E4759" s="2">
        <v>32035</v>
      </c>
      <c r="F4759" s="2">
        <v>6</v>
      </c>
      <c r="G4759" s="2" t="str">
        <f>VLOOKUP(A4759,爬塔NPC系数!B:G,6,FALSE)</f>
        <v>"atk":1.649,"hp":2.609</v>
      </c>
      <c r="H4759" s="2">
        <v>1</v>
      </c>
    </row>
    <row r="4760" spans="1:8" ht="17.25" customHeight="1" x14ac:dyDescent="0.3">
      <c r="A4760" s="2">
        <v>10261</v>
      </c>
      <c r="B4760" s="2">
        <v>41066</v>
      </c>
      <c r="C4760" s="2">
        <v>4</v>
      </c>
      <c r="D4760" s="2">
        <v>186</v>
      </c>
      <c r="E4760" s="2">
        <v>22046</v>
      </c>
      <c r="F4760" s="2">
        <v>6</v>
      </c>
      <c r="G4760" s="2" t="str">
        <f>VLOOKUP(A4760,爬塔NPC系数!B:G,6,FALSE)</f>
        <v>"atk":1.649,"hp":2.609</v>
      </c>
      <c r="H4760" s="2">
        <v>1</v>
      </c>
    </row>
    <row r="4761" spans="1:8" ht="17.25" customHeight="1" x14ac:dyDescent="0.3">
      <c r="A4761" s="2">
        <v>10261</v>
      </c>
      <c r="B4761" s="2">
        <v>41066</v>
      </c>
      <c r="C4761" s="2">
        <v>5</v>
      </c>
      <c r="D4761" s="2">
        <v>186</v>
      </c>
      <c r="E4761" s="2">
        <v>52046</v>
      </c>
      <c r="F4761" s="2">
        <v>6</v>
      </c>
      <c r="G4761" s="2" t="str">
        <f>VLOOKUP(A4761,爬塔NPC系数!B:G,6,FALSE)</f>
        <v>"atk":1.649,"hp":2.609</v>
      </c>
      <c r="H4761" s="2">
        <v>1</v>
      </c>
    </row>
    <row r="4762" spans="1:8" x14ac:dyDescent="0.3">
      <c r="A4762" s="2">
        <v>10261</v>
      </c>
      <c r="B4762" s="2">
        <v>41066</v>
      </c>
      <c r="C4762" s="2">
        <v>6</v>
      </c>
      <c r="D4762" s="2">
        <v>186</v>
      </c>
      <c r="E4762" s="2">
        <v>63015</v>
      </c>
      <c r="F4762" s="2">
        <v>6</v>
      </c>
      <c r="G4762" s="2" t="str">
        <f>VLOOKUP(A4762,爬塔NPC系数!B:G,6,FALSE)</f>
        <v>"atk":1.649,"hp":2.609</v>
      </c>
      <c r="H4762" s="2">
        <v>1</v>
      </c>
    </row>
    <row r="4763" spans="1:8" ht="17.25" customHeight="1" x14ac:dyDescent="0.3">
      <c r="A4763" s="2">
        <v>10262</v>
      </c>
      <c r="B4763" s="2">
        <v>31086</v>
      </c>
      <c r="C4763" s="2">
        <v>1</v>
      </c>
      <c r="D4763" s="2">
        <v>186</v>
      </c>
      <c r="E4763" s="2">
        <v>31086</v>
      </c>
      <c r="F4763" s="2">
        <v>6</v>
      </c>
      <c r="G4763" s="2" t="str">
        <f>VLOOKUP(A4763,爬塔NPC系数!B:G,6,FALSE)</f>
        <v>"atk":1.652,"hp":2.619</v>
      </c>
      <c r="H4763" s="2">
        <v>1</v>
      </c>
    </row>
    <row r="4764" spans="1:8" ht="17.25" customHeight="1" x14ac:dyDescent="0.3">
      <c r="A4764" s="2">
        <v>10262</v>
      </c>
      <c r="B4764" s="2">
        <v>31086</v>
      </c>
      <c r="C4764" s="2">
        <v>2</v>
      </c>
      <c r="D4764" s="2">
        <v>186</v>
      </c>
      <c r="E4764" s="2">
        <v>61015</v>
      </c>
      <c r="F4764" s="2">
        <v>6</v>
      </c>
      <c r="G4764" s="2" t="str">
        <f>VLOOKUP(A4764,爬塔NPC系数!B:G,6,FALSE)</f>
        <v>"atk":1.652,"hp":2.619</v>
      </c>
      <c r="H4764" s="2">
        <v>1</v>
      </c>
    </row>
    <row r="4765" spans="1:8" ht="17.25" customHeight="1" x14ac:dyDescent="0.3">
      <c r="A4765" s="2">
        <v>10262</v>
      </c>
      <c r="B4765" s="2">
        <v>31086</v>
      </c>
      <c r="C4765" s="2">
        <v>3</v>
      </c>
      <c r="D4765" s="2">
        <v>186</v>
      </c>
      <c r="E4765" s="2">
        <v>22035</v>
      </c>
      <c r="F4765" s="2">
        <v>6</v>
      </c>
      <c r="G4765" s="2" t="str">
        <f>VLOOKUP(A4765,爬塔NPC系数!B:G,6,FALSE)</f>
        <v>"atk":1.652,"hp":2.619</v>
      </c>
      <c r="H4765" s="2">
        <v>1</v>
      </c>
    </row>
    <row r="4766" spans="1:8" ht="17.25" customHeight="1" x14ac:dyDescent="0.3">
      <c r="A4766" s="2">
        <v>10262</v>
      </c>
      <c r="B4766" s="2">
        <v>31086</v>
      </c>
      <c r="C4766" s="2">
        <v>4</v>
      </c>
      <c r="D4766" s="2">
        <v>186</v>
      </c>
      <c r="E4766" s="2">
        <v>52025</v>
      </c>
      <c r="F4766" s="2">
        <v>6</v>
      </c>
      <c r="G4766" s="2" t="str">
        <f>VLOOKUP(A4766,爬塔NPC系数!B:G,6,FALSE)</f>
        <v>"atk":1.652,"hp":2.619</v>
      </c>
      <c r="H4766" s="2">
        <v>1</v>
      </c>
    </row>
    <row r="4767" spans="1:8" ht="17.25" customHeight="1" x14ac:dyDescent="0.3">
      <c r="A4767" s="2">
        <v>10262</v>
      </c>
      <c r="B4767" s="2">
        <v>31086</v>
      </c>
      <c r="C4767" s="2">
        <v>5</v>
      </c>
      <c r="D4767" s="2">
        <v>186</v>
      </c>
      <c r="E4767" s="2">
        <v>15036</v>
      </c>
      <c r="F4767" s="2">
        <v>6</v>
      </c>
      <c r="G4767" s="2" t="str">
        <f>VLOOKUP(A4767,爬塔NPC系数!B:G,6,FALSE)</f>
        <v>"atk":1.652,"hp":2.619</v>
      </c>
      <c r="H4767" s="2">
        <v>1</v>
      </c>
    </row>
    <row r="4768" spans="1:8" ht="17.25" customHeight="1" x14ac:dyDescent="0.3">
      <c r="A4768" s="2">
        <v>10262</v>
      </c>
      <c r="B4768" s="2">
        <v>31086</v>
      </c>
      <c r="C4768" s="2">
        <v>6</v>
      </c>
      <c r="D4768" s="2">
        <v>186</v>
      </c>
      <c r="E4768" s="2">
        <v>45046</v>
      </c>
      <c r="F4768" s="2">
        <v>6</v>
      </c>
      <c r="G4768" s="2" t="str">
        <f>VLOOKUP(A4768,爬塔NPC系数!B:G,6,FALSE)</f>
        <v>"atk":1.652,"hp":2.619</v>
      </c>
      <c r="H4768" s="2">
        <v>1</v>
      </c>
    </row>
    <row r="4769" spans="1:8" ht="17.25" customHeight="1" x14ac:dyDescent="0.3">
      <c r="A4769" s="2">
        <v>10263</v>
      </c>
      <c r="B4769" s="2">
        <v>61015</v>
      </c>
      <c r="C4769" s="2">
        <v>1</v>
      </c>
      <c r="D4769" s="2">
        <v>187</v>
      </c>
      <c r="E4769" s="2">
        <v>61015</v>
      </c>
      <c r="F4769" s="2">
        <v>6</v>
      </c>
      <c r="G4769" s="2" t="str">
        <f>VLOOKUP(A4769,爬塔NPC系数!B:G,6,FALSE)</f>
        <v>"atk":1.654,"hp":2.629</v>
      </c>
      <c r="H4769" s="2">
        <v>1</v>
      </c>
    </row>
    <row r="4770" spans="1:8" ht="17.25" customHeight="1" x14ac:dyDescent="0.3">
      <c r="A4770" s="2">
        <v>10263</v>
      </c>
      <c r="B4770" s="2">
        <v>61015</v>
      </c>
      <c r="C4770" s="2">
        <v>2</v>
      </c>
      <c r="D4770" s="2">
        <v>187</v>
      </c>
      <c r="E4770" s="2">
        <v>11045</v>
      </c>
      <c r="F4770" s="2">
        <v>6</v>
      </c>
      <c r="G4770" s="2" t="str">
        <f>VLOOKUP(A4770,爬塔NPC系数!B:G,6,FALSE)</f>
        <v>"atk":1.654,"hp":2.629</v>
      </c>
      <c r="H4770" s="2">
        <v>1</v>
      </c>
    </row>
    <row r="4771" spans="1:8" ht="17.25" customHeight="1" x14ac:dyDescent="0.3">
      <c r="A4771" s="2">
        <v>10263</v>
      </c>
      <c r="B4771" s="2">
        <v>61015</v>
      </c>
      <c r="C4771" s="2">
        <v>3</v>
      </c>
      <c r="D4771" s="2">
        <v>187</v>
      </c>
      <c r="E4771" s="2">
        <v>52035</v>
      </c>
      <c r="F4771" s="2">
        <v>6</v>
      </c>
      <c r="G4771" s="2" t="str">
        <f>VLOOKUP(A4771,爬塔NPC系数!B:G,6,FALSE)</f>
        <v>"atk":1.654,"hp":2.629</v>
      </c>
      <c r="H4771" s="2">
        <v>1</v>
      </c>
    </row>
    <row r="4772" spans="1:8" ht="17.25" customHeight="1" x14ac:dyDescent="0.3">
      <c r="A4772" s="2">
        <v>10263</v>
      </c>
      <c r="B4772" s="2">
        <v>61015</v>
      </c>
      <c r="C4772" s="2">
        <v>4</v>
      </c>
      <c r="D4772" s="2">
        <v>187</v>
      </c>
      <c r="E4772" s="2">
        <v>32056</v>
      </c>
      <c r="F4772" s="2">
        <v>6</v>
      </c>
      <c r="G4772" s="2" t="str">
        <f>VLOOKUP(A4772,爬塔NPC系数!B:G,6,FALSE)</f>
        <v>"atk":1.654,"hp":2.629</v>
      </c>
      <c r="H4772" s="2">
        <v>1</v>
      </c>
    </row>
    <row r="4773" spans="1:8" ht="17.25" customHeight="1" x14ac:dyDescent="0.3">
      <c r="A4773" s="2">
        <v>10263</v>
      </c>
      <c r="B4773" s="2">
        <v>61015</v>
      </c>
      <c r="C4773" s="2">
        <v>5</v>
      </c>
      <c r="D4773" s="2">
        <v>187</v>
      </c>
      <c r="E4773" s="2">
        <v>24036</v>
      </c>
      <c r="F4773" s="2">
        <v>6</v>
      </c>
      <c r="G4773" s="2" t="str">
        <f>VLOOKUP(A4773,爬塔NPC系数!B:G,6,FALSE)</f>
        <v>"atk":1.654,"hp":2.629</v>
      </c>
      <c r="H4773" s="2">
        <v>1</v>
      </c>
    </row>
    <row r="4774" spans="1:8" ht="17.25" customHeight="1" x14ac:dyDescent="0.3">
      <c r="A4774" s="2">
        <v>10263</v>
      </c>
      <c r="B4774" s="2">
        <v>61015</v>
      </c>
      <c r="C4774" s="2">
        <v>6</v>
      </c>
      <c r="D4774" s="2">
        <v>187</v>
      </c>
      <c r="E4774" s="2">
        <v>42016</v>
      </c>
      <c r="F4774" s="2">
        <v>6</v>
      </c>
      <c r="G4774" s="2" t="str">
        <f>VLOOKUP(A4774,爬塔NPC系数!B:G,6,FALSE)</f>
        <v>"atk":1.654,"hp":2.629</v>
      </c>
      <c r="H4774" s="2">
        <v>1</v>
      </c>
    </row>
    <row r="4775" spans="1:8" ht="17.25" customHeight="1" x14ac:dyDescent="0.3">
      <c r="A4775" s="2">
        <v>10264</v>
      </c>
      <c r="B4775" s="2">
        <v>21046</v>
      </c>
      <c r="C4775" s="2">
        <v>1</v>
      </c>
      <c r="D4775" s="2">
        <v>187</v>
      </c>
      <c r="E4775" s="2">
        <v>21046</v>
      </c>
      <c r="F4775" s="2">
        <v>6</v>
      </c>
      <c r="G4775" s="2" t="str">
        <f>VLOOKUP(A4775,爬塔NPC系数!B:G,6,FALSE)</f>
        <v>"atk":1.657,"hp":2.639</v>
      </c>
      <c r="H4775" s="2">
        <v>1</v>
      </c>
    </row>
    <row r="4776" spans="1:8" ht="17.25" customHeight="1" x14ac:dyDescent="0.3">
      <c r="A4776" s="2">
        <v>10264</v>
      </c>
      <c r="B4776" s="2">
        <v>21046</v>
      </c>
      <c r="C4776" s="2">
        <v>2</v>
      </c>
      <c r="D4776" s="2">
        <v>187</v>
      </c>
      <c r="E4776" s="2">
        <v>31076</v>
      </c>
      <c r="F4776" s="2">
        <v>6</v>
      </c>
      <c r="G4776" s="2" t="str">
        <f>VLOOKUP(A4776,爬塔NPC系数!B:G,6,FALSE)</f>
        <v>"atk":1.657,"hp":2.639</v>
      </c>
      <c r="H4776" s="2">
        <v>1</v>
      </c>
    </row>
    <row r="4777" spans="1:8" ht="17.25" customHeight="1" x14ac:dyDescent="0.3">
      <c r="A4777" s="2">
        <v>10264</v>
      </c>
      <c r="B4777" s="2">
        <v>21046</v>
      </c>
      <c r="C4777" s="2">
        <v>3</v>
      </c>
      <c r="D4777" s="2">
        <v>187</v>
      </c>
      <c r="E4777" s="2">
        <v>52035</v>
      </c>
      <c r="F4777" s="2">
        <v>6</v>
      </c>
      <c r="G4777" s="2" t="str">
        <f>VLOOKUP(A4777,爬塔NPC系数!B:G,6,FALSE)</f>
        <v>"atk":1.657,"hp":2.639</v>
      </c>
      <c r="H4777" s="2">
        <v>1</v>
      </c>
    </row>
    <row r="4778" spans="1:8" ht="17.25" customHeight="1" x14ac:dyDescent="0.3">
      <c r="A4778" s="2">
        <v>10264</v>
      </c>
      <c r="B4778" s="2">
        <v>21046</v>
      </c>
      <c r="C4778" s="2">
        <v>4</v>
      </c>
      <c r="D4778" s="2">
        <v>187</v>
      </c>
      <c r="E4778" s="2">
        <v>13035</v>
      </c>
      <c r="F4778" s="2">
        <v>6</v>
      </c>
      <c r="G4778" s="2" t="str">
        <f>VLOOKUP(A4778,爬塔NPC系数!B:G,6,FALSE)</f>
        <v>"atk":1.657,"hp":2.639</v>
      </c>
      <c r="H4778" s="2">
        <v>1</v>
      </c>
    </row>
    <row r="4779" spans="1:8" x14ac:dyDescent="0.3">
      <c r="A4779" s="2">
        <v>10264</v>
      </c>
      <c r="B4779" s="2">
        <v>21046</v>
      </c>
      <c r="C4779" s="2">
        <v>5</v>
      </c>
      <c r="D4779" s="2">
        <v>187</v>
      </c>
      <c r="E4779" s="2">
        <v>63015</v>
      </c>
      <c r="F4779" s="2">
        <v>6</v>
      </c>
      <c r="G4779" s="2" t="str">
        <f>VLOOKUP(A4779,爬塔NPC系数!B:G,6,FALSE)</f>
        <v>"atk":1.657,"hp":2.639</v>
      </c>
      <c r="H4779" s="2">
        <v>1</v>
      </c>
    </row>
    <row r="4780" spans="1:8" ht="17.25" customHeight="1" x14ac:dyDescent="0.3">
      <c r="A4780" s="2">
        <v>10264</v>
      </c>
      <c r="B4780" s="2">
        <v>21046</v>
      </c>
      <c r="C4780" s="2">
        <v>6</v>
      </c>
      <c r="D4780" s="2">
        <v>187</v>
      </c>
      <c r="E4780" s="2">
        <v>42016</v>
      </c>
      <c r="F4780" s="2">
        <v>6</v>
      </c>
      <c r="G4780" s="2" t="str">
        <f>VLOOKUP(A4780,爬塔NPC系数!B:G,6,FALSE)</f>
        <v>"atk":1.657,"hp":2.639</v>
      </c>
      <c r="H4780" s="2">
        <v>1</v>
      </c>
    </row>
    <row r="4781" spans="1:8" ht="17.25" customHeight="1" x14ac:dyDescent="0.3">
      <c r="A4781" s="2">
        <v>10265</v>
      </c>
      <c r="B4781" s="2">
        <v>11045</v>
      </c>
      <c r="C4781" s="2">
        <v>1</v>
      </c>
      <c r="D4781" s="2">
        <v>188</v>
      </c>
      <c r="E4781" s="2">
        <v>11045</v>
      </c>
      <c r="F4781" s="2">
        <v>6</v>
      </c>
      <c r="G4781" s="2" t="str">
        <f>VLOOKUP(A4781,爬塔NPC系数!B:G,6,FALSE)</f>
        <v>"atk":1.659,"hp":2.649</v>
      </c>
      <c r="H4781" s="2">
        <v>1</v>
      </c>
    </row>
    <row r="4782" spans="1:8" ht="17.25" customHeight="1" x14ac:dyDescent="0.3">
      <c r="A4782" s="2">
        <v>10265</v>
      </c>
      <c r="B4782" s="2">
        <v>11045</v>
      </c>
      <c r="C4782" s="2">
        <v>2</v>
      </c>
      <c r="D4782" s="2">
        <v>188</v>
      </c>
      <c r="E4782" s="2">
        <v>41035</v>
      </c>
      <c r="F4782" s="2">
        <v>6</v>
      </c>
      <c r="G4782" s="2" t="str">
        <f>VLOOKUP(A4782,爬塔NPC系数!B:G,6,FALSE)</f>
        <v>"atk":1.659,"hp":2.649</v>
      </c>
      <c r="H4782" s="2">
        <v>1</v>
      </c>
    </row>
    <row r="4783" spans="1:8" ht="17.25" customHeight="1" x14ac:dyDescent="0.3">
      <c r="A4783" s="2">
        <v>10265</v>
      </c>
      <c r="B4783" s="2">
        <v>11045</v>
      </c>
      <c r="C4783" s="2">
        <v>3</v>
      </c>
      <c r="D4783" s="2">
        <v>188</v>
      </c>
      <c r="E4783" s="2">
        <v>63026</v>
      </c>
      <c r="F4783" s="2">
        <v>6</v>
      </c>
      <c r="G4783" s="2" t="str">
        <f>VLOOKUP(A4783,爬塔NPC系数!B:G,6,FALSE)</f>
        <v>"atk":1.659,"hp":2.649</v>
      </c>
      <c r="H4783" s="2">
        <v>1</v>
      </c>
    </row>
    <row r="4784" spans="1:8" ht="17.25" customHeight="1" x14ac:dyDescent="0.3">
      <c r="A4784" s="2">
        <v>10265</v>
      </c>
      <c r="B4784" s="2">
        <v>11045</v>
      </c>
      <c r="C4784" s="2">
        <v>4</v>
      </c>
      <c r="D4784" s="2">
        <v>188</v>
      </c>
      <c r="E4784" s="2">
        <v>52046</v>
      </c>
      <c r="F4784" s="2">
        <v>6</v>
      </c>
      <c r="G4784" s="2" t="str">
        <f>VLOOKUP(A4784,爬塔NPC系数!B:G,6,FALSE)</f>
        <v>"atk":1.659,"hp":2.649</v>
      </c>
      <c r="H4784" s="2">
        <v>1</v>
      </c>
    </row>
    <row r="4785" spans="1:8" ht="17.25" customHeight="1" x14ac:dyDescent="0.3">
      <c r="A4785" s="2">
        <v>10265</v>
      </c>
      <c r="B4785" s="2">
        <v>11045</v>
      </c>
      <c r="C4785" s="2">
        <v>5</v>
      </c>
      <c r="D4785" s="2">
        <v>188</v>
      </c>
      <c r="E4785" s="2">
        <v>35036</v>
      </c>
      <c r="F4785" s="2">
        <v>6</v>
      </c>
      <c r="G4785" s="2" t="str">
        <f>VLOOKUP(A4785,爬塔NPC系数!B:G,6,FALSE)</f>
        <v>"atk":1.659,"hp":2.649</v>
      </c>
      <c r="H4785" s="2">
        <v>1</v>
      </c>
    </row>
    <row r="4786" spans="1:8" ht="17.25" customHeight="1" x14ac:dyDescent="0.3">
      <c r="A4786" s="2">
        <v>10265</v>
      </c>
      <c r="B4786" s="2">
        <v>11045</v>
      </c>
      <c r="C4786" s="2">
        <v>6</v>
      </c>
      <c r="D4786" s="2">
        <v>188</v>
      </c>
      <c r="E4786" s="2">
        <v>22035</v>
      </c>
      <c r="F4786" s="2">
        <v>6</v>
      </c>
      <c r="G4786" s="2" t="str">
        <f>VLOOKUP(A4786,爬塔NPC系数!B:G,6,FALSE)</f>
        <v>"atk":1.659,"hp":2.649</v>
      </c>
      <c r="H4786" s="2">
        <v>1</v>
      </c>
    </row>
    <row r="4787" spans="1:8" ht="17.25" customHeight="1" x14ac:dyDescent="0.3">
      <c r="A4787" s="2">
        <v>10266</v>
      </c>
      <c r="B4787" s="2">
        <v>11076</v>
      </c>
      <c r="C4787" s="2">
        <v>1</v>
      </c>
      <c r="D4787" s="2">
        <v>188</v>
      </c>
      <c r="E4787" s="2">
        <v>11076</v>
      </c>
      <c r="F4787" s="2">
        <v>6</v>
      </c>
      <c r="G4787" s="2" t="str">
        <f>VLOOKUP(A4787,爬塔NPC系数!B:G,6,FALSE)</f>
        <v>"atk":1.662,"hp":2.659</v>
      </c>
      <c r="H4787" s="2">
        <v>1</v>
      </c>
    </row>
    <row r="4788" spans="1:8" ht="17.25" customHeight="1" x14ac:dyDescent="0.3">
      <c r="A4788" s="2">
        <v>10266</v>
      </c>
      <c r="B4788" s="2">
        <v>11076</v>
      </c>
      <c r="C4788" s="2">
        <v>2</v>
      </c>
      <c r="D4788" s="2">
        <v>188</v>
      </c>
      <c r="E4788" s="2">
        <v>11076</v>
      </c>
      <c r="F4788" s="2">
        <v>6</v>
      </c>
      <c r="G4788" s="2" t="str">
        <f>VLOOKUP(A4788,爬塔NPC系数!B:G,6,FALSE)</f>
        <v>"atk":1.662,"hp":2.659</v>
      </c>
      <c r="H4788" s="2">
        <v>1</v>
      </c>
    </row>
    <row r="4789" spans="1:8" ht="17.25" customHeight="1" x14ac:dyDescent="0.3">
      <c r="A4789" s="2">
        <v>10266</v>
      </c>
      <c r="B4789" s="2">
        <v>11076</v>
      </c>
      <c r="C4789" s="2">
        <v>3</v>
      </c>
      <c r="D4789" s="2">
        <v>188</v>
      </c>
      <c r="E4789" s="2">
        <v>11076</v>
      </c>
      <c r="F4789" s="2">
        <v>6</v>
      </c>
      <c r="G4789" s="2" t="str">
        <f>VLOOKUP(A4789,爬塔NPC系数!B:G,6,FALSE)</f>
        <v>"atk":1.662,"hp":2.659</v>
      </c>
      <c r="H4789" s="2">
        <v>1</v>
      </c>
    </row>
    <row r="4790" spans="1:8" ht="17.25" customHeight="1" x14ac:dyDescent="0.3">
      <c r="A4790" s="2">
        <v>10266</v>
      </c>
      <c r="B4790" s="2">
        <v>11076</v>
      </c>
      <c r="C4790" s="2">
        <v>4</v>
      </c>
      <c r="D4790" s="2">
        <v>188</v>
      </c>
      <c r="E4790" s="2">
        <v>11065</v>
      </c>
      <c r="F4790" s="2">
        <v>6</v>
      </c>
      <c r="G4790" s="2" t="str">
        <f>VLOOKUP(A4790,爬塔NPC系数!B:G,6,FALSE)</f>
        <v>"atk":1.662,"hp":2.659</v>
      </c>
      <c r="H4790" s="2">
        <v>1</v>
      </c>
    </row>
    <row r="4791" spans="1:8" ht="17.25" customHeight="1" x14ac:dyDescent="0.3">
      <c r="A4791" s="2">
        <v>10266</v>
      </c>
      <c r="B4791" s="2">
        <v>11076</v>
      </c>
      <c r="C4791" s="2">
        <v>5</v>
      </c>
      <c r="D4791" s="2">
        <v>188</v>
      </c>
      <c r="E4791" s="2">
        <v>11065</v>
      </c>
      <c r="F4791" s="2">
        <v>6</v>
      </c>
      <c r="G4791" s="2" t="str">
        <f>VLOOKUP(A4791,爬塔NPC系数!B:G,6,FALSE)</f>
        <v>"atk":1.662,"hp":2.659</v>
      </c>
      <c r="H4791" s="2">
        <v>1</v>
      </c>
    </row>
    <row r="4792" spans="1:8" ht="17.25" customHeight="1" x14ac:dyDescent="0.3">
      <c r="A4792" s="2">
        <v>10266</v>
      </c>
      <c r="B4792" s="2">
        <v>11076</v>
      </c>
      <c r="C4792" s="2">
        <v>6</v>
      </c>
      <c r="D4792" s="2">
        <v>188</v>
      </c>
      <c r="E4792" s="2">
        <v>11065</v>
      </c>
      <c r="F4792" s="2">
        <v>6</v>
      </c>
      <c r="G4792" s="2" t="str">
        <f>VLOOKUP(A4792,爬塔NPC系数!B:G,6,FALSE)</f>
        <v>"atk":1.662,"hp":2.659</v>
      </c>
      <c r="H4792" s="2">
        <v>1</v>
      </c>
    </row>
    <row r="4793" spans="1:8" ht="17.25" customHeight="1" x14ac:dyDescent="0.3">
      <c r="A4793" s="2">
        <v>10267</v>
      </c>
      <c r="B4793" s="2">
        <v>41066</v>
      </c>
      <c r="C4793" s="2">
        <v>1</v>
      </c>
      <c r="D4793" s="2">
        <v>189</v>
      </c>
      <c r="E4793" s="2">
        <v>41066</v>
      </c>
      <c r="F4793" s="2">
        <v>6</v>
      </c>
      <c r="G4793" s="2" t="str">
        <f>VLOOKUP(A4793,爬塔NPC系数!B:G,6,FALSE)</f>
        <v>"atk":1.664,"hp":2.669</v>
      </c>
      <c r="H4793" s="2">
        <v>1</v>
      </c>
    </row>
    <row r="4794" spans="1:8" ht="17.25" customHeight="1" x14ac:dyDescent="0.3">
      <c r="A4794" s="2">
        <v>10267</v>
      </c>
      <c r="B4794" s="2">
        <v>41066</v>
      </c>
      <c r="C4794" s="2">
        <v>2</v>
      </c>
      <c r="D4794" s="2">
        <v>189</v>
      </c>
      <c r="E4794" s="2">
        <v>41066</v>
      </c>
      <c r="F4794" s="2">
        <v>6</v>
      </c>
      <c r="G4794" s="2" t="str">
        <f>VLOOKUP(A4794,爬塔NPC系数!B:G,6,FALSE)</f>
        <v>"atk":1.664,"hp":2.669</v>
      </c>
      <c r="H4794" s="2">
        <v>1</v>
      </c>
    </row>
    <row r="4795" spans="1:8" ht="17.25" customHeight="1" x14ac:dyDescent="0.3">
      <c r="A4795" s="2">
        <v>10267</v>
      </c>
      <c r="B4795" s="2">
        <v>41066</v>
      </c>
      <c r="C4795" s="2">
        <v>3</v>
      </c>
      <c r="D4795" s="2">
        <v>189</v>
      </c>
      <c r="E4795" s="2">
        <v>41045</v>
      </c>
      <c r="F4795" s="2">
        <v>6</v>
      </c>
      <c r="G4795" s="2" t="str">
        <f>VLOOKUP(A4795,爬塔NPC系数!B:G,6,FALSE)</f>
        <v>"atk":1.664,"hp":2.669</v>
      </c>
      <c r="H4795" s="2">
        <v>1</v>
      </c>
    </row>
    <row r="4796" spans="1:8" ht="17.25" customHeight="1" x14ac:dyDescent="0.3">
      <c r="A4796" s="2">
        <v>10267</v>
      </c>
      <c r="B4796" s="2">
        <v>41066</v>
      </c>
      <c r="C4796" s="2">
        <v>4</v>
      </c>
      <c r="D4796" s="2">
        <v>189</v>
      </c>
      <c r="E4796" s="2">
        <v>41045</v>
      </c>
      <c r="F4796" s="2">
        <v>6</v>
      </c>
      <c r="G4796" s="2" t="str">
        <f>VLOOKUP(A4796,爬塔NPC系数!B:G,6,FALSE)</f>
        <v>"atk":1.664,"hp":2.669</v>
      </c>
      <c r="H4796" s="2">
        <v>1</v>
      </c>
    </row>
    <row r="4797" spans="1:8" ht="17.25" customHeight="1" x14ac:dyDescent="0.3">
      <c r="A4797" s="2">
        <v>10267</v>
      </c>
      <c r="B4797" s="2">
        <v>41066</v>
      </c>
      <c r="C4797" s="2">
        <v>5</v>
      </c>
      <c r="D4797" s="2">
        <v>189</v>
      </c>
      <c r="E4797" s="2">
        <v>41045</v>
      </c>
      <c r="F4797" s="2">
        <v>6</v>
      </c>
      <c r="G4797" s="2" t="str">
        <f>VLOOKUP(A4797,爬塔NPC系数!B:G,6,FALSE)</f>
        <v>"atk":1.664,"hp":2.669</v>
      </c>
      <c r="H4797" s="2">
        <v>1</v>
      </c>
    </row>
    <row r="4798" spans="1:8" ht="17.25" customHeight="1" x14ac:dyDescent="0.3">
      <c r="A4798" s="2">
        <v>10267</v>
      </c>
      <c r="B4798" s="2">
        <v>41066</v>
      </c>
      <c r="C4798" s="2">
        <v>6</v>
      </c>
      <c r="D4798" s="2">
        <v>189</v>
      </c>
      <c r="E4798" s="2">
        <v>41045</v>
      </c>
      <c r="F4798" s="2">
        <v>6</v>
      </c>
      <c r="G4798" s="2" t="str">
        <f>VLOOKUP(A4798,爬塔NPC系数!B:G,6,FALSE)</f>
        <v>"atk":1.664,"hp":2.669</v>
      </c>
      <c r="H4798" s="2">
        <v>1</v>
      </c>
    </row>
    <row r="4799" spans="1:8" ht="17.25" customHeight="1" x14ac:dyDescent="0.3">
      <c r="A4799" s="2">
        <v>10268</v>
      </c>
      <c r="B4799" s="2">
        <v>31086</v>
      </c>
      <c r="C4799" s="2">
        <v>1</v>
      </c>
      <c r="D4799" s="2">
        <v>189</v>
      </c>
      <c r="E4799" s="2">
        <v>31086</v>
      </c>
      <c r="F4799" s="2">
        <v>6</v>
      </c>
      <c r="G4799" s="2" t="str">
        <f>VLOOKUP(A4799,爬塔NPC系数!B:G,6,FALSE)</f>
        <v>"atk":1.667,"hp":2.679</v>
      </c>
      <c r="H4799" s="2">
        <v>1</v>
      </c>
    </row>
    <row r="4800" spans="1:8" ht="17.25" customHeight="1" x14ac:dyDescent="0.3">
      <c r="A4800" s="2">
        <v>10268</v>
      </c>
      <c r="B4800" s="2">
        <v>31086</v>
      </c>
      <c r="C4800" s="2">
        <v>2</v>
      </c>
      <c r="D4800" s="2">
        <v>189</v>
      </c>
      <c r="E4800" s="2">
        <v>31086</v>
      </c>
      <c r="F4800" s="2">
        <v>6</v>
      </c>
      <c r="G4800" s="2" t="str">
        <f>VLOOKUP(A4800,爬塔NPC系数!B:G,6,FALSE)</f>
        <v>"atk":1.667,"hp":2.679</v>
      </c>
      <c r="H4800" s="2">
        <v>1</v>
      </c>
    </row>
    <row r="4801" spans="1:8" ht="17.25" customHeight="1" x14ac:dyDescent="0.3">
      <c r="A4801" s="2">
        <v>10268</v>
      </c>
      <c r="B4801" s="2">
        <v>31086</v>
      </c>
      <c r="C4801" s="2">
        <v>3</v>
      </c>
      <c r="D4801" s="2">
        <v>189</v>
      </c>
      <c r="E4801" s="2">
        <v>31055</v>
      </c>
      <c r="F4801" s="2">
        <v>6</v>
      </c>
      <c r="G4801" s="2" t="str">
        <f>VLOOKUP(A4801,爬塔NPC系数!B:G,6,FALSE)</f>
        <v>"atk":1.667,"hp":2.679</v>
      </c>
      <c r="H4801" s="2">
        <v>1</v>
      </c>
    </row>
    <row r="4802" spans="1:8" ht="17.25" customHeight="1" x14ac:dyDescent="0.3">
      <c r="A4802" s="2">
        <v>10268</v>
      </c>
      <c r="B4802" s="2">
        <v>31086</v>
      </c>
      <c r="C4802" s="2">
        <v>4</v>
      </c>
      <c r="D4802" s="2">
        <v>189</v>
      </c>
      <c r="E4802" s="2">
        <v>31055</v>
      </c>
      <c r="F4802" s="2">
        <v>6</v>
      </c>
      <c r="G4802" s="2" t="str">
        <f>VLOOKUP(A4802,爬塔NPC系数!B:G,6,FALSE)</f>
        <v>"atk":1.667,"hp":2.679</v>
      </c>
      <c r="H4802" s="2">
        <v>1</v>
      </c>
    </row>
    <row r="4803" spans="1:8" ht="17.25" customHeight="1" x14ac:dyDescent="0.3">
      <c r="A4803" s="2">
        <v>10268</v>
      </c>
      <c r="B4803" s="2">
        <v>31086</v>
      </c>
      <c r="C4803" s="2">
        <v>5</v>
      </c>
      <c r="D4803" s="2">
        <v>189</v>
      </c>
      <c r="E4803" s="2">
        <v>31055</v>
      </c>
      <c r="F4803" s="2">
        <v>6</v>
      </c>
      <c r="G4803" s="2" t="str">
        <f>VLOOKUP(A4803,爬塔NPC系数!B:G,6,FALSE)</f>
        <v>"atk":1.667,"hp":2.679</v>
      </c>
      <c r="H4803" s="2">
        <v>1</v>
      </c>
    </row>
    <row r="4804" spans="1:8" ht="17.25" customHeight="1" x14ac:dyDescent="0.3">
      <c r="A4804" s="2">
        <v>10268</v>
      </c>
      <c r="B4804" s="2">
        <v>31086</v>
      </c>
      <c r="C4804" s="2">
        <v>6</v>
      </c>
      <c r="D4804" s="2">
        <v>189</v>
      </c>
      <c r="E4804" s="2">
        <v>31055</v>
      </c>
      <c r="F4804" s="2">
        <v>6</v>
      </c>
      <c r="G4804" s="2" t="str">
        <f>VLOOKUP(A4804,爬塔NPC系数!B:G,6,FALSE)</f>
        <v>"atk":1.667,"hp":2.679</v>
      </c>
      <c r="H4804" s="2">
        <v>1</v>
      </c>
    </row>
    <row r="4805" spans="1:8" ht="17.25" customHeight="1" x14ac:dyDescent="0.3">
      <c r="A4805" s="2">
        <v>10269</v>
      </c>
      <c r="B4805" s="2">
        <v>25055</v>
      </c>
      <c r="C4805" s="2">
        <v>1</v>
      </c>
      <c r="D4805" s="2">
        <v>190</v>
      </c>
      <c r="E4805" s="2">
        <v>25055</v>
      </c>
      <c r="F4805" s="2">
        <v>6</v>
      </c>
      <c r="G4805" s="2" t="str">
        <f>VLOOKUP(A4805,爬塔NPC系数!B:G,6,FALSE)</f>
        <v>"atk":1.669,"hp":2.689</v>
      </c>
      <c r="H4805" s="2">
        <v>1</v>
      </c>
    </row>
    <row r="4806" spans="1:8" ht="17.25" customHeight="1" x14ac:dyDescent="0.3">
      <c r="A4806" s="2">
        <v>10269</v>
      </c>
      <c r="B4806" s="2">
        <v>25055</v>
      </c>
      <c r="C4806" s="2">
        <v>2</v>
      </c>
      <c r="D4806" s="2">
        <v>190</v>
      </c>
      <c r="E4806" s="2">
        <v>25055</v>
      </c>
      <c r="F4806" s="2">
        <v>6</v>
      </c>
      <c r="G4806" s="2" t="str">
        <f>VLOOKUP(A4806,爬塔NPC系数!B:G,6,FALSE)</f>
        <v>"atk":1.669,"hp":2.689</v>
      </c>
      <c r="H4806" s="2">
        <v>1</v>
      </c>
    </row>
    <row r="4807" spans="1:8" ht="17.25" customHeight="1" x14ac:dyDescent="0.3">
      <c r="A4807" s="2">
        <v>10269</v>
      </c>
      <c r="B4807" s="2">
        <v>25055</v>
      </c>
      <c r="C4807" s="2">
        <v>3</v>
      </c>
      <c r="D4807" s="2">
        <v>190</v>
      </c>
      <c r="E4807" s="2">
        <v>25055</v>
      </c>
      <c r="F4807" s="2">
        <v>6</v>
      </c>
      <c r="G4807" s="2" t="str">
        <f>VLOOKUP(A4807,爬塔NPC系数!B:G,6,FALSE)</f>
        <v>"atk":1.669,"hp":2.689</v>
      </c>
      <c r="H4807" s="2">
        <v>1</v>
      </c>
    </row>
    <row r="4808" spans="1:8" ht="17.25" customHeight="1" x14ac:dyDescent="0.3">
      <c r="A4808" s="2">
        <v>10269</v>
      </c>
      <c r="B4808" s="2">
        <v>25055</v>
      </c>
      <c r="C4808" s="2">
        <v>4</v>
      </c>
      <c r="D4808" s="2">
        <v>190</v>
      </c>
      <c r="E4808" s="2">
        <v>25055</v>
      </c>
      <c r="F4808" s="2">
        <v>6</v>
      </c>
      <c r="G4808" s="2" t="str">
        <f>VLOOKUP(A4808,爬塔NPC系数!B:G,6,FALSE)</f>
        <v>"atk":1.669,"hp":2.689</v>
      </c>
      <c r="H4808" s="2">
        <v>1</v>
      </c>
    </row>
    <row r="4809" spans="1:8" ht="17.25" customHeight="1" x14ac:dyDescent="0.3">
      <c r="A4809" s="2">
        <v>10269</v>
      </c>
      <c r="B4809" s="2">
        <v>25055</v>
      </c>
      <c r="C4809" s="2">
        <v>5</v>
      </c>
      <c r="D4809" s="2">
        <v>190</v>
      </c>
      <c r="E4809" s="2">
        <v>22056</v>
      </c>
      <c r="F4809" s="2">
        <v>6</v>
      </c>
      <c r="G4809" s="2" t="str">
        <f>VLOOKUP(A4809,爬塔NPC系数!B:G,6,FALSE)</f>
        <v>"atk":1.669,"hp":2.689</v>
      </c>
      <c r="H4809" s="2">
        <v>1</v>
      </c>
    </row>
    <row r="4810" spans="1:8" ht="17.25" customHeight="1" x14ac:dyDescent="0.3">
      <c r="A4810" s="2">
        <v>10269</v>
      </c>
      <c r="B4810" s="2">
        <v>25055</v>
      </c>
      <c r="C4810" s="2">
        <v>6</v>
      </c>
      <c r="D4810" s="2">
        <v>190</v>
      </c>
      <c r="E4810" s="2">
        <v>22056</v>
      </c>
      <c r="F4810" s="2">
        <v>6</v>
      </c>
      <c r="G4810" s="2" t="str">
        <f>VLOOKUP(A4810,爬塔NPC系数!B:G,6,FALSE)</f>
        <v>"atk":1.669,"hp":2.689</v>
      </c>
      <c r="H4810" s="2">
        <v>1</v>
      </c>
    </row>
    <row r="4811" spans="1:8" ht="17.25" customHeight="1" x14ac:dyDescent="0.3">
      <c r="A4811" s="2">
        <v>10270</v>
      </c>
      <c r="B4811" s="2">
        <v>61015</v>
      </c>
      <c r="C4811" s="2">
        <v>1</v>
      </c>
      <c r="D4811" s="2">
        <v>190</v>
      </c>
      <c r="E4811" s="2">
        <v>61015</v>
      </c>
      <c r="F4811" s="2">
        <v>6</v>
      </c>
      <c r="G4811" s="2" t="str">
        <f>VLOOKUP(A4811,爬塔NPC系数!B:G,6,FALSE)</f>
        <v>"atk":1.672,"hp":2.699</v>
      </c>
      <c r="H4811" s="2">
        <v>1</v>
      </c>
    </row>
    <row r="4812" spans="1:8" ht="17.25" customHeight="1" x14ac:dyDescent="0.3">
      <c r="A4812" s="2">
        <v>10270</v>
      </c>
      <c r="B4812" s="2">
        <v>61015</v>
      </c>
      <c r="C4812" s="2">
        <v>2</v>
      </c>
      <c r="D4812" s="2">
        <v>190</v>
      </c>
      <c r="E4812" s="2">
        <v>52035</v>
      </c>
      <c r="F4812" s="2">
        <v>6</v>
      </c>
      <c r="G4812" s="2" t="str">
        <f>VLOOKUP(A4812,爬塔NPC系数!B:G,6,FALSE)</f>
        <v>"atk":1.672,"hp":2.699</v>
      </c>
      <c r="H4812" s="2">
        <v>1</v>
      </c>
    </row>
    <row r="4813" spans="1:8" ht="17.25" customHeight="1" x14ac:dyDescent="0.3">
      <c r="A4813" s="2">
        <v>10270</v>
      </c>
      <c r="B4813" s="2">
        <v>61015</v>
      </c>
      <c r="C4813" s="2">
        <v>3</v>
      </c>
      <c r="D4813" s="2">
        <v>190</v>
      </c>
      <c r="E4813" s="2">
        <v>31076</v>
      </c>
      <c r="F4813" s="2">
        <v>6</v>
      </c>
      <c r="G4813" s="2" t="str">
        <f>VLOOKUP(A4813,爬塔NPC系数!B:G,6,FALSE)</f>
        <v>"atk":1.672,"hp":2.699</v>
      </c>
      <c r="H4813" s="2">
        <v>1</v>
      </c>
    </row>
    <row r="4814" spans="1:8" ht="17.25" customHeight="1" x14ac:dyDescent="0.3">
      <c r="A4814" s="2">
        <v>10270</v>
      </c>
      <c r="B4814" s="2">
        <v>61015</v>
      </c>
      <c r="C4814" s="2">
        <v>4</v>
      </c>
      <c r="D4814" s="2">
        <v>190</v>
      </c>
      <c r="E4814" s="2">
        <v>24036</v>
      </c>
      <c r="F4814" s="2">
        <v>6</v>
      </c>
      <c r="G4814" s="2" t="str">
        <f>VLOOKUP(A4814,爬塔NPC系数!B:G,6,FALSE)</f>
        <v>"atk":1.672,"hp":2.699</v>
      </c>
      <c r="H4814" s="2">
        <v>1</v>
      </c>
    </row>
    <row r="4815" spans="1:8" ht="17.25" customHeight="1" x14ac:dyDescent="0.3">
      <c r="A4815" s="2">
        <v>10270</v>
      </c>
      <c r="B4815" s="2">
        <v>61015</v>
      </c>
      <c r="C4815" s="2">
        <v>5</v>
      </c>
      <c r="D4815" s="2">
        <v>190</v>
      </c>
      <c r="E4815" s="2">
        <v>45046</v>
      </c>
      <c r="F4815" s="2">
        <v>6</v>
      </c>
      <c r="G4815" s="2" t="str">
        <f>VLOOKUP(A4815,爬塔NPC系数!B:G,6,FALSE)</f>
        <v>"atk":1.672,"hp":2.699</v>
      </c>
      <c r="H4815" s="2">
        <v>1</v>
      </c>
    </row>
    <row r="4816" spans="1:8" ht="17.25" customHeight="1" x14ac:dyDescent="0.3">
      <c r="A4816" s="2">
        <v>10270</v>
      </c>
      <c r="B4816" s="2">
        <v>61015</v>
      </c>
      <c r="C4816" s="2">
        <v>6</v>
      </c>
      <c r="D4816" s="2">
        <v>190</v>
      </c>
      <c r="E4816" s="2">
        <v>14036</v>
      </c>
      <c r="F4816" s="2">
        <v>6</v>
      </c>
      <c r="G4816" s="2" t="str">
        <f>VLOOKUP(A4816,爬塔NPC系数!B:G,6,FALSE)</f>
        <v>"atk":1.672,"hp":2.699</v>
      </c>
      <c r="H4816" s="2">
        <v>1</v>
      </c>
    </row>
    <row r="4817" spans="1:8" ht="17.25" customHeight="1" x14ac:dyDescent="0.3">
      <c r="A4817" s="2">
        <v>10271</v>
      </c>
      <c r="B4817" s="2">
        <v>61015</v>
      </c>
      <c r="C4817" s="2">
        <v>1</v>
      </c>
      <c r="D4817" s="2">
        <v>191</v>
      </c>
      <c r="E4817" s="2">
        <v>61015</v>
      </c>
      <c r="F4817" s="2">
        <v>6</v>
      </c>
      <c r="G4817" s="2" t="str">
        <f>VLOOKUP(A4817,爬塔NPC系数!B:G,6,FALSE)</f>
        <v>"atk":1.674,"hp":2.709</v>
      </c>
      <c r="H4817" s="2">
        <v>1</v>
      </c>
    </row>
    <row r="4818" spans="1:8" ht="17.25" customHeight="1" x14ac:dyDescent="0.3">
      <c r="A4818" s="2">
        <v>10271</v>
      </c>
      <c r="B4818" s="2">
        <v>61015</v>
      </c>
      <c r="C4818" s="2">
        <v>2</v>
      </c>
      <c r="D4818" s="2">
        <v>191</v>
      </c>
      <c r="E4818" s="2">
        <v>41066</v>
      </c>
      <c r="F4818" s="2">
        <v>6</v>
      </c>
      <c r="G4818" s="2" t="str">
        <f>VLOOKUP(A4818,爬塔NPC系数!B:G,6,FALSE)</f>
        <v>"atk":1.674,"hp":2.709</v>
      </c>
      <c r="H4818" s="2">
        <v>1</v>
      </c>
    </row>
    <row r="4819" spans="1:8" ht="17.25" customHeight="1" x14ac:dyDescent="0.3">
      <c r="A4819" s="2">
        <v>10271</v>
      </c>
      <c r="B4819" s="2">
        <v>61015</v>
      </c>
      <c r="C4819" s="2">
        <v>3</v>
      </c>
      <c r="D4819" s="2">
        <v>191</v>
      </c>
      <c r="E4819" s="2">
        <v>35045</v>
      </c>
      <c r="F4819" s="2">
        <v>6</v>
      </c>
      <c r="G4819" s="2" t="str">
        <f>VLOOKUP(A4819,爬塔NPC系数!B:G,6,FALSE)</f>
        <v>"atk":1.674,"hp":2.709</v>
      </c>
      <c r="H4819" s="2">
        <v>1</v>
      </c>
    </row>
    <row r="4820" spans="1:8" ht="17.25" customHeight="1" x14ac:dyDescent="0.3">
      <c r="A4820" s="2">
        <v>10271</v>
      </c>
      <c r="B4820" s="2">
        <v>61015</v>
      </c>
      <c r="C4820" s="2">
        <v>4</v>
      </c>
      <c r="D4820" s="2">
        <v>191</v>
      </c>
      <c r="E4820" s="2">
        <v>11065</v>
      </c>
      <c r="F4820" s="2">
        <v>6</v>
      </c>
      <c r="G4820" s="2" t="str">
        <f>VLOOKUP(A4820,爬塔NPC系数!B:G,6,FALSE)</f>
        <v>"atk":1.674,"hp":2.709</v>
      </c>
      <c r="H4820" s="2">
        <v>1</v>
      </c>
    </row>
    <row r="4821" spans="1:8" ht="17.25" customHeight="1" x14ac:dyDescent="0.3">
      <c r="A4821" s="2">
        <v>10271</v>
      </c>
      <c r="B4821" s="2">
        <v>61015</v>
      </c>
      <c r="C4821" s="2">
        <v>5</v>
      </c>
      <c r="D4821" s="2">
        <v>191</v>
      </c>
      <c r="E4821" s="2">
        <v>25076</v>
      </c>
      <c r="F4821" s="2">
        <v>6</v>
      </c>
      <c r="G4821" s="2" t="str">
        <f>VLOOKUP(A4821,爬塔NPC系数!B:G,6,FALSE)</f>
        <v>"atk":1.674,"hp":2.709</v>
      </c>
      <c r="H4821" s="2">
        <v>1</v>
      </c>
    </row>
    <row r="4822" spans="1:8" ht="17.25" customHeight="1" x14ac:dyDescent="0.3">
      <c r="A4822" s="2">
        <v>10271</v>
      </c>
      <c r="B4822" s="2">
        <v>61015</v>
      </c>
      <c r="C4822" s="2">
        <v>6</v>
      </c>
      <c r="D4822" s="2">
        <v>191</v>
      </c>
      <c r="E4822" s="2">
        <v>52025</v>
      </c>
      <c r="F4822" s="2">
        <v>6</v>
      </c>
      <c r="G4822" s="2" t="str">
        <f>VLOOKUP(A4822,爬塔NPC系数!B:G,6,FALSE)</f>
        <v>"atk":1.674,"hp":2.709</v>
      </c>
      <c r="H4822" s="2">
        <v>1</v>
      </c>
    </row>
    <row r="4823" spans="1:8" ht="17.25" customHeight="1" x14ac:dyDescent="0.3">
      <c r="A4823" s="2">
        <v>10272</v>
      </c>
      <c r="B4823" s="2">
        <v>41035</v>
      </c>
      <c r="C4823" s="2">
        <v>1</v>
      </c>
      <c r="D4823" s="2">
        <v>191</v>
      </c>
      <c r="E4823" s="2">
        <v>41035</v>
      </c>
      <c r="F4823" s="2">
        <v>6</v>
      </c>
      <c r="G4823" s="2" t="str">
        <f>VLOOKUP(A4823,爬塔NPC系数!B:G,6,FALSE)</f>
        <v>"atk":1.677,"hp":2.719</v>
      </c>
      <c r="H4823" s="2">
        <v>1</v>
      </c>
    </row>
    <row r="4824" spans="1:8" ht="17.25" customHeight="1" x14ac:dyDescent="0.3">
      <c r="A4824" s="2">
        <v>10272</v>
      </c>
      <c r="B4824" s="2">
        <v>41035</v>
      </c>
      <c r="C4824" s="2">
        <v>2</v>
      </c>
      <c r="D4824" s="2">
        <v>191</v>
      </c>
      <c r="E4824" s="2">
        <v>31086</v>
      </c>
      <c r="F4824" s="2">
        <v>6</v>
      </c>
      <c r="G4824" s="2" t="str">
        <f>VLOOKUP(A4824,爬塔NPC系数!B:G,6,FALSE)</f>
        <v>"atk":1.677,"hp":2.719</v>
      </c>
      <c r="H4824" s="2">
        <v>1</v>
      </c>
    </row>
    <row r="4825" spans="1:8" ht="17.25" customHeight="1" x14ac:dyDescent="0.3">
      <c r="A4825" s="2">
        <v>10272</v>
      </c>
      <c r="B4825" s="2">
        <v>41035</v>
      </c>
      <c r="C4825" s="2">
        <v>3</v>
      </c>
      <c r="D4825" s="2">
        <v>191</v>
      </c>
      <c r="E4825" s="2">
        <v>25066</v>
      </c>
      <c r="F4825" s="2">
        <v>6</v>
      </c>
      <c r="G4825" s="2" t="str">
        <f>VLOOKUP(A4825,爬塔NPC系数!B:G,6,FALSE)</f>
        <v>"atk":1.677,"hp":2.719</v>
      </c>
      <c r="H4825" s="2">
        <v>1</v>
      </c>
    </row>
    <row r="4826" spans="1:8" x14ac:dyDescent="0.3">
      <c r="A4826" s="2">
        <v>10272</v>
      </c>
      <c r="B4826" s="2">
        <v>41035</v>
      </c>
      <c r="C4826" s="2">
        <v>4</v>
      </c>
      <c r="D4826" s="2">
        <v>191</v>
      </c>
      <c r="E4826" s="2">
        <v>63015</v>
      </c>
      <c r="F4826" s="2">
        <v>6</v>
      </c>
      <c r="G4826" s="2" t="str">
        <f>VLOOKUP(A4826,爬塔NPC系数!B:G,6,FALSE)</f>
        <v>"atk":1.677,"hp":2.719</v>
      </c>
      <c r="H4826" s="2">
        <v>1</v>
      </c>
    </row>
    <row r="4827" spans="1:8" ht="17.25" customHeight="1" x14ac:dyDescent="0.3">
      <c r="A4827" s="2">
        <v>10272</v>
      </c>
      <c r="B4827" s="2">
        <v>41035</v>
      </c>
      <c r="C4827" s="2">
        <v>5</v>
      </c>
      <c r="D4827" s="2">
        <v>191</v>
      </c>
      <c r="E4827" s="2">
        <v>13046</v>
      </c>
      <c r="F4827" s="2">
        <v>6</v>
      </c>
      <c r="G4827" s="2" t="str">
        <f>VLOOKUP(A4827,爬塔NPC系数!B:G,6,FALSE)</f>
        <v>"atk":1.677,"hp":2.719</v>
      </c>
      <c r="H4827" s="2">
        <v>1</v>
      </c>
    </row>
    <row r="4828" spans="1:8" ht="17.25" customHeight="1" x14ac:dyDescent="0.3">
      <c r="A4828" s="2">
        <v>10272</v>
      </c>
      <c r="B4828" s="2">
        <v>41035</v>
      </c>
      <c r="C4828" s="2">
        <v>6</v>
      </c>
      <c r="D4828" s="2">
        <v>191</v>
      </c>
      <c r="E4828" s="2">
        <v>52046</v>
      </c>
      <c r="F4828" s="2">
        <v>6</v>
      </c>
      <c r="G4828" s="2" t="str">
        <f>VLOOKUP(A4828,爬塔NPC系数!B:G,6,FALSE)</f>
        <v>"atk":1.677,"hp":2.719</v>
      </c>
      <c r="H4828" s="2">
        <v>1</v>
      </c>
    </row>
    <row r="4829" spans="1:8" ht="17.25" customHeight="1" x14ac:dyDescent="0.3">
      <c r="A4829" s="2">
        <v>10273</v>
      </c>
      <c r="B4829" s="2">
        <v>11045</v>
      </c>
      <c r="C4829" s="2">
        <v>1</v>
      </c>
      <c r="D4829" s="2">
        <v>192</v>
      </c>
      <c r="E4829" s="2">
        <v>11045</v>
      </c>
      <c r="F4829" s="2">
        <v>6</v>
      </c>
      <c r="G4829" s="2" t="str">
        <f>VLOOKUP(A4829,爬塔NPC系数!B:G,6,FALSE)</f>
        <v>"atk":1.679,"hp":2.729</v>
      </c>
      <c r="H4829" s="2">
        <v>1</v>
      </c>
    </row>
    <row r="4830" spans="1:8" ht="17.25" customHeight="1" x14ac:dyDescent="0.3">
      <c r="A4830" s="2">
        <v>10273</v>
      </c>
      <c r="B4830" s="2">
        <v>11045</v>
      </c>
      <c r="C4830" s="2">
        <v>2</v>
      </c>
      <c r="D4830" s="2">
        <v>192</v>
      </c>
      <c r="E4830" s="2">
        <v>11045</v>
      </c>
      <c r="F4830" s="2">
        <v>6</v>
      </c>
      <c r="G4830" s="2" t="str">
        <f>VLOOKUP(A4830,爬塔NPC系数!B:G,6,FALSE)</f>
        <v>"atk":1.679,"hp":2.729</v>
      </c>
      <c r="H4830" s="2">
        <v>1</v>
      </c>
    </row>
    <row r="4831" spans="1:8" ht="17.25" customHeight="1" x14ac:dyDescent="0.3">
      <c r="A4831" s="2">
        <v>10273</v>
      </c>
      <c r="B4831" s="2">
        <v>11045</v>
      </c>
      <c r="C4831" s="2">
        <v>3</v>
      </c>
      <c r="D4831" s="2">
        <v>192</v>
      </c>
      <c r="E4831" s="2">
        <v>15036</v>
      </c>
      <c r="F4831" s="2">
        <v>6</v>
      </c>
      <c r="G4831" s="2" t="str">
        <f>VLOOKUP(A4831,爬塔NPC系数!B:G,6,FALSE)</f>
        <v>"atk":1.679,"hp":2.729</v>
      </c>
      <c r="H4831" s="2">
        <v>1</v>
      </c>
    </row>
    <row r="4832" spans="1:8" ht="17.25" customHeight="1" x14ac:dyDescent="0.3">
      <c r="A4832" s="2">
        <v>10273</v>
      </c>
      <c r="B4832" s="2">
        <v>11045</v>
      </c>
      <c r="C4832" s="2">
        <v>4</v>
      </c>
      <c r="D4832" s="2">
        <v>192</v>
      </c>
      <c r="E4832" s="2">
        <v>15036</v>
      </c>
      <c r="F4832" s="2">
        <v>6</v>
      </c>
      <c r="G4832" s="2" t="str">
        <f>VLOOKUP(A4832,爬塔NPC系数!B:G,6,FALSE)</f>
        <v>"atk":1.679,"hp":2.729</v>
      </c>
      <c r="H4832" s="2">
        <v>1</v>
      </c>
    </row>
    <row r="4833" spans="1:8" ht="17.25" customHeight="1" x14ac:dyDescent="0.3">
      <c r="A4833" s="2">
        <v>10273</v>
      </c>
      <c r="B4833" s="2">
        <v>11045</v>
      </c>
      <c r="C4833" s="2">
        <v>5</v>
      </c>
      <c r="D4833" s="2">
        <v>192</v>
      </c>
      <c r="E4833" s="2">
        <v>12036</v>
      </c>
      <c r="F4833" s="2">
        <v>6</v>
      </c>
      <c r="G4833" s="2" t="str">
        <f>VLOOKUP(A4833,爬塔NPC系数!B:G,6,FALSE)</f>
        <v>"atk":1.679,"hp":2.729</v>
      </c>
      <c r="H4833" s="2">
        <v>1</v>
      </c>
    </row>
    <row r="4834" spans="1:8" ht="17.25" customHeight="1" x14ac:dyDescent="0.3">
      <c r="A4834" s="2">
        <v>10273</v>
      </c>
      <c r="B4834" s="2">
        <v>11045</v>
      </c>
      <c r="C4834" s="2">
        <v>6</v>
      </c>
      <c r="D4834" s="2">
        <v>192</v>
      </c>
      <c r="E4834" s="2">
        <v>12036</v>
      </c>
      <c r="F4834" s="2">
        <v>6</v>
      </c>
      <c r="G4834" s="2" t="str">
        <f>VLOOKUP(A4834,爬塔NPC系数!B:G,6,FALSE)</f>
        <v>"atk":1.679,"hp":2.729</v>
      </c>
      <c r="H4834" s="2">
        <v>1</v>
      </c>
    </row>
    <row r="4835" spans="1:8" ht="17.25" customHeight="1" x14ac:dyDescent="0.3">
      <c r="A4835" s="2">
        <v>10274</v>
      </c>
      <c r="B4835" s="2">
        <v>41056</v>
      </c>
      <c r="C4835" s="2">
        <v>1</v>
      </c>
      <c r="D4835" s="2">
        <v>192</v>
      </c>
      <c r="E4835" s="2">
        <v>41056</v>
      </c>
      <c r="F4835" s="2">
        <v>6</v>
      </c>
      <c r="G4835" s="2" t="str">
        <f>VLOOKUP(A4835,爬塔NPC系数!B:G,6,FALSE)</f>
        <v>"atk":1.682,"hp":2.739</v>
      </c>
      <c r="H4835" s="2">
        <v>1</v>
      </c>
    </row>
    <row r="4836" spans="1:8" ht="17.25" customHeight="1" x14ac:dyDescent="0.3">
      <c r="A4836" s="2">
        <v>10274</v>
      </c>
      <c r="B4836" s="2">
        <v>41056</v>
      </c>
      <c r="C4836" s="2">
        <v>2</v>
      </c>
      <c r="D4836" s="2">
        <v>192</v>
      </c>
      <c r="E4836" s="2">
        <v>43045</v>
      </c>
      <c r="F4836" s="2">
        <v>6</v>
      </c>
      <c r="G4836" s="2" t="str">
        <f>VLOOKUP(A4836,爬塔NPC系数!B:G,6,FALSE)</f>
        <v>"atk":1.682,"hp":2.739</v>
      </c>
      <c r="H4836" s="2">
        <v>1</v>
      </c>
    </row>
    <row r="4837" spans="1:8" ht="17.25" customHeight="1" x14ac:dyDescent="0.3">
      <c r="A4837" s="2">
        <v>10274</v>
      </c>
      <c r="B4837" s="2">
        <v>41056</v>
      </c>
      <c r="C4837" s="2">
        <v>3</v>
      </c>
      <c r="D4837" s="2">
        <v>192</v>
      </c>
      <c r="E4837" s="2">
        <v>43045</v>
      </c>
      <c r="F4837" s="2">
        <v>6</v>
      </c>
      <c r="G4837" s="2" t="str">
        <f>VLOOKUP(A4837,爬塔NPC系数!B:G,6,FALSE)</f>
        <v>"atk":1.682,"hp":2.739</v>
      </c>
      <c r="H4837" s="2">
        <v>1</v>
      </c>
    </row>
    <row r="4838" spans="1:8" ht="17.25" customHeight="1" x14ac:dyDescent="0.3">
      <c r="A4838" s="2">
        <v>10274</v>
      </c>
      <c r="B4838" s="2">
        <v>41056</v>
      </c>
      <c r="C4838" s="2">
        <v>4</v>
      </c>
      <c r="D4838" s="2">
        <v>192</v>
      </c>
      <c r="E4838" s="2">
        <v>45046</v>
      </c>
      <c r="F4838" s="2">
        <v>6</v>
      </c>
      <c r="G4838" s="2" t="str">
        <f>VLOOKUP(A4838,爬塔NPC系数!B:G,6,FALSE)</f>
        <v>"atk":1.682,"hp":2.739</v>
      </c>
      <c r="H4838" s="2">
        <v>1</v>
      </c>
    </row>
    <row r="4839" spans="1:8" ht="17.25" customHeight="1" x14ac:dyDescent="0.3">
      <c r="A4839" s="2">
        <v>10274</v>
      </c>
      <c r="B4839" s="2">
        <v>41056</v>
      </c>
      <c r="C4839" s="2">
        <v>5</v>
      </c>
      <c r="D4839" s="2">
        <v>192</v>
      </c>
      <c r="E4839" s="2">
        <v>45046</v>
      </c>
      <c r="F4839" s="2">
        <v>6</v>
      </c>
      <c r="G4839" s="2" t="str">
        <f>VLOOKUP(A4839,爬塔NPC系数!B:G,6,FALSE)</f>
        <v>"atk":1.682,"hp":2.739</v>
      </c>
      <c r="H4839" s="2">
        <v>1</v>
      </c>
    </row>
    <row r="4840" spans="1:8" ht="17.25" customHeight="1" x14ac:dyDescent="0.3">
      <c r="A4840" s="2">
        <v>10274</v>
      </c>
      <c r="B4840" s="2">
        <v>41056</v>
      </c>
      <c r="C4840" s="2">
        <v>6</v>
      </c>
      <c r="D4840" s="2">
        <v>192</v>
      </c>
      <c r="E4840" s="2">
        <v>45046</v>
      </c>
      <c r="F4840" s="2">
        <v>6</v>
      </c>
      <c r="G4840" s="2" t="str">
        <f>VLOOKUP(A4840,爬塔NPC系数!B:G,6,FALSE)</f>
        <v>"atk":1.682,"hp":2.739</v>
      </c>
      <c r="H4840" s="2">
        <v>1</v>
      </c>
    </row>
    <row r="4841" spans="1:8" ht="17.25" customHeight="1" x14ac:dyDescent="0.3">
      <c r="A4841" s="2">
        <v>10275</v>
      </c>
      <c r="B4841" s="2">
        <v>31076</v>
      </c>
      <c r="C4841" s="2">
        <v>1</v>
      </c>
      <c r="D4841" s="2">
        <v>193</v>
      </c>
      <c r="E4841" s="2">
        <v>31076</v>
      </c>
      <c r="F4841" s="2">
        <v>6</v>
      </c>
      <c r="G4841" s="2" t="str">
        <f>VLOOKUP(A4841,爬塔NPC系数!B:G,6,FALSE)</f>
        <v>"atk":1.684,"hp":2.749</v>
      </c>
      <c r="H4841" s="2">
        <v>1</v>
      </c>
    </row>
    <row r="4842" spans="1:8" ht="17.25" customHeight="1" x14ac:dyDescent="0.3">
      <c r="A4842" s="2">
        <v>10275</v>
      </c>
      <c r="B4842" s="2">
        <v>31076</v>
      </c>
      <c r="C4842" s="2">
        <v>2</v>
      </c>
      <c r="D4842" s="2">
        <v>193</v>
      </c>
      <c r="E4842" s="2">
        <v>34015</v>
      </c>
      <c r="F4842" s="2">
        <v>6</v>
      </c>
      <c r="G4842" s="2" t="str">
        <f>VLOOKUP(A4842,爬塔NPC系数!B:G,6,FALSE)</f>
        <v>"atk":1.684,"hp":2.749</v>
      </c>
      <c r="H4842" s="2">
        <v>1</v>
      </c>
    </row>
    <row r="4843" spans="1:8" ht="17.25" customHeight="1" x14ac:dyDescent="0.3">
      <c r="A4843" s="2">
        <v>10275</v>
      </c>
      <c r="B4843" s="2">
        <v>31076</v>
      </c>
      <c r="C4843" s="2">
        <v>3</v>
      </c>
      <c r="D4843" s="2">
        <v>193</v>
      </c>
      <c r="E4843" s="2">
        <v>34015</v>
      </c>
      <c r="F4843" s="2">
        <v>6</v>
      </c>
      <c r="G4843" s="2" t="str">
        <f>VLOOKUP(A4843,爬塔NPC系数!B:G,6,FALSE)</f>
        <v>"atk":1.684,"hp":2.749</v>
      </c>
      <c r="H4843" s="2">
        <v>1</v>
      </c>
    </row>
    <row r="4844" spans="1:8" ht="17.25" customHeight="1" x14ac:dyDescent="0.3">
      <c r="A4844" s="2">
        <v>10275</v>
      </c>
      <c r="B4844" s="2">
        <v>31076</v>
      </c>
      <c r="C4844" s="2">
        <v>4</v>
      </c>
      <c r="D4844" s="2">
        <v>193</v>
      </c>
      <c r="E4844" s="2">
        <v>32056</v>
      </c>
      <c r="F4844" s="2">
        <v>6</v>
      </c>
      <c r="G4844" s="2" t="str">
        <f>VLOOKUP(A4844,爬塔NPC系数!B:G,6,FALSE)</f>
        <v>"atk":1.684,"hp":2.749</v>
      </c>
      <c r="H4844" s="2">
        <v>1</v>
      </c>
    </row>
    <row r="4845" spans="1:8" ht="17.25" customHeight="1" x14ac:dyDescent="0.3">
      <c r="A4845" s="2">
        <v>10275</v>
      </c>
      <c r="B4845" s="2">
        <v>31076</v>
      </c>
      <c r="C4845" s="2">
        <v>5</v>
      </c>
      <c r="D4845" s="2">
        <v>193</v>
      </c>
      <c r="E4845" s="2">
        <v>32056</v>
      </c>
      <c r="F4845" s="2">
        <v>6</v>
      </c>
      <c r="G4845" s="2" t="str">
        <f>VLOOKUP(A4845,爬塔NPC系数!B:G,6,FALSE)</f>
        <v>"atk":1.684,"hp":2.749</v>
      </c>
      <c r="H4845" s="2">
        <v>1</v>
      </c>
    </row>
    <row r="4846" spans="1:8" ht="17.25" customHeight="1" x14ac:dyDescent="0.3">
      <c r="A4846" s="2">
        <v>10275</v>
      </c>
      <c r="B4846" s="2">
        <v>31076</v>
      </c>
      <c r="C4846" s="2">
        <v>6</v>
      </c>
      <c r="D4846" s="2">
        <v>193</v>
      </c>
      <c r="E4846" s="2">
        <v>32056</v>
      </c>
      <c r="F4846" s="2">
        <v>6</v>
      </c>
      <c r="G4846" s="2" t="str">
        <f>VLOOKUP(A4846,爬塔NPC系数!B:G,6,FALSE)</f>
        <v>"atk":1.684,"hp":2.749</v>
      </c>
      <c r="H4846" s="2">
        <v>1</v>
      </c>
    </row>
    <row r="4847" spans="1:8" ht="17.25" customHeight="1" x14ac:dyDescent="0.3">
      <c r="A4847" s="2">
        <v>10276</v>
      </c>
      <c r="B4847" s="2">
        <v>21046</v>
      </c>
      <c r="C4847" s="2">
        <v>1</v>
      </c>
      <c r="D4847" s="2">
        <v>193</v>
      </c>
      <c r="E4847" s="2">
        <v>21046</v>
      </c>
      <c r="F4847" s="2">
        <v>6</v>
      </c>
      <c r="G4847" s="2" t="str">
        <f>VLOOKUP(A4847,爬塔NPC系数!B:G,6,FALSE)</f>
        <v>"atk":1.687,"hp":2.759</v>
      </c>
      <c r="H4847" s="2">
        <v>1</v>
      </c>
    </row>
    <row r="4848" spans="1:8" ht="17.25" customHeight="1" x14ac:dyDescent="0.3">
      <c r="A4848" s="2">
        <v>10276</v>
      </c>
      <c r="B4848" s="2">
        <v>21046</v>
      </c>
      <c r="C4848" s="2">
        <v>2</v>
      </c>
      <c r="D4848" s="2">
        <v>193</v>
      </c>
      <c r="E4848" s="2">
        <v>25066</v>
      </c>
      <c r="F4848" s="2">
        <v>6</v>
      </c>
      <c r="G4848" s="2" t="str">
        <f>VLOOKUP(A4848,爬塔NPC系数!B:G,6,FALSE)</f>
        <v>"atk":1.687,"hp":2.759</v>
      </c>
      <c r="H4848" s="2">
        <v>1</v>
      </c>
    </row>
    <row r="4849" spans="1:8" ht="17.25" customHeight="1" x14ac:dyDescent="0.3">
      <c r="A4849" s="2">
        <v>10276</v>
      </c>
      <c r="B4849" s="2">
        <v>21046</v>
      </c>
      <c r="C4849" s="2">
        <v>3</v>
      </c>
      <c r="D4849" s="2">
        <v>193</v>
      </c>
      <c r="E4849" s="2">
        <v>25066</v>
      </c>
      <c r="F4849" s="2">
        <v>6</v>
      </c>
      <c r="G4849" s="2" t="str">
        <f>VLOOKUP(A4849,爬塔NPC系数!B:G,6,FALSE)</f>
        <v>"atk":1.687,"hp":2.759</v>
      </c>
      <c r="H4849" s="2">
        <v>1</v>
      </c>
    </row>
    <row r="4850" spans="1:8" ht="17.25" customHeight="1" x14ac:dyDescent="0.3">
      <c r="A4850" s="2">
        <v>10276</v>
      </c>
      <c r="B4850" s="2">
        <v>21046</v>
      </c>
      <c r="C4850" s="2">
        <v>4</v>
      </c>
      <c r="D4850" s="2">
        <v>193</v>
      </c>
      <c r="E4850" s="2">
        <v>25045</v>
      </c>
      <c r="F4850" s="2">
        <v>6</v>
      </c>
      <c r="G4850" s="2" t="str">
        <f>VLOOKUP(A4850,爬塔NPC系数!B:G,6,FALSE)</f>
        <v>"atk":1.687,"hp":2.759</v>
      </c>
      <c r="H4850" s="2">
        <v>1</v>
      </c>
    </row>
    <row r="4851" spans="1:8" ht="17.25" customHeight="1" x14ac:dyDescent="0.3">
      <c r="A4851" s="2">
        <v>10276</v>
      </c>
      <c r="B4851" s="2">
        <v>21046</v>
      </c>
      <c r="C4851" s="2">
        <v>5</v>
      </c>
      <c r="D4851" s="2">
        <v>193</v>
      </c>
      <c r="E4851" s="2">
        <v>25045</v>
      </c>
      <c r="F4851" s="2">
        <v>6</v>
      </c>
      <c r="G4851" s="2" t="str">
        <f>VLOOKUP(A4851,爬塔NPC系数!B:G,6,FALSE)</f>
        <v>"atk":1.687,"hp":2.759</v>
      </c>
      <c r="H4851" s="2">
        <v>1</v>
      </c>
    </row>
    <row r="4852" spans="1:8" ht="17.25" customHeight="1" x14ac:dyDescent="0.3">
      <c r="A4852" s="2">
        <v>10276</v>
      </c>
      <c r="B4852" s="2">
        <v>21046</v>
      </c>
      <c r="C4852" s="2">
        <v>6</v>
      </c>
      <c r="D4852" s="2">
        <v>193</v>
      </c>
      <c r="E4852" s="2">
        <v>25045</v>
      </c>
      <c r="F4852" s="2">
        <v>6</v>
      </c>
      <c r="G4852" s="2" t="str">
        <f>VLOOKUP(A4852,爬塔NPC系数!B:G,6,FALSE)</f>
        <v>"atk":1.687,"hp":2.759</v>
      </c>
      <c r="H4852" s="2">
        <v>1</v>
      </c>
    </row>
    <row r="4853" spans="1:8" ht="17.25" customHeight="1" x14ac:dyDescent="0.3">
      <c r="A4853" s="2">
        <v>10277</v>
      </c>
      <c r="B4853" s="2">
        <v>35045</v>
      </c>
      <c r="C4853" s="2">
        <v>1</v>
      </c>
      <c r="D4853" s="2">
        <v>194</v>
      </c>
      <c r="E4853" s="2">
        <v>35045</v>
      </c>
      <c r="F4853" s="2">
        <v>6</v>
      </c>
      <c r="G4853" s="2" t="str">
        <f>VLOOKUP(A4853,爬塔NPC系数!B:G,6,FALSE)</f>
        <v>"atk":1.689,"hp":2.769</v>
      </c>
      <c r="H4853" s="2">
        <v>1</v>
      </c>
    </row>
    <row r="4854" spans="1:8" ht="17.25" customHeight="1" x14ac:dyDescent="0.3">
      <c r="A4854" s="2">
        <v>10277</v>
      </c>
      <c r="B4854" s="2">
        <v>35045</v>
      </c>
      <c r="C4854" s="2">
        <v>2</v>
      </c>
      <c r="D4854" s="2">
        <v>194</v>
      </c>
      <c r="E4854" s="2">
        <v>52025</v>
      </c>
      <c r="F4854" s="2">
        <v>6</v>
      </c>
      <c r="G4854" s="2" t="str">
        <f>VLOOKUP(A4854,爬塔NPC系数!B:G,6,FALSE)</f>
        <v>"atk":1.689,"hp":2.769</v>
      </c>
      <c r="H4854" s="2">
        <v>1</v>
      </c>
    </row>
    <row r="4855" spans="1:8" ht="17.25" customHeight="1" x14ac:dyDescent="0.3">
      <c r="A4855" s="2">
        <v>10277</v>
      </c>
      <c r="B4855" s="2">
        <v>35045</v>
      </c>
      <c r="C4855" s="2">
        <v>3</v>
      </c>
      <c r="D4855" s="2">
        <v>194</v>
      </c>
      <c r="E4855" s="2">
        <v>25066</v>
      </c>
      <c r="F4855" s="2">
        <v>6</v>
      </c>
      <c r="G4855" s="2" t="str">
        <f>VLOOKUP(A4855,爬塔NPC系数!B:G,6,FALSE)</f>
        <v>"atk":1.689,"hp":2.769</v>
      </c>
      <c r="H4855" s="2">
        <v>1</v>
      </c>
    </row>
    <row r="4856" spans="1:8" ht="17.25" customHeight="1" x14ac:dyDescent="0.3">
      <c r="A4856" s="2">
        <v>10277</v>
      </c>
      <c r="B4856" s="2">
        <v>35045</v>
      </c>
      <c r="C4856" s="2">
        <v>4</v>
      </c>
      <c r="D4856" s="2">
        <v>194</v>
      </c>
      <c r="E4856" s="2">
        <v>45046</v>
      </c>
      <c r="F4856" s="2">
        <v>6</v>
      </c>
      <c r="G4856" s="2" t="str">
        <f>VLOOKUP(A4856,爬塔NPC系数!B:G,6,FALSE)</f>
        <v>"atk":1.689,"hp":2.769</v>
      </c>
      <c r="H4856" s="2">
        <v>1</v>
      </c>
    </row>
    <row r="4857" spans="1:8" ht="17.25" customHeight="1" x14ac:dyDescent="0.3">
      <c r="A4857" s="2">
        <v>10277</v>
      </c>
      <c r="B4857" s="2">
        <v>35045</v>
      </c>
      <c r="C4857" s="2">
        <v>5</v>
      </c>
      <c r="D4857" s="2">
        <v>194</v>
      </c>
      <c r="E4857" s="2">
        <v>13035</v>
      </c>
      <c r="F4857" s="2">
        <v>6</v>
      </c>
      <c r="G4857" s="2" t="str">
        <f>VLOOKUP(A4857,爬塔NPC系数!B:G,6,FALSE)</f>
        <v>"atk":1.689,"hp":2.769</v>
      </c>
      <c r="H4857" s="2">
        <v>1</v>
      </c>
    </row>
    <row r="4858" spans="1:8" x14ac:dyDescent="0.3">
      <c r="A4858" s="2">
        <v>10277</v>
      </c>
      <c r="B4858" s="2">
        <v>35045</v>
      </c>
      <c r="C4858" s="2">
        <v>6</v>
      </c>
      <c r="D4858" s="2">
        <v>194</v>
      </c>
      <c r="E4858" s="2">
        <v>63015</v>
      </c>
      <c r="F4858" s="2">
        <v>6</v>
      </c>
      <c r="G4858" s="2" t="str">
        <f>VLOOKUP(A4858,爬塔NPC系数!B:G,6,FALSE)</f>
        <v>"atk":1.689,"hp":2.769</v>
      </c>
      <c r="H4858" s="2">
        <v>1</v>
      </c>
    </row>
    <row r="4859" spans="1:8" ht="17.25" customHeight="1" x14ac:dyDescent="0.3">
      <c r="A4859" s="2">
        <v>10278</v>
      </c>
      <c r="B4859" s="2">
        <v>63026</v>
      </c>
      <c r="C4859" s="2">
        <v>1</v>
      </c>
      <c r="D4859" s="2">
        <v>194</v>
      </c>
      <c r="E4859" s="2">
        <v>63026</v>
      </c>
      <c r="F4859" s="2">
        <v>6</v>
      </c>
      <c r="G4859" s="2" t="str">
        <f>VLOOKUP(A4859,爬塔NPC系数!B:G,6,FALSE)</f>
        <v>"atk":1.692,"hp":2.779</v>
      </c>
      <c r="H4859" s="2">
        <v>1</v>
      </c>
    </row>
    <row r="4860" spans="1:8" ht="17.25" customHeight="1" x14ac:dyDescent="0.3">
      <c r="A4860" s="2">
        <v>10278</v>
      </c>
      <c r="B4860" s="2">
        <v>63026</v>
      </c>
      <c r="C4860" s="2">
        <v>2</v>
      </c>
      <c r="D4860" s="2">
        <v>194</v>
      </c>
      <c r="E4860" s="2">
        <v>31045</v>
      </c>
      <c r="F4860" s="2">
        <v>6</v>
      </c>
      <c r="G4860" s="2" t="str">
        <f>VLOOKUP(A4860,爬塔NPC系数!B:G,6,FALSE)</f>
        <v>"atk":1.692,"hp":2.779</v>
      </c>
      <c r="H4860" s="2">
        <v>1</v>
      </c>
    </row>
    <row r="4861" spans="1:8" ht="17.25" customHeight="1" x14ac:dyDescent="0.3">
      <c r="A4861" s="2">
        <v>10278</v>
      </c>
      <c r="B4861" s="2">
        <v>63026</v>
      </c>
      <c r="C4861" s="2">
        <v>3</v>
      </c>
      <c r="D4861" s="2">
        <v>194</v>
      </c>
      <c r="E4861" s="2">
        <v>15015</v>
      </c>
      <c r="F4861" s="2">
        <v>6</v>
      </c>
      <c r="G4861" s="2" t="str">
        <f>VLOOKUP(A4861,爬塔NPC系数!B:G,6,FALSE)</f>
        <v>"atk":1.692,"hp":2.779</v>
      </c>
      <c r="H4861" s="2">
        <v>1</v>
      </c>
    </row>
    <row r="4862" spans="1:8" ht="17.25" customHeight="1" x14ac:dyDescent="0.3">
      <c r="A4862" s="2">
        <v>10278</v>
      </c>
      <c r="B4862" s="2">
        <v>63026</v>
      </c>
      <c r="C4862" s="2">
        <v>4</v>
      </c>
      <c r="D4862" s="2">
        <v>194</v>
      </c>
      <c r="E4862" s="2">
        <v>52035</v>
      </c>
      <c r="F4862" s="2">
        <v>6</v>
      </c>
      <c r="G4862" s="2" t="str">
        <f>VLOOKUP(A4862,爬塔NPC系数!B:G,6,FALSE)</f>
        <v>"atk":1.692,"hp":2.779</v>
      </c>
      <c r="H4862" s="2">
        <v>1</v>
      </c>
    </row>
    <row r="4863" spans="1:8" ht="17.25" customHeight="1" x14ac:dyDescent="0.3">
      <c r="A4863" s="2">
        <v>10278</v>
      </c>
      <c r="B4863" s="2">
        <v>63026</v>
      </c>
      <c r="C4863" s="2">
        <v>5</v>
      </c>
      <c r="D4863" s="2">
        <v>194</v>
      </c>
      <c r="E4863" s="2">
        <v>24035</v>
      </c>
      <c r="F4863" s="2">
        <v>6</v>
      </c>
      <c r="G4863" s="2" t="str">
        <f>VLOOKUP(A4863,爬塔NPC系数!B:G,6,FALSE)</f>
        <v>"atk":1.692,"hp":2.779</v>
      </c>
      <c r="H4863" s="2">
        <v>1</v>
      </c>
    </row>
    <row r="4864" spans="1:8" ht="17.25" customHeight="1" x14ac:dyDescent="0.3">
      <c r="A4864" s="2">
        <v>10278</v>
      </c>
      <c r="B4864" s="2">
        <v>63026</v>
      </c>
      <c r="C4864" s="2">
        <v>6</v>
      </c>
      <c r="D4864" s="2">
        <v>194</v>
      </c>
      <c r="E4864" s="2">
        <v>45045</v>
      </c>
      <c r="F4864" s="2">
        <v>6</v>
      </c>
      <c r="G4864" s="2" t="str">
        <f>VLOOKUP(A4864,爬塔NPC系数!B:G,6,FALSE)</f>
        <v>"atk":1.692,"hp":2.779</v>
      </c>
      <c r="H4864" s="2">
        <v>1</v>
      </c>
    </row>
    <row r="4865" spans="1:8" ht="17.25" customHeight="1" x14ac:dyDescent="0.3">
      <c r="A4865" s="2">
        <v>10279</v>
      </c>
      <c r="B4865" s="2">
        <v>41066</v>
      </c>
      <c r="C4865" s="2">
        <v>1</v>
      </c>
      <c r="D4865" s="2">
        <v>195</v>
      </c>
      <c r="E4865" s="2">
        <v>41066</v>
      </c>
      <c r="F4865" s="2">
        <v>6</v>
      </c>
      <c r="G4865" s="2" t="str">
        <f>VLOOKUP(A4865,爬塔NPC系数!B:G,6,FALSE)</f>
        <v>"atk":1.694,"hp":2.789</v>
      </c>
      <c r="H4865" s="2">
        <v>1</v>
      </c>
    </row>
    <row r="4866" spans="1:8" ht="17.25" customHeight="1" x14ac:dyDescent="0.3">
      <c r="A4866" s="2">
        <v>10279</v>
      </c>
      <c r="B4866" s="2">
        <v>41066</v>
      </c>
      <c r="C4866" s="2">
        <v>2</v>
      </c>
      <c r="D4866" s="2">
        <v>195</v>
      </c>
      <c r="E4866" s="2">
        <v>41066</v>
      </c>
      <c r="F4866" s="2">
        <v>6</v>
      </c>
      <c r="G4866" s="2" t="str">
        <f>VLOOKUP(A4866,爬塔NPC系数!B:G,6,FALSE)</f>
        <v>"atk":1.694,"hp":2.789</v>
      </c>
      <c r="H4866" s="2">
        <v>1</v>
      </c>
    </row>
    <row r="4867" spans="1:8" ht="17.25" customHeight="1" x14ac:dyDescent="0.3">
      <c r="A4867" s="2">
        <v>10279</v>
      </c>
      <c r="B4867" s="2">
        <v>41066</v>
      </c>
      <c r="C4867" s="2">
        <v>3</v>
      </c>
      <c r="D4867" s="2">
        <v>195</v>
      </c>
      <c r="E4867" s="2">
        <v>43035</v>
      </c>
      <c r="F4867" s="2">
        <v>6</v>
      </c>
      <c r="G4867" s="2" t="str">
        <f>VLOOKUP(A4867,爬塔NPC系数!B:G,6,FALSE)</f>
        <v>"atk":1.694,"hp":2.789</v>
      </c>
      <c r="H4867" s="2">
        <v>1</v>
      </c>
    </row>
    <row r="4868" spans="1:8" ht="17.25" customHeight="1" x14ac:dyDescent="0.3">
      <c r="A4868" s="2">
        <v>10279</v>
      </c>
      <c r="B4868" s="2">
        <v>41066</v>
      </c>
      <c r="C4868" s="2">
        <v>4</v>
      </c>
      <c r="D4868" s="2">
        <v>195</v>
      </c>
      <c r="E4868" s="2">
        <v>43035</v>
      </c>
      <c r="F4868" s="2">
        <v>6</v>
      </c>
      <c r="G4868" s="2" t="str">
        <f>VLOOKUP(A4868,爬塔NPC系数!B:G,6,FALSE)</f>
        <v>"atk":1.694,"hp":2.789</v>
      </c>
      <c r="H4868" s="2">
        <v>1</v>
      </c>
    </row>
    <row r="4869" spans="1:8" ht="17.25" customHeight="1" x14ac:dyDescent="0.3">
      <c r="A4869" s="2">
        <v>10279</v>
      </c>
      <c r="B4869" s="2">
        <v>41066</v>
      </c>
      <c r="C4869" s="2">
        <v>5</v>
      </c>
      <c r="D4869" s="2">
        <v>195</v>
      </c>
      <c r="E4869" s="2">
        <v>43035</v>
      </c>
      <c r="F4869" s="2">
        <v>6</v>
      </c>
      <c r="G4869" s="2" t="str">
        <f>VLOOKUP(A4869,爬塔NPC系数!B:G,6,FALSE)</f>
        <v>"atk":1.694,"hp":2.789</v>
      </c>
      <c r="H4869" s="2">
        <v>1</v>
      </c>
    </row>
    <row r="4870" spans="1:8" ht="17.25" customHeight="1" x14ac:dyDescent="0.3">
      <c r="A4870" s="2">
        <v>10279</v>
      </c>
      <c r="B4870" s="2">
        <v>41066</v>
      </c>
      <c r="C4870" s="2">
        <v>6</v>
      </c>
      <c r="D4870" s="2">
        <v>195</v>
      </c>
      <c r="E4870" s="2">
        <v>43035</v>
      </c>
      <c r="F4870" s="2">
        <v>6</v>
      </c>
      <c r="G4870" s="2" t="str">
        <f>VLOOKUP(A4870,爬塔NPC系数!B:G,6,FALSE)</f>
        <v>"atk":1.694,"hp":2.789</v>
      </c>
      <c r="H4870" s="2">
        <v>1</v>
      </c>
    </row>
    <row r="4871" spans="1:8" ht="17.25" customHeight="1" x14ac:dyDescent="0.3">
      <c r="A4871" s="2">
        <v>10280</v>
      </c>
      <c r="B4871" s="2">
        <v>11076</v>
      </c>
      <c r="C4871" s="2">
        <v>1</v>
      </c>
      <c r="D4871" s="2">
        <v>195</v>
      </c>
      <c r="E4871" s="2">
        <v>11076</v>
      </c>
      <c r="F4871" s="2">
        <v>6</v>
      </c>
      <c r="G4871" s="2" t="str">
        <f>VLOOKUP(A4871,爬塔NPC系数!B:G,6,FALSE)</f>
        <v>"atk":1.697,"hp":2.799</v>
      </c>
      <c r="H4871" s="2">
        <v>1</v>
      </c>
    </row>
    <row r="4872" spans="1:8" ht="17.25" customHeight="1" x14ac:dyDescent="0.3">
      <c r="A4872" s="2">
        <v>10280</v>
      </c>
      <c r="B4872" s="2">
        <v>11076</v>
      </c>
      <c r="C4872" s="2">
        <v>2</v>
      </c>
      <c r="D4872" s="2">
        <v>195</v>
      </c>
      <c r="E4872" s="2">
        <v>11086</v>
      </c>
      <c r="F4872" s="2">
        <v>6</v>
      </c>
      <c r="G4872" s="2" t="str">
        <f>VLOOKUP(A4872,爬塔NPC系数!B:G,6,FALSE)</f>
        <v>"atk":1.697,"hp":2.799</v>
      </c>
      <c r="H4872" s="2">
        <v>1</v>
      </c>
    </row>
    <row r="4873" spans="1:8" ht="17.25" customHeight="1" x14ac:dyDescent="0.3">
      <c r="A4873" s="2">
        <v>10280</v>
      </c>
      <c r="B4873" s="2">
        <v>11076</v>
      </c>
      <c r="C4873" s="2">
        <v>3</v>
      </c>
      <c r="D4873" s="2">
        <v>195</v>
      </c>
      <c r="E4873" s="2">
        <v>11086</v>
      </c>
      <c r="F4873" s="2">
        <v>6</v>
      </c>
      <c r="G4873" s="2" t="str">
        <f>VLOOKUP(A4873,爬塔NPC系数!B:G,6,FALSE)</f>
        <v>"atk":1.697,"hp":2.799</v>
      </c>
      <c r="H4873" s="2">
        <v>1</v>
      </c>
    </row>
    <row r="4874" spans="1:8" ht="17.25" customHeight="1" x14ac:dyDescent="0.3">
      <c r="A4874" s="2">
        <v>10280</v>
      </c>
      <c r="B4874" s="2">
        <v>11076</v>
      </c>
      <c r="C4874" s="2">
        <v>4</v>
      </c>
      <c r="D4874" s="2">
        <v>195</v>
      </c>
      <c r="E4874" s="2">
        <v>11086</v>
      </c>
      <c r="F4874" s="2">
        <v>6</v>
      </c>
      <c r="G4874" s="2" t="str">
        <f>VLOOKUP(A4874,爬塔NPC系数!B:G,6,FALSE)</f>
        <v>"atk":1.697,"hp":2.799</v>
      </c>
      <c r="H4874" s="2">
        <v>1</v>
      </c>
    </row>
    <row r="4875" spans="1:8" ht="17.25" customHeight="1" x14ac:dyDescent="0.3">
      <c r="A4875" s="2">
        <v>10280</v>
      </c>
      <c r="B4875" s="2">
        <v>11076</v>
      </c>
      <c r="C4875" s="2">
        <v>5</v>
      </c>
      <c r="D4875" s="2">
        <v>195</v>
      </c>
      <c r="E4875" s="2">
        <v>14036</v>
      </c>
      <c r="F4875" s="2">
        <v>6</v>
      </c>
      <c r="G4875" s="2" t="str">
        <f>VLOOKUP(A4875,爬塔NPC系数!B:G,6,FALSE)</f>
        <v>"atk":1.697,"hp":2.799</v>
      </c>
      <c r="H4875" s="2">
        <v>1</v>
      </c>
    </row>
    <row r="4876" spans="1:8" ht="17.25" customHeight="1" x14ac:dyDescent="0.3">
      <c r="A4876" s="2">
        <v>10280</v>
      </c>
      <c r="B4876" s="2">
        <v>11076</v>
      </c>
      <c r="C4876" s="2">
        <v>6</v>
      </c>
      <c r="D4876" s="2">
        <v>195</v>
      </c>
      <c r="E4876" s="2">
        <v>14036</v>
      </c>
      <c r="F4876" s="2">
        <v>6</v>
      </c>
      <c r="G4876" s="2" t="str">
        <f>VLOOKUP(A4876,爬塔NPC系数!B:G,6,FALSE)</f>
        <v>"atk":1.697,"hp":2.799</v>
      </c>
      <c r="H4876" s="2">
        <v>1</v>
      </c>
    </row>
    <row r="4877" spans="1:8" ht="17.25" customHeight="1" x14ac:dyDescent="0.3">
      <c r="A4877" s="2">
        <v>10281</v>
      </c>
      <c r="B4877" s="2">
        <v>21046</v>
      </c>
      <c r="C4877" s="2">
        <v>1</v>
      </c>
      <c r="D4877" s="2">
        <v>196</v>
      </c>
      <c r="E4877" s="2">
        <v>21046</v>
      </c>
      <c r="F4877" s="2">
        <v>6</v>
      </c>
      <c r="G4877" s="2" t="str">
        <f>VLOOKUP(A4877,爬塔NPC系数!B:G,6,FALSE)</f>
        <v>"atk":1.699,"hp":2.809</v>
      </c>
      <c r="H4877" s="2">
        <v>1</v>
      </c>
    </row>
    <row r="4878" spans="1:8" ht="17.25" customHeight="1" x14ac:dyDescent="0.3">
      <c r="A4878" s="2">
        <v>10281</v>
      </c>
      <c r="B4878" s="2">
        <v>21046</v>
      </c>
      <c r="C4878" s="2">
        <v>2</v>
      </c>
      <c r="D4878" s="2">
        <v>196</v>
      </c>
      <c r="E4878" s="2">
        <v>21046</v>
      </c>
      <c r="F4878" s="2">
        <v>6</v>
      </c>
      <c r="G4878" s="2" t="str">
        <f>VLOOKUP(A4878,爬塔NPC系数!B:G,6,FALSE)</f>
        <v>"atk":1.699,"hp":2.809</v>
      </c>
      <c r="H4878" s="2">
        <v>1</v>
      </c>
    </row>
    <row r="4879" spans="1:8" ht="17.25" customHeight="1" x14ac:dyDescent="0.3">
      <c r="A4879" s="2">
        <v>10281</v>
      </c>
      <c r="B4879" s="2">
        <v>21046</v>
      </c>
      <c r="C4879" s="2">
        <v>3</v>
      </c>
      <c r="D4879" s="2">
        <v>196</v>
      </c>
      <c r="E4879" s="2">
        <v>24025</v>
      </c>
      <c r="F4879" s="2">
        <v>6</v>
      </c>
      <c r="G4879" s="2" t="str">
        <f>VLOOKUP(A4879,爬塔NPC系数!B:G,6,FALSE)</f>
        <v>"atk":1.699,"hp":2.809</v>
      </c>
      <c r="H4879" s="2">
        <v>1</v>
      </c>
    </row>
    <row r="4880" spans="1:8" ht="17.25" customHeight="1" x14ac:dyDescent="0.3">
      <c r="A4880" s="2">
        <v>10281</v>
      </c>
      <c r="B4880" s="2">
        <v>21046</v>
      </c>
      <c r="C4880" s="2">
        <v>4</v>
      </c>
      <c r="D4880" s="2">
        <v>196</v>
      </c>
      <c r="E4880" s="2">
        <v>24025</v>
      </c>
      <c r="F4880" s="2">
        <v>6</v>
      </c>
      <c r="G4880" s="2" t="str">
        <f>VLOOKUP(A4880,爬塔NPC系数!B:G,6,FALSE)</f>
        <v>"atk":1.699,"hp":2.809</v>
      </c>
      <c r="H4880" s="2">
        <v>1</v>
      </c>
    </row>
    <row r="4881" spans="1:8" ht="17.25" customHeight="1" x14ac:dyDescent="0.3">
      <c r="A4881" s="2">
        <v>10281</v>
      </c>
      <c r="B4881" s="2">
        <v>21046</v>
      </c>
      <c r="C4881" s="2">
        <v>5</v>
      </c>
      <c r="D4881" s="2">
        <v>196</v>
      </c>
      <c r="E4881" s="2">
        <v>25066</v>
      </c>
      <c r="F4881" s="2">
        <v>6</v>
      </c>
      <c r="G4881" s="2" t="str">
        <f>VLOOKUP(A4881,爬塔NPC系数!B:G,6,FALSE)</f>
        <v>"atk":1.699,"hp":2.809</v>
      </c>
      <c r="H4881" s="2">
        <v>1</v>
      </c>
    </row>
    <row r="4882" spans="1:8" ht="17.25" customHeight="1" x14ac:dyDescent="0.3">
      <c r="A4882" s="2">
        <v>10281</v>
      </c>
      <c r="B4882" s="2">
        <v>21046</v>
      </c>
      <c r="C4882" s="2">
        <v>6</v>
      </c>
      <c r="D4882" s="2">
        <v>196</v>
      </c>
      <c r="E4882" s="2">
        <v>25066</v>
      </c>
      <c r="F4882" s="2">
        <v>6</v>
      </c>
      <c r="G4882" s="2" t="str">
        <f>VLOOKUP(A4882,爬塔NPC系数!B:G,6,FALSE)</f>
        <v>"atk":1.699,"hp":2.809</v>
      </c>
      <c r="H4882" s="2">
        <v>1</v>
      </c>
    </row>
    <row r="4883" spans="1:8" ht="17.25" customHeight="1" x14ac:dyDescent="0.3">
      <c r="A4883" s="2">
        <v>10282</v>
      </c>
      <c r="B4883" s="2">
        <v>41066</v>
      </c>
      <c r="C4883" s="2">
        <v>1</v>
      </c>
      <c r="D4883" s="2">
        <v>196</v>
      </c>
      <c r="E4883" s="2">
        <v>41066</v>
      </c>
      <c r="F4883" s="2">
        <v>6</v>
      </c>
      <c r="G4883" s="2" t="str">
        <f>VLOOKUP(A4883,爬塔NPC系数!B:G,6,FALSE)</f>
        <v>"atk":1.702,"hp":2.819</v>
      </c>
      <c r="H4883" s="2">
        <v>1</v>
      </c>
    </row>
    <row r="4884" spans="1:8" ht="17.25" customHeight="1" x14ac:dyDescent="0.3">
      <c r="A4884" s="2">
        <v>10282</v>
      </c>
      <c r="B4884" s="2">
        <v>41066</v>
      </c>
      <c r="C4884" s="2">
        <v>2</v>
      </c>
      <c r="D4884" s="2">
        <v>196</v>
      </c>
      <c r="E4884" s="2">
        <v>11086</v>
      </c>
      <c r="F4884" s="2">
        <v>6</v>
      </c>
      <c r="G4884" s="2" t="str">
        <f>VLOOKUP(A4884,爬塔NPC系数!B:G,6,FALSE)</f>
        <v>"atk":1.702,"hp":2.819</v>
      </c>
      <c r="H4884" s="2">
        <v>1</v>
      </c>
    </row>
    <row r="4885" spans="1:8" ht="17.25" customHeight="1" x14ac:dyDescent="0.3">
      <c r="A4885" s="2">
        <v>10282</v>
      </c>
      <c r="B4885" s="2">
        <v>41066</v>
      </c>
      <c r="C4885" s="2">
        <v>3</v>
      </c>
      <c r="D4885" s="2">
        <v>196</v>
      </c>
      <c r="E4885" s="2">
        <v>52025</v>
      </c>
      <c r="F4885" s="2">
        <v>6</v>
      </c>
      <c r="G4885" s="2" t="str">
        <f>VLOOKUP(A4885,爬塔NPC系数!B:G,6,FALSE)</f>
        <v>"atk":1.702,"hp":2.819</v>
      </c>
      <c r="H4885" s="2">
        <v>1</v>
      </c>
    </row>
    <row r="4886" spans="1:8" x14ac:dyDescent="0.3">
      <c r="A4886" s="2">
        <v>10282</v>
      </c>
      <c r="B4886" s="2">
        <v>41066</v>
      </c>
      <c r="C4886" s="2">
        <v>4</v>
      </c>
      <c r="D4886" s="2">
        <v>196</v>
      </c>
      <c r="E4886" s="2">
        <v>63015</v>
      </c>
      <c r="F4886" s="2">
        <v>6</v>
      </c>
      <c r="G4886" s="2" t="str">
        <f>VLOOKUP(A4886,爬塔NPC系数!B:G,6,FALSE)</f>
        <v>"atk":1.702,"hp":2.819</v>
      </c>
      <c r="H4886" s="2">
        <v>1</v>
      </c>
    </row>
    <row r="4887" spans="1:8" ht="17.25" customHeight="1" x14ac:dyDescent="0.3">
      <c r="A4887" s="2">
        <v>10282</v>
      </c>
      <c r="B4887" s="2">
        <v>41066</v>
      </c>
      <c r="C4887" s="2">
        <v>5</v>
      </c>
      <c r="D4887" s="2">
        <v>196</v>
      </c>
      <c r="E4887" s="2">
        <v>25076</v>
      </c>
      <c r="F4887" s="2">
        <v>6</v>
      </c>
      <c r="G4887" s="2" t="str">
        <f>VLOOKUP(A4887,爬塔NPC系数!B:G,6,FALSE)</f>
        <v>"atk":1.702,"hp":2.819</v>
      </c>
      <c r="H4887" s="2">
        <v>1</v>
      </c>
    </row>
    <row r="4888" spans="1:8" ht="17.25" customHeight="1" x14ac:dyDescent="0.3">
      <c r="A4888" s="2">
        <v>10282</v>
      </c>
      <c r="B4888" s="2">
        <v>41066</v>
      </c>
      <c r="C4888" s="2">
        <v>6</v>
      </c>
      <c r="D4888" s="2">
        <v>196</v>
      </c>
      <c r="E4888" s="2">
        <v>34026</v>
      </c>
      <c r="F4888" s="2">
        <v>6</v>
      </c>
      <c r="G4888" s="2" t="str">
        <f>VLOOKUP(A4888,爬塔NPC系数!B:G,6,FALSE)</f>
        <v>"atk":1.702,"hp":2.819</v>
      </c>
      <c r="H4888" s="2">
        <v>1</v>
      </c>
    </row>
    <row r="4889" spans="1:8" ht="17.25" customHeight="1" x14ac:dyDescent="0.3">
      <c r="A4889" s="2">
        <v>10283</v>
      </c>
      <c r="B4889" s="2">
        <v>41035</v>
      </c>
      <c r="C4889" s="2">
        <v>1</v>
      </c>
      <c r="D4889" s="2">
        <v>197</v>
      </c>
      <c r="E4889" s="2">
        <v>41035</v>
      </c>
      <c r="F4889" s="2">
        <v>6</v>
      </c>
      <c r="G4889" s="2" t="str">
        <f>VLOOKUP(A4889,爬塔NPC系数!B:G,6,FALSE)</f>
        <v>"atk":1.704,"hp":2.829</v>
      </c>
      <c r="H4889" s="2">
        <v>1</v>
      </c>
    </row>
    <row r="4890" spans="1:8" ht="17.25" customHeight="1" x14ac:dyDescent="0.3">
      <c r="A4890" s="2">
        <v>10283</v>
      </c>
      <c r="B4890" s="2">
        <v>41035</v>
      </c>
      <c r="C4890" s="2">
        <v>2</v>
      </c>
      <c r="D4890" s="2">
        <v>197</v>
      </c>
      <c r="E4890" s="2">
        <v>22046</v>
      </c>
      <c r="F4890" s="2">
        <v>6</v>
      </c>
      <c r="G4890" s="2" t="str">
        <f>VLOOKUP(A4890,爬塔NPC系数!B:G,6,FALSE)</f>
        <v>"atk":1.704,"hp":2.829</v>
      </c>
      <c r="H4890" s="2">
        <v>1</v>
      </c>
    </row>
    <row r="4891" spans="1:8" ht="17.25" customHeight="1" x14ac:dyDescent="0.3">
      <c r="A4891" s="2">
        <v>10283</v>
      </c>
      <c r="B4891" s="2">
        <v>41035</v>
      </c>
      <c r="C4891" s="2">
        <v>3</v>
      </c>
      <c r="D4891" s="2">
        <v>197</v>
      </c>
      <c r="E4891" s="2">
        <v>52025</v>
      </c>
      <c r="F4891" s="2">
        <v>6</v>
      </c>
      <c r="G4891" s="2" t="str">
        <f>VLOOKUP(A4891,爬塔NPC系数!B:G,6,FALSE)</f>
        <v>"atk":1.704,"hp":2.829</v>
      </c>
      <c r="H4891" s="2">
        <v>1</v>
      </c>
    </row>
    <row r="4892" spans="1:8" ht="17.25" customHeight="1" x14ac:dyDescent="0.3">
      <c r="A4892" s="2">
        <v>10283</v>
      </c>
      <c r="B4892" s="2">
        <v>41035</v>
      </c>
      <c r="C4892" s="2">
        <v>4</v>
      </c>
      <c r="D4892" s="2">
        <v>197</v>
      </c>
      <c r="E4892" s="2">
        <v>63026</v>
      </c>
      <c r="F4892" s="2">
        <v>6</v>
      </c>
      <c r="G4892" s="2" t="str">
        <f>VLOOKUP(A4892,爬塔NPC系数!B:G,6,FALSE)</f>
        <v>"atk":1.704,"hp":2.829</v>
      </c>
      <c r="H4892" s="2">
        <v>1</v>
      </c>
    </row>
    <row r="4893" spans="1:8" ht="17.25" customHeight="1" x14ac:dyDescent="0.3">
      <c r="A4893" s="2">
        <v>10283</v>
      </c>
      <c r="B4893" s="2">
        <v>41035</v>
      </c>
      <c r="C4893" s="2">
        <v>5</v>
      </c>
      <c r="D4893" s="2">
        <v>197</v>
      </c>
      <c r="E4893" s="2">
        <v>32056</v>
      </c>
      <c r="F4893" s="2">
        <v>6</v>
      </c>
      <c r="G4893" s="2" t="str">
        <f>VLOOKUP(A4893,爬塔NPC系数!B:G,6,FALSE)</f>
        <v>"atk":1.704,"hp":2.829</v>
      </c>
      <c r="H4893" s="2">
        <v>1</v>
      </c>
    </row>
    <row r="4894" spans="1:8" ht="17.25" customHeight="1" x14ac:dyDescent="0.3">
      <c r="A4894" s="2">
        <v>10283</v>
      </c>
      <c r="B4894" s="2">
        <v>41035</v>
      </c>
      <c r="C4894" s="2">
        <v>6</v>
      </c>
      <c r="D4894" s="2">
        <v>197</v>
      </c>
      <c r="E4894" s="2">
        <v>15036</v>
      </c>
      <c r="F4894" s="2">
        <v>6</v>
      </c>
      <c r="G4894" s="2" t="str">
        <f>VLOOKUP(A4894,爬塔NPC系数!B:G,6,FALSE)</f>
        <v>"atk":1.704,"hp":2.829</v>
      </c>
      <c r="H4894" s="2">
        <v>1</v>
      </c>
    </row>
    <row r="4895" spans="1:8" ht="17.25" customHeight="1" x14ac:dyDescent="0.3">
      <c r="A4895" s="2">
        <v>10284</v>
      </c>
      <c r="B4895" s="2">
        <v>31086</v>
      </c>
      <c r="C4895" s="2">
        <v>1</v>
      </c>
      <c r="D4895" s="2">
        <v>197</v>
      </c>
      <c r="E4895" s="2">
        <v>31086</v>
      </c>
      <c r="F4895" s="2">
        <v>6</v>
      </c>
      <c r="G4895" s="2" t="str">
        <f>VLOOKUP(A4895,爬塔NPC系数!B:G,6,FALSE)</f>
        <v>"atk":1.707,"hp":2.839</v>
      </c>
      <c r="H4895" s="2">
        <v>1</v>
      </c>
    </row>
    <row r="4896" spans="1:8" ht="17.25" customHeight="1" x14ac:dyDescent="0.3">
      <c r="A4896" s="2">
        <v>10284</v>
      </c>
      <c r="B4896" s="2">
        <v>31086</v>
      </c>
      <c r="C4896" s="2">
        <v>2</v>
      </c>
      <c r="D4896" s="2">
        <v>197</v>
      </c>
      <c r="E4896" s="2">
        <v>31086</v>
      </c>
      <c r="F4896" s="2">
        <v>6</v>
      </c>
      <c r="G4896" s="2" t="str">
        <f>VLOOKUP(A4896,爬塔NPC系数!B:G,6,FALSE)</f>
        <v>"atk":1.707,"hp":2.839</v>
      </c>
      <c r="H4896" s="2">
        <v>1</v>
      </c>
    </row>
    <row r="4897" spans="1:8" ht="17.25" customHeight="1" x14ac:dyDescent="0.3">
      <c r="A4897" s="2">
        <v>10284</v>
      </c>
      <c r="B4897" s="2">
        <v>31086</v>
      </c>
      <c r="C4897" s="2">
        <v>3</v>
      </c>
      <c r="D4897" s="2">
        <v>197</v>
      </c>
      <c r="E4897" s="2">
        <v>32045</v>
      </c>
      <c r="F4897" s="2">
        <v>6</v>
      </c>
      <c r="G4897" s="2" t="str">
        <f>VLOOKUP(A4897,爬塔NPC系数!B:G,6,FALSE)</f>
        <v>"atk":1.707,"hp":2.839</v>
      </c>
      <c r="H4897" s="2">
        <v>1</v>
      </c>
    </row>
    <row r="4898" spans="1:8" ht="17.25" customHeight="1" x14ac:dyDescent="0.3">
      <c r="A4898" s="2">
        <v>10284</v>
      </c>
      <c r="B4898" s="2">
        <v>31086</v>
      </c>
      <c r="C4898" s="2">
        <v>4</v>
      </c>
      <c r="D4898" s="2">
        <v>197</v>
      </c>
      <c r="E4898" s="2">
        <v>32045</v>
      </c>
      <c r="F4898" s="2">
        <v>6</v>
      </c>
      <c r="G4898" s="2" t="str">
        <f>VLOOKUP(A4898,爬塔NPC系数!B:G,6,FALSE)</f>
        <v>"atk":1.707,"hp":2.839</v>
      </c>
      <c r="H4898" s="2">
        <v>1</v>
      </c>
    </row>
    <row r="4899" spans="1:8" ht="17.25" customHeight="1" x14ac:dyDescent="0.3">
      <c r="A4899" s="2">
        <v>10284</v>
      </c>
      <c r="B4899" s="2">
        <v>31086</v>
      </c>
      <c r="C4899" s="2">
        <v>5</v>
      </c>
      <c r="D4899" s="2">
        <v>197</v>
      </c>
      <c r="E4899" s="2">
        <v>35036</v>
      </c>
      <c r="F4899" s="2">
        <v>6</v>
      </c>
      <c r="G4899" s="2" t="str">
        <f>VLOOKUP(A4899,爬塔NPC系数!B:G,6,FALSE)</f>
        <v>"atk":1.707,"hp":2.839</v>
      </c>
      <c r="H4899" s="2">
        <v>1</v>
      </c>
    </row>
    <row r="4900" spans="1:8" ht="17.25" customHeight="1" x14ac:dyDescent="0.3">
      <c r="A4900" s="2">
        <v>10284</v>
      </c>
      <c r="B4900" s="2">
        <v>31086</v>
      </c>
      <c r="C4900" s="2">
        <v>6</v>
      </c>
      <c r="D4900" s="2">
        <v>197</v>
      </c>
      <c r="E4900" s="2">
        <v>35036</v>
      </c>
      <c r="F4900" s="2">
        <v>6</v>
      </c>
      <c r="G4900" s="2" t="str">
        <f>VLOOKUP(A4900,爬塔NPC系数!B:G,6,FALSE)</f>
        <v>"atk":1.707,"hp":2.839</v>
      </c>
      <c r="H4900" s="2">
        <v>1</v>
      </c>
    </row>
    <row r="4901" spans="1:8" ht="17.25" customHeight="1" x14ac:dyDescent="0.3">
      <c r="A4901" s="2">
        <v>10285</v>
      </c>
      <c r="B4901" s="2">
        <v>41056</v>
      </c>
      <c r="C4901" s="2">
        <v>1</v>
      </c>
      <c r="D4901" s="2">
        <v>198</v>
      </c>
      <c r="E4901" s="2">
        <v>41056</v>
      </c>
      <c r="F4901" s="2">
        <v>6</v>
      </c>
      <c r="G4901" s="2" t="str">
        <f>VLOOKUP(A4901,爬塔NPC系数!B:G,6,FALSE)</f>
        <v>"atk":1.709,"hp":2.849</v>
      </c>
      <c r="H4901" s="2">
        <v>1</v>
      </c>
    </row>
    <row r="4902" spans="1:8" ht="17.25" customHeight="1" x14ac:dyDescent="0.3">
      <c r="A4902" s="2">
        <v>10285</v>
      </c>
      <c r="B4902" s="2">
        <v>41056</v>
      </c>
      <c r="C4902" s="2">
        <v>2</v>
      </c>
      <c r="D4902" s="2">
        <v>198</v>
      </c>
      <c r="E4902" s="2">
        <v>41056</v>
      </c>
      <c r="F4902" s="2">
        <v>6</v>
      </c>
      <c r="G4902" s="2" t="str">
        <f>VLOOKUP(A4902,爬塔NPC系数!B:G,6,FALSE)</f>
        <v>"atk":1.709,"hp":2.849</v>
      </c>
      <c r="H4902" s="2">
        <v>1</v>
      </c>
    </row>
    <row r="4903" spans="1:8" ht="17.25" customHeight="1" x14ac:dyDescent="0.3">
      <c r="A4903" s="2">
        <v>10285</v>
      </c>
      <c r="B4903" s="2">
        <v>41056</v>
      </c>
      <c r="C4903" s="2">
        <v>3</v>
      </c>
      <c r="D4903" s="2">
        <v>198</v>
      </c>
      <c r="E4903" s="2">
        <v>45035</v>
      </c>
      <c r="F4903" s="2">
        <v>6</v>
      </c>
      <c r="G4903" s="2" t="str">
        <f>VLOOKUP(A4903,爬塔NPC系数!B:G,6,FALSE)</f>
        <v>"atk":1.709,"hp":2.849</v>
      </c>
      <c r="H4903" s="2">
        <v>1</v>
      </c>
    </row>
    <row r="4904" spans="1:8" ht="17.25" customHeight="1" x14ac:dyDescent="0.3">
      <c r="A4904" s="2">
        <v>10285</v>
      </c>
      <c r="B4904" s="2">
        <v>41056</v>
      </c>
      <c r="C4904" s="2">
        <v>4</v>
      </c>
      <c r="D4904" s="2">
        <v>198</v>
      </c>
      <c r="E4904" s="2">
        <v>45035</v>
      </c>
      <c r="F4904" s="2">
        <v>6</v>
      </c>
      <c r="G4904" s="2" t="str">
        <f>VLOOKUP(A4904,爬塔NPC系数!B:G,6,FALSE)</f>
        <v>"atk":1.709,"hp":2.849</v>
      </c>
      <c r="H4904" s="2">
        <v>1</v>
      </c>
    </row>
    <row r="4905" spans="1:8" ht="17.25" customHeight="1" x14ac:dyDescent="0.3">
      <c r="A4905" s="2">
        <v>10285</v>
      </c>
      <c r="B4905" s="2">
        <v>41056</v>
      </c>
      <c r="C4905" s="2">
        <v>5</v>
      </c>
      <c r="D4905" s="2">
        <v>198</v>
      </c>
      <c r="E4905" s="2">
        <v>45056</v>
      </c>
      <c r="F4905" s="2">
        <v>6</v>
      </c>
      <c r="G4905" s="2" t="str">
        <f>VLOOKUP(A4905,爬塔NPC系数!B:G,6,FALSE)</f>
        <v>"atk":1.709,"hp":2.849</v>
      </c>
      <c r="H4905" s="2">
        <v>1</v>
      </c>
    </row>
    <row r="4906" spans="1:8" ht="17.25" customHeight="1" x14ac:dyDescent="0.3">
      <c r="A4906" s="2">
        <v>10285</v>
      </c>
      <c r="B4906" s="2">
        <v>41056</v>
      </c>
      <c r="C4906" s="2">
        <v>6</v>
      </c>
      <c r="D4906" s="2">
        <v>198</v>
      </c>
      <c r="E4906" s="2">
        <v>45056</v>
      </c>
      <c r="F4906" s="2">
        <v>6</v>
      </c>
      <c r="G4906" s="2" t="str">
        <f>VLOOKUP(A4906,爬塔NPC系数!B:G,6,FALSE)</f>
        <v>"atk":1.709,"hp":2.849</v>
      </c>
      <c r="H4906" s="2">
        <v>1</v>
      </c>
    </row>
    <row r="4907" spans="1:8" ht="17.25" customHeight="1" x14ac:dyDescent="0.3">
      <c r="A4907" s="2">
        <v>10286</v>
      </c>
      <c r="B4907" s="2">
        <v>11055</v>
      </c>
      <c r="C4907" s="2">
        <v>1</v>
      </c>
      <c r="D4907" s="2">
        <v>198</v>
      </c>
      <c r="E4907" s="2">
        <v>11055</v>
      </c>
      <c r="F4907" s="2">
        <v>6</v>
      </c>
      <c r="G4907" s="2" t="str">
        <f>VLOOKUP(A4907,爬塔NPC系数!B:G,6,FALSE)</f>
        <v>"atk":1.712,"hp":2.859</v>
      </c>
      <c r="H4907" s="2">
        <v>1</v>
      </c>
    </row>
    <row r="4908" spans="1:8" ht="17.25" customHeight="1" x14ac:dyDescent="0.3">
      <c r="A4908" s="2">
        <v>10286</v>
      </c>
      <c r="B4908" s="2">
        <v>11055</v>
      </c>
      <c r="C4908" s="2">
        <v>2</v>
      </c>
      <c r="D4908" s="2">
        <v>198</v>
      </c>
      <c r="E4908" s="2">
        <v>11055</v>
      </c>
      <c r="F4908" s="2">
        <v>6</v>
      </c>
      <c r="G4908" s="2" t="str">
        <f>VLOOKUP(A4908,爬塔NPC系数!B:G,6,FALSE)</f>
        <v>"atk":1.712,"hp":2.859</v>
      </c>
      <c r="H4908" s="2">
        <v>1</v>
      </c>
    </row>
    <row r="4909" spans="1:8" ht="17.25" customHeight="1" x14ac:dyDescent="0.3">
      <c r="A4909" s="2">
        <v>10286</v>
      </c>
      <c r="B4909" s="2">
        <v>11055</v>
      </c>
      <c r="C4909" s="2">
        <v>3</v>
      </c>
      <c r="D4909" s="2">
        <v>198</v>
      </c>
      <c r="E4909" s="2">
        <v>11086</v>
      </c>
      <c r="F4909" s="2">
        <v>6</v>
      </c>
      <c r="G4909" s="2" t="str">
        <f>VLOOKUP(A4909,爬塔NPC系数!B:G,6,FALSE)</f>
        <v>"atk":1.712,"hp":2.859</v>
      </c>
      <c r="H4909" s="2">
        <v>1</v>
      </c>
    </row>
    <row r="4910" spans="1:8" ht="17.25" customHeight="1" x14ac:dyDescent="0.3">
      <c r="A4910" s="2">
        <v>10286</v>
      </c>
      <c r="B4910" s="2">
        <v>11055</v>
      </c>
      <c r="C4910" s="2">
        <v>4</v>
      </c>
      <c r="D4910" s="2">
        <v>198</v>
      </c>
      <c r="E4910" s="2">
        <v>11086</v>
      </c>
      <c r="F4910" s="2">
        <v>6</v>
      </c>
      <c r="G4910" s="2" t="str">
        <f>VLOOKUP(A4910,爬塔NPC系数!B:G,6,FALSE)</f>
        <v>"atk":1.712,"hp":2.859</v>
      </c>
      <c r="H4910" s="2">
        <v>1</v>
      </c>
    </row>
    <row r="4911" spans="1:8" ht="17.25" customHeight="1" x14ac:dyDescent="0.3">
      <c r="A4911" s="2">
        <v>10286</v>
      </c>
      <c r="B4911" s="2">
        <v>11055</v>
      </c>
      <c r="C4911" s="2">
        <v>5</v>
      </c>
      <c r="D4911" s="2">
        <v>198</v>
      </c>
      <c r="E4911" s="2">
        <v>11086</v>
      </c>
      <c r="F4911" s="2">
        <v>6</v>
      </c>
      <c r="G4911" s="2" t="str">
        <f>VLOOKUP(A4911,爬塔NPC系数!B:G,6,FALSE)</f>
        <v>"atk":1.712,"hp":2.859</v>
      </c>
      <c r="H4911" s="2">
        <v>1</v>
      </c>
    </row>
    <row r="4912" spans="1:8" ht="17.25" customHeight="1" x14ac:dyDescent="0.3">
      <c r="A4912" s="2">
        <v>10286</v>
      </c>
      <c r="B4912" s="2">
        <v>11055</v>
      </c>
      <c r="C4912" s="2">
        <v>6</v>
      </c>
      <c r="D4912" s="2">
        <v>198</v>
      </c>
      <c r="E4912" s="2">
        <v>11086</v>
      </c>
      <c r="F4912" s="2">
        <v>6</v>
      </c>
      <c r="G4912" s="2" t="str">
        <f>VLOOKUP(A4912,爬塔NPC系数!B:G,6,FALSE)</f>
        <v>"atk":1.712,"hp":2.859</v>
      </c>
      <c r="H4912" s="2">
        <v>1</v>
      </c>
    </row>
    <row r="4913" spans="1:8" ht="17.25" customHeight="1" x14ac:dyDescent="0.3">
      <c r="A4913" s="2">
        <v>10287</v>
      </c>
      <c r="B4913" s="2">
        <v>11076</v>
      </c>
      <c r="C4913" s="2">
        <v>1</v>
      </c>
      <c r="D4913" s="2">
        <v>199</v>
      </c>
      <c r="E4913" s="2">
        <v>11076</v>
      </c>
      <c r="F4913" s="2">
        <v>6</v>
      </c>
      <c r="G4913" s="2" t="str">
        <f>VLOOKUP(A4913,爬塔NPC系数!B:G,6,FALSE)</f>
        <v>"atk":1.714,"hp":2.869</v>
      </c>
      <c r="H4913" s="2">
        <v>1</v>
      </c>
    </row>
    <row r="4914" spans="1:8" ht="17.25" customHeight="1" x14ac:dyDescent="0.3">
      <c r="A4914" s="2">
        <v>10287</v>
      </c>
      <c r="B4914" s="2">
        <v>11076</v>
      </c>
      <c r="C4914" s="2">
        <v>2</v>
      </c>
      <c r="D4914" s="2">
        <v>199</v>
      </c>
      <c r="E4914" s="2">
        <v>21046</v>
      </c>
      <c r="F4914" s="2">
        <v>6</v>
      </c>
      <c r="G4914" s="2" t="str">
        <f>VLOOKUP(A4914,爬塔NPC系数!B:G,6,FALSE)</f>
        <v>"atk":1.714,"hp":2.869</v>
      </c>
      <c r="H4914" s="2">
        <v>1</v>
      </c>
    </row>
    <row r="4915" spans="1:8" ht="17.25" customHeight="1" x14ac:dyDescent="0.3">
      <c r="A4915" s="2">
        <v>10287</v>
      </c>
      <c r="B4915" s="2">
        <v>11076</v>
      </c>
      <c r="C4915" s="2">
        <v>3</v>
      </c>
      <c r="D4915" s="2">
        <v>199</v>
      </c>
      <c r="E4915" s="2">
        <v>32056</v>
      </c>
      <c r="F4915" s="2">
        <v>6</v>
      </c>
      <c r="G4915" s="2" t="str">
        <f>VLOOKUP(A4915,爬塔NPC系数!B:G,6,FALSE)</f>
        <v>"atk":1.714,"hp":2.869</v>
      </c>
      <c r="H4915" s="2">
        <v>1</v>
      </c>
    </row>
    <row r="4916" spans="1:8" ht="17.25" customHeight="1" x14ac:dyDescent="0.3">
      <c r="A4916" s="2">
        <v>10287</v>
      </c>
      <c r="B4916" s="2">
        <v>11076</v>
      </c>
      <c r="C4916" s="2">
        <v>4</v>
      </c>
      <c r="D4916" s="2">
        <v>199</v>
      </c>
      <c r="E4916" s="2">
        <v>52035</v>
      </c>
      <c r="F4916" s="2">
        <v>6</v>
      </c>
      <c r="G4916" s="2" t="str">
        <f>VLOOKUP(A4916,爬塔NPC系数!B:G,6,FALSE)</f>
        <v>"atk":1.714,"hp":2.869</v>
      </c>
      <c r="H4916" s="2">
        <v>1</v>
      </c>
    </row>
    <row r="4917" spans="1:8" ht="17.25" customHeight="1" x14ac:dyDescent="0.3">
      <c r="A4917" s="2">
        <v>10287</v>
      </c>
      <c r="B4917" s="2">
        <v>11076</v>
      </c>
      <c r="C4917" s="2">
        <v>5</v>
      </c>
      <c r="D4917" s="2">
        <v>199</v>
      </c>
      <c r="E4917" s="2">
        <v>42016</v>
      </c>
      <c r="F4917" s="2">
        <v>6</v>
      </c>
      <c r="G4917" s="2" t="str">
        <f>VLOOKUP(A4917,爬塔NPC系数!B:G,6,FALSE)</f>
        <v>"atk":1.714,"hp":2.869</v>
      </c>
      <c r="H4917" s="2">
        <v>1</v>
      </c>
    </row>
    <row r="4918" spans="1:8" x14ac:dyDescent="0.3">
      <c r="A4918" s="2">
        <v>10287</v>
      </c>
      <c r="B4918" s="2">
        <v>11076</v>
      </c>
      <c r="C4918" s="2">
        <v>6</v>
      </c>
      <c r="D4918" s="2">
        <v>199</v>
      </c>
      <c r="E4918" s="2">
        <v>63015</v>
      </c>
      <c r="F4918" s="2">
        <v>6</v>
      </c>
      <c r="G4918" s="2" t="str">
        <f>VLOOKUP(A4918,爬塔NPC系数!B:G,6,FALSE)</f>
        <v>"atk":1.714,"hp":2.869</v>
      </c>
      <c r="H4918" s="2">
        <v>1</v>
      </c>
    </row>
    <row r="4919" spans="1:8" ht="17.25" customHeight="1" x14ac:dyDescent="0.3">
      <c r="A4919" s="2">
        <v>10288</v>
      </c>
      <c r="B4919" s="2">
        <v>41035</v>
      </c>
      <c r="C4919" s="2">
        <v>1</v>
      </c>
      <c r="D4919" s="2">
        <v>199</v>
      </c>
      <c r="E4919" s="2">
        <v>41035</v>
      </c>
      <c r="F4919" s="2">
        <v>6</v>
      </c>
      <c r="G4919" s="2" t="str">
        <f>VLOOKUP(A4919,爬塔NPC系数!B:G,6,FALSE)</f>
        <v>"atk":1.717,"hp":2.879</v>
      </c>
      <c r="H4919" s="2">
        <v>1</v>
      </c>
    </row>
    <row r="4920" spans="1:8" ht="17.25" customHeight="1" x14ac:dyDescent="0.3">
      <c r="A4920" s="2">
        <v>10288</v>
      </c>
      <c r="B4920" s="2">
        <v>41035</v>
      </c>
      <c r="C4920" s="2">
        <v>2</v>
      </c>
      <c r="D4920" s="2">
        <v>199</v>
      </c>
      <c r="E4920" s="2">
        <v>41035</v>
      </c>
      <c r="F4920" s="2">
        <v>6</v>
      </c>
      <c r="G4920" s="2" t="str">
        <f>VLOOKUP(A4920,爬塔NPC系数!B:G,6,FALSE)</f>
        <v>"atk":1.717,"hp":2.879</v>
      </c>
      <c r="H4920" s="2">
        <v>1</v>
      </c>
    </row>
    <row r="4921" spans="1:8" ht="17.25" customHeight="1" x14ac:dyDescent="0.3">
      <c r="A4921" s="2">
        <v>10288</v>
      </c>
      <c r="B4921" s="2">
        <v>41035</v>
      </c>
      <c r="C4921" s="2">
        <v>3</v>
      </c>
      <c r="D4921" s="2">
        <v>199</v>
      </c>
      <c r="E4921" s="2">
        <v>41056</v>
      </c>
      <c r="F4921" s="2">
        <v>6</v>
      </c>
      <c r="G4921" s="2" t="str">
        <f>VLOOKUP(A4921,爬塔NPC系数!B:G,6,FALSE)</f>
        <v>"atk":1.717,"hp":2.879</v>
      </c>
      <c r="H4921" s="2">
        <v>1</v>
      </c>
    </row>
    <row r="4922" spans="1:8" ht="17.25" customHeight="1" x14ac:dyDescent="0.3">
      <c r="A4922" s="2">
        <v>10288</v>
      </c>
      <c r="B4922" s="2">
        <v>41035</v>
      </c>
      <c r="C4922" s="2">
        <v>4</v>
      </c>
      <c r="D4922" s="2">
        <v>199</v>
      </c>
      <c r="E4922" s="2">
        <v>41056</v>
      </c>
      <c r="F4922" s="2">
        <v>6</v>
      </c>
      <c r="G4922" s="2" t="str">
        <f>VLOOKUP(A4922,爬塔NPC系数!B:G,6,FALSE)</f>
        <v>"atk":1.717,"hp":2.879</v>
      </c>
      <c r="H4922" s="2">
        <v>1</v>
      </c>
    </row>
    <row r="4923" spans="1:8" ht="17.25" customHeight="1" x14ac:dyDescent="0.3">
      <c r="A4923" s="2">
        <v>10288</v>
      </c>
      <c r="B4923" s="2">
        <v>41035</v>
      </c>
      <c r="C4923" s="2">
        <v>5</v>
      </c>
      <c r="D4923" s="2">
        <v>199</v>
      </c>
      <c r="E4923" s="2">
        <v>41056</v>
      </c>
      <c r="F4923" s="2">
        <v>6</v>
      </c>
      <c r="G4923" s="2" t="str">
        <f>VLOOKUP(A4923,爬塔NPC系数!B:G,6,FALSE)</f>
        <v>"atk":1.717,"hp":2.879</v>
      </c>
      <c r="H4923" s="2">
        <v>1</v>
      </c>
    </row>
    <row r="4924" spans="1:8" ht="17.25" customHeight="1" x14ac:dyDescent="0.3">
      <c r="A4924" s="2">
        <v>10288</v>
      </c>
      <c r="B4924" s="2">
        <v>41035</v>
      </c>
      <c r="C4924" s="2">
        <v>6</v>
      </c>
      <c r="D4924" s="2">
        <v>199</v>
      </c>
      <c r="E4924" s="2">
        <v>41056</v>
      </c>
      <c r="F4924" s="2">
        <v>6</v>
      </c>
      <c r="G4924" s="2" t="str">
        <f>VLOOKUP(A4924,爬塔NPC系数!B:G,6,FALSE)</f>
        <v>"atk":1.717,"hp":2.879</v>
      </c>
      <c r="H4924" s="2">
        <v>1</v>
      </c>
    </row>
    <row r="4925" spans="1:8" ht="17.25" customHeight="1" x14ac:dyDescent="0.3">
      <c r="A4925" s="2">
        <v>10289</v>
      </c>
      <c r="B4925" s="2">
        <v>21046</v>
      </c>
      <c r="C4925" s="2">
        <v>1</v>
      </c>
      <c r="D4925" s="2">
        <v>200</v>
      </c>
      <c r="E4925" s="2">
        <v>21046</v>
      </c>
      <c r="F4925" s="2">
        <v>6</v>
      </c>
      <c r="G4925" s="2" t="str">
        <f>VLOOKUP(A4925,爬塔NPC系数!B:G,6,FALSE)</f>
        <v>"atk":1.719,"hp":2.889</v>
      </c>
      <c r="H4925" s="2">
        <v>1</v>
      </c>
    </row>
    <row r="4926" spans="1:8" ht="17.25" customHeight="1" x14ac:dyDescent="0.3">
      <c r="A4926" s="2">
        <v>10289</v>
      </c>
      <c r="B4926" s="2">
        <v>21046</v>
      </c>
      <c r="C4926" s="2">
        <v>2</v>
      </c>
      <c r="D4926" s="2">
        <v>200</v>
      </c>
      <c r="E4926" s="2">
        <v>21046</v>
      </c>
      <c r="F4926" s="2">
        <v>6</v>
      </c>
      <c r="G4926" s="2" t="str">
        <f>VLOOKUP(A4926,爬塔NPC系数!B:G,6,FALSE)</f>
        <v>"atk":1.719,"hp":2.889</v>
      </c>
      <c r="H4926" s="2">
        <v>1</v>
      </c>
    </row>
    <row r="4927" spans="1:8" ht="17.25" customHeight="1" x14ac:dyDescent="0.3">
      <c r="A4927" s="2">
        <v>10289</v>
      </c>
      <c r="B4927" s="2">
        <v>21046</v>
      </c>
      <c r="C4927" s="2">
        <v>3</v>
      </c>
      <c r="D4927" s="2">
        <v>200</v>
      </c>
      <c r="E4927" s="2">
        <v>22046</v>
      </c>
      <c r="F4927" s="2">
        <v>6</v>
      </c>
      <c r="G4927" s="2" t="str">
        <f>VLOOKUP(A4927,爬塔NPC系数!B:G,6,FALSE)</f>
        <v>"atk":1.719,"hp":2.889</v>
      </c>
      <c r="H4927" s="2">
        <v>1</v>
      </c>
    </row>
    <row r="4928" spans="1:8" ht="17.25" customHeight="1" x14ac:dyDescent="0.3">
      <c r="A4928" s="2">
        <v>10289</v>
      </c>
      <c r="B4928" s="2">
        <v>21046</v>
      </c>
      <c r="C4928" s="2">
        <v>4</v>
      </c>
      <c r="D4928" s="2">
        <v>200</v>
      </c>
      <c r="E4928" s="2">
        <v>22046</v>
      </c>
      <c r="F4928" s="2">
        <v>6</v>
      </c>
      <c r="G4928" s="2" t="str">
        <f>VLOOKUP(A4928,爬塔NPC系数!B:G,6,FALSE)</f>
        <v>"atk":1.719,"hp":2.889</v>
      </c>
      <c r="H4928" s="2">
        <v>1</v>
      </c>
    </row>
    <row r="4929" spans="1:8" ht="17.25" customHeight="1" x14ac:dyDescent="0.3">
      <c r="A4929" s="2">
        <v>10289</v>
      </c>
      <c r="B4929" s="2">
        <v>21046</v>
      </c>
      <c r="C4929" s="2">
        <v>5</v>
      </c>
      <c r="D4929" s="2">
        <v>200</v>
      </c>
      <c r="E4929" s="2">
        <v>22056</v>
      </c>
      <c r="F4929" s="2">
        <v>6</v>
      </c>
      <c r="G4929" s="2" t="str">
        <f>VLOOKUP(A4929,爬塔NPC系数!B:G,6,FALSE)</f>
        <v>"atk":1.719,"hp":2.889</v>
      </c>
      <c r="H4929" s="2">
        <v>1</v>
      </c>
    </row>
    <row r="4930" spans="1:8" ht="17.25" customHeight="1" x14ac:dyDescent="0.3">
      <c r="A4930" s="2">
        <v>10289</v>
      </c>
      <c r="B4930" s="2">
        <v>21046</v>
      </c>
      <c r="C4930" s="2">
        <v>6</v>
      </c>
      <c r="D4930" s="2">
        <v>200</v>
      </c>
      <c r="E4930" s="2">
        <v>22056</v>
      </c>
      <c r="F4930" s="2">
        <v>6</v>
      </c>
      <c r="G4930" s="2" t="str">
        <f>VLOOKUP(A4930,爬塔NPC系数!B:G,6,FALSE)</f>
        <v>"atk":1.719,"hp":2.889</v>
      </c>
      <c r="H4930" s="2">
        <v>1</v>
      </c>
    </row>
    <row r="4931" spans="1:8" ht="17.25" customHeight="1" x14ac:dyDescent="0.3">
      <c r="A4931" s="2">
        <v>10290</v>
      </c>
      <c r="B4931" s="2">
        <v>21046</v>
      </c>
      <c r="C4931" s="2">
        <v>1</v>
      </c>
      <c r="D4931" s="2">
        <v>200</v>
      </c>
      <c r="E4931" s="2">
        <v>21046</v>
      </c>
      <c r="F4931" s="2">
        <v>6</v>
      </c>
      <c r="G4931" s="2" t="str">
        <f>VLOOKUP(A4931,爬塔NPC系数!B:G,6,FALSE)</f>
        <v>"atk":1.722,"hp":2.899</v>
      </c>
      <c r="H4931" s="2">
        <v>1</v>
      </c>
    </row>
    <row r="4932" spans="1:8" ht="17.25" customHeight="1" x14ac:dyDescent="0.3">
      <c r="A4932" s="2">
        <v>10290</v>
      </c>
      <c r="B4932" s="2">
        <v>21046</v>
      </c>
      <c r="C4932" s="2">
        <v>2</v>
      </c>
      <c r="D4932" s="2">
        <v>200</v>
      </c>
      <c r="E4932" s="2">
        <v>21046</v>
      </c>
      <c r="F4932" s="2">
        <v>6</v>
      </c>
      <c r="G4932" s="2" t="str">
        <f>VLOOKUP(A4932,爬塔NPC系数!B:G,6,FALSE)</f>
        <v>"atk":1.722,"hp":2.899</v>
      </c>
      <c r="H4932" s="2">
        <v>1</v>
      </c>
    </row>
    <row r="4933" spans="1:8" ht="17.25" customHeight="1" x14ac:dyDescent="0.3">
      <c r="A4933" s="2">
        <v>10290</v>
      </c>
      <c r="B4933" s="2">
        <v>21046</v>
      </c>
      <c r="C4933" s="2">
        <v>3</v>
      </c>
      <c r="D4933" s="2">
        <v>200</v>
      </c>
      <c r="E4933" s="2">
        <v>22046</v>
      </c>
      <c r="F4933" s="2">
        <v>6</v>
      </c>
      <c r="G4933" s="2" t="str">
        <f>VLOOKUP(A4933,爬塔NPC系数!B:G,6,FALSE)</f>
        <v>"atk":1.722,"hp":2.899</v>
      </c>
      <c r="H4933" s="2">
        <v>1</v>
      </c>
    </row>
    <row r="4934" spans="1:8" ht="17.25" customHeight="1" x14ac:dyDescent="0.3">
      <c r="A4934" s="2">
        <v>10290</v>
      </c>
      <c r="B4934" s="2">
        <v>21046</v>
      </c>
      <c r="C4934" s="2">
        <v>4</v>
      </c>
      <c r="D4934" s="2">
        <v>200</v>
      </c>
      <c r="E4934" s="2">
        <v>22046</v>
      </c>
      <c r="F4934" s="2">
        <v>6</v>
      </c>
      <c r="G4934" s="2" t="str">
        <f>VLOOKUP(A4934,爬塔NPC系数!B:G,6,FALSE)</f>
        <v>"atk":1.722,"hp":2.899</v>
      </c>
      <c r="H4934" s="2">
        <v>1</v>
      </c>
    </row>
    <row r="4935" spans="1:8" ht="17.25" customHeight="1" x14ac:dyDescent="0.3">
      <c r="A4935" s="2">
        <v>10290</v>
      </c>
      <c r="B4935" s="2">
        <v>21046</v>
      </c>
      <c r="C4935" s="2">
        <v>5</v>
      </c>
      <c r="D4935" s="2">
        <v>200</v>
      </c>
      <c r="E4935" s="2">
        <v>22056</v>
      </c>
      <c r="F4935" s="2">
        <v>6</v>
      </c>
      <c r="G4935" s="2" t="str">
        <f>VLOOKUP(A4935,爬塔NPC系数!B:G,6,FALSE)</f>
        <v>"atk":1.722,"hp":2.899</v>
      </c>
      <c r="H4935" s="2">
        <v>1</v>
      </c>
    </row>
    <row r="4936" spans="1:8" ht="17.25" customHeight="1" x14ac:dyDescent="0.3">
      <c r="A4936" s="2">
        <v>10290</v>
      </c>
      <c r="B4936" s="2">
        <v>21046</v>
      </c>
      <c r="C4936" s="2">
        <v>6</v>
      </c>
      <c r="D4936" s="2">
        <v>200</v>
      </c>
      <c r="E4936" s="2">
        <v>22056</v>
      </c>
      <c r="F4936" s="2">
        <v>6</v>
      </c>
      <c r="G4936" s="2" t="str">
        <f>VLOOKUP(A4936,爬塔NPC系数!B:G,6,FALSE)</f>
        <v>"atk":1.722,"hp":2.899</v>
      </c>
      <c r="H4936" s="2">
        <v>1</v>
      </c>
    </row>
    <row r="4937" spans="1:8" ht="17.25" customHeight="1" x14ac:dyDescent="0.3">
      <c r="A4937" s="2">
        <v>10291</v>
      </c>
      <c r="B4937" s="2">
        <v>35046</v>
      </c>
      <c r="C4937" s="2">
        <v>1</v>
      </c>
      <c r="D4937" s="2">
        <v>201</v>
      </c>
      <c r="E4937" s="2">
        <v>35046</v>
      </c>
      <c r="F4937" s="2">
        <v>6</v>
      </c>
      <c r="G4937" s="2" t="str">
        <f>VLOOKUP(A4937,爬塔NPC系数!B:G,6,FALSE)</f>
        <v>"atk":1.724,"hp":2.909</v>
      </c>
      <c r="H4937" s="2">
        <v>1</v>
      </c>
    </row>
    <row r="4938" spans="1:8" ht="17.25" customHeight="1" x14ac:dyDescent="0.3">
      <c r="A4938" s="2">
        <v>10291</v>
      </c>
      <c r="B4938" s="2">
        <v>35046</v>
      </c>
      <c r="C4938" s="2">
        <v>2</v>
      </c>
      <c r="D4938" s="2">
        <v>201</v>
      </c>
      <c r="E4938" s="2">
        <v>35046</v>
      </c>
      <c r="F4938" s="2">
        <v>6</v>
      </c>
      <c r="G4938" s="2" t="str">
        <f>VLOOKUP(A4938,爬塔NPC系数!B:G,6,FALSE)</f>
        <v>"atk":1.724,"hp":2.909</v>
      </c>
      <c r="H4938" s="2">
        <v>1</v>
      </c>
    </row>
    <row r="4939" spans="1:8" ht="17.25" customHeight="1" x14ac:dyDescent="0.3">
      <c r="A4939" s="2">
        <v>10291</v>
      </c>
      <c r="B4939" s="2">
        <v>35046</v>
      </c>
      <c r="C4939" s="2">
        <v>3</v>
      </c>
      <c r="D4939" s="2">
        <v>201</v>
      </c>
      <c r="E4939" s="2">
        <v>32056</v>
      </c>
      <c r="F4939" s="2">
        <v>6</v>
      </c>
      <c r="G4939" s="2" t="str">
        <f>VLOOKUP(A4939,爬塔NPC系数!B:G,6,FALSE)</f>
        <v>"atk":1.724,"hp":2.909</v>
      </c>
      <c r="H4939" s="2">
        <v>1</v>
      </c>
    </row>
    <row r="4940" spans="1:8" ht="17.25" customHeight="1" x14ac:dyDescent="0.3">
      <c r="A4940" s="2">
        <v>10291</v>
      </c>
      <c r="B4940" s="2">
        <v>35046</v>
      </c>
      <c r="C4940" s="2">
        <v>4</v>
      </c>
      <c r="D4940" s="2">
        <v>201</v>
      </c>
      <c r="E4940" s="2">
        <v>32056</v>
      </c>
      <c r="F4940" s="2">
        <v>6</v>
      </c>
      <c r="G4940" s="2" t="str">
        <f>VLOOKUP(A4940,爬塔NPC系数!B:G,6,FALSE)</f>
        <v>"atk":1.724,"hp":2.909</v>
      </c>
      <c r="H4940" s="2">
        <v>1</v>
      </c>
    </row>
    <row r="4941" spans="1:8" ht="17.25" customHeight="1" x14ac:dyDescent="0.3">
      <c r="A4941" s="2">
        <v>10291</v>
      </c>
      <c r="B4941" s="2">
        <v>35046</v>
      </c>
      <c r="C4941" s="2">
        <v>5</v>
      </c>
      <c r="D4941" s="2">
        <v>201</v>
      </c>
      <c r="E4941" s="2">
        <v>32056</v>
      </c>
      <c r="F4941" s="2">
        <v>6</v>
      </c>
      <c r="G4941" s="2" t="str">
        <f>VLOOKUP(A4941,爬塔NPC系数!B:G,6,FALSE)</f>
        <v>"atk":1.724,"hp":2.909</v>
      </c>
      <c r="H4941" s="2">
        <v>1</v>
      </c>
    </row>
    <row r="4942" spans="1:8" ht="17.25" customHeight="1" x14ac:dyDescent="0.3">
      <c r="A4942" s="2">
        <v>10291</v>
      </c>
      <c r="B4942" s="2">
        <v>35046</v>
      </c>
      <c r="C4942" s="2">
        <v>6</v>
      </c>
      <c r="D4942" s="2">
        <v>201</v>
      </c>
      <c r="E4942" s="2">
        <v>32056</v>
      </c>
      <c r="F4942" s="2">
        <v>6</v>
      </c>
      <c r="G4942" s="2" t="str">
        <f>VLOOKUP(A4942,爬塔NPC系数!B:G,6,FALSE)</f>
        <v>"atk":1.724,"hp":2.909</v>
      </c>
      <c r="H4942" s="2">
        <v>1</v>
      </c>
    </row>
    <row r="4943" spans="1:8" ht="17.25" customHeight="1" x14ac:dyDescent="0.3">
      <c r="A4943" s="2">
        <v>10292</v>
      </c>
      <c r="B4943" s="2">
        <v>11076</v>
      </c>
      <c r="C4943" s="2">
        <v>1</v>
      </c>
      <c r="D4943" s="2">
        <v>201</v>
      </c>
      <c r="E4943" s="2">
        <v>11076</v>
      </c>
      <c r="F4943" s="2">
        <v>6</v>
      </c>
      <c r="G4943" s="2" t="str">
        <f>VLOOKUP(A4943,爬塔NPC系数!B:G,6,FALSE)</f>
        <v>"atk":1.727,"hp":2.919</v>
      </c>
      <c r="H4943" s="2">
        <v>1</v>
      </c>
    </row>
    <row r="4944" spans="1:8" ht="17.25" customHeight="1" x14ac:dyDescent="0.3">
      <c r="A4944" s="2">
        <v>10292</v>
      </c>
      <c r="B4944" s="2">
        <v>11076</v>
      </c>
      <c r="C4944" s="2">
        <v>2</v>
      </c>
      <c r="D4944" s="2">
        <v>201</v>
      </c>
      <c r="E4944" s="2">
        <v>41056</v>
      </c>
      <c r="F4944" s="2">
        <v>6</v>
      </c>
      <c r="G4944" s="2" t="str">
        <f>VLOOKUP(A4944,爬塔NPC系数!B:G,6,FALSE)</f>
        <v>"atk":1.727,"hp":2.919</v>
      </c>
      <c r="H4944" s="2">
        <v>1</v>
      </c>
    </row>
    <row r="4945" spans="1:8" ht="17.25" customHeight="1" x14ac:dyDescent="0.3">
      <c r="A4945" s="2">
        <v>10292</v>
      </c>
      <c r="B4945" s="2">
        <v>11076</v>
      </c>
      <c r="C4945" s="2">
        <v>3</v>
      </c>
      <c r="D4945" s="2">
        <v>201</v>
      </c>
      <c r="E4945" s="2">
        <v>63026</v>
      </c>
      <c r="F4945" s="2">
        <v>6</v>
      </c>
      <c r="G4945" s="2" t="str">
        <f>VLOOKUP(A4945,爬塔NPC系数!B:G,6,FALSE)</f>
        <v>"atk":1.727,"hp":2.919</v>
      </c>
      <c r="H4945" s="2">
        <v>1</v>
      </c>
    </row>
    <row r="4946" spans="1:8" ht="17.25" customHeight="1" x14ac:dyDescent="0.3">
      <c r="A4946" s="2">
        <v>10292</v>
      </c>
      <c r="B4946" s="2">
        <v>11076</v>
      </c>
      <c r="C4946" s="2">
        <v>4</v>
      </c>
      <c r="D4946" s="2">
        <v>201</v>
      </c>
      <c r="E4946" s="2">
        <v>25066</v>
      </c>
      <c r="F4946" s="2">
        <v>6</v>
      </c>
      <c r="G4946" s="2" t="str">
        <f>VLOOKUP(A4946,爬塔NPC系数!B:G,6,FALSE)</f>
        <v>"atk":1.727,"hp":2.919</v>
      </c>
      <c r="H4946" s="2">
        <v>1</v>
      </c>
    </row>
    <row r="4947" spans="1:8" ht="17.25" customHeight="1" x14ac:dyDescent="0.3">
      <c r="A4947" s="2">
        <v>10292</v>
      </c>
      <c r="B4947" s="2">
        <v>11076</v>
      </c>
      <c r="C4947" s="2">
        <v>5</v>
      </c>
      <c r="D4947" s="2">
        <v>201</v>
      </c>
      <c r="E4947" s="2">
        <v>34026</v>
      </c>
      <c r="F4947" s="2">
        <v>6</v>
      </c>
      <c r="G4947" s="2" t="str">
        <f>VLOOKUP(A4947,爬塔NPC系数!B:G,6,FALSE)</f>
        <v>"atk":1.727,"hp":2.919</v>
      </c>
      <c r="H4947" s="2">
        <v>1</v>
      </c>
    </row>
    <row r="4948" spans="1:8" ht="17.25" customHeight="1" x14ac:dyDescent="0.3">
      <c r="A4948" s="2">
        <v>10292</v>
      </c>
      <c r="B4948" s="2">
        <v>11076</v>
      </c>
      <c r="C4948" s="2">
        <v>6</v>
      </c>
      <c r="D4948" s="2">
        <v>201</v>
      </c>
      <c r="E4948" s="2">
        <v>52046</v>
      </c>
      <c r="F4948" s="2">
        <v>6</v>
      </c>
      <c r="G4948" s="2" t="str">
        <f>VLOOKUP(A4948,爬塔NPC系数!B:G,6,FALSE)</f>
        <v>"atk":1.727,"hp":2.919</v>
      </c>
      <c r="H4948" s="2">
        <v>1</v>
      </c>
    </row>
    <row r="4949" spans="1:8" ht="17.25" customHeight="1" x14ac:dyDescent="0.3">
      <c r="A4949" s="2">
        <v>10293</v>
      </c>
      <c r="B4949" s="2">
        <v>31076</v>
      </c>
      <c r="C4949" s="2">
        <v>1</v>
      </c>
      <c r="D4949" s="2">
        <v>202</v>
      </c>
      <c r="E4949" s="2">
        <v>31076</v>
      </c>
      <c r="F4949" s="2">
        <v>6</v>
      </c>
      <c r="G4949" s="2" t="str">
        <f>VLOOKUP(A4949,爬塔NPC系数!B:G,6,FALSE)</f>
        <v>"atk":1.729,"hp":2.929</v>
      </c>
      <c r="H4949" s="2">
        <v>1</v>
      </c>
    </row>
    <row r="4950" spans="1:8" ht="17.25" customHeight="1" x14ac:dyDescent="0.3">
      <c r="A4950" s="2">
        <v>10293</v>
      </c>
      <c r="B4950" s="2">
        <v>31076</v>
      </c>
      <c r="C4950" s="2">
        <v>2</v>
      </c>
      <c r="D4950" s="2">
        <v>202</v>
      </c>
      <c r="E4950" s="2">
        <v>21046</v>
      </c>
      <c r="F4950" s="2">
        <v>6</v>
      </c>
      <c r="G4950" s="2" t="str">
        <f>VLOOKUP(A4950,爬塔NPC系数!B:G,6,FALSE)</f>
        <v>"atk":1.729,"hp":2.929</v>
      </c>
      <c r="H4950" s="2">
        <v>1</v>
      </c>
    </row>
    <row r="4951" spans="1:8" ht="17.25" customHeight="1" x14ac:dyDescent="0.3">
      <c r="A4951" s="2">
        <v>10293</v>
      </c>
      <c r="B4951" s="2">
        <v>31076</v>
      </c>
      <c r="C4951" s="2">
        <v>3</v>
      </c>
      <c r="D4951" s="2">
        <v>202</v>
      </c>
      <c r="E4951" s="2">
        <v>63026</v>
      </c>
      <c r="F4951" s="2">
        <v>6</v>
      </c>
      <c r="G4951" s="2" t="str">
        <f>VLOOKUP(A4951,爬塔NPC系数!B:G,6,FALSE)</f>
        <v>"atk":1.729,"hp":2.929</v>
      </c>
      <c r="H4951" s="2">
        <v>1</v>
      </c>
    </row>
    <row r="4952" spans="1:8" ht="17.25" customHeight="1" x14ac:dyDescent="0.3">
      <c r="A4952" s="2">
        <v>10293</v>
      </c>
      <c r="B4952" s="2">
        <v>31076</v>
      </c>
      <c r="C4952" s="2">
        <v>4</v>
      </c>
      <c r="D4952" s="2">
        <v>202</v>
      </c>
      <c r="E4952" s="2">
        <v>12036</v>
      </c>
      <c r="F4952" s="2">
        <v>6</v>
      </c>
      <c r="G4952" s="2" t="str">
        <f>VLOOKUP(A4952,爬塔NPC系数!B:G,6,FALSE)</f>
        <v>"atk":1.729,"hp":2.929</v>
      </c>
      <c r="H4952" s="2">
        <v>1</v>
      </c>
    </row>
    <row r="4953" spans="1:8" ht="17.25" customHeight="1" x14ac:dyDescent="0.3">
      <c r="A4953" s="2">
        <v>10293</v>
      </c>
      <c r="B4953" s="2">
        <v>31076</v>
      </c>
      <c r="C4953" s="2">
        <v>5</v>
      </c>
      <c r="D4953" s="2">
        <v>202</v>
      </c>
      <c r="E4953" s="2">
        <v>52046</v>
      </c>
      <c r="F4953" s="2">
        <v>6</v>
      </c>
      <c r="G4953" s="2" t="str">
        <f>VLOOKUP(A4953,爬塔NPC系数!B:G,6,FALSE)</f>
        <v>"atk":1.729,"hp":2.929</v>
      </c>
      <c r="H4953" s="2">
        <v>1</v>
      </c>
    </row>
    <row r="4954" spans="1:8" ht="17.25" customHeight="1" x14ac:dyDescent="0.3">
      <c r="A4954" s="2">
        <v>10293</v>
      </c>
      <c r="B4954" s="2">
        <v>31076</v>
      </c>
      <c r="C4954" s="2">
        <v>6</v>
      </c>
      <c r="D4954" s="2">
        <v>202</v>
      </c>
      <c r="E4954" s="2">
        <v>45046</v>
      </c>
      <c r="F4954" s="2">
        <v>6</v>
      </c>
      <c r="G4954" s="2" t="str">
        <f>VLOOKUP(A4954,爬塔NPC系数!B:G,6,FALSE)</f>
        <v>"atk":1.729,"hp":2.929</v>
      </c>
      <c r="H4954" s="2">
        <v>1</v>
      </c>
    </row>
    <row r="4955" spans="1:8" ht="17.25" customHeight="1" x14ac:dyDescent="0.3">
      <c r="A4955" s="2">
        <v>10294</v>
      </c>
      <c r="B4955" s="2">
        <v>52025</v>
      </c>
      <c r="C4955" s="2">
        <v>1</v>
      </c>
      <c r="D4955" s="2">
        <v>202</v>
      </c>
      <c r="E4955" s="2">
        <v>52025</v>
      </c>
      <c r="F4955" s="2">
        <v>6</v>
      </c>
      <c r="G4955" s="2" t="str">
        <f>VLOOKUP(A4955,爬塔NPC系数!B:G,6,FALSE)</f>
        <v>"atk":1.732,"hp":2.939</v>
      </c>
      <c r="H4955" s="2">
        <v>1</v>
      </c>
    </row>
    <row r="4956" spans="1:8" ht="17.25" customHeight="1" x14ac:dyDescent="0.3">
      <c r="A4956" s="2">
        <v>10294</v>
      </c>
      <c r="B4956" s="2">
        <v>52025</v>
      </c>
      <c r="C4956" s="2">
        <v>2</v>
      </c>
      <c r="D4956" s="2">
        <v>202</v>
      </c>
      <c r="E4956" s="2">
        <v>52025</v>
      </c>
      <c r="F4956" s="2">
        <v>6</v>
      </c>
      <c r="G4956" s="2" t="str">
        <f>VLOOKUP(A4956,爬塔NPC系数!B:G,6,FALSE)</f>
        <v>"atk":1.732,"hp":2.939</v>
      </c>
      <c r="H4956" s="2">
        <v>1</v>
      </c>
    </row>
    <row r="4957" spans="1:8" ht="17.25" customHeight="1" x14ac:dyDescent="0.3">
      <c r="A4957" s="2">
        <v>10294</v>
      </c>
      <c r="B4957" s="2">
        <v>52025</v>
      </c>
      <c r="C4957" s="2">
        <v>3</v>
      </c>
      <c r="D4957" s="2">
        <v>202</v>
      </c>
      <c r="E4957" s="2">
        <v>52046</v>
      </c>
      <c r="F4957" s="2">
        <v>6</v>
      </c>
      <c r="G4957" s="2" t="str">
        <f>VLOOKUP(A4957,爬塔NPC系数!B:G,6,FALSE)</f>
        <v>"atk":1.732,"hp":2.939</v>
      </c>
      <c r="H4957" s="2">
        <v>1</v>
      </c>
    </row>
    <row r="4958" spans="1:8" ht="17.25" customHeight="1" x14ac:dyDescent="0.3">
      <c r="A4958" s="2">
        <v>10294</v>
      </c>
      <c r="B4958" s="2">
        <v>52025</v>
      </c>
      <c r="C4958" s="2">
        <v>4</v>
      </c>
      <c r="D4958" s="2">
        <v>202</v>
      </c>
      <c r="E4958" s="2">
        <v>52046</v>
      </c>
      <c r="F4958" s="2">
        <v>6</v>
      </c>
      <c r="G4958" s="2" t="str">
        <f>VLOOKUP(A4958,爬塔NPC系数!B:G,6,FALSE)</f>
        <v>"atk":1.732,"hp":2.939</v>
      </c>
      <c r="H4958" s="2">
        <v>1</v>
      </c>
    </row>
    <row r="4959" spans="1:8" ht="17.25" customHeight="1" x14ac:dyDescent="0.3">
      <c r="A4959" s="2">
        <v>10294</v>
      </c>
      <c r="B4959" s="2">
        <v>52025</v>
      </c>
      <c r="C4959" s="2">
        <v>5</v>
      </c>
      <c r="D4959" s="2">
        <v>202</v>
      </c>
      <c r="E4959" s="2">
        <v>52046</v>
      </c>
      <c r="F4959" s="2">
        <v>6</v>
      </c>
      <c r="G4959" s="2" t="str">
        <f>VLOOKUP(A4959,爬塔NPC系数!B:G,6,FALSE)</f>
        <v>"atk":1.732,"hp":2.939</v>
      </c>
      <c r="H4959" s="2">
        <v>1</v>
      </c>
    </row>
    <row r="4960" spans="1:8" ht="17.25" customHeight="1" x14ac:dyDescent="0.3">
      <c r="A4960" s="2">
        <v>10294</v>
      </c>
      <c r="B4960" s="2">
        <v>52025</v>
      </c>
      <c r="C4960" s="2">
        <v>6</v>
      </c>
      <c r="D4960" s="2">
        <v>202</v>
      </c>
      <c r="E4960" s="2">
        <v>52046</v>
      </c>
      <c r="F4960" s="2">
        <v>6</v>
      </c>
      <c r="G4960" s="2" t="str">
        <f>VLOOKUP(A4960,爬塔NPC系数!B:G,6,FALSE)</f>
        <v>"atk":1.732,"hp":2.939</v>
      </c>
      <c r="H4960" s="2">
        <v>1</v>
      </c>
    </row>
    <row r="4961" spans="1:8" ht="17.25" customHeight="1" x14ac:dyDescent="0.3">
      <c r="A4961" s="2">
        <v>10295</v>
      </c>
      <c r="B4961" s="2">
        <v>63026</v>
      </c>
      <c r="C4961" s="2">
        <v>1</v>
      </c>
      <c r="D4961" s="2">
        <v>203</v>
      </c>
      <c r="E4961" s="2">
        <v>63026</v>
      </c>
      <c r="F4961" s="2">
        <v>6</v>
      </c>
      <c r="G4961" s="2" t="str">
        <f>VLOOKUP(A4961,爬塔NPC系数!B:G,6,FALSE)</f>
        <v>"atk":1.734,"hp":2.949</v>
      </c>
      <c r="H4961" s="2">
        <v>1</v>
      </c>
    </row>
    <row r="4962" spans="1:8" ht="17.25" customHeight="1" x14ac:dyDescent="0.3">
      <c r="A4962" s="2">
        <v>10295</v>
      </c>
      <c r="B4962" s="2">
        <v>63026</v>
      </c>
      <c r="C4962" s="2">
        <v>2</v>
      </c>
      <c r="D4962" s="2">
        <v>203</v>
      </c>
      <c r="E4962" s="2">
        <v>63026</v>
      </c>
      <c r="F4962" s="2">
        <v>6</v>
      </c>
      <c r="G4962" s="2" t="str">
        <f>VLOOKUP(A4962,爬塔NPC系数!B:G,6,FALSE)</f>
        <v>"atk":1.734,"hp":2.949</v>
      </c>
      <c r="H4962" s="2">
        <v>1</v>
      </c>
    </row>
    <row r="4963" spans="1:8" ht="17.25" customHeight="1" x14ac:dyDescent="0.3">
      <c r="A4963" s="2">
        <v>10295</v>
      </c>
      <c r="B4963" s="2">
        <v>63026</v>
      </c>
      <c r="C4963" s="2">
        <v>3</v>
      </c>
      <c r="D4963" s="2">
        <v>203</v>
      </c>
      <c r="E4963" s="2">
        <v>63026</v>
      </c>
      <c r="F4963" s="2">
        <v>6</v>
      </c>
      <c r="G4963" s="2" t="str">
        <f>VLOOKUP(A4963,爬塔NPC系数!B:G,6,FALSE)</f>
        <v>"atk":1.734,"hp":2.949</v>
      </c>
      <c r="H4963" s="2">
        <v>1</v>
      </c>
    </row>
    <row r="4964" spans="1:8" ht="17.25" customHeight="1" x14ac:dyDescent="0.3">
      <c r="A4964" s="2">
        <v>10295</v>
      </c>
      <c r="B4964" s="2">
        <v>63026</v>
      </c>
      <c r="C4964" s="2">
        <v>4</v>
      </c>
      <c r="D4964" s="2">
        <v>203</v>
      </c>
      <c r="E4964" s="2">
        <v>63026</v>
      </c>
      <c r="F4964" s="2">
        <v>6</v>
      </c>
      <c r="G4964" s="2" t="str">
        <f>VLOOKUP(A4964,爬塔NPC系数!B:G,6,FALSE)</f>
        <v>"atk":1.734,"hp":2.949</v>
      </c>
      <c r="H4964" s="2">
        <v>1</v>
      </c>
    </row>
    <row r="4965" spans="1:8" x14ac:dyDescent="0.3">
      <c r="A4965" s="2">
        <v>10295</v>
      </c>
      <c r="B4965" s="2">
        <v>63026</v>
      </c>
      <c r="C4965" s="2">
        <v>5</v>
      </c>
      <c r="D4965" s="2">
        <v>203</v>
      </c>
      <c r="E4965" s="2">
        <v>63015</v>
      </c>
      <c r="F4965" s="2">
        <v>6</v>
      </c>
      <c r="G4965" s="2" t="str">
        <f>VLOOKUP(A4965,爬塔NPC系数!B:G,6,FALSE)</f>
        <v>"atk":1.734,"hp":2.949</v>
      </c>
      <c r="H4965" s="2">
        <v>1</v>
      </c>
    </row>
    <row r="4966" spans="1:8" x14ac:dyDescent="0.3">
      <c r="A4966" s="2">
        <v>10295</v>
      </c>
      <c r="B4966" s="2">
        <v>63026</v>
      </c>
      <c r="C4966" s="2">
        <v>6</v>
      </c>
      <c r="D4966" s="2">
        <v>203</v>
      </c>
      <c r="E4966" s="2">
        <v>63015</v>
      </c>
      <c r="F4966" s="2">
        <v>6</v>
      </c>
      <c r="G4966" s="2" t="str">
        <f>VLOOKUP(A4966,爬塔NPC系数!B:G,6,FALSE)</f>
        <v>"atk":1.734,"hp":2.949</v>
      </c>
      <c r="H4966" s="2">
        <v>1</v>
      </c>
    </row>
    <row r="4967" spans="1:8" ht="17.25" customHeight="1" x14ac:dyDescent="0.3">
      <c r="A4967" s="2">
        <v>10296</v>
      </c>
      <c r="B4967" s="2">
        <v>11086</v>
      </c>
      <c r="C4967" s="2">
        <v>1</v>
      </c>
      <c r="D4967" s="2">
        <v>203</v>
      </c>
      <c r="E4967" s="2">
        <v>11086</v>
      </c>
      <c r="F4967" s="2">
        <v>6</v>
      </c>
      <c r="G4967" s="2" t="str">
        <f>VLOOKUP(A4967,爬塔NPC系数!B:G,6,FALSE)</f>
        <v>"atk":1.737,"hp":2.959</v>
      </c>
      <c r="H4967" s="2">
        <v>1</v>
      </c>
    </row>
    <row r="4968" spans="1:8" ht="17.25" customHeight="1" x14ac:dyDescent="0.3">
      <c r="A4968" s="2">
        <v>10296</v>
      </c>
      <c r="B4968" s="2">
        <v>11086</v>
      </c>
      <c r="C4968" s="2">
        <v>2</v>
      </c>
      <c r="D4968" s="2">
        <v>203</v>
      </c>
      <c r="E4968" s="2">
        <v>11086</v>
      </c>
      <c r="F4968" s="2">
        <v>6</v>
      </c>
      <c r="G4968" s="2" t="str">
        <f>VLOOKUP(A4968,爬塔NPC系数!B:G,6,FALSE)</f>
        <v>"atk":1.737,"hp":2.959</v>
      </c>
      <c r="H4968" s="2">
        <v>1</v>
      </c>
    </row>
    <row r="4969" spans="1:8" ht="17.25" customHeight="1" x14ac:dyDescent="0.3">
      <c r="A4969" s="2">
        <v>10296</v>
      </c>
      <c r="B4969" s="2">
        <v>11086</v>
      </c>
      <c r="C4969" s="2">
        <v>3</v>
      </c>
      <c r="D4969" s="2">
        <v>203</v>
      </c>
      <c r="E4969" s="2">
        <v>13046</v>
      </c>
      <c r="F4969" s="2">
        <v>6</v>
      </c>
      <c r="G4969" s="2" t="str">
        <f>VLOOKUP(A4969,爬塔NPC系数!B:G,6,FALSE)</f>
        <v>"atk":1.737,"hp":2.959</v>
      </c>
      <c r="H4969" s="2">
        <v>1</v>
      </c>
    </row>
    <row r="4970" spans="1:8" ht="17.25" customHeight="1" x14ac:dyDescent="0.3">
      <c r="A4970" s="2">
        <v>10296</v>
      </c>
      <c r="B4970" s="2">
        <v>11086</v>
      </c>
      <c r="C4970" s="2">
        <v>4</v>
      </c>
      <c r="D4970" s="2">
        <v>203</v>
      </c>
      <c r="E4970" s="2">
        <v>13046</v>
      </c>
      <c r="F4970" s="2">
        <v>6</v>
      </c>
      <c r="G4970" s="2" t="str">
        <f>VLOOKUP(A4970,爬塔NPC系数!B:G,6,FALSE)</f>
        <v>"atk":1.737,"hp":2.959</v>
      </c>
      <c r="H4970" s="2">
        <v>1</v>
      </c>
    </row>
    <row r="4971" spans="1:8" ht="17.25" customHeight="1" x14ac:dyDescent="0.3">
      <c r="A4971" s="2">
        <v>10296</v>
      </c>
      <c r="B4971" s="2">
        <v>11086</v>
      </c>
      <c r="C4971" s="2">
        <v>5</v>
      </c>
      <c r="D4971" s="2">
        <v>203</v>
      </c>
      <c r="E4971" s="2">
        <v>12036</v>
      </c>
      <c r="F4971" s="2">
        <v>6</v>
      </c>
      <c r="G4971" s="2" t="str">
        <f>VLOOKUP(A4971,爬塔NPC系数!B:G,6,FALSE)</f>
        <v>"atk":1.737,"hp":2.959</v>
      </c>
      <c r="H4971" s="2">
        <v>1</v>
      </c>
    </row>
    <row r="4972" spans="1:8" ht="17.25" customHeight="1" x14ac:dyDescent="0.3">
      <c r="A4972" s="2">
        <v>10296</v>
      </c>
      <c r="B4972" s="2">
        <v>11086</v>
      </c>
      <c r="C4972" s="2">
        <v>6</v>
      </c>
      <c r="D4972" s="2">
        <v>203</v>
      </c>
      <c r="E4972" s="2">
        <v>12036</v>
      </c>
      <c r="F4972" s="2">
        <v>6</v>
      </c>
      <c r="G4972" s="2" t="str">
        <f>VLOOKUP(A4972,爬塔NPC系数!B:G,6,FALSE)</f>
        <v>"atk":1.737,"hp":2.959</v>
      </c>
      <c r="H4972" s="2">
        <v>1</v>
      </c>
    </row>
    <row r="4973" spans="1:8" ht="17.25" customHeight="1" x14ac:dyDescent="0.3">
      <c r="A4973" s="2">
        <v>10297</v>
      </c>
      <c r="B4973" s="2">
        <v>41066</v>
      </c>
      <c r="C4973" s="2">
        <v>1</v>
      </c>
      <c r="D4973" s="2">
        <v>204</v>
      </c>
      <c r="E4973" s="2">
        <v>41066</v>
      </c>
      <c r="F4973" s="2">
        <v>6</v>
      </c>
      <c r="G4973" s="2" t="str">
        <f>VLOOKUP(A4973,爬塔NPC系数!B:G,6,FALSE)</f>
        <v>"atk":1.739,"hp":2.969</v>
      </c>
      <c r="H4973" s="2">
        <v>1</v>
      </c>
    </row>
    <row r="4974" spans="1:8" ht="17.25" customHeight="1" x14ac:dyDescent="0.3">
      <c r="A4974" s="2">
        <v>10297</v>
      </c>
      <c r="B4974" s="2">
        <v>41066</v>
      </c>
      <c r="C4974" s="2">
        <v>2</v>
      </c>
      <c r="D4974" s="2">
        <v>204</v>
      </c>
      <c r="E4974" s="2">
        <v>11076</v>
      </c>
      <c r="F4974" s="2">
        <v>6</v>
      </c>
      <c r="G4974" s="2" t="str">
        <f>VLOOKUP(A4974,爬塔NPC系数!B:G,6,FALSE)</f>
        <v>"atk":1.739,"hp":2.969</v>
      </c>
      <c r="H4974" s="2">
        <v>1</v>
      </c>
    </row>
    <row r="4975" spans="1:8" ht="17.25" customHeight="1" x14ac:dyDescent="0.3">
      <c r="A4975" s="2">
        <v>10297</v>
      </c>
      <c r="B4975" s="2">
        <v>41066</v>
      </c>
      <c r="C4975" s="2">
        <v>3</v>
      </c>
      <c r="D4975" s="2">
        <v>204</v>
      </c>
      <c r="E4975" s="2">
        <v>22056</v>
      </c>
      <c r="F4975" s="2">
        <v>6</v>
      </c>
      <c r="G4975" s="2" t="str">
        <f>VLOOKUP(A4975,爬塔NPC系数!B:G,6,FALSE)</f>
        <v>"atk":1.739,"hp":2.969</v>
      </c>
      <c r="H4975" s="2">
        <v>1</v>
      </c>
    </row>
    <row r="4976" spans="1:8" ht="17.25" customHeight="1" x14ac:dyDescent="0.3">
      <c r="A4976" s="2">
        <v>10297</v>
      </c>
      <c r="B4976" s="2">
        <v>41066</v>
      </c>
      <c r="C4976" s="2">
        <v>4</v>
      </c>
      <c r="D4976" s="2">
        <v>204</v>
      </c>
      <c r="E4976" s="2">
        <v>31086</v>
      </c>
      <c r="F4976" s="2">
        <v>6</v>
      </c>
      <c r="G4976" s="2" t="str">
        <f>VLOOKUP(A4976,爬塔NPC系数!B:G,6,FALSE)</f>
        <v>"atk":1.739,"hp":2.969</v>
      </c>
      <c r="H4976" s="2">
        <v>1</v>
      </c>
    </row>
    <row r="4977" spans="1:8" ht="17.25" customHeight="1" x14ac:dyDescent="0.3">
      <c r="A4977" s="2">
        <v>10297</v>
      </c>
      <c r="B4977" s="2">
        <v>41066</v>
      </c>
      <c r="C4977" s="2">
        <v>5</v>
      </c>
      <c r="D4977" s="2">
        <v>204</v>
      </c>
      <c r="E4977" s="2">
        <v>63026</v>
      </c>
      <c r="F4977" s="2">
        <v>6</v>
      </c>
      <c r="G4977" s="2" t="str">
        <f>VLOOKUP(A4977,爬塔NPC系数!B:G,6,FALSE)</f>
        <v>"atk":1.739,"hp":2.969</v>
      </c>
      <c r="H4977" s="2">
        <v>1</v>
      </c>
    </row>
    <row r="4978" spans="1:8" ht="17.25" customHeight="1" x14ac:dyDescent="0.3">
      <c r="A4978" s="2">
        <v>10297</v>
      </c>
      <c r="B4978" s="2">
        <v>41066</v>
      </c>
      <c r="C4978" s="2">
        <v>6</v>
      </c>
      <c r="D4978" s="2">
        <v>204</v>
      </c>
      <c r="E4978" s="2">
        <v>52046</v>
      </c>
      <c r="F4978" s="2">
        <v>6</v>
      </c>
      <c r="G4978" s="2" t="str">
        <f>VLOOKUP(A4978,爬塔NPC系数!B:G,6,FALSE)</f>
        <v>"atk":1.739,"hp":2.969</v>
      </c>
      <c r="H4978" s="2">
        <v>1</v>
      </c>
    </row>
    <row r="4979" spans="1:8" ht="17.25" customHeight="1" x14ac:dyDescent="0.3">
      <c r="A4979" s="2">
        <v>10298</v>
      </c>
      <c r="B4979" s="2">
        <v>31076</v>
      </c>
      <c r="C4979" s="2">
        <v>1</v>
      </c>
      <c r="D4979" s="2">
        <v>204</v>
      </c>
      <c r="E4979" s="2">
        <v>31076</v>
      </c>
      <c r="F4979" s="2">
        <v>6</v>
      </c>
      <c r="G4979" s="2" t="str">
        <f>VLOOKUP(A4979,爬塔NPC系数!B:G,6,FALSE)</f>
        <v>"atk":1.742,"hp":2.979</v>
      </c>
      <c r="H4979" s="2">
        <v>1</v>
      </c>
    </row>
    <row r="4980" spans="1:8" ht="17.25" customHeight="1" x14ac:dyDescent="0.3">
      <c r="A4980" s="2">
        <v>10298</v>
      </c>
      <c r="B4980" s="2">
        <v>31076</v>
      </c>
      <c r="C4980" s="2">
        <v>2</v>
      </c>
      <c r="D4980" s="2">
        <v>204</v>
      </c>
      <c r="E4980" s="2">
        <v>31076</v>
      </c>
      <c r="F4980" s="2">
        <v>6</v>
      </c>
      <c r="G4980" s="2" t="str">
        <f>VLOOKUP(A4980,爬塔NPC系数!B:G,6,FALSE)</f>
        <v>"atk":1.742,"hp":2.979</v>
      </c>
      <c r="H4980" s="2">
        <v>1</v>
      </c>
    </row>
    <row r="4981" spans="1:8" ht="17.25" customHeight="1" x14ac:dyDescent="0.3">
      <c r="A4981" s="2">
        <v>10298</v>
      </c>
      <c r="B4981" s="2">
        <v>31076</v>
      </c>
      <c r="C4981" s="2">
        <v>3</v>
      </c>
      <c r="D4981" s="2">
        <v>204</v>
      </c>
      <c r="E4981" s="2">
        <v>35036</v>
      </c>
      <c r="F4981" s="2">
        <v>6</v>
      </c>
      <c r="G4981" s="2" t="str">
        <f>VLOOKUP(A4981,爬塔NPC系数!B:G,6,FALSE)</f>
        <v>"atk":1.742,"hp":2.979</v>
      </c>
      <c r="H4981" s="2">
        <v>1</v>
      </c>
    </row>
    <row r="4982" spans="1:8" ht="17.25" customHeight="1" x14ac:dyDescent="0.3">
      <c r="A4982" s="2">
        <v>10298</v>
      </c>
      <c r="B4982" s="2">
        <v>31076</v>
      </c>
      <c r="C4982" s="2">
        <v>4</v>
      </c>
      <c r="D4982" s="2">
        <v>204</v>
      </c>
      <c r="E4982" s="2">
        <v>35036</v>
      </c>
      <c r="F4982" s="2">
        <v>6</v>
      </c>
      <c r="G4982" s="2" t="str">
        <f>VLOOKUP(A4982,爬塔NPC系数!B:G,6,FALSE)</f>
        <v>"atk":1.742,"hp":2.979</v>
      </c>
      <c r="H4982" s="2">
        <v>1</v>
      </c>
    </row>
    <row r="4983" spans="1:8" ht="17.25" customHeight="1" x14ac:dyDescent="0.3">
      <c r="A4983" s="2">
        <v>10298</v>
      </c>
      <c r="B4983" s="2">
        <v>31076</v>
      </c>
      <c r="C4983" s="2">
        <v>5</v>
      </c>
      <c r="D4983" s="2">
        <v>204</v>
      </c>
      <c r="E4983" s="2">
        <v>35036</v>
      </c>
      <c r="F4983" s="2">
        <v>6</v>
      </c>
      <c r="G4983" s="2" t="str">
        <f>VLOOKUP(A4983,爬塔NPC系数!B:G,6,FALSE)</f>
        <v>"atk":1.742,"hp":2.979</v>
      </c>
      <c r="H4983" s="2">
        <v>1</v>
      </c>
    </row>
    <row r="4984" spans="1:8" ht="17.25" customHeight="1" x14ac:dyDescent="0.3">
      <c r="A4984" s="2">
        <v>10298</v>
      </c>
      <c r="B4984" s="2">
        <v>31076</v>
      </c>
      <c r="C4984" s="2">
        <v>6</v>
      </c>
      <c r="D4984" s="2">
        <v>204</v>
      </c>
      <c r="E4984" s="2">
        <v>35036</v>
      </c>
      <c r="F4984" s="2">
        <v>6</v>
      </c>
      <c r="G4984" s="2" t="str">
        <f>VLOOKUP(A4984,爬塔NPC系数!B:G,6,FALSE)</f>
        <v>"atk":1.742,"hp":2.979</v>
      </c>
      <c r="H4984" s="2">
        <v>1</v>
      </c>
    </row>
    <row r="4985" spans="1:8" ht="17.25" customHeight="1" x14ac:dyDescent="0.3">
      <c r="A4985" s="2">
        <v>10299</v>
      </c>
      <c r="B4985" s="2">
        <v>21046</v>
      </c>
      <c r="C4985" s="2">
        <v>1</v>
      </c>
      <c r="D4985" s="2">
        <v>205</v>
      </c>
      <c r="E4985" s="2">
        <v>21046</v>
      </c>
      <c r="F4985" s="2">
        <v>6</v>
      </c>
      <c r="G4985" s="2" t="str">
        <f>VLOOKUP(A4985,爬塔NPC系数!B:G,6,FALSE)</f>
        <v>"atk":1.744,"hp":2.989</v>
      </c>
      <c r="H4985" s="2">
        <v>1</v>
      </c>
    </row>
    <row r="4986" spans="1:8" ht="17.25" customHeight="1" x14ac:dyDescent="0.3">
      <c r="A4986" s="2">
        <v>10299</v>
      </c>
      <c r="B4986" s="2">
        <v>21046</v>
      </c>
      <c r="C4986" s="2">
        <v>2</v>
      </c>
      <c r="D4986" s="2">
        <v>205</v>
      </c>
      <c r="E4986" s="2">
        <v>21046</v>
      </c>
      <c r="F4986" s="2">
        <v>6</v>
      </c>
      <c r="G4986" s="2" t="str">
        <f>VLOOKUP(A4986,爬塔NPC系数!B:G,6,FALSE)</f>
        <v>"atk":1.744,"hp":2.989</v>
      </c>
      <c r="H4986" s="2">
        <v>1</v>
      </c>
    </row>
    <row r="4987" spans="1:8" ht="17.25" customHeight="1" x14ac:dyDescent="0.3">
      <c r="A4987" s="2">
        <v>10299</v>
      </c>
      <c r="B4987" s="2">
        <v>21046</v>
      </c>
      <c r="C4987" s="2">
        <v>3</v>
      </c>
      <c r="D4987" s="2">
        <v>205</v>
      </c>
      <c r="E4987" s="2">
        <v>25076</v>
      </c>
      <c r="F4987" s="2">
        <v>6</v>
      </c>
      <c r="G4987" s="2" t="str">
        <f>VLOOKUP(A4987,爬塔NPC系数!B:G,6,FALSE)</f>
        <v>"atk":1.744,"hp":2.989</v>
      </c>
      <c r="H4987" s="2">
        <v>1</v>
      </c>
    </row>
    <row r="4988" spans="1:8" ht="17.25" customHeight="1" x14ac:dyDescent="0.3">
      <c r="A4988" s="2">
        <v>10299</v>
      </c>
      <c r="B4988" s="2">
        <v>21046</v>
      </c>
      <c r="C4988" s="2">
        <v>4</v>
      </c>
      <c r="D4988" s="2">
        <v>205</v>
      </c>
      <c r="E4988" s="2">
        <v>25076</v>
      </c>
      <c r="F4988" s="2">
        <v>6</v>
      </c>
      <c r="G4988" s="2" t="str">
        <f>VLOOKUP(A4988,爬塔NPC系数!B:G,6,FALSE)</f>
        <v>"atk":1.744,"hp":2.989</v>
      </c>
      <c r="H4988" s="2">
        <v>1</v>
      </c>
    </row>
    <row r="4989" spans="1:8" ht="17.25" customHeight="1" x14ac:dyDescent="0.3">
      <c r="A4989" s="2">
        <v>10299</v>
      </c>
      <c r="B4989" s="2">
        <v>21046</v>
      </c>
      <c r="C4989" s="2">
        <v>5</v>
      </c>
      <c r="D4989" s="2">
        <v>205</v>
      </c>
      <c r="E4989" s="2">
        <v>25076</v>
      </c>
      <c r="F4989" s="2">
        <v>6</v>
      </c>
      <c r="G4989" s="2" t="str">
        <f>VLOOKUP(A4989,爬塔NPC系数!B:G,6,FALSE)</f>
        <v>"atk":1.744,"hp":2.989</v>
      </c>
      <c r="H4989" s="2">
        <v>1</v>
      </c>
    </row>
    <row r="4990" spans="1:8" ht="17.25" customHeight="1" x14ac:dyDescent="0.3">
      <c r="A4990" s="2">
        <v>10299</v>
      </c>
      <c r="B4990" s="2">
        <v>21046</v>
      </c>
      <c r="C4990" s="2">
        <v>6</v>
      </c>
      <c r="D4990" s="2">
        <v>205</v>
      </c>
      <c r="E4990" s="2">
        <v>25076</v>
      </c>
      <c r="F4990" s="2">
        <v>6</v>
      </c>
      <c r="G4990" s="2" t="str">
        <f>VLOOKUP(A4990,爬塔NPC系数!B:G,6,FALSE)</f>
        <v>"atk":1.744,"hp":2.989</v>
      </c>
      <c r="H4990" s="2">
        <v>1</v>
      </c>
    </row>
    <row r="4991" spans="1:8" ht="17.25" customHeight="1" x14ac:dyDescent="0.3">
      <c r="A4991" s="2">
        <v>10300</v>
      </c>
      <c r="B4991" s="2">
        <v>41056</v>
      </c>
      <c r="C4991" s="2">
        <v>1</v>
      </c>
      <c r="D4991" s="2">
        <v>205</v>
      </c>
      <c r="E4991" s="2">
        <v>41056</v>
      </c>
      <c r="F4991" s="2">
        <v>6</v>
      </c>
      <c r="G4991" s="2" t="str">
        <f>VLOOKUP(A4991,爬塔NPC系数!B:G,6,FALSE)</f>
        <v>"atk":1.75,"hp":2.999</v>
      </c>
      <c r="H4991" s="2">
        <v>1</v>
      </c>
    </row>
    <row r="4992" spans="1:8" ht="17.25" customHeight="1" x14ac:dyDescent="0.3">
      <c r="A4992" s="2">
        <v>10300</v>
      </c>
      <c r="B4992" s="2">
        <v>41056</v>
      </c>
      <c r="C4992" s="2">
        <v>2</v>
      </c>
      <c r="D4992" s="2">
        <v>205</v>
      </c>
      <c r="E4992" s="2">
        <v>41056</v>
      </c>
      <c r="F4992" s="2">
        <v>6</v>
      </c>
      <c r="G4992" s="2" t="str">
        <f>VLOOKUP(A4992,爬塔NPC系数!B:G,6,FALSE)</f>
        <v>"atk":1.75,"hp":2.999</v>
      </c>
      <c r="H4992" s="2">
        <v>1</v>
      </c>
    </row>
    <row r="4993" spans="1:8" ht="17.25" customHeight="1" x14ac:dyDescent="0.3">
      <c r="A4993" s="2">
        <v>10300</v>
      </c>
      <c r="B4993" s="2">
        <v>41056</v>
      </c>
      <c r="C4993" s="2">
        <v>3</v>
      </c>
      <c r="D4993" s="2">
        <v>205</v>
      </c>
      <c r="E4993" s="2">
        <v>45046</v>
      </c>
      <c r="F4993" s="2">
        <v>6</v>
      </c>
      <c r="G4993" s="2" t="str">
        <f>VLOOKUP(A4993,爬塔NPC系数!B:G,6,FALSE)</f>
        <v>"atk":1.75,"hp":2.999</v>
      </c>
      <c r="H4993" s="2">
        <v>1</v>
      </c>
    </row>
    <row r="4994" spans="1:8" ht="17.25" customHeight="1" x14ac:dyDescent="0.3">
      <c r="A4994" s="2">
        <v>10300</v>
      </c>
      <c r="B4994" s="2">
        <v>41056</v>
      </c>
      <c r="C4994" s="2">
        <v>4</v>
      </c>
      <c r="D4994" s="2">
        <v>205</v>
      </c>
      <c r="E4994" s="2">
        <v>45046</v>
      </c>
      <c r="F4994" s="2">
        <v>6</v>
      </c>
      <c r="G4994" s="2" t="str">
        <f>VLOOKUP(A4994,爬塔NPC系数!B:G,6,FALSE)</f>
        <v>"atk":1.75,"hp":2.999</v>
      </c>
      <c r="H4994" s="2">
        <v>1</v>
      </c>
    </row>
    <row r="4995" spans="1:8" ht="17.25" customHeight="1" x14ac:dyDescent="0.3">
      <c r="A4995" s="2">
        <v>10300</v>
      </c>
      <c r="B4995" s="2">
        <v>41056</v>
      </c>
      <c r="C4995" s="2">
        <v>5</v>
      </c>
      <c r="D4995" s="2">
        <v>205</v>
      </c>
      <c r="E4995" s="2">
        <v>45046</v>
      </c>
      <c r="F4995" s="2">
        <v>6</v>
      </c>
      <c r="G4995" s="2" t="str">
        <f>VLOOKUP(A4995,爬塔NPC系数!B:G,6,FALSE)</f>
        <v>"atk":1.75,"hp":2.999</v>
      </c>
      <c r="H4995" s="2">
        <v>1</v>
      </c>
    </row>
    <row r="4996" spans="1:8" ht="17.25" customHeight="1" x14ac:dyDescent="0.3">
      <c r="A4996" s="2">
        <v>10300</v>
      </c>
      <c r="B4996" s="2">
        <v>41056</v>
      </c>
      <c r="C4996" s="2">
        <v>6</v>
      </c>
      <c r="D4996" s="2">
        <v>205</v>
      </c>
      <c r="E4996" s="2">
        <v>45046</v>
      </c>
      <c r="F4996" s="2">
        <v>6</v>
      </c>
      <c r="G4996" s="2" t="str">
        <f>VLOOKUP(A4996,爬塔NPC系数!B:G,6,FALSE)</f>
        <v>"atk":1.75,"hp":2.999</v>
      </c>
      <c r="H4996" s="2">
        <v>1</v>
      </c>
    </row>
    <row r="4997" spans="1:8" ht="17.25" customHeight="1" x14ac:dyDescent="0.3">
      <c r="A4997" s="2">
        <v>10301</v>
      </c>
      <c r="B4997" s="2">
        <v>21015</v>
      </c>
      <c r="C4997" s="2">
        <v>1</v>
      </c>
      <c r="D4997" s="2">
        <v>206</v>
      </c>
      <c r="E4997" s="2">
        <v>21015</v>
      </c>
      <c r="F4997" s="2">
        <v>6</v>
      </c>
      <c r="G4997" s="2" t="str">
        <f>VLOOKUP(A4997,爬塔NPC系数!B:G,6,FALSE)</f>
        <v>"atk":1.762,"hp":3.019</v>
      </c>
      <c r="H4997" s="2">
        <v>1</v>
      </c>
    </row>
    <row r="4998" spans="1:8" ht="17.25" customHeight="1" x14ac:dyDescent="0.3">
      <c r="A4998" s="2">
        <v>10301</v>
      </c>
      <c r="B4998" s="2">
        <v>21015</v>
      </c>
      <c r="C4998" s="2">
        <v>2</v>
      </c>
      <c r="D4998" s="2">
        <v>206</v>
      </c>
      <c r="E4998" s="2">
        <v>21015</v>
      </c>
      <c r="F4998" s="2">
        <v>6</v>
      </c>
      <c r="G4998" s="2" t="str">
        <f>VLOOKUP(A4998,爬塔NPC系数!B:G,6,FALSE)</f>
        <v>"atk":1.762,"hp":3.019</v>
      </c>
      <c r="H4998" s="2">
        <v>1</v>
      </c>
    </row>
    <row r="4999" spans="1:8" ht="17.25" customHeight="1" x14ac:dyDescent="0.3">
      <c r="A4999" s="2">
        <v>10301</v>
      </c>
      <c r="B4999" s="2">
        <v>21015</v>
      </c>
      <c r="C4999" s="2">
        <v>3</v>
      </c>
      <c r="D4999" s="2">
        <v>206</v>
      </c>
      <c r="E4999" s="2">
        <v>24025</v>
      </c>
      <c r="F4999" s="2">
        <v>6</v>
      </c>
      <c r="G4999" s="2" t="str">
        <f>VLOOKUP(A4999,爬塔NPC系数!B:G,6,FALSE)</f>
        <v>"atk":1.762,"hp":3.019</v>
      </c>
      <c r="H4999" s="2">
        <v>1</v>
      </c>
    </row>
    <row r="5000" spans="1:8" ht="17.25" customHeight="1" x14ac:dyDescent="0.3">
      <c r="A5000" s="2">
        <v>10301</v>
      </c>
      <c r="B5000" s="2">
        <v>21015</v>
      </c>
      <c r="C5000" s="2">
        <v>4</v>
      </c>
      <c r="D5000" s="2">
        <v>206</v>
      </c>
      <c r="E5000" s="2">
        <v>24025</v>
      </c>
      <c r="F5000" s="2">
        <v>6</v>
      </c>
      <c r="G5000" s="2" t="str">
        <f>VLOOKUP(A5000,爬塔NPC系数!B:G,6,FALSE)</f>
        <v>"atk":1.762,"hp":3.019</v>
      </c>
      <c r="H5000" s="2">
        <v>1</v>
      </c>
    </row>
    <row r="5001" spans="1:8" ht="17.25" customHeight="1" x14ac:dyDescent="0.3">
      <c r="A5001" s="2">
        <v>10301</v>
      </c>
      <c r="B5001" s="2">
        <v>21015</v>
      </c>
      <c r="C5001" s="2">
        <v>5</v>
      </c>
      <c r="D5001" s="2">
        <v>206</v>
      </c>
      <c r="E5001" s="2">
        <v>25076</v>
      </c>
      <c r="F5001" s="2">
        <v>6</v>
      </c>
      <c r="G5001" s="2" t="str">
        <f>VLOOKUP(A5001,爬塔NPC系数!B:G,6,FALSE)</f>
        <v>"atk":1.762,"hp":3.019</v>
      </c>
      <c r="H5001" s="2">
        <v>1</v>
      </c>
    </row>
    <row r="5002" spans="1:8" ht="17.25" customHeight="1" x14ac:dyDescent="0.3">
      <c r="A5002" s="2">
        <v>10301</v>
      </c>
      <c r="B5002" s="2">
        <v>21015</v>
      </c>
      <c r="C5002" s="2">
        <v>6</v>
      </c>
      <c r="D5002" s="2">
        <v>206</v>
      </c>
      <c r="E5002" s="2">
        <v>25076</v>
      </c>
      <c r="F5002" s="2">
        <v>6</v>
      </c>
      <c r="G5002" s="2" t="str">
        <f>VLOOKUP(A5002,爬塔NPC系数!B:G,6,FALSE)</f>
        <v>"atk":1.762,"hp":3.019</v>
      </c>
      <c r="H5002" s="2">
        <v>1</v>
      </c>
    </row>
    <row r="5003" spans="1:8" ht="17.25" customHeight="1" x14ac:dyDescent="0.3">
      <c r="A5003" s="2">
        <v>10302</v>
      </c>
      <c r="B5003" s="2">
        <v>25055</v>
      </c>
      <c r="C5003" s="2">
        <v>1</v>
      </c>
      <c r="D5003" s="2">
        <v>206</v>
      </c>
      <c r="E5003" s="2">
        <v>25055</v>
      </c>
      <c r="F5003" s="2">
        <v>6</v>
      </c>
      <c r="G5003" s="2" t="str">
        <f>VLOOKUP(A5003,爬塔NPC系数!B:G,6,FALSE)</f>
        <v>"atk":1.775,"hp":3.039</v>
      </c>
      <c r="H5003" s="2">
        <v>1</v>
      </c>
    </row>
    <row r="5004" spans="1:8" ht="17.25" customHeight="1" x14ac:dyDescent="0.3">
      <c r="A5004" s="2">
        <v>10302</v>
      </c>
      <c r="B5004" s="2">
        <v>25055</v>
      </c>
      <c r="C5004" s="2">
        <v>2</v>
      </c>
      <c r="D5004" s="2">
        <v>206</v>
      </c>
      <c r="E5004" s="2">
        <v>25055</v>
      </c>
      <c r="F5004" s="2">
        <v>6</v>
      </c>
      <c r="G5004" s="2" t="str">
        <f>VLOOKUP(A5004,爬塔NPC系数!B:G,6,FALSE)</f>
        <v>"atk":1.775,"hp":3.039</v>
      </c>
      <c r="H5004" s="2">
        <v>1</v>
      </c>
    </row>
    <row r="5005" spans="1:8" ht="17.25" customHeight="1" x14ac:dyDescent="0.3">
      <c r="A5005" s="2">
        <v>10302</v>
      </c>
      <c r="B5005" s="2">
        <v>25055</v>
      </c>
      <c r="C5005" s="2">
        <v>3</v>
      </c>
      <c r="D5005" s="2">
        <v>206</v>
      </c>
      <c r="E5005" s="2">
        <v>22035</v>
      </c>
      <c r="F5005" s="2">
        <v>6</v>
      </c>
      <c r="G5005" s="2" t="str">
        <f>VLOOKUP(A5005,爬塔NPC系数!B:G,6,FALSE)</f>
        <v>"atk":1.775,"hp":3.039</v>
      </c>
      <c r="H5005" s="2">
        <v>1</v>
      </c>
    </row>
    <row r="5006" spans="1:8" ht="17.25" customHeight="1" x14ac:dyDescent="0.3">
      <c r="A5006" s="2">
        <v>10302</v>
      </c>
      <c r="B5006" s="2">
        <v>25055</v>
      </c>
      <c r="C5006" s="2">
        <v>4</v>
      </c>
      <c r="D5006" s="2">
        <v>206</v>
      </c>
      <c r="E5006" s="2">
        <v>22035</v>
      </c>
      <c r="F5006" s="2">
        <v>6</v>
      </c>
      <c r="G5006" s="2" t="str">
        <f>VLOOKUP(A5006,爬塔NPC系数!B:G,6,FALSE)</f>
        <v>"atk":1.775,"hp":3.039</v>
      </c>
      <c r="H5006" s="2">
        <v>1</v>
      </c>
    </row>
    <row r="5007" spans="1:8" ht="17.25" customHeight="1" x14ac:dyDescent="0.3">
      <c r="A5007" s="2">
        <v>10302</v>
      </c>
      <c r="B5007" s="2">
        <v>25055</v>
      </c>
      <c r="C5007" s="2">
        <v>5</v>
      </c>
      <c r="D5007" s="2">
        <v>206</v>
      </c>
      <c r="E5007" s="2">
        <v>22056</v>
      </c>
      <c r="F5007" s="2">
        <v>6</v>
      </c>
      <c r="G5007" s="2" t="str">
        <f>VLOOKUP(A5007,爬塔NPC系数!B:G,6,FALSE)</f>
        <v>"atk":1.775,"hp":3.039</v>
      </c>
      <c r="H5007" s="2">
        <v>1</v>
      </c>
    </row>
    <row r="5008" spans="1:8" ht="17.25" customHeight="1" x14ac:dyDescent="0.3">
      <c r="A5008" s="2">
        <v>10302</v>
      </c>
      <c r="B5008" s="2">
        <v>25055</v>
      </c>
      <c r="C5008" s="2">
        <v>6</v>
      </c>
      <c r="D5008" s="2">
        <v>206</v>
      </c>
      <c r="E5008" s="2">
        <v>22056</v>
      </c>
      <c r="F5008" s="2">
        <v>6</v>
      </c>
      <c r="G5008" s="2" t="str">
        <f>VLOOKUP(A5008,爬塔NPC系数!B:G,6,FALSE)</f>
        <v>"atk":1.775,"hp":3.039</v>
      </c>
      <c r="H5008" s="2">
        <v>1</v>
      </c>
    </row>
    <row r="5009" spans="1:8" ht="17.25" customHeight="1" x14ac:dyDescent="0.3">
      <c r="A5009" s="2">
        <v>10303</v>
      </c>
      <c r="B5009" s="2">
        <v>31086</v>
      </c>
      <c r="C5009" s="2">
        <v>1</v>
      </c>
      <c r="D5009" s="2">
        <v>207</v>
      </c>
      <c r="E5009" s="2">
        <v>31086</v>
      </c>
      <c r="F5009" s="2">
        <v>6</v>
      </c>
      <c r="G5009" s="2" t="str">
        <f>VLOOKUP(A5009,爬塔NPC系数!B:G,6,FALSE)</f>
        <v>"atk":1.787,"hp":3.059</v>
      </c>
      <c r="H5009" s="2">
        <v>1</v>
      </c>
    </row>
    <row r="5010" spans="1:8" ht="17.25" customHeight="1" x14ac:dyDescent="0.3">
      <c r="A5010" s="2">
        <v>10303</v>
      </c>
      <c r="B5010" s="2">
        <v>31086</v>
      </c>
      <c r="C5010" s="2">
        <v>2</v>
      </c>
      <c r="D5010" s="2">
        <v>207</v>
      </c>
      <c r="E5010" s="2">
        <v>31086</v>
      </c>
      <c r="F5010" s="2">
        <v>6</v>
      </c>
      <c r="G5010" s="2" t="str">
        <f>VLOOKUP(A5010,爬塔NPC系数!B:G,6,FALSE)</f>
        <v>"atk":1.787,"hp":3.059</v>
      </c>
      <c r="H5010" s="2">
        <v>1</v>
      </c>
    </row>
    <row r="5011" spans="1:8" ht="17.25" customHeight="1" x14ac:dyDescent="0.3">
      <c r="A5011" s="2">
        <v>10303</v>
      </c>
      <c r="B5011" s="2">
        <v>31086</v>
      </c>
      <c r="C5011" s="2">
        <v>3</v>
      </c>
      <c r="D5011" s="2">
        <v>207</v>
      </c>
      <c r="E5011" s="2">
        <v>35046</v>
      </c>
      <c r="F5011" s="2">
        <v>6</v>
      </c>
      <c r="G5011" s="2" t="str">
        <f>VLOOKUP(A5011,爬塔NPC系数!B:G,6,FALSE)</f>
        <v>"atk":1.787,"hp":3.059</v>
      </c>
      <c r="H5011" s="2">
        <v>1</v>
      </c>
    </row>
    <row r="5012" spans="1:8" ht="17.25" customHeight="1" x14ac:dyDescent="0.3">
      <c r="A5012" s="2">
        <v>10303</v>
      </c>
      <c r="B5012" s="2">
        <v>31086</v>
      </c>
      <c r="C5012" s="2">
        <v>4</v>
      </c>
      <c r="D5012" s="2">
        <v>207</v>
      </c>
      <c r="E5012" s="2">
        <v>31055</v>
      </c>
      <c r="F5012" s="2">
        <v>6</v>
      </c>
      <c r="G5012" s="2" t="str">
        <f>VLOOKUP(A5012,爬塔NPC系数!B:G,6,FALSE)</f>
        <v>"atk":1.787,"hp":3.059</v>
      </c>
      <c r="H5012" s="2">
        <v>1</v>
      </c>
    </row>
    <row r="5013" spans="1:8" ht="17.25" customHeight="1" x14ac:dyDescent="0.3">
      <c r="A5013" s="2">
        <v>10303</v>
      </c>
      <c r="B5013" s="2">
        <v>31086</v>
      </c>
      <c r="C5013" s="2">
        <v>5</v>
      </c>
      <c r="D5013" s="2">
        <v>207</v>
      </c>
      <c r="E5013" s="2">
        <v>31055</v>
      </c>
      <c r="F5013" s="2">
        <v>6</v>
      </c>
      <c r="G5013" s="2" t="str">
        <f>VLOOKUP(A5013,爬塔NPC系数!B:G,6,FALSE)</f>
        <v>"atk":1.787,"hp":3.059</v>
      </c>
      <c r="H5013" s="2">
        <v>1</v>
      </c>
    </row>
    <row r="5014" spans="1:8" ht="17.25" customHeight="1" x14ac:dyDescent="0.3">
      <c r="A5014" s="2">
        <v>10303</v>
      </c>
      <c r="B5014" s="2">
        <v>31086</v>
      </c>
      <c r="C5014" s="2">
        <v>6</v>
      </c>
      <c r="D5014" s="2">
        <v>207</v>
      </c>
      <c r="E5014" s="2">
        <v>31055</v>
      </c>
      <c r="F5014" s="2">
        <v>6</v>
      </c>
      <c r="G5014" s="2" t="str">
        <f>VLOOKUP(A5014,爬塔NPC系数!B:G,6,FALSE)</f>
        <v>"atk":1.787,"hp":3.059</v>
      </c>
      <c r="H5014" s="2">
        <v>1</v>
      </c>
    </row>
    <row r="5015" spans="1:8" ht="17.25" customHeight="1" x14ac:dyDescent="0.3">
      <c r="A5015" s="2">
        <v>10304</v>
      </c>
      <c r="B5015" s="2">
        <v>31076</v>
      </c>
      <c r="C5015" s="2">
        <v>1</v>
      </c>
      <c r="D5015" s="2">
        <v>207</v>
      </c>
      <c r="E5015" s="2">
        <v>31076</v>
      </c>
      <c r="F5015" s="2">
        <v>6</v>
      </c>
      <c r="G5015" s="2" t="str">
        <f>VLOOKUP(A5015,爬塔NPC系数!B:G,6,FALSE)</f>
        <v>"atk":1.8,"hp":3.079</v>
      </c>
      <c r="H5015" s="2">
        <v>1</v>
      </c>
    </row>
    <row r="5016" spans="1:8" ht="17.25" customHeight="1" x14ac:dyDescent="0.3">
      <c r="A5016" s="2">
        <v>10304</v>
      </c>
      <c r="B5016" s="2">
        <v>31076</v>
      </c>
      <c r="C5016" s="2">
        <v>2</v>
      </c>
      <c r="D5016" s="2">
        <v>207</v>
      </c>
      <c r="E5016" s="2">
        <v>31076</v>
      </c>
      <c r="F5016" s="2">
        <v>6</v>
      </c>
      <c r="G5016" s="2" t="str">
        <f>VLOOKUP(A5016,爬塔NPC系数!B:G,6,FALSE)</f>
        <v>"atk":1.8,"hp":3.079</v>
      </c>
      <c r="H5016" s="2">
        <v>1</v>
      </c>
    </row>
    <row r="5017" spans="1:8" ht="17.25" customHeight="1" x14ac:dyDescent="0.3">
      <c r="A5017" s="2">
        <v>10304</v>
      </c>
      <c r="B5017" s="2">
        <v>31076</v>
      </c>
      <c r="C5017" s="2">
        <v>3</v>
      </c>
      <c r="D5017" s="2">
        <v>207</v>
      </c>
      <c r="E5017" s="2">
        <v>32035</v>
      </c>
      <c r="F5017" s="2">
        <v>6</v>
      </c>
      <c r="G5017" s="2" t="str">
        <f>VLOOKUP(A5017,爬塔NPC系数!B:G,6,FALSE)</f>
        <v>"atk":1.8,"hp":3.079</v>
      </c>
      <c r="H5017" s="2">
        <v>1</v>
      </c>
    </row>
    <row r="5018" spans="1:8" ht="17.25" customHeight="1" x14ac:dyDescent="0.3">
      <c r="A5018" s="2">
        <v>10304</v>
      </c>
      <c r="B5018" s="2">
        <v>31076</v>
      </c>
      <c r="C5018" s="2">
        <v>4</v>
      </c>
      <c r="D5018" s="2">
        <v>207</v>
      </c>
      <c r="E5018" s="2">
        <v>32035</v>
      </c>
      <c r="F5018" s="2">
        <v>6</v>
      </c>
      <c r="G5018" s="2" t="str">
        <f>VLOOKUP(A5018,爬塔NPC系数!B:G,6,FALSE)</f>
        <v>"atk":1.8,"hp":3.079</v>
      </c>
      <c r="H5018" s="2">
        <v>1</v>
      </c>
    </row>
    <row r="5019" spans="1:8" ht="17.25" customHeight="1" x14ac:dyDescent="0.3">
      <c r="A5019" s="2">
        <v>10304</v>
      </c>
      <c r="B5019" s="2">
        <v>31076</v>
      </c>
      <c r="C5019" s="2">
        <v>5</v>
      </c>
      <c r="D5019" s="2">
        <v>207</v>
      </c>
      <c r="E5019" s="2">
        <v>32035</v>
      </c>
      <c r="F5019" s="2">
        <v>6</v>
      </c>
      <c r="G5019" s="2" t="str">
        <f>VLOOKUP(A5019,爬塔NPC系数!B:G,6,FALSE)</f>
        <v>"atk":1.8,"hp":3.079</v>
      </c>
      <c r="H5019" s="2">
        <v>1</v>
      </c>
    </row>
    <row r="5020" spans="1:8" ht="17.25" customHeight="1" x14ac:dyDescent="0.3">
      <c r="A5020" s="2">
        <v>10304</v>
      </c>
      <c r="B5020" s="2">
        <v>31076</v>
      </c>
      <c r="C5020" s="2">
        <v>6</v>
      </c>
      <c r="D5020" s="2">
        <v>207</v>
      </c>
      <c r="E5020" s="2">
        <v>35036</v>
      </c>
      <c r="F5020" s="2">
        <v>6</v>
      </c>
      <c r="G5020" s="2" t="str">
        <f>VLOOKUP(A5020,爬塔NPC系数!B:G,6,FALSE)</f>
        <v>"atk":1.8,"hp":3.079</v>
      </c>
      <c r="H5020" s="2">
        <v>1</v>
      </c>
    </row>
    <row r="5021" spans="1:8" ht="17.25" customHeight="1" x14ac:dyDescent="0.3">
      <c r="A5021" s="2">
        <v>10305</v>
      </c>
      <c r="B5021" s="2">
        <v>52035</v>
      </c>
      <c r="C5021" s="2">
        <v>1</v>
      </c>
      <c r="D5021" s="2">
        <v>208</v>
      </c>
      <c r="E5021" s="2">
        <v>52035</v>
      </c>
      <c r="F5021" s="2">
        <v>6</v>
      </c>
      <c r="G5021" s="2" t="str">
        <f>VLOOKUP(A5021,爬塔NPC系数!B:G,6,FALSE)</f>
        <v>"atk":1.812,"hp":3.099</v>
      </c>
      <c r="H5021" s="2">
        <v>1</v>
      </c>
    </row>
    <row r="5022" spans="1:8" ht="17.25" customHeight="1" x14ac:dyDescent="0.3">
      <c r="A5022" s="2">
        <v>10305</v>
      </c>
      <c r="B5022" s="2">
        <v>52035</v>
      </c>
      <c r="C5022" s="2">
        <v>2</v>
      </c>
      <c r="D5022" s="2">
        <v>208</v>
      </c>
      <c r="E5022" s="2">
        <v>52035</v>
      </c>
      <c r="F5022" s="2">
        <v>6</v>
      </c>
      <c r="G5022" s="2" t="str">
        <f>VLOOKUP(A5022,爬塔NPC系数!B:G,6,FALSE)</f>
        <v>"atk":1.812,"hp":3.099</v>
      </c>
      <c r="H5022" s="2">
        <v>1</v>
      </c>
    </row>
    <row r="5023" spans="1:8" ht="17.25" customHeight="1" x14ac:dyDescent="0.3">
      <c r="A5023" s="2">
        <v>10305</v>
      </c>
      <c r="B5023" s="2">
        <v>52035</v>
      </c>
      <c r="C5023" s="2">
        <v>3</v>
      </c>
      <c r="D5023" s="2">
        <v>208</v>
      </c>
      <c r="E5023" s="2">
        <v>52035</v>
      </c>
      <c r="F5023" s="2">
        <v>6</v>
      </c>
      <c r="G5023" s="2" t="str">
        <f>VLOOKUP(A5023,爬塔NPC系数!B:G,6,FALSE)</f>
        <v>"atk":1.812,"hp":3.099</v>
      </c>
      <c r="H5023" s="2">
        <v>1</v>
      </c>
    </row>
    <row r="5024" spans="1:8" ht="17.25" customHeight="1" x14ac:dyDescent="0.3">
      <c r="A5024" s="2">
        <v>10305</v>
      </c>
      <c r="B5024" s="2">
        <v>52035</v>
      </c>
      <c r="C5024" s="2">
        <v>4</v>
      </c>
      <c r="D5024" s="2">
        <v>208</v>
      </c>
      <c r="E5024" s="2">
        <v>52046</v>
      </c>
      <c r="F5024" s="2">
        <v>6</v>
      </c>
      <c r="G5024" s="2" t="str">
        <f>VLOOKUP(A5024,爬塔NPC系数!B:G,6,FALSE)</f>
        <v>"atk":1.812,"hp":3.099</v>
      </c>
      <c r="H5024" s="2">
        <v>1</v>
      </c>
    </row>
    <row r="5025" spans="1:8" ht="17.25" customHeight="1" x14ac:dyDescent="0.3">
      <c r="A5025" s="2">
        <v>10305</v>
      </c>
      <c r="B5025" s="2">
        <v>52035</v>
      </c>
      <c r="C5025" s="2">
        <v>5</v>
      </c>
      <c r="D5025" s="2">
        <v>208</v>
      </c>
      <c r="E5025" s="2">
        <v>52046</v>
      </c>
      <c r="F5025" s="2">
        <v>6</v>
      </c>
      <c r="G5025" s="2" t="str">
        <f>VLOOKUP(A5025,爬塔NPC系数!B:G,6,FALSE)</f>
        <v>"atk":1.812,"hp":3.099</v>
      </c>
      <c r="H5025" s="2">
        <v>1</v>
      </c>
    </row>
    <row r="5026" spans="1:8" ht="17.25" customHeight="1" x14ac:dyDescent="0.3">
      <c r="A5026" s="2">
        <v>10305</v>
      </c>
      <c r="B5026" s="2">
        <v>52035</v>
      </c>
      <c r="C5026" s="2">
        <v>6</v>
      </c>
      <c r="D5026" s="2">
        <v>208</v>
      </c>
      <c r="E5026" s="2">
        <v>52046</v>
      </c>
      <c r="F5026" s="2">
        <v>6</v>
      </c>
      <c r="G5026" s="2" t="str">
        <f>VLOOKUP(A5026,爬塔NPC系数!B:G,6,FALSE)</f>
        <v>"atk":1.812,"hp":3.099</v>
      </c>
      <c r="H5026" s="2">
        <v>1</v>
      </c>
    </row>
    <row r="5027" spans="1:8" ht="17.25" customHeight="1" x14ac:dyDescent="0.3">
      <c r="A5027" s="2">
        <v>10306</v>
      </c>
      <c r="B5027" s="2">
        <v>11076</v>
      </c>
      <c r="C5027" s="2">
        <v>1</v>
      </c>
      <c r="D5027" s="2">
        <v>208</v>
      </c>
      <c r="E5027" s="2">
        <v>11076</v>
      </c>
      <c r="F5027" s="2">
        <v>6</v>
      </c>
      <c r="G5027" s="2" t="str">
        <f>VLOOKUP(A5027,爬塔NPC系数!B:G,6,FALSE)</f>
        <v>"atk":1.825,"hp":3.119</v>
      </c>
      <c r="H5027" s="2">
        <v>1</v>
      </c>
    </row>
    <row r="5028" spans="1:8" ht="17.25" customHeight="1" x14ac:dyDescent="0.3">
      <c r="A5028" s="2">
        <v>10306</v>
      </c>
      <c r="B5028" s="2">
        <v>11076</v>
      </c>
      <c r="C5028" s="2">
        <v>2</v>
      </c>
      <c r="D5028" s="2">
        <v>208</v>
      </c>
      <c r="E5028" s="2">
        <v>14025</v>
      </c>
      <c r="F5028" s="2">
        <v>6</v>
      </c>
      <c r="G5028" s="2" t="str">
        <f>VLOOKUP(A5028,爬塔NPC系数!B:G,6,FALSE)</f>
        <v>"atk":1.825,"hp":3.119</v>
      </c>
      <c r="H5028" s="2">
        <v>1</v>
      </c>
    </row>
    <row r="5029" spans="1:8" ht="17.25" customHeight="1" x14ac:dyDescent="0.3">
      <c r="A5029" s="2">
        <v>10306</v>
      </c>
      <c r="B5029" s="2">
        <v>11076</v>
      </c>
      <c r="C5029" s="2">
        <v>3</v>
      </c>
      <c r="D5029" s="2">
        <v>208</v>
      </c>
      <c r="E5029" s="2">
        <v>14025</v>
      </c>
      <c r="F5029" s="2">
        <v>6</v>
      </c>
      <c r="G5029" s="2" t="str">
        <f>VLOOKUP(A5029,爬塔NPC系数!B:G,6,FALSE)</f>
        <v>"atk":1.825,"hp":3.119</v>
      </c>
      <c r="H5029" s="2">
        <v>1</v>
      </c>
    </row>
    <row r="5030" spans="1:8" ht="17.25" customHeight="1" x14ac:dyDescent="0.3">
      <c r="A5030" s="2">
        <v>10306</v>
      </c>
      <c r="B5030" s="2">
        <v>11076</v>
      </c>
      <c r="C5030" s="2">
        <v>4</v>
      </c>
      <c r="D5030" s="2">
        <v>208</v>
      </c>
      <c r="E5030" s="2">
        <v>14025</v>
      </c>
      <c r="F5030" s="2">
        <v>6</v>
      </c>
      <c r="G5030" s="2" t="str">
        <f>VLOOKUP(A5030,爬塔NPC系数!B:G,6,FALSE)</f>
        <v>"atk":1.825,"hp":3.119</v>
      </c>
      <c r="H5030" s="2">
        <v>1</v>
      </c>
    </row>
    <row r="5031" spans="1:8" ht="17.25" customHeight="1" x14ac:dyDescent="0.3">
      <c r="A5031" s="2">
        <v>10306</v>
      </c>
      <c r="B5031" s="2">
        <v>11076</v>
      </c>
      <c r="C5031" s="2">
        <v>5</v>
      </c>
      <c r="D5031" s="2">
        <v>208</v>
      </c>
      <c r="E5031" s="2">
        <v>13046</v>
      </c>
      <c r="F5031" s="2">
        <v>6</v>
      </c>
      <c r="G5031" s="2" t="str">
        <f>VLOOKUP(A5031,爬塔NPC系数!B:G,6,FALSE)</f>
        <v>"atk":1.825,"hp":3.119</v>
      </c>
      <c r="H5031" s="2">
        <v>1</v>
      </c>
    </row>
    <row r="5032" spans="1:8" ht="17.25" customHeight="1" x14ac:dyDescent="0.3">
      <c r="A5032" s="2">
        <v>10306</v>
      </c>
      <c r="B5032" s="2">
        <v>11076</v>
      </c>
      <c r="C5032" s="2">
        <v>6</v>
      </c>
      <c r="D5032" s="2">
        <v>208</v>
      </c>
      <c r="E5032" s="2">
        <v>13046</v>
      </c>
      <c r="F5032" s="2">
        <v>6</v>
      </c>
      <c r="G5032" s="2" t="str">
        <f>VLOOKUP(A5032,爬塔NPC系数!B:G,6,FALSE)</f>
        <v>"atk":1.825,"hp":3.119</v>
      </c>
      <c r="H5032" s="2">
        <v>1</v>
      </c>
    </row>
    <row r="5033" spans="1:8" ht="17.25" customHeight="1" x14ac:dyDescent="0.3">
      <c r="A5033" s="2">
        <v>10307</v>
      </c>
      <c r="B5033" s="2">
        <v>11086</v>
      </c>
      <c r="C5033" s="2">
        <v>1</v>
      </c>
      <c r="D5033" s="2">
        <v>209</v>
      </c>
      <c r="E5033" s="2">
        <v>11086</v>
      </c>
      <c r="F5033" s="2">
        <v>6</v>
      </c>
      <c r="G5033" s="2" t="str">
        <f>VLOOKUP(A5033,爬塔NPC系数!B:G,6,FALSE)</f>
        <v>"atk":1.837,"hp":3.139</v>
      </c>
      <c r="H5033" s="2">
        <v>1</v>
      </c>
    </row>
    <row r="5034" spans="1:8" ht="17.25" customHeight="1" x14ac:dyDescent="0.3">
      <c r="A5034" s="2">
        <v>10307</v>
      </c>
      <c r="B5034" s="2">
        <v>11086</v>
      </c>
      <c r="C5034" s="2">
        <v>2</v>
      </c>
      <c r="D5034" s="2">
        <v>209</v>
      </c>
      <c r="E5034" s="2">
        <v>15015</v>
      </c>
      <c r="F5034" s="2">
        <v>6</v>
      </c>
      <c r="G5034" s="2" t="str">
        <f>VLOOKUP(A5034,爬塔NPC系数!B:G,6,FALSE)</f>
        <v>"atk":1.837,"hp":3.139</v>
      </c>
      <c r="H5034" s="2">
        <v>1</v>
      </c>
    </row>
    <row r="5035" spans="1:8" ht="17.25" customHeight="1" x14ac:dyDescent="0.3">
      <c r="A5035" s="2">
        <v>10307</v>
      </c>
      <c r="B5035" s="2">
        <v>11086</v>
      </c>
      <c r="C5035" s="2">
        <v>3</v>
      </c>
      <c r="D5035" s="2">
        <v>209</v>
      </c>
      <c r="E5035" s="2">
        <v>15036</v>
      </c>
      <c r="F5035" s="2">
        <v>6</v>
      </c>
      <c r="G5035" s="2" t="str">
        <f>VLOOKUP(A5035,爬塔NPC系数!B:G,6,FALSE)</f>
        <v>"atk":1.837,"hp":3.139</v>
      </c>
      <c r="H5035" s="2">
        <v>1</v>
      </c>
    </row>
    <row r="5036" spans="1:8" ht="17.25" customHeight="1" x14ac:dyDescent="0.3">
      <c r="A5036" s="2">
        <v>10307</v>
      </c>
      <c r="B5036" s="2">
        <v>11086</v>
      </c>
      <c r="C5036" s="2">
        <v>4</v>
      </c>
      <c r="D5036" s="2">
        <v>209</v>
      </c>
      <c r="E5036" s="2">
        <v>15036</v>
      </c>
      <c r="F5036" s="2">
        <v>6</v>
      </c>
      <c r="G5036" s="2" t="str">
        <f>VLOOKUP(A5036,爬塔NPC系数!B:G,6,FALSE)</f>
        <v>"atk":1.837,"hp":3.139</v>
      </c>
      <c r="H5036" s="2">
        <v>1</v>
      </c>
    </row>
    <row r="5037" spans="1:8" ht="17.25" customHeight="1" x14ac:dyDescent="0.3">
      <c r="A5037" s="2">
        <v>10307</v>
      </c>
      <c r="B5037" s="2">
        <v>11086</v>
      </c>
      <c r="C5037" s="2">
        <v>5</v>
      </c>
      <c r="D5037" s="2">
        <v>209</v>
      </c>
      <c r="E5037" s="2">
        <v>15015</v>
      </c>
      <c r="F5037" s="2">
        <v>6</v>
      </c>
      <c r="G5037" s="2" t="str">
        <f>VLOOKUP(A5037,爬塔NPC系数!B:G,6,FALSE)</f>
        <v>"atk":1.837,"hp":3.139</v>
      </c>
      <c r="H5037" s="2">
        <v>1</v>
      </c>
    </row>
    <row r="5038" spans="1:8" ht="17.25" customHeight="1" x14ac:dyDescent="0.3">
      <c r="A5038" s="2">
        <v>10307</v>
      </c>
      <c r="B5038" s="2">
        <v>11086</v>
      </c>
      <c r="C5038" s="2">
        <v>6</v>
      </c>
      <c r="D5038" s="2">
        <v>209</v>
      </c>
      <c r="E5038" s="2">
        <v>15015</v>
      </c>
      <c r="F5038" s="2">
        <v>6</v>
      </c>
      <c r="G5038" s="2" t="str">
        <f>VLOOKUP(A5038,爬塔NPC系数!B:G,6,FALSE)</f>
        <v>"atk":1.837,"hp":3.139</v>
      </c>
      <c r="H5038" s="2">
        <v>1</v>
      </c>
    </row>
    <row r="5039" spans="1:8" ht="17.25" customHeight="1" x14ac:dyDescent="0.3">
      <c r="A5039" s="2">
        <v>10308</v>
      </c>
      <c r="B5039" s="2">
        <v>41066</v>
      </c>
      <c r="C5039" s="2">
        <v>1</v>
      </c>
      <c r="D5039" s="2">
        <v>209</v>
      </c>
      <c r="E5039" s="2">
        <v>41066</v>
      </c>
      <c r="F5039" s="2">
        <v>6</v>
      </c>
      <c r="G5039" s="2" t="str">
        <f>VLOOKUP(A5039,爬塔NPC系数!B:G,6,FALSE)</f>
        <v>"atk":1.85,"hp":3.159</v>
      </c>
      <c r="H5039" s="2">
        <v>1</v>
      </c>
    </row>
    <row r="5040" spans="1:8" ht="17.25" customHeight="1" x14ac:dyDescent="0.3">
      <c r="A5040" s="2">
        <v>10308</v>
      </c>
      <c r="B5040" s="2">
        <v>41066</v>
      </c>
      <c r="C5040" s="2">
        <v>2</v>
      </c>
      <c r="D5040" s="2">
        <v>209</v>
      </c>
      <c r="E5040" s="2">
        <v>43045</v>
      </c>
      <c r="F5040" s="2">
        <v>6</v>
      </c>
      <c r="G5040" s="2" t="str">
        <f>VLOOKUP(A5040,爬塔NPC系数!B:G,6,FALSE)</f>
        <v>"atk":1.85,"hp":3.159</v>
      </c>
      <c r="H5040" s="2">
        <v>1</v>
      </c>
    </row>
    <row r="5041" spans="1:8" ht="17.25" customHeight="1" x14ac:dyDescent="0.3">
      <c r="A5041" s="2">
        <v>10308</v>
      </c>
      <c r="B5041" s="2">
        <v>41066</v>
      </c>
      <c r="C5041" s="2">
        <v>3</v>
      </c>
      <c r="D5041" s="2">
        <v>209</v>
      </c>
      <c r="E5041" s="2">
        <v>43045</v>
      </c>
      <c r="F5041" s="2">
        <v>6</v>
      </c>
      <c r="G5041" s="2" t="str">
        <f>VLOOKUP(A5041,爬塔NPC系数!B:G,6,FALSE)</f>
        <v>"atk":1.85,"hp":3.159</v>
      </c>
      <c r="H5041" s="2">
        <v>1</v>
      </c>
    </row>
    <row r="5042" spans="1:8" ht="17.25" customHeight="1" x14ac:dyDescent="0.3">
      <c r="A5042" s="2">
        <v>10308</v>
      </c>
      <c r="B5042" s="2">
        <v>41066</v>
      </c>
      <c r="C5042" s="2">
        <v>4</v>
      </c>
      <c r="D5042" s="2">
        <v>209</v>
      </c>
      <c r="E5042" s="2">
        <v>43045</v>
      </c>
      <c r="F5042" s="2">
        <v>6</v>
      </c>
      <c r="G5042" s="2" t="str">
        <f>VLOOKUP(A5042,爬塔NPC系数!B:G,6,FALSE)</f>
        <v>"atk":1.85,"hp":3.159</v>
      </c>
      <c r="H5042" s="2">
        <v>1</v>
      </c>
    </row>
    <row r="5043" spans="1:8" ht="17.25" customHeight="1" x14ac:dyDescent="0.3">
      <c r="A5043" s="2">
        <v>10308</v>
      </c>
      <c r="B5043" s="2">
        <v>41066</v>
      </c>
      <c r="C5043" s="2">
        <v>5</v>
      </c>
      <c r="D5043" s="2">
        <v>209</v>
      </c>
      <c r="E5043" s="2">
        <v>42016</v>
      </c>
      <c r="F5043" s="2">
        <v>6</v>
      </c>
      <c r="G5043" s="2" t="str">
        <f>VLOOKUP(A5043,爬塔NPC系数!B:G,6,FALSE)</f>
        <v>"atk":1.85,"hp":3.159</v>
      </c>
      <c r="H5043" s="2">
        <v>1</v>
      </c>
    </row>
    <row r="5044" spans="1:8" ht="17.25" customHeight="1" x14ac:dyDescent="0.3">
      <c r="A5044" s="2">
        <v>10308</v>
      </c>
      <c r="B5044" s="2">
        <v>41066</v>
      </c>
      <c r="C5044" s="2">
        <v>6</v>
      </c>
      <c r="D5044" s="2">
        <v>209</v>
      </c>
      <c r="E5044" s="2">
        <v>42016</v>
      </c>
      <c r="F5044" s="2">
        <v>6</v>
      </c>
      <c r="G5044" s="2" t="str">
        <f>VLOOKUP(A5044,爬塔NPC系数!B:G,6,FALSE)</f>
        <v>"atk":1.85,"hp":3.159</v>
      </c>
      <c r="H5044" s="2">
        <v>1</v>
      </c>
    </row>
    <row r="5045" spans="1:8" ht="17.25" customHeight="1" x14ac:dyDescent="0.3">
      <c r="A5045" s="2">
        <v>10309</v>
      </c>
      <c r="B5045" s="2">
        <v>41056</v>
      </c>
      <c r="C5045" s="2">
        <v>1</v>
      </c>
      <c r="D5045" s="2">
        <v>210</v>
      </c>
      <c r="E5045" s="2">
        <v>41056</v>
      </c>
      <c r="F5045" s="2">
        <v>6</v>
      </c>
      <c r="G5045" s="2" t="str">
        <f>VLOOKUP(A5045,爬塔NPC系数!B:G,6,FALSE)</f>
        <v>"atk":1.862,"hp":3.179</v>
      </c>
      <c r="H5045" s="2">
        <v>1</v>
      </c>
    </row>
    <row r="5046" spans="1:8" ht="17.25" customHeight="1" x14ac:dyDescent="0.3">
      <c r="A5046" s="2">
        <v>10309</v>
      </c>
      <c r="B5046" s="2">
        <v>41056</v>
      </c>
      <c r="C5046" s="2">
        <v>2</v>
      </c>
      <c r="D5046" s="2">
        <v>210</v>
      </c>
      <c r="E5046" s="2">
        <v>41045</v>
      </c>
      <c r="F5046" s="2">
        <v>6</v>
      </c>
      <c r="G5046" s="2" t="str">
        <f>VLOOKUP(A5046,爬塔NPC系数!B:G,6,FALSE)</f>
        <v>"atk":1.862,"hp":3.179</v>
      </c>
      <c r="H5046" s="2">
        <v>1</v>
      </c>
    </row>
    <row r="5047" spans="1:8" ht="17.25" customHeight="1" x14ac:dyDescent="0.3">
      <c r="A5047" s="2">
        <v>10309</v>
      </c>
      <c r="B5047" s="2">
        <v>41056</v>
      </c>
      <c r="C5047" s="2">
        <v>3</v>
      </c>
      <c r="D5047" s="2">
        <v>210</v>
      </c>
      <c r="E5047" s="2">
        <v>41045</v>
      </c>
      <c r="F5047" s="2">
        <v>6</v>
      </c>
      <c r="G5047" s="2" t="str">
        <f>VLOOKUP(A5047,爬塔NPC系数!B:G,6,FALSE)</f>
        <v>"atk":1.862,"hp":3.179</v>
      </c>
      <c r="H5047" s="2">
        <v>1</v>
      </c>
    </row>
    <row r="5048" spans="1:8" ht="17.25" customHeight="1" x14ac:dyDescent="0.3">
      <c r="A5048" s="2">
        <v>10309</v>
      </c>
      <c r="B5048" s="2">
        <v>41056</v>
      </c>
      <c r="C5048" s="2">
        <v>4</v>
      </c>
      <c r="D5048" s="2">
        <v>210</v>
      </c>
      <c r="E5048" s="2">
        <v>41045</v>
      </c>
      <c r="F5048" s="2">
        <v>6</v>
      </c>
      <c r="G5048" s="2" t="str">
        <f>VLOOKUP(A5048,爬塔NPC系数!B:G,6,FALSE)</f>
        <v>"atk":1.862,"hp":3.179</v>
      </c>
      <c r="H5048" s="2">
        <v>1</v>
      </c>
    </row>
    <row r="5049" spans="1:8" ht="17.25" customHeight="1" x14ac:dyDescent="0.3">
      <c r="A5049" s="2">
        <v>10309</v>
      </c>
      <c r="B5049" s="2">
        <v>41056</v>
      </c>
      <c r="C5049" s="2">
        <v>5</v>
      </c>
      <c r="D5049" s="2">
        <v>210</v>
      </c>
      <c r="E5049" s="2">
        <v>45046</v>
      </c>
      <c r="F5049" s="2">
        <v>6</v>
      </c>
      <c r="G5049" s="2" t="str">
        <f>VLOOKUP(A5049,爬塔NPC系数!B:G,6,FALSE)</f>
        <v>"atk":1.862,"hp":3.179</v>
      </c>
      <c r="H5049" s="2">
        <v>1</v>
      </c>
    </row>
    <row r="5050" spans="1:8" ht="17.25" customHeight="1" x14ac:dyDescent="0.3">
      <c r="A5050" s="2">
        <v>10309</v>
      </c>
      <c r="B5050" s="2">
        <v>41056</v>
      </c>
      <c r="C5050" s="2">
        <v>6</v>
      </c>
      <c r="D5050" s="2">
        <v>210</v>
      </c>
      <c r="E5050" s="2">
        <v>45046</v>
      </c>
      <c r="F5050" s="2">
        <v>6</v>
      </c>
      <c r="G5050" s="2" t="str">
        <f>VLOOKUP(A5050,爬塔NPC系数!B:G,6,FALSE)</f>
        <v>"atk":1.862,"hp":3.179</v>
      </c>
      <c r="H5050" s="2">
        <v>1</v>
      </c>
    </row>
    <row r="5051" spans="1:8" ht="17.25" customHeight="1" x14ac:dyDescent="0.3">
      <c r="A5051" s="2">
        <v>10310</v>
      </c>
      <c r="B5051" s="2">
        <v>63026</v>
      </c>
      <c r="C5051" s="2">
        <v>1</v>
      </c>
      <c r="D5051" s="2">
        <v>210</v>
      </c>
      <c r="E5051" s="2">
        <v>63026</v>
      </c>
      <c r="F5051" s="2">
        <v>6</v>
      </c>
      <c r="G5051" s="2" t="str">
        <f>VLOOKUP(A5051,爬塔NPC系数!B:G,6,FALSE)</f>
        <v>"atk":1.875,"hp":3.199</v>
      </c>
      <c r="H5051" s="2">
        <v>1</v>
      </c>
    </row>
    <row r="5052" spans="1:8" ht="17.25" customHeight="1" x14ac:dyDescent="0.3">
      <c r="A5052" s="2">
        <v>10310</v>
      </c>
      <c r="B5052" s="2">
        <v>63026</v>
      </c>
      <c r="C5052" s="2">
        <v>2</v>
      </c>
      <c r="D5052" s="2">
        <v>210</v>
      </c>
      <c r="E5052" s="2">
        <v>63026</v>
      </c>
      <c r="F5052" s="2">
        <v>6</v>
      </c>
      <c r="G5052" s="2" t="str">
        <f>VLOOKUP(A5052,爬塔NPC系数!B:G,6,FALSE)</f>
        <v>"atk":1.875,"hp":3.199</v>
      </c>
      <c r="H5052" s="2">
        <v>1</v>
      </c>
    </row>
    <row r="5053" spans="1:8" ht="17.25" customHeight="1" x14ac:dyDescent="0.3">
      <c r="A5053" s="2">
        <v>10310</v>
      </c>
      <c r="B5053" s="2">
        <v>63026</v>
      </c>
      <c r="C5053" s="2">
        <v>3</v>
      </c>
      <c r="D5053" s="2">
        <v>210</v>
      </c>
      <c r="E5053" s="2">
        <v>63026</v>
      </c>
      <c r="F5053" s="2">
        <v>6</v>
      </c>
      <c r="G5053" s="2" t="str">
        <f>VLOOKUP(A5053,爬塔NPC系数!B:G,6,FALSE)</f>
        <v>"atk":1.875,"hp":3.199</v>
      </c>
      <c r="H5053" s="2">
        <v>1</v>
      </c>
    </row>
    <row r="5054" spans="1:8" ht="17.25" customHeight="1" x14ac:dyDescent="0.3">
      <c r="A5054" s="2">
        <v>10310</v>
      </c>
      <c r="B5054" s="2">
        <v>63026</v>
      </c>
      <c r="C5054" s="2">
        <v>4</v>
      </c>
      <c r="D5054" s="2">
        <v>210</v>
      </c>
      <c r="E5054" s="2">
        <v>61015</v>
      </c>
      <c r="F5054" s="2">
        <v>6</v>
      </c>
      <c r="G5054" s="2" t="str">
        <f>VLOOKUP(A5054,爬塔NPC系数!B:G,6,FALSE)</f>
        <v>"atk":1.875,"hp":3.199</v>
      </c>
      <c r="H5054" s="2">
        <v>1</v>
      </c>
    </row>
    <row r="5055" spans="1:8" x14ac:dyDescent="0.3">
      <c r="A5055" s="2">
        <v>10310</v>
      </c>
      <c r="B5055" s="2">
        <v>63026</v>
      </c>
      <c r="C5055" s="2">
        <v>5</v>
      </c>
      <c r="D5055" s="2">
        <v>210</v>
      </c>
      <c r="E5055" s="2">
        <v>63015</v>
      </c>
      <c r="F5055" s="2">
        <v>6</v>
      </c>
      <c r="G5055" s="2" t="str">
        <f>VLOOKUP(A5055,爬塔NPC系数!B:G,6,FALSE)</f>
        <v>"atk":1.875,"hp":3.199</v>
      </c>
      <c r="H5055" s="2">
        <v>1</v>
      </c>
    </row>
    <row r="5056" spans="1:8" x14ac:dyDescent="0.3">
      <c r="A5056" s="2">
        <v>10310</v>
      </c>
      <c r="B5056" s="2">
        <v>63026</v>
      </c>
      <c r="C5056" s="2">
        <v>6</v>
      </c>
      <c r="D5056" s="2">
        <v>210</v>
      </c>
      <c r="E5056" s="2">
        <v>63015</v>
      </c>
      <c r="F5056" s="2">
        <v>6</v>
      </c>
      <c r="G5056" s="2" t="str">
        <f>VLOOKUP(A5056,爬塔NPC系数!B:G,6,FALSE)</f>
        <v>"atk":1.875,"hp":3.199</v>
      </c>
      <c r="H5056" s="2">
        <v>1</v>
      </c>
    </row>
    <row r="5057" spans="1:8" ht="17.25" customHeight="1" x14ac:dyDescent="0.3">
      <c r="A5057" s="2">
        <v>10311</v>
      </c>
      <c r="B5057" s="2">
        <v>41066</v>
      </c>
      <c r="C5057" s="2">
        <v>1</v>
      </c>
      <c r="D5057" s="2">
        <v>211</v>
      </c>
      <c r="E5057" s="2">
        <v>41066</v>
      </c>
      <c r="F5057" s="2">
        <v>6</v>
      </c>
      <c r="G5057" s="2" t="str">
        <f>VLOOKUP(A5057,爬塔NPC系数!B:G,6,FALSE)</f>
        <v>"atk":1.887,"hp":3.219</v>
      </c>
      <c r="H5057" s="2">
        <v>1</v>
      </c>
    </row>
    <row r="5058" spans="1:8" ht="17.25" customHeight="1" x14ac:dyDescent="0.3">
      <c r="A5058" s="2">
        <v>10311</v>
      </c>
      <c r="B5058" s="2">
        <v>41066</v>
      </c>
      <c r="C5058" s="2">
        <v>2</v>
      </c>
      <c r="D5058" s="2">
        <v>211</v>
      </c>
      <c r="E5058" s="2">
        <v>15015</v>
      </c>
      <c r="F5058" s="2">
        <v>6</v>
      </c>
      <c r="G5058" s="2" t="str">
        <f>VLOOKUP(A5058,爬塔NPC系数!B:G,6,FALSE)</f>
        <v>"atk":1.887,"hp":3.219</v>
      </c>
      <c r="H5058" s="2">
        <v>1</v>
      </c>
    </row>
    <row r="5059" spans="1:8" ht="17.25" customHeight="1" x14ac:dyDescent="0.3">
      <c r="A5059" s="2">
        <v>10311</v>
      </c>
      <c r="B5059" s="2">
        <v>41066</v>
      </c>
      <c r="C5059" s="2">
        <v>3</v>
      </c>
      <c r="D5059" s="2">
        <v>211</v>
      </c>
      <c r="E5059" s="2">
        <v>32035</v>
      </c>
      <c r="F5059" s="2">
        <v>6</v>
      </c>
      <c r="G5059" s="2" t="str">
        <f>VLOOKUP(A5059,爬塔NPC系数!B:G,6,FALSE)</f>
        <v>"atk":1.887,"hp":3.219</v>
      </c>
      <c r="H5059" s="2">
        <v>1</v>
      </c>
    </row>
    <row r="5060" spans="1:8" ht="17.25" customHeight="1" x14ac:dyDescent="0.3">
      <c r="A5060" s="2">
        <v>10311</v>
      </c>
      <c r="B5060" s="2">
        <v>41066</v>
      </c>
      <c r="C5060" s="2">
        <v>4</v>
      </c>
      <c r="D5060" s="2">
        <v>211</v>
      </c>
      <c r="E5060" s="2">
        <v>22046</v>
      </c>
      <c r="F5060" s="2">
        <v>6</v>
      </c>
      <c r="G5060" s="2" t="str">
        <f>VLOOKUP(A5060,爬塔NPC系数!B:G,6,FALSE)</f>
        <v>"atk":1.887,"hp":3.219</v>
      </c>
      <c r="H5060" s="2">
        <v>1</v>
      </c>
    </row>
    <row r="5061" spans="1:8" ht="17.25" customHeight="1" x14ac:dyDescent="0.3">
      <c r="A5061" s="2">
        <v>10311</v>
      </c>
      <c r="B5061" s="2">
        <v>41066</v>
      </c>
      <c r="C5061" s="2">
        <v>5</v>
      </c>
      <c r="D5061" s="2">
        <v>211</v>
      </c>
      <c r="E5061" s="2">
        <v>52046</v>
      </c>
      <c r="F5061" s="2">
        <v>6</v>
      </c>
      <c r="G5061" s="2" t="str">
        <f>VLOOKUP(A5061,爬塔NPC系数!B:G,6,FALSE)</f>
        <v>"atk":1.887,"hp":3.219</v>
      </c>
      <c r="H5061" s="2">
        <v>1</v>
      </c>
    </row>
    <row r="5062" spans="1:8" x14ac:dyDescent="0.3">
      <c r="A5062" s="2">
        <v>10311</v>
      </c>
      <c r="B5062" s="2">
        <v>41066</v>
      </c>
      <c r="C5062" s="2">
        <v>6</v>
      </c>
      <c r="D5062" s="2">
        <v>211</v>
      </c>
      <c r="E5062" s="2">
        <v>63015</v>
      </c>
      <c r="F5062" s="2">
        <v>6</v>
      </c>
      <c r="G5062" s="2" t="str">
        <f>VLOOKUP(A5062,爬塔NPC系数!B:G,6,FALSE)</f>
        <v>"atk":1.887,"hp":3.219</v>
      </c>
      <c r="H5062" s="2">
        <v>1</v>
      </c>
    </row>
    <row r="5063" spans="1:8" ht="17.25" customHeight="1" x14ac:dyDescent="0.3">
      <c r="A5063" s="2">
        <v>10312</v>
      </c>
      <c r="B5063" s="2">
        <v>31086</v>
      </c>
      <c r="C5063" s="2">
        <v>1</v>
      </c>
      <c r="D5063" s="2">
        <v>211</v>
      </c>
      <c r="E5063" s="2">
        <v>31086</v>
      </c>
      <c r="F5063" s="2">
        <v>6</v>
      </c>
      <c r="G5063" s="2" t="str">
        <f>VLOOKUP(A5063,爬塔NPC系数!B:G,6,FALSE)</f>
        <v>"atk":1.9,"hp":3.239</v>
      </c>
      <c r="H5063" s="2">
        <v>1</v>
      </c>
    </row>
    <row r="5064" spans="1:8" ht="17.25" customHeight="1" x14ac:dyDescent="0.3">
      <c r="A5064" s="2">
        <v>10312</v>
      </c>
      <c r="B5064" s="2">
        <v>31086</v>
      </c>
      <c r="C5064" s="2">
        <v>2</v>
      </c>
      <c r="D5064" s="2">
        <v>211</v>
      </c>
      <c r="E5064" s="2">
        <v>61015</v>
      </c>
      <c r="F5064" s="2">
        <v>6</v>
      </c>
      <c r="G5064" s="2" t="str">
        <f>VLOOKUP(A5064,爬塔NPC系数!B:G,6,FALSE)</f>
        <v>"atk":1.9,"hp":3.239</v>
      </c>
      <c r="H5064" s="2">
        <v>1</v>
      </c>
    </row>
    <row r="5065" spans="1:8" ht="17.25" customHeight="1" x14ac:dyDescent="0.3">
      <c r="A5065" s="2">
        <v>10312</v>
      </c>
      <c r="B5065" s="2">
        <v>31086</v>
      </c>
      <c r="C5065" s="2">
        <v>3</v>
      </c>
      <c r="D5065" s="2">
        <v>211</v>
      </c>
      <c r="E5065" s="2">
        <v>22035</v>
      </c>
      <c r="F5065" s="2">
        <v>6</v>
      </c>
      <c r="G5065" s="2" t="str">
        <f>VLOOKUP(A5065,爬塔NPC系数!B:G,6,FALSE)</f>
        <v>"atk":1.9,"hp":3.239</v>
      </c>
      <c r="H5065" s="2">
        <v>1</v>
      </c>
    </row>
    <row r="5066" spans="1:8" ht="17.25" customHeight="1" x14ac:dyDescent="0.3">
      <c r="A5066" s="2">
        <v>10312</v>
      </c>
      <c r="B5066" s="2">
        <v>31086</v>
      </c>
      <c r="C5066" s="2">
        <v>4</v>
      </c>
      <c r="D5066" s="2">
        <v>211</v>
      </c>
      <c r="E5066" s="2">
        <v>52025</v>
      </c>
      <c r="F5066" s="2">
        <v>6</v>
      </c>
      <c r="G5066" s="2" t="str">
        <f>VLOOKUP(A5066,爬塔NPC系数!B:G,6,FALSE)</f>
        <v>"atk":1.9,"hp":3.239</v>
      </c>
      <c r="H5066" s="2">
        <v>1</v>
      </c>
    </row>
    <row r="5067" spans="1:8" ht="17.25" customHeight="1" x14ac:dyDescent="0.3">
      <c r="A5067" s="2">
        <v>10312</v>
      </c>
      <c r="B5067" s="2">
        <v>31086</v>
      </c>
      <c r="C5067" s="2">
        <v>5</v>
      </c>
      <c r="D5067" s="2">
        <v>211</v>
      </c>
      <c r="E5067" s="2">
        <v>15036</v>
      </c>
      <c r="F5067" s="2">
        <v>6</v>
      </c>
      <c r="G5067" s="2" t="str">
        <f>VLOOKUP(A5067,爬塔NPC系数!B:G,6,FALSE)</f>
        <v>"atk":1.9,"hp":3.239</v>
      </c>
      <c r="H5067" s="2">
        <v>1</v>
      </c>
    </row>
    <row r="5068" spans="1:8" ht="17.25" customHeight="1" x14ac:dyDescent="0.3">
      <c r="A5068" s="2">
        <v>10312</v>
      </c>
      <c r="B5068" s="2">
        <v>31086</v>
      </c>
      <c r="C5068" s="2">
        <v>6</v>
      </c>
      <c r="D5068" s="2">
        <v>211</v>
      </c>
      <c r="E5068" s="2">
        <v>45046</v>
      </c>
      <c r="F5068" s="2">
        <v>6</v>
      </c>
      <c r="G5068" s="2" t="str">
        <f>VLOOKUP(A5068,爬塔NPC系数!B:G,6,FALSE)</f>
        <v>"atk":1.9,"hp":3.239</v>
      </c>
      <c r="H5068" s="2">
        <v>1</v>
      </c>
    </row>
    <row r="5069" spans="1:8" ht="17.25" customHeight="1" x14ac:dyDescent="0.3">
      <c r="A5069" s="2">
        <v>10313</v>
      </c>
      <c r="B5069" s="2">
        <v>61015</v>
      </c>
      <c r="C5069" s="2">
        <v>1</v>
      </c>
      <c r="D5069" s="2">
        <v>212</v>
      </c>
      <c r="E5069" s="2">
        <v>61015</v>
      </c>
      <c r="F5069" s="2">
        <v>6</v>
      </c>
      <c r="G5069" s="2" t="str">
        <f>VLOOKUP(A5069,爬塔NPC系数!B:G,6,FALSE)</f>
        <v>"atk":1.912,"hp":3.259</v>
      </c>
      <c r="H5069" s="2">
        <v>1</v>
      </c>
    </row>
    <row r="5070" spans="1:8" ht="17.25" customHeight="1" x14ac:dyDescent="0.3">
      <c r="A5070" s="2">
        <v>10313</v>
      </c>
      <c r="B5070" s="2">
        <v>61015</v>
      </c>
      <c r="C5070" s="2">
        <v>2</v>
      </c>
      <c r="D5070" s="2">
        <v>212</v>
      </c>
      <c r="E5070" s="2">
        <v>11045</v>
      </c>
      <c r="F5070" s="2">
        <v>6</v>
      </c>
      <c r="G5070" s="2" t="str">
        <f>VLOOKUP(A5070,爬塔NPC系数!B:G,6,FALSE)</f>
        <v>"atk":1.912,"hp":3.259</v>
      </c>
      <c r="H5070" s="2">
        <v>1</v>
      </c>
    </row>
    <row r="5071" spans="1:8" ht="17.25" customHeight="1" x14ac:dyDescent="0.3">
      <c r="A5071" s="2">
        <v>10313</v>
      </c>
      <c r="B5071" s="2">
        <v>61015</v>
      </c>
      <c r="C5071" s="2">
        <v>3</v>
      </c>
      <c r="D5071" s="2">
        <v>212</v>
      </c>
      <c r="E5071" s="2">
        <v>52035</v>
      </c>
      <c r="F5071" s="2">
        <v>6</v>
      </c>
      <c r="G5071" s="2" t="str">
        <f>VLOOKUP(A5071,爬塔NPC系数!B:G,6,FALSE)</f>
        <v>"atk":1.912,"hp":3.259</v>
      </c>
      <c r="H5071" s="2">
        <v>1</v>
      </c>
    </row>
    <row r="5072" spans="1:8" ht="17.25" customHeight="1" x14ac:dyDescent="0.3">
      <c r="A5072" s="2">
        <v>10313</v>
      </c>
      <c r="B5072" s="2">
        <v>61015</v>
      </c>
      <c r="C5072" s="2">
        <v>4</v>
      </c>
      <c r="D5072" s="2">
        <v>212</v>
      </c>
      <c r="E5072" s="2">
        <v>32056</v>
      </c>
      <c r="F5072" s="2">
        <v>6</v>
      </c>
      <c r="G5072" s="2" t="str">
        <f>VLOOKUP(A5072,爬塔NPC系数!B:G,6,FALSE)</f>
        <v>"atk":1.912,"hp":3.259</v>
      </c>
      <c r="H5072" s="2">
        <v>1</v>
      </c>
    </row>
    <row r="5073" spans="1:8" ht="17.25" customHeight="1" x14ac:dyDescent="0.3">
      <c r="A5073" s="2">
        <v>10313</v>
      </c>
      <c r="B5073" s="2">
        <v>61015</v>
      </c>
      <c r="C5073" s="2">
        <v>5</v>
      </c>
      <c r="D5073" s="2">
        <v>212</v>
      </c>
      <c r="E5073" s="2">
        <v>24036</v>
      </c>
      <c r="F5073" s="2">
        <v>6</v>
      </c>
      <c r="G5073" s="2" t="str">
        <f>VLOOKUP(A5073,爬塔NPC系数!B:G,6,FALSE)</f>
        <v>"atk":1.912,"hp":3.259</v>
      </c>
      <c r="H5073" s="2">
        <v>1</v>
      </c>
    </row>
    <row r="5074" spans="1:8" ht="17.25" customHeight="1" x14ac:dyDescent="0.3">
      <c r="A5074" s="2">
        <v>10313</v>
      </c>
      <c r="B5074" s="2">
        <v>61015</v>
      </c>
      <c r="C5074" s="2">
        <v>6</v>
      </c>
      <c r="D5074" s="2">
        <v>212</v>
      </c>
      <c r="E5074" s="2">
        <v>42016</v>
      </c>
      <c r="F5074" s="2">
        <v>6</v>
      </c>
      <c r="G5074" s="2" t="str">
        <f>VLOOKUP(A5074,爬塔NPC系数!B:G,6,FALSE)</f>
        <v>"atk":1.912,"hp":3.259</v>
      </c>
      <c r="H5074" s="2">
        <v>1</v>
      </c>
    </row>
    <row r="5075" spans="1:8" ht="17.25" customHeight="1" x14ac:dyDescent="0.3">
      <c r="A5075" s="2">
        <v>10314</v>
      </c>
      <c r="B5075" s="2">
        <v>21046</v>
      </c>
      <c r="C5075" s="2">
        <v>1</v>
      </c>
      <c r="D5075" s="2">
        <v>212</v>
      </c>
      <c r="E5075" s="2">
        <v>21046</v>
      </c>
      <c r="F5075" s="2">
        <v>6</v>
      </c>
      <c r="G5075" s="2" t="str">
        <f>VLOOKUP(A5075,爬塔NPC系数!B:G,6,FALSE)</f>
        <v>"atk":1.925,"hp":3.279</v>
      </c>
      <c r="H5075" s="2">
        <v>1</v>
      </c>
    </row>
    <row r="5076" spans="1:8" ht="17.25" customHeight="1" x14ac:dyDescent="0.3">
      <c r="A5076" s="2">
        <v>10314</v>
      </c>
      <c r="B5076" s="2">
        <v>21046</v>
      </c>
      <c r="C5076" s="2">
        <v>2</v>
      </c>
      <c r="D5076" s="2">
        <v>212</v>
      </c>
      <c r="E5076" s="2">
        <v>31076</v>
      </c>
      <c r="F5076" s="2">
        <v>6</v>
      </c>
      <c r="G5076" s="2" t="str">
        <f>VLOOKUP(A5076,爬塔NPC系数!B:G,6,FALSE)</f>
        <v>"atk":1.925,"hp":3.279</v>
      </c>
      <c r="H5076" s="2">
        <v>1</v>
      </c>
    </row>
    <row r="5077" spans="1:8" ht="17.25" customHeight="1" x14ac:dyDescent="0.3">
      <c r="A5077" s="2">
        <v>10314</v>
      </c>
      <c r="B5077" s="2">
        <v>21046</v>
      </c>
      <c r="C5077" s="2">
        <v>3</v>
      </c>
      <c r="D5077" s="2">
        <v>212</v>
      </c>
      <c r="E5077" s="2">
        <v>52035</v>
      </c>
      <c r="F5077" s="2">
        <v>6</v>
      </c>
      <c r="G5077" s="2" t="str">
        <f>VLOOKUP(A5077,爬塔NPC系数!B:G,6,FALSE)</f>
        <v>"atk":1.925,"hp":3.279</v>
      </c>
      <c r="H5077" s="2">
        <v>1</v>
      </c>
    </row>
    <row r="5078" spans="1:8" ht="17.25" customHeight="1" x14ac:dyDescent="0.3">
      <c r="A5078" s="2">
        <v>10314</v>
      </c>
      <c r="B5078" s="2">
        <v>21046</v>
      </c>
      <c r="C5078" s="2">
        <v>4</v>
      </c>
      <c r="D5078" s="2">
        <v>212</v>
      </c>
      <c r="E5078" s="2">
        <v>13035</v>
      </c>
      <c r="F5078" s="2">
        <v>6</v>
      </c>
      <c r="G5078" s="2" t="str">
        <f>VLOOKUP(A5078,爬塔NPC系数!B:G,6,FALSE)</f>
        <v>"atk":1.925,"hp":3.279</v>
      </c>
      <c r="H5078" s="2">
        <v>1</v>
      </c>
    </row>
    <row r="5079" spans="1:8" x14ac:dyDescent="0.3">
      <c r="A5079" s="2">
        <v>10314</v>
      </c>
      <c r="B5079" s="2">
        <v>21046</v>
      </c>
      <c r="C5079" s="2">
        <v>5</v>
      </c>
      <c r="D5079" s="2">
        <v>212</v>
      </c>
      <c r="E5079" s="2">
        <v>63015</v>
      </c>
      <c r="F5079" s="2">
        <v>6</v>
      </c>
      <c r="G5079" s="2" t="str">
        <f>VLOOKUP(A5079,爬塔NPC系数!B:G,6,FALSE)</f>
        <v>"atk":1.925,"hp":3.279</v>
      </c>
      <c r="H5079" s="2">
        <v>1</v>
      </c>
    </row>
    <row r="5080" spans="1:8" ht="17.25" customHeight="1" x14ac:dyDescent="0.3">
      <c r="A5080" s="2">
        <v>10314</v>
      </c>
      <c r="B5080" s="2">
        <v>21046</v>
      </c>
      <c r="C5080" s="2">
        <v>6</v>
      </c>
      <c r="D5080" s="2">
        <v>212</v>
      </c>
      <c r="E5080" s="2">
        <v>42016</v>
      </c>
      <c r="F5080" s="2">
        <v>6</v>
      </c>
      <c r="G5080" s="2" t="str">
        <f>VLOOKUP(A5080,爬塔NPC系数!B:G,6,FALSE)</f>
        <v>"atk":1.925,"hp":3.279</v>
      </c>
      <c r="H5080" s="2">
        <v>1</v>
      </c>
    </row>
    <row r="5081" spans="1:8" ht="17.25" customHeight="1" x14ac:dyDescent="0.3">
      <c r="A5081" s="2">
        <v>10315</v>
      </c>
      <c r="B5081" s="2">
        <v>11045</v>
      </c>
      <c r="C5081" s="2">
        <v>1</v>
      </c>
      <c r="D5081" s="2">
        <v>213</v>
      </c>
      <c r="E5081" s="2">
        <v>11045</v>
      </c>
      <c r="F5081" s="2">
        <v>6</v>
      </c>
      <c r="G5081" s="2" t="str">
        <f>VLOOKUP(A5081,爬塔NPC系数!B:G,6,FALSE)</f>
        <v>"atk":1.937,"hp":3.299</v>
      </c>
      <c r="H5081" s="2">
        <v>1</v>
      </c>
    </row>
    <row r="5082" spans="1:8" ht="17.25" customHeight="1" x14ac:dyDescent="0.3">
      <c r="A5082" s="2">
        <v>10315</v>
      </c>
      <c r="B5082" s="2">
        <v>11045</v>
      </c>
      <c r="C5082" s="2">
        <v>2</v>
      </c>
      <c r="D5082" s="2">
        <v>213</v>
      </c>
      <c r="E5082" s="2">
        <v>41035</v>
      </c>
      <c r="F5082" s="2">
        <v>6</v>
      </c>
      <c r="G5082" s="2" t="str">
        <f>VLOOKUP(A5082,爬塔NPC系数!B:G,6,FALSE)</f>
        <v>"atk":1.937,"hp":3.299</v>
      </c>
      <c r="H5082" s="2">
        <v>1</v>
      </c>
    </row>
    <row r="5083" spans="1:8" ht="17.25" customHeight="1" x14ac:dyDescent="0.3">
      <c r="A5083" s="2">
        <v>10315</v>
      </c>
      <c r="B5083" s="2">
        <v>11045</v>
      </c>
      <c r="C5083" s="2">
        <v>3</v>
      </c>
      <c r="D5083" s="2">
        <v>213</v>
      </c>
      <c r="E5083" s="2">
        <v>63026</v>
      </c>
      <c r="F5083" s="2">
        <v>6</v>
      </c>
      <c r="G5083" s="2" t="str">
        <f>VLOOKUP(A5083,爬塔NPC系数!B:G,6,FALSE)</f>
        <v>"atk":1.937,"hp":3.299</v>
      </c>
      <c r="H5083" s="2">
        <v>1</v>
      </c>
    </row>
    <row r="5084" spans="1:8" ht="17.25" customHeight="1" x14ac:dyDescent="0.3">
      <c r="A5084" s="2">
        <v>10315</v>
      </c>
      <c r="B5084" s="2">
        <v>11045</v>
      </c>
      <c r="C5084" s="2">
        <v>4</v>
      </c>
      <c r="D5084" s="2">
        <v>213</v>
      </c>
      <c r="E5084" s="2">
        <v>52046</v>
      </c>
      <c r="F5084" s="2">
        <v>6</v>
      </c>
      <c r="G5084" s="2" t="str">
        <f>VLOOKUP(A5084,爬塔NPC系数!B:G,6,FALSE)</f>
        <v>"atk":1.937,"hp":3.299</v>
      </c>
      <c r="H5084" s="2">
        <v>1</v>
      </c>
    </row>
    <row r="5085" spans="1:8" ht="17.25" customHeight="1" x14ac:dyDescent="0.3">
      <c r="A5085" s="2">
        <v>10315</v>
      </c>
      <c r="B5085" s="2">
        <v>11045</v>
      </c>
      <c r="C5085" s="2">
        <v>5</v>
      </c>
      <c r="D5085" s="2">
        <v>213</v>
      </c>
      <c r="E5085" s="2">
        <v>35036</v>
      </c>
      <c r="F5085" s="2">
        <v>6</v>
      </c>
      <c r="G5085" s="2" t="str">
        <f>VLOOKUP(A5085,爬塔NPC系数!B:G,6,FALSE)</f>
        <v>"atk":1.937,"hp":3.299</v>
      </c>
      <c r="H5085" s="2">
        <v>1</v>
      </c>
    </row>
    <row r="5086" spans="1:8" ht="17.25" customHeight="1" x14ac:dyDescent="0.3">
      <c r="A5086" s="2">
        <v>10315</v>
      </c>
      <c r="B5086" s="2">
        <v>11045</v>
      </c>
      <c r="C5086" s="2">
        <v>6</v>
      </c>
      <c r="D5086" s="2">
        <v>213</v>
      </c>
      <c r="E5086" s="2">
        <v>22035</v>
      </c>
      <c r="F5086" s="2">
        <v>6</v>
      </c>
      <c r="G5086" s="2" t="str">
        <f>VLOOKUP(A5086,爬塔NPC系数!B:G,6,FALSE)</f>
        <v>"atk":1.937,"hp":3.299</v>
      </c>
      <c r="H5086" s="2">
        <v>1</v>
      </c>
    </row>
    <row r="5087" spans="1:8" ht="17.25" customHeight="1" x14ac:dyDescent="0.3">
      <c r="A5087" s="2">
        <v>10316</v>
      </c>
      <c r="B5087" s="2">
        <v>11076</v>
      </c>
      <c r="C5087" s="2">
        <v>1</v>
      </c>
      <c r="D5087" s="2">
        <v>213</v>
      </c>
      <c r="E5087" s="2">
        <v>11076</v>
      </c>
      <c r="F5087" s="2">
        <v>6</v>
      </c>
      <c r="G5087" s="2" t="str">
        <f>VLOOKUP(A5087,爬塔NPC系数!B:G,6,FALSE)</f>
        <v>"atk":1.95,"hp":3.319</v>
      </c>
      <c r="H5087" s="2">
        <v>1</v>
      </c>
    </row>
    <row r="5088" spans="1:8" ht="17.25" customHeight="1" x14ac:dyDescent="0.3">
      <c r="A5088" s="2">
        <v>10316</v>
      </c>
      <c r="B5088" s="2">
        <v>11076</v>
      </c>
      <c r="C5088" s="2">
        <v>2</v>
      </c>
      <c r="D5088" s="2">
        <v>213</v>
      </c>
      <c r="E5088" s="2">
        <v>11076</v>
      </c>
      <c r="F5088" s="2">
        <v>6</v>
      </c>
      <c r="G5088" s="2" t="str">
        <f>VLOOKUP(A5088,爬塔NPC系数!B:G,6,FALSE)</f>
        <v>"atk":1.95,"hp":3.319</v>
      </c>
      <c r="H5088" s="2">
        <v>1</v>
      </c>
    </row>
    <row r="5089" spans="1:8" ht="17.25" customHeight="1" x14ac:dyDescent="0.3">
      <c r="A5089" s="2">
        <v>10316</v>
      </c>
      <c r="B5089" s="2">
        <v>11076</v>
      </c>
      <c r="C5089" s="2">
        <v>3</v>
      </c>
      <c r="D5089" s="2">
        <v>213</v>
      </c>
      <c r="E5089" s="2">
        <v>11076</v>
      </c>
      <c r="F5089" s="2">
        <v>6</v>
      </c>
      <c r="G5089" s="2" t="str">
        <f>VLOOKUP(A5089,爬塔NPC系数!B:G,6,FALSE)</f>
        <v>"atk":1.95,"hp":3.319</v>
      </c>
      <c r="H5089" s="2">
        <v>1</v>
      </c>
    </row>
    <row r="5090" spans="1:8" ht="17.25" customHeight="1" x14ac:dyDescent="0.3">
      <c r="A5090" s="2">
        <v>10316</v>
      </c>
      <c r="B5090" s="2">
        <v>11076</v>
      </c>
      <c r="C5090" s="2">
        <v>4</v>
      </c>
      <c r="D5090" s="2">
        <v>213</v>
      </c>
      <c r="E5090" s="2">
        <v>11065</v>
      </c>
      <c r="F5090" s="2">
        <v>6</v>
      </c>
      <c r="G5090" s="2" t="str">
        <f>VLOOKUP(A5090,爬塔NPC系数!B:G,6,FALSE)</f>
        <v>"atk":1.95,"hp":3.319</v>
      </c>
      <c r="H5090" s="2">
        <v>1</v>
      </c>
    </row>
    <row r="5091" spans="1:8" ht="17.25" customHeight="1" x14ac:dyDescent="0.3">
      <c r="A5091" s="2">
        <v>10316</v>
      </c>
      <c r="B5091" s="2">
        <v>11076</v>
      </c>
      <c r="C5091" s="2">
        <v>5</v>
      </c>
      <c r="D5091" s="2">
        <v>213</v>
      </c>
      <c r="E5091" s="2">
        <v>11065</v>
      </c>
      <c r="F5091" s="2">
        <v>6</v>
      </c>
      <c r="G5091" s="2" t="str">
        <f>VLOOKUP(A5091,爬塔NPC系数!B:G,6,FALSE)</f>
        <v>"atk":1.95,"hp":3.319</v>
      </c>
      <c r="H5091" s="2">
        <v>1</v>
      </c>
    </row>
    <row r="5092" spans="1:8" ht="17.25" customHeight="1" x14ac:dyDescent="0.3">
      <c r="A5092" s="2">
        <v>10316</v>
      </c>
      <c r="B5092" s="2">
        <v>11076</v>
      </c>
      <c r="C5092" s="2">
        <v>6</v>
      </c>
      <c r="D5092" s="2">
        <v>213</v>
      </c>
      <c r="E5092" s="2">
        <v>11065</v>
      </c>
      <c r="F5092" s="2">
        <v>6</v>
      </c>
      <c r="G5092" s="2" t="str">
        <f>VLOOKUP(A5092,爬塔NPC系数!B:G,6,FALSE)</f>
        <v>"atk":1.95,"hp":3.319</v>
      </c>
      <c r="H5092" s="2">
        <v>1</v>
      </c>
    </row>
    <row r="5093" spans="1:8" ht="17.25" customHeight="1" x14ac:dyDescent="0.3">
      <c r="A5093" s="2">
        <v>10317</v>
      </c>
      <c r="B5093" s="2">
        <v>41066</v>
      </c>
      <c r="C5093" s="2">
        <v>1</v>
      </c>
      <c r="D5093" s="2">
        <v>214</v>
      </c>
      <c r="E5093" s="2">
        <v>41066</v>
      </c>
      <c r="F5093" s="2">
        <v>6</v>
      </c>
      <c r="G5093" s="2" t="str">
        <f>VLOOKUP(A5093,爬塔NPC系数!B:G,6,FALSE)</f>
        <v>"atk":1.962,"hp":3.339</v>
      </c>
      <c r="H5093" s="2">
        <v>1</v>
      </c>
    </row>
    <row r="5094" spans="1:8" ht="17.25" customHeight="1" x14ac:dyDescent="0.3">
      <c r="A5094" s="2">
        <v>10317</v>
      </c>
      <c r="B5094" s="2">
        <v>41066</v>
      </c>
      <c r="C5094" s="2">
        <v>2</v>
      </c>
      <c r="D5094" s="2">
        <v>214</v>
      </c>
      <c r="E5094" s="2">
        <v>41066</v>
      </c>
      <c r="F5094" s="2">
        <v>6</v>
      </c>
      <c r="G5094" s="2" t="str">
        <f>VLOOKUP(A5094,爬塔NPC系数!B:G,6,FALSE)</f>
        <v>"atk":1.962,"hp":3.339</v>
      </c>
      <c r="H5094" s="2">
        <v>1</v>
      </c>
    </row>
    <row r="5095" spans="1:8" ht="17.25" customHeight="1" x14ac:dyDescent="0.3">
      <c r="A5095" s="2">
        <v>10317</v>
      </c>
      <c r="B5095" s="2">
        <v>41066</v>
      </c>
      <c r="C5095" s="2">
        <v>3</v>
      </c>
      <c r="D5095" s="2">
        <v>214</v>
      </c>
      <c r="E5095" s="2">
        <v>41045</v>
      </c>
      <c r="F5095" s="2">
        <v>6</v>
      </c>
      <c r="G5095" s="2" t="str">
        <f>VLOOKUP(A5095,爬塔NPC系数!B:G,6,FALSE)</f>
        <v>"atk":1.962,"hp":3.339</v>
      </c>
      <c r="H5095" s="2">
        <v>1</v>
      </c>
    </row>
    <row r="5096" spans="1:8" ht="17.25" customHeight="1" x14ac:dyDescent="0.3">
      <c r="A5096" s="2">
        <v>10317</v>
      </c>
      <c r="B5096" s="2">
        <v>41066</v>
      </c>
      <c r="C5096" s="2">
        <v>4</v>
      </c>
      <c r="D5096" s="2">
        <v>214</v>
      </c>
      <c r="E5096" s="2">
        <v>41045</v>
      </c>
      <c r="F5096" s="2">
        <v>6</v>
      </c>
      <c r="G5096" s="2" t="str">
        <f>VLOOKUP(A5096,爬塔NPC系数!B:G,6,FALSE)</f>
        <v>"atk":1.962,"hp":3.339</v>
      </c>
      <c r="H5096" s="2">
        <v>1</v>
      </c>
    </row>
    <row r="5097" spans="1:8" ht="17.25" customHeight="1" x14ac:dyDescent="0.3">
      <c r="A5097" s="2">
        <v>10317</v>
      </c>
      <c r="B5097" s="2">
        <v>41066</v>
      </c>
      <c r="C5097" s="2">
        <v>5</v>
      </c>
      <c r="D5097" s="2">
        <v>214</v>
      </c>
      <c r="E5097" s="2">
        <v>41045</v>
      </c>
      <c r="F5097" s="2">
        <v>6</v>
      </c>
      <c r="G5097" s="2" t="str">
        <f>VLOOKUP(A5097,爬塔NPC系数!B:G,6,FALSE)</f>
        <v>"atk":1.962,"hp":3.339</v>
      </c>
      <c r="H5097" s="2">
        <v>1</v>
      </c>
    </row>
    <row r="5098" spans="1:8" ht="17.25" customHeight="1" x14ac:dyDescent="0.3">
      <c r="A5098" s="2">
        <v>10317</v>
      </c>
      <c r="B5098" s="2">
        <v>41066</v>
      </c>
      <c r="C5098" s="2">
        <v>6</v>
      </c>
      <c r="D5098" s="2">
        <v>214</v>
      </c>
      <c r="E5098" s="2">
        <v>41045</v>
      </c>
      <c r="F5098" s="2">
        <v>6</v>
      </c>
      <c r="G5098" s="2" t="str">
        <f>VLOOKUP(A5098,爬塔NPC系数!B:G,6,FALSE)</f>
        <v>"atk":1.962,"hp":3.339</v>
      </c>
      <c r="H5098" s="2">
        <v>1</v>
      </c>
    </row>
    <row r="5099" spans="1:8" ht="17.25" customHeight="1" x14ac:dyDescent="0.3">
      <c r="A5099" s="2">
        <v>10318</v>
      </c>
      <c r="B5099" s="2">
        <v>31086</v>
      </c>
      <c r="C5099" s="2">
        <v>1</v>
      </c>
      <c r="D5099" s="2">
        <v>214</v>
      </c>
      <c r="E5099" s="2">
        <v>31086</v>
      </c>
      <c r="F5099" s="2">
        <v>6</v>
      </c>
      <c r="G5099" s="2" t="str">
        <f>VLOOKUP(A5099,爬塔NPC系数!B:G,6,FALSE)</f>
        <v>"atk":1.975,"hp":3.359</v>
      </c>
      <c r="H5099" s="2">
        <v>1</v>
      </c>
    </row>
    <row r="5100" spans="1:8" ht="17.25" customHeight="1" x14ac:dyDescent="0.3">
      <c r="A5100" s="2">
        <v>10318</v>
      </c>
      <c r="B5100" s="2">
        <v>31086</v>
      </c>
      <c r="C5100" s="2">
        <v>2</v>
      </c>
      <c r="D5100" s="2">
        <v>214</v>
      </c>
      <c r="E5100" s="2">
        <v>31086</v>
      </c>
      <c r="F5100" s="2">
        <v>6</v>
      </c>
      <c r="G5100" s="2" t="str">
        <f>VLOOKUP(A5100,爬塔NPC系数!B:G,6,FALSE)</f>
        <v>"atk":1.975,"hp":3.359</v>
      </c>
      <c r="H5100" s="2">
        <v>1</v>
      </c>
    </row>
    <row r="5101" spans="1:8" ht="17.25" customHeight="1" x14ac:dyDescent="0.3">
      <c r="A5101" s="2">
        <v>10318</v>
      </c>
      <c r="B5101" s="2">
        <v>31086</v>
      </c>
      <c r="C5101" s="2">
        <v>3</v>
      </c>
      <c r="D5101" s="2">
        <v>214</v>
      </c>
      <c r="E5101" s="2">
        <v>31055</v>
      </c>
      <c r="F5101" s="2">
        <v>6</v>
      </c>
      <c r="G5101" s="2" t="str">
        <f>VLOOKUP(A5101,爬塔NPC系数!B:G,6,FALSE)</f>
        <v>"atk":1.975,"hp":3.359</v>
      </c>
      <c r="H5101" s="2">
        <v>1</v>
      </c>
    </row>
    <row r="5102" spans="1:8" ht="17.25" customHeight="1" x14ac:dyDescent="0.3">
      <c r="A5102" s="2">
        <v>10318</v>
      </c>
      <c r="B5102" s="2">
        <v>31086</v>
      </c>
      <c r="C5102" s="2">
        <v>4</v>
      </c>
      <c r="D5102" s="2">
        <v>214</v>
      </c>
      <c r="E5102" s="2">
        <v>31055</v>
      </c>
      <c r="F5102" s="2">
        <v>6</v>
      </c>
      <c r="G5102" s="2" t="str">
        <f>VLOOKUP(A5102,爬塔NPC系数!B:G,6,FALSE)</f>
        <v>"atk":1.975,"hp":3.359</v>
      </c>
      <c r="H5102" s="2">
        <v>1</v>
      </c>
    </row>
    <row r="5103" spans="1:8" ht="17.25" customHeight="1" x14ac:dyDescent="0.3">
      <c r="A5103" s="2">
        <v>10318</v>
      </c>
      <c r="B5103" s="2">
        <v>31086</v>
      </c>
      <c r="C5103" s="2">
        <v>5</v>
      </c>
      <c r="D5103" s="2">
        <v>214</v>
      </c>
      <c r="E5103" s="2">
        <v>31055</v>
      </c>
      <c r="F5103" s="2">
        <v>6</v>
      </c>
      <c r="G5103" s="2" t="str">
        <f>VLOOKUP(A5103,爬塔NPC系数!B:G,6,FALSE)</f>
        <v>"atk":1.975,"hp":3.359</v>
      </c>
      <c r="H5103" s="2">
        <v>1</v>
      </c>
    </row>
    <row r="5104" spans="1:8" ht="17.25" customHeight="1" x14ac:dyDescent="0.3">
      <c r="A5104" s="2">
        <v>10318</v>
      </c>
      <c r="B5104" s="2">
        <v>31086</v>
      </c>
      <c r="C5104" s="2">
        <v>6</v>
      </c>
      <c r="D5104" s="2">
        <v>214</v>
      </c>
      <c r="E5104" s="2">
        <v>31055</v>
      </c>
      <c r="F5104" s="2">
        <v>6</v>
      </c>
      <c r="G5104" s="2" t="str">
        <f>VLOOKUP(A5104,爬塔NPC系数!B:G,6,FALSE)</f>
        <v>"atk":1.975,"hp":3.359</v>
      </c>
      <c r="H5104" s="2">
        <v>1</v>
      </c>
    </row>
    <row r="5105" spans="1:8" ht="17.25" customHeight="1" x14ac:dyDescent="0.3">
      <c r="A5105" s="2">
        <v>10319</v>
      </c>
      <c r="B5105" s="2">
        <v>25055</v>
      </c>
      <c r="C5105" s="2">
        <v>1</v>
      </c>
      <c r="D5105" s="2">
        <v>215</v>
      </c>
      <c r="E5105" s="2">
        <v>25055</v>
      </c>
      <c r="F5105" s="2">
        <v>6</v>
      </c>
      <c r="G5105" s="2" t="str">
        <f>VLOOKUP(A5105,爬塔NPC系数!B:G,6,FALSE)</f>
        <v>"atk":1.987,"hp":3.379</v>
      </c>
      <c r="H5105" s="2">
        <v>1</v>
      </c>
    </row>
    <row r="5106" spans="1:8" ht="17.25" customHeight="1" x14ac:dyDescent="0.3">
      <c r="A5106" s="2">
        <v>10319</v>
      </c>
      <c r="B5106" s="2">
        <v>25055</v>
      </c>
      <c r="C5106" s="2">
        <v>2</v>
      </c>
      <c r="D5106" s="2">
        <v>215</v>
      </c>
      <c r="E5106" s="2">
        <v>25055</v>
      </c>
      <c r="F5106" s="2">
        <v>6</v>
      </c>
      <c r="G5106" s="2" t="str">
        <f>VLOOKUP(A5106,爬塔NPC系数!B:G,6,FALSE)</f>
        <v>"atk":1.987,"hp":3.379</v>
      </c>
      <c r="H5106" s="2">
        <v>1</v>
      </c>
    </row>
    <row r="5107" spans="1:8" ht="17.25" customHeight="1" x14ac:dyDescent="0.3">
      <c r="A5107" s="2">
        <v>10319</v>
      </c>
      <c r="B5107" s="2">
        <v>25055</v>
      </c>
      <c r="C5107" s="2">
        <v>3</v>
      </c>
      <c r="D5107" s="2">
        <v>215</v>
      </c>
      <c r="E5107" s="2">
        <v>25055</v>
      </c>
      <c r="F5107" s="2">
        <v>6</v>
      </c>
      <c r="G5107" s="2" t="str">
        <f>VLOOKUP(A5107,爬塔NPC系数!B:G,6,FALSE)</f>
        <v>"atk":1.987,"hp":3.379</v>
      </c>
      <c r="H5107" s="2">
        <v>1</v>
      </c>
    </row>
    <row r="5108" spans="1:8" ht="17.25" customHeight="1" x14ac:dyDescent="0.3">
      <c r="A5108" s="2">
        <v>10319</v>
      </c>
      <c r="B5108" s="2">
        <v>25055</v>
      </c>
      <c r="C5108" s="2">
        <v>4</v>
      </c>
      <c r="D5108" s="2">
        <v>215</v>
      </c>
      <c r="E5108" s="2">
        <v>25055</v>
      </c>
      <c r="F5108" s="2">
        <v>6</v>
      </c>
      <c r="G5108" s="2" t="str">
        <f>VLOOKUP(A5108,爬塔NPC系数!B:G,6,FALSE)</f>
        <v>"atk":1.987,"hp":3.379</v>
      </c>
      <c r="H5108" s="2">
        <v>1</v>
      </c>
    </row>
    <row r="5109" spans="1:8" ht="17.25" customHeight="1" x14ac:dyDescent="0.3">
      <c r="A5109" s="2">
        <v>10319</v>
      </c>
      <c r="B5109" s="2">
        <v>25055</v>
      </c>
      <c r="C5109" s="2">
        <v>5</v>
      </c>
      <c r="D5109" s="2">
        <v>215</v>
      </c>
      <c r="E5109" s="2">
        <v>22056</v>
      </c>
      <c r="F5109" s="2">
        <v>6</v>
      </c>
      <c r="G5109" s="2" t="str">
        <f>VLOOKUP(A5109,爬塔NPC系数!B:G,6,FALSE)</f>
        <v>"atk":1.987,"hp":3.379</v>
      </c>
      <c r="H5109" s="2">
        <v>1</v>
      </c>
    </row>
    <row r="5110" spans="1:8" ht="17.25" customHeight="1" x14ac:dyDescent="0.3">
      <c r="A5110" s="2">
        <v>10319</v>
      </c>
      <c r="B5110" s="2">
        <v>25055</v>
      </c>
      <c r="C5110" s="2">
        <v>6</v>
      </c>
      <c r="D5110" s="2">
        <v>215</v>
      </c>
      <c r="E5110" s="2">
        <v>22056</v>
      </c>
      <c r="F5110" s="2">
        <v>6</v>
      </c>
      <c r="G5110" s="2" t="str">
        <f>VLOOKUP(A5110,爬塔NPC系数!B:G,6,FALSE)</f>
        <v>"atk":1.987,"hp":3.379</v>
      </c>
      <c r="H5110" s="2">
        <v>1</v>
      </c>
    </row>
    <row r="5111" spans="1:8" ht="17.25" customHeight="1" x14ac:dyDescent="0.3">
      <c r="A5111" s="2">
        <v>10320</v>
      </c>
      <c r="B5111" s="2">
        <v>61015</v>
      </c>
      <c r="C5111" s="2">
        <v>1</v>
      </c>
      <c r="D5111" s="2">
        <v>215</v>
      </c>
      <c r="E5111" s="2">
        <v>61015</v>
      </c>
      <c r="F5111" s="2">
        <v>6</v>
      </c>
      <c r="G5111" s="2" t="str">
        <f>VLOOKUP(A5111,爬塔NPC系数!B:G,6,FALSE)</f>
        <v>"atk":2,"hp":3.399</v>
      </c>
      <c r="H5111" s="2">
        <v>1</v>
      </c>
    </row>
    <row r="5112" spans="1:8" ht="17.25" customHeight="1" x14ac:dyDescent="0.3">
      <c r="A5112" s="2">
        <v>10320</v>
      </c>
      <c r="B5112" s="2">
        <v>61015</v>
      </c>
      <c r="C5112" s="2">
        <v>2</v>
      </c>
      <c r="D5112" s="2">
        <v>215</v>
      </c>
      <c r="E5112" s="2">
        <v>52035</v>
      </c>
      <c r="F5112" s="2">
        <v>6</v>
      </c>
      <c r="G5112" s="2" t="str">
        <f>VLOOKUP(A5112,爬塔NPC系数!B:G,6,FALSE)</f>
        <v>"atk":2,"hp":3.399</v>
      </c>
      <c r="H5112" s="2">
        <v>1</v>
      </c>
    </row>
    <row r="5113" spans="1:8" ht="17.25" customHeight="1" x14ac:dyDescent="0.3">
      <c r="A5113" s="2">
        <v>10320</v>
      </c>
      <c r="B5113" s="2">
        <v>61015</v>
      </c>
      <c r="C5113" s="2">
        <v>3</v>
      </c>
      <c r="D5113" s="2">
        <v>215</v>
      </c>
      <c r="E5113" s="2">
        <v>31076</v>
      </c>
      <c r="F5113" s="2">
        <v>6</v>
      </c>
      <c r="G5113" s="2" t="str">
        <f>VLOOKUP(A5113,爬塔NPC系数!B:G,6,FALSE)</f>
        <v>"atk":2,"hp":3.399</v>
      </c>
      <c r="H5113" s="2">
        <v>1</v>
      </c>
    </row>
    <row r="5114" spans="1:8" ht="17.25" customHeight="1" x14ac:dyDescent="0.3">
      <c r="A5114" s="2">
        <v>10320</v>
      </c>
      <c r="B5114" s="2">
        <v>61015</v>
      </c>
      <c r="C5114" s="2">
        <v>4</v>
      </c>
      <c r="D5114" s="2">
        <v>215</v>
      </c>
      <c r="E5114" s="2">
        <v>24036</v>
      </c>
      <c r="F5114" s="2">
        <v>6</v>
      </c>
      <c r="G5114" s="2" t="str">
        <f>VLOOKUP(A5114,爬塔NPC系数!B:G,6,FALSE)</f>
        <v>"atk":2,"hp":3.399</v>
      </c>
      <c r="H5114" s="2">
        <v>1</v>
      </c>
    </row>
    <row r="5115" spans="1:8" ht="17.25" customHeight="1" x14ac:dyDescent="0.3">
      <c r="A5115" s="2">
        <v>10320</v>
      </c>
      <c r="B5115" s="2">
        <v>61015</v>
      </c>
      <c r="C5115" s="2">
        <v>5</v>
      </c>
      <c r="D5115" s="2">
        <v>215</v>
      </c>
      <c r="E5115" s="2">
        <v>45046</v>
      </c>
      <c r="F5115" s="2">
        <v>6</v>
      </c>
      <c r="G5115" s="2" t="str">
        <f>VLOOKUP(A5115,爬塔NPC系数!B:G,6,FALSE)</f>
        <v>"atk":2,"hp":3.399</v>
      </c>
      <c r="H5115" s="2">
        <v>1</v>
      </c>
    </row>
    <row r="5116" spans="1:8" ht="17.25" customHeight="1" x14ac:dyDescent="0.3">
      <c r="A5116" s="2">
        <v>10320</v>
      </c>
      <c r="B5116" s="2">
        <v>61015</v>
      </c>
      <c r="C5116" s="2">
        <v>6</v>
      </c>
      <c r="D5116" s="2">
        <v>215</v>
      </c>
      <c r="E5116" s="2">
        <v>14036</v>
      </c>
      <c r="F5116" s="2">
        <v>6</v>
      </c>
      <c r="G5116" s="2" t="str">
        <f>VLOOKUP(A5116,爬塔NPC系数!B:G,6,FALSE)</f>
        <v>"atk":2,"hp":3.399</v>
      </c>
      <c r="H5116" s="2">
        <v>1</v>
      </c>
    </row>
    <row r="5117" spans="1:8" ht="17.25" customHeight="1" x14ac:dyDescent="0.3">
      <c r="A5117" s="2">
        <v>10321</v>
      </c>
      <c r="B5117" s="2">
        <v>61015</v>
      </c>
      <c r="C5117" s="2">
        <v>1</v>
      </c>
      <c r="D5117" s="2">
        <v>216</v>
      </c>
      <c r="E5117" s="2">
        <v>61015</v>
      </c>
      <c r="F5117" s="2">
        <v>6</v>
      </c>
      <c r="G5117" s="2" t="str">
        <f>VLOOKUP(A5117,爬塔NPC系数!B:G,6,FALSE)</f>
        <v>"atk":2.012,"hp":3.419</v>
      </c>
      <c r="H5117" s="2">
        <v>1</v>
      </c>
    </row>
    <row r="5118" spans="1:8" ht="17.25" customHeight="1" x14ac:dyDescent="0.3">
      <c r="A5118" s="2">
        <v>10321</v>
      </c>
      <c r="B5118" s="2">
        <v>61015</v>
      </c>
      <c r="C5118" s="2">
        <v>2</v>
      </c>
      <c r="D5118" s="2">
        <v>216</v>
      </c>
      <c r="E5118" s="2">
        <v>41066</v>
      </c>
      <c r="F5118" s="2">
        <v>6</v>
      </c>
      <c r="G5118" s="2" t="str">
        <f>VLOOKUP(A5118,爬塔NPC系数!B:G,6,FALSE)</f>
        <v>"atk":2.012,"hp":3.419</v>
      </c>
      <c r="H5118" s="2">
        <v>1</v>
      </c>
    </row>
    <row r="5119" spans="1:8" ht="17.25" customHeight="1" x14ac:dyDescent="0.3">
      <c r="A5119" s="2">
        <v>10321</v>
      </c>
      <c r="B5119" s="2">
        <v>61015</v>
      </c>
      <c r="C5119" s="2">
        <v>3</v>
      </c>
      <c r="D5119" s="2">
        <v>216</v>
      </c>
      <c r="E5119" s="2">
        <v>35045</v>
      </c>
      <c r="F5119" s="2">
        <v>6</v>
      </c>
      <c r="G5119" s="2" t="str">
        <f>VLOOKUP(A5119,爬塔NPC系数!B:G,6,FALSE)</f>
        <v>"atk":2.012,"hp":3.419</v>
      </c>
      <c r="H5119" s="2">
        <v>1</v>
      </c>
    </row>
    <row r="5120" spans="1:8" ht="17.25" customHeight="1" x14ac:dyDescent="0.3">
      <c r="A5120" s="2">
        <v>10321</v>
      </c>
      <c r="B5120" s="2">
        <v>61015</v>
      </c>
      <c r="C5120" s="2">
        <v>4</v>
      </c>
      <c r="D5120" s="2">
        <v>216</v>
      </c>
      <c r="E5120" s="2">
        <v>11065</v>
      </c>
      <c r="F5120" s="2">
        <v>6</v>
      </c>
      <c r="G5120" s="2" t="str">
        <f>VLOOKUP(A5120,爬塔NPC系数!B:G,6,FALSE)</f>
        <v>"atk":2.012,"hp":3.419</v>
      </c>
      <c r="H5120" s="2">
        <v>1</v>
      </c>
    </row>
    <row r="5121" spans="1:8" ht="17.25" customHeight="1" x14ac:dyDescent="0.3">
      <c r="A5121" s="2">
        <v>10321</v>
      </c>
      <c r="B5121" s="2">
        <v>61015</v>
      </c>
      <c r="C5121" s="2">
        <v>5</v>
      </c>
      <c r="D5121" s="2">
        <v>216</v>
      </c>
      <c r="E5121" s="2">
        <v>25076</v>
      </c>
      <c r="F5121" s="2">
        <v>6</v>
      </c>
      <c r="G5121" s="2" t="str">
        <f>VLOOKUP(A5121,爬塔NPC系数!B:G,6,FALSE)</f>
        <v>"atk":2.012,"hp":3.419</v>
      </c>
      <c r="H5121" s="2">
        <v>1</v>
      </c>
    </row>
    <row r="5122" spans="1:8" ht="17.25" customHeight="1" x14ac:dyDescent="0.3">
      <c r="A5122" s="2">
        <v>10321</v>
      </c>
      <c r="B5122" s="2">
        <v>61015</v>
      </c>
      <c r="C5122" s="2">
        <v>6</v>
      </c>
      <c r="D5122" s="2">
        <v>216</v>
      </c>
      <c r="E5122" s="2">
        <v>52025</v>
      </c>
      <c r="F5122" s="2">
        <v>6</v>
      </c>
      <c r="G5122" s="2" t="str">
        <f>VLOOKUP(A5122,爬塔NPC系数!B:G,6,FALSE)</f>
        <v>"atk":2.012,"hp":3.419</v>
      </c>
      <c r="H5122" s="2">
        <v>1</v>
      </c>
    </row>
    <row r="5123" spans="1:8" ht="17.25" customHeight="1" x14ac:dyDescent="0.3">
      <c r="A5123" s="2">
        <v>10322</v>
      </c>
      <c r="B5123" s="2">
        <v>41035</v>
      </c>
      <c r="C5123" s="2">
        <v>1</v>
      </c>
      <c r="D5123" s="2">
        <v>216</v>
      </c>
      <c r="E5123" s="2">
        <v>41035</v>
      </c>
      <c r="F5123" s="2">
        <v>6</v>
      </c>
      <c r="G5123" s="2" t="str">
        <f>VLOOKUP(A5123,爬塔NPC系数!B:G,6,FALSE)</f>
        <v>"atk":2.025,"hp":3.439</v>
      </c>
      <c r="H5123" s="2">
        <v>1</v>
      </c>
    </row>
    <row r="5124" spans="1:8" ht="17.25" customHeight="1" x14ac:dyDescent="0.3">
      <c r="A5124" s="2">
        <v>10322</v>
      </c>
      <c r="B5124" s="2">
        <v>41035</v>
      </c>
      <c r="C5124" s="2">
        <v>2</v>
      </c>
      <c r="D5124" s="2">
        <v>216</v>
      </c>
      <c r="E5124" s="2">
        <v>31086</v>
      </c>
      <c r="F5124" s="2">
        <v>6</v>
      </c>
      <c r="G5124" s="2" t="str">
        <f>VLOOKUP(A5124,爬塔NPC系数!B:G,6,FALSE)</f>
        <v>"atk":2.025,"hp":3.439</v>
      </c>
      <c r="H5124" s="2">
        <v>1</v>
      </c>
    </row>
    <row r="5125" spans="1:8" ht="17.25" customHeight="1" x14ac:dyDescent="0.3">
      <c r="A5125" s="2">
        <v>10322</v>
      </c>
      <c r="B5125" s="2">
        <v>41035</v>
      </c>
      <c r="C5125" s="2">
        <v>3</v>
      </c>
      <c r="D5125" s="2">
        <v>216</v>
      </c>
      <c r="E5125" s="2">
        <v>25066</v>
      </c>
      <c r="F5125" s="2">
        <v>6</v>
      </c>
      <c r="G5125" s="2" t="str">
        <f>VLOOKUP(A5125,爬塔NPC系数!B:G,6,FALSE)</f>
        <v>"atk":2.025,"hp":3.439</v>
      </c>
      <c r="H5125" s="2">
        <v>1</v>
      </c>
    </row>
    <row r="5126" spans="1:8" x14ac:dyDescent="0.3">
      <c r="A5126" s="2">
        <v>10322</v>
      </c>
      <c r="B5126" s="2">
        <v>41035</v>
      </c>
      <c r="C5126" s="2">
        <v>4</v>
      </c>
      <c r="D5126" s="2">
        <v>216</v>
      </c>
      <c r="E5126" s="2">
        <v>63015</v>
      </c>
      <c r="F5126" s="2">
        <v>6</v>
      </c>
      <c r="G5126" s="2" t="str">
        <f>VLOOKUP(A5126,爬塔NPC系数!B:G,6,FALSE)</f>
        <v>"atk":2.025,"hp":3.439</v>
      </c>
      <c r="H5126" s="2">
        <v>1</v>
      </c>
    </row>
    <row r="5127" spans="1:8" ht="17.25" customHeight="1" x14ac:dyDescent="0.3">
      <c r="A5127" s="2">
        <v>10322</v>
      </c>
      <c r="B5127" s="2">
        <v>41035</v>
      </c>
      <c r="C5127" s="2">
        <v>5</v>
      </c>
      <c r="D5127" s="2">
        <v>216</v>
      </c>
      <c r="E5127" s="2">
        <v>13046</v>
      </c>
      <c r="F5127" s="2">
        <v>6</v>
      </c>
      <c r="G5127" s="2" t="str">
        <f>VLOOKUP(A5127,爬塔NPC系数!B:G,6,FALSE)</f>
        <v>"atk":2.025,"hp":3.439</v>
      </c>
      <c r="H5127" s="2">
        <v>1</v>
      </c>
    </row>
    <row r="5128" spans="1:8" ht="17.25" customHeight="1" x14ac:dyDescent="0.3">
      <c r="A5128" s="2">
        <v>10322</v>
      </c>
      <c r="B5128" s="2">
        <v>41035</v>
      </c>
      <c r="C5128" s="2">
        <v>6</v>
      </c>
      <c r="D5128" s="2">
        <v>216</v>
      </c>
      <c r="E5128" s="2">
        <v>52046</v>
      </c>
      <c r="F5128" s="2">
        <v>6</v>
      </c>
      <c r="G5128" s="2" t="str">
        <f>VLOOKUP(A5128,爬塔NPC系数!B:G,6,FALSE)</f>
        <v>"atk":2.025,"hp":3.439</v>
      </c>
      <c r="H5128" s="2">
        <v>1</v>
      </c>
    </row>
    <row r="5129" spans="1:8" ht="17.25" customHeight="1" x14ac:dyDescent="0.3">
      <c r="A5129" s="2">
        <v>10323</v>
      </c>
      <c r="B5129" s="2">
        <v>11045</v>
      </c>
      <c r="C5129" s="2">
        <v>1</v>
      </c>
      <c r="D5129" s="2">
        <v>217</v>
      </c>
      <c r="E5129" s="2">
        <v>11045</v>
      </c>
      <c r="F5129" s="2">
        <v>6</v>
      </c>
      <c r="G5129" s="2" t="str">
        <f>VLOOKUP(A5129,爬塔NPC系数!B:G,6,FALSE)</f>
        <v>"atk":2.037,"hp":3.459</v>
      </c>
      <c r="H5129" s="2">
        <v>1</v>
      </c>
    </row>
    <row r="5130" spans="1:8" ht="17.25" customHeight="1" x14ac:dyDescent="0.3">
      <c r="A5130" s="2">
        <v>10323</v>
      </c>
      <c r="B5130" s="2">
        <v>11045</v>
      </c>
      <c r="C5130" s="2">
        <v>2</v>
      </c>
      <c r="D5130" s="2">
        <v>217</v>
      </c>
      <c r="E5130" s="2">
        <v>11045</v>
      </c>
      <c r="F5130" s="2">
        <v>6</v>
      </c>
      <c r="G5130" s="2" t="str">
        <f>VLOOKUP(A5130,爬塔NPC系数!B:G,6,FALSE)</f>
        <v>"atk":2.037,"hp":3.459</v>
      </c>
      <c r="H5130" s="2">
        <v>1</v>
      </c>
    </row>
    <row r="5131" spans="1:8" ht="17.25" customHeight="1" x14ac:dyDescent="0.3">
      <c r="A5131" s="2">
        <v>10323</v>
      </c>
      <c r="B5131" s="2">
        <v>11045</v>
      </c>
      <c r="C5131" s="2">
        <v>3</v>
      </c>
      <c r="D5131" s="2">
        <v>217</v>
      </c>
      <c r="E5131" s="2">
        <v>15036</v>
      </c>
      <c r="F5131" s="2">
        <v>6</v>
      </c>
      <c r="G5131" s="2" t="str">
        <f>VLOOKUP(A5131,爬塔NPC系数!B:G,6,FALSE)</f>
        <v>"atk":2.037,"hp":3.459</v>
      </c>
      <c r="H5131" s="2">
        <v>1</v>
      </c>
    </row>
    <row r="5132" spans="1:8" ht="17.25" customHeight="1" x14ac:dyDescent="0.3">
      <c r="A5132" s="2">
        <v>10323</v>
      </c>
      <c r="B5132" s="2">
        <v>11045</v>
      </c>
      <c r="C5132" s="2">
        <v>4</v>
      </c>
      <c r="D5132" s="2">
        <v>217</v>
      </c>
      <c r="E5132" s="2">
        <v>15036</v>
      </c>
      <c r="F5132" s="2">
        <v>6</v>
      </c>
      <c r="G5132" s="2" t="str">
        <f>VLOOKUP(A5132,爬塔NPC系数!B:G,6,FALSE)</f>
        <v>"atk":2.037,"hp":3.459</v>
      </c>
      <c r="H5132" s="2">
        <v>1</v>
      </c>
    </row>
    <row r="5133" spans="1:8" ht="17.25" customHeight="1" x14ac:dyDescent="0.3">
      <c r="A5133" s="2">
        <v>10323</v>
      </c>
      <c r="B5133" s="2">
        <v>11045</v>
      </c>
      <c r="C5133" s="2">
        <v>5</v>
      </c>
      <c r="D5133" s="2">
        <v>217</v>
      </c>
      <c r="E5133" s="2">
        <v>12036</v>
      </c>
      <c r="F5133" s="2">
        <v>6</v>
      </c>
      <c r="G5133" s="2" t="str">
        <f>VLOOKUP(A5133,爬塔NPC系数!B:G,6,FALSE)</f>
        <v>"atk":2.037,"hp":3.459</v>
      </c>
      <c r="H5133" s="2">
        <v>1</v>
      </c>
    </row>
    <row r="5134" spans="1:8" ht="17.25" customHeight="1" x14ac:dyDescent="0.3">
      <c r="A5134" s="2">
        <v>10323</v>
      </c>
      <c r="B5134" s="2">
        <v>11045</v>
      </c>
      <c r="C5134" s="2">
        <v>6</v>
      </c>
      <c r="D5134" s="2">
        <v>217</v>
      </c>
      <c r="E5134" s="2">
        <v>12036</v>
      </c>
      <c r="F5134" s="2">
        <v>6</v>
      </c>
      <c r="G5134" s="2" t="str">
        <f>VLOOKUP(A5134,爬塔NPC系数!B:G,6,FALSE)</f>
        <v>"atk":2.037,"hp":3.459</v>
      </c>
      <c r="H5134" s="2">
        <v>1</v>
      </c>
    </row>
    <row r="5135" spans="1:8" ht="17.25" customHeight="1" x14ac:dyDescent="0.3">
      <c r="A5135" s="2">
        <v>10324</v>
      </c>
      <c r="B5135" s="2">
        <v>41056</v>
      </c>
      <c r="C5135" s="2">
        <v>1</v>
      </c>
      <c r="D5135" s="2">
        <v>217</v>
      </c>
      <c r="E5135" s="2">
        <v>41056</v>
      </c>
      <c r="F5135" s="2">
        <v>6</v>
      </c>
      <c r="G5135" s="2" t="str">
        <f>VLOOKUP(A5135,爬塔NPC系数!B:G,6,FALSE)</f>
        <v>"atk":2.05,"hp":3.479</v>
      </c>
      <c r="H5135" s="2">
        <v>1</v>
      </c>
    </row>
    <row r="5136" spans="1:8" ht="17.25" customHeight="1" x14ac:dyDescent="0.3">
      <c r="A5136" s="2">
        <v>10324</v>
      </c>
      <c r="B5136" s="2">
        <v>41056</v>
      </c>
      <c r="C5136" s="2">
        <v>2</v>
      </c>
      <c r="D5136" s="2">
        <v>217</v>
      </c>
      <c r="E5136" s="2">
        <v>43045</v>
      </c>
      <c r="F5136" s="2">
        <v>6</v>
      </c>
      <c r="G5136" s="2" t="str">
        <f>VLOOKUP(A5136,爬塔NPC系数!B:G,6,FALSE)</f>
        <v>"atk":2.05,"hp":3.479</v>
      </c>
      <c r="H5136" s="2">
        <v>1</v>
      </c>
    </row>
    <row r="5137" spans="1:8" ht="17.25" customHeight="1" x14ac:dyDescent="0.3">
      <c r="A5137" s="2">
        <v>10324</v>
      </c>
      <c r="B5137" s="2">
        <v>41056</v>
      </c>
      <c r="C5137" s="2">
        <v>3</v>
      </c>
      <c r="D5137" s="2">
        <v>217</v>
      </c>
      <c r="E5137" s="2">
        <v>43045</v>
      </c>
      <c r="F5137" s="2">
        <v>6</v>
      </c>
      <c r="G5137" s="2" t="str">
        <f>VLOOKUP(A5137,爬塔NPC系数!B:G,6,FALSE)</f>
        <v>"atk":2.05,"hp":3.479</v>
      </c>
      <c r="H5137" s="2">
        <v>1</v>
      </c>
    </row>
    <row r="5138" spans="1:8" ht="17.25" customHeight="1" x14ac:dyDescent="0.3">
      <c r="A5138" s="2">
        <v>10324</v>
      </c>
      <c r="B5138" s="2">
        <v>41056</v>
      </c>
      <c r="C5138" s="2">
        <v>4</v>
      </c>
      <c r="D5138" s="2">
        <v>217</v>
      </c>
      <c r="E5138" s="2">
        <v>45046</v>
      </c>
      <c r="F5138" s="2">
        <v>6</v>
      </c>
      <c r="G5138" s="2" t="str">
        <f>VLOOKUP(A5138,爬塔NPC系数!B:G,6,FALSE)</f>
        <v>"atk":2.05,"hp":3.479</v>
      </c>
      <c r="H5138" s="2">
        <v>1</v>
      </c>
    </row>
    <row r="5139" spans="1:8" ht="17.25" customHeight="1" x14ac:dyDescent="0.3">
      <c r="A5139" s="2">
        <v>10324</v>
      </c>
      <c r="B5139" s="2">
        <v>41056</v>
      </c>
      <c r="C5139" s="2">
        <v>5</v>
      </c>
      <c r="D5139" s="2">
        <v>217</v>
      </c>
      <c r="E5139" s="2">
        <v>45046</v>
      </c>
      <c r="F5139" s="2">
        <v>6</v>
      </c>
      <c r="G5139" s="2" t="str">
        <f>VLOOKUP(A5139,爬塔NPC系数!B:G,6,FALSE)</f>
        <v>"atk":2.05,"hp":3.479</v>
      </c>
      <c r="H5139" s="2">
        <v>1</v>
      </c>
    </row>
    <row r="5140" spans="1:8" ht="17.25" customHeight="1" x14ac:dyDescent="0.3">
      <c r="A5140" s="2">
        <v>10324</v>
      </c>
      <c r="B5140" s="2">
        <v>41056</v>
      </c>
      <c r="C5140" s="2">
        <v>6</v>
      </c>
      <c r="D5140" s="2">
        <v>217</v>
      </c>
      <c r="E5140" s="2">
        <v>45046</v>
      </c>
      <c r="F5140" s="2">
        <v>6</v>
      </c>
      <c r="G5140" s="2" t="str">
        <f>VLOOKUP(A5140,爬塔NPC系数!B:G,6,FALSE)</f>
        <v>"atk":2.05,"hp":3.479</v>
      </c>
      <c r="H5140" s="2">
        <v>1</v>
      </c>
    </row>
    <row r="5141" spans="1:8" ht="17.25" customHeight="1" x14ac:dyDescent="0.3">
      <c r="A5141" s="2">
        <v>10325</v>
      </c>
      <c r="B5141" s="2">
        <v>31076</v>
      </c>
      <c r="C5141" s="2">
        <v>1</v>
      </c>
      <c r="D5141" s="2">
        <v>218</v>
      </c>
      <c r="E5141" s="2">
        <v>31076</v>
      </c>
      <c r="F5141" s="2">
        <v>6</v>
      </c>
      <c r="G5141" s="2" t="str">
        <f>VLOOKUP(A5141,爬塔NPC系数!B:G,6,FALSE)</f>
        <v>"atk":2.062,"hp":3.499</v>
      </c>
      <c r="H5141" s="2">
        <v>1</v>
      </c>
    </row>
    <row r="5142" spans="1:8" ht="17.25" customHeight="1" x14ac:dyDescent="0.3">
      <c r="A5142" s="2">
        <v>10325</v>
      </c>
      <c r="B5142" s="2">
        <v>31076</v>
      </c>
      <c r="C5142" s="2">
        <v>2</v>
      </c>
      <c r="D5142" s="2">
        <v>218</v>
      </c>
      <c r="E5142" s="2">
        <v>34015</v>
      </c>
      <c r="F5142" s="2">
        <v>6</v>
      </c>
      <c r="G5142" s="2" t="str">
        <f>VLOOKUP(A5142,爬塔NPC系数!B:G,6,FALSE)</f>
        <v>"atk":2.062,"hp":3.499</v>
      </c>
      <c r="H5142" s="2">
        <v>1</v>
      </c>
    </row>
    <row r="5143" spans="1:8" ht="17.25" customHeight="1" x14ac:dyDescent="0.3">
      <c r="A5143" s="2">
        <v>10325</v>
      </c>
      <c r="B5143" s="2">
        <v>31076</v>
      </c>
      <c r="C5143" s="2">
        <v>3</v>
      </c>
      <c r="D5143" s="2">
        <v>218</v>
      </c>
      <c r="E5143" s="2">
        <v>34015</v>
      </c>
      <c r="F5143" s="2">
        <v>6</v>
      </c>
      <c r="G5143" s="2" t="str">
        <f>VLOOKUP(A5143,爬塔NPC系数!B:G,6,FALSE)</f>
        <v>"atk":2.062,"hp":3.499</v>
      </c>
      <c r="H5143" s="2">
        <v>1</v>
      </c>
    </row>
    <row r="5144" spans="1:8" ht="17.25" customHeight="1" x14ac:dyDescent="0.3">
      <c r="A5144" s="2">
        <v>10325</v>
      </c>
      <c r="B5144" s="2">
        <v>31076</v>
      </c>
      <c r="C5144" s="2">
        <v>4</v>
      </c>
      <c r="D5144" s="2">
        <v>218</v>
      </c>
      <c r="E5144" s="2">
        <v>32056</v>
      </c>
      <c r="F5144" s="2">
        <v>6</v>
      </c>
      <c r="G5144" s="2" t="str">
        <f>VLOOKUP(A5144,爬塔NPC系数!B:G,6,FALSE)</f>
        <v>"atk":2.062,"hp":3.499</v>
      </c>
      <c r="H5144" s="2">
        <v>1</v>
      </c>
    </row>
    <row r="5145" spans="1:8" ht="17.25" customHeight="1" x14ac:dyDescent="0.3">
      <c r="A5145" s="2">
        <v>10325</v>
      </c>
      <c r="B5145" s="2">
        <v>31076</v>
      </c>
      <c r="C5145" s="2">
        <v>5</v>
      </c>
      <c r="D5145" s="2">
        <v>218</v>
      </c>
      <c r="E5145" s="2">
        <v>32056</v>
      </c>
      <c r="F5145" s="2">
        <v>6</v>
      </c>
      <c r="G5145" s="2" t="str">
        <f>VLOOKUP(A5145,爬塔NPC系数!B:G,6,FALSE)</f>
        <v>"atk":2.062,"hp":3.499</v>
      </c>
      <c r="H5145" s="2">
        <v>1</v>
      </c>
    </row>
    <row r="5146" spans="1:8" ht="17.25" customHeight="1" x14ac:dyDescent="0.3">
      <c r="A5146" s="2">
        <v>10325</v>
      </c>
      <c r="B5146" s="2">
        <v>31076</v>
      </c>
      <c r="C5146" s="2">
        <v>6</v>
      </c>
      <c r="D5146" s="2">
        <v>218</v>
      </c>
      <c r="E5146" s="2">
        <v>32056</v>
      </c>
      <c r="F5146" s="2">
        <v>6</v>
      </c>
      <c r="G5146" s="2" t="str">
        <f>VLOOKUP(A5146,爬塔NPC系数!B:G,6,FALSE)</f>
        <v>"atk":2.062,"hp":3.499</v>
      </c>
      <c r="H5146" s="2">
        <v>1</v>
      </c>
    </row>
    <row r="5147" spans="1:8" ht="17.25" customHeight="1" x14ac:dyDescent="0.3">
      <c r="A5147" s="2">
        <v>10326</v>
      </c>
      <c r="B5147" s="2">
        <v>21046</v>
      </c>
      <c r="C5147" s="2">
        <v>1</v>
      </c>
      <c r="D5147" s="2">
        <v>218</v>
      </c>
      <c r="E5147" s="2">
        <v>21046</v>
      </c>
      <c r="F5147" s="2">
        <v>6</v>
      </c>
      <c r="G5147" s="2" t="str">
        <f>VLOOKUP(A5147,爬塔NPC系数!B:G,6,FALSE)</f>
        <v>"atk":2.075,"hp":3.519</v>
      </c>
      <c r="H5147" s="2">
        <v>1</v>
      </c>
    </row>
    <row r="5148" spans="1:8" ht="17.25" customHeight="1" x14ac:dyDescent="0.3">
      <c r="A5148" s="2">
        <v>10326</v>
      </c>
      <c r="B5148" s="2">
        <v>21046</v>
      </c>
      <c r="C5148" s="2">
        <v>2</v>
      </c>
      <c r="D5148" s="2">
        <v>218</v>
      </c>
      <c r="E5148" s="2">
        <v>25066</v>
      </c>
      <c r="F5148" s="2">
        <v>6</v>
      </c>
      <c r="G5148" s="2" t="str">
        <f>VLOOKUP(A5148,爬塔NPC系数!B:G,6,FALSE)</f>
        <v>"atk":2.075,"hp":3.519</v>
      </c>
      <c r="H5148" s="2">
        <v>1</v>
      </c>
    </row>
    <row r="5149" spans="1:8" ht="17.25" customHeight="1" x14ac:dyDescent="0.3">
      <c r="A5149" s="2">
        <v>10326</v>
      </c>
      <c r="B5149" s="2">
        <v>21046</v>
      </c>
      <c r="C5149" s="2">
        <v>3</v>
      </c>
      <c r="D5149" s="2">
        <v>218</v>
      </c>
      <c r="E5149" s="2">
        <v>25066</v>
      </c>
      <c r="F5149" s="2">
        <v>6</v>
      </c>
      <c r="G5149" s="2" t="str">
        <f>VLOOKUP(A5149,爬塔NPC系数!B:G,6,FALSE)</f>
        <v>"atk":2.075,"hp":3.519</v>
      </c>
      <c r="H5149" s="2">
        <v>1</v>
      </c>
    </row>
    <row r="5150" spans="1:8" ht="17.25" customHeight="1" x14ac:dyDescent="0.3">
      <c r="A5150" s="2">
        <v>10326</v>
      </c>
      <c r="B5150" s="2">
        <v>21046</v>
      </c>
      <c r="C5150" s="2">
        <v>4</v>
      </c>
      <c r="D5150" s="2">
        <v>218</v>
      </c>
      <c r="E5150" s="2">
        <v>25045</v>
      </c>
      <c r="F5150" s="2">
        <v>6</v>
      </c>
      <c r="G5150" s="2" t="str">
        <f>VLOOKUP(A5150,爬塔NPC系数!B:G,6,FALSE)</f>
        <v>"atk":2.075,"hp":3.519</v>
      </c>
      <c r="H5150" s="2">
        <v>1</v>
      </c>
    </row>
    <row r="5151" spans="1:8" ht="17.25" customHeight="1" x14ac:dyDescent="0.3">
      <c r="A5151" s="2">
        <v>10326</v>
      </c>
      <c r="B5151" s="2">
        <v>21046</v>
      </c>
      <c r="C5151" s="2">
        <v>5</v>
      </c>
      <c r="D5151" s="2">
        <v>218</v>
      </c>
      <c r="E5151" s="2">
        <v>25045</v>
      </c>
      <c r="F5151" s="2">
        <v>6</v>
      </c>
      <c r="G5151" s="2" t="str">
        <f>VLOOKUP(A5151,爬塔NPC系数!B:G,6,FALSE)</f>
        <v>"atk":2.075,"hp":3.519</v>
      </c>
      <c r="H5151" s="2">
        <v>1</v>
      </c>
    </row>
    <row r="5152" spans="1:8" ht="17.25" customHeight="1" x14ac:dyDescent="0.3">
      <c r="A5152" s="2">
        <v>10326</v>
      </c>
      <c r="B5152" s="2">
        <v>21046</v>
      </c>
      <c r="C5152" s="2">
        <v>6</v>
      </c>
      <c r="D5152" s="2">
        <v>218</v>
      </c>
      <c r="E5152" s="2">
        <v>25045</v>
      </c>
      <c r="F5152" s="2">
        <v>6</v>
      </c>
      <c r="G5152" s="2" t="str">
        <f>VLOOKUP(A5152,爬塔NPC系数!B:G,6,FALSE)</f>
        <v>"atk":2.075,"hp":3.519</v>
      </c>
      <c r="H5152" s="2">
        <v>1</v>
      </c>
    </row>
    <row r="5153" spans="1:8" ht="17.25" customHeight="1" x14ac:dyDescent="0.3">
      <c r="A5153" s="2">
        <v>10327</v>
      </c>
      <c r="B5153" s="2">
        <v>35045</v>
      </c>
      <c r="C5153" s="2">
        <v>1</v>
      </c>
      <c r="D5153" s="2">
        <v>219</v>
      </c>
      <c r="E5153" s="2">
        <v>35045</v>
      </c>
      <c r="F5153" s="2">
        <v>6</v>
      </c>
      <c r="G5153" s="2" t="str">
        <f>VLOOKUP(A5153,爬塔NPC系数!B:G,6,FALSE)</f>
        <v>"atk":2.087,"hp":3.539</v>
      </c>
      <c r="H5153" s="2">
        <v>1</v>
      </c>
    </row>
    <row r="5154" spans="1:8" ht="17.25" customHeight="1" x14ac:dyDescent="0.3">
      <c r="A5154" s="2">
        <v>10327</v>
      </c>
      <c r="B5154" s="2">
        <v>35045</v>
      </c>
      <c r="C5154" s="2">
        <v>2</v>
      </c>
      <c r="D5154" s="2">
        <v>219</v>
      </c>
      <c r="E5154" s="2">
        <v>52025</v>
      </c>
      <c r="F5154" s="2">
        <v>6</v>
      </c>
      <c r="G5154" s="2" t="str">
        <f>VLOOKUP(A5154,爬塔NPC系数!B:G,6,FALSE)</f>
        <v>"atk":2.087,"hp":3.539</v>
      </c>
      <c r="H5154" s="2">
        <v>1</v>
      </c>
    </row>
    <row r="5155" spans="1:8" ht="17.25" customHeight="1" x14ac:dyDescent="0.3">
      <c r="A5155" s="2">
        <v>10327</v>
      </c>
      <c r="B5155" s="2">
        <v>35045</v>
      </c>
      <c r="C5155" s="2">
        <v>3</v>
      </c>
      <c r="D5155" s="2">
        <v>219</v>
      </c>
      <c r="E5155" s="2">
        <v>25066</v>
      </c>
      <c r="F5155" s="2">
        <v>6</v>
      </c>
      <c r="G5155" s="2" t="str">
        <f>VLOOKUP(A5155,爬塔NPC系数!B:G,6,FALSE)</f>
        <v>"atk":2.087,"hp":3.539</v>
      </c>
      <c r="H5155" s="2">
        <v>1</v>
      </c>
    </row>
    <row r="5156" spans="1:8" ht="17.25" customHeight="1" x14ac:dyDescent="0.3">
      <c r="A5156" s="2">
        <v>10327</v>
      </c>
      <c r="B5156" s="2">
        <v>35045</v>
      </c>
      <c r="C5156" s="2">
        <v>4</v>
      </c>
      <c r="D5156" s="2">
        <v>219</v>
      </c>
      <c r="E5156" s="2">
        <v>45046</v>
      </c>
      <c r="F5156" s="2">
        <v>6</v>
      </c>
      <c r="G5156" s="2" t="str">
        <f>VLOOKUP(A5156,爬塔NPC系数!B:G,6,FALSE)</f>
        <v>"atk":2.087,"hp":3.539</v>
      </c>
      <c r="H5156" s="2">
        <v>1</v>
      </c>
    </row>
    <row r="5157" spans="1:8" ht="17.25" customHeight="1" x14ac:dyDescent="0.3">
      <c r="A5157" s="2">
        <v>10327</v>
      </c>
      <c r="B5157" s="2">
        <v>35045</v>
      </c>
      <c r="C5157" s="2">
        <v>5</v>
      </c>
      <c r="D5157" s="2">
        <v>219</v>
      </c>
      <c r="E5157" s="2">
        <v>13035</v>
      </c>
      <c r="F5157" s="2">
        <v>6</v>
      </c>
      <c r="G5157" s="2" t="str">
        <f>VLOOKUP(A5157,爬塔NPC系数!B:G,6,FALSE)</f>
        <v>"atk":2.087,"hp":3.539</v>
      </c>
      <c r="H5157" s="2">
        <v>1</v>
      </c>
    </row>
    <row r="5158" spans="1:8" x14ac:dyDescent="0.3">
      <c r="A5158" s="2">
        <v>10327</v>
      </c>
      <c r="B5158" s="2">
        <v>35045</v>
      </c>
      <c r="C5158" s="2">
        <v>6</v>
      </c>
      <c r="D5158" s="2">
        <v>219</v>
      </c>
      <c r="E5158" s="2">
        <v>63015</v>
      </c>
      <c r="F5158" s="2">
        <v>6</v>
      </c>
      <c r="G5158" s="2" t="str">
        <f>VLOOKUP(A5158,爬塔NPC系数!B:G,6,FALSE)</f>
        <v>"atk":2.087,"hp":3.539</v>
      </c>
      <c r="H5158" s="2">
        <v>1</v>
      </c>
    </row>
    <row r="5159" spans="1:8" ht="17.25" customHeight="1" x14ac:dyDescent="0.3">
      <c r="A5159" s="2">
        <v>10328</v>
      </c>
      <c r="B5159" s="2">
        <v>63026</v>
      </c>
      <c r="C5159" s="2">
        <v>1</v>
      </c>
      <c r="D5159" s="2">
        <v>219</v>
      </c>
      <c r="E5159" s="2">
        <v>63026</v>
      </c>
      <c r="F5159" s="2">
        <v>6</v>
      </c>
      <c r="G5159" s="2" t="str">
        <f>VLOOKUP(A5159,爬塔NPC系数!B:G,6,FALSE)</f>
        <v>"atk":2.1,"hp":3.559</v>
      </c>
      <c r="H5159" s="2">
        <v>1</v>
      </c>
    </row>
    <row r="5160" spans="1:8" ht="17.25" customHeight="1" x14ac:dyDescent="0.3">
      <c r="A5160" s="2">
        <v>10328</v>
      </c>
      <c r="B5160" s="2">
        <v>63026</v>
      </c>
      <c r="C5160" s="2">
        <v>2</v>
      </c>
      <c r="D5160" s="2">
        <v>219</v>
      </c>
      <c r="E5160" s="2">
        <v>31045</v>
      </c>
      <c r="F5160" s="2">
        <v>6</v>
      </c>
      <c r="G5160" s="2" t="str">
        <f>VLOOKUP(A5160,爬塔NPC系数!B:G,6,FALSE)</f>
        <v>"atk":2.1,"hp":3.559</v>
      </c>
      <c r="H5160" s="2">
        <v>1</v>
      </c>
    </row>
    <row r="5161" spans="1:8" ht="17.25" customHeight="1" x14ac:dyDescent="0.3">
      <c r="A5161" s="2">
        <v>10328</v>
      </c>
      <c r="B5161" s="2">
        <v>63026</v>
      </c>
      <c r="C5161" s="2">
        <v>3</v>
      </c>
      <c r="D5161" s="2">
        <v>219</v>
      </c>
      <c r="E5161" s="2">
        <v>15015</v>
      </c>
      <c r="F5161" s="2">
        <v>6</v>
      </c>
      <c r="G5161" s="2" t="str">
        <f>VLOOKUP(A5161,爬塔NPC系数!B:G,6,FALSE)</f>
        <v>"atk":2.1,"hp":3.559</v>
      </c>
      <c r="H5161" s="2">
        <v>1</v>
      </c>
    </row>
    <row r="5162" spans="1:8" ht="17.25" customHeight="1" x14ac:dyDescent="0.3">
      <c r="A5162" s="2">
        <v>10328</v>
      </c>
      <c r="B5162" s="2">
        <v>63026</v>
      </c>
      <c r="C5162" s="2">
        <v>4</v>
      </c>
      <c r="D5162" s="2">
        <v>219</v>
      </c>
      <c r="E5162" s="2">
        <v>52035</v>
      </c>
      <c r="F5162" s="2">
        <v>6</v>
      </c>
      <c r="G5162" s="2" t="str">
        <f>VLOOKUP(A5162,爬塔NPC系数!B:G,6,FALSE)</f>
        <v>"atk":2.1,"hp":3.559</v>
      </c>
      <c r="H5162" s="2">
        <v>1</v>
      </c>
    </row>
    <row r="5163" spans="1:8" ht="17.25" customHeight="1" x14ac:dyDescent="0.3">
      <c r="A5163" s="2">
        <v>10328</v>
      </c>
      <c r="B5163" s="2">
        <v>63026</v>
      </c>
      <c r="C5163" s="2">
        <v>5</v>
      </c>
      <c r="D5163" s="2">
        <v>219</v>
      </c>
      <c r="E5163" s="2">
        <v>24035</v>
      </c>
      <c r="F5163" s="2">
        <v>6</v>
      </c>
      <c r="G5163" s="2" t="str">
        <f>VLOOKUP(A5163,爬塔NPC系数!B:G,6,FALSE)</f>
        <v>"atk":2.1,"hp":3.559</v>
      </c>
      <c r="H5163" s="2">
        <v>1</v>
      </c>
    </row>
    <row r="5164" spans="1:8" ht="17.25" customHeight="1" x14ac:dyDescent="0.3">
      <c r="A5164" s="2">
        <v>10328</v>
      </c>
      <c r="B5164" s="2">
        <v>63026</v>
      </c>
      <c r="C5164" s="2">
        <v>6</v>
      </c>
      <c r="D5164" s="2">
        <v>219</v>
      </c>
      <c r="E5164" s="2">
        <v>45045</v>
      </c>
      <c r="F5164" s="2">
        <v>6</v>
      </c>
      <c r="G5164" s="2" t="str">
        <f>VLOOKUP(A5164,爬塔NPC系数!B:G,6,FALSE)</f>
        <v>"atk":2.1,"hp":3.559</v>
      </c>
      <c r="H5164" s="2">
        <v>1</v>
      </c>
    </row>
    <row r="5165" spans="1:8" ht="17.25" customHeight="1" x14ac:dyDescent="0.3">
      <c r="A5165" s="2">
        <v>10329</v>
      </c>
      <c r="B5165" s="2">
        <v>41066</v>
      </c>
      <c r="C5165" s="2">
        <v>1</v>
      </c>
      <c r="D5165" s="2">
        <v>220</v>
      </c>
      <c r="E5165" s="2">
        <v>41066</v>
      </c>
      <c r="F5165" s="2">
        <v>6</v>
      </c>
      <c r="G5165" s="2" t="str">
        <f>VLOOKUP(A5165,爬塔NPC系数!B:G,6,FALSE)</f>
        <v>"atk":2.112,"hp":3.579</v>
      </c>
      <c r="H5165" s="2">
        <v>1</v>
      </c>
    </row>
    <row r="5166" spans="1:8" ht="17.25" customHeight="1" x14ac:dyDescent="0.3">
      <c r="A5166" s="2">
        <v>10329</v>
      </c>
      <c r="B5166" s="2">
        <v>41066</v>
      </c>
      <c r="C5166" s="2">
        <v>2</v>
      </c>
      <c r="D5166" s="2">
        <v>220</v>
      </c>
      <c r="E5166" s="2">
        <v>41066</v>
      </c>
      <c r="F5166" s="2">
        <v>6</v>
      </c>
      <c r="G5166" s="2" t="str">
        <f>VLOOKUP(A5166,爬塔NPC系数!B:G,6,FALSE)</f>
        <v>"atk":2.112,"hp":3.579</v>
      </c>
      <c r="H5166" s="2">
        <v>1</v>
      </c>
    </row>
    <row r="5167" spans="1:8" ht="17.25" customHeight="1" x14ac:dyDescent="0.3">
      <c r="A5167" s="2">
        <v>10329</v>
      </c>
      <c r="B5167" s="2">
        <v>41066</v>
      </c>
      <c r="C5167" s="2">
        <v>3</v>
      </c>
      <c r="D5167" s="2">
        <v>220</v>
      </c>
      <c r="E5167" s="2">
        <v>43035</v>
      </c>
      <c r="F5167" s="2">
        <v>6</v>
      </c>
      <c r="G5167" s="2" t="str">
        <f>VLOOKUP(A5167,爬塔NPC系数!B:G,6,FALSE)</f>
        <v>"atk":2.112,"hp":3.579</v>
      </c>
      <c r="H5167" s="2">
        <v>1</v>
      </c>
    </row>
    <row r="5168" spans="1:8" ht="17.25" customHeight="1" x14ac:dyDescent="0.3">
      <c r="A5168" s="2">
        <v>10329</v>
      </c>
      <c r="B5168" s="2">
        <v>41066</v>
      </c>
      <c r="C5168" s="2">
        <v>4</v>
      </c>
      <c r="D5168" s="2">
        <v>220</v>
      </c>
      <c r="E5168" s="2">
        <v>43035</v>
      </c>
      <c r="F5168" s="2">
        <v>6</v>
      </c>
      <c r="G5168" s="2" t="str">
        <f>VLOOKUP(A5168,爬塔NPC系数!B:G,6,FALSE)</f>
        <v>"atk":2.112,"hp":3.579</v>
      </c>
      <c r="H5168" s="2">
        <v>1</v>
      </c>
    </row>
    <row r="5169" spans="1:8" ht="17.25" customHeight="1" x14ac:dyDescent="0.3">
      <c r="A5169" s="2">
        <v>10329</v>
      </c>
      <c r="B5169" s="2">
        <v>41066</v>
      </c>
      <c r="C5169" s="2">
        <v>5</v>
      </c>
      <c r="D5169" s="2">
        <v>220</v>
      </c>
      <c r="E5169" s="2">
        <v>43035</v>
      </c>
      <c r="F5169" s="2">
        <v>6</v>
      </c>
      <c r="G5169" s="2" t="str">
        <f>VLOOKUP(A5169,爬塔NPC系数!B:G,6,FALSE)</f>
        <v>"atk":2.112,"hp":3.579</v>
      </c>
      <c r="H5169" s="2">
        <v>1</v>
      </c>
    </row>
    <row r="5170" spans="1:8" ht="17.25" customHeight="1" x14ac:dyDescent="0.3">
      <c r="A5170" s="2">
        <v>10329</v>
      </c>
      <c r="B5170" s="2">
        <v>41066</v>
      </c>
      <c r="C5170" s="2">
        <v>6</v>
      </c>
      <c r="D5170" s="2">
        <v>220</v>
      </c>
      <c r="E5170" s="2">
        <v>43035</v>
      </c>
      <c r="F5170" s="2">
        <v>6</v>
      </c>
      <c r="G5170" s="2" t="str">
        <f>VLOOKUP(A5170,爬塔NPC系数!B:G,6,FALSE)</f>
        <v>"atk":2.112,"hp":3.579</v>
      </c>
      <c r="H5170" s="2">
        <v>1</v>
      </c>
    </row>
    <row r="5171" spans="1:8" ht="17.25" customHeight="1" x14ac:dyDescent="0.3">
      <c r="A5171" s="2">
        <v>10330</v>
      </c>
      <c r="B5171" s="2">
        <v>11076</v>
      </c>
      <c r="C5171" s="2">
        <v>1</v>
      </c>
      <c r="D5171" s="2">
        <v>220</v>
      </c>
      <c r="E5171" s="2">
        <v>11076</v>
      </c>
      <c r="F5171" s="2">
        <v>6</v>
      </c>
      <c r="G5171" s="2" t="str">
        <f>VLOOKUP(A5171,爬塔NPC系数!B:G,6,FALSE)</f>
        <v>"atk":2.125,"hp":3.599</v>
      </c>
      <c r="H5171" s="2">
        <v>1</v>
      </c>
    </row>
    <row r="5172" spans="1:8" ht="17.25" customHeight="1" x14ac:dyDescent="0.3">
      <c r="A5172" s="2">
        <v>10330</v>
      </c>
      <c r="B5172" s="2">
        <v>11076</v>
      </c>
      <c r="C5172" s="2">
        <v>2</v>
      </c>
      <c r="D5172" s="2">
        <v>220</v>
      </c>
      <c r="E5172" s="2">
        <v>11086</v>
      </c>
      <c r="F5172" s="2">
        <v>6</v>
      </c>
      <c r="G5172" s="2" t="str">
        <f>VLOOKUP(A5172,爬塔NPC系数!B:G,6,FALSE)</f>
        <v>"atk":2.125,"hp":3.599</v>
      </c>
      <c r="H5172" s="2">
        <v>1</v>
      </c>
    </row>
    <row r="5173" spans="1:8" ht="17.25" customHeight="1" x14ac:dyDescent="0.3">
      <c r="A5173" s="2">
        <v>10330</v>
      </c>
      <c r="B5173" s="2">
        <v>11076</v>
      </c>
      <c r="C5173" s="2">
        <v>3</v>
      </c>
      <c r="D5173" s="2">
        <v>220</v>
      </c>
      <c r="E5173" s="2">
        <v>11086</v>
      </c>
      <c r="F5173" s="2">
        <v>6</v>
      </c>
      <c r="G5173" s="2" t="str">
        <f>VLOOKUP(A5173,爬塔NPC系数!B:G,6,FALSE)</f>
        <v>"atk":2.125,"hp":3.599</v>
      </c>
      <c r="H5173" s="2">
        <v>1</v>
      </c>
    </row>
    <row r="5174" spans="1:8" ht="17.25" customHeight="1" x14ac:dyDescent="0.3">
      <c r="A5174" s="2">
        <v>10330</v>
      </c>
      <c r="B5174" s="2">
        <v>11076</v>
      </c>
      <c r="C5174" s="2">
        <v>4</v>
      </c>
      <c r="D5174" s="2">
        <v>220</v>
      </c>
      <c r="E5174" s="2">
        <v>11086</v>
      </c>
      <c r="F5174" s="2">
        <v>6</v>
      </c>
      <c r="G5174" s="2" t="str">
        <f>VLOOKUP(A5174,爬塔NPC系数!B:G,6,FALSE)</f>
        <v>"atk":2.125,"hp":3.599</v>
      </c>
      <c r="H5174" s="2">
        <v>1</v>
      </c>
    </row>
    <row r="5175" spans="1:8" ht="17.25" customHeight="1" x14ac:dyDescent="0.3">
      <c r="A5175" s="2">
        <v>10330</v>
      </c>
      <c r="B5175" s="2">
        <v>11076</v>
      </c>
      <c r="C5175" s="2">
        <v>5</v>
      </c>
      <c r="D5175" s="2">
        <v>220</v>
      </c>
      <c r="E5175" s="2">
        <v>14036</v>
      </c>
      <c r="F5175" s="2">
        <v>6</v>
      </c>
      <c r="G5175" s="2" t="str">
        <f>VLOOKUP(A5175,爬塔NPC系数!B:G,6,FALSE)</f>
        <v>"atk":2.125,"hp":3.599</v>
      </c>
      <c r="H5175" s="2">
        <v>1</v>
      </c>
    </row>
    <row r="5176" spans="1:8" ht="17.25" customHeight="1" x14ac:dyDescent="0.3">
      <c r="A5176" s="2">
        <v>10330</v>
      </c>
      <c r="B5176" s="2">
        <v>11076</v>
      </c>
      <c r="C5176" s="2">
        <v>6</v>
      </c>
      <c r="D5176" s="2">
        <v>220</v>
      </c>
      <c r="E5176" s="2">
        <v>14036</v>
      </c>
      <c r="F5176" s="2">
        <v>6</v>
      </c>
      <c r="G5176" s="2" t="str">
        <f>VLOOKUP(A5176,爬塔NPC系数!B:G,6,FALSE)</f>
        <v>"atk":2.125,"hp":3.599</v>
      </c>
      <c r="H5176" s="2">
        <v>1</v>
      </c>
    </row>
    <row r="5177" spans="1:8" ht="17.25" customHeight="1" x14ac:dyDescent="0.3">
      <c r="A5177" s="2">
        <v>10331</v>
      </c>
      <c r="B5177" s="2">
        <v>21046</v>
      </c>
      <c r="C5177" s="2">
        <v>1</v>
      </c>
      <c r="D5177" s="2">
        <v>221</v>
      </c>
      <c r="E5177" s="2">
        <v>21046</v>
      </c>
      <c r="F5177" s="2">
        <v>6</v>
      </c>
      <c r="G5177" s="2" t="str">
        <f>VLOOKUP(A5177,爬塔NPC系数!B:G,6,FALSE)</f>
        <v>"atk":2.137,"hp":3.619</v>
      </c>
      <c r="H5177" s="2">
        <v>1</v>
      </c>
    </row>
    <row r="5178" spans="1:8" ht="17.25" customHeight="1" x14ac:dyDescent="0.3">
      <c r="A5178" s="2">
        <v>10331</v>
      </c>
      <c r="B5178" s="2">
        <v>21046</v>
      </c>
      <c r="C5178" s="2">
        <v>2</v>
      </c>
      <c r="D5178" s="2">
        <v>221</v>
      </c>
      <c r="E5178" s="2">
        <v>21046</v>
      </c>
      <c r="F5178" s="2">
        <v>6</v>
      </c>
      <c r="G5178" s="2" t="str">
        <f>VLOOKUP(A5178,爬塔NPC系数!B:G,6,FALSE)</f>
        <v>"atk":2.137,"hp":3.619</v>
      </c>
      <c r="H5178" s="2">
        <v>1</v>
      </c>
    </row>
    <row r="5179" spans="1:8" ht="17.25" customHeight="1" x14ac:dyDescent="0.3">
      <c r="A5179" s="2">
        <v>10331</v>
      </c>
      <c r="B5179" s="2">
        <v>21046</v>
      </c>
      <c r="C5179" s="2">
        <v>3</v>
      </c>
      <c r="D5179" s="2">
        <v>221</v>
      </c>
      <c r="E5179" s="2">
        <v>24025</v>
      </c>
      <c r="F5179" s="2">
        <v>6</v>
      </c>
      <c r="G5179" s="2" t="str">
        <f>VLOOKUP(A5179,爬塔NPC系数!B:G,6,FALSE)</f>
        <v>"atk":2.137,"hp":3.619</v>
      </c>
      <c r="H5179" s="2">
        <v>1</v>
      </c>
    </row>
    <row r="5180" spans="1:8" ht="17.25" customHeight="1" x14ac:dyDescent="0.3">
      <c r="A5180" s="2">
        <v>10331</v>
      </c>
      <c r="B5180" s="2">
        <v>21046</v>
      </c>
      <c r="C5180" s="2">
        <v>4</v>
      </c>
      <c r="D5180" s="2">
        <v>221</v>
      </c>
      <c r="E5180" s="2">
        <v>24025</v>
      </c>
      <c r="F5180" s="2">
        <v>6</v>
      </c>
      <c r="G5180" s="2" t="str">
        <f>VLOOKUP(A5180,爬塔NPC系数!B:G,6,FALSE)</f>
        <v>"atk":2.137,"hp":3.619</v>
      </c>
      <c r="H5180" s="2">
        <v>1</v>
      </c>
    </row>
    <row r="5181" spans="1:8" ht="17.25" customHeight="1" x14ac:dyDescent="0.3">
      <c r="A5181" s="2">
        <v>10331</v>
      </c>
      <c r="B5181" s="2">
        <v>21046</v>
      </c>
      <c r="C5181" s="2">
        <v>5</v>
      </c>
      <c r="D5181" s="2">
        <v>221</v>
      </c>
      <c r="E5181" s="2">
        <v>25066</v>
      </c>
      <c r="F5181" s="2">
        <v>6</v>
      </c>
      <c r="G5181" s="2" t="str">
        <f>VLOOKUP(A5181,爬塔NPC系数!B:G,6,FALSE)</f>
        <v>"atk":2.137,"hp":3.619</v>
      </c>
      <c r="H5181" s="2">
        <v>1</v>
      </c>
    </row>
    <row r="5182" spans="1:8" ht="17.25" customHeight="1" x14ac:dyDescent="0.3">
      <c r="A5182" s="2">
        <v>10331</v>
      </c>
      <c r="B5182" s="2">
        <v>21046</v>
      </c>
      <c r="C5182" s="2">
        <v>6</v>
      </c>
      <c r="D5182" s="2">
        <v>221</v>
      </c>
      <c r="E5182" s="2">
        <v>25066</v>
      </c>
      <c r="F5182" s="2">
        <v>6</v>
      </c>
      <c r="G5182" s="2" t="str">
        <f>VLOOKUP(A5182,爬塔NPC系数!B:G,6,FALSE)</f>
        <v>"atk":2.137,"hp":3.619</v>
      </c>
      <c r="H5182" s="2">
        <v>1</v>
      </c>
    </row>
    <row r="5183" spans="1:8" ht="17.25" customHeight="1" x14ac:dyDescent="0.3">
      <c r="A5183" s="2">
        <v>10332</v>
      </c>
      <c r="B5183" s="2">
        <v>41066</v>
      </c>
      <c r="C5183" s="2">
        <v>1</v>
      </c>
      <c r="D5183" s="2">
        <v>221</v>
      </c>
      <c r="E5183" s="2">
        <v>41066</v>
      </c>
      <c r="F5183" s="2">
        <v>6</v>
      </c>
      <c r="G5183" s="2" t="str">
        <f>VLOOKUP(A5183,爬塔NPC系数!B:G,6,FALSE)</f>
        <v>"atk":2.15,"hp":3.639</v>
      </c>
      <c r="H5183" s="2">
        <v>1</v>
      </c>
    </row>
    <row r="5184" spans="1:8" ht="17.25" customHeight="1" x14ac:dyDescent="0.3">
      <c r="A5184" s="2">
        <v>10332</v>
      </c>
      <c r="B5184" s="2">
        <v>41066</v>
      </c>
      <c r="C5184" s="2">
        <v>2</v>
      </c>
      <c r="D5184" s="2">
        <v>221</v>
      </c>
      <c r="E5184" s="2">
        <v>11086</v>
      </c>
      <c r="F5184" s="2">
        <v>6</v>
      </c>
      <c r="G5184" s="2" t="str">
        <f>VLOOKUP(A5184,爬塔NPC系数!B:G,6,FALSE)</f>
        <v>"atk":2.15,"hp":3.639</v>
      </c>
      <c r="H5184" s="2">
        <v>1</v>
      </c>
    </row>
    <row r="5185" spans="1:8" ht="17.25" customHeight="1" x14ac:dyDescent="0.3">
      <c r="A5185" s="2">
        <v>10332</v>
      </c>
      <c r="B5185" s="2">
        <v>41066</v>
      </c>
      <c r="C5185" s="2">
        <v>3</v>
      </c>
      <c r="D5185" s="2">
        <v>221</v>
      </c>
      <c r="E5185" s="2">
        <v>52025</v>
      </c>
      <c r="F5185" s="2">
        <v>6</v>
      </c>
      <c r="G5185" s="2" t="str">
        <f>VLOOKUP(A5185,爬塔NPC系数!B:G,6,FALSE)</f>
        <v>"atk":2.15,"hp":3.639</v>
      </c>
      <c r="H5185" s="2">
        <v>1</v>
      </c>
    </row>
    <row r="5186" spans="1:8" x14ac:dyDescent="0.3">
      <c r="A5186" s="2">
        <v>10332</v>
      </c>
      <c r="B5186" s="2">
        <v>41066</v>
      </c>
      <c r="C5186" s="2">
        <v>4</v>
      </c>
      <c r="D5186" s="2">
        <v>221</v>
      </c>
      <c r="E5186" s="2">
        <v>63015</v>
      </c>
      <c r="F5186" s="2">
        <v>6</v>
      </c>
      <c r="G5186" s="2" t="str">
        <f>VLOOKUP(A5186,爬塔NPC系数!B:G,6,FALSE)</f>
        <v>"atk":2.15,"hp":3.639</v>
      </c>
      <c r="H5186" s="2">
        <v>1</v>
      </c>
    </row>
    <row r="5187" spans="1:8" ht="17.25" customHeight="1" x14ac:dyDescent="0.3">
      <c r="A5187" s="2">
        <v>10332</v>
      </c>
      <c r="B5187" s="2">
        <v>41066</v>
      </c>
      <c r="C5187" s="2">
        <v>5</v>
      </c>
      <c r="D5187" s="2">
        <v>221</v>
      </c>
      <c r="E5187" s="2">
        <v>25076</v>
      </c>
      <c r="F5187" s="2">
        <v>6</v>
      </c>
      <c r="G5187" s="2" t="str">
        <f>VLOOKUP(A5187,爬塔NPC系数!B:G,6,FALSE)</f>
        <v>"atk":2.15,"hp":3.639</v>
      </c>
      <c r="H5187" s="2">
        <v>1</v>
      </c>
    </row>
    <row r="5188" spans="1:8" ht="17.25" customHeight="1" x14ac:dyDescent="0.3">
      <c r="A5188" s="2">
        <v>10332</v>
      </c>
      <c r="B5188" s="2">
        <v>41066</v>
      </c>
      <c r="C5188" s="2">
        <v>6</v>
      </c>
      <c r="D5188" s="2">
        <v>221</v>
      </c>
      <c r="E5188" s="2">
        <v>34026</v>
      </c>
      <c r="F5188" s="2">
        <v>6</v>
      </c>
      <c r="G5188" s="2" t="str">
        <f>VLOOKUP(A5188,爬塔NPC系数!B:G,6,FALSE)</f>
        <v>"atk":2.15,"hp":3.639</v>
      </c>
      <c r="H5188" s="2">
        <v>1</v>
      </c>
    </row>
    <row r="5189" spans="1:8" ht="17.25" customHeight="1" x14ac:dyDescent="0.3">
      <c r="A5189" s="2">
        <v>10333</v>
      </c>
      <c r="B5189" s="2">
        <v>41035</v>
      </c>
      <c r="C5189" s="2">
        <v>1</v>
      </c>
      <c r="D5189" s="2">
        <v>222</v>
      </c>
      <c r="E5189" s="2">
        <v>41035</v>
      </c>
      <c r="F5189" s="2">
        <v>6</v>
      </c>
      <c r="G5189" s="2" t="str">
        <f>VLOOKUP(A5189,爬塔NPC系数!B:G,6,FALSE)</f>
        <v>"atk":2.162,"hp":3.659</v>
      </c>
      <c r="H5189" s="2">
        <v>1</v>
      </c>
    </row>
    <row r="5190" spans="1:8" ht="17.25" customHeight="1" x14ac:dyDescent="0.3">
      <c r="A5190" s="2">
        <v>10333</v>
      </c>
      <c r="B5190" s="2">
        <v>41035</v>
      </c>
      <c r="C5190" s="2">
        <v>2</v>
      </c>
      <c r="D5190" s="2">
        <v>222</v>
      </c>
      <c r="E5190" s="2">
        <v>22046</v>
      </c>
      <c r="F5190" s="2">
        <v>6</v>
      </c>
      <c r="G5190" s="2" t="str">
        <f>VLOOKUP(A5190,爬塔NPC系数!B:G,6,FALSE)</f>
        <v>"atk":2.162,"hp":3.659</v>
      </c>
      <c r="H5190" s="2">
        <v>1</v>
      </c>
    </row>
    <row r="5191" spans="1:8" ht="17.25" customHeight="1" x14ac:dyDescent="0.3">
      <c r="A5191" s="2">
        <v>10333</v>
      </c>
      <c r="B5191" s="2">
        <v>41035</v>
      </c>
      <c r="C5191" s="2">
        <v>3</v>
      </c>
      <c r="D5191" s="2">
        <v>222</v>
      </c>
      <c r="E5191" s="2">
        <v>52025</v>
      </c>
      <c r="F5191" s="2">
        <v>6</v>
      </c>
      <c r="G5191" s="2" t="str">
        <f>VLOOKUP(A5191,爬塔NPC系数!B:G,6,FALSE)</f>
        <v>"atk":2.162,"hp":3.659</v>
      </c>
      <c r="H5191" s="2">
        <v>1</v>
      </c>
    </row>
    <row r="5192" spans="1:8" ht="17.25" customHeight="1" x14ac:dyDescent="0.3">
      <c r="A5192" s="2">
        <v>10333</v>
      </c>
      <c r="B5192" s="2">
        <v>41035</v>
      </c>
      <c r="C5192" s="2">
        <v>4</v>
      </c>
      <c r="D5192" s="2">
        <v>222</v>
      </c>
      <c r="E5192" s="2">
        <v>63026</v>
      </c>
      <c r="F5192" s="2">
        <v>6</v>
      </c>
      <c r="G5192" s="2" t="str">
        <f>VLOOKUP(A5192,爬塔NPC系数!B:G,6,FALSE)</f>
        <v>"atk":2.162,"hp":3.659</v>
      </c>
      <c r="H5192" s="2">
        <v>1</v>
      </c>
    </row>
    <row r="5193" spans="1:8" ht="17.25" customHeight="1" x14ac:dyDescent="0.3">
      <c r="A5193" s="2">
        <v>10333</v>
      </c>
      <c r="B5193" s="2">
        <v>41035</v>
      </c>
      <c r="C5193" s="2">
        <v>5</v>
      </c>
      <c r="D5193" s="2">
        <v>222</v>
      </c>
      <c r="E5193" s="2">
        <v>32056</v>
      </c>
      <c r="F5193" s="2">
        <v>6</v>
      </c>
      <c r="G5193" s="2" t="str">
        <f>VLOOKUP(A5193,爬塔NPC系数!B:G,6,FALSE)</f>
        <v>"atk":2.162,"hp":3.659</v>
      </c>
      <c r="H5193" s="2">
        <v>1</v>
      </c>
    </row>
    <row r="5194" spans="1:8" ht="17.25" customHeight="1" x14ac:dyDescent="0.3">
      <c r="A5194" s="2">
        <v>10333</v>
      </c>
      <c r="B5194" s="2">
        <v>41035</v>
      </c>
      <c r="C5194" s="2">
        <v>6</v>
      </c>
      <c r="D5194" s="2">
        <v>222</v>
      </c>
      <c r="E5194" s="2">
        <v>15036</v>
      </c>
      <c r="F5194" s="2">
        <v>6</v>
      </c>
      <c r="G5194" s="2" t="str">
        <f>VLOOKUP(A5194,爬塔NPC系数!B:G,6,FALSE)</f>
        <v>"atk":2.162,"hp":3.659</v>
      </c>
      <c r="H5194" s="2">
        <v>1</v>
      </c>
    </row>
    <row r="5195" spans="1:8" ht="17.25" customHeight="1" x14ac:dyDescent="0.3">
      <c r="A5195" s="2">
        <v>10334</v>
      </c>
      <c r="B5195" s="2">
        <v>31086</v>
      </c>
      <c r="C5195" s="2">
        <v>1</v>
      </c>
      <c r="D5195" s="2">
        <v>222</v>
      </c>
      <c r="E5195" s="2">
        <v>31086</v>
      </c>
      <c r="F5195" s="2">
        <v>6</v>
      </c>
      <c r="G5195" s="2" t="str">
        <f>VLOOKUP(A5195,爬塔NPC系数!B:G,6,FALSE)</f>
        <v>"atk":2.175,"hp":3.679</v>
      </c>
      <c r="H5195" s="2">
        <v>1</v>
      </c>
    </row>
    <row r="5196" spans="1:8" ht="17.25" customHeight="1" x14ac:dyDescent="0.3">
      <c r="A5196" s="2">
        <v>10334</v>
      </c>
      <c r="B5196" s="2">
        <v>31086</v>
      </c>
      <c r="C5196" s="2">
        <v>2</v>
      </c>
      <c r="D5196" s="2">
        <v>222</v>
      </c>
      <c r="E5196" s="2">
        <v>31086</v>
      </c>
      <c r="F5196" s="2">
        <v>6</v>
      </c>
      <c r="G5196" s="2" t="str">
        <f>VLOOKUP(A5196,爬塔NPC系数!B:G,6,FALSE)</f>
        <v>"atk":2.175,"hp":3.679</v>
      </c>
      <c r="H5196" s="2">
        <v>1</v>
      </c>
    </row>
    <row r="5197" spans="1:8" ht="17.25" customHeight="1" x14ac:dyDescent="0.3">
      <c r="A5197" s="2">
        <v>10334</v>
      </c>
      <c r="B5197" s="2">
        <v>31086</v>
      </c>
      <c r="C5197" s="2">
        <v>3</v>
      </c>
      <c r="D5197" s="2">
        <v>222</v>
      </c>
      <c r="E5197" s="2">
        <v>32045</v>
      </c>
      <c r="F5197" s="2">
        <v>6</v>
      </c>
      <c r="G5197" s="2" t="str">
        <f>VLOOKUP(A5197,爬塔NPC系数!B:G,6,FALSE)</f>
        <v>"atk":2.175,"hp":3.679</v>
      </c>
      <c r="H5197" s="2">
        <v>1</v>
      </c>
    </row>
    <row r="5198" spans="1:8" ht="17.25" customHeight="1" x14ac:dyDescent="0.3">
      <c r="A5198" s="2">
        <v>10334</v>
      </c>
      <c r="B5198" s="2">
        <v>31086</v>
      </c>
      <c r="C5198" s="2">
        <v>4</v>
      </c>
      <c r="D5198" s="2">
        <v>222</v>
      </c>
      <c r="E5198" s="2">
        <v>32045</v>
      </c>
      <c r="F5198" s="2">
        <v>6</v>
      </c>
      <c r="G5198" s="2" t="str">
        <f>VLOOKUP(A5198,爬塔NPC系数!B:G,6,FALSE)</f>
        <v>"atk":2.175,"hp":3.679</v>
      </c>
      <c r="H5198" s="2">
        <v>1</v>
      </c>
    </row>
    <row r="5199" spans="1:8" ht="17.25" customHeight="1" x14ac:dyDescent="0.3">
      <c r="A5199" s="2">
        <v>10334</v>
      </c>
      <c r="B5199" s="2">
        <v>31086</v>
      </c>
      <c r="C5199" s="2">
        <v>5</v>
      </c>
      <c r="D5199" s="2">
        <v>222</v>
      </c>
      <c r="E5199" s="2">
        <v>35036</v>
      </c>
      <c r="F5199" s="2">
        <v>6</v>
      </c>
      <c r="G5199" s="2" t="str">
        <f>VLOOKUP(A5199,爬塔NPC系数!B:G,6,FALSE)</f>
        <v>"atk":2.175,"hp":3.679</v>
      </c>
      <c r="H5199" s="2">
        <v>1</v>
      </c>
    </row>
    <row r="5200" spans="1:8" ht="17.25" customHeight="1" x14ac:dyDescent="0.3">
      <c r="A5200" s="2">
        <v>10334</v>
      </c>
      <c r="B5200" s="2">
        <v>31086</v>
      </c>
      <c r="C5200" s="2">
        <v>6</v>
      </c>
      <c r="D5200" s="2">
        <v>222</v>
      </c>
      <c r="E5200" s="2">
        <v>35036</v>
      </c>
      <c r="F5200" s="2">
        <v>6</v>
      </c>
      <c r="G5200" s="2" t="str">
        <f>VLOOKUP(A5200,爬塔NPC系数!B:G,6,FALSE)</f>
        <v>"atk":2.175,"hp":3.679</v>
      </c>
      <c r="H5200" s="2">
        <v>1</v>
      </c>
    </row>
    <row r="5201" spans="1:8" ht="17.25" customHeight="1" x14ac:dyDescent="0.3">
      <c r="A5201" s="2">
        <v>10335</v>
      </c>
      <c r="B5201" s="2">
        <v>41056</v>
      </c>
      <c r="C5201" s="2">
        <v>1</v>
      </c>
      <c r="D5201" s="2">
        <v>223</v>
      </c>
      <c r="E5201" s="2">
        <v>41056</v>
      </c>
      <c r="F5201" s="2">
        <v>6</v>
      </c>
      <c r="G5201" s="2" t="str">
        <f>VLOOKUP(A5201,爬塔NPC系数!B:G,6,FALSE)</f>
        <v>"atk":2.187,"hp":3.699</v>
      </c>
      <c r="H5201" s="2">
        <v>1</v>
      </c>
    </row>
    <row r="5202" spans="1:8" ht="17.25" customHeight="1" x14ac:dyDescent="0.3">
      <c r="A5202" s="2">
        <v>10335</v>
      </c>
      <c r="B5202" s="2">
        <v>41056</v>
      </c>
      <c r="C5202" s="2">
        <v>2</v>
      </c>
      <c r="D5202" s="2">
        <v>223</v>
      </c>
      <c r="E5202" s="2">
        <v>41056</v>
      </c>
      <c r="F5202" s="2">
        <v>6</v>
      </c>
      <c r="G5202" s="2" t="str">
        <f>VLOOKUP(A5202,爬塔NPC系数!B:G,6,FALSE)</f>
        <v>"atk":2.187,"hp":3.699</v>
      </c>
      <c r="H5202" s="2">
        <v>1</v>
      </c>
    </row>
    <row r="5203" spans="1:8" ht="17.25" customHeight="1" x14ac:dyDescent="0.3">
      <c r="A5203" s="2">
        <v>10335</v>
      </c>
      <c r="B5203" s="2">
        <v>41056</v>
      </c>
      <c r="C5203" s="2">
        <v>3</v>
      </c>
      <c r="D5203" s="2">
        <v>223</v>
      </c>
      <c r="E5203" s="2">
        <v>45035</v>
      </c>
      <c r="F5203" s="2">
        <v>6</v>
      </c>
      <c r="G5203" s="2" t="str">
        <f>VLOOKUP(A5203,爬塔NPC系数!B:G,6,FALSE)</f>
        <v>"atk":2.187,"hp":3.699</v>
      </c>
      <c r="H5203" s="2">
        <v>1</v>
      </c>
    </row>
    <row r="5204" spans="1:8" ht="17.25" customHeight="1" x14ac:dyDescent="0.3">
      <c r="A5204" s="2">
        <v>10335</v>
      </c>
      <c r="B5204" s="2">
        <v>41056</v>
      </c>
      <c r="C5204" s="2">
        <v>4</v>
      </c>
      <c r="D5204" s="2">
        <v>223</v>
      </c>
      <c r="E5204" s="2">
        <v>45035</v>
      </c>
      <c r="F5204" s="2">
        <v>6</v>
      </c>
      <c r="G5204" s="2" t="str">
        <f>VLOOKUP(A5204,爬塔NPC系数!B:G,6,FALSE)</f>
        <v>"atk":2.187,"hp":3.699</v>
      </c>
      <c r="H5204" s="2">
        <v>1</v>
      </c>
    </row>
    <row r="5205" spans="1:8" ht="17.25" customHeight="1" x14ac:dyDescent="0.3">
      <c r="A5205" s="2">
        <v>10335</v>
      </c>
      <c r="B5205" s="2">
        <v>41056</v>
      </c>
      <c r="C5205" s="2">
        <v>5</v>
      </c>
      <c r="D5205" s="2">
        <v>223</v>
      </c>
      <c r="E5205" s="2">
        <v>45056</v>
      </c>
      <c r="F5205" s="2">
        <v>6</v>
      </c>
      <c r="G5205" s="2" t="str">
        <f>VLOOKUP(A5205,爬塔NPC系数!B:G,6,FALSE)</f>
        <v>"atk":2.187,"hp":3.699</v>
      </c>
      <c r="H5205" s="2">
        <v>1</v>
      </c>
    </row>
    <row r="5206" spans="1:8" ht="17.25" customHeight="1" x14ac:dyDescent="0.3">
      <c r="A5206" s="2">
        <v>10335</v>
      </c>
      <c r="B5206" s="2">
        <v>41056</v>
      </c>
      <c r="C5206" s="2">
        <v>6</v>
      </c>
      <c r="D5206" s="2">
        <v>223</v>
      </c>
      <c r="E5206" s="2">
        <v>45056</v>
      </c>
      <c r="F5206" s="2">
        <v>6</v>
      </c>
      <c r="G5206" s="2" t="str">
        <f>VLOOKUP(A5206,爬塔NPC系数!B:G,6,FALSE)</f>
        <v>"atk":2.187,"hp":3.699</v>
      </c>
      <c r="H5206" s="2">
        <v>1</v>
      </c>
    </row>
    <row r="5207" spans="1:8" ht="17.25" customHeight="1" x14ac:dyDescent="0.3">
      <c r="A5207" s="2">
        <v>10336</v>
      </c>
      <c r="B5207" s="2">
        <v>11055</v>
      </c>
      <c r="C5207" s="2">
        <v>1</v>
      </c>
      <c r="D5207" s="2">
        <v>223</v>
      </c>
      <c r="E5207" s="2">
        <v>11055</v>
      </c>
      <c r="F5207" s="2">
        <v>6</v>
      </c>
      <c r="G5207" s="2" t="str">
        <f>VLOOKUP(A5207,爬塔NPC系数!B:G,6,FALSE)</f>
        <v>"atk":2.2,"hp":3.719</v>
      </c>
      <c r="H5207" s="2">
        <v>1</v>
      </c>
    </row>
    <row r="5208" spans="1:8" ht="17.25" customHeight="1" x14ac:dyDescent="0.3">
      <c r="A5208" s="2">
        <v>10336</v>
      </c>
      <c r="B5208" s="2">
        <v>11055</v>
      </c>
      <c r="C5208" s="2">
        <v>2</v>
      </c>
      <c r="D5208" s="2">
        <v>223</v>
      </c>
      <c r="E5208" s="2">
        <v>11055</v>
      </c>
      <c r="F5208" s="2">
        <v>6</v>
      </c>
      <c r="G5208" s="2" t="str">
        <f>VLOOKUP(A5208,爬塔NPC系数!B:G,6,FALSE)</f>
        <v>"atk":2.2,"hp":3.719</v>
      </c>
      <c r="H5208" s="2">
        <v>1</v>
      </c>
    </row>
    <row r="5209" spans="1:8" ht="17.25" customHeight="1" x14ac:dyDescent="0.3">
      <c r="A5209" s="2">
        <v>10336</v>
      </c>
      <c r="B5209" s="2">
        <v>11055</v>
      </c>
      <c r="C5209" s="2">
        <v>3</v>
      </c>
      <c r="D5209" s="2">
        <v>223</v>
      </c>
      <c r="E5209" s="2">
        <v>11086</v>
      </c>
      <c r="F5209" s="2">
        <v>6</v>
      </c>
      <c r="G5209" s="2" t="str">
        <f>VLOOKUP(A5209,爬塔NPC系数!B:G,6,FALSE)</f>
        <v>"atk":2.2,"hp":3.719</v>
      </c>
      <c r="H5209" s="2">
        <v>1</v>
      </c>
    </row>
    <row r="5210" spans="1:8" ht="17.25" customHeight="1" x14ac:dyDescent="0.3">
      <c r="A5210" s="2">
        <v>10336</v>
      </c>
      <c r="B5210" s="2">
        <v>11055</v>
      </c>
      <c r="C5210" s="2">
        <v>4</v>
      </c>
      <c r="D5210" s="2">
        <v>223</v>
      </c>
      <c r="E5210" s="2">
        <v>11086</v>
      </c>
      <c r="F5210" s="2">
        <v>6</v>
      </c>
      <c r="G5210" s="2" t="str">
        <f>VLOOKUP(A5210,爬塔NPC系数!B:G,6,FALSE)</f>
        <v>"atk":2.2,"hp":3.719</v>
      </c>
      <c r="H5210" s="2">
        <v>1</v>
      </c>
    </row>
    <row r="5211" spans="1:8" ht="17.25" customHeight="1" x14ac:dyDescent="0.3">
      <c r="A5211" s="2">
        <v>10336</v>
      </c>
      <c r="B5211" s="2">
        <v>11055</v>
      </c>
      <c r="C5211" s="2">
        <v>5</v>
      </c>
      <c r="D5211" s="2">
        <v>223</v>
      </c>
      <c r="E5211" s="2">
        <v>11086</v>
      </c>
      <c r="F5211" s="2">
        <v>6</v>
      </c>
      <c r="G5211" s="2" t="str">
        <f>VLOOKUP(A5211,爬塔NPC系数!B:G,6,FALSE)</f>
        <v>"atk":2.2,"hp":3.719</v>
      </c>
      <c r="H5211" s="2">
        <v>1</v>
      </c>
    </row>
    <row r="5212" spans="1:8" ht="17.25" customHeight="1" x14ac:dyDescent="0.3">
      <c r="A5212" s="2">
        <v>10336</v>
      </c>
      <c r="B5212" s="2">
        <v>11055</v>
      </c>
      <c r="C5212" s="2">
        <v>6</v>
      </c>
      <c r="D5212" s="2">
        <v>223</v>
      </c>
      <c r="E5212" s="2">
        <v>11086</v>
      </c>
      <c r="F5212" s="2">
        <v>6</v>
      </c>
      <c r="G5212" s="2" t="str">
        <f>VLOOKUP(A5212,爬塔NPC系数!B:G,6,FALSE)</f>
        <v>"atk":2.2,"hp":3.719</v>
      </c>
      <c r="H5212" s="2">
        <v>1</v>
      </c>
    </row>
    <row r="5213" spans="1:8" ht="17.25" customHeight="1" x14ac:dyDescent="0.3">
      <c r="A5213" s="2">
        <v>10337</v>
      </c>
      <c r="B5213" s="2">
        <v>11076</v>
      </c>
      <c r="C5213" s="2">
        <v>1</v>
      </c>
      <c r="D5213" s="2">
        <v>224</v>
      </c>
      <c r="E5213" s="2">
        <v>11076</v>
      </c>
      <c r="F5213" s="2">
        <v>6</v>
      </c>
      <c r="G5213" s="2" t="str">
        <f>VLOOKUP(A5213,爬塔NPC系数!B:G,6,FALSE)</f>
        <v>"atk":2.212,"hp":3.739</v>
      </c>
      <c r="H5213" s="2">
        <v>1</v>
      </c>
    </row>
    <row r="5214" spans="1:8" ht="17.25" customHeight="1" x14ac:dyDescent="0.3">
      <c r="A5214" s="2">
        <v>10337</v>
      </c>
      <c r="B5214" s="2">
        <v>11076</v>
      </c>
      <c r="C5214" s="2">
        <v>2</v>
      </c>
      <c r="D5214" s="2">
        <v>224</v>
      </c>
      <c r="E5214" s="2">
        <v>21046</v>
      </c>
      <c r="F5214" s="2">
        <v>6</v>
      </c>
      <c r="G5214" s="2" t="str">
        <f>VLOOKUP(A5214,爬塔NPC系数!B:G,6,FALSE)</f>
        <v>"atk":2.212,"hp":3.739</v>
      </c>
      <c r="H5214" s="2">
        <v>1</v>
      </c>
    </row>
    <row r="5215" spans="1:8" ht="17.25" customHeight="1" x14ac:dyDescent="0.3">
      <c r="A5215" s="2">
        <v>10337</v>
      </c>
      <c r="B5215" s="2">
        <v>11076</v>
      </c>
      <c r="C5215" s="2">
        <v>3</v>
      </c>
      <c r="D5215" s="2">
        <v>224</v>
      </c>
      <c r="E5215" s="2">
        <v>32056</v>
      </c>
      <c r="F5215" s="2">
        <v>6</v>
      </c>
      <c r="G5215" s="2" t="str">
        <f>VLOOKUP(A5215,爬塔NPC系数!B:G,6,FALSE)</f>
        <v>"atk":2.212,"hp":3.739</v>
      </c>
      <c r="H5215" s="2">
        <v>1</v>
      </c>
    </row>
    <row r="5216" spans="1:8" ht="17.25" customHeight="1" x14ac:dyDescent="0.3">
      <c r="A5216" s="2">
        <v>10337</v>
      </c>
      <c r="B5216" s="2">
        <v>11076</v>
      </c>
      <c r="C5216" s="2">
        <v>4</v>
      </c>
      <c r="D5216" s="2">
        <v>224</v>
      </c>
      <c r="E5216" s="2">
        <v>52035</v>
      </c>
      <c r="F5216" s="2">
        <v>6</v>
      </c>
      <c r="G5216" s="2" t="str">
        <f>VLOOKUP(A5216,爬塔NPC系数!B:G,6,FALSE)</f>
        <v>"atk":2.212,"hp":3.739</v>
      </c>
      <c r="H5216" s="2">
        <v>1</v>
      </c>
    </row>
    <row r="5217" spans="1:8" ht="17.25" customHeight="1" x14ac:dyDescent="0.3">
      <c r="A5217" s="2">
        <v>10337</v>
      </c>
      <c r="B5217" s="2">
        <v>11076</v>
      </c>
      <c r="C5217" s="2">
        <v>5</v>
      </c>
      <c r="D5217" s="2">
        <v>224</v>
      </c>
      <c r="E5217" s="2">
        <v>42016</v>
      </c>
      <c r="F5217" s="2">
        <v>6</v>
      </c>
      <c r="G5217" s="2" t="str">
        <f>VLOOKUP(A5217,爬塔NPC系数!B:G,6,FALSE)</f>
        <v>"atk":2.212,"hp":3.739</v>
      </c>
      <c r="H5217" s="2">
        <v>1</v>
      </c>
    </row>
    <row r="5218" spans="1:8" x14ac:dyDescent="0.3">
      <c r="A5218" s="2">
        <v>10337</v>
      </c>
      <c r="B5218" s="2">
        <v>11076</v>
      </c>
      <c r="C5218" s="2">
        <v>6</v>
      </c>
      <c r="D5218" s="2">
        <v>224</v>
      </c>
      <c r="E5218" s="2">
        <v>63015</v>
      </c>
      <c r="F5218" s="2">
        <v>6</v>
      </c>
      <c r="G5218" s="2" t="str">
        <f>VLOOKUP(A5218,爬塔NPC系数!B:G,6,FALSE)</f>
        <v>"atk":2.212,"hp":3.739</v>
      </c>
      <c r="H5218" s="2">
        <v>1</v>
      </c>
    </row>
    <row r="5219" spans="1:8" ht="17.25" customHeight="1" x14ac:dyDescent="0.3">
      <c r="A5219" s="2">
        <v>10338</v>
      </c>
      <c r="B5219" s="2">
        <v>41035</v>
      </c>
      <c r="C5219" s="2">
        <v>1</v>
      </c>
      <c r="D5219" s="2">
        <v>224</v>
      </c>
      <c r="E5219" s="2">
        <v>41035</v>
      </c>
      <c r="F5219" s="2">
        <v>6</v>
      </c>
      <c r="G5219" s="2" t="str">
        <f>VLOOKUP(A5219,爬塔NPC系数!B:G,6,FALSE)</f>
        <v>"atk":2.225,"hp":3.759</v>
      </c>
      <c r="H5219" s="2">
        <v>1</v>
      </c>
    </row>
    <row r="5220" spans="1:8" ht="17.25" customHeight="1" x14ac:dyDescent="0.3">
      <c r="A5220" s="2">
        <v>10338</v>
      </c>
      <c r="B5220" s="2">
        <v>41035</v>
      </c>
      <c r="C5220" s="2">
        <v>2</v>
      </c>
      <c r="D5220" s="2">
        <v>224</v>
      </c>
      <c r="E5220" s="2">
        <v>41035</v>
      </c>
      <c r="F5220" s="2">
        <v>6</v>
      </c>
      <c r="G5220" s="2" t="str">
        <f>VLOOKUP(A5220,爬塔NPC系数!B:G,6,FALSE)</f>
        <v>"atk":2.225,"hp":3.759</v>
      </c>
      <c r="H5220" s="2">
        <v>1</v>
      </c>
    </row>
    <row r="5221" spans="1:8" ht="17.25" customHeight="1" x14ac:dyDescent="0.3">
      <c r="A5221" s="2">
        <v>10338</v>
      </c>
      <c r="B5221" s="2">
        <v>41035</v>
      </c>
      <c r="C5221" s="2">
        <v>3</v>
      </c>
      <c r="D5221" s="2">
        <v>224</v>
      </c>
      <c r="E5221" s="2">
        <v>41056</v>
      </c>
      <c r="F5221" s="2">
        <v>6</v>
      </c>
      <c r="G5221" s="2" t="str">
        <f>VLOOKUP(A5221,爬塔NPC系数!B:G,6,FALSE)</f>
        <v>"atk":2.225,"hp":3.759</v>
      </c>
      <c r="H5221" s="2">
        <v>1</v>
      </c>
    </row>
    <row r="5222" spans="1:8" ht="17.25" customHeight="1" x14ac:dyDescent="0.3">
      <c r="A5222" s="2">
        <v>10338</v>
      </c>
      <c r="B5222" s="2">
        <v>41035</v>
      </c>
      <c r="C5222" s="2">
        <v>4</v>
      </c>
      <c r="D5222" s="2">
        <v>224</v>
      </c>
      <c r="E5222" s="2">
        <v>41056</v>
      </c>
      <c r="F5222" s="2">
        <v>6</v>
      </c>
      <c r="G5222" s="2" t="str">
        <f>VLOOKUP(A5222,爬塔NPC系数!B:G,6,FALSE)</f>
        <v>"atk":2.225,"hp":3.759</v>
      </c>
      <c r="H5222" s="2">
        <v>1</v>
      </c>
    </row>
    <row r="5223" spans="1:8" ht="17.25" customHeight="1" x14ac:dyDescent="0.3">
      <c r="A5223" s="2">
        <v>10338</v>
      </c>
      <c r="B5223" s="2">
        <v>41035</v>
      </c>
      <c r="C5223" s="2">
        <v>5</v>
      </c>
      <c r="D5223" s="2">
        <v>224</v>
      </c>
      <c r="E5223" s="2">
        <v>41056</v>
      </c>
      <c r="F5223" s="2">
        <v>6</v>
      </c>
      <c r="G5223" s="2" t="str">
        <f>VLOOKUP(A5223,爬塔NPC系数!B:G,6,FALSE)</f>
        <v>"atk":2.225,"hp":3.759</v>
      </c>
      <c r="H5223" s="2">
        <v>1</v>
      </c>
    </row>
    <row r="5224" spans="1:8" ht="17.25" customHeight="1" x14ac:dyDescent="0.3">
      <c r="A5224" s="2">
        <v>10338</v>
      </c>
      <c r="B5224" s="2">
        <v>41035</v>
      </c>
      <c r="C5224" s="2">
        <v>6</v>
      </c>
      <c r="D5224" s="2">
        <v>224</v>
      </c>
      <c r="E5224" s="2">
        <v>41056</v>
      </c>
      <c r="F5224" s="2">
        <v>6</v>
      </c>
      <c r="G5224" s="2" t="str">
        <f>VLOOKUP(A5224,爬塔NPC系数!B:G,6,FALSE)</f>
        <v>"atk":2.225,"hp":3.759</v>
      </c>
      <c r="H5224" s="2">
        <v>1</v>
      </c>
    </row>
    <row r="5225" spans="1:8" ht="17.25" customHeight="1" x14ac:dyDescent="0.3">
      <c r="A5225" s="2">
        <v>10339</v>
      </c>
      <c r="B5225" s="2">
        <v>21046</v>
      </c>
      <c r="C5225" s="2">
        <v>1</v>
      </c>
      <c r="D5225" s="2">
        <v>225</v>
      </c>
      <c r="E5225" s="2">
        <v>21046</v>
      </c>
      <c r="F5225" s="2">
        <v>6</v>
      </c>
      <c r="G5225" s="2" t="str">
        <f>VLOOKUP(A5225,爬塔NPC系数!B:G,6,FALSE)</f>
        <v>"atk":2.237,"hp":3.779</v>
      </c>
      <c r="H5225" s="2">
        <v>1</v>
      </c>
    </row>
    <row r="5226" spans="1:8" ht="17.25" customHeight="1" x14ac:dyDescent="0.3">
      <c r="A5226" s="2">
        <v>10339</v>
      </c>
      <c r="B5226" s="2">
        <v>21046</v>
      </c>
      <c r="C5226" s="2">
        <v>2</v>
      </c>
      <c r="D5226" s="2">
        <v>225</v>
      </c>
      <c r="E5226" s="2">
        <v>21046</v>
      </c>
      <c r="F5226" s="2">
        <v>6</v>
      </c>
      <c r="G5226" s="2" t="str">
        <f>VLOOKUP(A5226,爬塔NPC系数!B:G,6,FALSE)</f>
        <v>"atk":2.237,"hp":3.779</v>
      </c>
      <c r="H5226" s="2">
        <v>1</v>
      </c>
    </row>
    <row r="5227" spans="1:8" ht="17.25" customHeight="1" x14ac:dyDescent="0.3">
      <c r="A5227" s="2">
        <v>10339</v>
      </c>
      <c r="B5227" s="2">
        <v>21046</v>
      </c>
      <c r="C5227" s="2">
        <v>3</v>
      </c>
      <c r="D5227" s="2">
        <v>225</v>
      </c>
      <c r="E5227" s="2">
        <v>22046</v>
      </c>
      <c r="F5227" s="2">
        <v>6</v>
      </c>
      <c r="G5227" s="2" t="str">
        <f>VLOOKUP(A5227,爬塔NPC系数!B:G,6,FALSE)</f>
        <v>"atk":2.237,"hp":3.779</v>
      </c>
      <c r="H5227" s="2">
        <v>1</v>
      </c>
    </row>
    <row r="5228" spans="1:8" ht="17.25" customHeight="1" x14ac:dyDescent="0.3">
      <c r="A5228" s="2">
        <v>10339</v>
      </c>
      <c r="B5228" s="2">
        <v>21046</v>
      </c>
      <c r="C5228" s="2">
        <v>4</v>
      </c>
      <c r="D5228" s="2">
        <v>225</v>
      </c>
      <c r="E5228" s="2">
        <v>22046</v>
      </c>
      <c r="F5228" s="2">
        <v>6</v>
      </c>
      <c r="G5228" s="2" t="str">
        <f>VLOOKUP(A5228,爬塔NPC系数!B:G,6,FALSE)</f>
        <v>"atk":2.237,"hp":3.779</v>
      </c>
      <c r="H5228" s="2">
        <v>1</v>
      </c>
    </row>
    <row r="5229" spans="1:8" ht="17.25" customHeight="1" x14ac:dyDescent="0.3">
      <c r="A5229" s="2">
        <v>10339</v>
      </c>
      <c r="B5229" s="2">
        <v>21046</v>
      </c>
      <c r="C5229" s="2">
        <v>5</v>
      </c>
      <c r="D5229" s="2">
        <v>225</v>
      </c>
      <c r="E5229" s="2">
        <v>22056</v>
      </c>
      <c r="F5229" s="2">
        <v>6</v>
      </c>
      <c r="G5229" s="2" t="str">
        <f>VLOOKUP(A5229,爬塔NPC系数!B:G,6,FALSE)</f>
        <v>"atk":2.237,"hp":3.779</v>
      </c>
      <c r="H5229" s="2">
        <v>1</v>
      </c>
    </row>
    <row r="5230" spans="1:8" ht="17.25" customHeight="1" x14ac:dyDescent="0.3">
      <c r="A5230" s="2">
        <v>10339</v>
      </c>
      <c r="B5230" s="2">
        <v>21046</v>
      </c>
      <c r="C5230" s="2">
        <v>6</v>
      </c>
      <c r="D5230" s="2">
        <v>225</v>
      </c>
      <c r="E5230" s="2">
        <v>22056</v>
      </c>
      <c r="F5230" s="2">
        <v>6</v>
      </c>
      <c r="G5230" s="2" t="str">
        <f>VLOOKUP(A5230,爬塔NPC系数!B:G,6,FALSE)</f>
        <v>"atk":2.237,"hp":3.779</v>
      </c>
      <c r="H5230" s="2">
        <v>1</v>
      </c>
    </row>
    <row r="5231" spans="1:8" ht="17.25" customHeight="1" x14ac:dyDescent="0.3">
      <c r="A5231" s="2">
        <v>10340</v>
      </c>
      <c r="B5231" s="2">
        <v>21046</v>
      </c>
      <c r="C5231" s="2">
        <v>1</v>
      </c>
      <c r="D5231" s="2">
        <v>225</v>
      </c>
      <c r="E5231" s="2">
        <v>21046</v>
      </c>
      <c r="F5231" s="2">
        <v>6</v>
      </c>
      <c r="G5231" s="2" t="str">
        <f>VLOOKUP(A5231,爬塔NPC系数!B:G,6,FALSE)</f>
        <v>"atk":2.25,"hp":3.799</v>
      </c>
      <c r="H5231" s="2">
        <v>1</v>
      </c>
    </row>
    <row r="5232" spans="1:8" ht="17.25" customHeight="1" x14ac:dyDescent="0.3">
      <c r="A5232" s="2">
        <v>10340</v>
      </c>
      <c r="B5232" s="2">
        <v>21046</v>
      </c>
      <c r="C5232" s="2">
        <v>2</v>
      </c>
      <c r="D5232" s="2">
        <v>225</v>
      </c>
      <c r="E5232" s="2">
        <v>21046</v>
      </c>
      <c r="F5232" s="2">
        <v>6</v>
      </c>
      <c r="G5232" s="2" t="str">
        <f>VLOOKUP(A5232,爬塔NPC系数!B:G,6,FALSE)</f>
        <v>"atk":2.25,"hp":3.799</v>
      </c>
      <c r="H5232" s="2">
        <v>1</v>
      </c>
    </row>
    <row r="5233" spans="1:8" ht="17.25" customHeight="1" x14ac:dyDescent="0.3">
      <c r="A5233" s="2">
        <v>10340</v>
      </c>
      <c r="B5233" s="2">
        <v>21046</v>
      </c>
      <c r="C5233" s="2">
        <v>3</v>
      </c>
      <c r="D5233" s="2">
        <v>225</v>
      </c>
      <c r="E5233" s="2">
        <v>22046</v>
      </c>
      <c r="F5233" s="2">
        <v>6</v>
      </c>
      <c r="G5233" s="2" t="str">
        <f>VLOOKUP(A5233,爬塔NPC系数!B:G,6,FALSE)</f>
        <v>"atk":2.25,"hp":3.799</v>
      </c>
      <c r="H5233" s="2">
        <v>1</v>
      </c>
    </row>
    <row r="5234" spans="1:8" ht="17.25" customHeight="1" x14ac:dyDescent="0.3">
      <c r="A5234" s="2">
        <v>10340</v>
      </c>
      <c r="B5234" s="2">
        <v>21046</v>
      </c>
      <c r="C5234" s="2">
        <v>4</v>
      </c>
      <c r="D5234" s="2">
        <v>225</v>
      </c>
      <c r="E5234" s="2">
        <v>22046</v>
      </c>
      <c r="F5234" s="2">
        <v>6</v>
      </c>
      <c r="G5234" s="2" t="str">
        <f>VLOOKUP(A5234,爬塔NPC系数!B:G,6,FALSE)</f>
        <v>"atk":2.25,"hp":3.799</v>
      </c>
      <c r="H5234" s="2">
        <v>1</v>
      </c>
    </row>
    <row r="5235" spans="1:8" ht="17.25" customHeight="1" x14ac:dyDescent="0.3">
      <c r="A5235" s="2">
        <v>10340</v>
      </c>
      <c r="B5235" s="2">
        <v>21046</v>
      </c>
      <c r="C5235" s="2">
        <v>5</v>
      </c>
      <c r="D5235" s="2">
        <v>225</v>
      </c>
      <c r="E5235" s="2">
        <v>22056</v>
      </c>
      <c r="F5235" s="2">
        <v>6</v>
      </c>
      <c r="G5235" s="2" t="str">
        <f>VLOOKUP(A5235,爬塔NPC系数!B:G,6,FALSE)</f>
        <v>"atk":2.25,"hp":3.799</v>
      </c>
      <c r="H5235" s="2">
        <v>1</v>
      </c>
    </row>
    <row r="5236" spans="1:8" ht="17.25" customHeight="1" x14ac:dyDescent="0.3">
      <c r="A5236" s="2">
        <v>10340</v>
      </c>
      <c r="B5236" s="2">
        <v>21046</v>
      </c>
      <c r="C5236" s="2">
        <v>6</v>
      </c>
      <c r="D5236" s="2">
        <v>225</v>
      </c>
      <c r="E5236" s="2">
        <v>22056</v>
      </c>
      <c r="F5236" s="2">
        <v>6</v>
      </c>
      <c r="G5236" s="2" t="str">
        <f>VLOOKUP(A5236,爬塔NPC系数!B:G,6,FALSE)</f>
        <v>"atk":2.25,"hp":3.799</v>
      </c>
      <c r="H5236" s="2">
        <v>1</v>
      </c>
    </row>
    <row r="5237" spans="1:8" ht="17.25" customHeight="1" x14ac:dyDescent="0.3">
      <c r="A5237" s="2">
        <v>10341</v>
      </c>
      <c r="B5237" s="2">
        <v>35046</v>
      </c>
      <c r="C5237" s="2">
        <v>1</v>
      </c>
      <c r="D5237" s="2">
        <v>226</v>
      </c>
      <c r="E5237" s="2">
        <v>35046</v>
      </c>
      <c r="F5237" s="2">
        <v>6</v>
      </c>
      <c r="G5237" s="2" t="str">
        <f>VLOOKUP(A5237,爬塔NPC系数!B:G,6,FALSE)</f>
        <v>"atk":2.262,"hp":3.819</v>
      </c>
      <c r="H5237" s="2">
        <v>1</v>
      </c>
    </row>
    <row r="5238" spans="1:8" ht="17.25" customHeight="1" x14ac:dyDescent="0.3">
      <c r="A5238" s="2">
        <v>10341</v>
      </c>
      <c r="B5238" s="2">
        <v>35046</v>
      </c>
      <c r="C5238" s="2">
        <v>2</v>
      </c>
      <c r="D5238" s="2">
        <v>226</v>
      </c>
      <c r="E5238" s="2">
        <v>35046</v>
      </c>
      <c r="F5238" s="2">
        <v>6</v>
      </c>
      <c r="G5238" s="2" t="str">
        <f>VLOOKUP(A5238,爬塔NPC系数!B:G,6,FALSE)</f>
        <v>"atk":2.262,"hp":3.819</v>
      </c>
      <c r="H5238" s="2">
        <v>1</v>
      </c>
    </row>
    <row r="5239" spans="1:8" ht="17.25" customHeight="1" x14ac:dyDescent="0.3">
      <c r="A5239" s="2">
        <v>10341</v>
      </c>
      <c r="B5239" s="2">
        <v>35046</v>
      </c>
      <c r="C5239" s="2">
        <v>3</v>
      </c>
      <c r="D5239" s="2">
        <v>226</v>
      </c>
      <c r="E5239" s="2">
        <v>32056</v>
      </c>
      <c r="F5239" s="2">
        <v>6</v>
      </c>
      <c r="G5239" s="2" t="str">
        <f>VLOOKUP(A5239,爬塔NPC系数!B:G,6,FALSE)</f>
        <v>"atk":2.262,"hp":3.819</v>
      </c>
      <c r="H5239" s="2">
        <v>1</v>
      </c>
    </row>
    <row r="5240" spans="1:8" ht="17.25" customHeight="1" x14ac:dyDescent="0.3">
      <c r="A5240" s="2">
        <v>10341</v>
      </c>
      <c r="B5240" s="2">
        <v>35046</v>
      </c>
      <c r="C5240" s="2">
        <v>4</v>
      </c>
      <c r="D5240" s="2">
        <v>226</v>
      </c>
      <c r="E5240" s="2">
        <v>32056</v>
      </c>
      <c r="F5240" s="2">
        <v>6</v>
      </c>
      <c r="G5240" s="2" t="str">
        <f>VLOOKUP(A5240,爬塔NPC系数!B:G,6,FALSE)</f>
        <v>"atk":2.262,"hp":3.819</v>
      </c>
      <c r="H5240" s="2">
        <v>1</v>
      </c>
    </row>
    <row r="5241" spans="1:8" ht="17.25" customHeight="1" x14ac:dyDescent="0.3">
      <c r="A5241" s="2">
        <v>10341</v>
      </c>
      <c r="B5241" s="2">
        <v>35046</v>
      </c>
      <c r="C5241" s="2">
        <v>5</v>
      </c>
      <c r="D5241" s="2">
        <v>226</v>
      </c>
      <c r="E5241" s="2">
        <v>32056</v>
      </c>
      <c r="F5241" s="2">
        <v>6</v>
      </c>
      <c r="G5241" s="2" t="str">
        <f>VLOOKUP(A5241,爬塔NPC系数!B:G,6,FALSE)</f>
        <v>"atk":2.262,"hp":3.819</v>
      </c>
      <c r="H5241" s="2">
        <v>1</v>
      </c>
    </row>
    <row r="5242" spans="1:8" ht="17.25" customHeight="1" x14ac:dyDescent="0.3">
      <c r="A5242" s="2">
        <v>10341</v>
      </c>
      <c r="B5242" s="2">
        <v>35046</v>
      </c>
      <c r="C5242" s="2">
        <v>6</v>
      </c>
      <c r="D5242" s="2">
        <v>226</v>
      </c>
      <c r="E5242" s="2">
        <v>32056</v>
      </c>
      <c r="F5242" s="2">
        <v>6</v>
      </c>
      <c r="G5242" s="2" t="str">
        <f>VLOOKUP(A5242,爬塔NPC系数!B:G,6,FALSE)</f>
        <v>"atk":2.262,"hp":3.819</v>
      </c>
      <c r="H5242" s="2">
        <v>1</v>
      </c>
    </row>
    <row r="5243" spans="1:8" ht="17.25" customHeight="1" x14ac:dyDescent="0.3">
      <c r="A5243" s="2">
        <v>10342</v>
      </c>
      <c r="B5243" s="2">
        <v>11076</v>
      </c>
      <c r="C5243" s="2">
        <v>1</v>
      </c>
      <c r="D5243" s="2">
        <v>226</v>
      </c>
      <c r="E5243" s="2">
        <v>11076</v>
      </c>
      <c r="F5243" s="2">
        <v>6</v>
      </c>
      <c r="G5243" s="2" t="str">
        <f>VLOOKUP(A5243,爬塔NPC系数!B:G,6,FALSE)</f>
        <v>"atk":2.275,"hp":3.839</v>
      </c>
      <c r="H5243" s="2">
        <v>1</v>
      </c>
    </row>
    <row r="5244" spans="1:8" ht="17.25" customHeight="1" x14ac:dyDescent="0.3">
      <c r="A5244" s="2">
        <v>10342</v>
      </c>
      <c r="B5244" s="2">
        <v>11076</v>
      </c>
      <c r="C5244" s="2">
        <v>2</v>
      </c>
      <c r="D5244" s="2">
        <v>226</v>
      </c>
      <c r="E5244" s="2">
        <v>41056</v>
      </c>
      <c r="F5244" s="2">
        <v>6</v>
      </c>
      <c r="G5244" s="2" t="str">
        <f>VLOOKUP(A5244,爬塔NPC系数!B:G,6,FALSE)</f>
        <v>"atk":2.275,"hp":3.839</v>
      </c>
      <c r="H5244" s="2">
        <v>1</v>
      </c>
    </row>
    <row r="5245" spans="1:8" ht="17.25" customHeight="1" x14ac:dyDescent="0.3">
      <c r="A5245" s="2">
        <v>10342</v>
      </c>
      <c r="B5245" s="2">
        <v>11076</v>
      </c>
      <c r="C5245" s="2">
        <v>3</v>
      </c>
      <c r="D5245" s="2">
        <v>226</v>
      </c>
      <c r="E5245" s="2">
        <v>63026</v>
      </c>
      <c r="F5245" s="2">
        <v>6</v>
      </c>
      <c r="G5245" s="2" t="str">
        <f>VLOOKUP(A5245,爬塔NPC系数!B:G,6,FALSE)</f>
        <v>"atk":2.275,"hp":3.839</v>
      </c>
      <c r="H5245" s="2">
        <v>1</v>
      </c>
    </row>
    <row r="5246" spans="1:8" ht="17.25" customHeight="1" x14ac:dyDescent="0.3">
      <c r="A5246" s="2">
        <v>10342</v>
      </c>
      <c r="B5246" s="2">
        <v>11076</v>
      </c>
      <c r="C5246" s="2">
        <v>4</v>
      </c>
      <c r="D5246" s="2">
        <v>226</v>
      </c>
      <c r="E5246" s="2">
        <v>25066</v>
      </c>
      <c r="F5246" s="2">
        <v>6</v>
      </c>
      <c r="G5246" s="2" t="str">
        <f>VLOOKUP(A5246,爬塔NPC系数!B:G,6,FALSE)</f>
        <v>"atk":2.275,"hp":3.839</v>
      </c>
      <c r="H5246" s="2">
        <v>1</v>
      </c>
    </row>
    <row r="5247" spans="1:8" ht="17.25" customHeight="1" x14ac:dyDescent="0.3">
      <c r="A5247" s="2">
        <v>10342</v>
      </c>
      <c r="B5247" s="2">
        <v>11076</v>
      </c>
      <c r="C5247" s="2">
        <v>5</v>
      </c>
      <c r="D5247" s="2">
        <v>226</v>
      </c>
      <c r="E5247" s="2">
        <v>34026</v>
      </c>
      <c r="F5247" s="2">
        <v>6</v>
      </c>
      <c r="G5247" s="2" t="str">
        <f>VLOOKUP(A5247,爬塔NPC系数!B:G,6,FALSE)</f>
        <v>"atk":2.275,"hp":3.839</v>
      </c>
      <c r="H5247" s="2">
        <v>1</v>
      </c>
    </row>
    <row r="5248" spans="1:8" ht="17.25" customHeight="1" x14ac:dyDescent="0.3">
      <c r="A5248" s="2">
        <v>10342</v>
      </c>
      <c r="B5248" s="2">
        <v>11076</v>
      </c>
      <c r="C5248" s="2">
        <v>6</v>
      </c>
      <c r="D5248" s="2">
        <v>226</v>
      </c>
      <c r="E5248" s="2">
        <v>52046</v>
      </c>
      <c r="F5248" s="2">
        <v>6</v>
      </c>
      <c r="G5248" s="2" t="str">
        <f>VLOOKUP(A5248,爬塔NPC系数!B:G,6,FALSE)</f>
        <v>"atk":2.275,"hp":3.839</v>
      </c>
      <c r="H5248" s="2">
        <v>1</v>
      </c>
    </row>
    <row r="5249" spans="1:8" ht="17.25" customHeight="1" x14ac:dyDescent="0.3">
      <c r="A5249" s="2">
        <v>10343</v>
      </c>
      <c r="B5249" s="2">
        <v>31076</v>
      </c>
      <c r="C5249" s="2">
        <v>1</v>
      </c>
      <c r="D5249" s="2">
        <v>227</v>
      </c>
      <c r="E5249" s="2">
        <v>31076</v>
      </c>
      <c r="F5249" s="2">
        <v>6</v>
      </c>
      <c r="G5249" s="2" t="str">
        <f>VLOOKUP(A5249,爬塔NPC系数!B:G,6,FALSE)</f>
        <v>"atk":2.287,"hp":3.859</v>
      </c>
      <c r="H5249" s="2">
        <v>1</v>
      </c>
    </row>
    <row r="5250" spans="1:8" ht="17.25" customHeight="1" x14ac:dyDescent="0.3">
      <c r="A5250" s="2">
        <v>10343</v>
      </c>
      <c r="B5250" s="2">
        <v>31076</v>
      </c>
      <c r="C5250" s="2">
        <v>2</v>
      </c>
      <c r="D5250" s="2">
        <v>227</v>
      </c>
      <c r="E5250" s="2">
        <v>21046</v>
      </c>
      <c r="F5250" s="2">
        <v>6</v>
      </c>
      <c r="G5250" s="2" t="str">
        <f>VLOOKUP(A5250,爬塔NPC系数!B:G,6,FALSE)</f>
        <v>"atk":2.287,"hp":3.859</v>
      </c>
      <c r="H5250" s="2">
        <v>1</v>
      </c>
    </row>
    <row r="5251" spans="1:8" ht="17.25" customHeight="1" x14ac:dyDescent="0.3">
      <c r="A5251" s="2">
        <v>10343</v>
      </c>
      <c r="B5251" s="2">
        <v>31076</v>
      </c>
      <c r="C5251" s="2">
        <v>3</v>
      </c>
      <c r="D5251" s="2">
        <v>227</v>
      </c>
      <c r="E5251" s="2">
        <v>63026</v>
      </c>
      <c r="F5251" s="2">
        <v>6</v>
      </c>
      <c r="G5251" s="2" t="str">
        <f>VLOOKUP(A5251,爬塔NPC系数!B:G,6,FALSE)</f>
        <v>"atk":2.287,"hp":3.859</v>
      </c>
      <c r="H5251" s="2">
        <v>1</v>
      </c>
    </row>
    <row r="5252" spans="1:8" ht="17.25" customHeight="1" x14ac:dyDescent="0.3">
      <c r="A5252" s="2">
        <v>10343</v>
      </c>
      <c r="B5252" s="2">
        <v>31076</v>
      </c>
      <c r="C5252" s="2">
        <v>4</v>
      </c>
      <c r="D5252" s="2">
        <v>227</v>
      </c>
      <c r="E5252" s="2">
        <v>12036</v>
      </c>
      <c r="F5252" s="2">
        <v>6</v>
      </c>
      <c r="G5252" s="2" t="str">
        <f>VLOOKUP(A5252,爬塔NPC系数!B:G,6,FALSE)</f>
        <v>"atk":2.287,"hp":3.859</v>
      </c>
      <c r="H5252" s="2">
        <v>1</v>
      </c>
    </row>
    <row r="5253" spans="1:8" ht="17.25" customHeight="1" x14ac:dyDescent="0.3">
      <c r="A5253" s="2">
        <v>10343</v>
      </c>
      <c r="B5253" s="2">
        <v>31076</v>
      </c>
      <c r="C5253" s="2">
        <v>5</v>
      </c>
      <c r="D5253" s="2">
        <v>227</v>
      </c>
      <c r="E5253" s="2">
        <v>52046</v>
      </c>
      <c r="F5253" s="2">
        <v>6</v>
      </c>
      <c r="G5253" s="2" t="str">
        <f>VLOOKUP(A5253,爬塔NPC系数!B:G,6,FALSE)</f>
        <v>"atk":2.287,"hp":3.859</v>
      </c>
      <c r="H5253" s="2">
        <v>1</v>
      </c>
    </row>
    <row r="5254" spans="1:8" ht="17.25" customHeight="1" x14ac:dyDescent="0.3">
      <c r="A5254" s="2">
        <v>10343</v>
      </c>
      <c r="B5254" s="2">
        <v>31076</v>
      </c>
      <c r="C5254" s="2">
        <v>6</v>
      </c>
      <c r="D5254" s="2">
        <v>227</v>
      </c>
      <c r="E5254" s="2">
        <v>45046</v>
      </c>
      <c r="F5254" s="2">
        <v>6</v>
      </c>
      <c r="G5254" s="2" t="str">
        <f>VLOOKUP(A5254,爬塔NPC系数!B:G,6,FALSE)</f>
        <v>"atk":2.287,"hp":3.859</v>
      </c>
      <c r="H5254" s="2">
        <v>1</v>
      </c>
    </row>
    <row r="5255" spans="1:8" ht="17.25" customHeight="1" x14ac:dyDescent="0.3">
      <c r="A5255" s="2">
        <v>10344</v>
      </c>
      <c r="B5255" s="2">
        <v>52025</v>
      </c>
      <c r="C5255" s="2">
        <v>1</v>
      </c>
      <c r="D5255" s="2">
        <v>227</v>
      </c>
      <c r="E5255" s="2">
        <v>52025</v>
      </c>
      <c r="F5255" s="2">
        <v>6</v>
      </c>
      <c r="G5255" s="2" t="str">
        <f>VLOOKUP(A5255,爬塔NPC系数!B:G,6,FALSE)</f>
        <v>"atk":2.3,"hp":3.879</v>
      </c>
      <c r="H5255" s="2">
        <v>1</v>
      </c>
    </row>
    <row r="5256" spans="1:8" ht="17.25" customHeight="1" x14ac:dyDescent="0.3">
      <c r="A5256" s="2">
        <v>10344</v>
      </c>
      <c r="B5256" s="2">
        <v>52025</v>
      </c>
      <c r="C5256" s="2">
        <v>2</v>
      </c>
      <c r="D5256" s="2">
        <v>227</v>
      </c>
      <c r="E5256" s="2">
        <v>52025</v>
      </c>
      <c r="F5256" s="2">
        <v>6</v>
      </c>
      <c r="G5256" s="2" t="str">
        <f>VLOOKUP(A5256,爬塔NPC系数!B:G,6,FALSE)</f>
        <v>"atk":2.3,"hp":3.879</v>
      </c>
      <c r="H5256" s="2">
        <v>1</v>
      </c>
    </row>
    <row r="5257" spans="1:8" ht="17.25" customHeight="1" x14ac:dyDescent="0.3">
      <c r="A5257" s="2">
        <v>10344</v>
      </c>
      <c r="B5257" s="2">
        <v>52025</v>
      </c>
      <c r="C5257" s="2">
        <v>3</v>
      </c>
      <c r="D5257" s="2">
        <v>227</v>
      </c>
      <c r="E5257" s="2">
        <v>52046</v>
      </c>
      <c r="F5257" s="2">
        <v>6</v>
      </c>
      <c r="G5257" s="2" t="str">
        <f>VLOOKUP(A5257,爬塔NPC系数!B:G,6,FALSE)</f>
        <v>"atk":2.3,"hp":3.879</v>
      </c>
      <c r="H5257" s="2">
        <v>1</v>
      </c>
    </row>
    <row r="5258" spans="1:8" ht="17.25" customHeight="1" x14ac:dyDescent="0.3">
      <c r="A5258" s="2">
        <v>10344</v>
      </c>
      <c r="B5258" s="2">
        <v>52025</v>
      </c>
      <c r="C5258" s="2">
        <v>4</v>
      </c>
      <c r="D5258" s="2">
        <v>227</v>
      </c>
      <c r="E5258" s="2">
        <v>52046</v>
      </c>
      <c r="F5258" s="2">
        <v>6</v>
      </c>
      <c r="G5258" s="2" t="str">
        <f>VLOOKUP(A5258,爬塔NPC系数!B:G,6,FALSE)</f>
        <v>"atk":2.3,"hp":3.879</v>
      </c>
      <c r="H5258" s="2">
        <v>1</v>
      </c>
    </row>
    <row r="5259" spans="1:8" ht="17.25" customHeight="1" x14ac:dyDescent="0.3">
      <c r="A5259" s="2">
        <v>10344</v>
      </c>
      <c r="B5259" s="2">
        <v>52025</v>
      </c>
      <c r="C5259" s="2">
        <v>5</v>
      </c>
      <c r="D5259" s="2">
        <v>227</v>
      </c>
      <c r="E5259" s="2">
        <v>52046</v>
      </c>
      <c r="F5259" s="2">
        <v>6</v>
      </c>
      <c r="G5259" s="2" t="str">
        <f>VLOOKUP(A5259,爬塔NPC系数!B:G,6,FALSE)</f>
        <v>"atk":2.3,"hp":3.879</v>
      </c>
      <c r="H5259" s="2">
        <v>1</v>
      </c>
    </row>
    <row r="5260" spans="1:8" ht="17.25" customHeight="1" x14ac:dyDescent="0.3">
      <c r="A5260" s="2">
        <v>10344</v>
      </c>
      <c r="B5260" s="2">
        <v>52025</v>
      </c>
      <c r="C5260" s="2">
        <v>6</v>
      </c>
      <c r="D5260" s="2">
        <v>227</v>
      </c>
      <c r="E5260" s="2">
        <v>52046</v>
      </c>
      <c r="F5260" s="2">
        <v>6</v>
      </c>
      <c r="G5260" s="2" t="str">
        <f>VLOOKUP(A5260,爬塔NPC系数!B:G,6,FALSE)</f>
        <v>"atk":2.3,"hp":3.879</v>
      </c>
      <c r="H5260" s="2">
        <v>1</v>
      </c>
    </row>
    <row r="5261" spans="1:8" ht="17.25" customHeight="1" x14ac:dyDescent="0.3">
      <c r="A5261" s="2">
        <v>10345</v>
      </c>
      <c r="B5261" s="2">
        <v>63026</v>
      </c>
      <c r="C5261" s="2">
        <v>1</v>
      </c>
      <c r="D5261" s="2">
        <v>228</v>
      </c>
      <c r="E5261" s="2">
        <v>63026</v>
      </c>
      <c r="F5261" s="2">
        <v>6</v>
      </c>
      <c r="G5261" s="2" t="str">
        <f>VLOOKUP(A5261,爬塔NPC系数!B:G,6,FALSE)</f>
        <v>"atk":2.312,"hp":3.899</v>
      </c>
      <c r="H5261" s="2">
        <v>1</v>
      </c>
    </row>
    <row r="5262" spans="1:8" ht="17.25" customHeight="1" x14ac:dyDescent="0.3">
      <c r="A5262" s="2">
        <v>10345</v>
      </c>
      <c r="B5262" s="2">
        <v>63026</v>
      </c>
      <c r="C5262" s="2">
        <v>2</v>
      </c>
      <c r="D5262" s="2">
        <v>228</v>
      </c>
      <c r="E5262" s="2">
        <v>63026</v>
      </c>
      <c r="F5262" s="2">
        <v>6</v>
      </c>
      <c r="G5262" s="2" t="str">
        <f>VLOOKUP(A5262,爬塔NPC系数!B:G,6,FALSE)</f>
        <v>"atk":2.312,"hp":3.899</v>
      </c>
      <c r="H5262" s="2">
        <v>1</v>
      </c>
    </row>
    <row r="5263" spans="1:8" ht="17.25" customHeight="1" x14ac:dyDescent="0.3">
      <c r="A5263" s="2">
        <v>10345</v>
      </c>
      <c r="B5263" s="2">
        <v>63026</v>
      </c>
      <c r="C5263" s="2">
        <v>3</v>
      </c>
      <c r="D5263" s="2">
        <v>228</v>
      </c>
      <c r="E5263" s="2">
        <v>63026</v>
      </c>
      <c r="F5263" s="2">
        <v>6</v>
      </c>
      <c r="G5263" s="2" t="str">
        <f>VLOOKUP(A5263,爬塔NPC系数!B:G,6,FALSE)</f>
        <v>"atk":2.312,"hp":3.899</v>
      </c>
      <c r="H5263" s="2">
        <v>1</v>
      </c>
    </row>
    <row r="5264" spans="1:8" ht="17.25" customHeight="1" x14ac:dyDescent="0.3">
      <c r="A5264" s="2">
        <v>10345</v>
      </c>
      <c r="B5264" s="2">
        <v>63026</v>
      </c>
      <c r="C5264" s="2">
        <v>4</v>
      </c>
      <c r="D5264" s="2">
        <v>228</v>
      </c>
      <c r="E5264" s="2">
        <v>63026</v>
      </c>
      <c r="F5264" s="2">
        <v>6</v>
      </c>
      <c r="G5264" s="2" t="str">
        <f>VLOOKUP(A5264,爬塔NPC系数!B:G,6,FALSE)</f>
        <v>"atk":2.312,"hp":3.899</v>
      </c>
      <c r="H5264" s="2">
        <v>1</v>
      </c>
    </row>
    <row r="5265" spans="1:8" x14ac:dyDescent="0.3">
      <c r="A5265" s="2">
        <v>10345</v>
      </c>
      <c r="B5265" s="2">
        <v>63026</v>
      </c>
      <c r="C5265" s="2">
        <v>5</v>
      </c>
      <c r="D5265" s="2">
        <v>228</v>
      </c>
      <c r="E5265" s="2">
        <v>63015</v>
      </c>
      <c r="F5265" s="2">
        <v>6</v>
      </c>
      <c r="G5265" s="2" t="str">
        <f>VLOOKUP(A5265,爬塔NPC系数!B:G,6,FALSE)</f>
        <v>"atk":2.312,"hp":3.899</v>
      </c>
      <c r="H5265" s="2">
        <v>1</v>
      </c>
    </row>
    <row r="5266" spans="1:8" x14ac:dyDescent="0.3">
      <c r="A5266" s="2">
        <v>10345</v>
      </c>
      <c r="B5266" s="2">
        <v>63026</v>
      </c>
      <c r="C5266" s="2">
        <v>6</v>
      </c>
      <c r="D5266" s="2">
        <v>228</v>
      </c>
      <c r="E5266" s="2">
        <v>63015</v>
      </c>
      <c r="F5266" s="2">
        <v>6</v>
      </c>
      <c r="G5266" s="2" t="str">
        <f>VLOOKUP(A5266,爬塔NPC系数!B:G,6,FALSE)</f>
        <v>"atk":2.312,"hp":3.899</v>
      </c>
      <c r="H5266" s="2">
        <v>1</v>
      </c>
    </row>
    <row r="5267" spans="1:8" ht="17.25" customHeight="1" x14ac:dyDescent="0.3">
      <c r="A5267" s="2">
        <v>10346</v>
      </c>
      <c r="B5267" s="2">
        <v>11086</v>
      </c>
      <c r="C5267" s="2">
        <v>1</v>
      </c>
      <c r="D5267" s="2">
        <v>228</v>
      </c>
      <c r="E5267" s="2">
        <v>11086</v>
      </c>
      <c r="F5267" s="2">
        <v>6</v>
      </c>
      <c r="G5267" s="2" t="str">
        <f>VLOOKUP(A5267,爬塔NPC系数!B:G,6,FALSE)</f>
        <v>"atk":2.325,"hp":3.919</v>
      </c>
      <c r="H5267" s="2">
        <v>1</v>
      </c>
    </row>
    <row r="5268" spans="1:8" ht="17.25" customHeight="1" x14ac:dyDescent="0.3">
      <c r="A5268" s="2">
        <v>10346</v>
      </c>
      <c r="B5268" s="2">
        <v>11086</v>
      </c>
      <c r="C5268" s="2">
        <v>2</v>
      </c>
      <c r="D5268" s="2">
        <v>228</v>
      </c>
      <c r="E5268" s="2">
        <v>11086</v>
      </c>
      <c r="F5268" s="2">
        <v>6</v>
      </c>
      <c r="G5268" s="2" t="str">
        <f>VLOOKUP(A5268,爬塔NPC系数!B:G,6,FALSE)</f>
        <v>"atk":2.325,"hp":3.919</v>
      </c>
      <c r="H5268" s="2">
        <v>1</v>
      </c>
    </row>
    <row r="5269" spans="1:8" ht="17.25" customHeight="1" x14ac:dyDescent="0.3">
      <c r="A5269" s="2">
        <v>10346</v>
      </c>
      <c r="B5269" s="2">
        <v>11086</v>
      </c>
      <c r="C5269" s="2">
        <v>3</v>
      </c>
      <c r="D5269" s="2">
        <v>228</v>
      </c>
      <c r="E5269" s="2">
        <v>13046</v>
      </c>
      <c r="F5269" s="2">
        <v>6</v>
      </c>
      <c r="G5269" s="2" t="str">
        <f>VLOOKUP(A5269,爬塔NPC系数!B:G,6,FALSE)</f>
        <v>"atk":2.325,"hp":3.919</v>
      </c>
      <c r="H5269" s="2">
        <v>1</v>
      </c>
    </row>
    <row r="5270" spans="1:8" ht="17.25" customHeight="1" x14ac:dyDescent="0.3">
      <c r="A5270" s="2">
        <v>10346</v>
      </c>
      <c r="B5270" s="2">
        <v>11086</v>
      </c>
      <c r="C5270" s="2">
        <v>4</v>
      </c>
      <c r="D5270" s="2">
        <v>228</v>
      </c>
      <c r="E5270" s="2">
        <v>13046</v>
      </c>
      <c r="F5270" s="2">
        <v>6</v>
      </c>
      <c r="G5270" s="2" t="str">
        <f>VLOOKUP(A5270,爬塔NPC系数!B:G,6,FALSE)</f>
        <v>"atk":2.325,"hp":3.919</v>
      </c>
      <c r="H5270" s="2">
        <v>1</v>
      </c>
    </row>
    <row r="5271" spans="1:8" ht="17.25" customHeight="1" x14ac:dyDescent="0.3">
      <c r="A5271" s="2">
        <v>10346</v>
      </c>
      <c r="B5271" s="2">
        <v>11086</v>
      </c>
      <c r="C5271" s="2">
        <v>5</v>
      </c>
      <c r="D5271" s="2">
        <v>228</v>
      </c>
      <c r="E5271" s="2">
        <v>12036</v>
      </c>
      <c r="F5271" s="2">
        <v>6</v>
      </c>
      <c r="G5271" s="2" t="str">
        <f>VLOOKUP(A5271,爬塔NPC系数!B:G,6,FALSE)</f>
        <v>"atk":2.325,"hp":3.919</v>
      </c>
      <c r="H5271" s="2">
        <v>1</v>
      </c>
    </row>
    <row r="5272" spans="1:8" ht="17.25" customHeight="1" x14ac:dyDescent="0.3">
      <c r="A5272" s="2">
        <v>10346</v>
      </c>
      <c r="B5272" s="2">
        <v>11086</v>
      </c>
      <c r="C5272" s="2">
        <v>6</v>
      </c>
      <c r="D5272" s="2">
        <v>228</v>
      </c>
      <c r="E5272" s="2">
        <v>12036</v>
      </c>
      <c r="F5272" s="2">
        <v>6</v>
      </c>
      <c r="G5272" s="2" t="str">
        <f>VLOOKUP(A5272,爬塔NPC系数!B:G,6,FALSE)</f>
        <v>"atk":2.325,"hp":3.919</v>
      </c>
      <c r="H5272" s="2">
        <v>1</v>
      </c>
    </row>
    <row r="5273" spans="1:8" ht="17.25" customHeight="1" x14ac:dyDescent="0.3">
      <c r="A5273" s="2">
        <v>10347</v>
      </c>
      <c r="B5273" s="2">
        <v>41066</v>
      </c>
      <c r="C5273" s="2">
        <v>1</v>
      </c>
      <c r="D5273" s="2">
        <v>229</v>
      </c>
      <c r="E5273" s="2">
        <v>41066</v>
      </c>
      <c r="F5273" s="2">
        <v>6</v>
      </c>
      <c r="G5273" s="2" t="str">
        <f>VLOOKUP(A5273,爬塔NPC系数!B:G,6,FALSE)</f>
        <v>"atk":2.337,"hp":3.939</v>
      </c>
      <c r="H5273" s="2">
        <v>1</v>
      </c>
    </row>
    <row r="5274" spans="1:8" ht="17.25" customHeight="1" x14ac:dyDescent="0.3">
      <c r="A5274" s="2">
        <v>10347</v>
      </c>
      <c r="B5274" s="2">
        <v>41066</v>
      </c>
      <c r="C5274" s="2">
        <v>2</v>
      </c>
      <c r="D5274" s="2">
        <v>229</v>
      </c>
      <c r="E5274" s="2">
        <v>11076</v>
      </c>
      <c r="F5274" s="2">
        <v>6</v>
      </c>
      <c r="G5274" s="2" t="str">
        <f>VLOOKUP(A5274,爬塔NPC系数!B:G,6,FALSE)</f>
        <v>"atk":2.337,"hp":3.939</v>
      </c>
      <c r="H5274" s="2">
        <v>1</v>
      </c>
    </row>
    <row r="5275" spans="1:8" ht="17.25" customHeight="1" x14ac:dyDescent="0.3">
      <c r="A5275" s="2">
        <v>10347</v>
      </c>
      <c r="B5275" s="2">
        <v>41066</v>
      </c>
      <c r="C5275" s="2">
        <v>3</v>
      </c>
      <c r="D5275" s="2">
        <v>229</v>
      </c>
      <c r="E5275" s="2">
        <v>22056</v>
      </c>
      <c r="F5275" s="2">
        <v>6</v>
      </c>
      <c r="G5275" s="2" t="str">
        <f>VLOOKUP(A5275,爬塔NPC系数!B:G,6,FALSE)</f>
        <v>"atk":2.337,"hp":3.939</v>
      </c>
      <c r="H5275" s="2">
        <v>1</v>
      </c>
    </row>
    <row r="5276" spans="1:8" ht="17.25" customHeight="1" x14ac:dyDescent="0.3">
      <c r="A5276" s="2">
        <v>10347</v>
      </c>
      <c r="B5276" s="2">
        <v>41066</v>
      </c>
      <c r="C5276" s="2">
        <v>4</v>
      </c>
      <c r="D5276" s="2">
        <v>229</v>
      </c>
      <c r="E5276" s="2">
        <v>31086</v>
      </c>
      <c r="F5276" s="2">
        <v>6</v>
      </c>
      <c r="G5276" s="2" t="str">
        <f>VLOOKUP(A5276,爬塔NPC系数!B:G,6,FALSE)</f>
        <v>"atk":2.337,"hp":3.939</v>
      </c>
      <c r="H5276" s="2">
        <v>1</v>
      </c>
    </row>
    <row r="5277" spans="1:8" ht="17.25" customHeight="1" x14ac:dyDescent="0.3">
      <c r="A5277" s="2">
        <v>10347</v>
      </c>
      <c r="B5277" s="2">
        <v>41066</v>
      </c>
      <c r="C5277" s="2">
        <v>5</v>
      </c>
      <c r="D5277" s="2">
        <v>229</v>
      </c>
      <c r="E5277" s="2">
        <v>63026</v>
      </c>
      <c r="F5277" s="2">
        <v>6</v>
      </c>
      <c r="G5277" s="2" t="str">
        <f>VLOOKUP(A5277,爬塔NPC系数!B:G,6,FALSE)</f>
        <v>"atk":2.337,"hp":3.939</v>
      </c>
      <c r="H5277" s="2">
        <v>1</v>
      </c>
    </row>
    <row r="5278" spans="1:8" ht="17.25" customHeight="1" x14ac:dyDescent="0.3">
      <c r="A5278" s="2">
        <v>10347</v>
      </c>
      <c r="B5278" s="2">
        <v>41066</v>
      </c>
      <c r="C5278" s="2">
        <v>6</v>
      </c>
      <c r="D5278" s="2">
        <v>229</v>
      </c>
      <c r="E5278" s="2">
        <v>52046</v>
      </c>
      <c r="F5278" s="2">
        <v>6</v>
      </c>
      <c r="G5278" s="2" t="str">
        <f>VLOOKUP(A5278,爬塔NPC系数!B:G,6,FALSE)</f>
        <v>"atk":2.337,"hp":3.939</v>
      </c>
      <c r="H5278" s="2">
        <v>1</v>
      </c>
    </row>
    <row r="5279" spans="1:8" ht="17.25" customHeight="1" x14ac:dyDescent="0.3">
      <c r="A5279" s="2">
        <v>10348</v>
      </c>
      <c r="B5279" s="2">
        <v>31076</v>
      </c>
      <c r="C5279" s="2">
        <v>1</v>
      </c>
      <c r="D5279" s="2">
        <v>229</v>
      </c>
      <c r="E5279" s="2">
        <v>31076</v>
      </c>
      <c r="F5279" s="2">
        <v>6</v>
      </c>
      <c r="G5279" s="2" t="str">
        <f>VLOOKUP(A5279,爬塔NPC系数!B:G,6,FALSE)</f>
        <v>"atk":2.35,"hp":3.959</v>
      </c>
      <c r="H5279" s="2">
        <v>1</v>
      </c>
    </row>
    <row r="5280" spans="1:8" ht="17.25" customHeight="1" x14ac:dyDescent="0.3">
      <c r="A5280" s="2">
        <v>10348</v>
      </c>
      <c r="B5280" s="2">
        <v>31076</v>
      </c>
      <c r="C5280" s="2">
        <v>2</v>
      </c>
      <c r="D5280" s="2">
        <v>229</v>
      </c>
      <c r="E5280" s="2">
        <v>31076</v>
      </c>
      <c r="F5280" s="2">
        <v>6</v>
      </c>
      <c r="G5280" s="2" t="str">
        <f>VLOOKUP(A5280,爬塔NPC系数!B:G,6,FALSE)</f>
        <v>"atk":2.35,"hp":3.959</v>
      </c>
      <c r="H5280" s="2">
        <v>1</v>
      </c>
    </row>
    <row r="5281" spans="1:8" ht="17.25" customHeight="1" x14ac:dyDescent="0.3">
      <c r="A5281" s="2">
        <v>10348</v>
      </c>
      <c r="B5281" s="2">
        <v>31076</v>
      </c>
      <c r="C5281" s="2">
        <v>3</v>
      </c>
      <c r="D5281" s="2">
        <v>229</v>
      </c>
      <c r="E5281" s="2">
        <v>35036</v>
      </c>
      <c r="F5281" s="2">
        <v>6</v>
      </c>
      <c r="G5281" s="2" t="str">
        <f>VLOOKUP(A5281,爬塔NPC系数!B:G,6,FALSE)</f>
        <v>"atk":2.35,"hp":3.959</v>
      </c>
      <c r="H5281" s="2">
        <v>1</v>
      </c>
    </row>
    <row r="5282" spans="1:8" ht="17.25" customHeight="1" x14ac:dyDescent="0.3">
      <c r="A5282" s="2">
        <v>10348</v>
      </c>
      <c r="B5282" s="2">
        <v>31076</v>
      </c>
      <c r="C5282" s="2">
        <v>4</v>
      </c>
      <c r="D5282" s="2">
        <v>229</v>
      </c>
      <c r="E5282" s="2">
        <v>35036</v>
      </c>
      <c r="F5282" s="2">
        <v>6</v>
      </c>
      <c r="G5282" s="2" t="str">
        <f>VLOOKUP(A5282,爬塔NPC系数!B:G,6,FALSE)</f>
        <v>"atk":2.35,"hp":3.959</v>
      </c>
      <c r="H5282" s="2">
        <v>1</v>
      </c>
    </row>
    <row r="5283" spans="1:8" ht="17.25" customHeight="1" x14ac:dyDescent="0.3">
      <c r="A5283" s="2">
        <v>10348</v>
      </c>
      <c r="B5283" s="2">
        <v>31076</v>
      </c>
      <c r="C5283" s="2">
        <v>5</v>
      </c>
      <c r="D5283" s="2">
        <v>229</v>
      </c>
      <c r="E5283" s="2">
        <v>35036</v>
      </c>
      <c r="F5283" s="2">
        <v>6</v>
      </c>
      <c r="G5283" s="2" t="str">
        <f>VLOOKUP(A5283,爬塔NPC系数!B:G,6,FALSE)</f>
        <v>"atk":2.35,"hp":3.959</v>
      </c>
      <c r="H5283" s="2">
        <v>1</v>
      </c>
    </row>
    <row r="5284" spans="1:8" ht="17.25" customHeight="1" x14ac:dyDescent="0.3">
      <c r="A5284" s="2">
        <v>10348</v>
      </c>
      <c r="B5284" s="2">
        <v>31076</v>
      </c>
      <c r="C5284" s="2">
        <v>6</v>
      </c>
      <c r="D5284" s="2">
        <v>229</v>
      </c>
      <c r="E5284" s="2">
        <v>35036</v>
      </c>
      <c r="F5284" s="2">
        <v>6</v>
      </c>
      <c r="G5284" s="2" t="str">
        <f>VLOOKUP(A5284,爬塔NPC系数!B:G,6,FALSE)</f>
        <v>"atk":2.35,"hp":3.959</v>
      </c>
      <c r="H5284" s="2">
        <v>1</v>
      </c>
    </row>
    <row r="5285" spans="1:8" ht="17.25" customHeight="1" x14ac:dyDescent="0.3">
      <c r="A5285" s="2">
        <v>10349</v>
      </c>
      <c r="B5285" s="2">
        <v>21046</v>
      </c>
      <c r="C5285" s="2">
        <v>1</v>
      </c>
      <c r="D5285" s="2">
        <v>230</v>
      </c>
      <c r="E5285" s="2">
        <v>21046</v>
      </c>
      <c r="F5285" s="2">
        <v>6</v>
      </c>
      <c r="G5285" s="2" t="str">
        <f>VLOOKUP(A5285,爬塔NPC系数!B:G,6,FALSE)</f>
        <v>"atk":2.362,"hp":3.979</v>
      </c>
      <c r="H5285" s="2">
        <v>1</v>
      </c>
    </row>
    <row r="5286" spans="1:8" ht="17.25" customHeight="1" x14ac:dyDescent="0.3">
      <c r="A5286" s="2">
        <v>10349</v>
      </c>
      <c r="B5286" s="2">
        <v>21046</v>
      </c>
      <c r="C5286" s="2">
        <v>2</v>
      </c>
      <c r="D5286" s="2">
        <v>230</v>
      </c>
      <c r="E5286" s="2">
        <v>21046</v>
      </c>
      <c r="F5286" s="2">
        <v>6</v>
      </c>
      <c r="G5286" s="2" t="str">
        <f>VLOOKUP(A5286,爬塔NPC系数!B:G,6,FALSE)</f>
        <v>"atk":2.362,"hp":3.979</v>
      </c>
      <c r="H5286" s="2">
        <v>1</v>
      </c>
    </row>
    <row r="5287" spans="1:8" ht="17.25" customHeight="1" x14ac:dyDescent="0.3">
      <c r="A5287" s="2">
        <v>10349</v>
      </c>
      <c r="B5287" s="2">
        <v>21046</v>
      </c>
      <c r="C5287" s="2">
        <v>3</v>
      </c>
      <c r="D5287" s="2">
        <v>230</v>
      </c>
      <c r="E5287" s="2">
        <v>25076</v>
      </c>
      <c r="F5287" s="2">
        <v>6</v>
      </c>
      <c r="G5287" s="2" t="str">
        <f>VLOOKUP(A5287,爬塔NPC系数!B:G,6,FALSE)</f>
        <v>"atk":2.362,"hp":3.979</v>
      </c>
      <c r="H5287" s="2">
        <v>1</v>
      </c>
    </row>
    <row r="5288" spans="1:8" ht="17.25" customHeight="1" x14ac:dyDescent="0.3">
      <c r="A5288" s="2">
        <v>10349</v>
      </c>
      <c r="B5288" s="2">
        <v>21046</v>
      </c>
      <c r="C5288" s="2">
        <v>4</v>
      </c>
      <c r="D5288" s="2">
        <v>230</v>
      </c>
      <c r="E5288" s="2">
        <v>25076</v>
      </c>
      <c r="F5288" s="2">
        <v>6</v>
      </c>
      <c r="G5288" s="2" t="str">
        <f>VLOOKUP(A5288,爬塔NPC系数!B:G,6,FALSE)</f>
        <v>"atk":2.362,"hp":3.979</v>
      </c>
      <c r="H5288" s="2">
        <v>1</v>
      </c>
    </row>
    <row r="5289" spans="1:8" ht="17.25" customHeight="1" x14ac:dyDescent="0.3">
      <c r="A5289" s="2">
        <v>10349</v>
      </c>
      <c r="B5289" s="2">
        <v>21046</v>
      </c>
      <c r="C5289" s="2">
        <v>5</v>
      </c>
      <c r="D5289" s="2">
        <v>230</v>
      </c>
      <c r="E5289" s="2">
        <v>25076</v>
      </c>
      <c r="F5289" s="2">
        <v>6</v>
      </c>
      <c r="G5289" s="2" t="str">
        <f>VLOOKUP(A5289,爬塔NPC系数!B:G,6,FALSE)</f>
        <v>"atk":2.362,"hp":3.979</v>
      </c>
      <c r="H5289" s="2">
        <v>1</v>
      </c>
    </row>
    <row r="5290" spans="1:8" ht="17.25" customHeight="1" x14ac:dyDescent="0.3">
      <c r="A5290" s="2">
        <v>10349</v>
      </c>
      <c r="B5290" s="2">
        <v>21046</v>
      </c>
      <c r="C5290" s="2">
        <v>6</v>
      </c>
      <c r="D5290" s="2">
        <v>230</v>
      </c>
      <c r="E5290" s="2">
        <v>25076</v>
      </c>
      <c r="F5290" s="2">
        <v>6</v>
      </c>
      <c r="G5290" s="2" t="str">
        <f>VLOOKUP(A5290,爬塔NPC系数!B:G,6,FALSE)</f>
        <v>"atk":2.362,"hp":3.979</v>
      </c>
      <c r="H5290" s="2">
        <v>1</v>
      </c>
    </row>
    <row r="5291" spans="1:8" ht="17.25" customHeight="1" x14ac:dyDescent="0.3">
      <c r="A5291" s="2">
        <v>10350</v>
      </c>
      <c r="B5291" s="2">
        <v>41056</v>
      </c>
      <c r="C5291" s="2">
        <v>1</v>
      </c>
      <c r="D5291" s="2">
        <v>230</v>
      </c>
      <c r="E5291" s="2">
        <v>41056</v>
      </c>
      <c r="F5291" s="2">
        <v>6</v>
      </c>
      <c r="G5291" s="2" t="str">
        <f>VLOOKUP(A5291,爬塔NPC系数!B:G,6,FALSE)</f>
        <v>"atk":2.375,"hp":3.999</v>
      </c>
      <c r="H5291" s="2">
        <v>1</v>
      </c>
    </row>
    <row r="5292" spans="1:8" ht="17.25" customHeight="1" x14ac:dyDescent="0.3">
      <c r="A5292" s="2">
        <v>10350</v>
      </c>
      <c r="B5292" s="2">
        <v>41056</v>
      </c>
      <c r="C5292" s="2">
        <v>2</v>
      </c>
      <c r="D5292" s="2">
        <v>230</v>
      </c>
      <c r="E5292" s="2">
        <v>41056</v>
      </c>
      <c r="F5292" s="2">
        <v>6</v>
      </c>
      <c r="G5292" s="2" t="str">
        <f>VLOOKUP(A5292,爬塔NPC系数!B:G,6,FALSE)</f>
        <v>"atk":2.375,"hp":3.999</v>
      </c>
      <c r="H5292" s="2">
        <v>1</v>
      </c>
    </row>
    <row r="5293" spans="1:8" ht="17.25" customHeight="1" x14ac:dyDescent="0.3">
      <c r="A5293" s="2">
        <v>10350</v>
      </c>
      <c r="B5293" s="2">
        <v>41056</v>
      </c>
      <c r="C5293" s="2">
        <v>3</v>
      </c>
      <c r="D5293" s="2">
        <v>230</v>
      </c>
      <c r="E5293" s="2">
        <v>45046</v>
      </c>
      <c r="F5293" s="2">
        <v>6</v>
      </c>
      <c r="G5293" s="2" t="str">
        <f>VLOOKUP(A5293,爬塔NPC系数!B:G,6,FALSE)</f>
        <v>"atk":2.375,"hp":3.999</v>
      </c>
      <c r="H5293" s="2">
        <v>1</v>
      </c>
    </row>
    <row r="5294" spans="1:8" ht="17.25" customHeight="1" x14ac:dyDescent="0.3">
      <c r="A5294" s="2">
        <v>10350</v>
      </c>
      <c r="B5294" s="2">
        <v>41056</v>
      </c>
      <c r="C5294" s="2">
        <v>4</v>
      </c>
      <c r="D5294" s="2">
        <v>230</v>
      </c>
      <c r="E5294" s="2">
        <v>45046</v>
      </c>
      <c r="F5294" s="2">
        <v>6</v>
      </c>
      <c r="G5294" s="2" t="str">
        <f>VLOOKUP(A5294,爬塔NPC系数!B:G,6,FALSE)</f>
        <v>"atk":2.375,"hp":3.999</v>
      </c>
      <c r="H5294" s="2">
        <v>1</v>
      </c>
    </row>
    <row r="5295" spans="1:8" ht="17.25" customHeight="1" x14ac:dyDescent="0.3">
      <c r="A5295" s="2">
        <v>10350</v>
      </c>
      <c r="B5295" s="2">
        <v>41056</v>
      </c>
      <c r="C5295" s="2">
        <v>5</v>
      </c>
      <c r="D5295" s="2">
        <v>230</v>
      </c>
      <c r="E5295" s="2">
        <v>45046</v>
      </c>
      <c r="F5295" s="2">
        <v>6</v>
      </c>
      <c r="G5295" s="2" t="str">
        <f>VLOOKUP(A5295,爬塔NPC系数!B:G,6,FALSE)</f>
        <v>"atk":2.375,"hp":3.999</v>
      </c>
      <c r="H5295" s="2">
        <v>1</v>
      </c>
    </row>
    <row r="5296" spans="1:8" ht="17.25" customHeight="1" x14ac:dyDescent="0.3">
      <c r="A5296" s="2">
        <v>10350</v>
      </c>
      <c r="B5296" s="2">
        <v>41056</v>
      </c>
      <c r="C5296" s="2">
        <v>6</v>
      </c>
      <c r="D5296" s="2">
        <v>230</v>
      </c>
      <c r="E5296" s="2">
        <v>45046</v>
      </c>
      <c r="F5296" s="2">
        <v>6</v>
      </c>
      <c r="G5296" s="2" t="str">
        <f>VLOOKUP(A5296,爬塔NPC系数!B:G,6,FALSE)</f>
        <v>"atk":2.375,"hp":3.999</v>
      </c>
      <c r="H5296" s="2">
        <v>1</v>
      </c>
    </row>
    <row r="5297" spans="1:8" ht="17.25" customHeight="1" x14ac:dyDescent="0.3">
      <c r="A5297" s="2">
        <v>10351</v>
      </c>
      <c r="B5297" s="2">
        <v>25076</v>
      </c>
      <c r="C5297" s="2">
        <v>1</v>
      </c>
      <c r="D5297" s="2">
        <v>231</v>
      </c>
      <c r="E5297" s="2">
        <v>25076</v>
      </c>
      <c r="F5297" s="2">
        <v>6</v>
      </c>
      <c r="G5297" s="2" t="str">
        <f>VLOOKUP(A5297,爬塔NPC系数!B:G,6,FALSE)</f>
        <v>"atk":2.387,"hp":4.019</v>
      </c>
      <c r="H5297" s="2">
        <v>1</v>
      </c>
    </row>
    <row r="5298" spans="1:8" ht="17.25" customHeight="1" x14ac:dyDescent="0.3">
      <c r="A5298" s="2">
        <v>10351</v>
      </c>
      <c r="B5298" s="2">
        <v>25076</v>
      </c>
      <c r="C5298" s="2">
        <v>2</v>
      </c>
      <c r="D5298" s="2">
        <v>231</v>
      </c>
      <c r="E5298" s="2">
        <v>25066</v>
      </c>
      <c r="F5298" s="2">
        <v>6</v>
      </c>
      <c r="G5298" s="2" t="str">
        <f>VLOOKUP(A5298,爬塔NPC系数!B:G,6,FALSE)</f>
        <v>"atk":2.387,"hp":4.019</v>
      </c>
      <c r="H5298" s="2">
        <v>1</v>
      </c>
    </row>
    <row r="5299" spans="1:8" ht="17.25" customHeight="1" x14ac:dyDescent="0.3">
      <c r="A5299" s="2">
        <v>10351</v>
      </c>
      <c r="B5299" s="2">
        <v>25076</v>
      </c>
      <c r="C5299" s="2">
        <v>3</v>
      </c>
      <c r="D5299" s="2">
        <v>231</v>
      </c>
      <c r="E5299" s="2">
        <v>25076</v>
      </c>
      <c r="F5299" s="2">
        <v>6</v>
      </c>
      <c r="G5299" s="2" t="str">
        <f>VLOOKUP(A5299,爬塔NPC系数!B:G,6,FALSE)</f>
        <v>"atk":2.387,"hp":4.019</v>
      </c>
      <c r="H5299" s="2">
        <v>1</v>
      </c>
    </row>
    <row r="5300" spans="1:8" ht="17.25" customHeight="1" x14ac:dyDescent="0.3">
      <c r="A5300" s="2">
        <v>10351</v>
      </c>
      <c r="B5300" s="2">
        <v>25076</v>
      </c>
      <c r="C5300" s="2">
        <v>4</v>
      </c>
      <c r="D5300" s="2">
        <v>231</v>
      </c>
      <c r="E5300" s="2">
        <v>25066</v>
      </c>
      <c r="F5300" s="2">
        <v>6</v>
      </c>
      <c r="G5300" s="2" t="str">
        <f>VLOOKUP(A5300,爬塔NPC系数!B:G,6,FALSE)</f>
        <v>"atk":2.387,"hp":4.019</v>
      </c>
      <c r="H5300" s="2">
        <v>1</v>
      </c>
    </row>
    <row r="5301" spans="1:8" ht="17.25" customHeight="1" x14ac:dyDescent="0.3">
      <c r="A5301" s="2">
        <v>10351</v>
      </c>
      <c r="B5301" s="2">
        <v>25076</v>
      </c>
      <c r="C5301" s="2">
        <v>5</v>
      </c>
      <c r="D5301" s="2">
        <v>231</v>
      </c>
      <c r="E5301" s="2">
        <v>25066</v>
      </c>
      <c r="F5301" s="2">
        <v>6</v>
      </c>
      <c r="G5301" s="2" t="str">
        <f>VLOOKUP(A5301,爬塔NPC系数!B:G,6,FALSE)</f>
        <v>"atk":2.387,"hp":4.019</v>
      </c>
      <c r="H5301" s="2">
        <v>1</v>
      </c>
    </row>
    <row r="5302" spans="1:8" ht="17.25" customHeight="1" x14ac:dyDescent="0.3">
      <c r="A5302" s="2">
        <v>10351</v>
      </c>
      <c r="B5302" s="2">
        <v>25076</v>
      </c>
      <c r="C5302" s="2">
        <v>6</v>
      </c>
      <c r="D5302" s="2">
        <v>231</v>
      </c>
      <c r="E5302" s="2">
        <v>25066</v>
      </c>
      <c r="F5302" s="2">
        <v>6</v>
      </c>
      <c r="G5302" s="2" t="str">
        <f>VLOOKUP(A5302,爬塔NPC系数!B:G,6,FALSE)</f>
        <v>"atk":2.387,"hp":4.019</v>
      </c>
      <c r="H5302" s="2">
        <v>1</v>
      </c>
    </row>
    <row r="5303" spans="1:8" ht="17.25" customHeight="1" x14ac:dyDescent="0.3">
      <c r="A5303" s="2">
        <v>10352</v>
      </c>
      <c r="B5303" s="2">
        <v>41066</v>
      </c>
      <c r="C5303" s="2">
        <v>1</v>
      </c>
      <c r="D5303" s="2">
        <v>231</v>
      </c>
      <c r="E5303" s="2">
        <v>41066</v>
      </c>
      <c r="F5303" s="2">
        <v>6</v>
      </c>
      <c r="G5303" s="2" t="str">
        <f>VLOOKUP(A5303,爬塔NPC系数!B:G,6,FALSE)</f>
        <v>"atk":2.4,"hp":4.039</v>
      </c>
      <c r="H5303" s="2">
        <v>1</v>
      </c>
    </row>
    <row r="5304" spans="1:8" ht="17.25" customHeight="1" x14ac:dyDescent="0.3">
      <c r="A5304" s="2">
        <v>10352</v>
      </c>
      <c r="B5304" s="2">
        <v>41066</v>
      </c>
      <c r="C5304" s="2">
        <v>2</v>
      </c>
      <c r="D5304" s="2">
        <v>231</v>
      </c>
      <c r="E5304" s="2">
        <v>45056</v>
      </c>
      <c r="F5304" s="2">
        <v>6</v>
      </c>
      <c r="G5304" s="2" t="str">
        <f>VLOOKUP(A5304,爬塔NPC系数!B:G,6,FALSE)</f>
        <v>"atk":2.4,"hp":4.039</v>
      </c>
      <c r="H5304" s="2">
        <v>1</v>
      </c>
    </row>
    <row r="5305" spans="1:8" ht="17.25" customHeight="1" x14ac:dyDescent="0.3">
      <c r="A5305" s="2">
        <v>10352</v>
      </c>
      <c r="B5305" s="2">
        <v>41066</v>
      </c>
      <c r="C5305" s="2">
        <v>3</v>
      </c>
      <c r="D5305" s="2">
        <v>231</v>
      </c>
      <c r="E5305" s="2">
        <v>45046</v>
      </c>
      <c r="F5305" s="2">
        <v>6</v>
      </c>
      <c r="G5305" s="2" t="str">
        <f>VLOOKUP(A5305,爬塔NPC系数!B:G,6,FALSE)</f>
        <v>"atk":2.4,"hp":4.039</v>
      </c>
      <c r="H5305" s="2">
        <v>1</v>
      </c>
    </row>
    <row r="5306" spans="1:8" ht="17.25" customHeight="1" x14ac:dyDescent="0.3">
      <c r="A5306" s="2">
        <v>10352</v>
      </c>
      <c r="B5306" s="2">
        <v>41066</v>
      </c>
      <c r="C5306" s="2">
        <v>4</v>
      </c>
      <c r="D5306" s="2">
        <v>231</v>
      </c>
      <c r="E5306" s="2">
        <v>41056</v>
      </c>
      <c r="F5306" s="2">
        <v>6</v>
      </c>
      <c r="G5306" s="2" t="str">
        <f>VLOOKUP(A5306,爬塔NPC系数!B:G,6,FALSE)</f>
        <v>"atk":2.4,"hp":4.039</v>
      </c>
      <c r="H5306" s="2">
        <v>1</v>
      </c>
    </row>
    <row r="5307" spans="1:8" ht="17.25" customHeight="1" x14ac:dyDescent="0.3">
      <c r="A5307" s="2">
        <v>10352</v>
      </c>
      <c r="B5307" s="2">
        <v>41066</v>
      </c>
      <c r="C5307" s="2">
        <v>5</v>
      </c>
      <c r="D5307" s="2">
        <v>231</v>
      </c>
      <c r="E5307" s="2">
        <v>41056</v>
      </c>
      <c r="F5307" s="2">
        <v>6</v>
      </c>
      <c r="G5307" s="2" t="str">
        <f>VLOOKUP(A5307,爬塔NPC系数!B:G,6,FALSE)</f>
        <v>"atk":2.4,"hp":4.039</v>
      </c>
      <c r="H5307" s="2">
        <v>1</v>
      </c>
    </row>
    <row r="5308" spans="1:8" ht="17.25" customHeight="1" x14ac:dyDescent="0.3">
      <c r="A5308" s="2">
        <v>10352</v>
      </c>
      <c r="B5308" s="2">
        <v>41066</v>
      </c>
      <c r="C5308" s="2">
        <v>6</v>
      </c>
      <c r="D5308" s="2">
        <v>231</v>
      </c>
      <c r="E5308" s="2">
        <v>41056</v>
      </c>
      <c r="F5308" s="2">
        <v>6</v>
      </c>
      <c r="G5308" s="2" t="str">
        <f>VLOOKUP(A5308,爬塔NPC系数!B:G,6,FALSE)</f>
        <v>"atk":2.4,"hp":4.039</v>
      </c>
      <c r="H5308" s="2">
        <v>1</v>
      </c>
    </row>
    <row r="5309" spans="1:8" ht="17.25" customHeight="1" x14ac:dyDescent="0.3">
      <c r="A5309" s="2">
        <v>10353</v>
      </c>
      <c r="B5309" s="2">
        <v>15036</v>
      </c>
      <c r="C5309" s="2">
        <v>1</v>
      </c>
      <c r="D5309" s="2">
        <v>232</v>
      </c>
      <c r="E5309" s="2">
        <v>15036</v>
      </c>
      <c r="F5309" s="2">
        <v>6</v>
      </c>
      <c r="G5309" s="2" t="str">
        <f>VLOOKUP(A5309,爬塔NPC系数!B:G,6,FALSE)</f>
        <v>"atk":2.412,"hp":4.059</v>
      </c>
      <c r="H5309" s="2">
        <v>1</v>
      </c>
    </row>
    <row r="5310" spans="1:8" ht="17.25" customHeight="1" x14ac:dyDescent="0.3">
      <c r="A5310" s="2">
        <v>10353</v>
      </c>
      <c r="B5310" s="2">
        <v>15036</v>
      </c>
      <c r="C5310" s="2">
        <v>2</v>
      </c>
      <c r="D5310" s="2">
        <v>232</v>
      </c>
      <c r="E5310" s="2">
        <v>12036</v>
      </c>
      <c r="F5310" s="2">
        <v>6</v>
      </c>
      <c r="G5310" s="2" t="str">
        <f>VLOOKUP(A5310,爬塔NPC系数!B:G,6,FALSE)</f>
        <v>"atk":2.412,"hp":4.059</v>
      </c>
      <c r="H5310" s="2">
        <v>1</v>
      </c>
    </row>
    <row r="5311" spans="1:8" ht="17.25" customHeight="1" x14ac:dyDescent="0.3">
      <c r="A5311" s="2">
        <v>10353</v>
      </c>
      <c r="B5311" s="2">
        <v>15036</v>
      </c>
      <c r="C5311" s="2">
        <v>3</v>
      </c>
      <c r="D5311" s="2">
        <v>232</v>
      </c>
      <c r="E5311" s="2">
        <v>12026</v>
      </c>
      <c r="F5311" s="2">
        <v>6</v>
      </c>
      <c r="G5311" s="2" t="str">
        <f>VLOOKUP(A5311,爬塔NPC系数!B:G,6,FALSE)</f>
        <v>"atk":2.412,"hp":4.059</v>
      </c>
      <c r="H5311" s="2">
        <v>1</v>
      </c>
    </row>
    <row r="5312" spans="1:8" ht="17.25" customHeight="1" x14ac:dyDescent="0.3">
      <c r="A5312" s="2">
        <v>10353</v>
      </c>
      <c r="B5312" s="2">
        <v>15036</v>
      </c>
      <c r="C5312" s="2">
        <v>4</v>
      </c>
      <c r="D5312" s="2">
        <v>232</v>
      </c>
      <c r="E5312" s="2">
        <v>11086</v>
      </c>
      <c r="F5312" s="2">
        <v>6</v>
      </c>
      <c r="G5312" s="2" t="str">
        <f>VLOOKUP(A5312,爬塔NPC系数!B:G,6,FALSE)</f>
        <v>"atk":2.412,"hp":4.059</v>
      </c>
      <c r="H5312" s="2">
        <v>1</v>
      </c>
    </row>
    <row r="5313" spans="1:8" ht="17.25" customHeight="1" x14ac:dyDescent="0.3">
      <c r="A5313" s="2">
        <v>10353</v>
      </c>
      <c r="B5313" s="2">
        <v>15036</v>
      </c>
      <c r="C5313" s="2">
        <v>5</v>
      </c>
      <c r="D5313" s="2">
        <v>232</v>
      </c>
      <c r="E5313" s="2">
        <v>14026</v>
      </c>
      <c r="F5313" s="2">
        <v>6</v>
      </c>
      <c r="G5313" s="2" t="str">
        <f>VLOOKUP(A5313,爬塔NPC系数!B:G,6,FALSE)</f>
        <v>"atk":2.412,"hp":4.059</v>
      </c>
      <c r="H5313" s="2">
        <v>1</v>
      </c>
    </row>
    <row r="5314" spans="1:8" ht="17.25" customHeight="1" x14ac:dyDescent="0.3">
      <c r="A5314" s="2">
        <v>10353</v>
      </c>
      <c r="B5314" s="2">
        <v>15036</v>
      </c>
      <c r="C5314" s="2">
        <v>6</v>
      </c>
      <c r="D5314" s="2">
        <v>232</v>
      </c>
      <c r="E5314" s="2">
        <v>14036</v>
      </c>
      <c r="F5314" s="2">
        <v>6</v>
      </c>
      <c r="G5314" s="2" t="str">
        <f>VLOOKUP(A5314,爬塔NPC系数!B:G,6,FALSE)</f>
        <v>"atk":2.412,"hp":4.059</v>
      </c>
      <c r="H5314" s="2">
        <v>1</v>
      </c>
    </row>
    <row r="5315" spans="1:8" ht="17.25" customHeight="1" x14ac:dyDescent="0.3">
      <c r="A5315" s="2">
        <v>10354</v>
      </c>
      <c r="B5315" s="2">
        <v>31076</v>
      </c>
      <c r="C5315" s="2">
        <v>1</v>
      </c>
      <c r="D5315" s="2">
        <v>232</v>
      </c>
      <c r="E5315" s="2">
        <v>31076</v>
      </c>
      <c r="F5315" s="2">
        <v>6</v>
      </c>
      <c r="G5315" s="2" t="str">
        <f>VLOOKUP(A5315,爬塔NPC系数!B:G,6,FALSE)</f>
        <v>"atk":2.425,"hp":4.079</v>
      </c>
      <c r="H5315" s="2">
        <v>1</v>
      </c>
    </row>
    <row r="5316" spans="1:8" ht="17.25" customHeight="1" x14ac:dyDescent="0.3">
      <c r="A5316" s="2">
        <v>10354</v>
      </c>
      <c r="B5316" s="2">
        <v>31076</v>
      </c>
      <c r="C5316" s="2">
        <v>2</v>
      </c>
      <c r="D5316" s="2">
        <v>232</v>
      </c>
      <c r="E5316" s="2">
        <v>32056</v>
      </c>
      <c r="F5316" s="2">
        <v>6</v>
      </c>
      <c r="G5316" s="2" t="str">
        <f>VLOOKUP(A5316,爬塔NPC系数!B:G,6,FALSE)</f>
        <v>"atk":2.425,"hp":4.079</v>
      </c>
      <c r="H5316" s="2">
        <v>1</v>
      </c>
    </row>
    <row r="5317" spans="1:8" ht="17.25" customHeight="1" x14ac:dyDescent="0.3">
      <c r="A5317" s="2">
        <v>10354</v>
      </c>
      <c r="B5317" s="2">
        <v>31076</v>
      </c>
      <c r="C5317" s="2">
        <v>3</v>
      </c>
      <c r="D5317" s="2">
        <v>232</v>
      </c>
      <c r="E5317" s="2">
        <v>31076</v>
      </c>
      <c r="F5317" s="2">
        <v>6</v>
      </c>
      <c r="G5317" s="2" t="str">
        <f>VLOOKUP(A5317,爬塔NPC系数!B:G,6,FALSE)</f>
        <v>"atk":2.425,"hp":4.079</v>
      </c>
      <c r="H5317" s="2">
        <v>1</v>
      </c>
    </row>
    <row r="5318" spans="1:8" ht="17.25" customHeight="1" x14ac:dyDescent="0.3">
      <c r="A5318" s="2">
        <v>10354</v>
      </c>
      <c r="B5318" s="2">
        <v>31076</v>
      </c>
      <c r="C5318" s="2">
        <v>4</v>
      </c>
      <c r="D5318" s="2">
        <v>232</v>
      </c>
      <c r="E5318" s="2">
        <v>34026</v>
      </c>
      <c r="F5318" s="2">
        <v>6</v>
      </c>
      <c r="G5318" s="2" t="str">
        <f>VLOOKUP(A5318,爬塔NPC系数!B:G,6,FALSE)</f>
        <v>"atk":2.425,"hp":4.079</v>
      </c>
      <c r="H5318" s="2">
        <v>1</v>
      </c>
    </row>
    <row r="5319" spans="1:8" ht="17.25" customHeight="1" x14ac:dyDescent="0.3">
      <c r="A5319" s="2">
        <v>10354</v>
      </c>
      <c r="B5319" s="2">
        <v>31076</v>
      </c>
      <c r="C5319" s="2">
        <v>5</v>
      </c>
      <c r="D5319" s="2">
        <v>232</v>
      </c>
      <c r="E5319" s="2">
        <v>33026</v>
      </c>
      <c r="F5319" s="2">
        <v>6</v>
      </c>
      <c r="G5319" s="2" t="str">
        <f>VLOOKUP(A5319,爬塔NPC系数!B:G,6,FALSE)</f>
        <v>"atk":2.425,"hp":4.079</v>
      </c>
      <c r="H5319" s="2">
        <v>1</v>
      </c>
    </row>
    <row r="5320" spans="1:8" ht="17.25" customHeight="1" x14ac:dyDescent="0.3">
      <c r="A5320" s="2">
        <v>10354</v>
      </c>
      <c r="B5320" s="2">
        <v>31076</v>
      </c>
      <c r="C5320" s="2">
        <v>6</v>
      </c>
      <c r="D5320" s="2">
        <v>232</v>
      </c>
      <c r="E5320" s="2">
        <v>33026</v>
      </c>
      <c r="F5320" s="2">
        <v>6</v>
      </c>
      <c r="G5320" s="2" t="str">
        <f>VLOOKUP(A5320,爬塔NPC系数!B:G,6,FALSE)</f>
        <v>"atk":2.425,"hp":4.079</v>
      </c>
      <c r="H5320" s="2">
        <v>1</v>
      </c>
    </row>
    <row r="5321" spans="1:8" ht="17.25" customHeight="1" x14ac:dyDescent="0.3">
      <c r="A5321" s="2">
        <v>10355</v>
      </c>
      <c r="B5321" s="2">
        <v>63026</v>
      </c>
      <c r="C5321" s="2">
        <v>1</v>
      </c>
      <c r="D5321" s="2">
        <v>233</v>
      </c>
      <c r="E5321" s="2">
        <v>63026</v>
      </c>
      <c r="F5321" s="2">
        <v>6</v>
      </c>
      <c r="G5321" s="2" t="str">
        <f>VLOOKUP(A5321,爬塔NPC系数!B:G,6,FALSE)</f>
        <v>"atk":2.437,"hp":4.099</v>
      </c>
      <c r="H5321" s="2">
        <v>1</v>
      </c>
    </row>
    <row r="5322" spans="1:8" ht="17.25" customHeight="1" x14ac:dyDescent="0.3">
      <c r="A5322" s="2">
        <v>10355</v>
      </c>
      <c r="B5322" s="2">
        <v>63026</v>
      </c>
      <c r="C5322" s="2">
        <v>2</v>
      </c>
      <c r="D5322" s="2">
        <v>233</v>
      </c>
      <c r="E5322" s="2">
        <v>63026</v>
      </c>
      <c r="F5322" s="2">
        <v>6</v>
      </c>
      <c r="G5322" s="2" t="str">
        <f>VLOOKUP(A5322,爬塔NPC系数!B:G,6,FALSE)</f>
        <v>"atk":2.437,"hp":4.099</v>
      </c>
      <c r="H5322" s="2">
        <v>1</v>
      </c>
    </row>
    <row r="5323" spans="1:8" ht="17.25" customHeight="1" x14ac:dyDescent="0.3">
      <c r="A5323" s="2">
        <v>10355</v>
      </c>
      <c r="B5323" s="2">
        <v>63026</v>
      </c>
      <c r="C5323" s="2">
        <v>3</v>
      </c>
      <c r="D5323" s="2">
        <v>233</v>
      </c>
      <c r="E5323" s="2">
        <v>63026</v>
      </c>
      <c r="F5323" s="2">
        <v>6</v>
      </c>
      <c r="G5323" s="2" t="str">
        <f>VLOOKUP(A5323,爬塔NPC系数!B:G,6,FALSE)</f>
        <v>"atk":2.437,"hp":4.099</v>
      </c>
      <c r="H5323" s="2">
        <v>1</v>
      </c>
    </row>
    <row r="5324" spans="1:8" ht="17.25" customHeight="1" x14ac:dyDescent="0.3">
      <c r="A5324" s="2">
        <v>10355</v>
      </c>
      <c r="B5324" s="2">
        <v>63026</v>
      </c>
      <c r="C5324" s="2">
        <v>4</v>
      </c>
      <c r="D5324" s="2">
        <v>233</v>
      </c>
      <c r="E5324" s="2">
        <v>63026</v>
      </c>
      <c r="F5324" s="2">
        <v>6</v>
      </c>
      <c r="G5324" s="2" t="str">
        <f>VLOOKUP(A5324,爬塔NPC系数!B:G,6,FALSE)</f>
        <v>"atk":2.437,"hp":4.099</v>
      </c>
      <c r="H5324" s="2">
        <v>1</v>
      </c>
    </row>
    <row r="5325" spans="1:8" x14ac:dyDescent="0.3">
      <c r="A5325" s="2">
        <v>10355</v>
      </c>
      <c r="B5325" s="2">
        <v>63026</v>
      </c>
      <c r="C5325" s="2">
        <v>5</v>
      </c>
      <c r="D5325" s="2">
        <v>233</v>
      </c>
      <c r="E5325" s="2">
        <v>63015</v>
      </c>
      <c r="F5325" s="2">
        <v>6</v>
      </c>
      <c r="G5325" s="2" t="str">
        <f>VLOOKUP(A5325,爬塔NPC系数!B:G,6,FALSE)</f>
        <v>"atk":2.437,"hp":4.099</v>
      </c>
      <c r="H5325" s="2">
        <v>1</v>
      </c>
    </row>
    <row r="5326" spans="1:8" x14ac:dyDescent="0.3">
      <c r="A5326" s="2">
        <v>10355</v>
      </c>
      <c r="B5326" s="2">
        <v>63026</v>
      </c>
      <c r="C5326" s="2">
        <v>6</v>
      </c>
      <c r="D5326" s="2">
        <v>233</v>
      </c>
      <c r="E5326" s="2">
        <v>63015</v>
      </c>
      <c r="F5326" s="2">
        <v>6</v>
      </c>
      <c r="G5326" s="2" t="str">
        <f>VLOOKUP(A5326,爬塔NPC系数!B:G,6,FALSE)</f>
        <v>"atk":2.437,"hp":4.099</v>
      </c>
      <c r="H5326" s="2">
        <v>1</v>
      </c>
    </row>
    <row r="5327" spans="1:8" ht="17.25" customHeight="1" x14ac:dyDescent="0.3">
      <c r="A5327" s="2">
        <v>10356</v>
      </c>
      <c r="B5327" s="2">
        <v>21046</v>
      </c>
      <c r="C5327" s="2">
        <v>1</v>
      </c>
      <c r="D5327" s="2">
        <v>233</v>
      </c>
      <c r="E5327" s="2">
        <v>21046</v>
      </c>
      <c r="F5327" s="2">
        <v>6</v>
      </c>
      <c r="G5327" s="2" t="str">
        <f>VLOOKUP(A5327,爬塔NPC系数!B:G,6,FALSE)</f>
        <v>"atk":2.45,"hp":4.119</v>
      </c>
      <c r="H5327" s="2">
        <v>1</v>
      </c>
    </row>
    <row r="5328" spans="1:8" ht="17.25" customHeight="1" x14ac:dyDescent="0.3">
      <c r="A5328" s="2">
        <v>10356</v>
      </c>
      <c r="B5328" s="2">
        <v>21046</v>
      </c>
      <c r="C5328" s="2">
        <v>2</v>
      </c>
      <c r="D5328" s="2">
        <v>233</v>
      </c>
      <c r="E5328" s="2">
        <v>25066</v>
      </c>
      <c r="F5328" s="2">
        <v>6</v>
      </c>
      <c r="G5328" s="2" t="str">
        <f>VLOOKUP(A5328,爬塔NPC系数!B:G,6,FALSE)</f>
        <v>"atk":2.45,"hp":4.119</v>
      </c>
      <c r="H5328" s="2">
        <v>1</v>
      </c>
    </row>
    <row r="5329" spans="1:8" ht="17.25" customHeight="1" x14ac:dyDescent="0.3">
      <c r="A5329" s="2">
        <v>10356</v>
      </c>
      <c r="B5329" s="2">
        <v>21046</v>
      </c>
      <c r="C5329" s="2">
        <v>3</v>
      </c>
      <c r="D5329" s="2">
        <v>233</v>
      </c>
      <c r="E5329" s="2">
        <v>45046</v>
      </c>
      <c r="F5329" s="2">
        <v>6</v>
      </c>
      <c r="G5329" s="2" t="str">
        <f>VLOOKUP(A5329,爬塔NPC系数!B:G,6,FALSE)</f>
        <v>"atk":2.45,"hp":4.119</v>
      </c>
      <c r="H5329" s="2">
        <v>1</v>
      </c>
    </row>
    <row r="5330" spans="1:8" ht="17.25" customHeight="1" x14ac:dyDescent="0.3">
      <c r="A5330" s="2">
        <v>10356</v>
      </c>
      <c r="B5330" s="2">
        <v>21046</v>
      </c>
      <c r="C5330" s="2">
        <v>4</v>
      </c>
      <c r="D5330" s="2">
        <v>233</v>
      </c>
      <c r="E5330" s="2">
        <v>42016</v>
      </c>
      <c r="F5330" s="2">
        <v>6</v>
      </c>
      <c r="G5330" s="2" t="str">
        <f>VLOOKUP(A5330,爬塔NPC系数!B:G,6,FALSE)</f>
        <v>"atk":2.45,"hp":4.119</v>
      </c>
      <c r="H5330" s="2">
        <v>1</v>
      </c>
    </row>
    <row r="5331" spans="1:8" ht="17.25" customHeight="1" x14ac:dyDescent="0.3">
      <c r="A5331" s="2">
        <v>10356</v>
      </c>
      <c r="B5331" s="2">
        <v>21046</v>
      </c>
      <c r="C5331" s="2">
        <v>5</v>
      </c>
      <c r="D5331" s="2">
        <v>233</v>
      </c>
      <c r="E5331" s="2">
        <v>61015</v>
      </c>
      <c r="F5331" s="2">
        <v>6</v>
      </c>
      <c r="G5331" s="2" t="str">
        <f>VLOOKUP(A5331,爬塔NPC系数!B:G,6,FALSE)</f>
        <v>"atk":2.45,"hp":4.119</v>
      </c>
      <c r="H5331" s="2">
        <v>1</v>
      </c>
    </row>
    <row r="5332" spans="1:8" ht="17.25" customHeight="1" x14ac:dyDescent="0.3">
      <c r="A5332" s="2">
        <v>10356</v>
      </c>
      <c r="B5332" s="2">
        <v>21046</v>
      </c>
      <c r="C5332" s="2">
        <v>6</v>
      </c>
      <c r="D5332" s="2">
        <v>233</v>
      </c>
      <c r="E5332" s="2">
        <v>62016</v>
      </c>
      <c r="F5332" s="2">
        <v>6</v>
      </c>
      <c r="G5332" s="2" t="str">
        <f>VLOOKUP(A5332,爬塔NPC系数!B:G,6,FALSE)</f>
        <v>"atk":2.45,"hp":4.119</v>
      </c>
      <c r="H5332" s="2">
        <v>1</v>
      </c>
    </row>
    <row r="5333" spans="1:8" ht="17.25" customHeight="1" x14ac:dyDescent="0.3">
      <c r="A5333" s="2">
        <v>10357</v>
      </c>
      <c r="B5333" s="2">
        <v>31076</v>
      </c>
      <c r="C5333" s="2">
        <v>1</v>
      </c>
      <c r="D5333" s="2">
        <v>234</v>
      </c>
      <c r="E5333" s="2">
        <v>31076</v>
      </c>
      <c r="F5333" s="2">
        <v>6</v>
      </c>
      <c r="G5333" s="2" t="str">
        <f>VLOOKUP(A5333,爬塔NPC系数!B:G,6,FALSE)</f>
        <v>"atk":2.462,"hp":4.139</v>
      </c>
      <c r="H5333" s="2">
        <v>1</v>
      </c>
    </row>
    <row r="5334" spans="1:8" ht="17.25" customHeight="1" x14ac:dyDescent="0.3">
      <c r="A5334" s="2">
        <v>10357</v>
      </c>
      <c r="B5334" s="2">
        <v>31076</v>
      </c>
      <c r="C5334" s="2">
        <v>2</v>
      </c>
      <c r="D5334" s="2">
        <v>234</v>
      </c>
      <c r="E5334" s="2">
        <v>34026</v>
      </c>
      <c r="F5334" s="2">
        <v>6</v>
      </c>
      <c r="G5334" s="2" t="str">
        <f>VLOOKUP(A5334,爬塔NPC系数!B:G,6,FALSE)</f>
        <v>"atk":2.462,"hp":4.139</v>
      </c>
      <c r="H5334" s="2">
        <v>1</v>
      </c>
    </row>
    <row r="5335" spans="1:8" ht="17.25" customHeight="1" x14ac:dyDescent="0.3">
      <c r="A5335" s="2">
        <v>10357</v>
      </c>
      <c r="B5335" s="2">
        <v>31076</v>
      </c>
      <c r="C5335" s="2">
        <v>3</v>
      </c>
      <c r="D5335" s="2">
        <v>234</v>
      </c>
      <c r="E5335" s="2">
        <v>35036</v>
      </c>
      <c r="F5335" s="2">
        <v>6</v>
      </c>
      <c r="G5335" s="2" t="str">
        <f>VLOOKUP(A5335,爬塔NPC系数!B:G,6,FALSE)</f>
        <v>"atk":2.462,"hp":4.139</v>
      </c>
      <c r="H5335" s="2">
        <v>1</v>
      </c>
    </row>
    <row r="5336" spans="1:8" ht="17.25" customHeight="1" x14ac:dyDescent="0.3">
      <c r="A5336" s="2">
        <v>10357</v>
      </c>
      <c r="B5336" s="2">
        <v>31076</v>
      </c>
      <c r="C5336" s="2">
        <v>4</v>
      </c>
      <c r="D5336" s="2">
        <v>234</v>
      </c>
      <c r="E5336" s="2">
        <v>32056</v>
      </c>
      <c r="F5336" s="2">
        <v>6</v>
      </c>
      <c r="G5336" s="2" t="str">
        <f>VLOOKUP(A5336,爬塔NPC系数!B:G,6,FALSE)</f>
        <v>"atk":2.462,"hp":4.139</v>
      </c>
      <c r="H5336" s="2">
        <v>1</v>
      </c>
    </row>
    <row r="5337" spans="1:8" ht="17.25" customHeight="1" x14ac:dyDescent="0.3">
      <c r="A5337" s="2">
        <v>10357</v>
      </c>
      <c r="B5337" s="2">
        <v>31076</v>
      </c>
      <c r="C5337" s="2">
        <v>5</v>
      </c>
      <c r="D5337" s="2">
        <v>234</v>
      </c>
      <c r="E5337" s="2">
        <v>32056</v>
      </c>
      <c r="F5337" s="2">
        <v>6</v>
      </c>
      <c r="G5337" s="2" t="str">
        <f>VLOOKUP(A5337,爬塔NPC系数!B:G,6,FALSE)</f>
        <v>"atk":2.462,"hp":4.139</v>
      </c>
      <c r="H5337" s="2">
        <v>1</v>
      </c>
    </row>
    <row r="5338" spans="1:8" ht="17.25" customHeight="1" x14ac:dyDescent="0.3">
      <c r="A5338" s="2">
        <v>10357</v>
      </c>
      <c r="B5338" s="2">
        <v>31076</v>
      </c>
      <c r="C5338" s="2">
        <v>6</v>
      </c>
      <c r="D5338" s="2">
        <v>234</v>
      </c>
      <c r="E5338" s="2">
        <v>32056</v>
      </c>
      <c r="F5338" s="2">
        <v>6</v>
      </c>
      <c r="G5338" s="2" t="str">
        <f>VLOOKUP(A5338,爬塔NPC系数!B:G,6,FALSE)</f>
        <v>"atk":2.462,"hp":4.139</v>
      </c>
      <c r="H5338" s="2">
        <v>1</v>
      </c>
    </row>
    <row r="5339" spans="1:8" ht="17.25" customHeight="1" x14ac:dyDescent="0.3">
      <c r="A5339" s="2">
        <v>10358</v>
      </c>
      <c r="B5339" s="2">
        <v>51016</v>
      </c>
      <c r="C5339" s="2">
        <v>1</v>
      </c>
      <c r="D5339" s="2">
        <v>234</v>
      </c>
      <c r="E5339" s="2">
        <v>51016</v>
      </c>
      <c r="F5339" s="2">
        <v>8</v>
      </c>
      <c r="G5339" s="2" t="str">
        <f>VLOOKUP(A5339,爬塔NPC系数!B:G,6,FALSE)</f>
        <v>"atk":2.475,"hp":4.159</v>
      </c>
      <c r="H5339" s="2">
        <v>1</v>
      </c>
    </row>
    <row r="5340" spans="1:8" ht="17.25" customHeight="1" x14ac:dyDescent="0.3">
      <c r="A5340" s="2">
        <v>10358</v>
      </c>
      <c r="B5340" s="2">
        <v>51016</v>
      </c>
      <c r="C5340" s="2">
        <v>2</v>
      </c>
      <c r="D5340" s="2">
        <v>234</v>
      </c>
      <c r="E5340" s="2">
        <v>52046</v>
      </c>
      <c r="F5340" s="2">
        <v>6</v>
      </c>
      <c r="G5340" s="2" t="str">
        <f>VLOOKUP(A5340,爬塔NPC系数!B:G,6,FALSE)</f>
        <v>"atk":2.475,"hp":4.159</v>
      </c>
      <c r="H5340" s="2">
        <v>1</v>
      </c>
    </row>
    <row r="5341" spans="1:8" ht="17.25" customHeight="1" x14ac:dyDescent="0.3">
      <c r="A5341" s="2">
        <v>10358</v>
      </c>
      <c r="B5341" s="2">
        <v>51016</v>
      </c>
      <c r="C5341" s="2">
        <v>3</v>
      </c>
      <c r="D5341" s="2">
        <v>234</v>
      </c>
      <c r="E5341" s="2">
        <v>35036</v>
      </c>
      <c r="F5341" s="2">
        <v>6</v>
      </c>
      <c r="G5341" s="2" t="str">
        <f>VLOOKUP(A5341,爬塔NPC系数!B:G,6,FALSE)</f>
        <v>"atk":2.475,"hp":4.159</v>
      </c>
      <c r="H5341" s="2">
        <v>1</v>
      </c>
    </row>
    <row r="5342" spans="1:8" ht="17.25" customHeight="1" x14ac:dyDescent="0.3">
      <c r="A5342" s="2">
        <v>10358</v>
      </c>
      <c r="B5342" s="2">
        <v>51016</v>
      </c>
      <c r="C5342" s="2">
        <v>4</v>
      </c>
      <c r="D5342" s="2">
        <v>234</v>
      </c>
      <c r="E5342" s="2">
        <v>34026</v>
      </c>
      <c r="F5342" s="2">
        <v>6</v>
      </c>
      <c r="G5342" s="2" t="str">
        <f>VLOOKUP(A5342,爬塔NPC系数!B:G,6,FALSE)</f>
        <v>"atk":2.475,"hp":4.159</v>
      </c>
      <c r="H5342" s="2">
        <v>1</v>
      </c>
    </row>
    <row r="5343" spans="1:8" ht="17.25" customHeight="1" x14ac:dyDescent="0.3">
      <c r="A5343" s="2">
        <v>10358</v>
      </c>
      <c r="B5343" s="2">
        <v>51016</v>
      </c>
      <c r="C5343" s="2">
        <v>5</v>
      </c>
      <c r="D5343" s="2">
        <v>234</v>
      </c>
      <c r="E5343" s="2">
        <v>15036</v>
      </c>
      <c r="F5343" s="2">
        <v>6</v>
      </c>
      <c r="G5343" s="2" t="str">
        <f>VLOOKUP(A5343,爬塔NPC系数!B:G,6,FALSE)</f>
        <v>"atk":2.475,"hp":4.159</v>
      </c>
      <c r="H5343" s="2">
        <v>1</v>
      </c>
    </row>
    <row r="5344" spans="1:8" ht="17.25" customHeight="1" x14ac:dyDescent="0.3">
      <c r="A5344" s="2">
        <v>10358</v>
      </c>
      <c r="B5344" s="2">
        <v>51016</v>
      </c>
      <c r="C5344" s="2">
        <v>6</v>
      </c>
      <c r="D5344" s="2">
        <v>234</v>
      </c>
      <c r="E5344" s="2">
        <v>14026</v>
      </c>
      <c r="F5344" s="2">
        <v>6</v>
      </c>
      <c r="G5344" s="2" t="str">
        <f>VLOOKUP(A5344,爬塔NPC系数!B:G,6,FALSE)</f>
        <v>"atk":2.475,"hp":4.159</v>
      </c>
      <c r="H5344" s="2">
        <v>1</v>
      </c>
    </row>
    <row r="5345" spans="1:8" ht="17.25" customHeight="1" x14ac:dyDescent="0.3">
      <c r="A5345" s="2">
        <v>10359</v>
      </c>
      <c r="B5345" s="2">
        <v>21046</v>
      </c>
      <c r="C5345" s="2">
        <v>1</v>
      </c>
      <c r="D5345" s="2">
        <v>235</v>
      </c>
      <c r="E5345" s="2">
        <v>21046</v>
      </c>
      <c r="F5345" s="2">
        <v>6</v>
      </c>
      <c r="G5345" s="2" t="str">
        <f>VLOOKUP(A5345,爬塔NPC系数!B:G,6,FALSE)</f>
        <v>"atk":2.487,"hp":4.179</v>
      </c>
      <c r="H5345" s="2">
        <v>1</v>
      </c>
    </row>
    <row r="5346" spans="1:8" ht="17.25" customHeight="1" x14ac:dyDescent="0.3">
      <c r="A5346" s="2">
        <v>10359</v>
      </c>
      <c r="B5346" s="2">
        <v>21046</v>
      </c>
      <c r="C5346" s="2">
        <v>2</v>
      </c>
      <c r="D5346" s="2">
        <v>235</v>
      </c>
      <c r="E5346" s="2">
        <v>23036</v>
      </c>
      <c r="F5346" s="2">
        <v>6</v>
      </c>
      <c r="G5346" s="2" t="str">
        <f>VLOOKUP(A5346,爬塔NPC系数!B:G,6,FALSE)</f>
        <v>"atk":2.487,"hp":4.179</v>
      </c>
      <c r="H5346" s="2">
        <v>1</v>
      </c>
    </row>
    <row r="5347" spans="1:8" ht="17.25" customHeight="1" x14ac:dyDescent="0.3">
      <c r="A5347" s="2">
        <v>10359</v>
      </c>
      <c r="B5347" s="2">
        <v>21046</v>
      </c>
      <c r="C5347" s="2">
        <v>3</v>
      </c>
      <c r="D5347" s="2">
        <v>235</v>
      </c>
      <c r="E5347" s="2">
        <v>21046</v>
      </c>
      <c r="F5347" s="2">
        <v>6</v>
      </c>
      <c r="G5347" s="2" t="str">
        <f>VLOOKUP(A5347,爬塔NPC系数!B:G,6,FALSE)</f>
        <v>"atk":2.487,"hp":4.179</v>
      </c>
      <c r="H5347" s="2">
        <v>1</v>
      </c>
    </row>
    <row r="5348" spans="1:8" ht="17.25" customHeight="1" x14ac:dyDescent="0.3">
      <c r="A5348" s="2">
        <v>10359</v>
      </c>
      <c r="B5348" s="2">
        <v>21046</v>
      </c>
      <c r="C5348" s="2">
        <v>4</v>
      </c>
      <c r="D5348" s="2">
        <v>235</v>
      </c>
      <c r="E5348" s="2">
        <v>23036</v>
      </c>
      <c r="F5348" s="2">
        <v>6</v>
      </c>
      <c r="G5348" s="2" t="str">
        <f>VLOOKUP(A5348,爬塔NPC系数!B:G,6,FALSE)</f>
        <v>"atk":2.487,"hp":4.179</v>
      </c>
      <c r="H5348" s="2">
        <v>1</v>
      </c>
    </row>
    <row r="5349" spans="1:8" ht="17.25" customHeight="1" x14ac:dyDescent="0.3">
      <c r="A5349" s="2">
        <v>10359</v>
      </c>
      <c r="B5349" s="2">
        <v>21046</v>
      </c>
      <c r="C5349" s="2">
        <v>5</v>
      </c>
      <c r="D5349" s="2">
        <v>235</v>
      </c>
      <c r="E5349" s="2">
        <v>23036</v>
      </c>
      <c r="F5349" s="2">
        <v>6</v>
      </c>
      <c r="G5349" s="2" t="str">
        <f>VLOOKUP(A5349,爬塔NPC系数!B:G,6,FALSE)</f>
        <v>"atk":2.487,"hp":4.179</v>
      </c>
      <c r="H5349" s="2">
        <v>1</v>
      </c>
    </row>
    <row r="5350" spans="1:8" ht="17.25" customHeight="1" x14ac:dyDescent="0.3">
      <c r="A5350" s="2">
        <v>10359</v>
      </c>
      <c r="B5350" s="2">
        <v>21046</v>
      </c>
      <c r="C5350" s="2">
        <v>6</v>
      </c>
      <c r="D5350" s="2">
        <v>235</v>
      </c>
      <c r="E5350" s="2">
        <v>23036</v>
      </c>
      <c r="F5350" s="2">
        <v>6</v>
      </c>
      <c r="G5350" s="2" t="str">
        <f>VLOOKUP(A5350,爬塔NPC系数!B:G,6,FALSE)</f>
        <v>"atk":2.487,"hp":4.179</v>
      </c>
      <c r="H5350" s="2">
        <v>1</v>
      </c>
    </row>
    <row r="5351" spans="1:8" ht="17.25" customHeight="1" x14ac:dyDescent="0.3">
      <c r="A5351" s="2">
        <v>10360</v>
      </c>
      <c r="B5351" s="2">
        <v>61026</v>
      </c>
      <c r="C5351" s="2">
        <v>1</v>
      </c>
      <c r="D5351" s="2">
        <v>235</v>
      </c>
      <c r="E5351" s="2">
        <v>61026</v>
      </c>
      <c r="F5351" s="2">
        <v>6</v>
      </c>
      <c r="G5351" s="2" t="str">
        <f>VLOOKUP(A5351,爬塔NPC系数!B:G,6,FALSE)</f>
        <v>"atk":2.5,"hp":4.199</v>
      </c>
      <c r="H5351" s="2">
        <v>1</v>
      </c>
    </row>
    <row r="5352" spans="1:8" ht="17.25" customHeight="1" x14ac:dyDescent="0.3">
      <c r="A5352" s="2">
        <v>10360</v>
      </c>
      <c r="B5352" s="2">
        <v>61026</v>
      </c>
      <c r="C5352" s="2">
        <v>2</v>
      </c>
      <c r="D5352" s="2">
        <v>235</v>
      </c>
      <c r="E5352" s="2">
        <v>52046</v>
      </c>
      <c r="F5352" s="2">
        <v>6</v>
      </c>
      <c r="G5352" s="2" t="str">
        <f>VLOOKUP(A5352,爬塔NPC系数!B:G,6,FALSE)</f>
        <v>"atk":2.5,"hp":4.199</v>
      </c>
      <c r="H5352" s="2">
        <v>1</v>
      </c>
    </row>
    <row r="5353" spans="1:8" ht="17.25" customHeight="1" x14ac:dyDescent="0.3">
      <c r="A5353" s="2">
        <v>10360</v>
      </c>
      <c r="B5353" s="2">
        <v>61026</v>
      </c>
      <c r="C5353" s="2">
        <v>3</v>
      </c>
      <c r="D5353" s="2">
        <v>235</v>
      </c>
      <c r="E5353" s="2">
        <v>61026</v>
      </c>
      <c r="F5353" s="2">
        <v>6</v>
      </c>
      <c r="G5353" s="2" t="str">
        <f>VLOOKUP(A5353,爬塔NPC系数!B:G,6,FALSE)</f>
        <v>"atk":2.5,"hp":4.199</v>
      </c>
      <c r="H5353" s="2">
        <v>1</v>
      </c>
    </row>
    <row r="5354" spans="1:8" ht="17.25" customHeight="1" x14ac:dyDescent="0.3">
      <c r="A5354" s="2">
        <v>10360</v>
      </c>
      <c r="B5354" s="2">
        <v>61026</v>
      </c>
      <c r="C5354" s="2">
        <v>4</v>
      </c>
      <c r="D5354" s="2">
        <v>235</v>
      </c>
      <c r="E5354" s="2">
        <v>61026</v>
      </c>
      <c r="F5354" s="2">
        <v>6</v>
      </c>
      <c r="G5354" s="2" t="str">
        <f>VLOOKUP(A5354,爬塔NPC系数!B:G,6,FALSE)</f>
        <v>"atk":2.5,"hp":4.199</v>
      </c>
      <c r="H5354" s="2">
        <v>1</v>
      </c>
    </row>
    <row r="5355" spans="1:8" ht="17.25" customHeight="1" x14ac:dyDescent="0.3">
      <c r="A5355" s="2">
        <v>10360</v>
      </c>
      <c r="B5355" s="2">
        <v>61026</v>
      </c>
      <c r="C5355" s="2">
        <v>5</v>
      </c>
      <c r="D5355" s="2">
        <v>235</v>
      </c>
      <c r="E5355" s="2">
        <v>52046</v>
      </c>
      <c r="F5355" s="2">
        <v>6</v>
      </c>
      <c r="G5355" s="2" t="str">
        <f>VLOOKUP(A5355,爬塔NPC系数!B:G,6,FALSE)</f>
        <v>"atk":2.5,"hp":4.199</v>
      </c>
      <c r="H5355" s="2">
        <v>1</v>
      </c>
    </row>
    <row r="5356" spans="1:8" ht="17.25" customHeight="1" x14ac:dyDescent="0.3">
      <c r="A5356" s="2">
        <v>10360</v>
      </c>
      <c r="B5356" s="2">
        <v>61026</v>
      </c>
      <c r="C5356" s="2">
        <v>6</v>
      </c>
      <c r="D5356" s="2">
        <v>235</v>
      </c>
      <c r="E5356" s="2">
        <v>52046</v>
      </c>
      <c r="F5356" s="2">
        <v>6</v>
      </c>
      <c r="G5356" s="2" t="str">
        <f>VLOOKUP(A5356,爬塔NPC系数!B:G,6,FALSE)</f>
        <v>"atk":2.5,"hp":4.199</v>
      </c>
      <c r="H5356" s="2">
        <v>1</v>
      </c>
    </row>
    <row r="5357" spans="1:8" ht="17.25" customHeight="1" x14ac:dyDescent="0.3">
      <c r="A5357" s="2">
        <v>10361</v>
      </c>
      <c r="B5357" s="2">
        <v>25066</v>
      </c>
      <c r="C5357" s="2">
        <v>1</v>
      </c>
      <c r="D5357" s="2">
        <v>236</v>
      </c>
      <c r="E5357" s="2">
        <v>25066</v>
      </c>
      <c r="F5357" s="2">
        <v>7</v>
      </c>
      <c r="G5357" s="2" t="str">
        <f>VLOOKUP(A5357,爬塔NPC系数!B:G,6,FALSE)</f>
        <v>"atk":2.512,"hp":4.219</v>
      </c>
      <c r="H5357" s="2">
        <v>1</v>
      </c>
    </row>
    <row r="5358" spans="1:8" ht="17.25" customHeight="1" x14ac:dyDescent="0.3">
      <c r="A5358" s="2">
        <v>10361</v>
      </c>
      <c r="B5358" s="2">
        <v>25066</v>
      </c>
      <c r="C5358" s="2">
        <v>2</v>
      </c>
      <c r="D5358" s="2">
        <v>236</v>
      </c>
      <c r="E5358" s="2">
        <v>25066</v>
      </c>
      <c r="F5358" s="2">
        <v>6</v>
      </c>
      <c r="G5358" s="2" t="str">
        <f>VLOOKUP(A5358,爬塔NPC系数!B:G,6,FALSE)</f>
        <v>"atk":2.512,"hp":4.219</v>
      </c>
      <c r="H5358" s="2">
        <v>1</v>
      </c>
    </row>
    <row r="5359" spans="1:8" ht="17.25" customHeight="1" x14ac:dyDescent="0.3">
      <c r="A5359" s="2">
        <v>10361</v>
      </c>
      <c r="B5359" s="2">
        <v>25066</v>
      </c>
      <c r="C5359" s="2">
        <v>3</v>
      </c>
      <c r="D5359" s="2">
        <v>236</v>
      </c>
      <c r="E5359" s="2">
        <v>25066</v>
      </c>
      <c r="F5359" s="2">
        <v>6</v>
      </c>
      <c r="G5359" s="2" t="str">
        <f>VLOOKUP(A5359,爬塔NPC系数!B:G,6,FALSE)</f>
        <v>"atk":2.512,"hp":4.219</v>
      </c>
      <c r="H5359" s="2">
        <v>1</v>
      </c>
    </row>
    <row r="5360" spans="1:8" ht="17.25" customHeight="1" x14ac:dyDescent="0.3">
      <c r="A5360" s="2">
        <v>10361</v>
      </c>
      <c r="B5360" s="2">
        <v>25066</v>
      </c>
      <c r="C5360" s="2">
        <v>4</v>
      </c>
      <c r="D5360" s="2">
        <v>236</v>
      </c>
      <c r="E5360" s="2">
        <v>25066</v>
      </c>
      <c r="F5360" s="2">
        <v>6</v>
      </c>
      <c r="G5360" s="2" t="str">
        <f>VLOOKUP(A5360,爬塔NPC系数!B:G,6,FALSE)</f>
        <v>"atk":2.512,"hp":4.219</v>
      </c>
      <c r="H5360" s="2">
        <v>1</v>
      </c>
    </row>
    <row r="5361" spans="1:8" ht="17.25" customHeight="1" x14ac:dyDescent="0.3">
      <c r="A5361" s="2">
        <v>10361</v>
      </c>
      <c r="B5361" s="2">
        <v>25066</v>
      </c>
      <c r="C5361" s="2">
        <v>5</v>
      </c>
      <c r="D5361" s="2">
        <v>236</v>
      </c>
      <c r="E5361" s="2">
        <v>25066</v>
      </c>
      <c r="F5361" s="2">
        <v>6</v>
      </c>
      <c r="G5361" s="2" t="str">
        <f>VLOOKUP(A5361,爬塔NPC系数!B:G,6,FALSE)</f>
        <v>"atk":2.512,"hp":4.219</v>
      </c>
      <c r="H5361" s="2">
        <v>1</v>
      </c>
    </row>
    <row r="5362" spans="1:8" ht="17.25" customHeight="1" x14ac:dyDescent="0.3">
      <c r="A5362" s="2">
        <v>10361</v>
      </c>
      <c r="B5362" s="2">
        <v>25066</v>
      </c>
      <c r="C5362" s="2">
        <v>6</v>
      </c>
      <c r="D5362" s="2">
        <v>236</v>
      </c>
      <c r="E5362" s="2">
        <v>25066</v>
      </c>
      <c r="F5362" s="2">
        <v>6</v>
      </c>
      <c r="G5362" s="2" t="str">
        <f>VLOOKUP(A5362,爬塔NPC系数!B:G,6,FALSE)</f>
        <v>"atk":2.512,"hp":4.219</v>
      </c>
      <c r="H5362" s="2">
        <v>1</v>
      </c>
    </row>
    <row r="5363" spans="1:8" ht="17.25" customHeight="1" x14ac:dyDescent="0.3">
      <c r="A5363" s="2">
        <v>10362</v>
      </c>
      <c r="B5363" s="2">
        <v>43056</v>
      </c>
      <c r="C5363" s="2">
        <v>1</v>
      </c>
      <c r="D5363" s="2">
        <v>236</v>
      </c>
      <c r="E5363" s="2">
        <v>43056</v>
      </c>
      <c r="F5363" s="2">
        <v>7</v>
      </c>
      <c r="G5363" s="2" t="str">
        <f>VLOOKUP(A5363,爬塔NPC系数!B:G,6,FALSE)</f>
        <v>"atk":2.525,"hp":4.239</v>
      </c>
      <c r="H5363" s="2">
        <v>1</v>
      </c>
    </row>
    <row r="5364" spans="1:8" ht="17.25" customHeight="1" x14ac:dyDescent="0.3">
      <c r="A5364" s="2">
        <v>10362</v>
      </c>
      <c r="B5364" s="2">
        <v>43056</v>
      </c>
      <c r="C5364" s="2">
        <v>2</v>
      </c>
      <c r="D5364" s="2">
        <v>236</v>
      </c>
      <c r="E5364" s="2">
        <v>43056</v>
      </c>
      <c r="F5364" s="2">
        <v>7</v>
      </c>
      <c r="G5364" s="2" t="str">
        <f>VLOOKUP(A5364,爬塔NPC系数!B:G,6,FALSE)</f>
        <v>"atk":2.525,"hp":4.239</v>
      </c>
      <c r="H5364" s="2">
        <v>1</v>
      </c>
    </row>
    <row r="5365" spans="1:8" ht="17.25" customHeight="1" x14ac:dyDescent="0.3">
      <c r="A5365" s="2">
        <v>10362</v>
      </c>
      <c r="B5365" s="2">
        <v>43056</v>
      </c>
      <c r="C5365" s="2">
        <v>3</v>
      </c>
      <c r="D5365" s="2">
        <v>236</v>
      </c>
      <c r="E5365" s="2">
        <v>43056</v>
      </c>
      <c r="F5365" s="2">
        <v>6</v>
      </c>
      <c r="G5365" s="2" t="str">
        <f>VLOOKUP(A5365,爬塔NPC系数!B:G,6,FALSE)</f>
        <v>"atk":2.525,"hp":4.239</v>
      </c>
      <c r="H5365" s="2">
        <v>1</v>
      </c>
    </row>
    <row r="5366" spans="1:8" ht="17.25" customHeight="1" x14ac:dyDescent="0.3">
      <c r="A5366" s="2">
        <v>10362</v>
      </c>
      <c r="B5366" s="2">
        <v>43056</v>
      </c>
      <c r="C5366" s="2">
        <v>4</v>
      </c>
      <c r="D5366" s="2">
        <v>236</v>
      </c>
      <c r="E5366" s="2">
        <v>44036</v>
      </c>
      <c r="F5366" s="2">
        <v>6</v>
      </c>
      <c r="G5366" s="2" t="str">
        <f>VLOOKUP(A5366,爬塔NPC系数!B:G,6,FALSE)</f>
        <v>"atk":2.525,"hp":4.239</v>
      </c>
      <c r="H5366" s="2">
        <v>1</v>
      </c>
    </row>
    <row r="5367" spans="1:8" ht="17.25" customHeight="1" x14ac:dyDescent="0.3">
      <c r="A5367" s="2">
        <v>10362</v>
      </c>
      <c r="B5367" s="2">
        <v>43056</v>
      </c>
      <c r="C5367" s="2">
        <v>5</v>
      </c>
      <c r="D5367" s="2">
        <v>236</v>
      </c>
      <c r="E5367" s="2">
        <v>44036</v>
      </c>
      <c r="F5367" s="2">
        <v>6</v>
      </c>
      <c r="G5367" s="2" t="str">
        <f>VLOOKUP(A5367,爬塔NPC系数!B:G,6,FALSE)</f>
        <v>"atk":2.525,"hp":4.239</v>
      </c>
      <c r="H5367" s="2">
        <v>1</v>
      </c>
    </row>
    <row r="5368" spans="1:8" ht="17.25" customHeight="1" x14ac:dyDescent="0.3">
      <c r="A5368" s="2">
        <v>10362</v>
      </c>
      <c r="B5368" s="2">
        <v>43056</v>
      </c>
      <c r="C5368" s="2">
        <v>6</v>
      </c>
      <c r="D5368" s="2">
        <v>236</v>
      </c>
      <c r="E5368" s="2">
        <v>44036</v>
      </c>
      <c r="F5368" s="2">
        <v>6</v>
      </c>
      <c r="G5368" s="2" t="str">
        <f>VLOOKUP(A5368,爬塔NPC系数!B:G,6,FALSE)</f>
        <v>"atk":2.525,"hp":4.239</v>
      </c>
      <c r="H5368" s="2">
        <v>1</v>
      </c>
    </row>
    <row r="5369" spans="1:8" ht="17.25" customHeight="1" x14ac:dyDescent="0.3">
      <c r="A5369" s="2">
        <v>10363</v>
      </c>
      <c r="B5369" s="2">
        <v>12036</v>
      </c>
      <c r="C5369" s="2">
        <v>1</v>
      </c>
      <c r="D5369" s="2">
        <v>237</v>
      </c>
      <c r="E5369" s="2">
        <v>12036</v>
      </c>
      <c r="F5369" s="2">
        <v>7</v>
      </c>
      <c r="G5369" s="2" t="str">
        <f>VLOOKUP(A5369,爬塔NPC系数!B:G,6,FALSE)</f>
        <v>"atk":2.537,"hp":4.259</v>
      </c>
      <c r="H5369" s="2">
        <v>1</v>
      </c>
    </row>
    <row r="5370" spans="1:8" ht="17.25" customHeight="1" x14ac:dyDescent="0.3">
      <c r="A5370" s="2">
        <v>10363</v>
      </c>
      <c r="B5370" s="2">
        <v>12036</v>
      </c>
      <c r="C5370" s="2">
        <v>2</v>
      </c>
      <c r="D5370" s="2">
        <v>237</v>
      </c>
      <c r="E5370" s="2">
        <v>12036</v>
      </c>
      <c r="F5370" s="2">
        <v>7</v>
      </c>
      <c r="G5370" s="2" t="str">
        <f>VLOOKUP(A5370,爬塔NPC系数!B:G,6,FALSE)</f>
        <v>"atk":2.537,"hp":4.259</v>
      </c>
      <c r="H5370" s="2">
        <v>1</v>
      </c>
    </row>
    <row r="5371" spans="1:8" ht="17.25" customHeight="1" x14ac:dyDescent="0.3">
      <c r="A5371" s="2">
        <v>10363</v>
      </c>
      <c r="B5371" s="2">
        <v>12036</v>
      </c>
      <c r="C5371" s="2">
        <v>3</v>
      </c>
      <c r="D5371" s="2">
        <v>237</v>
      </c>
      <c r="E5371" s="2">
        <v>12036</v>
      </c>
      <c r="F5371" s="2">
        <v>7</v>
      </c>
      <c r="G5371" s="2" t="str">
        <f>VLOOKUP(A5371,爬塔NPC系数!B:G,6,FALSE)</f>
        <v>"atk":2.537,"hp":4.259</v>
      </c>
      <c r="H5371" s="2">
        <v>1</v>
      </c>
    </row>
    <row r="5372" spans="1:8" ht="17.25" customHeight="1" x14ac:dyDescent="0.3">
      <c r="A5372" s="2">
        <v>10363</v>
      </c>
      <c r="B5372" s="2">
        <v>12036</v>
      </c>
      <c r="C5372" s="2">
        <v>4</v>
      </c>
      <c r="D5372" s="2">
        <v>237</v>
      </c>
      <c r="E5372" s="2">
        <v>12036</v>
      </c>
      <c r="F5372" s="2">
        <v>7</v>
      </c>
      <c r="G5372" s="2" t="str">
        <f>VLOOKUP(A5372,爬塔NPC系数!B:G,6,FALSE)</f>
        <v>"atk":2.537,"hp":4.259</v>
      </c>
      <c r="H5372" s="2">
        <v>1</v>
      </c>
    </row>
    <row r="5373" spans="1:8" ht="17.25" customHeight="1" x14ac:dyDescent="0.3">
      <c r="A5373" s="2">
        <v>10363</v>
      </c>
      <c r="B5373" s="2">
        <v>12036</v>
      </c>
      <c r="C5373" s="2">
        <v>5</v>
      </c>
      <c r="D5373" s="2">
        <v>237</v>
      </c>
      <c r="E5373" s="2">
        <v>12036</v>
      </c>
      <c r="F5373" s="2">
        <v>6</v>
      </c>
      <c r="G5373" s="2" t="str">
        <f>VLOOKUP(A5373,爬塔NPC系数!B:G,6,FALSE)</f>
        <v>"atk":2.537,"hp":4.259</v>
      </c>
      <c r="H5373" s="2">
        <v>1</v>
      </c>
    </row>
    <row r="5374" spans="1:8" ht="17.25" customHeight="1" x14ac:dyDescent="0.3">
      <c r="A5374" s="2">
        <v>10363</v>
      </c>
      <c r="B5374" s="2">
        <v>12036</v>
      </c>
      <c r="C5374" s="2">
        <v>6</v>
      </c>
      <c r="D5374" s="2">
        <v>237</v>
      </c>
      <c r="E5374" s="2">
        <v>12036</v>
      </c>
      <c r="F5374" s="2">
        <v>6</v>
      </c>
      <c r="G5374" s="2" t="str">
        <f>VLOOKUP(A5374,爬塔NPC系数!B:G,6,FALSE)</f>
        <v>"atk":2.537,"hp":4.259</v>
      </c>
      <c r="H5374" s="2">
        <v>1</v>
      </c>
    </row>
    <row r="5375" spans="1:8" ht="17.25" customHeight="1" x14ac:dyDescent="0.3">
      <c r="A5375" s="2">
        <v>10364</v>
      </c>
      <c r="B5375" s="2">
        <v>32056</v>
      </c>
      <c r="C5375" s="2">
        <v>1</v>
      </c>
      <c r="D5375" s="2">
        <v>237</v>
      </c>
      <c r="E5375" s="2">
        <v>32056</v>
      </c>
      <c r="F5375" s="2">
        <v>6</v>
      </c>
      <c r="G5375" s="2" t="str">
        <f>VLOOKUP(A5375,爬塔NPC系数!B:G,6,FALSE)</f>
        <v>"atk":2.55,"hp":4.279</v>
      </c>
      <c r="H5375" s="2">
        <v>1</v>
      </c>
    </row>
    <row r="5376" spans="1:8" ht="17.25" customHeight="1" x14ac:dyDescent="0.3">
      <c r="A5376" s="2">
        <v>10364</v>
      </c>
      <c r="B5376" s="2">
        <v>32056</v>
      </c>
      <c r="C5376" s="2">
        <v>2</v>
      </c>
      <c r="D5376" s="2">
        <v>237</v>
      </c>
      <c r="E5376" s="2">
        <v>32056</v>
      </c>
      <c r="F5376" s="2">
        <v>7</v>
      </c>
      <c r="G5376" s="2" t="str">
        <f>VLOOKUP(A5376,爬塔NPC系数!B:G,6,FALSE)</f>
        <v>"atk":2.55,"hp":4.279</v>
      </c>
      <c r="H5376" s="2">
        <v>1</v>
      </c>
    </row>
    <row r="5377" spans="1:8" ht="17.25" customHeight="1" x14ac:dyDescent="0.3">
      <c r="A5377" s="2">
        <v>10364</v>
      </c>
      <c r="B5377" s="2">
        <v>32056</v>
      </c>
      <c r="C5377" s="2">
        <v>3</v>
      </c>
      <c r="D5377" s="2">
        <v>237</v>
      </c>
      <c r="E5377" s="2">
        <v>32056</v>
      </c>
      <c r="F5377" s="2">
        <v>7</v>
      </c>
      <c r="G5377" s="2" t="str">
        <f>VLOOKUP(A5377,爬塔NPC系数!B:G,6,FALSE)</f>
        <v>"atk":2.55,"hp":4.279</v>
      </c>
      <c r="H5377" s="2">
        <v>1</v>
      </c>
    </row>
    <row r="5378" spans="1:8" ht="17.25" customHeight="1" x14ac:dyDescent="0.3">
      <c r="A5378" s="2">
        <v>10364</v>
      </c>
      <c r="B5378" s="2">
        <v>32056</v>
      </c>
      <c r="C5378" s="2">
        <v>4</v>
      </c>
      <c r="D5378" s="2">
        <v>237</v>
      </c>
      <c r="E5378" s="2">
        <v>32056</v>
      </c>
      <c r="F5378" s="2">
        <v>7</v>
      </c>
      <c r="G5378" s="2" t="str">
        <f>VLOOKUP(A5378,爬塔NPC系数!B:G,6,FALSE)</f>
        <v>"atk":2.55,"hp":4.279</v>
      </c>
      <c r="H5378" s="2">
        <v>1</v>
      </c>
    </row>
    <row r="5379" spans="1:8" ht="17.25" customHeight="1" x14ac:dyDescent="0.3">
      <c r="A5379" s="2">
        <v>10364</v>
      </c>
      <c r="B5379" s="2">
        <v>32056</v>
      </c>
      <c r="C5379" s="2">
        <v>5</v>
      </c>
      <c r="D5379" s="2">
        <v>237</v>
      </c>
      <c r="E5379" s="2">
        <v>32056</v>
      </c>
      <c r="F5379" s="2">
        <v>7</v>
      </c>
      <c r="G5379" s="2" t="str">
        <f>VLOOKUP(A5379,爬塔NPC系数!B:G,6,FALSE)</f>
        <v>"atk":2.55,"hp":4.279</v>
      </c>
      <c r="H5379" s="2">
        <v>1</v>
      </c>
    </row>
    <row r="5380" spans="1:8" ht="17.25" customHeight="1" x14ac:dyDescent="0.3">
      <c r="A5380" s="2">
        <v>10364</v>
      </c>
      <c r="B5380" s="2">
        <v>32056</v>
      </c>
      <c r="C5380" s="2">
        <v>6</v>
      </c>
      <c r="D5380" s="2">
        <v>237</v>
      </c>
      <c r="E5380" s="2">
        <v>32056</v>
      </c>
      <c r="F5380" s="2">
        <v>6</v>
      </c>
      <c r="G5380" s="2" t="str">
        <f>VLOOKUP(A5380,爬塔NPC系数!B:G,6,FALSE)</f>
        <v>"atk":2.55,"hp":4.279</v>
      </c>
      <c r="H5380" s="2">
        <v>1</v>
      </c>
    </row>
    <row r="5381" spans="1:8" ht="17.25" customHeight="1" x14ac:dyDescent="0.3">
      <c r="A5381" s="2">
        <v>10365</v>
      </c>
      <c r="B5381" s="2">
        <v>52046</v>
      </c>
      <c r="C5381" s="2">
        <v>1</v>
      </c>
      <c r="D5381" s="2">
        <v>238</v>
      </c>
      <c r="E5381" s="2">
        <v>52046</v>
      </c>
      <c r="F5381" s="2">
        <v>6</v>
      </c>
      <c r="G5381" s="2" t="str">
        <f>VLOOKUP(A5381,爬塔NPC系数!B:G,6,FALSE)</f>
        <v>"atk":2.562,"hp":4.299</v>
      </c>
      <c r="H5381" s="2">
        <v>1</v>
      </c>
    </row>
    <row r="5382" spans="1:8" ht="17.25" customHeight="1" x14ac:dyDescent="0.3">
      <c r="A5382" s="2">
        <v>10365</v>
      </c>
      <c r="B5382" s="2">
        <v>52046</v>
      </c>
      <c r="C5382" s="2">
        <v>2</v>
      </c>
      <c r="D5382" s="2">
        <v>238</v>
      </c>
      <c r="E5382" s="2">
        <v>52046</v>
      </c>
      <c r="F5382" s="2">
        <v>7</v>
      </c>
      <c r="G5382" s="2" t="str">
        <f>VLOOKUP(A5382,爬塔NPC系数!B:G,6,FALSE)</f>
        <v>"atk":2.562,"hp":4.299</v>
      </c>
      <c r="H5382" s="2">
        <v>1</v>
      </c>
    </row>
    <row r="5383" spans="1:8" ht="17.25" customHeight="1" x14ac:dyDescent="0.3">
      <c r="A5383" s="2">
        <v>10365</v>
      </c>
      <c r="B5383" s="2">
        <v>52046</v>
      </c>
      <c r="C5383" s="2">
        <v>3</v>
      </c>
      <c r="D5383" s="2">
        <v>238</v>
      </c>
      <c r="E5383" s="2">
        <v>52046</v>
      </c>
      <c r="F5383" s="2">
        <v>7</v>
      </c>
      <c r="G5383" s="2" t="str">
        <f>VLOOKUP(A5383,爬塔NPC系数!B:G,6,FALSE)</f>
        <v>"atk":2.562,"hp":4.299</v>
      </c>
      <c r="H5383" s="2">
        <v>1</v>
      </c>
    </row>
    <row r="5384" spans="1:8" ht="17.25" customHeight="1" x14ac:dyDescent="0.3">
      <c r="A5384" s="2">
        <v>10365</v>
      </c>
      <c r="B5384" s="2">
        <v>52046</v>
      </c>
      <c r="C5384" s="2">
        <v>4</v>
      </c>
      <c r="D5384" s="2">
        <v>238</v>
      </c>
      <c r="E5384" s="2">
        <v>52046</v>
      </c>
      <c r="F5384" s="2">
        <v>7</v>
      </c>
      <c r="G5384" s="2" t="str">
        <f>VLOOKUP(A5384,爬塔NPC系数!B:G,6,FALSE)</f>
        <v>"atk":2.562,"hp":4.299</v>
      </c>
      <c r="H5384" s="2">
        <v>1</v>
      </c>
    </row>
    <row r="5385" spans="1:8" ht="17.25" customHeight="1" x14ac:dyDescent="0.3">
      <c r="A5385" s="2">
        <v>10365</v>
      </c>
      <c r="B5385" s="2">
        <v>52046</v>
      </c>
      <c r="C5385" s="2">
        <v>5</v>
      </c>
      <c r="D5385" s="2">
        <v>238</v>
      </c>
      <c r="E5385" s="2">
        <v>52046</v>
      </c>
      <c r="F5385" s="2">
        <v>7</v>
      </c>
      <c r="G5385" s="2" t="str">
        <f>VLOOKUP(A5385,爬塔NPC系数!B:G,6,FALSE)</f>
        <v>"atk":2.562,"hp":4.299</v>
      </c>
      <c r="H5385" s="2">
        <v>1</v>
      </c>
    </row>
    <row r="5386" spans="1:8" ht="17.25" customHeight="1" x14ac:dyDescent="0.3">
      <c r="A5386" s="2">
        <v>10365</v>
      </c>
      <c r="B5386" s="2">
        <v>52046</v>
      </c>
      <c r="C5386" s="2">
        <v>6</v>
      </c>
      <c r="D5386" s="2">
        <v>238</v>
      </c>
      <c r="E5386" s="2">
        <v>52046</v>
      </c>
      <c r="F5386" s="2">
        <v>7</v>
      </c>
      <c r="G5386" s="2" t="str">
        <f>VLOOKUP(A5386,爬塔NPC系数!B:G,6,FALSE)</f>
        <v>"atk":2.562,"hp":4.299</v>
      </c>
      <c r="H5386" s="2">
        <v>1</v>
      </c>
    </row>
    <row r="5387" spans="1:8" ht="17.25" customHeight="1" x14ac:dyDescent="0.3">
      <c r="A5387" s="2">
        <v>10366</v>
      </c>
      <c r="B5387" s="2">
        <v>21036</v>
      </c>
      <c r="C5387" s="2">
        <v>1</v>
      </c>
      <c r="D5387" s="2">
        <v>238</v>
      </c>
      <c r="E5387" s="2">
        <v>21036</v>
      </c>
      <c r="F5387" s="2">
        <v>7</v>
      </c>
      <c r="G5387" s="2" t="str">
        <f>VLOOKUP(A5387,爬塔NPC系数!B:G,6,FALSE)</f>
        <v>"atk":2.575,"hp":4.319</v>
      </c>
      <c r="H5387" s="2">
        <v>1</v>
      </c>
    </row>
    <row r="5388" spans="1:8" ht="17.25" customHeight="1" x14ac:dyDescent="0.3">
      <c r="A5388" s="2">
        <v>10366</v>
      </c>
      <c r="B5388" s="2">
        <v>21036</v>
      </c>
      <c r="C5388" s="2">
        <v>2</v>
      </c>
      <c r="D5388" s="2">
        <v>238</v>
      </c>
      <c r="E5388" s="2">
        <v>21036</v>
      </c>
      <c r="F5388" s="2">
        <v>7</v>
      </c>
      <c r="G5388" s="2" t="str">
        <f>VLOOKUP(A5388,爬塔NPC系数!B:G,6,FALSE)</f>
        <v>"atk":2.575,"hp":4.319</v>
      </c>
      <c r="H5388" s="2">
        <v>1</v>
      </c>
    </row>
    <row r="5389" spans="1:8" ht="17.25" customHeight="1" x14ac:dyDescent="0.3">
      <c r="A5389" s="2">
        <v>10366</v>
      </c>
      <c r="B5389" s="2">
        <v>21036</v>
      </c>
      <c r="C5389" s="2">
        <v>3</v>
      </c>
      <c r="D5389" s="2">
        <v>238</v>
      </c>
      <c r="E5389" s="2">
        <v>21036</v>
      </c>
      <c r="F5389" s="2">
        <v>7</v>
      </c>
      <c r="G5389" s="2" t="str">
        <f>VLOOKUP(A5389,爬塔NPC系数!B:G,6,FALSE)</f>
        <v>"atk":2.575,"hp":4.319</v>
      </c>
      <c r="H5389" s="2">
        <v>1</v>
      </c>
    </row>
    <row r="5390" spans="1:8" ht="17.25" customHeight="1" x14ac:dyDescent="0.3">
      <c r="A5390" s="2">
        <v>10366</v>
      </c>
      <c r="B5390" s="2">
        <v>21036</v>
      </c>
      <c r="C5390" s="2">
        <v>4</v>
      </c>
      <c r="D5390" s="2">
        <v>238</v>
      </c>
      <c r="E5390" s="2">
        <v>21036</v>
      </c>
      <c r="F5390" s="2">
        <v>7</v>
      </c>
      <c r="G5390" s="2" t="str">
        <f>VLOOKUP(A5390,爬塔NPC系数!B:G,6,FALSE)</f>
        <v>"atk":2.575,"hp":4.319</v>
      </c>
      <c r="H5390" s="2">
        <v>1</v>
      </c>
    </row>
    <row r="5391" spans="1:8" ht="17.25" customHeight="1" x14ac:dyDescent="0.3">
      <c r="A5391" s="2">
        <v>10366</v>
      </c>
      <c r="B5391" s="2">
        <v>21036</v>
      </c>
      <c r="C5391" s="2">
        <v>5</v>
      </c>
      <c r="D5391" s="2">
        <v>238</v>
      </c>
      <c r="E5391" s="2">
        <v>21036</v>
      </c>
      <c r="F5391" s="2">
        <v>7</v>
      </c>
      <c r="G5391" s="2" t="str">
        <f>VLOOKUP(A5391,爬塔NPC系数!B:G,6,FALSE)</f>
        <v>"atk":2.575,"hp":4.319</v>
      </c>
      <c r="H5391" s="2">
        <v>1</v>
      </c>
    </row>
    <row r="5392" spans="1:8" ht="17.25" customHeight="1" x14ac:dyDescent="0.3">
      <c r="A5392" s="2">
        <v>10366</v>
      </c>
      <c r="B5392" s="2">
        <v>21036</v>
      </c>
      <c r="C5392" s="2">
        <v>6</v>
      </c>
      <c r="D5392" s="2">
        <v>238</v>
      </c>
      <c r="E5392" s="2">
        <v>21036</v>
      </c>
      <c r="F5392" s="2">
        <v>6</v>
      </c>
      <c r="G5392" s="2" t="str">
        <f>VLOOKUP(A5392,爬塔NPC系数!B:G,6,FALSE)</f>
        <v>"atk":2.575,"hp":4.319</v>
      </c>
      <c r="H5392" s="2">
        <v>1</v>
      </c>
    </row>
    <row r="5393" spans="1:8" ht="17.25" customHeight="1" x14ac:dyDescent="0.3">
      <c r="A5393" s="2">
        <v>10367</v>
      </c>
      <c r="B5393" s="2">
        <v>35036</v>
      </c>
      <c r="C5393" s="2">
        <v>1</v>
      </c>
      <c r="D5393" s="2">
        <v>239</v>
      </c>
      <c r="E5393" s="2">
        <v>35036</v>
      </c>
      <c r="F5393" s="2">
        <v>7</v>
      </c>
      <c r="G5393" s="2" t="str">
        <f>VLOOKUP(A5393,爬塔NPC系数!B:G,6,FALSE)</f>
        <v>"atk":2.587,"hp":4.339</v>
      </c>
      <c r="H5393" s="2">
        <v>1</v>
      </c>
    </row>
    <row r="5394" spans="1:8" ht="17.25" customHeight="1" x14ac:dyDescent="0.3">
      <c r="A5394" s="2">
        <v>10367</v>
      </c>
      <c r="B5394" s="2">
        <v>35036</v>
      </c>
      <c r="C5394" s="2">
        <v>2</v>
      </c>
      <c r="D5394" s="2">
        <v>239</v>
      </c>
      <c r="E5394" s="2">
        <v>35036</v>
      </c>
      <c r="F5394" s="2">
        <v>7</v>
      </c>
      <c r="G5394" s="2" t="str">
        <f>VLOOKUP(A5394,爬塔NPC系数!B:G,6,FALSE)</f>
        <v>"atk":2.587,"hp":4.339</v>
      </c>
      <c r="H5394" s="2">
        <v>1</v>
      </c>
    </row>
    <row r="5395" spans="1:8" ht="17.25" customHeight="1" x14ac:dyDescent="0.3">
      <c r="A5395" s="2">
        <v>10367</v>
      </c>
      <c r="B5395" s="2">
        <v>35036</v>
      </c>
      <c r="C5395" s="2">
        <v>3</v>
      </c>
      <c r="D5395" s="2">
        <v>239</v>
      </c>
      <c r="E5395" s="2">
        <v>35036</v>
      </c>
      <c r="F5395" s="2">
        <v>7</v>
      </c>
      <c r="G5395" s="2" t="str">
        <f>VLOOKUP(A5395,爬塔NPC系数!B:G,6,FALSE)</f>
        <v>"atk":2.587,"hp":4.339</v>
      </c>
      <c r="H5395" s="2">
        <v>1</v>
      </c>
    </row>
    <row r="5396" spans="1:8" ht="17.25" customHeight="1" x14ac:dyDescent="0.3">
      <c r="A5396" s="2">
        <v>10367</v>
      </c>
      <c r="B5396" s="2">
        <v>35036</v>
      </c>
      <c r="C5396" s="2">
        <v>4</v>
      </c>
      <c r="D5396" s="2">
        <v>239</v>
      </c>
      <c r="E5396" s="2">
        <v>35036</v>
      </c>
      <c r="F5396" s="2">
        <v>7</v>
      </c>
      <c r="G5396" s="2" t="str">
        <f>VLOOKUP(A5396,爬塔NPC系数!B:G,6,FALSE)</f>
        <v>"atk":2.587,"hp":4.339</v>
      </c>
      <c r="H5396" s="2">
        <v>1</v>
      </c>
    </row>
    <row r="5397" spans="1:8" ht="17.25" customHeight="1" x14ac:dyDescent="0.3">
      <c r="A5397" s="2">
        <v>10367</v>
      </c>
      <c r="B5397" s="2">
        <v>35036</v>
      </c>
      <c r="C5397" s="2">
        <v>5</v>
      </c>
      <c r="D5397" s="2">
        <v>239</v>
      </c>
      <c r="E5397" s="2">
        <v>35036</v>
      </c>
      <c r="F5397" s="2">
        <v>7</v>
      </c>
      <c r="G5397" s="2" t="str">
        <f>VLOOKUP(A5397,爬塔NPC系数!B:G,6,FALSE)</f>
        <v>"atk":2.587,"hp":4.339</v>
      </c>
      <c r="H5397" s="2">
        <v>1</v>
      </c>
    </row>
    <row r="5398" spans="1:8" ht="17.25" customHeight="1" x14ac:dyDescent="0.3">
      <c r="A5398" s="2">
        <v>10367</v>
      </c>
      <c r="B5398" s="2">
        <v>35036</v>
      </c>
      <c r="C5398" s="2">
        <v>6</v>
      </c>
      <c r="D5398" s="2">
        <v>239</v>
      </c>
      <c r="E5398" s="2">
        <v>35036</v>
      </c>
      <c r="F5398" s="2">
        <v>7</v>
      </c>
      <c r="G5398" s="2" t="str">
        <f>VLOOKUP(A5398,爬塔NPC系数!B:G,6,FALSE)</f>
        <v>"atk":2.587,"hp":4.339</v>
      </c>
      <c r="H5398" s="2">
        <v>1</v>
      </c>
    </row>
    <row r="5399" spans="1:8" ht="17.25" customHeight="1" x14ac:dyDescent="0.3">
      <c r="A5399" s="2">
        <v>10368</v>
      </c>
      <c r="B5399" s="2">
        <v>14026</v>
      </c>
      <c r="C5399" s="2">
        <v>1</v>
      </c>
      <c r="D5399" s="2">
        <v>239</v>
      </c>
      <c r="E5399" s="2">
        <v>14026</v>
      </c>
      <c r="F5399" s="2">
        <v>7</v>
      </c>
      <c r="G5399" s="2" t="str">
        <f>VLOOKUP(A5399,爬塔NPC系数!B:G,6,FALSE)</f>
        <v>"atk":2.6,"hp":4.359</v>
      </c>
      <c r="H5399" s="2">
        <v>1</v>
      </c>
    </row>
    <row r="5400" spans="1:8" ht="17.25" customHeight="1" x14ac:dyDescent="0.3">
      <c r="A5400" s="2">
        <v>10368</v>
      </c>
      <c r="B5400" s="2">
        <v>14026</v>
      </c>
      <c r="C5400" s="2">
        <v>2</v>
      </c>
      <c r="D5400" s="2">
        <v>239</v>
      </c>
      <c r="E5400" s="2">
        <v>14026</v>
      </c>
      <c r="F5400" s="2">
        <v>7</v>
      </c>
      <c r="G5400" s="2" t="str">
        <f>VLOOKUP(A5400,爬塔NPC系数!B:G,6,FALSE)</f>
        <v>"atk":2.6,"hp":4.359</v>
      </c>
      <c r="H5400" s="2">
        <v>1</v>
      </c>
    </row>
    <row r="5401" spans="1:8" ht="17.25" customHeight="1" x14ac:dyDescent="0.3">
      <c r="A5401" s="2">
        <v>10368</v>
      </c>
      <c r="B5401" s="2">
        <v>14026</v>
      </c>
      <c r="C5401" s="2">
        <v>3</v>
      </c>
      <c r="D5401" s="2">
        <v>239</v>
      </c>
      <c r="E5401" s="2">
        <v>14026</v>
      </c>
      <c r="F5401" s="2">
        <v>7</v>
      </c>
      <c r="G5401" s="2" t="str">
        <f>VLOOKUP(A5401,爬塔NPC系数!B:G,6,FALSE)</f>
        <v>"atk":2.6,"hp":4.359</v>
      </c>
      <c r="H5401" s="2">
        <v>1</v>
      </c>
    </row>
    <row r="5402" spans="1:8" ht="17.25" customHeight="1" x14ac:dyDescent="0.3">
      <c r="A5402" s="2">
        <v>10368</v>
      </c>
      <c r="B5402" s="2">
        <v>14026</v>
      </c>
      <c r="C5402" s="2">
        <v>4</v>
      </c>
      <c r="D5402" s="2">
        <v>239</v>
      </c>
      <c r="E5402" s="2">
        <v>14026</v>
      </c>
      <c r="F5402" s="2">
        <v>7</v>
      </c>
      <c r="G5402" s="2" t="str">
        <f>VLOOKUP(A5402,爬塔NPC系数!B:G,6,FALSE)</f>
        <v>"atk":2.6,"hp":4.359</v>
      </c>
      <c r="H5402" s="2">
        <v>1</v>
      </c>
    </row>
    <row r="5403" spans="1:8" ht="17.25" customHeight="1" x14ac:dyDescent="0.3">
      <c r="A5403" s="2">
        <v>10368</v>
      </c>
      <c r="B5403" s="2">
        <v>14026</v>
      </c>
      <c r="C5403" s="2">
        <v>5</v>
      </c>
      <c r="D5403" s="2">
        <v>239</v>
      </c>
      <c r="E5403" s="2">
        <v>14026</v>
      </c>
      <c r="F5403" s="2">
        <v>7</v>
      </c>
      <c r="G5403" s="2" t="str">
        <f>VLOOKUP(A5403,爬塔NPC系数!B:G,6,FALSE)</f>
        <v>"atk":2.6,"hp":4.359</v>
      </c>
      <c r="H5403" s="2">
        <v>1</v>
      </c>
    </row>
    <row r="5404" spans="1:8" ht="17.25" customHeight="1" x14ac:dyDescent="0.3">
      <c r="A5404" s="2">
        <v>10368</v>
      </c>
      <c r="B5404" s="2">
        <v>14026</v>
      </c>
      <c r="C5404" s="2">
        <v>6</v>
      </c>
      <c r="D5404" s="2">
        <v>239</v>
      </c>
      <c r="E5404" s="2">
        <v>14026</v>
      </c>
      <c r="F5404" s="2">
        <v>7</v>
      </c>
      <c r="G5404" s="2" t="str">
        <f>VLOOKUP(A5404,爬塔NPC系数!B:G,6,FALSE)</f>
        <v>"atk":2.6,"hp":4.359</v>
      </c>
      <c r="H5404" s="2">
        <v>1</v>
      </c>
    </row>
    <row r="5405" spans="1:8" ht="17.25" customHeight="1" x14ac:dyDescent="0.3">
      <c r="A5405" s="2">
        <v>10369</v>
      </c>
      <c r="B5405" s="2">
        <v>45046</v>
      </c>
      <c r="C5405" s="2">
        <v>1</v>
      </c>
      <c r="D5405" s="2">
        <v>240</v>
      </c>
      <c r="E5405" s="2">
        <v>45046</v>
      </c>
      <c r="F5405" s="2">
        <v>7</v>
      </c>
      <c r="G5405" s="2" t="str">
        <f>VLOOKUP(A5405,爬塔NPC系数!B:G,6,FALSE)</f>
        <v>"atk":2.612,"hp":4.379</v>
      </c>
      <c r="H5405" s="2">
        <v>1</v>
      </c>
    </row>
    <row r="5406" spans="1:8" ht="17.25" customHeight="1" x14ac:dyDescent="0.3">
      <c r="A5406" s="2">
        <v>10369</v>
      </c>
      <c r="B5406" s="2">
        <v>45046</v>
      </c>
      <c r="C5406" s="2">
        <v>2</v>
      </c>
      <c r="D5406" s="2">
        <v>240</v>
      </c>
      <c r="E5406" s="2">
        <v>45046</v>
      </c>
      <c r="F5406" s="2">
        <v>7</v>
      </c>
      <c r="G5406" s="2" t="str">
        <f>VLOOKUP(A5406,爬塔NPC系数!B:G,6,FALSE)</f>
        <v>"atk":2.612,"hp":4.379</v>
      </c>
      <c r="H5406" s="2">
        <v>1</v>
      </c>
    </row>
    <row r="5407" spans="1:8" ht="17.25" customHeight="1" x14ac:dyDescent="0.3">
      <c r="A5407" s="2">
        <v>10369</v>
      </c>
      <c r="B5407" s="2">
        <v>45046</v>
      </c>
      <c r="C5407" s="2">
        <v>3</v>
      </c>
      <c r="D5407" s="2">
        <v>240</v>
      </c>
      <c r="E5407" s="2">
        <v>45046</v>
      </c>
      <c r="F5407" s="2">
        <v>7</v>
      </c>
      <c r="G5407" s="2" t="str">
        <f>VLOOKUP(A5407,爬塔NPC系数!B:G,6,FALSE)</f>
        <v>"atk":2.612,"hp":4.379</v>
      </c>
      <c r="H5407" s="2">
        <v>1</v>
      </c>
    </row>
    <row r="5408" spans="1:8" ht="17.25" customHeight="1" x14ac:dyDescent="0.3">
      <c r="A5408" s="2">
        <v>10369</v>
      </c>
      <c r="B5408" s="2">
        <v>45046</v>
      </c>
      <c r="C5408" s="2">
        <v>4</v>
      </c>
      <c r="D5408" s="2">
        <v>240</v>
      </c>
      <c r="E5408" s="2">
        <v>45046</v>
      </c>
      <c r="F5408" s="2">
        <v>7</v>
      </c>
      <c r="G5408" s="2" t="str">
        <f>VLOOKUP(A5408,爬塔NPC系数!B:G,6,FALSE)</f>
        <v>"atk":2.612,"hp":4.379</v>
      </c>
      <c r="H5408" s="2">
        <v>1</v>
      </c>
    </row>
    <row r="5409" spans="1:8" ht="17.25" customHeight="1" x14ac:dyDescent="0.3">
      <c r="A5409" s="2">
        <v>10369</v>
      </c>
      <c r="B5409" s="2">
        <v>45046</v>
      </c>
      <c r="C5409" s="2">
        <v>5</v>
      </c>
      <c r="D5409" s="2">
        <v>240</v>
      </c>
      <c r="E5409" s="2">
        <v>45046</v>
      </c>
      <c r="F5409" s="2">
        <v>7</v>
      </c>
      <c r="G5409" s="2" t="str">
        <f>VLOOKUP(A5409,爬塔NPC系数!B:G,6,FALSE)</f>
        <v>"atk":2.612,"hp":4.379</v>
      </c>
      <c r="H5409" s="2">
        <v>1</v>
      </c>
    </row>
    <row r="5410" spans="1:8" ht="17.25" customHeight="1" x14ac:dyDescent="0.3">
      <c r="A5410" s="2">
        <v>10369</v>
      </c>
      <c r="B5410" s="2">
        <v>45046</v>
      </c>
      <c r="C5410" s="2">
        <v>6</v>
      </c>
      <c r="D5410" s="2">
        <v>240</v>
      </c>
      <c r="E5410" s="2">
        <v>45046</v>
      </c>
      <c r="F5410" s="2">
        <v>7</v>
      </c>
      <c r="G5410" s="2" t="str">
        <f>VLOOKUP(A5410,爬塔NPC系数!B:G,6,FALSE)</f>
        <v>"atk":2.612,"hp":4.379</v>
      </c>
      <c r="H5410" s="2">
        <v>1</v>
      </c>
    </row>
    <row r="5411" spans="1:8" ht="17.25" customHeight="1" x14ac:dyDescent="0.3">
      <c r="A5411" s="2">
        <v>10370</v>
      </c>
      <c r="B5411" s="2">
        <v>61026</v>
      </c>
      <c r="C5411" s="2">
        <v>1</v>
      </c>
      <c r="D5411" s="2">
        <v>240</v>
      </c>
      <c r="E5411" s="2">
        <v>61026</v>
      </c>
      <c r="F5411" s="2">
        <v>7</v>
      </c>
      <c r="G5411" s="2" t="str">
        <f>VLOOKUP(A5411,爬塔NPC系数!B:G,6,FALSE)</f>
        <v>"atk":2.625,"hp":4.399</v>
      </c>
      <c r="H5411" s="2">
        <v>1</v>
      </c>
    </row>
    <row r="5412" spans="1:8" ht="17.25" customHeight="1" x14ac:dyDescent="0.3">
      <c r="A5412" s="2">
        <v>10370</v>
      </c>
      <c r="B5412" s="2">
        <v>61026</v>
      </c>
      <c r="C5412" s="2">
        <v>2</v>
      </c>
      <c r="D5412" s="2">
        <v>240</v>
      </c>
      <c r="E5412" s="2">
        <v>61026</v>
      </c>
      <c r="F5412" s="2">
        <v>7</v>
      </c>
      <c r="G5412" s="2" t="str">
        <f>VLOOKUP(A5412,爬塔NPC系数!B:G,6,FALSE)</f>
        <v>"atk":2.625,"hp":4.399</v>
      </c>
      <c r="H5412" s="2">
        <v>1</v>
      </c>
    </row>
    <row r="5413" spans="1:8" ht="17.25" customHeight="1" x14ac:dyDescent="0.3">
      <c r="A5413" s="2">
        <v>10370</v>
      </c>
      <c r="B5413" s="2">
        <v>61026</v>
      </c>
      <c r="C5413" s="2">
        <v>3</v>
      </c>
      <c r="D5413" s="2">
        <v>240</v>
      </c>
      <c r="E5413" s="2">
        <v>61026</v>
      </c>
      <c r="F5413" s="2">
        <v>7</v>
      </c>
      <c r="G5413" s="2" t="str">
        <f>VLOOKUP(A5413,爬塔NPC系数!B:G,6,FALSE)</f>
        <v>"atk":2.625,"hp":4.399</v>
      </c>
      <c r="H5413" s="2">
        <v>1</v>
      </c>
    </row>
    <row r="5414" spans="1:8" ht="17.25" customHeight="1" x14ac:dyDescent="0.3">
      <c r="A5414" s="2">
        <v>10370</v>
      </c>
      <c r="B5414" s="2">
        <v>61026</v>
      </c>
      <c r="C5414" s="2">
        <v>4</v>
      </c>
      <c r="D5414" s="2">
        <v>240</v>
      </c>
      <c r="E5414" s="2">
        <v>61026</v>
      </c>
      <c r="F5414" s="2">
        <v>7</v>
      </c>
      <c r="G5414" s="2" t="str">
        <f>VLOOKUP(A5414,爬塔NPC系数!B:G,6,FALSE)</f>
        <v>"atk":2.625,"hp":4.399</v>
      </c>
      <c r="H5414" s="2">
        <v>1</v>
      </c>
    </row>
    <row r="5415" spans="1:8" ht="17.25" customHeight="1" x14ac:dyDescent="0.3">
      <c r="A5415" s="2">
        <v>10370</v>
      </c>
      <c r="B5415" s="2">
        <v>61026</v>
      </c>
      <c r="C5415" s="2">
        <v>5</v>
      </c>
      <c r="D5415" s="2">
        <v>240</v>
      </c>
      <c r="E5415" s="2">
        <v>61026</v>
      </c>
      <c r="F5415" s="2">
        <v>7</v>
      </c>
      <c r="G5415" s="2" t="str">
        <f>VLOOKUP(A5415,爬塔NPC系数!B:G,6,FALSE)</f>
        <v>"atk":2.625,"hp":4.399</v>
      </c>
      <c r="H5415" s="2">
        <v>1</v>
      </c>
    </row>
    <row r="5416" spans="1:8" ht="17.25" customHeight="1" x14ac:dyDescent="0.3">
      <c r="A5416" s="2">
        <v>10370</v>
      </c>
      <c r="B5416" s="2">
        <v>61026</v>
      </c>
      <c r="C5416" s="2">
        <v>6</v>
      </c>
      <c r="D5416" s="2">
        <v>240</v>
      </c>
      <c r="E5416" s="2">
        <v>61026</v>
      </c>
      <c r="F5416" s="2">
        <v>7</v>
      </c>
      <c r="G5416" s="2" t="str">
        <f>VLOOKUP(A5416,爬塔NPC系数!B:G,6,FALSE)</f>
        <v>"atk":2.625,"hp":4.399</v>
      </c>
      <c r="H5416" s="2">
        <v>1</v>
      </c>
    </row>
    <row r="5417" spans="1:8" ht="17.25" customHeight="1" x14ac:dyDescent="0.3">
      <c r="A5417" s="2">
        <v>10371</v>
      </c>
      <c r="B5417" s="2">
        <v>25076</v>
      </c>
      <c r="C5417" s="2">
        <v>1</v>
      </c>
      <c r="D5417" s="2">
        <v>241</v>
      </c>
      <c r="E5417" s="2">
        <v>25076</v>
      </c>
      <c r="F5417" s="2">
        <v>7</v>
      </c>
      <c r="G5417" s="2" t="str">
        <f>VLOOKUP(A5417,爬塔NPC系数!B:G,6,FALSE)</f>
        <v>"atk":2.637,"hp":4.419</v>
      </c>
      <c r="H5417" s="2">
        <v>1</v>
      </c>
    </row>
    <row r="5418" spans="1:8" ht="17.25" customHeight="1" x14ac:dyDescent="0.3">
      <c r="A5418" s="2">
        <v>10371</v>
      </c>
      <c r="B5418" s="2">
        <v>25076</v>
      </c>
      <c r="C5418" s="2">
        <v>2</v>
      </c>
      <c r="D5418" s="2">
        <v>241</v>
      </c>
      <c r="E5418" s="2">
        <v>25066</v>
      </c>
      <c r="F5418" s="2">
        <v>7</v>
      </c>
      <c r="G5418" s="2" t="str">
        <f>VLOOKUP(A5418,爬塔NPC系数!B:G,6,FALSE)</f>
        <v>"atk":2.637,"hp":4.419</v>
      </c>
      <c r="H5418" s="2">
        <v>1</v>
      </c>
    </row>
    <row r="5419" spans="1:8" ht="17.25" customHeight="1" x14ac:dyDescent="0.3">
      <c r="A5419" s="2">
        <v>10371</v>
      </c>
      <c r="B5419" s="2">
        <v>25076</v>
      </c>
      <c r="C5419" s="2">
        <v>3</v>
      </c>
      <c r="D5419" s="2">
        <v>241</v>
      </c>
      <c r="E5419" s="2">
        <v>25076</v>
      </c>
      <c r="F5419" s="2">
        <v>7</v>
      </c>
      <c r="G5419" s="2" t="str">
        <f>VLOOKUP(A5419,爬塔NPC系数!B:G,6,FALSE)</f>
        <v>"atk":2.637,"hp":4.419</v>
      </c>
      <c r="H5419" s="2">
        <v>1</v>
      </c>
    </row>
    <row r="5420" spans="1:8" ht="17.25" customHeight="1" x14ac:dyDescent="0.3">
      <c r="A5420" s="2">
        <v>10371</v>
      </c>
      <c r="B5420" s="2">
        <v>25076</v>
      </c>
      <c r="C5420" s="2">
        <v>4</v>
      </c>
      <c r="D5420" s="2">
        <v>241</v>
      </c>
      <c r="E5420" s="2">
        <v>25066</v>
      </c>
      <c r="F5420" s="2">
        <v>7</v>
      </c>
      <c r="G5420" s="2" t="str">
        <f>VLOOKUP(A5420,爬塔NPC系数!B:G,6,FALSE)</f>
        <v>"atk":2.637,"hp":4.419</v>
      </c>
      <c r="H5420" s="2">
        <v>1</v>
      </c>
    </row>
    <row r="5421" spans="1:8" ht="17.25" customHeight="1" x14ac:dyDescent="0.3">
      <c r="A5421" s="2">
        <v>10371</v>
      </c>
      <c r="B5421" s="2">
        <v>25076</v>
      </c>
      <c r="C5421" s="2">
        <v>5</v>
      </c>
      <c r="D5421" s="2">
        <v>241</v>
      </c>
      <c r="E5421" s="2">
        <v>25066</v>
      </c>
      <c r="F5421" s="2">
        <v>7</v>
      </c>
      <c r="G5421" s="2" t="str">
        <f>VLOOKUP(A5421,爬塔NPC系数!B:G,6,FALSE)</f>
        <v>"atk":2.637,"hp":4.419</v>
      </c>
      <c r="H5421" s="2">
        <v>1</v>
      </c>
    </row>
    <row r="5422" spans="1:8" ht="17.25" customHeight="1" x14ac:dyDescent="0.3">
      <c r="A5422" s="2">
        <v>10371</v>
      </c>
      <c r="B5422" s="2">
        <v>25076</v>
      </c>
      <c r="C5422" s="2">
        <v>6</v>
      </c>
      <c r="D5422" s="2">
        <v>241</v>
      </c>
      <c r="E5422" s="2">
        <v>25066</v>
      </c>
      <c r="F5422" s="2">
        <v>7</v>
      </c>
      <c r="G5422" s="2" t="str">
        <f>VLOOKUP(A5422,爬塔NPC系数!B:G,6,FALSE)</f>
        <v>"atk":2.637,"hp":4.419</v>
      </c>
      <c r="H5422" s="2">
        <v>1</v>
      </c>
    </row>
    <row r="5423" spans="1:8" ht="17.25" customHeight="1" x14ac:dyDescent="0.3">
      <c r="A5423" s="2">
        <v>10372</v>
      </c>
      <c r="B5423" s="2">
        <v>41066</v>
      </c>
      <c r="C5423" s="2">
        <v>1</v>
      </c>
      <c r="D5423" s="2">
        <v>241</v>
      </c>
      <c r="E5423" s="2">
        <v>41066</v>
      </c>
      <c r="F5423" s="2">
        <v>7</v>
      </c>
      <c r="G5423" s="2" t="str">
        <f>VLOOKUP(A5423,爬塔NPC系数!B:G,6,FALSE)</f>
        <v>"atk":2.65,"hp":4.439</v>
      </c>
      <c r="H5423" s="2">
        <v>1</v>
      </c>
    </row>
    <row r="5424" spans="1:8" ht="17.25" customHeight="1" x14ac:dyDescent="0.3">
      <c r="A5424" s="2">
        <v>10372</v>
      </c>
      <c r="B5424" s="2">
        <v>41066</v>
      </c>
      <c r="C5424" s="2">
        <v>2</v>
      </c>
      <c r="D5424" s="2">
        <v>241</v>
      </c>
      <c r="E5424" s="2">
        <v>45056</v>
      </c>
      <c r="F5424" s="2">
        <v>7</v>
      </c>
      <c r="G5424" s="2" t="str">
        <f>VLOOKUP(A5424,爬塔NPC系数!B:G,6,FALSE)</f>
        <v>"atk":2.65,"hp":4.439</v>
      </c>
      <c r="H5424" s="2">
        <v>1</v>
      </c>
    </row>
    <row r="5425" spans="1:8" ht="17.25" customHeight="1" x14ac:dyDescent="0.3">
      <c r="A5425" s="2">
        <v>10372</v>
      </c>
      <c r="B5425" s="2">
        <v>41066</v>
      </c>
      <c r="C5425" s="2">
        <v>3</v>
      </c>
      <c r="D5425" s="2">
        <v>241</v>
      </c>
      <c r="E5425" s="2">
        <v>45046</v>
      </c>
      <c r="F5425" s="2">
        <v>7</v>
      </c>
      <c r="G5425" s="2" t="str">
        <f>VLOOKUP(A5425,爬塔NPC系数!B:G,6,FALSE)</f>
        <v>"atk":2.65,"hp":4.439</v>
      </c>
      <c r="H5425" s="2">
        <v>1</v>
      </c>
    </row>
    <row r="5426" spans="1:8" ht="17.25" customHeight="1" x14ac:dyDescent="0.3">
      <c r="A5426" s="2">
        <v>10372</v>
      </c>
      <c r="B5426" s="2">
        <v>41066</v>
      </c>
      <c r="C5426" s="2">
        <v>4</v>
      </c>
      <c r="D5426" s="2">
        <v>241</v>
      </c>
      <c r="E5426" s="2">
        <v>41056</v>
      </c>
      <c r="F5426" s="2">
        <v>7</v>
      </c>
      <c r="G5426" s="2" t="str">
        <f>VLOOKUP(A5426,爬塔NPC系数!B:G,6,FALSE)</f>
        <v>"atk":2.65,"hp":4.439</v>
      </c>
      <c r="H5426" s="2">
        <v>1</v>
      </c>
    </row>
    <row r="5427" spans="1:8" ht="17.25" customHeight="1" x14ac:dyDescent="0.3">
      <c r="A5427" s="2">
        <v>10372</v>
      </c>
      <c r="B5427" s="2">
        <v>41066</v>
      </c>
      <c r="C5427" s="2">
        <v>5</v>
      </c>
      <c r="D5427" s="2">
        <v>241</v>
      </c>
      <c r="E5427" s="2">
        <v>41056</v>
      </c>
      <c r="F5427" s="2">
        <v>7</v>
      </c>
      <c r="G5427" s="2" t="str">
        <f>VLOOKUP(A5427,爬塔NPC系数!B:G,6,FALSE)</f>
        <v>"atk":2.65,"hp":4.439</v>
      </c>
      <c r="H5427" s="2">
        <v>1</v>
      </c>
    </row>
    <row r="5428" spans="1:8" ht="17.25" customHeight="1" x14ac:dyDescent="0.3">
      <c r="A5428" s="2">
        <v>10372</v>
      </c>
      <c r="B5428" s="2">
        <v>41066</v>
      </c>
      <c r="C5428" s="2">
        <v>6</v>
      </c>
      <c r="D5428" s="2">
        <v>241</v>
      </c>
      <c r="E5428" s="2">
        <v>41056</v>
      </c>
      <c r="F5428" s="2">
        <v>7</v>
      </c>
      <c r="G5428" s="2" t="str">
        <f>VLOOKUP(A5428,爬塔NPC系数!B:G,6,FALSE)</f>
        <v>"atk":2.65,"hp":4.439</v>
      </c>
      <c r="H5428" s="2">
        <v>1</v>
      </c>
    </row>
    <row r="5429" spans="1:8" ht="17.25" customHeight="1" x14ac:dyDescent="0.3">
      <c r="A5429" s="2">
        <v>10373</v>
      </c>
      <c r="B5429" s="2">
        <v>15036</v>
      </c>
      <c r="C5429" s="2">
        <v>1</v>
      </c>
      <c r="D5429" s="2">
        <v>242</v>
      </c>
      <c r="E5429" s="2">
        <v>15036</v>
      </c>
      <c r="F5429" s="2">
        <v>7</v>
      </c>
      <c r="G5429" s="2" t="str">
        <f>VLOOKUP(A5429,爬塔NPC系数!B:G,6,FALSE)</f>
        <v>"atk":2.662,"hp":4.459</v>
      </c>
      <c r="H5429" s="2">
        <v>1</v>
      </c>
    </row>
    <row r="5430" spans="1:8" ht="17.25" customHeight="1" x14ac:dyDescent="0.3">
      <c r="A5430" s="2">
        <v>10373</v>
      </c>
      <c r="B5430" s="2">
        <v>15036</v>
      </c>
      <c r="C5430" s="2">
        <v>2</v>
      </c>
      <c r="D5430" s="2">
        <v>242</v>
      </c>
      <c r="E5430" s="2">
        <v>12036</v>
      </c>
      <c r="F5430" s="2">
        <v>7</v>
      </c>
      <c r="G5430" s="2" t="str">
        <f>VLOOKUP(A5430,爬塔NPC系数!B:G,6,FALSE)</f>
        <v>"atk":2.662,"hp":4.459</v>
      </c>
      <c r="H5430" s="2">
        <v>1</v>
      </c>
    </row>
    <row r="5431" spans="1:8" ht="17.25" customHeight="1" x14ac:dyDescent="0.3">
      <c r="A5431" s="2">
        <v>10373</v>
      </c>
      <c r="B5431" s="2">
        <v>15036</v>
      </c>
      <c r="C5431" s="2">
        <v>3</v>
      </c>
      <c r="D5431" s="2">
        <v>242</v>
      </c>
      <c r="E5431" s="2">
        <v>12026</v>
      </c>
      <c r="F5431" s="2">
        <v>7</v>
      </c>
      <c r="G5431" s="2" t="str">
        <f>VLOOKUP(A5431,爬塔NPC系数!B:G,6,FALSE)</f>
        <v>"atk":2.662,"hp":4.459</v>
      </c>
      <c r="H5431" s="2">
        <v>1</v>
      </c>
    </row>
    <row r="5432" spans="1:8" ht="17.25" customHeight="1" x14ac:dyDescent="0.3">
      <c r="A5432" s="2">
        <v>10373</v>
      </c>
      <c r="B5432" s="2">
        <v>15036</v>
      </c>
      <c r="C5432" s="2">
        <v>4</v>
      </c>
      <c r="D5432" s="2">
        <v>242</v>
      </c>
      <c r="E5432" s="2">
        <v>11086</v>
      </c>
      <c r="F5432" s="2">
        <v>7</v>
      </c>
      <c r="G5432" s="2" t="str">
        <f>VLOOKUP(A5432,爬塔NPC系数!B:G,6,FALSE)</f>
        <v>"atk":2.662,"hp":4.459</v>
      </c>
      <c r="H5432" s="2">
        <v>1</v>
      </c>
    </row>
    <row r="5433" spans="1:8" ht="17.25" customHeight="1" x14ac:dyDescent="0.3">
      <c r="A5433" s="2">
        <v>10373</v>
      </c>
      <c r="B5433" s="2">
        <v>15036</v>
      </c>
      <c r="C5433" s="2">
        <v>5</v>
      </c>
      <c r="D5433" s="2">
        <v>242</v>
      </c>
      <c r="E5433" s="2">
        <v>14026</v>
      </c>
      <c r="F5433" s="2">
        <v>7</v>
      </c>
      <c r="G5433" s="2" t="str">
        <f>VLOOKUP(A5433,爬塔NPC系数!B:G,6,FALSE)</f>
        <v>"atk":2.662,"hp":4.459</v>
      </c>
      <c r="H5433" s="2">
        <v>1</v>
      </c>
    </row>
    <row r="5434" spans="1:8" ht="17.25" customHeight="1" x14ac:dyDescent="0.3">
      <c r="A5434" s="2">
        <v>10373</v>
      </c>
      <c r="B5434" s="2">
        <v>15036</v>
      </c>
      <c r="C5434" s="2">
        <v>6</v>
      </c>
      <c r="D5434" s="2">
        <v>242</v>
      </c>
      <c r="E5434" s="2">
        <v>14036</v>
      </c>
      <c r="F5434" s="2">
        <v>7</v>
      </c>
      <c r="G5434" s="2" t="str">
        <f>VLOOKUP(A5434,爬塔NPC系数!B:G,6,FALSE)</f>
        <v>"atk":2.662,"hp":4.459</v>
      </c>
      <c r="H5434" s="2">
        <v>1</v>
      </c>
    </row>
    <row r="5435" spans="1:8" ht="17.25" customHeight="1" x14ac:dyDescent="0.3">
      <c r="A5435" s="2">
        <v>10374</v>
      </c>
      <c r="B5435" s="2">
        <v>31076</v>
      </c>
      <c r="C5435" s="2">
        <v>1</v>
      </c>
      <c r="D5435" s="2">
        <v>242</v>
      </c>
      <c r="E5435" s="2">
        <v>31076</v>
      </c>
      <c r="F5435" s="2">
        <v>7</v>
      </c>
      <c r="G5435" s="2" t="str">
        <f>VLOOKUP(A5435,爬塔NPC系数!B:G,6,FALSE)</f>
        <v>"atk":2.675,"hp":4.479</v>
      </c>
      <c r="H5435" s="2">
        <v>1</v>
      </c>
    </row>
    <row r="5436" spans="1:8" ht="17.25" customHeight="1" x14ac:dyDescent="0.3">
      <c r="A5436" s="2">
        <v>10374</v>
      </c>
      <c r="B5436" s="2">
        <v>31076</v>
      </c>
      <c r="C5436" s="2">
        <v>2</v>
      </c>
      <c r="D5436" s="2">
        <v>242</v>
      </c>
      <c r="E5436" s="2">
        <v>32056</v>
      </c>
      <c r="F5436" s="2">
        <v>7</v>
      </c>
      <c r="G5436" s="2" t="str">
        <f>VLOOKUP(A5436,爬塔NPC系数!B:G,6,FALSE)</f>
        <v>"atk":2.675,"hp":4.479</v>
      </c>
      <c r="H5436" s="2">
        <v>1</v>
      </c>
    </row>
    <row r="5437" spans="1:8" ht="17.25" customHeight="1" x14ac:dyDescent="0.3">
      <c r="A5437" s="2">
        <v>10374</v>
      </c>
      <c r="B5437" s="2">
        <v>31076</v>
      </c>
      <c r="C5437" s="2">
        <v>3</v>
      </c>
      <c r="D5437" s="2">
        <v>242</v>
      </c>
      <c r="E5437" s="2">
        <v>31076</v>
      </c>
      <c r="F5437" s="2">
        <v>7</v>
      </c>
      <c r="G5437" s="2" t="str">
        <f>VLOOKUP(A5437,爬塔NPC系数!B:G,6,FALSE)</f>
        <v>"atk":2.675,"hp":4.479</v>
      </c>
      <c r="H5437" s="2">
        <v>1</v>
      </c>
    </row>
    <row r="5438" spans="1:8" ht="17.25" customHeight="1" x14ac:dyDescent="0.3">
      <c r="A5438" s="2">
        <v>10374</v>
      </c>
      <c r="B5438" s="2">
        <v>31076</v>
      </c>
      <c r="C5438" s="2">
        <v>4</v>
      </c>
      <c r="D5438" s="2">
        <v>242</v>
      </c>
      <c r="E5438" s="2">
        <v>34026</v>
      </c>
      <c r="F5438" s="2">
        <v>7</v>
      </c>
      <c r="G5438" s="2" t="str">
        <f>VLOOKUP(A5438,爬塔NPC系数!B:G,6,FALSE)</f>
        <v>"atk":2.675,"hp":4.479</v>
      </c>
      <c r="H5438" s="2">
        <v>1</v>
      </c>
    </row>
    <row r="5439" spans="1:8" ht="17.25" customHeight="1" x14ac:dyDescent="0.3">
      <c r="A5439" s="2">
        <v>10374</v>
      </c>
      <c r="B5439" s="2">
        <v>31076</v>
      </c>
      <c r="C5439" s="2">
        <v>5</v>
      </c>
      <c r="D5439" s="2">
        <v>242</v>
      </c>
      <c r="E5439" s="2">
        <v>33026</v>
      </c>
      <c r="F5439" s="2">
        <v>7</v>
      </c>
      <c r="G5439" s="2" t="str">
        <f>VLOOKUP(A5439,爬塔NPC系数!B:G,6,FALSE)</f>
        <v>"atk":2.675,"hp":4.479</v>
      </c>
      <c r="H5439" s="2">
        <v>1</v>
      </c>
    </row>
    <row r="5440" spans="1:8" ht="17.25" customHeight="1" x14ac:dyDescent="0.3">
      <c r="A5440" s="2">
        <v>10374</v>
      </c>
      <c r="B5440" s="2">
        <v>31076</v>
      </c>
      <c r="C5440" s="2">
        <v>6</v>
      </c>
      <c r="D5440" s="2">
        <v>242</v>
      </c>
      <c r="E5440" s="2">
        <v>33026</v>
      </c>
      <c r="F5440" s="2">
        <v>7</v>
      </c>
      <c r="G5440" s="2" t="str">
        <f>VLOOKUP(A5440,爬塔NPC系数!B:G,6,FALSE)</f>
        <v>"atk":2.675,"hp":4.479</v>
      </c>
      <c r="H5440" s="2">
        <v>1</v>
      </c>
    </row>
    <row r="5441" spans="1:8" ht="17.25" customHeight="1" x14ac:dyDescent="0.3">
      <c r="A5441" s="2">
        <v>10375</v>
      </c>
      <c r="B5441" s="2">
        <v>63026</v>
      </c>
      <c r="C5441" s="2">
        <v>1</v>
      </c>
      <c r="D5441" s="2">
        <v>243</v>
      </c>
      <c r="E5441" s="2">
        <v>63026</v>
      </c>
      <c r="F5441" s="2">
        <v>7</v>
      </c>
      <c r="G5441" s="2" t="str">
        <f>VLOOKUP(A5441,爬塔NPC系数!B:G,6,FALSE)</f>
        <v>"atk":2.687,"hp":4.499</v>
      </c>
      <c r="H5441" s="2">
        <v>1</v>
      </c>
    </row>
    <row r="5442" spans="1:8" ht="17.25" customHeight="1" x14ac:dyDescent="0.3">
      <c r="A5442" s="2">
        <v>10375</v>
      </c>
      <c r="B5442" s="2">
        <v>63026</v>
      </c>
      <c r="C5442" s="2">
        <v>2</v>
      </c>
      <c r="D5442" s="2">
        <v>243</v>
      </c>
      <c r="E5442" s="2">
        <v>63026</v>
      </c>
      <c r="F5442" s="2">
        <v>7</v>
      </c>
      <c r="G5442" s="2" t="str">
        <f>VLOOKUP(A5442,爬塔NPC系数!B:G,6,FALSE)</f>
        <v>"atk":2.687,"hp":4.499</v>
      </c>
      <c r="H5442" s="2">
        <v>1</v>
      </c>
    </row>
    <row r="5443" spans="1:8" ht="17.25" customHeight="1" x14ac:dyDescent="0.3">
      <c r="A5443" s="2">
        <v>10375</v>
      </c>
      <c r="B5443" s="2">
        <v>63026</v>
      </c>
      <c r="C5443" s="2">
        <v>3</v>
      </c>
      <c r="D5443" s="2">
        <v>243</v>
      </c>
      <c r="E5443" s="2">
        <v>63026</v>
      </c>
      <c r="F5443" s="2">
        <v>7</v>
      </c>
      <c r="G5443" s="2" t="str">
        <f>VLOOKUP(A5443,爬塔NPC系数!B:G,6,FALSE)</f>
        <v>"atk":2.687,"hp":4.499</v>
      </c>
      <c r="H5443" s="2">
        <v>1</v>
      </c>
    </row>
    <row r="5444" spans="1:8" ht="17.25" customHeight="1" x14ac:dyDescent="0.3">
      <c r="A5444" s="2">
        <v>10375</v>
      </c>
      <c r="B5444" s="2">
        <v>63026</v>
      </c>
      <c r="C5444" s="2">
        <v>4</v>
      </c>
      <c r="D5444" s="2">
        <v>243</v>
      </c>
      <c r="E5444" s="2">
        <v>63026</v>
      </c>
      <c r="F5444" s="2">
        <v>7</v>
      </c>
      <c r="G5444" s="2" t="str">
        <f>VLOOKUP(A5444,爬塔NPC系数!B:G,6,FALSE)</f>
        <v>"atk":2.687,"hp":4.499</v>
      </c>
      <c r="H5444" s="2">
        <v>1</v>
      </c>
    </row>
    <row r="5445" spans="1:8" x14ac:dyDescent="0.3">
      <c r="A5445" s="2">
        <v>10375</v>
      </c>
      <c r="B5445" s="2">
        <v>63026</v>
      </c>
      <c r="C5445" s="2">
        <v>5</v>
      </c>
      <c r="D5445" s="2">
        <v>243</v>
      </c>
      <c r="E5445" s="2">
        <v>63026</v>
      </c>
      <c r="F5445" s="2">
        <v>7</v>
      </c>
      <c r="G5445" s="2" t="str">
        <f>VLOOKUP(A5445,爬塔NPC系数!B:G,6,FALSE)</f>
        <v>"atk":2.687,"hp":4.499</v>
      </c>
      <c r="H5445" s="2">
        <v>1</v>
      </c>
    </row>
    <row r="5446" spans="1:8" x14ac:dyDescent="0.3">
      <c r="A5446" s="2">
        <v>10375</v>
      </c>
      <c r="B5446" s="2">
        <v>63026</v>
      </c>
      <c r="C5446" s="2">
        <v>6</v>
      </c>
      <c r="D5446" s="2">
        <v>243</v>
      </c>
      <c r="E5446" s="2">
        <v>63026</v>
      </c>
      <c r="F5446" s="2">
        <v>7</v>
      </c>
      <c r="G5446" s="2" t="str">
        <f>VLOOKUP(A5446,爬塔NPC系数!B:G,6,FALSE)</f>
        <v>"atk":2.687,"hp":4.499</v>
      </c>
      <c r="H5446" s="2">
        <v>1</v>
      </c>
    </row>
    <row r="5447" spans="1:8" ht="17.25" customHeight="1" x14ac:dyDescent="0.3">
      <c r="A5447" s="2">
        <v>10376</v>
      </c>
      <c r="B5447" s="2">
        <v>21046</v>
      </c>
      <c r="C5447" s="2">
        <v>1</v>
      </c>
      <c r="D5447" s="2">
        <v>243</v>
      </c>
      <c r="E5447" s="2">
        <v>21046</v>
      </c>
      <c r="F5447" s="2">
        <v>7</v>
      </c>
      <c r="G5447" s="2" t="str">
        <f>VLOOKUP(A5447,爬塔NPC系数!B:G,6,FALSE)</f>
        <v>"atk":2.7,"hp":4.519</v>
      </c>
      <c r="H5447" s="2">
        <v>1</v>
      </c>
    </row>
    <row r="5448" spans="1:8" ht="17.25" customHeight="1" x14ac:dyDescent="0.3">
      <c r="A5448" s="2">
        <v>10376</v>
      </c>
      <c r="B5448" s="2">
        <v>21046</v>
      </c>
      <c r="C5448" s="2">
        <v>2</v>
      </c>
      <c r="D5448" s="2">
        <v>243</v>
      </c>
      <c r="E5448" s="2">
        <v>25066</v>
      </c>
      <c r="F5448" s="2">
        <v>7</v>
      </c>
      <c r="G5448" s="2" t="str">
        <f>VLOOKUP(A5448,爬塔NPC系数!B:G,6,FALSE)</f>
        <v>"atk":2.7,"hp":4.519</v>
      </c>
      <c r="H5448" s="2">
        <v>1</v>
      </c>
    </row>
    <row r="5449" spans="1:8" ht="17.25" customHeight="1" x14ac:dyDescent="0.3">
      <c r="A5449" s="2">
        <v>10376</v>
      </c>
      <c r="B5449" s="2">
        <v>21046</v>
      </c>
      <c r="C5449" s="2">
        <v>3</v>
      </c>
      <c r="D5449" s="2">
        <v>243</v>
      </c>
      <c r="E5449" s="2">
        <v>45046</v>
      </c>
      <c r="F5449" s="2">
        <v>7</v>
      </c>
      <c r="G5449" s="2" t="str">
        <f>VLOOKUP(A5449,爬塔NPC系数!B:G,6,FALSE)</f>
        <v>"atk":2.7,"hp":4.519</v>
      </c>
      <c r="H5449" s="2">
        <v>1</v>
      </c>
    </row>
    <row r="5450" spans="1:8" ht="17.25" customHeight="1" x14ac:dyDescent="0.3">
      <c r="A5450" s="2">
        <v>10376</v>
      </c>
      <c r="B5450" s="2">
        <v>21046</v>
      </c>
      <c r="C5450" s="2">
        <v>4</v>
      </c>
      <c r="D5450" s="2">
        <v>243</v>
      </c>
      <c r="E5450" s="2">
        <v>42016</v>
      </c>
      <c r="F5450" s="2">
        <v>7</v>
      </c>
      <c r="G5450" s="2" t="str">
        <f>VLOOKUP(A5450,爬塔NPC系数!B:G,6,FALSE)</f>
        <v>"atk":2.7,"hp":4.519</v>
      </c>
      <c r="H5450" s="2">
        <v>1</v>
      </c>
    </row>
    <row r="5451" spans="1:8" ht="17.25" customHeight="1" x14ac:dyDescent="0.3">
      <c r="A5451" s="2">
        <v>10376</v>
      </c>
      <c r="B5451" s="2">
        <v>21046</v>
      </c>
      <c r="C5451" s="2">
        <v>5</v>
      </c>
      <c r="D5451" s="2">
        <v>243</v>
      </c>
      <c r="E5451" s="2">
        <v>62016</v>
      </c>
      <c r="F5451" s="2">
        <v>7</v>
      </c>
      <c r="G5451" s="2" t="str">
        <f>VLOOKUP(A5451,爬塔NPC系数!B:G,6,FALSE)</f>
        <v>"atk":2.7,"hp":4.519</v>
      </c>
      <c r="H5451" s="2">
        <v>1</v>
      </c>
    </row>
    <row r="5452" spans="1:8" ht="17.25" customHeight="1" x14ac:dyDescent="0.3">
      <c r="A5452" s="2">
        <v>10376</v>
      </c>
      <c r="B5452" s="2">
        <v>21046</v>
      </c>
      <c r="C5452" s="2">
        <v>6</v>
      </c>
      <c r="D5452" s="2">
        <v>243</v>
      </c>
      <c r="E5452" s="2">
        <v>62016</v>
      </c>
      <c r="F5452" s="2">
        <v>7</v>
      </c>
      <c r="G5452" s="2" t="str">
        <f>VLOOKUP(A5452,爬塔NPC系数!B:G,6,FALSE)</f>
        <v>"atk":2.7,"hp":4.519</v>
      </c>
      <c r="H5452" s="2">
        <v>1</v>
      </c>
    </row>
    <row r="5453" spans="1:8" ht="17.25" customHeight="1" x14ac:dyDescent="0.3">
      <c r="A5453" s="2">
        <v>10377</v>
      </c>
      <c r="B5453" s="2">
        <v>31076</v>
      </c>
      <c r="C5453" s="2">
        <v>1</v>
      </c>
      <c r="D5453" s="2">
        <v>244</v>
      </c>
      <c r="E5453" s="2">
        <v>31076</v>
      </c>
      <c r="F5453" s="2">
        <v>7</v>
      </c>
      <c r="G5453" s="2" t="str">
        <f>VLOOKUP(A5453,爬塔NPC系数!B:G,6,FALSE)</f>
        <v>"atk":2.712,"hp":4.539</v>
      </c>
      <c r="H5453" s="2">
        <v>1</v>
      </c>
    </row>
    <row r="5454" spans="1:8" ht="17.25" customHeight="1" x14ac:dyDescent="0.3">
      <c r="A5454" s="2">
        <v>10377</v>
      </c>
      <c r="B5454" s="2">
        <v>31076</v>
      </c>
      <c r="C5454" s="2">
        <v>2</v>
      </c>
      <c r="D5454" s="2">
        <v>244</v>
      </c>
      <c r="E5454" s="2">
        <v>34026</v>
      </c>
      <c r="F5454" s="2">
        <v>7</v>
      </c>
      <c r="G5454" s="2" t="str">
        <f>VLOOKUP(A5454,爬塔NPC系数!B:G,6,FALSE)</f>
        <v>"atk":2.712,"hp":4.539</v>
      </c>
      <c r="H5454" s="2">
        <v>1</v>
      </c>
    </row>
    <row r="5455" spans="1:8" ht="17.25" customHeight="1" x14ac:dyDescent="0.3">
      <c r="A5455" s="2">
        <v>10377</v>
      </c>
      <c r="B5455" s="2">
        <v>31076</v>
      </c>
      <c r="C5455" s="2">
        <v>3</v>
      </c>
      <c r="D5455" s="2">
        <v>244</v>
      </c>
      <c r="E5455" s="2">
        <v>35036</v>
      </c>
      <c r="F5455" s="2">
        <v>7</v>
      </c>
      <c r="G5455" s="2" t="str">
        <f>VLOOKUP(A5455,爬塔NPC系数!B:G,6,FALSE)</f>
        <v>"atk":2.712,"hp":4.539</v>
      </c>
      <c r="H5455" s="2">
        <v>1</v>
      </c>
    </row>
    <row r="5456" spans="1:8" ht="17.25" customHeight="1" x14ac:dyDescent="0.3">
      <c r="A5456" s="2">
        <v>10377</v>
      </c>
      <c r="B5456" s="2">
        <v>31076</v>
      </c>
      <c r="C5456" s="2">
        <v>4</v>
      </c>
      <c r="D5456" s="2">
        <v>244</v>
      </c>
      <c r="E5456" s="2">
        <v>32056</v>
      </c>
      <c r="F5456" s="2">
        <v>7</v>
      </c>
      <c r="G5456" s="2" t="str">
        <f>VLOOKUP(A5456,爬塔NPC系数!B:G,6,FALSE)</f>
        <v>"atk":2.712,"hp":4.539</v>
      </c>
      <c r="H5456" s="2">
        <v>1</v>
      </c>
    </row>
    <row r="5457" spans="1:8" ht="17.25" customHeight="1" x14ac:dyDescent="0.3">
      <c r="A5457" s="2">
        <v>10377</v>
      </c>
      <c r="B5457" s="2">
        <v>31076</v>
      </c>
      <c r="C5457" s="2">
        <v>5</v>
      </c>
      <c r="D5457" s="2">
        <v>244</v>
      </c>
      <c r="E5457" s="2">
        <v>32056</v>
      </c>
      <c r="F5457" s="2">
        <v>7</v>
      </c>
      <c r="G5457" s="2" t="str">
        <f>VLOOKUP(A5457,爬塔NPC系数!B:G,6,FALSE)</f>
        <v>"atk":2.712,"hp":4.539</v>
      </c>
      <c r="H5457" s="2">
        <v>1</v>
      </c>
    </row>
    <row r="5458" spans="1:8" ht="17.25" customHeight="1" x14ac:dyDescent="0.3">
      <c r="A5458" s="2">
        <v>10377</v>
      </c>
      <c r="B5458" s="2">
        <v>31076</v>
      </c>
      <c r="C5458" s="2">
        <v>6</v>
      </c>
      <c r="D5458" s="2">
        <v>244</v>
      </c>
      <c r="E5458" s="2">
        <v>32056</v>
      </c>
      <c r="F5458" s="2">
        <v>7</v>
      </c>
      <c r="G5458" s="2" t="str">
        <f>VLOOKUP(A5458,爬塔NPC系数!B:G,6,FALSE)</f>
        <v>"atk":2.712,"hp":4.539</v>
      </c>
      <c r="H5458" s="2">
        <v>1</v>
      </c>
    </row>
    <row r="5459" spans="1:8" ht="17.25" customHeight="1" x14ac:dyDescent="0.3">
      <c r="A5459" s="2">
        <v>10378</v>
      </c>
      <c r="B5459" s="2">
        <v>51016</v>
      </c>
      <c r="C5459" s="2">
        <v>1</v>
      </c>
      <c r="D5459" s="2">
        <v>244</v>
      </c>
      <c r="E5459" s="2">
        <v>51016</v>
      </c>
      <c r="F5459" s="2">
        <v>8</v>
      </c>
      <c r="G5459" s="2" t="str">
        <f>VLOOKUP(A5459,爬塔NPC系数!B:G,6,FALSE)</f>
        <v>"atk":2.725,"hp":4.559</v>
      </c>
      <c r="H5459" s="2">
        <v>1</v>
      </c>
    </row>
    <row r="5460" spans="1:8" ht="17.25" customHeight="1" x14ac:dyDescent="0.3">
      <c r="A5460" s="2">
        <v>10378</v>
      </c>
      <c r="B5460" s="2">
        <v>51016</v>
      </c>
      <c r="C5460" s="2">
        <v>2</v>
      </c>
      <c r="D5460" s="2">
        <v>244</v>
      </c>
      <c r="E5460" s="2">
        <v>52046</v>
      </c>
      <c r="F5460" s="2">
        <v>7</v>
      </c>
      <c r="G5460" s="2" t="str">
        <f>VLOOKUP(A5460,爬塔NPC系数!B:G,6,FALSE)</f>
        <v>"atk":2.725,"hp":4.559</v>
      </c>
      <c r="H5460" s="2">
        <v>1</v>
      </c>
    </row>
    <row r="5461" spans="1:8" ht="17.25" customHeight="1" x14ac:dyDescent="0.3">
      <c r="A5461" s="2">
        <v>10378</v>
      </c>
      <c r="B5461" s="2">
        <v>51016</v>
      </c>
      <c r="C5461" s="2">
        <v>3</v>
      </c>
      <c r="D5461" s="2">
        <v>244</v>
      </c>
      <c r="E5461" s="2">
        <v>35036</v>
      </c>
      <c r="F5461" s="2">
        <v>7</v>
      </c>
      <c r="G5461" s="2" t="str">
        <f>VLOOKUP(A5461,爬塔NPC系数!B:G,6,FALSE)</f>
        <v>"atk":2.725,"hp":4.559</v>
      </c>
      <c r="H5461" s="2">
        <v>1</v>
      </c>
    </row>
    <row r="5462" spans="1:8" ht="17.25" customHeight="1" x14ac:dyDescent="0.3">
      <c r="A5462" s="2">
        <v>10378</v>
      </c>
      <c r="B5462" s="2">
        <v>51016</v>
      </c>
      <c r="C5462" s="2">
        <v>4</v>
      </c>
      <c r="D5462" s="2">
        <v>244</v>
      </c>
      <c r="E5462" s="2">
        <v>34026</v>
      </c>
      <c r="F5462" s="2">
        <v>7</v>
      </c>
      <c r="G5462" s="2" t="str">
        <f>VLOOKUP(A5462,爬塔NPC系数!B:G,6,FALSE)</f>
        <v>"atk":2.725,"hp":4.559</v>
      </c>
      <c r="H5462" s="2">
        <v>1</v>
      </c>
    </row>
    <row r="5463" spans="1:8" ht="17.25" customHeight="1" x14ac:dyDescent="0.3">
      <c r="A5463" s="2">
        <v>10378</v>
      </c>
      <c r="B5463" s="2">
        <v>51016</v>
      </c>
      <c r="C5463" s="2">
        <v>5</v>
      </c>
      <c r="D5463" s="2">
        <v>244</v>
      </c>
      <c r="E5463" s="2">
        <v>15036</v>
      </c>
      <c r="F5463" s="2">
        <v>7</v>
      </c>
      <c r="G5463" s="2" t="str">
        <f>VLOOKUP(A5463,爬塔NPC系数!B:G,6,FALSE)</f>
        <v>"atk":2.725,"hp":4.559</v>
      </c>
      <c r="H5463" s="2">
        <v>1</v>
      </c>
    </row>
    <row r="5464" spans="1:8" ht="17.25" customHeight="1" x14ac:dyDescent="0.3">
      <c r="A5464" s="2">
        <v>10378</v>
      </c>
      <c r="B5464" s="2">
        <v>51016</v>
      </c>
      <c r="C5464" s="2">
        <v>6</v>
      </c>
      <c r="D5464" s="2">
        <v>244</v>
      </c>
      <c r="E5464" s="2">
        <v>14026</v>
      </c>
      <c r="F5464" s="2">
        <v>7</v>
      </c>
      <c r="G5464" s="2" t="str">
        <f>VLOOKUP(A5464,爬塔NPC系数!B:G,6,FALSE)</f>
        <v>"atk":2.725,"hp":4.559</v>
      </c>
      <c r="H5464" s="2">
        <v>1</v>
      </c>
    </row>
    <row r="5465" spans="1:8" ht="17.25" customHeight="1" x14ac:dyDescent="0.3">
      <c r="A5465" s="2">
        <v>10379</v>
      </c>
      <c r="B5465" s="2">
        <v>21046</v>
      </c>
      <c r="C5465" s="2">
        <v>1</v>
      </c>
      <c r="D5465" s="2">
        <v>245</v>
      </c>
      <c r="E5465" s="2">
        <v>21046</v>
      </c>
      <c r="F5465" s="2">
        <v>7</v>
      </c>
      <c r="G5465" s="2" t="str">
        <f>VLOOKUP(A5465,爬塔NPC系数!B:G,6,FALSE)</f>
        <v>"atk":2.737,"hp":4.579</v>
      </c>
      <c r="H5465" s="2">
        <v>1</v>
      </c>
    </row>
    <row r="5466" spans="1:8" ht="17.25" customHeight="1" x14ac:dyDescent="0.3">
      <c r="A5466" s="2">
        <v>10379</v>
      </c>
      <c r="B5466" s="2">
        <v>21046</v>
      </c>
      <c r="C5466" s="2">
        <v>2</v>
      </c>
      <c r="D5466" s="2">
        <v>245</v>
      </c>
      <c r="E5466" s="2">
        <v>23036</v>
      </c>
      <c r="F5466" s="2">
        <v>7</v>
      </c>
      <c r="G5466" s="2" t="str">
        <f>VLOOKUP(A5466,爬塔NPC系数!B:G,6,FALSE)</f>
        <v>"atk":2.737,"hp":4.579</v>
      </c>
      <c r="H5466" s="2">
        <v>1</v>
      </c>
    </row>
    <row r="5467" spans="1:8" ht="17.25" customHeight="1" x14ac:dyDescent="0.3">
      <c r="A5467" s="2">
        <v>10379</v>
      </c>
      <c r="B5467" s="2">
        <v>21046</v>
      </c>
      <c r="C5467" s="2">
        <v>3</v>
      </c>
      <c r="D5467" s="2">
        <v>245</v>
      </c>
      <c r="E5467" s="2">
        <v>21046</v>
      </c>
      <c r="F5467" s="2">
        <v>7</v>
      </c>
      <c r="G5467" s="2" t="str">
        <f>VLOOKUP(A5467,爬塔NPC系数!B:G,6,FALSE)</f>
        <v>"atk":2.737,"hp":4.579</v>
      </c>
      <c r="H5467" s="2">
        <v>1</v>
      </c>
    </row>
    <row r="5468" spans="1:8" ht="17.25" customHeight="1" x14ac:dyDescent="0.3">
      <c r="A5468" s="2">
        <v>10379</v>
      </c>
      <c r="B5468" s="2">
        <v>21046</v>
      </c>
      <c r="C5468" s="2">
        <v>4</v>
      </c>
      <c r="D5468" s="2">
        <v>245</v>
      </c>
      <c r="E5468" s="2">
        <v>23036</v>
      </c>
      <c r="F5468" s="2">
        <v>7</v>
      </c>
      <c r="G5468" s="2" t="str">
        <f>VLOOKUP(A5468,爬塔NPC系数!B:G,6,FALSE)</f>
        <v>"atk":2.737,"hp":4.579</v>
      </c>
      <c r="H5468" s="2">
        <v>1</v>
      </c>
    </row>
    <row r="5469" spans="1:8" ht="17.25" customHeight="1" x14ac:dyDescent="0.3">
      <c r="A5469" s="2">
        <v>10379</v>
      </c>
      <c r="B5469" s="2">
        <v>21046</v>
      </c>
      <c r="C5469" s="2">
        <v>5</v>
      </c>
      <c r="D5469" s="2">
        <v>245</v>
      </c>
      <c r="E5469" s="2">
        <v>23036</v>
      </c>
      <c r="F5469" s="2">
        <v>7</v>
      </c>
      <c r="G5469" s="2" t="str">
        <f>VLOOKUP(A5469,爬塔NPC系数!B:G,6,FALSE)</f>
        <v>"atk":2.737,"hp":4.579</v>
      </c>
      <c r="H5469" s="2">
        <v>1</v>
      </c>
    </row>
    <row r="5470" spans="1:8" ht="17.25" customHeight="1" x14ac:dyDescent="0.3">
      <c r="A5470" s="2">
        <v>10379</v>
      </c>
      <c r="B5470" s="2">
        <v>21046</v>
      </c>
      <c r="C5470" s="2">
        <v>6</v>
      </c>
      <c r="D5470" s="2">
        <v>245</v>
      </c>
      <c r="E5470" s="2">
        <v>23036</v>
      </c>
      <c r="F5470" s="2">
        <v>7</v>
      </c>
      <c r="G5470" s="2" t="str">
        <f>VLOOKUP(A5470,爬塔NPC系数!B:G,6,FALSE)</f>
        <v>"atk":2.737,"hp":4.579</v>
      </c>
      <c r="H5470" s="2">
        <v>1</v>
      </c>
    </row>
    <row r="5471" spans="1:8" ht="17.25" customHeight="1" x14ac:dyDescent="0.3">
      <c r="A5471" s="2">
        <v>10380</v>
      </c>
      <c r="B5471" s="2">
        <v>61026</v>
      </c>
      <c r="C5471" s="2">
        <v>1</v>
      </c>
      <c r="D5471" s="2">
        <v>245</v>
      </c>
      <c r="E5471" s="2">
        <v>61026</v>
      </c>
      <c r="F5471" s="2">
        <v>7</v>
      </c>
      <c r="G5471" s="2" t="str">
        <f>VLOOKUP(A5471,爬塔NPC系数!B:G,6,FALSE)</f>
        <v>"atk":2.75,"hp":4.599</v>
      </c>
      <c r="H5471" s="2">
        <v>1</v>
      </c>
    </row>
    <row r="5472" spans="1:8" ht="17.25" customHeight="1" x14ac:dyDescent="0.3">
      <c r="A5472" s="2">
        <v>10380</v>
      </c>
      <c r="B5472" s="2">
        <v>61026</v>
      </c>
      <c r="C5472" s="2">
        <v>2</v>
      </c>
      <c r="D5472" s="2">
        <v>245</v>
      </c>
      <c r="E5472" s="2">
        <v>52046</v>
      </c>
      <c r="F5472" s="2">
        <v>7</v>
      </c>
      <c r="G5472" s="2" t="str">
        <f>VLOOKUP(A5472,爬塔NPC系数!B:G,6,FALSE)</f>
        <v>"atk":2.75,"hp":4.599</v>
      </c>
      <c r="H5472" s="2">
        <v>1</v>
      </c>
    </row>
    <row r="5473" spans="1:8" ht="17.25" customHeight="1" x14ac:dyDescent="0.3">
      <c r="A5473" s="2">
        <v>10380</v>
      </c>
      <c r="B5473" s="2">
        <v>61026</v>
      </c>
      <c r="C5473" s="2">
        <v>3</v>
      </c>
      <c r="D5473" s="2">
        <v>245</v>
      </c>
      <c r="E5473" s="2">
        <v>61026</v>
      </c>
      <c r="F5473" s="2">
        <v>7</v>
      </c>
      <c r="G5473" s="2" t="str">
        <f>VLOOKUP(A5473,爬塔NPC系数!B:G,6,FALSE)</f>
        <v>"atk":2.75,"hp":4.599</v>
      </c>
      <c r="H5473" s="2">
        <v>1</v>
      </c>
    </row>
    <row r="5474" spans="1:8" ht="17.25" customHeight="1" x14ac:dyDescent="0.3">
      <c r="A5474" s="2">
        <v>10380</v>
      </c>
      <c r="B5474" s="2">
        <v>61026</v>
      </c>
      <c r="C5474" s="2">
        <v>4</v>
      </c>
      <c r="D5474" s="2">
        <v>245</v>
      </c>
      <c r="E5474" s="2">
        <v>61026</v>
      </c>
      <c r="F5474" s="2">
        <v>7</v>
      </c>
      <c r="G5474" s="2" t="str">
        <f>VLOOKUP(A5474,爬塔NPC系数!B:G,6,FALSE)</f>
        <v>"atk":2.75,"hp":4.599</v>
      </c>
      <c r="H5474" s="2">
        <v>1</v>
      </c>
    </row>
    <row r="5475" spans="1:8" ht="17.25" customHeight="1" x14ac:dyDescent="0.3">
      <c r="A5475" s="2">
        <v>10380</v>
      </c>
      <c r="B5475" s="2">
        <v>61026</v>
      </c>
      <c r="C5475" s="2">
        <v>5</v>
      </c>
      <c r="D5475" s="2">
        <v>245</v>
      </c>
      <c r="E5475" s="2">
        <v>52046</v>
      </c>
      <c r="F5475" s="2">
        <v>7</v>
      </c>
      <c r="G5475" s="2" t="str">
        <f>VLOOKUP(A5475,爬塔NPC系数!B:G,6,FALSE)</f>
        <v>"atk":2.75,"hp":4.599</v>
      </c>
      <c r="H5475" s="2">
        <v>1</v>
      </c>
    </row>
    <row r="5476" spans="1:8" ht="17.25" customHeight="1" x14ac:dyDescent="0.3">
      <c r="A5476" s="2">
        <v>10380</v>
      </c>
      <c r="B5476" s="2">
        <v>61026</v>
      </c>
      <c r="C5476" s="2">
        <v>6</v>
      </c>
      <c r="D5476" s="2">
        <v>245</v>
      </c>
      <c r="E5476" s="2">
        <v>52046</v>
      </c>
      <c r="F5476" s="2">
        <v>7</v>
      </c>
      <c r="G5476" s="2" t="str">
        <f>VLOOKUP(A5476,爬塔NPC系数!B:G,6,FALSE)</f>
        <v>"atk":2.75,"hp":4.599</v>
      </c>
      <c r="H5476" s="2">
        <v>1</v>
      </c>
    </row>
    <row r="5477" spans="1:8" ht="17.25" customHeight="1" x14ac:dyDescent="0.3">
      <c r="A5477" s="2">
        <v>10381</v>
      </c>
      <c r="B5477" s="2">
        <v>25066</v>
      </c>
      <c r="C5477" s="2">
        <v>1</v>
      </c>
      <c r="D5477" s="2">
        <v>246</v>
      </c>
      <c r="E5477" s="2">
        <v>25066</v>
      </c>
      <c r="F5477" s="2">
        <v>7</v>
      </c>
      <c r="G5477" s="2" t="str">
        <f>VLOOKUP(A5477,爬塔NPC系数!B:G,6,FALSE)</f>
        <v>"atk":2.762,"hp":4.619</v>
      </c>
      <c r="H5477" s="2">
        <v>1</v>
      </c>
    </row>
    <row r="5478" spans="1:8" ht="17.25" customHeight="1" x14ac:dyDescent="0.3">
      <c r="A5478" s="2">
        <v>10381</v>
      </c>
      <c r="B5478" s="2">
        <v>25066</v>
      </c>
      <c r="C5478" s="2">
        <v>2</v>
      </c>
      <c r="D5478" s="2">
        <v>246</v>
      </c>
      <c r="E5478" s="2">
        <v>25066</v>
      </c>
      <c r="F5478" s="2">
        <v>7</v>
      </c>
      <c r="G5478" s="2" t="str">
        <f>VLOOKUP(A5478,爬塔NPC系数!B:G,6,FALSE)</f>
        <v>"atk":2.762,"hp":4.619</v>
      </c>
      <c r="H5478" s="2">
        <v>1</v>
      </c>
    </row>
    <row r="5479" spans="1:8" ht="17.25" customHeight="1" x14ac:dyDescent="0.3">
      <c r="A5479" s="2">
        <v>10381</v>
      </c>
      <c r="B5479" s="2">
        <v>25066</v>
      </c>
      <c r="C5479" s="2">
        <v>3</v>
      </c>
      <c r="D5479" s="2">
        <v>246</v>
      </c>
      <c r="E5479" s="2">
        <v>25066</v>
      </c>
      <c r="F5479" s="2">
        <v>7</v>
      </c>
      <c r="G5479" s="2" t="str">
        <f>VLOOKUP(A5479,爬塔NPC系数!B:G,6,FALSE)</f>
        <v>"atk":2.762,"hp":4.619</v>
      </c>
      <c r="H5479" s="2">
        <v>1</v>
      </c>
    </row>
    <row r="5480" spans="1:8" ht="17.25" customHeight="1" x14ac:dyDescent="0.3">
      <c r="A5480" s="2">
        <v>10381</v>
      </c>
      <c r="B5480" s="2">
        <v>25066</v>
      </c>
      <c r="C5480" s="2">
        <v>4</v>
      </c>
      <c r="D5480" s="2">
        <v>246</v>
      </c>
      <c r="E5480" s="2">
        <v>25066</v>
      </c>
      <c r="F5480" s="2">
        <v>7</v>
      </c>
      <c r="G5480" s="2" t="str">
        <f>VLOOKUP(A5480,爬塔NPC系数!B:G,6,FALSE)</f>
        <v>"atk":2.762,"hp":4.619</v>
      </c>
      <c r="H5480" s="2">
        <v>1</v>
      </c>
    </row>
    <row r="5481" spans="1:8" ht="17.25" customHeight="1" x14ac:dyDescent="0.3">
      <c r="A5481" s="2">
        <v>10381</v>
      </c>
      <c r="B5481" s="2">
        <v>25066</v>
      </c>
      <c r="C5481" s="2">
        <v>5</v>
      </c>
      <c r="D5481" s="2">
        <v>246</v>
      </c>
      <c r="E5481" s="2">
        <v>25066</v>
      </c>
      <c r="F5481" s="2">
        <v>7</v>
      </c>
      <c r="G5481" s="2" t="str">
        <f>VLOOKUP(A5481,爬塔NPC系数!B:G,6,FALSE)</f>
        <v>"atk":2.762,"hp":4.619</v>
      </c>
      <c r="H5481" s="2">
        <v>1</v>
      </c>
    </row>
    <row r="5482" spans="1:8" ht="17.25" customHeight="1" x14ac:dyDescent="0.3">
      <c r="A5482" s="2">
        <v>10381</v>
      </c>
      <c r="B5482" s="2">
        <v>25066</v>
      </c>
      <c r="C5482" s="2">
        <v>6</v>
      </c>
      <c r="D5482" s="2">
        <v>246</v>
      </c>
      <c r="E5482" s="2">
        <v>25066</v>
      </c>
      <c r="F5482" s="2">
        <v>7</v>
      </c>
      <c r="G5482" s="2" t="str">
        <f>VLOOKUP(A5482,爬塔NPC系数!B:G,6,FALSE)</f>
        <v>"atk":2.762,"hp":4.619</v>
      </c>
      <c r="H5482" s="2">
        <v>1</v>
      </c>
    </row>
    <row r="5483" spans="1:8" ht="17.25" customHeight="1" x14ac:dyDescent="0.3">
      <c r="A5483" s="2">
        <v>10382</v>
      </c>
      <c r="B5483" s="2">
        <v>43056</v>
      </c>
      <c r="C5483" s="2">
        <v>1</v>
      </c>
      <c r="D5483" s="2">
        <v>246</v>
      </c>
      <c r="E5483" s="2">
        <v>43056</v>
      </c>
      <c r="F5483" s="2">
        <v>7</v>
      </c>
      <c r="G5483" s="2" t="str">
        <f>VLOOKUP(A5483,爬塔NPC系数!B:G,6,FALSE)</f>
        <v>"atk":2.775,"hp":4.639</v>
      </c>
      <c r="H5483" s="2">
        <v>1</v>
      </c>
    </row>
    <row r="5484" spans="1:8" ht="17.25" customHeight="1" x14ac:dyDescent="0.3">
      <c r="A5484" s="2">
        <v>10382</v>
      </c>
      <c r="B5484" s="2">
        <v>43056</v>
      </c>
      <c r="C5484" s="2">
        <v>2</v>
      </c>
      <c r="D5484" s="2">
        <v>246</v>
      </c>
      <c r="E5484" s="2">
        <v>43056</v>
      </c>
      <c r="F5484" s="2">
        <v>7</v>
      </c>
      <c r="G5484" s="2" t="str">
        <f>VLOOKUP(A5484,爬塔NPC系数!B:G,6,FALSE)</f>
        <v>"atk":2.775,"hp":4.639</v>
      </c>
      <c r="H5484" s="2">
        <v>1</v>
      </c>
    </row>
    <row r="5485" spans="1:8" ht="17.25" customHeight="1" x14ac:dyDescent="0.3">
      <c r="A5485" s="2">
        <v>10382</v>
      </c>
      <c r="B5485" s="2">
        <v>43056</v>
      </c>
      <c r="C5485" s="2">
        <v>3</v>
      </c>
      <c r="D5485" s="2">
        <v>246</v>
      </c>
      <c r="E5485" s="2">
        <v>43056</v>
      </c>
      <c r="F5485" s="2">
        <v>7</v>
      </c>
      <c r="G5485" s="2" t="str">
        <f>VLOOKUP(A5485,爬塔NPC系数!B:G,6,FALSE)</f>
        <v>"atk":2.775,"hp":4.639</v>
      </c>
      <c r="H5485" s="2">
        <v>1</v>
      </c>
    </row>
    <row r="5486" spans="1:8" ht="17.25" customHeight="1" x14ac:dyDescent="0.3">
      <c r="A5486" s="2">
        <v>10382</v>
      </c>
      <c r="B5486" s="2">
        <v>43056</v>
      </c>
      <c r="C5486" s="2">
        <v>4</v>
      </c>
      <c r="D5486" s="2">
        <v>246</v>
      </c>
      <c r="E5486" s="2">
        <v>44036</v>
      </c>
      <c r="F5486" s="2">
        <v>7</v>
      </c>
      <c r="G5486" s="2" t="str">
        <f>VLOOKUP(A5486,爬塔NPC系数!B:G,6,FALSE)</f>
        <v>"atk":2.775,"hp":4.639</v>
      </c>
      <c r="H5486" s="2">
        <v>1</v>
      </c>
    </row>
    <row r="5487" spans="1:8" ht="17.25" customHeight="1" x14ac:dyDescent="0.3">
      <c r="A5487" s="2">
        <v>10382</v>
      </c>
      <c r="B5487" s="2">
        <v>43056</v>
      </c>
      <c r="C5487" s="2">
        <v>5</v>
      </c>
      <c r="D5487" s="2">
        <v>246</v>
      </c>
      <c r="E5487" s="2">
        <v>44036</v>
      </c>
      <c r="F5487" s="2">
        <v>7</v>
      </c>
      <c r="G5487" s="2" t="str">
        <f>VLOOKUP(A5487,爬塔NPC系数!B:G,6,FALSE)</f>
        <v>"atk":2.775,"hp":4.639</v>
      </c>
      <c r="H5487" s="2">
        <v>1</v>
      </c>
    </row>
    <row r="5488" spans="1:8" ht="17.25" customHeight="1" x14ac:dyDescent="0.3">
      <c r="A5488" s="2">
        <v>10382</v>
      </c>
      <c r="B5488" s="2">
        <v>43056</v>
      </c>
      <c r="C5488" s="2">
        <v>6</v>
      </c>
      <c r="D5488" s="2">
        <v>246</v>
      </c>
      <c r="E5488" s="2">
        <v>44036</v>
      </c>
      <c r="F5488" s="2">
        <v>7</v>
      </c>
      <c r="G5488" s="2" t="str">
        <f>VLOOKUP(A5488,爬塔NPC系数!B:G,6,FALSE)</f>
        <v>"atk":2.775,"hp":4.639</v>
      </c>
      <c r="H5488" s="2">
        <v>1</v>
      </c>
    </row>
    <row r="5489" spans="1:8" ht="17.25" customHeight="1" x14ac:dyDescent="0.3">
      <c r="A5489" s="2">
        <v>10383</v>
      </c>
      <c r="B5489" s="2">
        <v>12036</v>
      </c>
      <c r="C5489" s="2">
        <v>1</v>
      </c>
      <c r="D5489" s="2">
        <v>247</v>
      </c>
      <c r="E5489" s="2">
        <v>12036</v>
      </c>
      <c r="F5489" s="2">
        <v>7</v>
      </c>
      <c r="G5489" s="2" t="str">
        <f>VLOOKUP(A5489,爬塔NPC系数!B:G,6,FALSE)</f>
        <v>"atk":2.787,"hp":4.659</v>
      </c>
      <c r="H5489" s="2">
        <v>1</v>
      </c>
    </row>
    <row r="5490" spans="1:8" ht="17.25" customHeight="1" x14ac:dyDescent="0.3">
      <c r="A5490" s="2">
        <v>10383</v>
      </c>
      <c r="B5490" s="2">
        <v>12036</v>
      </c>
      <c r="C5490" s="2">
        <v>2</v>
      </c>
      <c r="D5490" s="2">
        <v>247</v>
      </c>
      <c r="E5490" s="2">
        <v>12036</v>
      </c>
      <c r="F5490" s="2">
        <v>7</v>
      </c>
      <c r="G5490" s="2" t="str">
        <f>VLOOKUP(A5490,爬塔NPC系数!B:G,6,FALSE)</f>
        <v>"atk":2.787,"hp":4.659</v>
      </c>
      <c r="H5490" s="2">
        <v>1</v>
      </c>
    </row>
    <row r="5491" spans="1:8" ht="17.25" customHeight="1" x14ac:dyDescent="0.3">
      <c r="A5491" s="2">
        <v>10383</v>
      </c>
      <c r="B5491" s="2">
        <v>12036</v>
      </c>
      <c r="C5491" s="2">
        <v>3</v>
      </c>
      <c r="D5491" s="2">
        <v>247</v>
      </c>
      <c r="E5491" s="2">
        <v>12036</v>
      </c>
      <c r="F5491" s="2">
        <v>7</v>
      </c>
      <c r="G5491" s="2" t="str">
        <f>VLOOKUP(A5491,爬塔NPC系数!B:G,6,FALSE)</f>
        <v>"atk":2.787,"hp":4.659</v>
      </c>
      <c r="H5491" s="2">
        <v>1</v>
      </c>
    </row>
    <row r="5492" spans="1:8" ht="17.25" customHeight="1" x14ac:dyDescent="0.3">
      <c r="A5492" s="2">
        <v>10383</v>
      </c>
      <c r="B5492" s="2">
        <v>12036</v>
      </c>
      <c r="C5492" s="2">
        <v>4</v>
      </c>
      <c r="D5492" s="2">
        <v>247</v>
      </c>
      <c r="E5492" s="2">
        <v>12036</v>
      </c>
      <c r="F5492" s="2">
        <v>7</v>
      </c>
      <c r="G5492" s="2" t="str">
        <f>VLOOKUP(A5492,爬塔NPC系数!B:G,6,FALSE)</f>
        <v>"atk":2.787,"hp":4.659</v>
      </c>
      <c r="H5492" s="2">
        <v>1</v>
      </c>
    </row>
    <row r="5493" spans="1:8" ht="17.25" customHeight="1" x14ac:dyDescent="0.3">
      <c r="A5493" s="2">
        <v>10383</v>
      </c>
      <c r="B5493" s="2">
        <v>12036</v>
      </c>
      <c r="C5493" s="2">
        <v>5</v>
      </c>
      <c r="D5493" s="2">
        <v>247</v>
      </c>
      <c r="E5493" s="2">
        <v>12036</v>
      </c>
      <c r="F5493" s="2">
        <v>7</v>
      </c>
      <c r="G5493" s="2" t="str">
        <f>VLOOKUP(A5493,爬塔NPC系数!B:G,6,FALSE)</f>
        <v>"atk":2.787,"hp":4.659</v>
      </c>
      <c r="H5493" s="2">
        <v>1</v>
      </c>
    </row>
    <row r="5494" spans="1:8" ht="17.25" customHeight="1" x14ac:dyDescent="0.3">
      <c r="A5494" s="2">
        <v>10383</v>
      </c>
      <c r="B5494" s="2">
        <v>12036</v>
      </c>
      <c r="C5494" s="2">
        <v>6</v>
      </c>
      <c r="D5494" s="2">
        <v>247</v>
      </c>
      <c r="E5494" s="2">
        <v>12036</v>
      </c>
      <c r="F5494" s="2">
        <v>7</v>
      </c>
      <c r="G5494" s="2" t="str">
        <f>VLOOKUP(A5494,爬塔NPC系数!B:G,6,FALSE)</f>
        <v>"atk":2.787,"hp":4.659</v>
      </c>
      <c r="H5494" s="2">
        <v>1</v>
      </c>
    </row>
    <row r="5495" spans="1:8" ht="17.25" customHeight="1" x14ac:dyDescent="0.3">
      <c r="A5495" s="2">
        <v>10384</v>
      </c>
      <c r="B5495" s="2">
        <v>32056</v>
      </c>
      <c r="C5495" s="2">
        <v>1</v>
      </c>
      <c r="D5495" s="2">
        <v>247</v>
      </c>
      <c r="E5495" s="2">
        <v>32056</v>
      </c>
      <c r="F5495" s="2">
        <v>7</v>
      </c>
      <c r="G5495" s="2" t="str">
        <f>VLOOKUP(A5495,爬塔NPC系数!B:G,6,FALSE)</f>
        <v>"atk":2.8,"hp":4.679</v>
      </c>
      <c r="H5495" s="2">
        <v>1</v>
      </c>
    </row>
    <row r="5496" spans="1:8" ht="17.25" customHeight="1" x14ac:dyDescent="0.3">
      <c r="A5496" s="2">
        <v>10384</v>
      </c>
      <c r="B5496" s="2">
        <v>32056</v>
      </c>
      <c r="C5496" s="2">
        <v>2</v>
      </c>
      <c r="D5496" s="2">
        <v>247</v>
      </c>
      <c r="E5496" s="2">
        <v>32056</v>
      </c>
      <c r="F5496" s="2">
        <v>7</v>
      </c>
      <c r="G5496" s="2" t="str">
        <f>VLOOKUP(A5496,爬塔NPC系数!B:G,6,FALSE)</f>
        <v>"atk":2.8,"hp":4.679</v>
      </c>
      <c r="H5496" s="2">
        <v>1</v>
      </c>
    </row>
    <row r="5497" spans="1:8" ht="17.25" customHeight="1" x14ac:dyDescent="0.3">
      <c r="A5497" s="2">
        <v>10384</v>
      </c>
      <c r="B5497" s="2">
        <v>32056</v>
      </c>
      <c r="C5497" s="2">
        <v>3</v>
      </c>
      <c r="D5497" s="2">
        <v>247</v>
      </c>
      <c r="E5497" s="2">
        <v>32056</v>
      </c>
      <c r="F5497" s="2">
        <v>7</v>
      </c>
      <c r="G5497" s="2" t="str">
        <f>VLOOKUP(A5497,爬塔NPC系数!B:G,6,FALSE)</f>
        <v>"atk":2.8,"hp":4.679</v>
      </c>
      <c r="H5497" s="2">
        <v>1</v>
      </c>
    </row>
    <row r="5498" spans="1:8" ht="17.25" customHeight="1" x14ac:dyDescent="0.3">
      <c r="A5498" s="2">
        <v>10384</v>
      </c>
      <c r="B5498" s="2">
        <v>32056</v>
      </c>
      <c r="C5498" s="2">
        <v>4</v>
      </c>
      <c r="D5498" s="2">
        <v>247</v>
      </c>
      <c r="E5498" s="2">
        <v>32056</v>
      </c>
      <c r="F5498" s="2">
        <v>7</v>
      </c>
      <c r="G5498" s="2" t="str">
        <f>VLOOKUP(A5498,爬塔NPC系数!B:G,6,FALSE)</f>
        <v>"atk":2.8,"hp":4.679</v>
      </c>
      <c r="H5498" s="2">
        <v>1</v>
      </c>
    </row>
    <row r="5499" spans="1:8" ht="17.25" customHeight="1" x14ac:dyDescent="0.3">
      <c r="A5499" s="2">
        <v>10384</v>
      </c>
      <c r="B5499" s="2">
        <v>32056</v>
      </c>
      <c r="C5499" s="2">
        <v>5</v>
      </c>
      <c r="D5499" s="2">
        <v>247</v>
      </c>
      <c r="E5499" s="2">
        <v>32056</v>
      </c>
      <c r="F5499" s="2">
        <v>7</v>
      </c>
      <c r="G5499" s="2" t="str">
        <f>VLOOKUP(A5499,爬塔NPC系数!B:G,6,FALSE)</f>
        <v>"atk":2.8,"hp":4.679</v>
      </c>
      <c r="H5499" s="2">
        <v>1</v>
      </c>
    </row>
    <row r="5500" spans="1:8" ht="17.25" customHeight="1" x14ac:dyDescent="0.3">
      <c r="A5500" s="2">
        <v>10384</v>
      </c>
      <c r="B5500" s="2">
        <v>32056</v>
      </c>
      <c r="C5500" s="2">
        <v>6</v>
      </c>
      <c r="D5500" s="2">
        <v>247</v>
      </c>
      <c r="E5500" s="2">
        <v>32056</v>
      </c>
      <c r="F5500" s="2">
        <v>7</v>
      </c>
      <c r="G5500" s="2" t="str">
        <f>VLOOKUP(A5500,爬塔NPC系数!B:G,6,FALSE)</f>
        <v>"atk":2.8,"hp":4.679</v>
      </c>
      <c r="H5500" s="2">
        <v>1</v>
      </c>
    </row>
    <row r="5501" spans="1:8" ht="17.25" customHeight="1" x14ac:dyDescent="0.3">
      <c r="A5501" s="2">
        <v>10385</v>
      </c>
      <c r="B5501" s="2">
        <v>52046</v>
      </c>
      <c r="C5501" s="2">
        <v>1</v>
      </c>
      <c r="D5501" s="2">
        <v>248</v>
      </c>
      <c r="E5501" s="2">
        <v>52046</v>
      </c>
      <c r="F5501" s="2">
        <v>7</v>
      </c>
      <c r="G5501" s="2" t="str">
        <f>VLOOKUP(A5501,爬塔NPC系数!B:G,6,FALSE)</f>
        <v>"atk":2.812,"hp":4.699</v>
      </c>
      <c r="H5501" s="2">
        <v>1</v>
      </c>
    </row>
    <row r="5502" spans="1:8" ht="17.25" customHeight="1" x14ac:dyDescent="0.3">
      <c r="A5502" s="2">
        <v>10385</v>
      </c>
      <c r="B5502" s="2">
        <v>52046</v>
      </c>
      <c r="C5502" s="2">
        <v>2</v>
      </c>
      <c r="D5502" s="2">
        <v>248</v>
      </c>
      <c r="E5502" s="2">
        <v>52046</v>
      </c>
      <c r="F5502" s="2">
        <v>7</v>
      </c>
      <c r="G5502" s="2" t="str">
        <f>VLOOKUP(A5502,爬塔NPC系数!B:G,6,FALSE)</f>
        <v>"atk":2.812,"hp":4.699</v>
      </c>
      <c r="H5502" s="2">
        <v>1</v>
      </c>
    </row>
    <row r="5503" spans="1:8" ht="17.25" customHeight="1" x14ac:dyDescent="0.3">
      <c r="A5503" s="2">
        <v>10385</v>
      </c>
      <c r="B5503" s="2">
        <v>52046</v>
      </c>
      <c r="C5503" s="2">
        <v>3</v>
      </c>
      <c r="D5503" s="2">
        <v>248</v>
      </c>
      <c r="E5503" s="2">
        <v>52046</v>
      </c>
      <c r="F5503" s="2">
        <v>7</v>
      </c>
      <c r="G5503" s="2" t="str">
        <f>VLOOKUP(A5503,爬塔NPC系数!B:G,6,FALSE)</f>
        <v>"atk":2.812,"hp":4.699</v>
      </c>
      <c r="H5503" s="2">
        <v>1</v>
      </c>
    </row>
    <row r="5504" spans="1:8" ht="17.25" customHeight="1" x14ac:dyDescent="0.3">
      <c r="A5504" s="2">
        <v>10385</v>
      </c>
      <c r="B5504" s="2">
        <v>52046</v>
      </c>
      <c r="C5504" s="2">
        <v>4</v>
      </c>
      <c r="D5504" s="2">
        <v>248</v>
      </c>
      <c r="E5504" s="2">
        <v>52046</v>
      </c>
      <c r="F5504" s="2">
        <v>7</v>
      </c>
      <c r="G5504" s="2" t="str">
        <f>VLOOKUP(A5504,爬塔NPC系数!B:G,6,FALSE)</f>
        <v>"atk":2.812,"hp":4.699</v>
      </c>
      <c r="H5504" s="2">
        <v>1</v>
      </c>
    </row>
    <row r="5505" spans="1:8" ht="17.25" customHeight="1" x14ac:dyDescent="0.3">
      <c r="A5505" s="2">
        <v>10385</v>
      </c>
      <c r="B5505" s="2">
        <v>52046</v>
      </c>
      <c r="C5505" s="2">
        <v>5</v>
      </c>
      <c r="D5505" s="2">
        <v>248</v>
      </c>
      <c r="E5505" s="2">
        <v>52046</v>
      </c>
      <c r="F5505" s="2">
        <v>7</v>
      </c>
      <c r="G5505" s="2" t="str">
        <f>VLOOKUP(A5505,爬塔NPC系数!B:G,6,FALSE)</f>
        <v>"atk":2.812,"hp":4.699</v>
      </c>
      <c r="H5505" s="2">
        <v>1</v>
      </c>
    </row>
    <row r="5506" spans="1:8" ht="17.25" customHeight="1" x14ac:dyDescent="0.3">
      <c r="A5506" s="2">
        <v>10385</v>
      </c>
      <c r="B5506" s="2">
        <v>52046</v>
      </c>
      <c r="C5506" s="2">
        <v>6</v>
      </c>
      <c r="D5506" s="2">
        <v>248</v>
      </c>
      <c r="E5506" s="2">
        <v>52046</v>
      </c>
      <c r="F5506" s="2">
        <v>7</v>
      </c>
      <c r="G5506" s="2" t="str">
        <f>VLOOKUP(A5506,爬塔NPC系数!B:G,6,FALSE)</f>
        <v>"atk":2.812,"hp":4.699</v>
      </c>
      <c r="H5506" s="2">
        <v>1</v>
      </c>
    </row>
    <row r="5507" spans="1:8" ht="17.25" customHeight="1" x14ac:dyDescent="0.3">
      <c r="A5507" s="2">
        <v>10386</v>
      </c>
      <c r="B5507" s="2">
        <v>21036</v>
      </c>
      <c r="C5507" s="2">
        <v>1</v>
      </c>
      <c r="D5507" s="2">
        <v>248</v>
      </c>
      <c r="E5507" s="2">
        <v>21036</v>
      </c>
      <c r="F5507" s="2">
        <v>7</v>
      </c>
      <c r="G5507" s="2" t="str">
        <f>VLOOKUP(A5507,爬塔NPC系数!B:G,6,FALSE)</f>
        <v>"atk":2.825,"hp":4.719</v>
      </c>
      <c r="H5507" s="2">
        <v>1</v>
      </c>
    </row>
    <row r="5508" spans="1:8" ht="17.25" customHeight="1" x14ac:dyDescent="0.3">
      <c r="A5508" s="2">
        <v>10386</v>
      </c>
      <c r="B5508" s="2">
        <v>21036</v>
      </c>
      <c r="C5508" s="2">
        <v>2</v>
      </c>
      <c r="D5508" s="2">
        <v>248</v>
      </c>
      <c r="E5508" s="2">
        <v>21036</v>
      </c>
      <c r="F5508" s="2">
        <v>7</v>
      </c>
      <c r="G5508" s="2" t="str">
        <f>VLOOKUP(A5508,爬塔NPC系数!B:G,6,FALSE)</f>
        <v>"atk":2.825,"hp":4.719</v>
      </c>
      <c r="H5508" s="2">
        <v>1</v>
      </c>
    </row>
    <row r="5509" spans="1:8" ht="17.25" customHeight="1" x14ac:dyDescent="0.3">
      <c r="A5509" s="2">
        <v>10386</v>
      </c>
      <c r="B5509" s="2">
        <v>21036</v>
      </c>
      <c r="C5509" s="2">
        <v>3</v>
      </c>
      <c r="D5509" s="2">
        <v>248</v>
      </c>
      <c r="E5509" s="2">
        <v>21036</v>
      </c>
      <c r="F5509" s="2">
        <v>7</v>
      </c>
      <c r="G5509" s="2" t="str">
        <f>VLOOKUP(A5509,爬塔NPC系数!B:G,6,FALSE)</f>
        <v>"atk":2.825,"hp":4.719</v>
      </c>
      <c r="H5509" s="2">
        <v>1</v>
      </c>
    </row>
    <row r="5510" spans="1:8" ht="17.25" customHeight="1" x14ac:dyDescent="0.3">
      <c r="A5510" s="2">
        <v>10386</v>
      </c>
      <c r="B5510" s="2">
        <v>21036</v>
      </c>
      <c r="C5510" s="2">
        <v>4</v>
      </c>
      <c r="D5510" s="2">
        <v>248</v>
      </c>
      <c r="E5510" s="2">
        <v>21036</v>
      </c>
      <c r="F5510" s="2">
        <v>7</v>
      </c>
      <c r="G5510" s="2" t="str">
        <f>VLOOKUP(A5510,爬塔NPC系数!B:G,6,FALSE)</f>
        <v>"atk":2.825,"hp":4.719</v>
      </c>
      <c r="H5510" s="2">
        <v>1</v>
      </c>
    </row>
    <row r="5511" spans="1:8" ht="17.25" customHeight="1" x14ac:dyDescent="0.3">
      <c r="A5511" s="2">
        <v>10386</v>
      </c>
      <c r="B5511" s="2">
        <v>21036</v>
      </c>
      <c r="C5511" s="2">
        <v>5</v>
      </c>
      <c r="D5511" s="2">
        <v>248</v>
      </c>
      <c r="E5511" s="2">
        <v>21036</v>
      </c>
      <c r="F5511" s="2">
        <v>7</v>
      </c>
      <c r="G5511" s="2" t="str">
        <f>VLOOKUP(A5511,爬塔NPC系数!B:G,6,FALSE)</f>
        <v>"atk":2.825,"hp":4.719</v>
      </c>
      <c r="H5511" s="2">
        <v>1</v>
      </c>
    </row>
    <row r="5512" spans="1:8" ht="17.25" customHeight="1" x14ac:dyDescent="0.3">
      <c r="A5512" s="2">
        <v>10386</v>
      </c>
      <c r="B5512" s="2">
        <v>21036</v>
      </c>
      <c r="C5512" s="2">
        <v>6</v>
      </c>
      <c r="D5512" s="2">
        <v>248</v>
      </c>
      <c r="E5512" s="2">
        <v>21036</v>
      </c>
      <c r="F5512" s="2">
        <v>7</v>
      </c>
      <c r="G5512" s="2" t="str">
        <f>VLOOKUP(A5512,爬塔NPC系数!B:G,6,FALSE)</f>
        <v>"atk":2.825,"hp":4.719</v>
      </c>
      <c r="H5512" s="2">
        <v>1</v>
      </c>
    </row>
    <row r="5513" spans="1:8" ht="17.25" customHeight="1" x14ac:dyDescent="0.3">
      <c r="A5513" s="2">
        <v>10387</v>
      </c>
      <c r="B5513" s="2">
        <v>35036</v>
      </c>
      <c r="C5513" s="2">
        <v>1</v>
      </c>
      <c r="D5513" s="2">
        <v>249</v>
      </c>
      <c r="E5513" s="2">
        <v>35036</v>
      </c>
      <c r="F5513" s="2">
        <v>7</v>
      </c>
      <c r="G5513" s="2" t="str">
        <f>VLOOKUP(A5513,爬塔NPC系数!B:G,6,FALSE)</f>
        <v>"atk":2.837,"hp":4.739</v>
      </c>
      <c r="H5513" s="2">
        <v>1</v>
      </c>
    </row>
    <row r="5514" spans="1:8" ht="17.25" customHeight="1" x14ac:dyDescent="0.3">
      <c r="A5514" s="2">
        <v>10387</v>
      </c>
      <c r="B5514" s="2">
        <v>35036</v>
      </c>
      <c r="C5514" s="2">
        <v>2</v>
      </c>
      <c r="D5514" s="2">
        <v>249</v>
      </c>
      <c r="E5514" s="2">
        <v>35036</v>
      </c>
      <c r="F5514" s="2">
        <v>7</v>
      </c>
      <c r="G5514" s="2" t="str">
        <f>VLOOKUP(A5514,爬塔NPC系数!B:G,6,FALSE)</f>
        <v>"atk":2.837,"hp":4.739</v>
      </c>
      <c r="H5514" s="2">
        <v>1</v>
      </c>
    </row>
    <row r="5515" spans="1:8" ht="17.25" customHeight="1" x14ac:dyDescent="0.3">
      <c r="A5515" s="2">
        <v>10387</v>
      </c>
      <c r="B5515" s="2">
        <v>35036</v>
      </c>
      <c r="C5515" s="2">
        <v>3</v>
      </c>
      <c r="D5515" s="2">
        <v>249</v>
      </c>
      <c r="E5515" s="2">
        <v>35036</v>
      </c>
      <c r="F5515" s="2">
        <v>7</v>
      </c>
      <c r="G5515" s="2" t="str">
        <f>VLOOKUP(A5515,爬塔NPC系数!B:G,6,FALSE)</f>
        <v>"atk":2.837,"hp":4.739</v>
      </c>
      <c r="H5515" s="2">
        <v>1</v>
      </c>
    </row>
    <row r="5516" spans="1:8" ht="17.25" customHeight="1" x14ac:dyDescent="0.3">
      <c r="A5516" s="2">
        <v>10387</v>
      </c>
      <c r="B5516" s="2">
        <v>35036</v>
      </c>
      <c r="C5516" s="2">
        <v>4</v>
      </c>
      <c r="D5516" s="2">
        <v>249</v>
      </c>
      <c r="E5516" s="2">
        <v>35036</v>
      </c>
      <c r="F5516" s="2">
        <v>7</v>
      </c>
      <c r="G5516" s="2" t="str">
        <f>VLOOKUP(A5516,爬塔NPC系数!B:G,6,FALSE)</f>
        <v>"atk":2.837,"hp":4.739</v>
      </c>
      <c r="H5516" s="2">
        <v>1</v>
      </c>
    </row>
    <row r="5517" spans="1:8" ht="17.25" customHeight="1" x14ac:dyDescent="0.3">
      <c r="A5517" s="2">
        <v>10387</v>
      </c>
      <c r="B5517" s="2">
        <v>35036</v>
      </c>
      <c r="C5517" s="2">
        <v>5</v>
      </c>
      <c r="D5517" s="2">
        <v>249</v>
      </c>
      <c r="E5517" s="2">
        <v>35036</v>
      </c>
      <c r="F5517" s="2">
        <v>7</v>
      </c>
      <c r="G5517" s="2" t="str">
        <f>VLOOKUP(A5517,爬塔NPC系数!B:G,6,FALSE)</f>
        <v>"atk":2.837,"hp":4.739</v>
      </c>
      <c r="H5517" s="2">
        <v>1</v>
      </c>
    </row>
    <row r="5518" spans="1:8" ht="17.25" customHeight="1" x14ac:dyDescent="0.3">
      <c r="A5518" s="2">
        <v>10387</v>
      </c>
      <c r="B5518" s="2">
        <v>35036</v>
      </c>
      <c r="C5518" s="2">
        <v>6</v>
      </c>
      <c r="D5518" s="2">
        <v>249</v>
      </c>
      <c r="E5518" s="2">
        <v>35036</v>
      </c>
      <c r="F5518" s="2">
        <v>7</v>
      </c>
      <c r="G5518" s="2" t="str">
        <f>VLOOKUP(A5518,爬塔NPC系数!B:G,6,FALSE)</f>
        <v>"atk":2.837,"hp":4.739</v>
      </c>
      <c r="H5518" s="2">
        <v>1</v>
      </c>
    </row>
    <row r="5519" spans="1:8" ht="17.25" customHeight="1" x14ac:dyDescent="0.3">
      <c r="A5519" s="2">
        <v>10388</v>
      </c>
      <c r="B5519" s="2">
        <v>14026</v>
      </c>
      <c r="C5519" s="2">
        <v>1</v>
      </c>
      <c r="D5519" s="2">
        <v>249</v>
      </c>
      <c r="E5519" s="2">
        <v>14026</v>
      </c>
      <c r="F5519" s="2">
        <v>7</v>
      </c>
      <c r="G5519" s="2" t="str">
        <f>VLOOKUP(A5519,爬塔NPC系数!B:G,6,FALSE)</f>
        <v>"atk":2.85,"hp":4.759</v>
      </c>
      <c r="H5519" s="2">
        <v>1</v>
      </c>
    </row>
    <row r="5520" spans="1:8" ht="17.25" customHeight="1" x14ac:dyDescent="0.3">
      <c r="A5520" s="2">
        <v>10388</v>
      </c>
      <c r="B5520" s="2">
        <v>14026</v>
      </c>
      <c r="C5520" s="2">
        <v>2</v>
      </c>
      <c r="D5520" s="2">
        <v>249</v>
      </c>
      <c r="E5520" s="2">
        <v>14026</v>
      </c>
      <c r="F5520" s="2">
        <v>7</v>
      </c>
      <c r="G5520" s="2" t="str">
        <f>VLOOKUP(A5520,爬塔NPC系数!B:G,6,FALSE)</f>
        <v>"atk":2.85,"hp":4.759</v>
      </c>
      <c r="H5520" s="2">
        <v>1</v>
      </c>
    </row>
    <row r="5521" spans="1:8" ht="17.25" customHeight="1" x14ac:dyDescent="0.3">
      <c r="A5521" s="2">
        <v>10388</v>
      </c>
      <c r="B5521" s="2">
        <v>14026</v>
      </c>
      <c r="C5521" s="2">
        <v>3</v>
      </c>
      <c r="D5521" s="2">
        <v>249</v>
      </c>
      <c r="E5521" s="2">
        <v>14026</v>
      </c>
      <c r="F5521" s="2">
        <v>7</v>
      </c>
      <c r="G5521" s="2" t="str">
        <f>VLOOKUP(A5521,爬塔NPC系数!B:G,6,FALSE)</f>
        <v>"atk":2.85,"hp":4.759</v>
      </c>
      <c r="H5521" s="2">
        <v>1</v>
      </c>
    </row>
    <row r="5522" spans="1:8" ht="17.25" customHeight="1" x14ac:dyDescent="0.3">
      <c r="A5522" s="2">
        <v>10388</v>
      </c>
      <c r="B5522" s="2">
        <v>14026</v>
      </c>
      <c r="C5522" s="2">
        <v>4</v>
      </c>
      <c r="D5522" s="2">
        <v>249</v>
      </c>
      <c r="E5522" s="2">
        <v>14026</v>
      </c>
      <c r="F5522" s="2">
        <v>7</v>
      </c>
      <c r="G5522" s="2" t="str">
        <f>VLOOKUP(A5522,爬塔NPC系数!B:G,6,FALSE)</f>
        <v>"atk":2.85,"hp":4.759</v>
      </c>
      <c r="H5522" s="2">
        <v>1</v>
      </c>
    </row>
    <row r="5523" spans="1:8" ht="17.25" customHeight="1" x14ac:dyDescent="0.3">
      <c r="A5523" s="2">
        <v>10388</v>
      </c>
      <c r="B5523" s="2">
        <v>14026</v>
      </c>
      <c r="C5523" s="2">
        <v>5</v>
      </c>
      <c r="D5523" s="2">
        <v>249</v>
      </c>
      <c r="E5523" s="2">
        <v>14026</v>
      </c>
      <c r="F5523" s="2">
        <v>7</v>
      </c>
      <c r="G5523" s="2" t="str">
        <f>VLOOKUP(A5523,爬塔NPC系数!B:G,6,FALSE)</f>
        <v>"atk":2.85,"hp":4.759</v>
      </c>
      <c r="H5523" s="2">
        <v>1</v>
      </c>
    </row>
    <row r="5524" spans="1:8" ht="17.25" customHeight="1" x14ac:dyDescent="0.3">
      <c r="A5524" s="2">
        <v>10388</v>
      </c>
      <c r="B5524" s="2">
        <v>14026</v>
      </c>
      <c r="C5524" s="2">
        <v>6</v>
      </c>
      <c r="D5524" s="2">
        <v>249</v>
      </c>
      <c r="E5524" s="2">
        <v>14026</v>
      </c>
      <c r="F5524" s="2">
        <v>7</v>
      </c>
      <c r="G5524" s="2" t="str">
        <f>VLOOKUP(A5524,爬塔NPC系数!B:G,6,FALSE)</f>
        <v>"atk":2.85,"hp":4.759</v>
      </c>
      <c r="H5524" s="2">
        <v>1</v>
      </c>
    </row>
    <row r="5525" spans="1:8" ht="17.25" customHeight="1" x14ac:dyDescent="0.3">
      <c r="A5525" s="2">
        <v>10389</v>
      </c>
      <c r="B5525" s="2">
        <v>45046</v>
      </c>
      <c r="C5525" s="2">
        <v>1</v>
      </c>
      <c r="D5525" s="2">
        <v>250</v>
      </c>
      <c r="E5525" s="2">
        <v>45046</v>
      </c>
      <c r="F5525" s="2">
        <v>7</v>
      </c>
      <c r="G5525" s="2" t="str">
        <f>VLOOKUP(A5525,爬塔NPC系数!B:G,6,FALSE)</f>
        <v>"atk":2.862,"hp":4.779</v>
      </c>
      <c r="H5525" s="2">
        <v>1</v>
      </c>
    </row>
    <row r="5526" spans="1:8" ht="17.25" customHeight="1" x14ac:dyDescent="0.3">
      <c r="A5526" s="2">
        <v>10389</v>
      </c>
      <c r="B5526" s="2">
        <v>45046</v>
      </c>
      <c r="C5526" s="2">
        <v>2</v>
      </c>
      <c r="D5526" s="2">
        <v>250</v>
      </c>
      <c r="E5526" s="2">
        <v>45046</v>
      </c>
      <c r="F5526" s="2">
        <v>7</v>
      </c>
      <c r="G5526" s="2" t="str">
        <f>VLOOKUP(A5526,爬塔NPC系数!B:G,6,FALSE)</f>
        <v>"atk":2.862,"hp":4.779</v>
      </c>
      <c r="H5526" s="2">
        <v>1</v>
      </c>
    </row>
    <row r="5527" spans="1:8" ht="17.25" customHeight="1" x14ac:dyDescent="0.3">
      <c r="A5527" s="2">
        <v>10389</v>
      </c>
      <c r="B5527" s="2">
        <v>45046</v>
      </c>
      <c r="C5527" s="2">
        <v>3</v>
      </c>
      <c r="D5527" s="2">
        <v>250</v>
      </c>
      <c r="E5527" s="2">
        <v>45046</v>
      </c>
      <c r="F5527" s="2">
        <v>7</v>
      </c>
      <c r="G5527" s="2" t="str">
        <f>VLOOKUP(A5527,爬塔NPC系数!B:G,6,FALSE)</f>
        <v>"atk":2.862,"hp":4.779</v>
      </c>
      <c r="H5527" s="2">
        <v>1</v>
      </c>
    </row>
    <row r="5528" spans="1:8" ht="17.25" customHeight="1" x14ac:dyDescent="0.3">
      <c r="A5528" s="2">
        <v>10389</v>
      </c>
      <c r="B5528" s="2">
        <v>45046</v>
      </c>
      <c r="C5528" s="2">
        <v>4</v>
      </c>
      <c r="D5528" s="2">
        <v>250</v>
      </c>
      <c r="E5528" s="2">
        <v>45046</v>
      </c>
      <c r="F5528" s="2">
        <v>7</v>
      </c>
      <c r="G5528" s="2" t="str">
        <f>VLOOKUP(A5528,爬塔NPC系数!B:G,6,FALSE)</f>
        <v>"atk":2.862,"hp":4.779</v>
      </c>
      <c r="H5528" s="2">
        <v>1</v>
      </c>
    </row>
    <row r="5529" spans="1:8" ht="17.25" customHeight="1" x14ac:dyDescent="0.3">
      <c r="A5529" s="2">
        <v>10389</v>
      </c>
      <c r="B5529" s="2">
        <v>45046</v>
      </c>
      <c r="C5529" s="2">
        <v>5</v>
      </c>
      <c r="D5529" s="2">
        <v>250</v>
      </c>
      <c r="E5529" s="2">
        <v>45046</v>
      </c>
      <c r="F5529" s="2">
        <v>7</v>
      </c>
      <c r="G5529" s="2" t="str">
        <f>VLOOKUP(A5529,爬塔NPC系数!B:G,6,FALSE)</f>
        <v>"atk":2.862,"hp":4.779</v>
      </c>
      <c r="H5529" s="2">
        <v>1</v>
      </c>
    </row>
    <row r="5530" spans="1:8" ht="17.25" customHeight="1" x14ac:dyDescent="0.3">
      <c r="A5530" s="2">
        <v>10389</v>
      </c>
      <c r="B5530" s="2">
        <v>45046</v>
      </c>
      <c r="C5530" s="2">
        <v>6</v>
      </c>
      <c r="D5530" s="2">
        <v>250</v>
      </c>
      <c r="E5530" s="2">
        <v>45046</v>
      </c>
      <c r="F5530" s="2">
        <v>7</v>
      </c>
      <c r="G5530" s="2" t="str">
        <f>VLOOKUP(A5530,爬塔NPC系数!B:G,6,FALSE)</f>
        <v>"atk":2.862,"hp":4.779</v>
      </c>
      <c r="H5530" s="2">
        <v>1</v>
      </c>
    </row>
    <row r="5531" spans="1:8" ht="17.25" customHeight="1" x14ac:dyDescent="0.3">
      <c r="A5531" s="2">
        <v>10390</v>
      </c>
      <c r="B5531" s="2">
        <v>61026</v>
      </c>
      <c r="C5531" s="2">
        <v>1</v>
      </c>
      <c r="D5531" s="2">
        <v>250</v>
      </c>
      <c r="E5531" s="2">
        <v>61026</v>
      </c>
      <c r="F5531" s="2">
        <v>7</v>
      </c>
      <c r="G5531" s="2" t="str">
        <f>VLOOKUP(A5531,爬塔NPC系数!B:G,6,FALSE)</f>
        <v>"atk":2.875,"hp":4.799</v>
      </c>
      <c r="H5531" s="2">
        <v>1</v>
      </c>
    </row>
    <row r="5532" spans="1:8" ht="17.25" customHeight="1" x14ac:dyDescent="0.3">
      <c r="A5532" s="2">
        <v>10390</v>
      </c>
      <c r="B5532" s="2">
        <v>61026</v>
      </c>
      <c r="C5532" s="2">
        <v>2</v>
      </c>
      <c r="D5532" s="2">
        <v>250</v>
      </c>
      <c r="E5532" s="2">
        <v>61026</v>
      </c>
      <c r="F5532" s="2">
        <v>7</v>
      </c>
      <c r="G5532" s="2" t="str">
        <f>VLOOKUP(A5532,爬塔NPC系数!B:G,6,FALSE)</f>
        <v>"atk":2.875,"hp":4.799</v>
      </c>
      <c r="H5532" s="2">
        <v>1</v>
      </c>
    </row>
    <row r="5533" spans="1:8" ht="17.25" customHeight="1" x14ac:dyDescent="0.3">
      <c r="A5533" s="2">
        <v>10390</v>
      </c>
      <c r="B5533" s="2">
        <v>61026</v>
      </c>
      <c r="C5533" s="2">
        <v>3</v>
      </c>
      <c r="D5533" s="2">
        <v>250</v>
      </c>
      <c r="E5533" s="2">
        <v>61026</v>
      </c>
      <c r="F5533" s="2">
        <v>7</v>
      </c>
      <c r="G5533" s="2" t="str">
        <f>VLOOKUP(A5533,爬塔NPC系数!B:G,6,FALSE)</f>
        <v>"atk":2.875,"hp":4.799</v>
      </c>
      <c r="H5533" s="2">
        <v>1</v>
      </c>
    </row>
    <row r="5534" spans="1:8" ht="17.25" customHeight="1" x14ac:dyDescent="0.3">
      <c r="A5534" s="2">
        <v>10390</v>
      </c>
      <c r="B5534" s="2">
        <v>61026</v>
      </c>
      <c r="C5534" s="2">
        <v>4</v>
      </c>
      <c r="D5534" s="2">
        <v>250</v>
      </c>
      <c r="E5534" s="2">
        <v>61026</v>
      </c>
      <c r="F5534" s="2">
        <v>7</v>
      </c>
      <c r="G5534" s="2" t="str">
        <f>VLOOKUP(A5534,爬塔NPC系数!B:G,6,FALSE)</f>
        <v>"atk":2.875,"hp":4.799</v>
      </c>
      <c r="H5534" s="2">
        <v>1</v>
      </c>
    </row>
    <row r="5535" spans="1:8" ht="17.25" customHeight="1" x14ac:dyDescent="0.3">
      <c r="A5535" s="2">
        <v>10390</v>
      </c>
      <c r="B5535" s="2">
        <v>61026</v>
      </c>
      <c r="C5535" s="2">
        <v>5</v>
      </c>
      <c r="D5535" s="2">
        <v>250</v>
      </c>
      <c r="E5535" s="2">
        <v>61026</v>
      </c>
      <c r="F5535" s="2">
        <v>7</v>
      </c>
      <c r="G5535" s="2" t="str">
        <f>VLOOKUP(A5535,爬塔NPC系数!B:G,6,FALSE)</f>
        <v>"atk":2.875,"hp":4.799</v>
      </c>
      <c r="H5535" s="2">
        <v>1</v>
      </c>
    </row>
    <row r="5536" spans="1:8" ht="17.25" customHeight="1" x14ac:dyDescent="0.3">
      <c r="A5536" s="2">
        <v>10390</v>
      </c>
      <c r="B5536" s="2">
        <v>61026</v>
      </c>
      <c r="C5536" s="2">
        <v>6</v>
      </c>
      <c r="D5536" s="2">
        <v>250</v>
      </c>
      <c r="E5536" s="2">
        <v>61026</v>
      </c>
      <c r="F5536" s="2">
        <v>7</v>
      </c>
      <c r="G5536" s="2" t="str">
        <f>VLOOKUP(A5536,爬塔NPC系数!B:G,6,FALSE)</f>
        <v>"atk":2.875,"hp":4.799</v>
      </c>
      <c r="H5536" s="2">
        <v>1</v>
      </c>
    </row>
    <row r="5537" spans="1:8" ht="17.25" customHeight="1" x14ac:dyDescent="0.3">
      <c r="A5537" s="2">
        <v>10391</v>
      </c>
      <c r="B5537" s="2">
        <v>25076</v>
      </c>
      <c r="C5537" s="2">
        <v>1</v>
      </c>
      <c r="D5537" s="2">
        <v>251</v>
      </c>
      <c r="E5537" s="2">
        <v>25076</v>
      </c>
      <c r="F5537" s="2">
        <v>8</v>
      </c>
      <c r="G5537" s="2" t="str">
        <f>VLOOKUP(A5537,爬塔NPC系数!B:G,6,FALSE)</f>
        <v>"atk":2.887,"hp":4.819</v>
      </c>
      <c r="H5537" s="2">
        <v>1</v>
      </c>
    </row>
    <row r="5538" spans="1:8" ht="17.25" customHeight="1" x14ac:dyDescent="0.3">
      <c r="A5538" s="2">
        <v>10391</v>
      </c>
      <c r="B5538" s="2">
        <v>25076</v>
      </c>
      <c r="C5538" s="2">
        <v>2</v>
      </c>
      <c r="D5538" s="2">
        <v>251</v>
      </c>
      <c r="E5538" s="2">
        <v>25066</v>
      </c>
      <c r="F5538" s="2">
        <v>7</v>
      </c>
      <c r="G5538" s="2" t="str">
        <f>VLOOKUP(A5538,爬塔NPC系数!B:G,6,FALSE)</f>
        <v>"atk":2.887,"hp":4.819</v>
      </c>
      <c r="H5538" s="2">
        <v>1</v>
      </c>
    </row>
    <row r="5539" spans="1:8" ht="17.25" customHeight="1" x14ac:dyDescent="0.3">
      <c r="A5539" s="2">
        <v>10391</v>
      </c>
      <c r="B5539" s="2">
        <v>25076</v>
      </c>
      <c r="C5539" s="2">
        <v>3</v>
      </c>
      <c r="D5539" s="2">
        <v>251</v>
      </c>
      <c r="E5539" s="2">
        <v>25076</v>
      </c>
      <c r="F5539" s="2">
        <v>7</v>
      </c>
      <c r="G5539" s="2" t="str">
        <f>VLOOKUP(A5539,爬塔NPC系数!B:G,6,FALSE)</f>
        <v>"atk":2.887,"hp":4.819</v>
      </c>
      <c r="H5539" s="2">
        <v>1</v>
      </c>
    </row>
    <row r="5540" spans="1:8" ht="17.25" customHeight="1" x14ac:dyDescent="0.3">
      <c r="A5540" s="2">
        <v>10391</v>
      </c>
      <c r="B5540" s="2">
        <v>25076</v>
      </c>
      <c r="C5540" s="2">
        <v>4</v>
      </c>
      <c r="D5540" s="2">
        <v>251</v>
      </c>
      <c r="E5540" s="2">
        <v>25066</v>
      </c>
      <c r="F5540" s="2">
        <v>7</v>
      </c>
      <c r="G5540" s="2" t="str">
        <f>VLOOKUP(A5540,爬塔NPC系数!B:G,6,FALSE)</f>
        <v>"atk":2.887,"hp":4.819</v>
      </c>
      <c r="H5540" s="2">
        <v>1</v>
      </c>
    </row>
    <row r="5541" spans="1:8" ht="17.25" customHeight="1" x14ac:dyDescent="0.3">
      <c r="A5541" s="2">
        <v>10391</v>
      </c>
      <c r="B5541" s="2">
        <v>25076</v>
      </c>
      <c r="C5541" s="2">
        <v>5</v>
      </c>
      <c r="D5541" s="2">
        <v>251</v>
      </c>
      <c r="E5541" s="2">
        <v>25066</v>
      </c>
      <c r="F5541" s="2">
        <v>7</v>
      </c>
      <c r="G5541" s="2" t="str">
        <f>VLOOKUP(A5541,爬塔NPC系数!B:G,6,FALSE)</f>
        <v>"atk":2.887,"hp":4.819</v>
      </c>
      <c r="H5541" s="2">
        <v>1</v>
      </c>
    </row>
    <row r="5542" spans="1:8" ht="17.25" customHeight="1" x14ac:dyDescent="0.3">
      <c r="A5542" s="2">
        <v>10391</v>
      </c>
      <c r="B5542" s="2">
        <v>25076</v>
      </c>
      <c r="C5542" s="2">
        <v>6</v>
      </c>
      <c r="D5542" s="2">
        <v>251</v>
      </c>
      <c r="E5542" s="2">
        <v>25066</v>
      </c>
      <c r="F5542" s="2">
        <v>7</v>
      </c>
      <c r="G5542" s="2" t="str">
        <f>VLOOKUP(A5542,爬塔NPC系数!B:G,6,FALSE)</f>
        <v>"atk":2.887,"hp":4.819</v>
      </c>
      <c r="H5542" s="2">
        <v>1</v>
      </c>
    </row>
    <row r="5543" spans="1:8" ht="17.25" customHeight="1" x14ac:dyDescent="0.3">
      <c r="A5543" s="2">
        <v>10392</v>
      </c>
      <c r="B5543" s="2">
        <v>41066</v>
      </c>
      <c r="C5543" s="2">
        <v>1</v>
      </c>
      <c r="D5543" s="2">
        <v>251</v>
      </c>
      <c r="E5543" s="2">
        <v>41066</v>
      </c>
      <c r="F5543" s="2">
        <v>8</v>
      </c>
      <c r="G5543" s="2" t="str">
        <f>VLOOKUP(A5543,爬塔NPC系数!B:G,6,FALSE)</f>
        <v>"atk":2.9,"hp":4.839</v>
      </c>
      <c r="H5543" s="2">
        <v>1</v>
      </c>
    </row>
    <row r="5544" spans="1:8" ht="17.25" customHeight="1" x14ac:dyDescent="0.3">
      <c r="A5544" s="2">
        <v>10392</v>
      </c>
      <c r="B5544" s="2">
        <v>41066</v>
      </c>
      <c r="C5544" s="2">
        <v>2</v>
      </c>
      <c r="D5544" s="2">
        <v>251</v>
      </c>
      <c r="E5544" s="2">
        <v>45056</v>
      </c>
      <c r="F5544" s="2">
        <v>8</v>
      </c>
      <c r="G5544" s="2" t="str">
        <f>VLOOKUP(A5544,爬塔NPC系数!B:G,6,FALSE)</f>
        <v>"atk":2.9,"hp":4.839</v>
      </c>
      <c r="H5544" s="2">
        <v>1</v>
      </c>
    </row>
    <row r="5545" spans="1:8" ht="17.25" customHeight="1" x14ac:dyDescent="0.3">
      <c r="A5545" s="2">
        <v>10392</v>
      </c>
      <c r="B5545" s="2">
        <v>41066</v>
      </c>
      <c r="C5545" s="2">
        <v>3</v>
      </c>
      <c r="D5545" s="2">
        <v>251</v>
      </c>
      <c r="E5545" s="2">
        <v>45046</v>
      </c>
      <c r="F5545" s="2">
        <v>7</v>
      </c>
      <c r="G5545" s="2" t="str">
        <f>VLOOKUP(A5545,爬塔NPC系数!B:G,6,FALSE)</f>
        <v>"atk":2.9,"hp":4.839</v>
      </c>
      <c r="H5545" s="2">
        <v>1</v>
      </c>
    </row>
    <row r="5546" spans="1:8" ht="17.25" customHeight="1" x14ac:dyDescent="0.3">
      <c r="A5546" s="2">
        <v>10392</v>
      </c>
      <c r="B5546" s="2">
        <v>41066</v>
      </c>
      <c r="C5546" s="2">
        <v>4</v>
      </c>
      <c r="D5546" s="2">
        <v>251</v>
      </c>
      <c r="E5546" s="2">
        <v>41056</v>
      </c>
      <c r="F5546" s="2">
        <v>7</v>
      </c>
      <c r="G5546" s="2" t="str">
        <f>VLOOKUP(A5546,爬塔NPC系数!B:G,6,FALSE)</f>
        <v>"atk":2.9,"hp":4.839</v>
      </c>
      <c r="H5546" s="2">
        <v>1</v>
      </c>
    </row>
    <row r="5547" spans="1:8" ht="17.25" customHeight="1" x14ac:dyDescent="0.3">
      <c r="A5547" s="2">
        <v>10392</v>
      </c>
      <c r="B5547" s="2">
        <v>41066</v>
      </c>
      <c r="C5547" s="2">
        <v>5</v>
      </c>
      <c r="D5547" s="2">
        <v>251</v>
      </c>
      <c r="E5547" s="2">
        <v>41056</v>
      </c>
      <c r="F5547" s="2">
        <v>7</v>
      </c>
      <c r="G5547" s="2" t="str">
        <f>VLOOKUP(A5547,爬塔NPC系数!B:G,6,FALSE)</f>
        <v>"atk":2.9,"hp":4.839</v>
      </c>
      <c r="H5547" s="2">
        <v>1</v>
      </c>
    </row>
    <row r="5548" spans="1:8" ht="17.25" customHeight="1" x14ac:dyDescent="0.3">
      <c r="A5548" s="2">
        <v>10392</v>
      </c>
      <c r="B5548" s="2">
        <v>41066</v>
      </c>
      <c r="C5548" s="2">
        <v>6</v>
      </c>
      <c r="D5548" s="2">
        <v>251</v>
      </c>
      <c r="E5548" s="2">
        <v>41056</v>
      </c>
      <c r="F5548" s="2">
        <v>7</v>
      </c>
      <c r="G5548" s="2" t="str">
        <f>VLOOKUP(A5548,爬塔NPC系数!B:G,6,FALSE)</f>
        <v>"atk":2.9,"hp":4.839</v>
      </c>
      <c r="H5548" s="2">
        <v>1</v>
      </c>
    </row>
    <row r="5549" spans="1:8" ht="17.25" customHeight="1" x14ac:dyDescent="0.3">
      <c r="A5549" s="2">
        <v>10393</v>
      </c>
      <c r="B5549" s="2">
        <v>15036</v>
      </c>
      <c r="C5549" s="2">
        <v>1</v>
      </c>
      <c r="D5549" s="2">
        <v>252</v>
      </c>
      <c r="E5549" s="2">
        <v>15036</v>
      </c>
      <c r="F5549" s="2">
        <v>8</v>
      </c>
      <c r="G5549" s="2" t="str">
        <f>VLOOKUP(A5549,爬塔NPC系数!B:G,6,FALSE)</f>
        <v>"atk":2.912,"hp":4.859</v>
      </c>
      <c r="H5549" s="2">
        <v>1</v>
      </c>
    </row>
    <row r="5550" spans="1:8" ht="17.25" customHeight="1" x14ac:dyDescent="0.3">
      <c r="A5550" s="2">
        <v>10393</v>
      </c>
      <c r="B5550" s="2">
        <v>15036</v>
      </c>
      <c r="C5550" s="2">
        <v>2</v>
      </c>
      <c r="D5550" s="2">
        <v>252</v>
      </c>
      <c r="E5550" s="2">
        <v>12036</v>
      </c>
      <c r="F5550" s="2">
        <v>8</v>
      </c>
      <c r="G5550" s="2" t="str">
        <f>VLOOKUP(A5550,爬塔NPC系数!B:G,6,FALSE)</f>
        <v>"atk":2.912,"hp":4.859</v>
      </c>
      <c r="H5550" s="2">
        <v>1</v>
      </c>
    </row>
    <row r="5551" spans="1:8" ht="17.25" customHeight="1" x14ac:dyDescent="0.3">
      <c r="A5551" s="2">
        <v>10393</v>
      </c>
      <c r="B5551" s="2">
        <v>15036</v>
      </c>
      <c r="C5551" s="2">
        <v>3</v>
      </c>
      <c r="D5551" s="2">
        <v>252</v>
      </c>
      <c r="E5551" s="2">
        <v>12026</v>
      </c>
      <c r="F5551" s="2">
        <v>8</v>
      </c>
      <c r="G5551" s="2" t="str">
        <f>VLOOKUP(A5551,爬塔NPC系数!B:G,6,FALSE)</f>
        <v>"atk":2.912,"hp":4.859</v>
      </c>
      <c r="H5551" s="2">
        <v>1</v>
      </c>
    </row>
    <row r="5552" spans="1:8" ht="17.25" customHeight="1" x14ac:dyDescent="0.3">
      <c r="A5552" s="2">
        <v>10393</v>
      </c>
      <c r="B5552" s="2">
        <v>15036</v>
      </c>
      <c r="C5552" s="2">
        <v>4</v>
      </c>
      <c r="D5552" s="2">
        <v>252</v>
      </c>
      <c r="E5552" s="2">
        <v>11086</v>
      </c>
      <c r="F5552" s="2">
        <v>7</v>
      </c>
      <c r="G5552" s="2" t="str">
        <f>VLOOKUP(A5552,爬塔NPC系数!B:G,6,FALSE)</f>
        <v>"atk":2.912,"hp":4.859</v>
      </c>
      <c r="H5552" s="2">
        <v>1</v>
      </c>
    </row>
    <row r="5553" spans="1:8" ht="17.25" customHeight="1" x14ac:dyDescent="0.3">
      <c r="A5553" s="2">
        <v>10393</v>
      </c>
      <c r="B5553" s="2">
        <v>15036</v>
      </c>
      <c r="C5553" s="2">
        <v>5</v>
      </c>
      <c r="D5553" s="2">
        <v>252</v>
      </c>
      <c r="E5553" s="2">
        <v>14026</v>
      </c>
      <c r="F5553" s="2">
        <v>7</v>
      </c>
      <c r="G5553" s="2" t="str">
        <f>VLOOKUP(A5553,爬塔NPC系数!B:G,6,FALSE)</f>
        <v>"atk":2.912,"hp":4.859</v>
      </c>
      <c r="H5553" s="2">
        <v>1</v>
      </c>
    </row>
    <row r="5554" spans="1:8" ht="17.25" customHeight="1" x14ac:dyDescent="0.3">
      <c r="A5554" s="2">
        <v>10393</v>
      </c>
      <c r="B5554" s="2">
        <v>15036</v>
      </c>
      <c r="C5554" s="2">
        <v>6</v>
      </c>
      <c r="D5554" s="2">
        <v>252</v>
      </c>
      <c r="E5554" s="2">
        <v>14036</v>
      </c>
      <c r="F5554" s="2">
        <v>7</v>
      </c>
      <c r="G5554" s="2" t="str">
        <f>VLOOKUP(A5554,爬塔NPC系数!B:G,6,FALSE)</f>
        <v>"atk":2.912,"hp":4.859</v>
      </c>
      <c r="H5554" s="2">
        <v>1</v>
      </c>
    </row>
    <row r="5555" spans="1:8" ht="17.25" customHeight="1" x14ac:dyDescent="0.3">
      <c r="A5555" s="2">
        <v>10394</v>
      </c>
      <c r="B5555" s="2">
        <v>31076</v>
      </c>
      <c r="C5555" s="2">
        <v>1</v>
      </c>
      <c r="D5555" s="2">
        <v>252</v>
      </c>
      <c r="E5555" s="2">
        <v>31076</v>
      </c>
      <c r="F5555" s="2">
        <v>8</v>
      </c>
      <c r="G5555" s="2" t="str">
        <f>VLOOKUP(A5555,爬塔NPC系数!B:G,6,FALSE)</f>
        <v>"atk":2.925,"hp":4.879</v>
      </c>
      <c r="H5555" s="2">
        <v>1</v>
      </c>
    </row>
    <row r="5556" spans="1:8" ht="17.25" customHeight="1" x14ac:dyDescent="0.3">
      <c r="A5556" s="2">
        <v>10394</v>
      </c>
      <c r="B5556" s="2">
        <v>31076</v>
      </c>
      <c r="C5556" s="2">
        <v>2</v>
      </c>
      <c r="D5556" s="2">
        <v>252</v>
      </c>
      <c r="E5556" s="2">
        <v>32056</v>
      </c>
      <c r="F5556" s="2">
        <v>8</v>
      </c>
      <c r="G5556" s="2" t="str">
        <f>VLOOKUP(A5556,爬塔NPC系数!B:G,6,FALSE)</f>
        <v>"atk":2.925,"hp":4.879</v>
      </c>
      <c r="H5556" s="2">
        <v>1</v>
      </c>
    </row>
    <row r="5557" spans="1:8" ht="17.25" customHeight="1" x14ac:dyDescent="0.3">
      <c r="A5557" s="2">
        <v>10394</v>
      </c>
      <c r="B5557" s="2">
        <v>31076</v>
      </c>
      <c r="C5557" s="2">
        <v>3</v>
      </c>
      <c r="D5557" s="2">
        <v>252</v>
      </c>
      <c r="E5557" s="2">
        <v>31076</v>
      </c>
      <c r="F5557" s="2">
        <v>8</v>
      </c>
      <c r="G5557" s="2" t="str">
        <f>VLOOKUP(A5557,爬塔NPC系数!B:G,6,FALSE)</f>
        <v>"atk":2.925,"hp":4.879</v>
      </c>
      <c r="H5557" s="2">
        <v>1</v>
      </c>
    </row>
    <row r="5558" spans="1:8" ht="17.25" customHeight="1" x14ac:dyDescent="0.3">
      <c r="A5558" s="2">
        <v>10394</v>
      </c>
      <c r="B5558" s="2">
        <v>31076</v>
      </c>
      <c r="C5558" s="2">
        <v>4</v>
      </c>
      <c r="D5558" s="2">
        <v>252</v>
      </c>
      <c r="E5558" s="2">
        <v>34026</v>
      </c>
      <c r="F5558" s="2">
        <v>8</v>
      </c>
      <c r="G5558" s="2" t="str">
        <f>VLOOKUP(A5558,爬塔NPC系数!B:G,6,FALSE)</f>
        <v>"atk":2.925,"hp":4.879</v>
      </c>
      <c r="H5558" s="2">
        <v>1</v>
      </c>
    </row>
    <row r="5559" spans="1:8" ht="17.25" customHeight="1" x14ac:dyDescent="0.3">
      <c r="A5559" s="2">
        <v>10394</v>
      </c>
      <c r="B5559" s="2">
        <v>31076</v>
      </c>
      <c r="C5559" s="2">
        <v>5</v>
      </c>
      <c r="D5559" s="2">
        <v>252</v>
      </c>
      <c r="E5559" s="2">
        <v>33026</v>
      </c>
      <c r="F5559" s="2">
        <v>7</v>
      </c>
      <c r="G5559" s="2" t="str">
        <f>VLOOKUP(A5559,爬塔NPC系数!B:G,6,FALSE)</f>
        <v>"atk":2.925,"hp":4.879</v>
      </c>
      <c r="H5559" s="2">
        <v>1</v>
      </c>
    </row>
    <row r="5560" spans="1:8" ht="17.25" customHeight="1" x14ac:dyDescent="0.3">
      <c r="A5560" s="2">
        <v>10394</v>
      </c>
      <c r="B5560" s="2">
        <v>31076</v>
      </c>
      <c r="C5560" s="2">
        <v>6</v>
      </c>
      <c r="D5560" s="2">
        <v>252</v>
      </c>
      <c r="E5560" s="2">
        <v>33026</v>
      </c>
      <c r="F5560" s="2">
        <v>7</v>
      </c>
      <c r="G5560" s="2" t="str">
        <f>VLOOKUP(A5560,爬塔NPC系数!B:G,6,FALSE)</f>
        <v>"atk":2.925,"hp":4.879</v>
      </c>
      <c r="H5560" s="2">
        <v>1</v>
      </c>
    </row>
    <row r="5561" spans="1:8" ht="17.25" customHeight="1" x14ac:dyDescent="0.3">
      <c r="A5561" s="2">
        <v>10395</v>
      </c>
      <c r="B5561" s="2">
        <v>63026</v>
      </c>
      <c r="C5561" s="2">
        <v>1</v>
      </c>
      <c r="D5561" s="2">
        <v>253</v>
      </c>
      <c r="E5561" s="2">
        <v>63026</v>
      </c>
      <c r="F5561" s="2">
        <v>8</v>
      </c>
      <c r="G5561" s="2" t="str">
        <f>VLOOKUP(A5561,爬塔NPC系数!B:G,6,FALSE)</f>
        <v>"atk":2.937,"hp":4.899</v>
      </c>
      <c r="H5561" s="2">
        <v>1</v>
      </c>
    </row>
    <row r="5562" spans="1:8" ht="17.25" customHeight="1" x14ac:dyDescent="0.3">
      <c r="A5562" s="2">
        <v>10395</v>
      </c>
      <c r="B5562" s="2">
        <v>63026</v>
      </c>
      <c r="C5562" s="2">
        <v>2</v>
      </c>
      <c r="D5562" s="2">
        <v>253</v>
      </c>
      <c r="E5562" s="2">
        <v>63026</v>
      </c>
      <c r="F5562" s="2">
        <v>8</v>
      </c>
      <c r="G5562" s="2" t="str">
        <f>VLOOKUP(A5562,爬塔NPC系数!B:G,6,FALSE)</f>
        <v>"atk":2.937,"hp":4.899</v>
      </c>
      <c r="H5562" s="2">
        <v>1</v>
      </c>
    </row>
    <row r="5563" spans="1:8" ht="17.25" customHeight="1" x14ac:dyDescent="0.3">
      <c r="A5563" s="2">
        <v>10395</v>
      </c>
      <c r="B5563" s="2">
        <v>63026</v>
      </c>
      <c r="C5563" s="2">
        <v>3</v>
      </c>
      <c r="D5563" s="2">
        <v>253</v>
      </c>
      <c r="E5563" s="2">
        <v>63026</v>
      </c>
      <c r="F5563" s="2">
        <v>8</v>
      </c>
      <c r="G5563" s="2" t="str">
        <f>VLOOKUP(A5563,爬塔NPC系数!B:G,6,FALSE)</f>
        <v>"atk":2.937,"hp":4.899</v>
      </c>
      <c r="H5563" s="2">
        <v>1</v>
      </c>
    </row>
    <row r="5564" spans="1:8" ht="17.25" customHeight="1" x14ac:dyDescent="0.3">
      <c r="A5564" s="2">
        <v>10395</v>
      </c>
      <c r="B5564" s="2">
        <v>63026</v>
      </c>
      <c r="C5564" s="2">
        <v>4</v>
      </c>
      <c r="D5564" s="2">
        <v>253</v>
      </c>
      <c r="E5564" s="2">
        <v>63026</v>
      </c>
      <c r="F5564" s="2">
        <v>8</v>
      </c>
      <c r="G5564" s="2" t="str">
        <f>VLOOKUP(A5564,爬塔NPC系数!B:G,6,FALSE)</f>
        <v>"atk":2.937,"hp":4.899</v>
      </c>
      <c r="H5564" s="2">
        <v>1</v>
      </c>
    </row>
    <row r="5565" spans="1:8" x14ac:dyDescent="0.3">
      <c r="A5565" s="2">
        <v>10395</v>
      </c>
      <c r="B5565" s="2">
        <v>63026</v>
      </c>
      <c r="C5565" s="2">
        <v>5</v>
      </c>
      <c r="D5565" s="2">
        <v>253</v>
      </c>
      <c r="E5565" s="2">
        <v>63026</v>
      </c>
      <c r="F5565" s="2">
        <v>8</v>
      </c>
      <c r="G5565" s="2" t="str">
        <f>VLOOKUP(A5565,爬塔NPC系数!B:G,6,FALSE)</f>
        <v>"atk":2.937,"hp":4.899</v>
      </c>
      <c r="H5565" s="2">
        <v>1</v>
      </c>
    </row>
    <row r="5566" spans="1:8" x14ac:dyDescent="0.3">
      <c r="A5566" s="2">
        <v>10395</v>
      </c>
      <c r="B5566" s="2">
        <v>63026</v>
      </c>
      <c r="C5566" s="2">
        <v>6</v>
      </c>
      <c r="D5566" s="2">
        <v>253</v>
      </c>
      <c r="E5566" s="2">
        <v>63026</v>
      </c>
      <c r="F5566" s="2">
        <v>7</v>
      </c>
      <c r="G5566" s="2" t="str">
        <f>VLOOKUP(A5566,爬塔NPC系数!B:G,6,FALSE)</f>
        <v>"atk":2.937,"hp":4.899</v>
      </c>
      <c r="H5566" s="2">
        <v>1</v>
      </c>
    </row>
    <row r="5567" spans="1:8" ht="17.25" customHeight="1" x14ac:dyDescent="0.3">
      <c r="A5567" s="2">
        <v>10396</v>
      </c>
      <c r="B5567" s="2">
        <v>21046</v>
      </c>
      <c r="C5567" s="2">
        <v>1</v>
      </c>
      <c r="D5567" s="2">
        <v>253</v>
      </c>
      <c r="E5567" s="2">
        <v>21046</v>
      </c>
      <c r="F5567" s="2">
        <v>8</v>
      </c>
      <c r="G5567" s="2" t="str">
        <f>VLOOKUP(A5567,爬塔NPC系数!B:G,6,FALSE)</f>
        <v>"atk":2.95,"hp":4.919</v>
      </c>
      <c r="H5567" s="2">
        <v>1</v>
      </c>
    </row>
    <row r="5568" spans="1:8" ht="17.25" customHeight="1" x14ac:dyDescent="0.3">
      <c r="A5568" s="2">
        <v>10396</v>
      </c>
      <c r="B5568" s="2">
        <v>21046</v>
      </c>
      <c r="C5568" s="2">
        <v>2</v>
      </c>
      <c r="D5568" s="2">
        <v>253</v>
      </c>
      <c r="E5568" s="2">
        <v>25066</v>
      </c>
      <c r="F5568" s="2">
        <v>8</v>
      </c>
      <c r="G5568" s="2" t="str">
        <f>VLOOKUP(A5568,爬塔NPC系数!B:G,6,FALSE)</f>
        <v>"atk":2.95,"hp":4.919</v>
      </c>
      <c r="H5568" s="2">
        <v>1</v>
      </c>
    </row>
    <row r="5569" spans="1:8" ht="17.25" customHeight="1" x14ac:dyDescent="0.3">
      <c r="A5569" s="2">
        <v>10396</v>
      </c>
      <c r="B5569" s="2">
        <v>21046</v>
      </c>
      <c r="C5569" s="2">
        <v>3</v>
      </c>
      <c r="D5569" s="2">
        <v>253</v>
      </c>
      <c r="E5569" s="2">
        <v>45046</v>
      </c>
      <c r="F5569" s="2">
        <v>8</v>
      </c>
      <c r="G5569" s="2" t="str">
        <f>VLOOKUP(A5569,爬塔NPC系数!B:G,6,FALSE)</f>
        <v>"atk":2.95,"hp":4.919</v>
      </c>
      <c r="H5569" s="2">
        <v>1</v>
      </c>
    </row>
    <row r="5570" spans="1:8" ht="17.25" customHeight="1" x14ac:dyDescent="0.3">
      <c r="A5570" s="2">
        <v>10396</v>
      </c>
      <c r="B5570" s="2">
        <v>21046</v>
      </c>
      <c r="C5570" s="2">
        <v>4</v>
      </c>
      <c r="D5570" s="2">
        <v>253</v>
      </c>
      <c r="E5570" s="2">
        <v>42016</v>
      </c>
      <c r="F5570" s="2">
        <v>8</v>
      </c>
      <c r="G5570" s="2" t="str">
        <f>VLOOKUP(A5570,爬塔NPC系数!B:G,6,FALSE)</f>
        <v>"atk":2.95,"hp":4.919</v>
      </c>
      <c r="H5570" s="2">
        <v>1</v>
      </c>
    </row>
    <row r="5571" spans="1:8" ht="17.25" customHeight="1" x14ac:dyDescent="0.3">
      <c r="A5571" s="2">
        <v>10396</v>
      </c>
      <c r="B5571" s="2">
        <v>21046</v>
      </c>
      <c r="C5571" s="2">
        <v>5</v>
      </c>
      <c r="D5571" s="2">
        <v>253</v>
      </c>
      <c r="E5571" s="2">
        <v>63026</v>
      </c>
      <c r="F5571" s="2">
        <v>8</v>
      </c>
      <c r="G5571" s="2" t="str">
        <f>VLOOKUP(A5571,爬塔NPC系数!B:G,6,FALSE)</f>
        <v>"atk":2.95,"hp":4.919</v>
      </c>
      <c r="H5571" s="2">
        <v>1</v>
      </c>
    </row>
    <row r="5572" spans="1:8" ht="17.25" customHeight="1" x14ac:dyDescent="0.3">
      <c r="A5572" s="2">
        <v>10396</v>
      </c>
      <c r="B5572" s="2">
        <v>21046</v>
      </c>
      <c r="C5572" s="2">
        <v>6</v>
      </c>
      <c r="D5572" s="2">
        <v>253</v>
      </c>
      <c r="E5572" s="2">
        <v>62016</v>
      </c>
      <c r="F5572" s="2">
        <v>8</v>
      </c>
      <c r="G5572" s="2" t="str">
        <f>VLOOKUP(A5572,爬塔NPC系数!B:G,6,FALSE)</f>
        <v>"atk":2.95,"hp":4.919</v>
      </c>
      <c r="H5572" s="2">
        <v>1</v>
      </c>
    </row>
    <row r="5573" spans="1:8" ht="17.25" customHeight="1" x14ac:dyDescent="0.3">
      <c r="A5573" s="2">
        <v>10397</v>
      </c>
      <c r="B5573" s="2">
        <v>31076</v>
      </c>
      <c r="C5573" s="2">
        <v>1</v>
      </c>
      <c r="D5573" s="2">
        <v>254</v>
      </c>
      <c r="E5573" s="2">
        <v>31076</v>
      </c>
      <c r="F5573" s="2">
        <v>8</v>
      </c>
      <c r="G5573" s="2" t="str">
        <f>VLOOKUP(A5573,爬塔NPC系数!B:G,6,FALSE)</f>
        <v>"atk":2.962,"hp":4.939</v>
      </c>
      <c r="H5573" s="2">
        <v>1</v>
      </c>
    </row>
    <row r="5574" spans="1:8" ht="17.25" customHeight="1" x14ac:dyDescent="0.3">
      <c r="A5574" s="2">
        <v>10397</v>
      </c>
      <c r="B5574" s="2">
        <v>31076</v>
      </c>
      <c r="C5574" s="2">
        <v>2</v>
      </c>
      <c r="D5574" s="2">
        <v>254</v>
      </c>
      <c r="E5574" s="2">
        <v>34026</v>
      </c>
      <c r="F5574" s="2">
        <v>8</v>
      </c>
      <c r="G5574" s="2" t="str">
        <f>VLOOKUP(A5574,爬塔NPC系数!B:G,6,FALSE)</f>
        <v>"atk":2.962,"hp":4.939</v>
      </c>
      <c r="H5574" s="2">
        <v>1</v>
      </c>
    </row>
    <row r="5575" spans="1:8" ht="17.25" customHeight="1" x14ac:dyDescent="0.3">
      <c r="A5575" s="2">
        <v>10397</v>
      </c>
      <c r="B5575" s="2">
        <v>31076</v>
      </c>
      <c r="C5575" s="2">
        <v>3</v>
      </c>
      <c r="D5575" s="2">
        <v>254</v>
      </c>
      <c r="E5575" s="2">
        <v>35036</v>
      </c>
      <c r="F5575" s="2">
        <v>8</v>
      </c>
      <c r="G5575" s="2" t="str">
        <f>VLOOKUP(A5575,爬塔NPC系数!B:G,6,FALSE)</f>
        <v>"atk":2.962,"hp":4.939</v>
      </c>
      <c r="H5575" s="2">
        <v>1</v>
      </c>
    </row>
    <row r="5576" spans="1:8" ht="17.25" customHeight="1" x14ac:dyDescent="0.3">
      <c r="A5576" s="2">
        <v>10397</v>
      </c>
      <c r="B5576" s="2">
        <v>31076</v>
      </c>
      <c r="C5576" s="2">
        <v>4</v>
      </c>
      <c r="D5576" s="2">
        <v>254</v>
      </c>
      <c r="E5576" s="2">
        <v>32056</v>
      </c>
      <c r="F5576" s="2">
        <v>8</v>
      </c>
      <c r="G5576" s="2" t="str">
        <f>VLOOKUP(A5576,爬塔NPC系数!B:G,6,FALSE)</f>
        <v>"atk":2.962,"hp":4.939</v>
      </c>
      <c r="H5576" s="2">
        <v>1</v>
      </c>
    </row>
    <row r="5577" spans="1:8" ht="17.25" customHeight="1" x14ac:dyDescent="0.3">
      <c r="A5577" s="2">
        <v>10397</v>
      </c>
      <c r="B5577" s="2">
        <v>31076</v>
      </c>
      <c r="C5577" s="2">
        <v>5</v>
      </c>
      <c r="D5577" s="2">
        <v>254</v>
      </c>
      <c r="E5577" s="2">
        <v>32056</v>
      </c>
      <c r="F5577" s="2">
        <v>8</v>
      </c>
      <c r="G5577" s="2" t="str">
        <f>VLOOKUP(A5577,爬塔NPC系数!B:G,6,FALSE)</f>
        <v>"atk":2.962,"hp":4.939</v>
      </c>
      <c r="H5577" s="2">
        <v>1</v>
      </c>
    </row>
    <row r="5578" spans="1:8" ht="17.25" customHeight="1" x14ac:dyDescent="0.3">
      <c r="A5578" s="2">
        <v>10397</v>
      </c>
      <c r="B5578" s="2">
        <v>31076</v>
      </c>
      <c r="C5578" s="2">
        <v>6</v>
      </c>
      <c r="D5578" s="2">
        <v>254</v>
      </c>
      <c r="E5578" s="2">
        <v>32056</v>
      </c>
      <c r="F5578" s="2">
        <v>8</v>
      </c>
      <c r="G5578" s="2" t="str">
        <f>VLOOKUP(A5578,爬塔NPC系数!B:G,6,FALSE)</f>
        <v>"atk":2.962,"hp":4.939</v>
      </c>
      <c r="H5578" s="2">
        <v>1</v>
      </c>
    </row>
    <row r="5579" spans="1:8" ht="17.25" customHeight="1" x14ac:dyDescent="0.3">
      <c r="A5579" s="2">
        <v>10398</v>
      </c>
      <c r="B5579" s="2">
        <v>51016</v>
      </c>
      <c r="C5579" s="2">
        <v>1</v>
      </c>
      <c r="D5579" s="2">
        <v>254</v>
      </c>
      <c r="E5579" s="2">
        <v>51016</v>
      </c>
      <c r="F5579" s="2">
        <v>8</v>
      </c>
      <c r="G5579" s="2" t="str">
        <f>VLOOKUP(A5579,爬塔NPC系数!B:G,6,FALSE)</f>
        <v>"atk":2.975,"hp":4.959</v>
      </c>
      <c r="H5579" s="2">
        <v>1</v>
      </c>
    </row>
    <row r="5580" spans="1:8" ht="17.25" customHeight="1" x14ac:dyDescent="0.3">
      <c r="A5580" s="2">
        <v>10398</v>
      </c>
      <c r="B5580" s="2">
        <v>51016</v>
      </c>
      <c r="C5580" s="2">
        <v>2</v>
      </c>
      <c r="D5580" s="2">
        <v>254</v>
      </c>
      <c r="E5580" s="2">
        <v>52046</v>
      </c>
      <c r="F5580" s="2">
        <v>8</v>
      </c>
      <c r="G5580" s="2" t="str">
        <f>VLOOKUP(A5580,爬塔NPC系数!B:G,6,FALSE)</f>
        <v>"atk":2.975,"hp":4.959</v>
      </c>
      <c r="H5580" s="2">
        <v>1</v>
      </c>
    </row>
    <row r="5581" spans="1:8" ht="17.25" customHeight="1" x14ac:dyDescent="0.3">
      <c r="A5581" s="2">
        <v>10398</v>
      </c>
      <c r="B5581" s="2">
        <v>51016</v>
      </c>
      <c r="C5581" s="2">
        <v>3</v>
      </c>
      <c r="D5581" s="2">
        <v>254</v>
      </c>
      <c r="E5581" s="2">
        <v>35036</v>
      </c>
      <c r="F5581" s="2">
        <v>8</v>
      </c>
      <c r="G5581" s="2" t="str">
        <f>VLOOKUP(A5581,爬塔NPC系数!B:G,6,FALSE)</f>
        <v>"atk":2.975,"hp":4.959</v>
      </c>
      <c r="H5581" s="2">
        <v>1</v>
      </c>
    </row>
    <row r="5582" spans="1:8" ht="17.25" customHeight="1" x14ac:dyDescent="0.3">
      <c r="A5582" s="2">
        <v>10398</v>
      </c>
      <c r="B5582" s="2">
        <v>51016</v>
      </c>
      <c r="C5582" s="2">
        <v>4</v>
      </c>
      <c r="D5582" s="2">
        <v>254</v>
      </c>
      <c r="E5582" s="2">
        <v>34026</v>
      </c>
      <c r="F5582" s="2">
        <v>8</v>
      </c>
      <c r="G5582" s="2" t="str">
        <f>VLOOKUP(A5582,爬塔NPC系数!B:G,6,FALSE)</f>
        <v>"atk":2.975,"hp":4.959</v>
      </c>
      <c r="H5582" s="2">
        <v>1</v>
      </c>
    </row>
    <row r="5583" spans="1:8" ht="17.25" customHeight="1" x14ac:dyDescent="0.3">
      <c r="A5583" s="2">
        <v>10398</v>
      </c>
      <c r="B5583" s="2">
        <v>51016</v>
      </c>
      <c r="C5583" s="2">
        <v>5</v>
      </c>
      <c r="D5583" s="2">
        <v>254</v>
      </c>
      <c r="E5583" s="2">
        <v>15036</v>
      </c>
      <c r="F5583" s="2">
        <v>8</v>
      </c>
      <c r="G5583" s="2" t="str">
        <f>VLOOKUP(A5583,爬塔NPC系数!B:G,6,FALSE)</f>
        <v>"atk":2.975,"hp":4.959</v>
      </c>
      <c r="H5583" s="2">
        <v>1</v>
      </c>
    </row>
    <row r="5584" spans="1:8" ht="17.25" customHeight="1" x14ac:dyDescent="0.3">
      <c r="A5584" s="2">
        <v>10398</v>
      </c>
      <c r="B5584" s="2">
        <v>51016</v>
      </c>
      <c r="C5584" s="2">
        <v>6</v>
      </c>
      <c r="D5584" s="2">
        <v>254</v>
      </c>
      <c r="E5584" s="2">
        <v>14026</v>
      </c>
      <c r="F5584" s="2">
        <v>8</v>
      </c>
      <c r="G5584" s="2" t="str">
        <f>VLOOKUP(A5584,爬塔NPC系数!B:G,6,FALSE)</f>
        <v>"atk":2.975,"hp":4.959</v>
      </c>
      <c r="H5584" s="2">
        <v>1</v>
      </c>
    </row>
    <row r="5585" spans="1:8" ht="17.25" customHeight="1" x14ac:dyDescent="0.3">
      <c r="A5585" s="2">
        <v>10399</v>
      </c>
      <c r="B5585" s="2">
        <v>21046</v>
      </c>
      <c r="C5585" s="2">
        <v>1</v>
      </c>
      <c r="D5585" s="2">
        <v>255</v>
      </c>
      <c r="E5585" s="2">
        <v>21046</v>
      </c>
      <c r="F5585" s="2">
        <v>8</v>
      </c>
      <c r="G5585" s="2" t="str">
        <f>VLOOKUP(A5585,爬塔NPC系数!B:G,6,FALSE)</f>
        <v>"atk":2.987,"hp":4.979</v>
      </c>
      <c r="H5585" s="2">
        <v>1</v>
      </c>
    </row>
    <row r="5586" spans="1:8" ht="17.25" customHeight="1" x14ac:dyDescent="0.3">
      <c r="A5586" s="2">
        <v>10399</v>
      </c>
      <c r="B5586" s="2">
        <v>21046</v>
      </c>
      <c r="C5586" s="2">
        <v>2</v>
      </c>
      <c r="D5586" s="2">
        <v>255</v>
      </c>
      <c r="E5586" s="2">
        <v>23036</v>
      </c>
      <c r="F5586" s="2">
        <v>8</v>
      </c>
      <c r="G5586" s="2" t="str">
        <f>VLOOKUP(A5586,爬塔NPC系数!B:G,6,FALSE)</f>
        <v>"atk":2.987,"hp":4.979</v>
      </c>
      <c r="H5586" s="2">
        <v>1</v>
      </c>
    </row>
    <row r="5587" spans="1:8" ht="17.25" customHeight="1" x14ac:dyDescent="0.3">
      <c r="A5587" s="2">
        <v>10399</v>
      </c>
      <c r="B5587" s="2">
        <v>21046</v>
      </c>
      <c r="C5587" s="2">
        <v>3</v>
      </c>
      <c r="D5587" s="2">
        <v>255</v>
      </c>
      <c r="E5587" s="2">
        <v>21046</v>
      </c>
      <c r="F5587" s="2">
        <v>8</v>
      </c>
      <c r="G5587" s="2" t="str">
        <f>VLOOKUP(A5587,爬塔NPC系数!B:G,6,FALSE)</f>
        <v>"atk":2.987,"hp":4.979</v>
      </c>
      <c r="H5587" s="2">
        <v>1</v>
      </c>
    </row>
    <row r="5588" spans="1:8" ht="17.25" customHeight="1" x14ac:dyDescent="0.3">
      <c r="A5588" s="2">
        <v>10399</v>
      </c>
      <c r="B5588" s="2">
        <v>21046</v>
      </c>
      <c r="C5588" s="2">
        <v>4</v>
      </c>
      <c r="D5588" s="2">
        <v>255</v>
      </c>
      <c r="E5588" s="2">
        <v>23036</v>
      </c>
      <c r="F5588" s="2">
        <v>8</v>
      </c>
      <c r="G5588" s="2" t="str">
        <f>VLOOKUP(A5588,爬塔NPC系数!B:G,6,FALSE)</f>
        <v>"atk":2.987,"hp":4.979</v>
      </c>
      <c r="H5588" s="2">
        <v>1</v>
      </c>
    </row>
    <row r="5589" spans="1:8" ht="17.25" customHeight="1" x14ac:dyDescent="0.3">
      <c r="A5589" s="2">
        <v>10399</v>
      </c>
      <c r="B5589" s="2">
        <v>21046</v>
      </c>
      <c r="C5589" s="2">
        <v>5</v>
      </c>
      <c r="D5589" s="2">
        <v>255</v>
      </c>
      <c r="E5589" s="2">
        <v>23036</v>
      </c>
      <c r="F5589" s="2">
        <v>8</v>
      </c>
      <c r="G5589" s="2" t="str">
        <f>VLOOKUP(A5589,爬塔NPC系数!B:G,6,FALSE)</f>
        <v>"atk":2.987,"hp":4.979</v>
      </c>
      <c r="H5589" s="2">
        <v>1</v>
      </c>
    </row>
    <row r="5590" spans="1:8" ht="17.25" customHeight="1" x14ac:dyDescent="0.3">
      <c r="A5590" s="2">
        <v>10399</v>
      </c>
      <c r="B5590" s="2">
        <v>21046</v>
      </c>
      <c r="C5590" s="2">
        <v>6</v>
      </c>
      <c r="D5590" s="2">
        <v>255</v>
      </c>
      <c r="E5590" s="2">
        <v>23036</v>
      </c>
      <c r="F5590" s="2">
        <v>8</v>
      </c>
      <c r="G5590" s="2" t="str">
        <f>VLOOKUP(A5590,爬塔NPC系数!B:G,6,FALSE)</f>
        <v>"atk":2.987,"hp":4.979</v>
      </c>
      <c r="H5590" s="2">
        <v>1</v>
      </c>
    </row>
    <row r="5591" spans="1:8" ht="17.25" customHeight="1" x14ac:dyDescent="0.3">
      <c r="A5591" s="2">
        <v>10400</v>
      </c>
      <c r="B5591" s="2">
        <v>61026</v>
      </c>
      <c r="C5591" s="2">
        <v>1</v>
      </c>
      <c r="D5591" s="2">
        <v>255</v>
      </c>
      <c r="E5591" s="2">
        <v>61026</v>
      </c>
      <c r="F5591" s="2">
        <v>8</v>
      </c>
      <c r="G5591" s="2" t="str">
        <f>VLOOKUP(A5591,爬塔NPC系数!B:G,6,FALSE)</f>
        <v>"atk":3,"hp":4.999</v>
      </c>
      <c r="H5591" s="2">
        <v>1</v>
      </c>
    </row>
    <row r="5592" spans="1:8" ht="17.25" customHeight="1" x14ac:dyDescent="0.3">
      <c r="A5592" s="2">
        <v>10400</v>
      </c>
      <c r="B5592" s="2">
        <v>61026</v>
      </c>
      <c r="C5592" s="2">
        <v>2</v>
      </c>
      <c r="D5592" s="2">
        <v>255</v>
      </c>
      <c r="E5592" s="2">
        <v>52046</v>
      </c>
      <c r="F5592" s="2">
        <v>8</v>
      </c>
      <c r="G5592" s="2" t="str">
        <f>VLOOKUP(A5592,爬塔NPC系数!B:G,6,FALSE)</f>
        <v>"atk":3,"hp":4.999</v>
      </c>
      <c r="H5592" s="2">
        <v>1</v>
      </c>
    </row>
    <row r="5593" spans="1:8" ht="17.25" customHeight="1" x14ac:dyDescent="0.3">
      <c r="A5593" s="2">
        <v>10400</v>
      </c>
      <c r="B5593" s="2">
        <v>61026</v>
      </c>
      <c r="C5593" s="2">
        <v>3</v>
      </c>
      <c r="D5593" s="2">
        <v>255</v>
      </c>
      <c r="E5593" s="2">
        <v>61026</v>
      </c>
      <c r="F5593" s="2">
        <v>8</v>
      </c>
      <c r="G5593" s="2" t="str">
        <f>VLOOKUP(A5593,爬塔NPC系数!B:G,6,FALSE)</f>
        <v>"atk":3,"hp":4.999</v>
      </c>
      <c r="H5593" s="2">
        <v>1</v>
      </c>
    </row>
    <row r="5594" spans="1:8" ht="17.25" customHeight="1" x14ac:dyDescent="0.3">
      <c r="A5594" s="2">
        <v>10400</v>
      </c>
      <c r="B5594" s="2">
        <v>61026</v>
      </c>
      <c r="C5594" s="2">
        <v>4</v>
      </c>
      <c r="D5594" s="2">
        <v>255</v>
      </c>
      <c r="E5594" s="2">
        <v>61026</v>
      </c>
      <c r="F5594" s="2">
        <v>8</v>
      </c>
      <c r="G5594" s="2" t="str">
        <f>VLOOKUP(A5594,爬塔NPC系数!B:G,6,FALSE)</f>
        <v>"atk":3,"hp":4.999</v>
      </c>
      <c r="H5594" s="2">
        <v>1</v>
      </c>
    </row>
    <row r="5595" spans="1:8" ht="17.25" customHeight="1" x14ac:dyDescent="0.3">
      <c r="A5595" s="2">
        <v>10400</v>
      </c>
      <c r="B5595" s="2">
        <v>61026</v>
      </c>
      <c r="C5595" s="2">
        <v>5</v>
      </c>
      <c r="D5595" s="2">
        <v>255</v>
      </c>
      <c r="E5595" s="2">
        <v>52046</v>
      </c>
      <c r="F5595" s="2">
        <v>8</v>
      </c>
      <c r="G5595" s="2" t="str">
        <f>VLOOKUP(A5595,爬塔NPC系数!B:G,6,FALSE)</f>
        <v>"atk":3,"hp":4.999</v>
      </c>
      <c r="H5595" s="2">
        <v>1</v>
      </c>
    </row>
    <row r="5596" spans="1:8" ht="17.25" customHeight="1" x14ac:dyDescent="0.3">
      <c r="A5596" s="2">
        <v>10400</v>
      </c>
      <c r="B5596" s="2">
        <v>61026</v>
      </c>
      <c r="C5596" s="2">
        <v>6</v>
      </c>
      <c r="D5596" s="2">
        <v>255</v>
      </c>
      <c r="E5596" s="2">
        <v>52046</v>
      </c>
      <c r="F5596" s="2">
        <v>8</v>
      </c>
      <c r="G5596" s="2" t="str">
        <f>VLOOKUP(A5596,爬塔NPC系数!B:G,6,FALSE)</f>
        <v>"atk":3,"hp":4.999</v>
      </c>
      <c r="H5596" s="2">
        <v>1</v>
      </c>
    </row>
    <row r="5597" spans="1:8" ht="17.25" customHeight="1" x14ac:dyDescent="0.3">
      <c r="A5597" s="2">
        <v>10401</v>
      </c>
      <c r="B5597" s="2">
        <v>25066</v>
      </c>
      <c r="C5597" s="2">
        <v>1</v>
      </c>
      <c r="D5597" s="2">
        <v>256</v>
      </c>
      <c r="E5597" s="2">
        <v>25066</v>
      </c>
      <c r="F5597" s="2">
        <v>8</v>
      </c>
      <c r="G5597" s="2" t="str">
        <f>VLOOKUP(A5597,爬塔NPC系数!B:G,6,FALSE)</f>
        <v>"atk":3.012,"hp":5.019</v>
      </c>
      <c r="H5597" s="2">
        <v>1</v>
      </c>
    </row>
    <row r="5598" spans="1:8" ht="17.25" customHeight="1" x14ac:dyDescent="0.3">
      <c r="A5598" s="2">
        <v>10401</v>
      </c>
      <c r="B5598" s="2">
        <v>25066</v>
      </c>
      <c r="C5598" s="2">
        <v>2</v>
      </c>
      <c r="D5598" s="2">
        <v>256</v>
      </c>
      <c r="E5598" s="2">
        <v>25066</v>
      </c>
      <c r="F5598" s="2">
        <v>8</v>
      </c>
      <c r="G5598" s="2" t="str">
        <f>VLOOKUP(A5598,爬塔NPC系数!B:G,6,FALSE)</f>
        <v>"atk":3.012,"hp":5.019</v>
      </c>
      <c r="H5598" s="2">
        <v>1</v>
      </c>
    </row>
    <row r="5599" spans="1:8" ht="17.25" customHeight="1" x14ac:dyDescent="0.3">
      <c r="A5599" s="2">
        <v>10401</v>
      </c>
      <c r="B5599" s="2">
        <v>25066</v>
      </c>
      <c r="C5599" s="2">
        <v>3</v>
      </c>
      <c r="D5599" s="2">
        <v>256</v>
      </c>
      <c r="E5599" s="2">
        <v>25066</v>
      </c>
      <c r="F5599" s="2">
        <v>8</v>
      </c>
      <c r="G5599" s="2" t="str">
        <f>VLOOKUP(A5599,爬塔NPC系数!B:G,6,FALSE)</f>
        <v>"atk":3.012,"hp":5.019</v>
      </c>
      <c r="H5599" s="2">
        <v>1</v>
      </c>
    </row>
    <row r="5600" spans="1:8" ht="17.25" customHeight="1" x14ac:dyDescent="0.3">
      <c r="A5600" s="2">
        <v>10401</v>
      </c>
      <c r="B5600" s="2">
        <v>25066</v>
      </c>
      <c r="C5600" s="2">
        <v>4</v>
      </c>
      <c r="D5600" s="2">
        <v>256</v>
      </c>
      <c r="E5600" s="2">
        <v>25066</v>
      </c>
      <c r="F5600" s="2">
        <v>8</v>
      </c>
      <c r="G5600" s="2" t="str">
        <f>VLOOKUP(A5600,爬塔NPC系数!B:G,6,FALSE)</f>
        <v>"atk":3.012,"hp":5.019</v>
      </c>
      <c r="H5600" s="2">
        <v>1</v>
      </c>
    </row>
    <row r="5601" spans="1:8" ht="17.25" customHeight="1" x14ac:dyDescent="0.3">
      <c r="A5601" s="2">
        <v>10401</v>
      </c>
      <c r="B5601" s="2">
        <v>25066</v>
      </c>
      <c r="C5601" s="2">
        <v>5</v>
      </c>
      <c r="D5601" s="2">
        <v>256</v>
      </c>
      <c r="E5601" s="2">
        <v>25066</v>
      </c>
      <c r="F5601" s="2">
        <v>8</v>
      </c>
      <c r="G5601" s="2" t="str">
        <f>VLOOKUP(A5601,爬塔NPC系数!B:G,6,FALSE)</f>
        <v>"atk":3.012,"hp":5.019</v>
      </c>
      <c r="H5601" s="2">
        <v>1</v>
      </c>
    </row>
    <row r="5602" spans="1:8" ht="17.25" customHeight="1" x14ac:dyDescent="0.3">
      <c r="A5602" s="2">
        <v>10401</v>
      </c>
      <c r="B5602" s="2">
        <v>25066</v>
      </c>
      <c r="C5602" s="2">
        <v>6</v>
      </c>
      <c r="D5602" s="2">
        <v>256</v>
      </c>
      <c r="E5602" s="2">
        <v>25066</v>
      </c>
      <c r="F5602" s="2">
        <v>8</v>
      </c>
      <c r="G5602" s="2" t="str">
        <f>VLOOKUP(A5602,爬塔NPC系数!B:G,6,FALSE)</f>
        <v>"atk":3.012,"hp":5.019</v>
      </c>
      <c r="H5602" s="2">
        <v>1</v>
      </c>
    </row>
    <row r="5603" spans="1:8" ht="17.25" customHeight="1" x14ac:dyDescent="0.3">
      <c r="A5603" s="2">
        <v>10402</v>
      </c>
      <c r="B5603" s="2">
        <v>41066</v>
      </c>
      <c r="C5603" s="2">
        <v>1</v>
      </c>
      <c r="D5603" s="2">
        <v>256</v>
      </c>
      <c r="E5603" s="2">
        <v>41066</v>
      </c>
      <c r="F5603" s="2">
        <v>8</v>
      </c>
      <c r="G5603" s="2" t="str">
        <f>VLOOKUP(A5603,爬塔NPC系数!B:G,6,FALSE)</f>
        <v>"atk":3.025,"hp":5.039</v>
      </c>
      <c r="H5603" s="2">
        <v>1</v>
      </c>
    </row>
    <row r="5604" spans="1:8" ht="17.25" customHeight="1" x14ac:dyDescent="0.3">
      <c r="A5604" s="2">
        <v>10402</v>
      </c>
      <c r="B5604" s="2">
        <v>41066</v>
      </c>
      <c r="C5604" s="2">
        <v>2</v>
      </c>
      <c r="D5604" s="2">
        <v>256</v>
      </c>
      <c r="E5604" s="2">
        <v>43056</v>
      </c>
      <c r="F5604" s="2">
        <v>8</v>
      </c>
      <c r="G5604" s="2" t="str">
        <f>VLOOKUP(A5604,爬塔NPC系数!B:G,6,FALSE)</f>
        <v>"atk":3.025,"hp":5.039</v>
      </c>
      <c r="H5604" s="2">
        <v>1</v>
      </c>
    </row>
    <row r="5605" spans="1:8" ht="17.25" customHeight="1" x14ac:dyDescent="0.3">
      <c r="A5605" s="2">
        <v>10402</v>
      </c>
      <c r="B5605" s="2">
        <v>41066</v>
      </c>
      <c r="C5605" s="2">
        <v>3</v>
      </c>
      <c r="D5605" s="2">
        <v>256</v>
      </c>
      <c r="E5605" s="2">
        <v>45046</v>
      </c>
      <c r="F5605" s="2">
        <v>8</v>
      </c>
      <c r="G5605" s="2" t="str">
        <f>VLOOKUP(A5605,爬塔NPC系数!B:G,6,FALSE)</f>
        <v>"atk":3.025,"hp":5.039</v>
      </c>
      <c r="H5605" s="2">
        <v>1</v>
      </c>
    </row>
    <row r="5606" spans="1:8" ht="17.25" customHeight="1" x14ac:dyDescent="0.3">
      <c r="A5606" s="2">
        <v>10402</v>
      </c>
      <c r="B5606" s="2">
        <v>41066</v>
      </c>
      <c r="C5606" s="2">
        <v>4</v>
      </c>
      <c r="D5606" s="2">
        <v>256</v>
      </c>
      <c r="E5606" s="2">
        <v>44036</v>
      </c>
      <c r="F5606" s="2">
        <v>8</v>
      </c>
      <c r="G5606" s="2" t="str">
        <f>VLOOKUP(A5606,爬塔NPC系数!B:G,6,FALSE)</f>
        <v>"atk":3.025,"hp":5.039</v>
      </c>
      <c r="H5606" s="2">
        <v>1</v>
      </c>
    </row>
    <row r="5607" spans="1:8" ht="17.25" customHeight="1" x14ac:dyDescent="0.3">
      <c r="A5607" s="2">
        <v>10402</v>
      </c>
      <c r="B5607" s="2">
        <v>41066</v>
      </c>
      <c r="C5607" s="2">
        <v>5</v>
      </c>
      <c r="D5607" s="2">
        <v>256</v>
      </c>
      <c r="E5607" s="2">
        <v>44036</v>
      </c>
      <c r="F5607" s="2">
        <v>8</v>
      </c>
      <c r="G5607" s="2" t="str">
        <f>VLOOKUP(A5607,爬塔NPC系数!B:G,6,FALSE)</f>
        <v>"atk":3.025,"hp":5.039</v>
      </c>
      <c r="H5607" s="2">
        <v>1</v>
      </c>
    </row>
    <row r="5608" spans="1:8" ht="17.25" customHeight="1" x14ac:dyDescent="0.3">
      <c r="A5608" s="2">
        <v>10402</v>
      </c>
      <c r="B5608" s="2">
        <v>41066</v>
      </c>
      <c r="C5608" s="2">
        <v>6</v>
      </c>
      <c r="D5608" s="2">
        <v>256</v>
      </c>
      <c r="E5608" s="2">
        <v>44036</v>
      </c>
      <c r="F5608" s="2">
        <v>8</v>
      </c>
      <c r="G5608" s="2" t="str">
        <f>VLOOKUP(A5608,爬塔NPC系数!B:G,6,FALSE)</f>
        <v>"atk":3.025,"hp":5.039</v>
      </c>
      <c r="H5608" s="2">
        <v>1</v>
      </c>
    </row>
    <row r="5609" spans="1:8" ht="17.25" customHeight="1" x14ac:dyDescent="0.3">
      <c r="A5609" s="2">
        <v>10403</v>
      </c>
      <c r="B5609" s="2">
        <v>12036</v>
      </c>
      <c r="C5609" s="2">
        <v>1</v>
      </c>
      <c r="D5609" s="2">
        <v>257</v>
      </c>
      <c r="E5609" s="2">
        <v>12036</v>
      </c>
      <c r="F5609" s="2">
        <v>8</v>
      </c>
      <c r="G5609" s="2" t="str">
        <f>VLOOKUP(A5609,爬塔NPC系数!B:G,6,FALSE)</f>
        <v>"atk":3.037,"hp":5.059</v>
      </c>
      <c r="H5609" s="2">
        <v>1</v>
      </c>
    </row>
    <row r="5610" spans="1:8" ht="17.25" customHeight="1" x14ac:dyDescent="0.3">
      <c r="A5610" s="2">
        <v>10403</v>
      </c>
      <c r="B5610" s="2">
        <v>12036</v>
      </c>
      <c r="C5610" s="2">
        <v>2</v>
      </c>
      <c r="D5610" s="2">
        <v>257</v>
      </c>
      <c r="E5610" s="2">
        <v>12036</v>
      </c>
      <c r="F5610" s="2">
        <v>8</v>
      </c>
      <c r="G5610" s="2" t="str">
        <f>VLOOKUP(A5610,爬塔NPC系数!B:G,6,FALSE)</f>
        <v>"atk":3.037,"hp":5.059</v>
      </c>
      <c r="H5610" s="2">
        <v>1</v>
      </c>
    </row>
    <row r="5611" spans="1:8" ht="17.25" customHeight="1" x14ac:dyDescent="0.3">
      <c r="A5611" s="2">
        <v>10403</v>
      </c>
      <c r="B5611" s="2">
        <v>12036</v>
      </c>
      <c r="C5611" s="2">
        <v>3</v>
      </c>
      <c r="D5611" s="2">
        <v>257</v>
      </c>
      <c r="E5611" s="2">
        <v>12036</v>
      </c>
      <c r="F5611" s="2">
        <v>8</v>
      </c>
      <c r="G5611" s="2" t="str">
        <f>VLOOKUP(A5611,爬塔NPC系数!B:G,6,FALSE)</f>
        <v>"atk":3.037,"hp":5.059</v>
      </c>
      <c r="H5611" s="2">
        <v>1</v>
      </c>
    </row>
    <row r="5612" spans="1:8" ht="17.25" customHeight="1" x14ac:dyDescent="0.3">
      <c r="A5612" s="2">
        <v>10403</v>
      </c>
      <c r="B5612" s="2">
        <v>12036</v>
      </c>
      <c r="C5612" s="2">
        <v>4</v>
      </c>
      <c r="D5612" s="2">
        <v>257</v>
      </c>
      <c r="E5612" s="2">
        <v>12036</v>
      </c>
      <c r="F5612" s="2">
        <v>8</v>
      </c>
      <c r="G5612" s="2" t="str">
        <f>VLOOKUP(A5612,爬塔NPC系数!B:G,6,FALSE)</f>
        <v>"atk":3.037,"hp":5.059</v>
      </c>
      <c r="H5612" s="2">
        <v>1</v>
      </c>
    </row>
    <row r="5613" spans="1:8" ht="17.25" customHeight="1" x14ac:dyDescent="0.3">
      <c r="A5613" s="2">
        <v>10403</v>
      </c>
      <c r="B5613" s="2">
        <v>12036</v>
      </c>
      <c r="C5613" s="2">
        <v>5</v>
      </c>
      <c r="D5613" s="2">
        <v>257</v>
      </c>
      <c r="E5613" s="2">
        <v>12036</v>
      </c>
      <c r="F5613" s="2">
        <v>8</v>
      </c>
      <c r="G5613" s="2" t="str">
        <f>VLOOKUP(A5613,爬塔NPC系数!B:G,6,FALSE)</f>
        <v>"atk":3.037,"hp":5.059</v>
      </c>
      <c r="H5613" s="2">
        <v>1</v>
      </c>
    </row>
    <row r="5614" spans="1:8" ht="17.25" customHeight="1" x14ac:dyDescent="0.3">
      <c r="A5614" s="2">
        <v>10403</v>
      </c>
      <c r="B5614" s="2">
        <v>12036</v>
      </c>
      <c r="C5614" s="2">
        <v>6</v>
      </c>
      <c r="D5614" s="2">
        <v>257</v>
      </c>
      <c r="E5614" s="2">
        <v>12036</v>
      </c>
      <c r="F5614" s="2">
        <v>8</v>
      </c>
      <c r="G5614" s="2" t="str">
        <f>VLOOKUP(A5614,爬塔NPC系数!B:G,6,FALSE)</f>
        <v>"atk":3.037,"hp":5.059</v>
      </c>
      <c r="H5614" s="2">
        <v>1</v>
      </c>
    </row>
    <row r="5615" spans="1:8" ht="17.25" customHeight="1" x14ac:dyDescent="0.3">
      <c r="A5615" s="2">
        <v>10404</v>
      </c>
      <c r="B5615" s="2">
        <v>32046</v>
      </c>
      <c r="C5615" s="2">
        <v>1</v>
      </c>
      <c r="D5615" s="2">
        <v>257</v>
      </c>
      <c r="E5615" s="2">
        <v>32046</v>
      </c>
      <c r="F5615" s="2">
        <v>8</v>
      </c>
      <c r="G5615" s="2" t="str">
        <f>VLOOKUP(A5615,爬塔NPC系数!B:G,6,FALSE)</f>
        <v>"atk":3.05,"hp":5.079</v>
      </c>
      <c r="H5615" s="2">
        <v>1</v>
      </c>
    </row>
    <row r="5616" spans="1:8" ht="17.25" customHeight="1" x14ac:dyDescent="0.3">
      <c r="A5616" s="2">
        <v>10404</v>
      </c>
      <c r="B5616" s="2">
        <v>32046</v>
      </c>
      <c r="C5616" s="2">
        <v>2</v>
      </c>
      <c r="D5616" s="2">
        <v>257</v>
      </c>
      <c r="E5616" s="2">
        <v>32056</v>
      </c>
      <c r="F5616" s="2">
        <v>8</v>
      </c>
      <c r="G5616" s="2" t="str">
        <f>VLOOKUP(A5616,爬塔NPC系数!B:G,6,FALSE)</f>
        <v>"atk":3.05,"hp":5.079</v>
      </c>
      <c r="H5616" s="2">
        <v>1</v>
      </c>
    </row>
    <row r="5617" spans="1:8" ht="17.25" customHeight="1" x14ac:dyDescent="0.3">
      <c r="A5617" s="2">
        <v>10404</v>
      </c>
      <c r="B5617" s="2">
        <v>32046</v>
      </c>
      <c r="C5617" s="2">
        <v>3</v>
      </c>
      <c r="D5617" s="2">
        <v>257</v>
      </c>
      <c r="E5617" s="2">
        <v>32056</v>
      </c>
      <c r="F5617" s="2">
        <v>8</v>
      </c>
      <c r="G5617" s="2" t="str">
        <f>VLOOKUP(A5617,爬塔NPC系数!B:G,6,FALSE)</f>
        <v>"atk":3.05,"hp":5.079</v>
      </c>
      <c r="H5617" s="2">
        <v>1</v>
      </c>
    </row>
    <row r="5618" spans="1:8" ht="17.25" customHeight="1" x14ac:dyDescent="0.3">
      <c r="A5618" s="2">
        <v>10404</v>
      </c>
      <c r="B5618" s="2">
        <v>32046</v>
      </c>
      <c r="C5618" s="2">
        <v>4</v>
      </c>
      <c r="D5618" s="2">
        <v>257</v>
      </c>
      <c r="E5618" s="2">
        <v>33026</v>
      </c>
      <c r="F5618" s="2">
        <v>8</v>
      </c>
      <c r="G5618" s="2" t="str">
        <f>VLOOKUP(A5618,爬塔NPC系数!B:G,6,FALSE)</f>
        <v>"atk":3.05,"hp":5.079</v>
      </c>
      <c r="H5618" s="2">
        <v>1</v>
      </c>
    </row>
    <row r="5619" spans="1:8" ht="17.25" customHeight="1" x14ac:dyDescent="0.3">
      <c r="A5619" s="2">
        <v>10404</v>
      </c>
      <c r="B5619" s="2">
        <v>32046</v>
      </c>
      <c r="C5619" s="2">
        <v>5</v>
      </c>
      <c r="D5619" s="2">
        <v>257</v>
      </c>
      <c r="E5619" s="2">
        <v>33026</v>
      </c>
      <c r="F5619" s="2">
        <v>8</v>
      </c>
      <c r="G5619" s="2" t="str">
        <f>VLOOKUP(A5619,爬塔NPC系数!B:G,6,FALSE)</f>
        <v>"atk":3.05,"hp":5.079</v>
      </c>
      <c r="H5619" s="2">
        <v>1</v>
      </c>
    </row>
    <row r="5620" spans="1:8" ht="17.25" customHeight="1" x14ac:dyDescent="0.3">
      <c r="A5620" s="2">
        <v>10404</v>
      </c>
      <c r="B5620" s="2">
        <v>32046</v>
      </c>
      <c r="C5620" s="2">
        <v>6</v>
      </c>
      <c r="D5620" s="2">
        <v>257</v>
      </c>
      <c r="E5620" s="2">
        <v>33026</v>
      </c>
      <c r="F5620" s="2">
        <v>8</v>
      </c>
      <c r="G5620" s="2" t="str">
        <f>VLOOKUP(A5620,爬塔NPC系数!B:G,6,FALSE)</f>
        <v>"atk":3.05,"hp":5.079</v>
      </c>
      <c r="H5620" s="2">
        <v>1</v>
      </c>
    </row>
    <row r="5621" spans="1:8" ht="17.25" customHeight="1" x14ac:dyDescent="0.3">
      <c r="A5621" s="2">
        <v>10405</v>
      </c>
      <c r="B5621" s="2">
        <v>62016</v>
      </c>
      <c r="C5621" s="2">
        <v>1</v>
      </c>
      <c r="D5621" s="2">
        <v>258</v>
      </c>
      <c r="E5621" s="2">
        <v>62016</v>
      </c>
      <c r="F5621" s="2">
        <v>8</v>
      </c>
      <c r="G5621" s="2" t="str">
        <f>VLOOKUP(A5621,爬塔NPC系数!B:G,6,FALSE)</f>
        <v>"atk":3.062,"hp":5.099</v>
      </c>
      <c r="H5621" s="2">
        <v>1</v>
      </c>
    </row>
    <row r="5622" spans="1:8" ht="17.25" customHeight="1" x14ac:dyDescent="0.3">
      <c r="A5622" s="2">
        <v>10405</v>
      </c>
      <c r="B5622" s="2">
        <v>62016</v>
      </c>
      <c r="C5622" s="2">
        <v>2</v>
      </c>
      <c r="D5622" s="2">
        <v>258</v>
      </c>
      <c r="E5622" s="2">
        <v>62016</v>
      </c>
      <c r="F5622" s="2">
        <v>8</v>
      </c>
      <c r="G5622" s="2" t="str">
        <f>VLOOKUP(A5622,爬塔NPC系数!B:G,6,FALSE)</f>
        <v>"atk":3.062,"hp":5.099</v>
      </c>
      <c r="H5622" s="2">
        <v>1</v>
      </c>
    </row>
    <row r="5623" spans="1:8" ht="17.25" customHeight="1" x14ac:dyDescent="0.3">
      <c r="A5623" s="2">
        <v>10405</v>
      </c>
      <c r="B5623" s="2">
        <v>62016</v>
      </c>
      <c r="C5623" s="2">
        <v>3</v>
      </c>
      <c r="D5623" s="2">
        <v>258</v>
      </c>
      <c r="E5623" s="2">
        <v>63026</v>
      </c>
      <c r="F5623" s="2">
        <v>8</v>
      </c>
      <c r="G5623" s="2" t="str">
        <f>VLOOKUP(A5623,爬塔NPC系数!B:G,6,FALSE)</f>
        <v>"atk":3.062,"hp":5.099</v>
      </c>
      <c r="H5623" s="2">
        <v>1</v>
      </c>
    </row>
    <row r="5624" spans="1:8" ht="17.25" customHeight="1" x14ac:dyDescent="0.3">
      <c r="A5624" s="2">
        <v>10405</v>
      </c>
      <c r="B5624" s="2">
        <v>62016</v>
      </c>
      <c r="C5624" s="2">
        <v>4</v>
      </c>
      <c r="D5624" s="2">
        <v>258</v>
      </c>
      <c r="E5624" s="2">
        <v>63026</v>
      </c>
      <c r="F5624" s="2">
        <v>8</v>
      </c>
      <c r="G5624" s="2" t="str">
        <f>VLOOKUP(A5624,爬塔NPC系数!B:G,6,FALSE)</f>
        <v>"atk":3.062,"hp":5.099</v>
      </c>
      <c r="H5624" s="2">
        <v>1</v>
      </c>
    </row>
    <row r="5625" spans="1:8" ht="17.25" customHeight="1" x14ac:dyDescent="0.3">
      <c r="A5625" s="2">
        <v>10405</v>
      </c>
      <c r="B5625" s="2">
        <v>62016</v>
      </c>
      <c r="C5625" s="2">
        <v>5</v>
      </c>
      <c r="D5625" s="2">
        <v>258</v>
      </c>
      <c r="E5625" s="2">
        <v>63026</v>
      </c>
      <c r="F5625" s="2">
        <v>8</v>
      </c>
      <c r="G5625" s="2" t="str">
        <f>VLOOKUP(A5625,爬塔NPC系数!B:G,6,FALSE)</f>
        <v>"atk":3.062,"hp":5.099</v>
      </c>
      <c r="H5625" s="2">
        <v>1</v>
      </c>
    </row>
    <row r="5626" spans="1:8" ht="17.25" customHeight="1" x14ac:dyDescent="0.3">
      <c r="A5626" s="2">
        <v>10405</v>
      </c>
      <c r="B5626" s="2">
        <v>62016</v>
      </c>
      <c r="C5626" s="2">
        <v>6</v>
      </c>
      <c r="D5626" s="2">
        <v>258</v>
      </c>
      <c r="E5626" s="2">
        <v>63026</v>
      </c>
      <c r="F5626" s="2">
        <v>8</v>
      </c>
      <c r="G5626" s="2" t="str">
        <f>VLOOKUP(A5626,爬塔NPC系数!B:G,6,FALSE)</f>
        <v>"atk":3.062,"hp":5.099</v>
      </c>
      <c r="H5626" s="2">
        <v>1</v>
      </c>
    </row>
    <row r="5627" spans="1:8" ht="17.25" customHeight="1" x14ac:dyDescent="0.3">
      <c r="A5627" s="2">
        <v>10406</v>
      </c>
      <c r="B5627" s="2">
        <v>22046</v>
      </c>
      <c r="C5627" s="2">
        <v>1</v>
      </c>
      <c r="D5627" s="2">
        <v>258</v>
      </c>
      <c r="E5627" s="2">
        <v>22046</v>
      </c>
      <c r="F5627" s="2">
        <v>8</v>
      </c>
      <c r="G5627" s="2" t="str">
        <f>VLOOKUP(A5627,爬塔NPC系数!B:G,6,FALSE)</f>
        <v>"atk":3.075,"hp":5.119</v>
      </c>
      <c r="H5627" s="2">
        <v>1</v>
      </c>
    </row>
    <row r="5628" spans="1:8" ht="17.25" customHeight="1" x14ac:dyDescent="0.3">
      <c r="A5628" s="2">
        <v>10406</v>
      </c>
      <c r="B5628" s="2">
        <v>22046</v>
      </c>
      <c r="C5628" s="2">
        <v>2</v>
      </c>
      <c r="D5628" s="2">
        <v>258</v>
      </c>
      <c r="E5628" s="2">
        <v>22046</v>
      </c>
      <c r="F5628" s="2">
        <v>8</v>
      </c>
      <c r="G5628" s="2" t="str">
        <f>VLOOKUP(A5628,爬塔NPC系数!B:G,6,FALSE)</f>
        <v>"atk":3.075,"hp":5.119</v>
      </c>
      <c r="H5628" s="2">
        <v>1</v>
      </c>
    </row>
    <row r="5629" spans="1:8" ht="17.25" customHeight="1" x14ac:dyDescent="0.3">
      <c r="A5629" s="2">
        <v>10406</v>
      </c>
      <c r="B5629" s="2">
        <v>22046</v>
      </c>
      <c r="C5629" s="2">
        <v>3</v>
      </c>
      <c r="D5629" s="2">
        <v>258</v>
      </c>
      <c r="E5629" s="2">
        <v>22046</v>
      </c>
      <c r="F5629" s="2">
        <v>8</v>
      </c>
      <c r="G5629" s="2" t="str">
        <f>VLOOKUP(A5629,爬塔NPC系数!B:G,6,FALSE)</f>
        <v>"atk":3.075,"hp":5.119</v>
      </c>
      <c r="H5629" s="2">
        <v>1</v>
      </c>
    </row>
    <row r="5630" spans="1:8" ht="17.25" customHeight="1" x14ac:dyDescent="0.3">
      <c r="A5630" s="2">
        <v>10406</v>
      </c>
      <c r="B5630" s="2">
        <v>22046</v>
      </c>
      <c r="C5630" s="2">
        <v>4</v>
      </c>
      <c r="D5630" s="2">
        <v>258</v>
      </c>
      <c r="E5630" s="2">
        <v>22046</v>
      </c>
      <c r="F5630" s="2">
        <v>8</v>
      </c>
      <c r="G5630" s="2" t="str">
        <f>VLOOKUP(A5630,爬塔NPC系数!B:G,6,FALSE)</f>
        <v>"atk":3.075,"hp":5.119</v>
      </c>
      <c r="H5630" s="2">
        <v>1</v>
      </c>
    </row>
    <row r="5631" spans="1:8" ht="17.25" customHeight="1" x14ac:dyDescent="0.3">
      <c r="A5631" s="2">
        <v>10406</v>
      </c>
      <c r="B5631" s="2">
        <v>22046</v>
      </c>
      <c r="C5631" s="2">
        <v>5</v>
      </c>
      <c r="D5631" s="2">
        <v>258</v>
      </c>
      <c r="E5631" s="2">
        <v>22046</v>
      </c>
      <c r="F5631" s="2">
        <v>8</v>
      </c>
      <c r="G5631" s="2" t="str">
        <f>VLOOKUP(A5631,爬塔NPC系数!B:G,6,FALSE)</f>
        <v>"atk":3.075,"hp":5.119</v>
      </c>
      <c r="H5631" s="2">
        <v>1</v>
      </c>
    </row>
    <row r="5632" spans="1:8" ht="17.25" customHeight="1" x14ac:dyDescent="0.3">
      <c r="A5632" s="2">
        <v>10406</v>
      </c>
      <c r="B5632" s="2">
        <v>22046</v>
      </c>
      <c r="C5632" s="2">
        <v>6</v>
      </c>
      <c r="D5632" s="2">
        <v>258</v>
      </c>
      <c r="E5632" s="2">
        <v>22046</v>
      </c>
      <c r="F5632" s="2">
        <v>8</v>
      </c>
      <c r="G5632" s="2" t="str">
        <f>VLOOKUP(A5632,爬塔NPC系数!B:G,6,FALSE)</f>
        <v>"atk":3.075,"hp":5.119</v>
      </c>
      <c r="H5632" s="2">
        <v>1</v>
      </c>
    </row>
    <row r="5633" spans="1:8" ht="17.25" customHeight="1" x14ac:dyDescent="0.3">
      <c r="A5633" s="2">
        <v>10407</v>
      </c>
      <c r="B5633" s="2">
        <v>32056</v>
      </c>
      <c r="C5633" s="2">
        <v>1</v>
      </c>
      <c r="D5633" s="2">
        <v>259</v>
      </c>
      <c r="E5633" s="2">
        <v>32056</v>
      </c>
      <c r="F5633" s="2">
        <v>8</v>
      </c>
      <c r="G5633" s="2" t="str">
        <f>VLOOKUP(A5633,爬塔NPC系数!B:G,6,FALSE)</f>
        <v>"atk":3.087,"hp":5.139</v>
      </c>
      <c r="H5633" s="2">
        <v>1</v>
      </c>
    </row>
    <row r="5634" spans="1:8" ht="17.25" customHeight="1" x14ac:dyDescent="0.3">
      <c r="A5634" s="2">
        <v>10407</v>
      </c>
      <c r="B5634" s="2">
        <v>32056</v>
      </c>
      <c r="C5634" s="2">
        <v>2</v>
      </c>
      <c r="D5634" s="2">
        <v>259</v>
      </c>
      <c r="E5634" s="2">
        <v>32056</v>
      </c>
      <c r="F5634" s="2">
        <v>8</v>
      </c>
      <c r="G5634" s="2" t="str">
        <f>VLOOKUP(A5634,爬塔NPC系数!B:G,6,FALSE)</f>
        <v>"atk":3.087,"hp":5.139</v>
      </c>
      <c r="H5634" s="2">
        <v>1</v>
      </c>
    </row>
    <row r="5635" spans="1:8" ht="17.25" customHeight="1" x14ac:dyDescent="0.3">
      <c r="A5635" s="2">
        <v>10407</v>
      </c>
      <c r="B5635" s="2">
        <v>32056</v>
      </c>
      <c r="C5635" s="2">
        <v>3</v>
      </c>
      <c r="D5635" s="2">
        <v>259</v>
      </c>
      <c r="E5635" s="2">
        <v>32056</v>
      </c>
      <c r="F5635" s="2">
        <v>8</v>
      </c>
      <c r="G5635" s="2" t="str">
        <f>VLOOKUP(A5635,爬塔NPC系数!B:G,6,FALSE)</f>
        <v>"atk":3.087,"hp":5.139</v>
      </c>
      <c r="H5635" s="2">
        <v>1</v>
      </c>
    </row>
    <row r="5636" spans="1:8" ht="17.25" customHeight="1" x14ac:dyDescent="0.3">
      <c r="A5636" s="2">
        <v>10407</v>
      </c>
      <c r="B5636" s="2">
        <v>32056</v>
      </c>
      <c r="C5636" s="2">
        <v>4</v>
      </c>
      <c r="D5636" s="2">
        <v>259</v>
      </c>
      <c r="E5636" s="2">
        <v>32056</v>
      </c>
      <c r="F5636" s="2">
        <v>8</v>
      </c>
      <c r="G5636" s="2" t="str">
        <f>VLOOKUP(A5636,爬塔NPC系数!B:G,6,FALSE)</f>
        <v>"atk":3.087,"hp":5.139</v>
      </c>
      <c r="H5636" s="2">
        <v>1</v>
      </c>
    </row>
    <row r="5637" spans="1:8" ht="17.25" customHeight="1" x14ac:dyDescent="0.3">
      <c r="A5637" s="2">
        <v>10407</v>
      </c>
      <c r="B5637" s="2">
        <v>32056</v>
      </c>
      <c r="C5637" s="2">
        <v>5</v>
      </c>
      <c r="D5637" s="2">
        <v>259</v>
      </c>
      <c r="E5637" s="2">
        <v>32056</v>
      </c>
      <c r="F5637" s="2">
        <v>8</v>
      </c>
      <c r="G5637" s="2" t="str">
        <f>VLOOKUP(A5637,爬塔NPC系数!B:G,6,FALSE)</f>
        <v>"atk":3.087,"hp":5.139</v>
      </c>
      <c r="H5637" s="2">
        <v>1</v>
      </c>
    </row>
    <row r="5638" spans="1:8" ht="17.25" customHeight="1" x14ac:dyDescent="0.3">
      <c r="A5638" s="2">
        <v>10407</v>
      </c>
      <c r="B5638" s="2">
        <v>32056</v>
      </c>
      <c r="C5638" s="2">
        <v>6</v>
      </c>
      <c r="D5638" s="2">
        <v>259</v>
      </c>
      <c r="E5638" s="2">
        <v>32056</v>
      </c>
      <c r="F5638" s="2">
        <v>8</v>
      </c>
      <c r="G5638" s="2" t="str">
        <f>VLOOKUP(A5638,爬塔NPC系数!B:G,6,FALSE)</f>
        <v>"atk":3.087,"hp":5.139</v>
      </c>
      <c r="H5638" s="2">
        <v>1</v>
      </c>
    </row>
    <row r="5639" spans="1:8" ht="17.25" customHeight="1" x14ac:dyDescent="0.3">
      <c r="A5639" s="2">
        <v>10408</v>
      </c>
      <c r="B5639" s="2">
        <v>51016</v>
      </c>
      <c r="C5639" s="2">
        <v>1</v>
      </c>
      <c r="D5639" s="2">
        <v>259</v>
      </c>
      <c r="E5639" s="2">
        <v>51016</v>
      </c>
      <c r="F5639" s="2">
        <v>8</v>
      </c>
      <c r="G5639" s="2" t="str">
        <f>VLOOKUP(A5639,爬塔NPC系数!B:G,6,FALSE)</f>
        <v>"atk":3.1,"hp":5.159</v>
      </c>
      <c r="H5639" s="2">
        <v>1</v>
      </c>
    </row>
    <row r="5640" spans="1:8" ht="17.25" customHeight="1" x14ac:dyDescent="0.3">
      <c r="A5640" s="2">
        <v>10408</v>
      </c>
      <c r="B5640" s="2">
        <v>51016</v>
      </c>
      <c r="C5640" s="2">
        <v>2</v>
      </c>
      <c r="D5640" s="2">
        <v>259</v>
      </c>
      <c r="E5640" s="2">
        <v>52046</v>
      </c>
      <c r="F5640" s="2">
        <v>8</v>
      </c>
      <c r="G5640" s="2" t="str">
        <f>VLOOKUP(A5640,爬塔NPC系数!B:G,6,FALSE)</f>
        <v>"atk":3.1,"hp":5.159</v>
      </c>
      <c r="H5640" s="2">
        <v>1</v>
      </c>
    </row>
    <row r="5641" spans="1:8" ht="17.25" customHeight="1" x14ac:dyDescent="0.3">
      <c r="A5641" s="2">
        <v>10408</v>
      </c>
      <c r="B5641" s="2">
        <v>51016</v>
      </c>
      <c r="C5641" s="2">
        <v>3</v>
      </c>
      <c r="D5641" s="2">
        <v>259</v>
      </c>
      <c r="E5641" s="2">
        <v>53016</v>
      </c>
      <c r="F5641" s="2">
        <v>8</v>
      </c>
      <c r="G5641" s="2" t="str">
        <f>VLOOKUP(A5641,爬塔NPC系数!B:G,6,FALSE)</f>
        <v>"atk":3.1,"hp":5.159</v>
      </c>
      <c r="H5641" s="2">
        <v>1</v>
      </c>
    </row>
    <row r="5642" spans="1:8" ht="17.25" customHeight="1" x14ac:dyDescent="0.3">
      <c r="A5642" s="2">
        <v>10408</v>
      </c>
      <c r="B5642" s="2">
        <v>51016</v>
      </c>
      <c r="C5642" s="2">
        <v>4</v>
      </c>
      <c r="D5642" s="2">
        <v>259</v>
      </c>
      <c r="E5642" s="2">
        <v>52046</v>
      </c>
      <c r="F5642" s="2">
        <v>8</v>
      </c>
      <c r="G5642" s="2" t="str">
        <f>VLOOKUP(A5642,爬塔NPC系数!B:G,6,FALSE)</f>
        <v>"atk":3.1,"hp":5.159</v>
      </c>
      <c r="H5642" s="2">
        <v>1</v>
      </c>
    </row>
    <row r="5643" spans="1:8" ht="17.25" customHeight="1" x14ac:dyDescent="0.3">
      <c r="A5643" s="2">
        <v>10408</v>
      </c>
      <c r="B5643" s="2">
        <v>51016</v>
      </c>
      <c r="C5643" s="2">
        <v>5</v>
      </c>
      <c r="D5643" s="2">
        <v>259</v>
      </c>
      <c r="E5643" s="2">
        <v>52046</v>
      </c>
      <c r="F5643" s="2">
        <v>8</v>
      </c>
      <c r="G5643" s="2" t="str">
        <f>VLOOKUP(A5643,爬塔NPC系数!B:G,6,FALSE)</f>
        <v>"atk":3.1,"hp":5.159</v>
      </c>
      <c r="H5643" s="2">
        <v>1</v>
      </c>
    </row>
    <row r="5644" spans="1:8" ht="17.25" customHeight="1" x14ac:dyDescent="0.3">
      <c r="A5644" s="2">
        <v>10408</v>
      </c>
      <c r="B5644" s="2">
        <v>51016</v>
      </c>
      <c r="C5644" s="2">
        <v>6</v>
      </c>
      <c r="D5644" s="2">
        <v>259</v>
      </c>
      <c r="E5644" s="2">
        <v>52046</v>
      </c>
      <c r="F5644" s="2">
        <v>8</v>
      </c>
      <c r="G5644" s="2" t="str">
        <f>VLOOKUP(A5644,爬塔NPC系数!B:G,6,FALSE)</f>
        <v>"atk":3.1,"hp":5.159</v>
      </c>
      <c r="H5644" s="2">
        <v>1</v>
      </c>
    </row>
    <row r="5645" spans="1:8" ht="17.25" customHeight="1" x14ac:dyDescent="0.3">
      <c r="A5645" s="2">
        <v>10409</v>
      </c>
      <c r="B5645" s="2">
        <v>21046</v>
      </c>
      <c r="C5645" s="2">
        <v>1</v>
      </c>
      <c r="D5645" s="2">
        <v>260</v>
      </c>
      <c r="E5645" s="2">
        <v>21046</v>
      </c>
      <c r="F5645" s="2">
        <v>8</v>
      </c>
      <c r="G5645" s="2" t="str">
        <f>VLOOKUP(A5645,爬塔NPC系数!B:G,6,FALSE)</f>
        <v>"atk":3.112,"hp":5.179</v>
      </c>
      <c r="H5645" s="2">
        <v>1</v>
      </c>
    </row>
    <row r="5646" spans="1:8" ht="17.25" customHeight="1" x14ac:dyDescent="0.3">
      <c r="A5646" s="2">
        <v>10409</v>
      </c>
      <c r="B5646" s="2">
        <v>21046</v>
      </c>
      <c r="C5646" s="2">
        <v>2</v>
      </c>
      <c r="D5646" s="2">
        <v>260</v>
      </c>
      <c r="E5646" s="2">
        <v>23036</v>
      </c>
      <c r="F5646" s="2">
        <v>8</v>
      </c>
      <c r="G5646" s="2" t="str">
        <f>VLOOKUP(A5646,爬塔NPC系数!B:G,6,FALSE)</f>
        <v>"atk":3.112,"hp":5.179</v>
      </c>
      <c r="H5646" s="2">
        <v>1</v>
      </c>
    </row>
    <row r="5647" spans="1:8" ht="17.25" customHeight="1" x14ac:dyDescent="0.3">
      <c r="A5647" s="2">
        <v>10409</v>
      </c>
      <c r="B5647" s="2">
        <v>21046</v>
      </c>
      <c r="C5647" s="2">
        <v>3</v>
      </c>
      <c r="D5647" s="2">
        <v>260</v>
      </c>
      <c r="E5647" s="2">
        <v>21046</v>
      </c>
      <c r="F5647" s="2">
        <v>8</v>
      </c>
      <c r="G5647" s="2" t="str">
        <f>VLOOKUP(A5647,爬塔NPC系数!B:G,6,FALSE)</f>
        <v>"atk":3.112,"hp":5.179</v>
      </c>
      <c r="H5647" s="2">
        <v>1</v>
      </c>
    </row>
    <row r="5648" spans="1:8" ht="17.25" customHeight="1" x14ac:dyDescent="0.3">
      <c r="A5648" s="2">
        <v>10409</v>
      </c>
      <c r="B5648" s="2">
        <v>21046</v>
      </c>
      <c r="C5648" s="2">
        <v>4</v>
      </c>
      <c r="D5648" s="2">
        <v>260</v>
      </c>
      <c r="E5648" s="2">
        <v>23036</v>
      </c>
      <c r="F5648" s="2">
        <v>8</v>
      </c>
      <c r="G5648" s="2" t="str">
        <f>VLOOKUP(A5648,爬塔NPC系数!B:G,6,FALSE)</f>
        <v>"atk":3.112,"hp":5.179</v>
      </c>
      <c r="H5648" s="2">
        <v>1</v>
      </c>
    </row>
    <row r="5649" spans="1:8" ht="17.25" customHeight="1" x14ac:dyDescent="0.3">
      <c r="A5649" s="2">
        <v>10409</v>
      </c>
      <c r="B5649" s="2">
        <v>21046</v>
      </c>
      <c r="C5649" s="2">
        <v>5</v>
      </c>
      <c r="D5649" s="2">
        <v>260</v>
      </c>
      <c r="E5649" s="2">
        <v>23036</v>
      </c>
      <c r="F5649" s="2">
        <v>8</v>
      </c>
      <c r="G5649" s="2" t="str">
        <f>VLOOKUP(A5649,爬塔NPC系数!B:G,6,FALSE)</f>
        <v>"atk":3.112,"hp":5.179</v>
      </c>
      <c r="H5649" s="2">
        <v>1</v>
      </c>
    </row>
    <row r="5650" spans="1:8" ht="17.25" customHeight="1" x14ac:dyDescent="0.3">
      <c r="A5650" s="2">
        <v>10409</v>
      </c>
      <c r="B5650" s="2">
        <v>21046</v>
      </c>
      <c r="C5650" s="2">
        <v>6</v>
      </c>
      <c r="D5650" s="2">
        <v>260</v>
      </c>
      <c r="E5650" s="2">
        <v>23036</v>
      </c>
      <c r="F5650" s="2">
        <v>8</v>
      </c>
      <c r="G5650" s="2" t="str">
        <f>VLOOKUP(A5650,爬塔NPC系数!B:G,6,FALSE)</f>
        <v>"atk":3.112,"hp":5.179</v>
      </c>
      <c r="H5650" s="2">
        <v>1</v>
      </c>
    </row>
    <row r="5651" spans="1:8" ht="17.25" customHeight="1" x14ac:dyDescent="0.3">
      <c r="A5651" s="2">
        <v>10410</v>
      </c>
      <c r="B5651" s="2">
        <v>61026</v>
      </c>
      <c r="C5651" s="2">
        <v>1</v>
      </c>
      <c r="D5651" s="2">
        <v>260</v>
      </c>
      <c r="E5651" s="2">
        <v>61026</v>
      </c>
      <c r="F5651" s="2">
        <v>8</v>
      </c>
      <c r="G5651" s="2" t="str">
        <f>VLOOKUP(A5651,爬塔NPC系数!B:G,6,FALSE)</f>
        <v>"atk":3.125,"hp":5.199</v>
      </c>
      <c r="H5651" s="2">
        <v>1</v>
      </c>
    </row>
    <row r="5652" spans="1:8" ht="17.25" customHeight="1" x14ac:dyDescent="0.3">
      <c r="A5652" s="2">
        <v>10410</v>
      </c>
      <c r="B5652" s="2">
        <v>61026</v>
      </c>
      <c r="C5652" s="2">
        <v>2</v>
      </c>
      <c r="D5652" s="2">
        <v>260</v>
      </c>
      <c r="E5652" s="2">
        <v>63026</v>
      </c>
      <c r="F5652" s="2">
        <v>8</v>
      </c>
      <c r="G5652" s="2" t="str">
        <f>VLOOKUP(A5652,爬塔NPC系数!B:G,6,FALSE)</f>
        <v>"atk":3.125,"hp":5.199</v>
      </c>
      <c r="H5652" s="2">
        <v>1</v>
      </c>
    </row>
    <row r="5653" spans="1:8" ht="17.25" customHeight="1" x14ac:dyDescent="0.3">
      <c r="A5653" s="2">
        <v>10410</v>
      </c>
      <c r="B5653" s="2">
        <v>61026</v>
      </c>
      <c r="C5653" s="2">
        <v>3</v>
      </c>
      <c r="D5653" s="2">
        <v>260</v>
      </c>
      <c r="E5653" s="2">
        <v>61026</v>
      </c>
      <c r="F5653" s="2">
        <v>8</v>
      </c>
      <c r="G5653" s="2" t="str">
        <f>VLOOKUP(A5653,爬塔NPC系数!B:G,6,FALSE)</f>
        <v>"atk":3.125,"hp":5.199</v>
      </c>
      <c r="H5653" s="2">
        <v>1</v>
      </c>
    </row>
    <row r="5654" spans="1:8" ht="17.25" customHeight="1" x14ac:dyDescent="0.3">
      <c r="A5654" s="2">
        <v>10410</v>
      </c>
      <c r="B5654" s="2">
        <v>61026</v>
      </c>
      <c r="C5654" s="2">
        <v>4</v>
      </c>
      <c r="D5654" s="2">
        <v>260</v>
      </c>
      <c r="E5654" s="2">
        <v>63026</v>
      </c>
      <c r="F5654" s="2">
        <v>8</v>
      </c>
      <c r="G5654" s="2" t="str">
        <f>VLOOKUP(A5654,爬塔NPC系数!B:G,6,FALSE)</f>
        <v>"atk":3.125,"hp":5.199</v>
      </c>
      <c r="H5654" s="2">
        <v>1</v>
      </c>
    </row>
    <row r="5655" spans="1:8" ht="17.25" customHeight="1" x14ac:dyDescent="0.3">
      <c r="A5655" s="2">
        <v>10410</v>
      </c>
      <c r="B5655" s="2">
        <v>61026</v>
      </c>
      <c r="C5655" s="2">
        <v>5</v>
      </c>
      <c r="D5655" s="2">
        <v>260</v>
      </c>
      <c r="E5655" s="2">
        <v>63026</v>
      </c>
      <c r="F5655" s="2">
        <v>8</v>
      </c>
      <c r="G5655" s="2" t="str">
        <f>VLOOKUP(A5655,爬塔NPC系数!B:G,6,FALSE)</f>
        <v>"atk":3.125,"hp":5.199</v>
      </c>
      <c r="H5655" s="2">
        <v>1</v>
      </c>
    </row>
    <row r="5656" spans="1:8" ht="17.25" customHeight="1" x14ac:dyDescent="0.3">
      <c r="A5656" s="2">
        <v>10410</v>
      </c>
      <c r="B5656" s="2">
        <v>61026</v>
      </c>
      <c r="C5656" s="2">
        <v>6</v>
      </c>
      <c r="D5656" s="2">
        <v>260</v>
      </c>
      <c r="E5656" s="2">
        <v>63026</v>
      </c>
      <c r="F5656" s="2">
        <v>8</v>
      </c>
      <c r="G5656" s="2" t="str">
        <f>VLOOKUP(A5656,爬塔NPC系数!B:G,6,FALSE)</f>
        <v>"atk":3.125,"hp":5.199</v>
      </c>
      <c r="H5656" s="2">
        <v>1</v>
      </c>
    </row>
    <row r="5657" spans="1:8" ht="17.25" customHeight="1" x14ac:dyDescent="0.3">
      <c r="A5657" s="2">
        <v>10411</v>
      </c>
      <c r="B5657" s="2">
        <v>25066</v>
      </c>
      <c r="C5657" s="2">
        <v>1</v>
      </c>
      <c r="D5657" s="2">
        <v>261</v>
      </c>
      <c r="E5657" s="2">
        <v>25066</v>
      </c>
      <c r="F5657" s="2">
        <v>8</v>
      </c>
      <c r="G5657" s="2" t="str">
        <f>VLOOKUP(A5657,爬塔NPC系数!B:G,6,FALSE)</f>
        <v>"atk":3.137,"hp":5.219</v>
      </c>
      <c r="H5657" s="2">
        <v>1</v>
      </c>
    </row>
    <row r="5658" spans="1:8" ht="17.25" customHeight="1" x14ac:dyDescent="0.3">
      <c r="A5658" s="2">
        <v>10411</v>
      </c>
      <c r="B5658" s="2">
        <v>25066</v>
      </c>
      <c r="C5658" s="2">
        <v>2</v>
      </c>
      <c r="D5658" s="2">
        <v>261</v>
      </c>
      <c r="E5658" s="2">
        <v>25066</v>
      </c>
      <c r="F5658" s="2">
        <v>8</v>
      </c>
      <c r="G5658" s="2" t="str">
        <f>VLOOKUP(A5658,爬塔NPC系数!B:G,6,FALSE)</f>
        <v>"atk":3.137,"hp":5.219</v>
      </c>
      <c r="H5658" s="2">
        <v>1</v>
      </c>
    </row>
    <row r="5659" spans="1:8" ht="17.25" customHeight="1" x14ac:dyDescent="0.3">
      <c r="A5659" s="2">
        <v>10411</v>
      </c>
      <c r="B5659" s="2">
        <v>25066</v>
      </c>
      <c r="C5659" s="2">
        <v>3</v>
      </c>
      <c r="D5659" s="2">
        <v>261</v>
      </c>
      <c r="E5659" s="2">
        <v>25066</v>
      </c>
      <c r="F5659" s="2">
        <v>8</v>
      </c>
      <c r="G5659" s="2" t="str">
        <f>VLOOKUP(A5659,爬塔NPC系数!B:G,6,FALSE)</f>
        <v>"atk":3.137,"hp":5.219</v>
      </c>
      <c r="H5659" s="2">
        <v>1</v>
      </c>
    </row>
    <row r="5660" spans="1:8" ht="17.25" customHeight="1" x14ac:dyDescent="0.3">
      <c r="A5660" s="2">
        <v>10411</v>
      </c>
      <c r="B5660" s="2">
        <v>25066</v>
      </c>
      <c r="C5660" s="2">
        <v>4</v>
      </c>
      <c r="D5660" s="2">
        <v>261</v>
      </c>
      <c r="E5660" s="2">
        <v>25066</v>
      </c>
      <c r="F5660" s="2">
        <v>8</v>
      </c>
      <c r="G5660" s="2" t="str">
        <f>VLOOKUP(A5660,爬塔NPC系数!B:G,6,FALSE)</f>
        <v>"atk":3.137,"hp":5.219</v>
      </c>
      <c r="H5660" s="2">
        <v>1</v>
      </c>
    </row>
    <row r="5661" spans="1:8" ht="17.25" customHeight="1" x14ac:dyDescent="0.3">
      <c r="A5661" s="2">
        <v>10411</v>
      </c>
      <c r="B5661" s="2">
        <v>25066</v>
      </c>
      <c r="C5661" s="2">
        <v>5</v>
      </c>
      <c r="D5661" s="2">
        <v>261</v>
      </c>
      <c r="E5661" s="2">
        <v>25066</v>
      </c>
      <c r="F5661" s="2">
        <v>8</v>
      </c>
      <c r="G5661" s="2" t="str">
        <f>VLOOKUP(A5661,爬塔NPC系数!B:G,6,FALSE)</f>
        <v>"atk":3.137,"hp":5.219</v>
      </c>
      <c r="H5661" s="2">
        <v>1</v>
      </c>
    </row>
    <row r="5662" spans="1:8" ht="17.25" customHeight="1" x14ac:dyDescent="0.3">
      <c r="A5662" s="2">
        <v>10411</v>
      </c>
      <c r="B5662" s="2">
        <v>25066</v>
      </c>
      <c r="C5662" s="2">
        <v>6</v>
      </c>
      <c r="D5662" s="2">
        <v>261</v>
      </c>
      <c r="E5662" s="2">
        <v>25066</v>
      </c>
      <c r="F5662" s="2">
        <v>8</v>
      </c>
      <c r="G5662" s="2" t="str">
        <f>VLOOKUP(A5662,爬塔NPC系数!B:G,6,FALSE)</f>
        <v>"atk":3.137,"hp":5.219</v>
      </c>
      <c r="H5662" s="2">
        <v>1</v>
      </c>
    </row>
    <row r="5663" spans="1:8" ht="17.25" customHeight="1" x14ac:dyDescent="0.3">
      <c r="A5663" s="2">
        <v>10412</v>
      </c>
      <c r="B5663" s="2">
        <v>44036</v>
      </c>
      <c r="C5663" s="2">
        <v>1</v>
      </c>
      <c r="D5663" s="2">
        <v>261</v>
      </c>
      <c r="E5663" s="2">
        <v>44036</v>
      </c>
      <c r="F5663" s="2">
        <v>8</v>
      </c>
      <c r="G5663" s="2" t="str">
        <f>VLOOKUP(A5663,爬塔NPC系数!B:G,6,FALSE)</f>
        <v>"atk":3.15,"hp":5.239</v>
      </c>
      <c r="H5663" s="2">
        <v>1</v>
      </c>
    </row>
    <row r="5664" spans="1:8" ht="17.25" customHeight="1" x14ac:dyDescent="0.3">
      <c r="A5664" s="2">
        <v>10412</v>
      </c>
      <c r="B5664" s="2">
        <v>44036</v>
      </c>
      <c r="C5664" s="2">
        <v>2</v>
      </c>
      <c r="D5664" s="2">
        <v>261</v>
      </c>
      <c r="E5664" s="2">
        <v>44036</v>
      </c>
      <c r="F5664" s="2">
        <v>8</v>
      </c>
      <c r="G5664" s="2" t="str">
        <f>VLOOKUP(A5664,爬塔NPC系数!B:G,6,FALSE)</f>
        <v>"atk":3.15,"hp":5.239</v>
      </c>
      <c r="H5664" s="2">
        <v>1</v>
      </c>
    </row>
    <row r="5665" spans="1:8" ht="17.25" customHeight="1" x14ac:dyDescent="0.3">
      <c r="A5665" s="2">
        <v>10412</v>
      </c>
      <c r="B5665" s="2">
        <v>44036</v>
      </c>
      <c r="C5665" s="2">
        <v>3</v>
      </c>
      <c r="D5665" s="2">
        <v>261</v>
      </c>
      <c r="E5665" s="2">
        <v>44036</v>
      </c>
      <c r="F5665" s="2">
        <v>8</v>
      </c>
      <c r="G5665" s="2" t="str">
        <f>VLOOKUP(A5665,爬塔NPC系数!B:G,6,FALSE)</f>
        <v>"atk":3.15,"hp":5.239</v>
      </c>
      <c r="H5665" s="2">
        <v>1</v>
      </c>
    </row>
    <row r="5666" spans="1:8" ht="17.25" customHeight="1" x14ac:dyDescent="0.3">
      <c r="A5666" s="2">
        <v>10412</v>
      </c>
      <c r="B5666" s="2">
        <v>44036</v>
      </c>
      <c r="C5666" s="2">
        <v>4</v>
      </c>
      <c r="D5666" s="2">
        <v>261</v>
      </c>
      <c r="E5666" s="2">
        <v>44036</v>
      </c>
      <c r="F5666" s="2">
        <v>8</v>
      </c>
      <c r="G5666" s="2" t="str">
        <f>VLOOKUP(A5666,爬塔NPC系数!B:G,6,FALSE)</f>
        <v>"atk":3.15,"hp":5.239</v>
      </c>
      <c r="H5666" s="2">
        <v>1</v>
      </c>
    </row>
    <row r="5667" spans="1:8" ht="17.25" customHeight="1" x14ac:dyDescent="0.3">
      <c r="A5667" s="2">
        <v>10412</v>
      </c>
      <c r="B5667" s="2">
        <v>44036</v>
      </c>
      <c r="C5667" s="2">
        <v>5</v>
      </c>
      <c r="D5667" s="2">
        <v>261</v>
      </c>
      <c r="E5667" s="2">
        <v>44036</v>
      </c>
      <c r="F5667" s="2">
        <v>8</v>
      </c>
      <c r="G5667" s="2" t="str">
        <f>VLOOKUP(A5667,爬塔NPC系数!B:G,6,FALSE)</f>
        <v>"atk":3.15,"hp":5.239</v>
      </c>
      <c r="H5667" s="2">
        <v>1</v>
      </c>
    </row>
    <row r="5668" spans="1:8" ht="17.25" customHeight="1" x14ac:dyDescent="0.3">
      <c r="A5668" s="2">
        <v>10412</v>
      </c>
      <c r="B5668" s="2">
        <v>44036</v>
      </c>
      <c r="C5668" s="2">
        <v>6</v>
      </c>
      <c r="D5668" s="2">
        <v>261</v>
      </c>
      <c r="E5668" s="2">
        <v>44036</v>
      </c>
      <c r="F5668" s="2">
        <v>8</v>
      </c>
      <c r="G5668" s="2" t="str">
        <f>VLOOKUP(A5668,爬塔NPC系数!B:G,6,FALSE)</f>
        <v>"atk":3.15,"hp":5.239</v>
      </c>
      <c r="H5668" s="2">
        <v>1</v>
      </c>
    </row>
    <row r="5669" spans="1:8" ht="17.25" customHeight="1" x14ac:dyDescent="0.3">
      <c r="A5669" s="2">
        <v>10413</v>
      </c>
      <c r="B5669" s="2">
        <v>12036</v>
      </c>
      <c r="C5669" s="2">
        <v>1</v>
      </c>
      <c r="D5669" s="2">
        <v>262</v>
      </c>
      <c r="E5669" s="2">
        <v>12036</v>
      </c>
      <c r="F5669" s="2">
        <v>8</v>
      </c>
      <c r="G5669" s="2" t="str">
        <f>VLOOKUP(A5669,爬塔NPC系数!B:G,6,FALSE)</f>
        <v>"atk":3.162,"hp":5.259</v>
      </c>
      <c r="H5669" s="2">
        <v>1</v>
      </c>
    </row>
    <row r="5670" spans="1:8" ht="17.25" customHeight="1" x14ac:dyDescent="0.3">
      <c r="A5670" s="2">
        <v>10413</v>
      </c>
      <c r="B5670" s="2">
        <v>12036</v>
      </c>
      <c r="C5670" s="2">
        <v>2</v>
      </c>
      <c r="D5670" s="2">
        <v>262</v>
      </c>
      <c r="E5670" s="2">
        <v>12036</v>
      </c>
      <c r="F5670" s="2">
        <v>8</v>
      </c>
      <c r="G5670" s="2" t="str">
        <f>VLOOKUP(A5670,爬塔NPC系数!B:G,6,FALSE)</f>
        <v>"atk":3.162,"hp":5.259</v>
      </c>
      <c r="H5670" s="2">
        <v>1</v>
      </c>
    </row>
    <row r="5671" spans="1:8" ht="17.25" customHeight="1" x14ac:dyDescent="0.3">
      <c r="A5671" s="2">
        <v>10413</v>
      </c>
      <c r="B5671" s="2">
        <v>12036</v>
      </c>
      <c r="C5671" s="2">
        <v>3</v>
      </c>
      <c r="D5671" s="2">
        <v>262</v>
      </c>
      <c r="E5671" s="2">
        <v>12036</v>
      </c>
      <c r="F5671" s="2">
        <v>8</v>
      </c>
      <c r="G5671" s="2" t="str">
        <f>VLOOKUP(A5671,爬塔NPC系数!B:G,6,FALSE)</f>
        <v>"atk":3.162,"hp":5.259</v>
      </c>
      <c r="H5671" s="2">
        <v>1</v>
      </c>
    </row>
    <row r="5672" spans="1:8" ht="17.25" customHeight="1" x14ac:dyDescent="0.3">
      <c r="A5672" s="2">
        <v>10413</v>
      </c>
      <c r="B5672" s="2">
        <v>12036</v>
      </c>
      <c r="C5672" s="2">
        <v>4</v>
      </c>
      <c r="D5672" s="2">
        <v>262</v>
      </c>
      <c r="E5672" s="2">
        <v>12036</v>
      </c>
      <c r="F5672" s="2">
        <v>8</v>
      </c>
      <c r="G5672" s="2" t="str">
        <f>VLOOKUP(A5672,爬塔NPC系数!B:G,6,FALSE)</f>
        <v>"atk":3.162,"hp":5.259</v>
      </c>
      <c r="H5672" s="2">
        <v>1</v>
      </c>
    </row>
    <row r="5673" spans="1:8" ht="17.25" customHeight="1" x14ac:dyDescent="0.3">
      <c r="A5673" s="2">
        <v>10413</v>
      </c>
      <c r="B5673" s="2">
        <v>12036</v>
      </c>
      <c r="C5673" s="2">
        <v>5</v>
      </c>
      <c r="D5673" s="2">
        <v>262</v>
      </c>
      <c r="E5673" s="2">
        <v>12036</v>
      </c>
      <c r="F5673" s="2">
        <v>8</v>
      </c>
      <c r="G5673" s="2" t="str">
        <f>VLOOKUP(A5673,爬塔NPC系数!B:G,6,FALSE)</f>
        <v>"atk":3.162,"hp":5.259</v>
      </c>
      <c r="H5673" s="2">
        <v>1</v>
      </c>
    </row>
    <row r="5674" spans="1:8" ht="17.25" customHeight="1" x14ac:dyDescent="0.3">
      <c r="A5674" s="2">
        <v>10413</v>
      </c>
      <c r="B5674" s="2">
        <v>12036</v>
      </c>
      <c r="C5674" s="2">
        <v>6</v>
      </c>
      <c r="D5674" s="2">
        <v>262</v>
      </c>
      <c r="E5674" s="2">
        <v>12036</v>
      </c>
      <c r="F5674" s="2">
        <v>8</v>
      </c>
      <c r="G5674" s="2" t="str">
        <f>VLOOKUP(A5674,爬塔NPC系数!B:G,6,FALSE)</f>
        <v>"atk":3.162,"hp":5.259</v>
      </c>
      <c r="H5674" s="2">
        <v>1</v>
      </c>
    </row>
    <row r="5675" spans="1:8" ht="17.25" customHeight="1" x14ac:dyDescent="0.3">
      <c r="A5675" s="2">
        <v>10414</v>
      </c>
      <c r="B5675" s="2">
        <v>32056</v>
      </c>
      <c r="C5675" s="2">
        <v>1</v>
      </c>
      <c r="D5675" s="2">
        <v>262</v>
      </c>
      <c r="E5675" s="2">
        <v>32056</v>
      </c>
      <c r="F5675" s="2">
        <v>8</v>
      </c>
      <c r="G5675" s="2" t="str">
        <f>VLOOKUP(A5675,爬塔NPC系数!B:G,6,FALSE)</f>
        <v>"atk":3.175,"hp":5.279</v>
      </c>
      <c r="H5675" s="2">
        <v>1</v>
      </c>
    </row>
    <row r="5676" spans="1:8" ht="17.25" customHeight="1" x14ac:dyDescent="0.3">
      <c r="A5676" s="2">
        <v>10414</v>
      </c>
      <c r="B5676" s="2">
        <v>32056</v>
      </c>
      <c r="C5676" s="2">
        <v>2</v>
      </c>
      <c r="D5676" s="2">
        <v>262</v>
      </c>
      <c r="E5676" s="2">
        <v>32056</v>
      </c>
      <c r="F5676" s="2">
        <v>8</v>
      </c>
      <c r="G5676" s="2" t="str">
        <f>VLOOKUP(A5676,爬塔NPC系数!B:G,6,FALSE)</f>
        <v>"atk":3.175,"hp":5.279</v>
      </c>
      <c r="H5676" s="2">
        <v>1</v>
      </c>
    </row>
    <row r="5677" spans="1:8" ht="17.25" customHeight="1" x14ac:dyDescent="0.3">
      <c r="A5677" s="2">
        <v>10414</v>
      </c>
      <c r="B5677" s="2">
        <v>32056</v>
      </c>
      <c r="C5677" s="2">
        <v>3</v>
      </c>
      <c r="D5677" s="2">
        <v>262</v>
      </c>
      <c r="E5677" s="2">
        <v>32056</v>
      </c>
      <c r="F5677" s="2">
        <v>8</v>
      </c>
      <c r="G5677" s="2" t="str">
        <f>VLOOKUP(A5677,爬塔NPC系数!B:G,6,FALSE)</f>
        <v>"atk":3.175,"hp":5.279</v>
      </c>
      <c r="H5677" s="2">
        <v>1</v>
      </c>
    </row>
    <row r="5678" spans="1:8" ht="17.25" customHeight="1" x14ac:dyDescent="0.3">
      <c r="A5678" s="2">
        <v>10414</v>
      </c>
      <c r="B5678" s="2">
        <v>32056</v>
      </c>
      <c r="C5678" s="2">
        <v>4</v>
      </c>
      <c r="D5678" s="2">
        <v>262</v>
      </c>
      <c r="E5678" s="2">
        <v>32056</v>
      </c>
      <c r="F5678" s="2">
        <v>8</v>
      </c>
      <c r="G5678" s="2" t="str">
        <f>VLOOKUP(A5678,爬塔NPC系数!B:G,6,FALSE)</f>
        <v>"atk":3.175,"hp":5.279</v>
      </c>
      <c r="H5678" s="2">
        <v>1</v>
      </c>
    </row>
    <row r="5679" spans="1:8" ht="17.25" customHeight="1" x14ac:dyDescent="0.3">
      <c r="A5679" s="2">
        <v>10414</v>
      </c>
      <c r="B5679" s="2">
        <v>32056</v>
      </c>
      <c r="C5679" s="2">
        <v>5</v>
      </c>
      <c r="D5679" s="2">
        <v>262</v>
      </c>
      <c r="E5679" s="2">
        <v>32056</v>
      </c>
      <c r="F5679" s="2">
        <v>8</v>
      </c>
      <c r="G5679" s="2" t="str">
        <f>VLOOKUP(A5679,爬塔NPC系数!B:G,6,FALSE)</f>
        <v>"atk":3.175,"hp":5.279</v>
      </c>
      <c r="H5679" s="2">
        <v>1</v>
      </c>
    </row>
    <row r="5680" spans="1:8" ht="17.25" customHeight="1" x14ac:dyDescent="0.3">
      <c r="A5680" s="2">
        <v>10414</v>
      </c>
      <c r="B5680" s="2">
        <v>32056</v>
      </c>
      <c r="C5680" s="2">
        <v>6</v>
      </c>
      <c r="D5680" s="2">
        <v>262</v>
      </c>
      <c r="E5680" s="2">
        <v>32056</v>
      </c>
      <c r="F5680" s="2">
        <v>8</v>
      </c>
      <c r="G5680" s="2" t="str">
        <f>VLOOKUP(A5680,爬塔NPC系数!B:G,6,FALSE)</f>
        <v>"atk":3.175,"hp":5.279</v>
      </c>
      <c r="H5680" s="2">
        <v>1</v>
      </c>
    </row>
    <row r="5681" spans="1:8" ht="17.25" customHeight="1" x14ac:dyDescent="0.3">
      <c r="A5681" s="2">
        <v>10415</v>
      </c>
      <c r="B5681" s="2">
        <v>52045</v>
      </c>
      <c r="C5681" s="2">
        <v>1</v>
      </c>
      <c r="D5681" s="2">
        <v>263</v>
      </c>
      <c r="E5681" s="2">
        <v>52046</v>
      </c>
      <c r="F5681" s="2">
        <v>8</v>
      </c>
      <c r="G5681" s="2" t="str">
        <f>VLOOKUP(A5681,爬塔NPC系数!B:G,6,FALSE)</f>
        <v>"atk":3.187,"hp":5.299</v>
      </c>
      <c r="H5681" s="2">
        <v>1</v>
      </c>
    </row>
    <row r="5682" spans="1:8" ht="17.25" customHeight="1" x14ac:dyDescent="0.3">
      <c r="A5682" s="2">
        <v>10415</v>
      </c>
      <c r="B5682" s="2">
        <v>52045</v>
      </c>
      <c r="C5682" s="2">
        <v>2</v>
      </c>
      <c r="D5682" s="2">
        <v>263</v>
      </c>
      <c r="E5682" s="2">
        <v>52046</v>
      </c>
      <c r="F5682" s="2">
        <v>8</v>
      </c>
      <c r="G5682" s="2" t="str">
        <f>VLOOKUP(A5682,爬塔NPC系数!B:G,6,FALSE)</f>
        <v>"atk":3.187,"hp":5.299</v>
      </c>
      <c r="H5682" s="2">
        <v>1</v>
      </c>
    </row>
    <row r="5683" spans="1:8" ht="17.25" customHeight="1" x14ac:dyDescent="0.3">
      <c r="A5683" s="2">
        <v>10415</v>
      </c>
      <c r="B5683" s="2">
        <v>52045</v>
      </c>
      <c r="C5683" s="2">
        <v>3</v>
      </c>
      <c r="D5683" s="2">
        <v>263</v>
      </c>
      <c r="E5683" s="2">
        <v>52046</v>
      </c>
      <c r="F5683" s="2">
        <v>8</v>
      </c>
      <c r="G5683" s="2" t="str">
        <f>VLOOKUP(A5683,爬塔NPC系数!B:G,6,FALSE)</f>
        <v>"atk":3.187,"hp":5.299</v>
      </c>
      <c r="H5683" s="2">
        <v>1</v>
      </c>
    </row>
    <row r="5684" spans="1:8" ht="17.25" customHeight="1" x14ac:dyDescent="0.3">
      <c r="A5684" s="2">
        <v>10415</v>
      </c>
      <c r="B5684" s="2">
        <v>52045</v>
      </c>
      <c r="C5684" s="2">
        <v>4</v>
      </c>
      <c r="D5684" s="2">
        <v>263</v>
      </c>
      <c r="E5684" s="2">
        <v>52046</v>
      </c>
      <c r="F5684" s="2">
        <v>8</v>
      </c>
      <c r="G5684" s="2" t="str">
        <f>VLOOKUP(A5684,爬塔NPC系数!B:G,6,FALSE)</f>
        <v>"atk":3.187,"hp":5.299</v>
      </c>
      <c r="H5684" s="2">
        <v>1</v>
      </c>
    </row>
    <row r="5685" spans="1:8" ht="17.25" customHeight="1" x14ac:dyDescent="0.3">
      <c r="A5685" s="2">
        <v>10415</v>
      </c>
      <c r="B5685" s="2">
        <v>52045</v>
      </c>
      <c r="C5685" s="2">
        <v>5</v>
      </c>
      <c r="D5685" s="2">
        <v>263</v>
      </c>
      <c r="E5685" s="2">
        <v>52046</v>
      </c>
      <c r="F5685" s="2">
        <v>8</v>
      </c>
      <c r="G5685" s="2" t="str">
        <f>VLOOKUP(A5685,爬塔NPC系数!B:G,6,FALSE)</f>
        <v>"atk":3.187,"hp":5.299</v>
      </c>
      <c r="H5685" s="2">
        <v>1</v>
      </c>
    </row>
    <row r="5686" spans="1:8" ht="17.25" customHeight="1" x14ac:dyDescent="0.3">
      <c r="A5686" s="2">
        <v>10415</v>
      </c>
      <c r="B5686" s="2">
        <v>52045</v>
      </c>
      <c r="C5686" s="2">
        <v>6</v>
      </c>
      <c r="D5686" s="2">
        <v>263</v>
      </c>
      <c r="E5686" s="2">
        <v>52046</v>
      </c>
      <c r="F5686" s="2">
        <v>8</v>
      </c>
      <c r="G5686" s="2" t="str">
        <f>VLOOKUP(A5686,爬塔NPC系数!B:G,6,FALSE)</f>
        <v>"atk":3.187,"hp":5.299</v>
      </c>
      <c r="H5686" s="2">
        <v>1</v>
      </c>
    </row>
    <row r="5687" spans="1:8" ht="17.25" customHeight="1" x14ac:dyDescent="0.3">
      <c r="A5687" s="2">
        <v>10416</v>
      </c>
      <c r="B5687" s="2">
        <v>23036</v>
      </c>
      <c r="C5687" s="2">
        <v>1</v>
      </c>
      <c r="D5687" s="2">
        <v>263</v>
      </c>
      <c r="E5687" s="2">
        <v>23036</v>
      </c>
      <c r="F5687" s="2">
        <v>8</v>
      </c>
      <c r="G5687" s="2" t="str">
        <f>VLOOKUP(A5687,爬塔NPC系数!B:G,6,FALSE)</f>
        <v>"atk":3.2,"hp":5.319</v>
      </c>
      <c r="H5687" s="2">
        <v>1</v>
      </c>
    </row>
    <row r="5688" spans="1:8" ht="17.25" customHeight="1" x14ac:dyDescent="0.3">
      <c r="A5688" s="2">
        <v>10416</v>
      </c>
      <c r="B5688" s="2">
        <v>23036</v>
      </c>
      <c r="C5688" s="2">
        <v>2</v>
      </c>
      <c r="D5688" s="2">
        <v>263</v>
      </c>
      <c r="E5688" s="2">
        <v>23036</v>
      </c>
      <c r="F5688" s="2">
        <v>8</v>
      </c>
      <c r="G5688" s="2" t="str">
        <f>VLOOKUP(A5688,爬塔NPC系数!B:G,6,FALSE)</f>
        <v>"atk":3.2,"hp":5.319</v>
      </c>
      <c r="H5688" s="2">
        <v>1</v>
      </c>
    </row>
    <row r="5689" spans="1:8" ht="17.25" customHeight="1" x14ac:dyDescent="0.3">
      <c r="A5689" s="2">
        <v>10416</v>
      </c>
      <c r="B5689" s="2">
        <v>23036</v>
      </c>
      <c r="C5689" s="2">
        <v>3</v>
      </c>
      <c r="D5689" s="2">
        <v>263</v>
      </c>
      <c r="E5689" s="2">
        <v>23036</v>
      </c>
      <c r="F5689" s="2">
        <v>8</v>
      </c>
      <c r="G5689" s="2" t="str">
        <f>VLOOKUP(A5689,爬塔NPC系数!B:G,6,FALSE)</f>
        <v>"atk":3.2,"hp":5.319</v>
      </c>
      <c r="H5689" s="2">
        <v>1</v>
      </c>
    </row>
    <row r="5690" spans="1:8" ht="17.25" customHeight="1" x14ac:dyDescent="0.3">
      <c r="A5690" s="2">
        <v>10416</v>
      </c>
      <c r="B5690" s="2">
        <v>23036</v>
      </c>
      <c r="C5690" s="2">
        <v>4</v>
      </c>
      <c r="D5690" s="2">
        <v>263</v>
      </c>
      <c r="E5690" s="2">
        <v>23036</v>
      </c>
      <c r="F5690" s="2">
        <v>8</v>
      </c>
      <c r="G5690" s="2" t="str">
        <f>VLOOKUP(A5690,爬塔NPC系数!B:G,6,FALSE)</f>
        <v>"atk":3.2,"hp":5.319</v>
      </c>
      <c r="H5690" s="2">
        <v>1</v>
      </c>
    </row>
    <row r="5691" spans="1:8" ht="17.25" customHeight="1" x14ac:dyDescent="0.3">
      <c r="A5691" s="2">
        <v>10416</v>
      </c>
      <c r="B5691" s="2">
        <v>23036</v>
      </c>
      <c r="C5691" s="2">
        <v>5</v>
      </c>
      <c r="D5691" s="2">
        <v>263</v>
      </c>
      <c r="E5691" s="2">
        <v>23036</v>
      </c>
      <c r="F5691" s="2">
        <v>8</v>
      </c>
      <c r="G5691" s="2" t="str">
        <f>VLOOKUP(A5691,爬塔NPC系数!B:G,6,FALSE)</f>
        <v>"atk":3.2,"hp":5.319</v>
      </c>
      <c r="H5691" s="2">
        <v>1</v>
      </c>
    </row>
    <row r="5692" spans="1:8" ht="17.25" customHeight="1" x14ac:dyDescent="0.3">
      <c r="A5692" s="2">
        <v>10416</v>
      </c>
      <c r="B5692" s="2">
        <v>23036</v>
      </c>
      <c r="C5692" s="2">
        <v>6</v>
      </c>
      <c r="D5692" s="2">
        <v>263</v>
      </c>
      <c r="E5692" s="2">
        <v>23036</v>
      </c>
      <c r="F5692" s="2">
        <v>8</v>
      </c>
      <c r="G5692" s="2" t="str">
        <f>VLOOKUP(A5692,爬塔NPC系数!B:G,6,FALSE)</f>
        <v>"atk":3.2,"hp":5.319</v>
      </c>
      <c r="H5692" s="2">
        <v>1</v>
      </c>
    </row>
    <row r="5693" spans="1:8" ht="17.25" customHeight="1" x14ac:dyDescent="0.3">
      <c r="A5693" s="2">
        <v>10417</v>
      </c>
      <c r="B5693" s="2">
        <v>33026</v>
      </c>
      <c r="C5693" s="2">
        <v>1</v>
      </c>
      <c r="D5693" s="2">
        <v>264</v>
      </c>
      <c r="E5693" s="2">
        <v>33026</v>
      </c>
      <c r="F5693" s="2">
        <v>8</v>
      </c>
      <c r="G5693" s="2" t="str">
        <f>VLOOKUP(A5693,爬塔NPC系数!B:G,6,FALSE)</f>
        <v>"atk":3.212,"hp":5.339</v>
      </c>
      <c r="H5693" s="2">
        <v>1</v>
      </c>
    </row>
    <row r="5694" spans="1:8" ht="17.25" customHeight="1" x14ac:dyDescent="0.3">
      <c r="A5694" s="2">
        <v>10417</v>
      </c>
      <c r="B5694" s="2">
        <v>33026</v>
      </c>
      <c r="C5694" s="2">
        <v>2</v>
      </c>
      <c r="D5694" s="2">
        <v>264</v>
      </c>
      <c r="E5694" s="2">
        <v>33026</v>
      </c>
      <c r="F5694" s="2">
        <v>8</v>
      </c>
      <c r="G5694" s="2" t="str">
        <f>VLOOKUP(A5694,爬塔NPC系数!B:G,6,FALSE)</f>
        <v>"atk":3.212,"hp":5.339</v>
      </c>
      <c r="H5694" s="2">
        <v>1</v>
      </c>
    </row>
    <row r="5695" spans="1:8" ht="17.25" customHeight="1" x14ac:dyDescent="0.3">
      <c r="A5695" s="2">
        <v>10417</v>
      </c>
      <c r="B5695" s="2">
        <v>33026</v>
      </c>
      <c r="C5695" s="2">
        <v>3</v>
      </c>
      <c r="D5695" s="2">
        <v>264</v>
      </c>
      <c r="E5695" s="2">
        <v>33026</v>
      </c>
      <c r="F5695" s="2">
        <v>8</v>
      </c>
      <c r="G5695" s="2" t="str">
        <f>VLOOKUP(A5695,爬塔NPC系数!B:G,6,FALSE)</f>
        <v>"atk":3.212,"hp":5.339</v>
      </c>
      <c r="H5695" s="2">
        <v>1</v>
      </c>
    </row>
    <row r="5696" spans="1:8" ht="17.25" customHeight="1" x14ac:dyDescent="0.3">
      <c r="A5696" s="2">
        <v>10417</v>
      </c>
      <c r="B5696" s="2">
        <v>33026</v>
      </c>
      <c r="C5696" s="2">
        <v>4</v>
      </c>
      <c r="D5696" s="2">
        <v>264</v>
      </c>
      <c r="E5696" s="2">
        <v>33026</v>
      </c>
      <c r="F5696" s="2">
        <v>8</v>
      </c>
      <c r="G5696" s="2" t="str">
        <f>VLOOKUP(A5696,爬塔NPC系数!B:G,6,FALSE)</f>
        <v>"atk":3.212,"hp":5.339</v>
      </c>
      <c r="H5696" s="2">
        <v>1</v>
      </c>
    </row>
    <row r="5697" spans="1:8" ht="17.25" customHeight="1" x14ac:dyDescent="0.3">
      <c r="A5697" s="2">
        <v>10417</v>
      </c>
      <c r="B5697" s="2">
        <v>33026</v>
      </c>
      <c r="C5697" s="2">
        <v>5</v>
      </c>
      <c r="D5697" s="2">
        <v>264</v>
      </c>
      <c r="E5697" s="2">
        <v>33026</v>
      </c>
      <c r="F5697" s="2">
        <v>8</v>
      </c>
      <c r="G5697" s="2" t="str">
        <f>VLOOKUP(A5697,爬塔NPC系数!B:G,6,FALSE)</f>
        <v>"atk":3.212,"hp":5.339</v>
      </c>
      <c r="H5697" s="2">
        <v>1</v>
      </c>
    </row>
    <row r="5698" spans="1:8" ht="17.25" customHeight="1" x14ac:dyDescent="0.3">
      <c r="A5698" s="2">
        <v>10417</v>
      </c>
      <c r="B5698" s="2">
        <v>33026</v>
      </c>
      <c r="C5698" s="2">
        <v>6</v>
      </c>
      <c r="D5698" s="2">
        <v>264</v>
      </c>
      <c r="E5698" s="2">
        <v>33026</v>
      </c>
      <c r="F5698" s="2">
        <v>8</v>
      </c>
      <c r="G5698" s="2" t="str">
        <f>VLOOKUP(A5698,爬塔NPC系数!B:G,6,FALSE)</f>
        <v>"atk":3.212,"hp":5.339</v>
      </c>
      <c r="H5698" s="2">
        <v>1</v>
      </c>
    </row>
    <row r="5699" spans="1:8" ht="17.25" customHeight="1" x14ac:dyDescent="0.3">
      <c r="A5699" s="2">
        <v>10418</v>
      </c>
      <c r="B5699" s="2">
        <v>14026</v>
      </c>
      <c r="C5699" s="2">
        <v>1</v>
      </c>
      <c r="D5699" s="2">
        <v>264</v>
      </c>
      <c r="E5699" s="2">
        <v>14026</v>
      </c>
      <c r="F5699" s="2">
        <v>8</v>
      </c>
      <c r="G5699" s="2" t="str">
        <f>VLOOKUP(A5699,爬塔NPC系数!B:G,6,FALSE)</f>
        <v>"atk":3.225,"hp":5.359</v>
      </c>
      <c r="H5699" s="2">
        <v>1</v>
      </c>
    </row>
    <row r="5700" spans="1:8" ht="17.25" customHeight="1" x14ac:dyDescent="0.3">
      <c r="A5700" s="2">
        <v>10418</v>
      </c>
      <c r="B5700" s="2">
        <v>14026</v>
      </c>
      <c r="C5700" s="2">
        <v>2</v>
      </c>
      <c r="D5700" s="2">
        <v>264</v>
      </c>
      <c r="E5700" s="2">
        <v>14026</v>
      </c>
      <c r="F5700" s="2">
        <v>8</v>
      </c>
      <c r="G5700" s="2" t="str">
        <f>VLOOKUP(A5700,爬塔NPC系数!B:G,6,FALSE)</f>
        <v>"atk":3.225,"hp":5.359</v>
      </c>
      <c r="H5700" s="2">
        <v>1</v>
      </c>
    </row>
    <row r="5701" spans="1:8" ht="17.25" customHeight="1" x14ac:dyDescent="0.3">
      <c r="A5701" s="2">
        <v>10418</v>
      </c>
      <c r="B5701" s="2">
        <v>14026</v>
      </c>
      <c r="C5701" s="2">
        <v>3</v>
      </c>
      <c r="D5701" s="2">
        <v>264</v>
      </c>
      <c r="E5701" s="2">
        <v>14026</v>
      </c>
      <c r="F5701" s="2">
        <v>8</v>
      </c>
      <c r="G5701" s="2" t="str">
        <f>VLOOKUP(A5701,爬塔NPC系数!B:G,6,FALSE)</f>
        <v>"atk":3.225,"hp":5.359</v>
      </c>
      <c r="H5701" s="2">
        <v>1</v>
      </c>
    </row>
    <row r="5702" spans="1:8" ht="17.25" customHeight="1" x14ac:dyDescent="0.3">
      <c r="A5702" s="2">
        <v>10418</v>
      </c>
      <c r="B5702" s="2">
        <v>14026</v>
      </c>
      <c r="C5702" s="2">
        <v>4</v>
      </c>
      <c r="D5702" s="2">
        <v>264</v>
      </c>
      <c r="E5702" s="2">
        <v>14026</v>
      </c>
      <c r="F5702" s="2">
        <v>8</v>
      </c>
      <c r="G5702" s="2" t="str">
        <f>VLOOKUP(A5702,爬塔NPC系数!B:G,6,FALSE)</f>
        <v>"atk":3.225,"hp":5.359</v>
      </c>
      <c r="H5702" s="2">
        <v>1</v>
      </c>
    </row>
    <row r="5703" spans="1:8" ht="17.25" customHeight="1" x14ac:dyDescent="0.3">
      <c r="A5703" s="2">
        <v>10418</v>
      </c>
      <c r="B5703" s="2">
        <v>14026</v>
      </c>
      <c r="C5703" s="2">
        <v>5</v>
      </c>
      <c r="D5703" s="2">
        <v>264</v>
      </c>
      <c r="E5703" s="2">
        <v>14026</v>
      </c>
      <c r="F5703" s="2">
        <v>8</v>
      </c>
      <c r="G5703" s="2" t="str">
        <f>VLOOKUP(A5703,爬塔NPC系数!B:G,6,FALSE)</f>
        <v>"atk":3.225,"hp":5.359</v>
      </c>
      <c r="H5703" s="2">
        <v>1</v>
      </c>
    </row>
    <row r="5704" spans="1:8" ht="17.25" customHeight="1" x14ac:dyDescent="0.3">
      <c r="A5704" s="2">
        <v>10418</v>
      </c>
      <c r="B5704" s="2">
        <v>14026</v>
      </c>
      <c r="C5704" s="2">
        <v>6</v>
      </c>
      <c r="D5704" s="2">
        <v>264</v>
      </c>
      <c r="E5704" s="2">
        <v>14026</v>
      </c>
      <c r="F5704" s="2">
        <v>8</v>
      </c>
      <c r="G5704" s="2" t="str">
        <f>VLOOKUP(A5704,爬塔NPC系数!B:G,6,FALSE)</f>
        <v>"atk":3.225,"hp":5.359</v>
      </c>
      <c r="H5704" s="2">
        <v>1</v>
      </c>
    </row>
    <row r="5705" spans="1:8" ht="17.25" customHeight="1" x14ac:dyDescent="0.3">
      <c r="A5705" s="2">
        <v>10419</v>
      </c>
      <c r="B5705" s="2">
        <v>45046</v>
      </c>
      <c r="C5705" s="2">
        <v>1</v>
      </c>
      <c r="D5705" s="2">
        <v>265</v>
      </c>
      <c r="E5705" s="2">
        <v>45046</v>
      </c>
      <c r="F5705" s="2">
        <v>8</v>
      </c>
      <c r="G5705" s="2" t="str">
        <f>VLOOKUP(A5705,爬塔NPC系数!B:G,6,FALSE)</f>
        <v>"atk":3.237,"hp":5.379</v>
      </c>
      <c r="H5705" s="2">
        <v>1</v>
      </c>
    </row>
    <row r="5706" spans="1:8" ht="17.25" customHeight="1" x14ac:dyDescent="0.3">
      <c r="A5706" s="2">
        <v>10419</v>
      </c>
      <c r="B5706" s="2">
        <v>45046</v>
      </c>
      <c r="C5706" s="2">
        <v>2</v>
      </c>
      <c r="D5706" s="2">
        <v>265</v>
      </c>
      <c r="E5706" s="2">
        <v>45046</v>
      </c>
      <c r="F5706" s="2">
        <v>8</v>
      </c>
      <c r="G5706" s="2" t="str">
        <f>VLOOKUP(A5706,爬塔NPC系数!B:G,6,FALSE)</f>
        <v>"atk":3.237,"hp":5.379</v>
      </c>
      <c r="H5706" s="2">
        <v>1</v>
      </c>
    </row>
    <row r="5707" spans="1:8" ht="17.25" customHeight="1" x14ac:dyDescent="0.3">
      <c r="A5707" s="2">
        <v>10419</v>
      </c>
      <c r="B5707" s="2">
        <v>45046</v>
      </c>
      <c r="C5707" s="2">
        <v>3</v>
      </c>
      <c r="D5707" s="2">
        <v>265</v>
      </c>
      <c r="E5707" s="2">
        <v>45046</v>
      </c>
      <c r="F5707" s="2">
        <v>8</v>
      </c>
      <c r="G5707" s="2" t="str">
        <f>VLOOKUP(A5707,爬塔NPC系数!B:G,6,FALSE)</f>
        <v>"atk":3.237,"hp":5.379</v>
      </c>
      <c r="H5707" s="2">
        <v>1</v>
      </c>
    </row>
    <row r="5708" spans="1:8" ht="17.25" customHeight="1" x14ac:dyDescent="0.3">
      <c r="A5708" s="2">
        <v>10419</v>
      </c>
      <c r="B5708" s="2">
        <v>45046</v>
      </c>
      <c r="C5708" s="2">
        <v>4</v>
      </c>
      <c r="D5708" s="2">
        <v>265</v>
      </c>
      <c r="E5708" s="2">
        <v>45046</v>
      </c>
      <c r="F5708" s="2">
        <v>8</v>
      </c>
      <c r="G5708" s="2" t="str">
        <f>VLOOKUP(A5708,爬塔NPC系数!B:G,6,FALSE)</f>
        <v>"atk":3.237,"hp":5.379</v>
      </c>
      <c r="H5708" s="2">
        <v>1</v>
      </c>
    </row>
    <row r="5709" spans="1:8" ht="17.25" customHeight="1" x14ac:dyDescent="0.3">
      <c r="A5709" s="2">
        <v>10419</v>
      </c>
      <c r="B5709" s="2">
        <v>45046</v>
      </c>
      <c r="C5709" s="2">
        <v>5</v>
      </c>
      <c r="D5709" s="2">
        <v>265</v>
      </c>
      <c r="E5709" s="2">
        <v>45046</v>
      </c>
      <c r="F5709" s="2">
        <v>8</v>
      </c>
      <c r="G5709" s="2" t="str">
        <f>VLOOKUP(A5709,爬塔NPC系数!B:G,6,FALSE)</f>
        <v>"atk":3.237,"hp":5.379</v>
      </c>
      <c r="H5709" s="2">
        <v>1</v>
      </c>
    </row>
    <row r="5710" spans="1:8" ht="17.25" customHeight="1" x14ac:dyDescent="0.3">
      <c r="A5710" s="2">
        <v>10419</v>
      </c>
      <c r="B5710" s="2">
        <v>45046</v>
      </c>
      <c r="C5710" s="2">
        <v>6</v>
      </c>
      <c r="D5710" s="2">
        <v>265</v>
      </c>
      <c r="E5710" s="2">
        <v>45046</v>
      </c>
      <c r="F5710" s="2">
        <v>8</v>
      </c>
      <c r="G5710" s="2" t="str">
        <f>VLOOKUP(A5710,爬塔NPC系数!B:G,6,FALSE)</f>
        <v>"atk":3.237,"hp":5.379</v>
      </c>
      <c r="H5710" s="2">
        <v>1</v>
      </c>
    </row>
    <row r="5711" spans="1:8" ht="17.25" customHeight="1" x14ac:dyDescent="0.3">
      <c r="A5711" s="2">
        <v>10420</v>
      </c>
      <c r="B5711" s="2">
        <v>61026</v>
      </c>
      <c r="C5711" s="2">
        <v>1</v>
      </c>
      <c r="D5711" s="2">
        <v>265</v>
      </c>
      <c r="E5711" s="2">
        <v>61026</v>
      </c>
      <c r="F5711" s="2">
        <v>8</v>
      </c>
      <c r="G5711" s="2" t="str">
        <f>VLOOKUP(A5711,爬塔NPC系数!B:G,6,FALSE)</f>
        <v>"atk":3.25,"hp":5.399</v>
      </c>
      <c r="H5711" s="2">
        <v>1</v>
      </c>
    </row>
    <row r="5712" spans="1:8" ht="17.25" customHeight="1" x14ac:dyDescent="0.3">
      <c r="A5712" s="2">
        <v>10420</v>
      </c>
      <c r="B5712" s="2">
        <v>61026</v>
      </c>
      <c r="C5712" s="2">
        <v>2</v>
      </c>
      <c r="D5712" s="2">
        <v>265</v>
      </c>
      <c r="E5712" s="2">
        <v>61026</v>
      </c>
      <c r="F5712" s="2">
        <v>8</v>
      </c>
      <c r="G5712" s="2" t="str">
        <f>VLOOKUP(A5712,爬塔NPC系数!B:G,6,FALSE)</f>
        <v>"atk":3.25,"hp":5.399</v>
      </c>
      <c r="H5712" s="2">
        <v>1</v>
      </c>
    </row>
    <row r="5713" spans="1:8" ht="17.25" customHeight="1" x14ac:dyDescent="0.3">
      <c r="A5713" s="2">
        <v>10420</v>
      </c>
      <c r="B5713" s="2">
        <v>61026</v>
      </c>
      <c r="C5713" s="2">
        <v>3</v>
      </c>
      <c r="D5713" s="2">
        <v>265</v>
      </c>
      <c r="E5713" s="2">
        <v>61026</v>
      </c>
      <c r="F5713" s="2">
        <v>8</v>
      </c>
      <c r="G5713" s="2" t="str">
        <f>VLOOKUP(A5713,爬塔NPC系数!B:G,6,FALSE)</f>
        <v>"atk":3.25,"hp":5.399</v>
      </c>
      <c r="H5713" s="2">
        <v>1</v>
      </c>
    </row>
    <row r="5714" spans="1:8" ht="17.25" customHeight="1" x14ac:dyDescent="0.3">
      <c r="A5714" s="2">
        <v>10420</v>
      </c>
      <c r="B5714" s="2">
        <v>61026</v>
      </c>
      <c r="C5714" s="2">
        <v>4</v>
      </c>
      <c r="D5714" s="2">
        <v>265</v>
      </c>
      <c r="E5714" s="2">
        <v>61026</v>
      </c>
      <c r="F5714" s="2">
        <v>8</v>
      </c>
      <c r="G5714" s="2" t="str">
        <f>VLOOKUP(A5714,爬塔NPC系数!B:G,6,FALSE)</f>
        <v>"atk":3.25,"hp":5.399</v>
      </c>
      <c r="H5714" s="2">
        <v>1</v>
      </c>
    </row>
    <row r="5715" spans="1:8" ht="17.25" customHeight="1" x14ac:dyDescent="0.3">
      <c r="A5715" s="2">
        <v>10420</v>
      </c>
      <c r="B5715" s="2">
        <v>61026</v>
      </c>
      <c r="C5715" s="2">
        <v>5</v>
      </c>
      <c r="D5715" s="2">
        <v>265</v>
      </c>
      <c r="E5715" s="2">
        <v>61026</v>
      </c>
      <c r="F5715" s="2">
        <v>8</v>
      </c>
      <c r="G5715" s="2" t="str">
        <f>VLOOKUP(A5715,爬塔NPC系数!B:G,6,FALSE)</f>
        <v>"atk":3.25,"hp":5.399</v>
      </c>
      <c r="H5715" s="2">
        <v>1</v>
      </c>
    </row>
    <row r="5716" spans="1:8" ht="17.25" customHeight="1" x14ac:dyDescent="0.3">
      <c r="A5716" s="2">
        <v>10420</v>
      </c>
      <c r="B5716" s="2">
        <v>61026</v>
      </c>
      <c r="C5716" s="2">
        <v>6</v>
      </c>
      <c r="D5716" s="2">
        <v>265</v>
      </c>
      <c r="E5716" s="2">
        <v>61026</v>
      </c>
      <c r="F5716" s="2">
        <v>8</v>
      </c>
      <c r="G5716" s="2" t="str">
        <f>VLOOKUP(A5716,爬塔NPC系数!B:G,6,FALSE)</f>
        <v>"atk":3.25,"hp":5.399</v>
      </c>
      <c r="H5716" s="2">
        <v>1</v>
      </c>
    </row>
    <row r="5717" spans="1:8" ht="17.25" customHeight="1" x14ac:dyDescent="0.3">
      <c r="A5717" s="2">
        <v>10421</v>
      </c>
      <c r="B5717" s="2">
        <v>25076</v>
      </c>
      <c r="C5717" s="2">
        <v>1</v>
      </c>
      <c r="D5717" s="2">
        <v>266</v>
      </c>
      <c r="E5717" s="2">
        <v>25076</v>
      </c>
      <c r="F5717" s="2">
        <v>9</v>
      </c>
      <c r="G5717" s="2" t="str">
        <f>VLOOKUP(A5717,爬塔NPC系数!B:G,6,FALSE)</f>
        <v>"atk":3.262,"hp":5.419</v>
      </c>
      <c r="H5717" s="2">
        <v>1</v>
      </c>
    </row>
    <row r="5718" spans="1:8" ht="17.25" customHeight="1" x14ac:dyDescent="0.3">
      <c r="A5718" s="2">
        <v>10421</v>
      </c>
      <c r="B5718" s="2">
        <v>25076</v>
      </c>
      <c r="C5718" s="2">
        <v>2</v>
      </c>
      <c r="D5718" s="2">
        <v>266</v>
      </c>
      <c r="E5718" s="2">
        <v>25076</v>
      </c>
      <c r="F5718" s="2">
        <v>8</v>
      </c>
      <c r="G5718" s="2" t="str">
        <f>VLOOKUP(A5718,爬塔NPC系数!B:G,6,FALSE)</f>
        <v>"atk":3.262,"hp":5.419</v>
      </c>
      <c r="H5718" s="2">
        <v>1</v>
      </c>
    </row>
    <row r="5719" spans="1:8" ht="17.25" customHeight="1" x14ac:dyDescent="0.3">
      <c r="A5719" s="2">
        <v>10421</v>
      </c>
      <c r="B5719" s="2">
        <v>25076</v>
      </c>
      <c r="C5719" s="2">
        <v>3</v>
      </c>
      <c r="D5719" s="2">
        <v>266</v>
      </c>
      <c r="E5719" s="2">
        <v>25076</v>
      </c>
      <c r="F5719" s="2">
        <v>8</v>
      </c>
      <c r="G5719" s="2" t="str">
        <f>VLOOKUP(A5719,爬塔NPC系数!B:G,6,FALSE)</f>
        <v>"atk":3.262,"hp":5.419</v>
      </c>
      <c r="H5719" s="2">
        <v>1</v>
      </c>
    </row>
    <row r="5720" spans="1:8" ht="17.25" customHeight="1" x14ac:dyDescent="0.3">
      <c r="A5720" s="2">
        <v>10421</v>
      </c>
      <c r="B5720" s="2">
        <v>25076</v>
      </c>
      <c r="C5720" s="2">
        <v>4</v>
      </c>
      <c r="D5720" s="2">
        <v>266</v>
      </c>
      <c r="E5720" s="2">
        <v>25076</v>
      </c>
      <c r="F5720" s="2">
        <v>8</v>
      </c>
      <c r="G5720" s="2" t="str">
        <f>VLOOKUP(A5720,爬塔NPC系数!B:G,6,FALSE)</f>
        <v>"atk":3.262,"hp":5.419</v>
      </c>
      <c r="H5720" s="2">
        <v>1</v>
      </c>
    </row>
    <row r="5721" spans="1:8" ht="17.25" customHeight="1" x14ac:dyDescent="0.3">
      <c r="A5721" s="2">
        <v>10421</v>
      </c>
      <c r="B5721" s="2">
        <v>25076</v>
      </c>
      <c r="C5721" s="2">
        <v>5</v>
      </c>
      <c r="D5721" s="2">
        <v>266</v>
      </c>
      <c r="E5721" s="2">
        <v>25076</v>
      </c>
      <c r="F5721" s="2">
        <v>8</v>
      </c>
      <c r="G5721" s="2" t="str">
        <f>VLOOKUP(A5721,爬塔NPC系数!B:G,6,FALSE)</f>
        <v>"atk":3.262,"hp":5.419</v>
      </c>
      <c r="H5721" s="2">
        <v>1</v>
      </c>
    </row>
    <row r="5722" spans="1:8" ht="17.25" customHeight="1" x14ac:dyDescent="0.3">
      <c r="A5722" s="2">
        <v>10421</v>
      </c>
      <c r="B5722" s="2">
        <v>25076</v>
      </c>
      <c r="C5722" s="2">
        <v>6</v>
      </c>
      <c r="D5722" s="2">
        <v>266</v>
      </c>
      <c r="E5722" s="2">
        <v>25076</v>
      </c>
      <c r="F5722" s="2">
        <v>8</v>
      </c>
      <c r="G5722" s="2" t="str">
        <f>VLOOKUP(A5722,爬塔NPC系数!B:G,6,FALSE)</f>
        <v>"atk":3.262,"hp":5.419</v>
      </c>
      <c r="H5722" s="2">
        <v>1</v>
      </c>
    </row>
    <row r="5723" spans="1:8" ht="17.25" customHeight="1" x14ac:dyDescent="0.3">
      <c r="A5723" s="2">
        <v>10422</v>
      </c>
      <c r="B5723" s="2">
        <v>41066</v>
      </c>
      <c r="C5723" s="2">
        <v>1</v>
      </c>
      <c r="D5723" s="2">
        <v>266</v>
      </c>
      <c r="E5723" s="2">
        <v>41066</v>
      </c>
      <c r="F5723" s="2">
        <v>9</v>
      </c>
      <c r="G5723" s="2" t="str">
        <f>VLOOKUP(A5723,爬塔NPC系数!B:G,6,FALSE)</f>
        <v>"atk":3.275,"hp":5.439</v>
      </c>
      <c r="H5723" s="2">
        <v>1</v>
      </c>
    </row>
    <row r="5724" spans="1:8" ht="17.25" customHeight="1" x14ac:dyDescent="0.3">
      <c r="A5724" s="2">
        <v>10422</v>
      </c>
      <c r="B5724" s="2">
        <v>41066</v>
      </c>
      <c r="C5724" s="2">
        <v>2</v>
      </c>
      <c r="D5724" s="2">
        <v>266</v>
      </c>
      <c r="E5724" s="2">
        <v>41066</v>
      </c>
      <c r="F5724" s="2">
        <v>9</v>
      </c>
      <c r="G5724" s="2" t="str">
        <f>VLOOKUP(A5724,爬塔NPC系数!B:G,6,FALSE)</f>
        <v>"atk":3.275,"hp":5.439</v>
      </c>
      <c r="H5724" s="2">
        <v>1</v>
      </c>
    </row>
    <row r="5725" spans="1:8" ht="17.25" customHeight="1" x14ac:dyDescent="0.3">
      <c r="A5725" s="2">
        <v>10422</v>
      </c>
      <c r="B5725" s="2">
        <v>41066</v>
      </c>
      <c r="C5725" s="2">
        <v>3</v>
      </c>
      <c r="D5725" s="2">
        <v>266</v>
      </c>
      <c r="E5725" s="2">
        <v>41066</v>
      </c>
      <c r="F5725" s="2">
        <v>8</v>
      </c>
      <c r="G5725" s="2" t="str">
        <f>VLOOKUP(A5725,爬塔NPC系数!B:G,6,FALSE)</f>
        <v>"atk":3.275,"hp":5.439</v>
      </c>
      <c r="H5725" s="2">
        <v>1</v>
      </c>
    </row>
    <row r="5726" spans="1:8" ht="17.25" customHeight="1" x14ac:dyDescent="0.3">
      <c r="A5726" s="2">
        <v>10422</v>
      </c>
      <c r="B5726" s="2">
        <v>41066</v>
      </c>
      <c r="C5726" s="2">
        <v>4</v>
      </c>
      <c r="D5726" s="2">
        <v>266</v>
      </c>
      <c r="E5726" s="2">
        <v>41066</v>
      </c>
      <c r="F5726" s="2">
        <v>8</v>
      </c>
      <c r="G5726" s="2" t="str">
        <f>VLOOKUP(A5726,爬塔NPC系数!B:G,6,FALSE)</f>
        <v>"atk":3.275,"hp":5.439</v>
      </c>
      <c r="H5726" s="2">
        <v>1</v>
      </c>
    </row>
    <row r="5727" spans="1:8" ht="17.25" customHeight="1" x14ac:dyDescent="0.3">
      <c r="A5727" s="2">
        <v>10422</v>
      </c>
      <c r="B5727" s="2">
        <v>41066</v>
      </c>
      <c r="C5727" s="2">
        <v>5</v>
      </c>
      <c r="D5727" s="2">
        <v>266</v>
      </c>
      <c r="E5727" s="2">
        <v>41066</v>
      </c>
      <c r="F5727" s="2">
        <v>8</v>
      </c>
      <c r="G5727" s="2" t="str">
        <f>VLOOKUP(A5727,爬塔NPC系数!B:G,6,FALSE)</f>
        <v>"atk":3.275,"hp":5.439</v>
      </c>
      <c r="H5727" s="2">
        <v>1</v>
      </c>
    </row>
    <row r="5728" spans="1:8" ht="17.25" customHeight="1" x14ac:dyDescent="0.3">
      <c r="A5728" s="2">
        <v>10422</v>
      </c>
      <c r="B5728" s="2">
        <v>41066</v>
      </c>
      <c r="C5728" s="2">
        <v>6</v>
      </c>
      <c r="D5728" s="2">
        <v>266</v>
      </c>
      <c r="E5728" s="2">
        <v>41066</v>
      </c>
      <c r="F5728" s="2">
        <v>8</v>
      </c>
      <c r="G5728" s="2" t="str">
        <f>VLOOKUP(A5728,爬塔NPC系数!B:G,6,FALSE)</f>
        <v>"atk":3.275,"hp":5.439</v>
      </c>
      <c r="H5728" s="2">
        <v>1</v>
      </c>
    </row>
    <row r="5729" spans="1:8" ht="17.25" customHeight="1" x14ac:dyDescent="0.3">
      <c r="A5729" s="2">
        <v>10423</v>
      </c>
      <c r="B5729" s="2">
        <v>32046</v>
      </c>
      <c r="C5729" s="2">
        <v>1</v>
      </c>
      <c r="D5729" s="2">
        <v>267</v>
      </c>
      <c r="E5729" s="2">
        <v>32046</v>
      </c>
      <c r="F5729" s="2">
        <v>9</v>
      </c>
      <c r="G5729" s="2" t="str">
        <f>VLOOKUP(A5729,爬塔NPC系数!B:G,6,FALSE)</f>
        <v>"atk":3.287,"hp":5.459</v>
      </c>
      <c r="H5729" s="2">
        <v>1</v>
      </c>
    </row>
    <row r="5730" spans="1:8" ht="17.25" customHeight="1" x14ac:dyDescent="0.3">
      <c r="A5730" s="2">
        <v>10423</v>
      </c>
      <c r="B5730" s="2">
        <v>32046</v>
      </c>
      <c r="C5730" s="2">
        <v>2</v>
      </c>
      <c r="D5730" s="2">
        <v>267</v>
      </c>
      <c r="E5730" s="2">
        <v>32046</v>
      </c>
      <c r="F5730" s="2">
        <v>9</v>
      </c>
      <c r="G5730" s="2" t="str">
        <f>VLOOKUP(A5730,爬塔NPC系数!B:G,6,FALSE)</f>
        <v>"atk":3.287,"hp":5.459</v>
      </c>
      <c r="H5730" s="2">
        <v>1</v>
      </c>
    </row>
    <row r="5731" spans="1:8" ht="17.25" customHeight="1" x14ac:dyDescent="0.3">
      <c r="A5731" s="2">
        <v>10423</v>
      </c>
      <c r="B5731" s="2">
        <v>32046</v>
      </c>
      <c r="C5731" s="2">
        <v>3</v>
      </c>
      <c r="D5731" s="2">
        <v>267</v>
      </c>
      <c r="E5731" s="2">
        <v>32046</v>
      </c>
      <c r="F5731" s="2">
        <v>9</v>
      </c>
      <c r="G5731" s="2" t="str">
        <f>VLOOKUP(A5731,爬塔NPC系数!B:G,6,FALSE)</f>
        <v>"atk":3.287,"hp":5.459</v>
      </c>
      <c r="H5731" s="2">
        <v>1</v>
      </c>
    </row>
    <row r="5732" spans="1:8" ht="17.25" customHeight="1" x14ac:dyDescent="0.3">
      <c r="A5732" s="2">
        <v>10423</v>
      </c>
      <c r="B5732" s="2">
        <v>32046</v>
      </c>
      <c r="C5732" s="2">
        <v>4</v>
      </c>
      <c r="D5732" s="2">
        <v>267</v>
      </c>
      <c r="E5732" s="2">
        <v>32046</v>
      </c>
      <c r="F5732" s="2">
        <v>8</v>
      </c>
      <c r="G5732" s="2" t="str">
        <f>VLOOKUP(A5732,爬塔NPC系数!B:G,6,FALSE)</f>
        <v>"atk":3.287,"hp":5.459</v>
      </c>
      <c r="H5732" s="2">
        <v>1</v>
      </c>
    </row>
    <row r="5733" spans="1:8" ht="17.25" customHeight="1" x14ac:dyDescent="0.3">
      <c r="A5733" s="2">
        <v>10423</v>
      </c>
      <c r="B5733" s="2">
        <v>32046</v>
      </c>
      <c r="C5733" s="2">
        <v>5</v>
      </c>
      <c r="D5733" s="2">
        <v>267</v>
      </c>
      <c r="E5733" s="2">
        <v>32046</v>
      </c>
      <c r="F5733" s="2">
        <v>8</v>
      </c>
      <c r="G5733" s="2" t="str">
        <f>VLOOKUP(A5733,爬塔NPC系数!B:G,6,FALSE)</f>
        <v>"atk":3.287,"hp":5.459</v>
      </c>
      <c r="H5733" s="2">
        <v>1</v>
      </c>
    </row>
    <row r="5734" spans="1:8" ht="17.25" customHeight="1" x14ac:dyDescent="0.3">
      <c r="A5734" s="2">
        <v>10423</v>
      </c>
      <c r="B5734" s="2">
        <v>32046</v>
      </c>
      <c r="C5734" s="2">
        <v>6</v>
      </c>
      <c r="D5734" s="2">
        <v>267</v>
      </c>
      <c r="E5734" s="2">
        <v>32046</v>
      </c>
      <c r="F5734" s="2">
        <v>8</v>
      </c>
      <c r="G5734" s="2" t="str">
        <f>VLOOKUP(A5734,爬塔NPC系数!B:G,6,FALSE)</f>
        <v>"atk":3.287,"hp":5.459</v>
      </c>
      <c r="H5734" s="2">
        <v>1</v>
      </c>
    </row>
    <row r="5735" spans="1:8" ht="17.25" customHeight="1" x14ac:dyDescent="0.3">
      <c r="A5735" s="2">
        <v>10424</v>
      </c>
      <c r="B5735" s="2">
        <v>14036</v>
      </c>
      <c r="C5735" s="2">
        <v>1</v>
      </c>
      <c r="D5735" s="2">
        <v>267</v>
      </c>
      <c r="E5735" s="2">
        <v>14036</v>
      </c>
      <c r="F5735" s="2">
        <v>9</v>
      </c>
      <c r="G5735" s="2" t="str">
        <f>VLOOKUP(A5735,爬塔NPC系数!B:G,6,FALSE)</f>
        <v>"atk":3.3,"hp":5.479</v>
      </c>
      <c r="H5735" s="2">
        <v>1</v>
      </c>
    </row>
    <row r="5736" spans="1:8" ht="17.25" customHeight="1" x14ac:dyDescent="0.3">
      <c r="A5736" s="2">
        <v>10424</v>
      </c>
      <c r="B5736" s="2">
        <v>14036</v>
      </c>
      <c r="C5736" s="2">
        <v>2</v>
      </c>
      <c r="D5736" s="2">
        <v>267</v>
      </c>
      <c r="E5736" s="2">
        <v>14036</v>
      </c>
      <c r="F5736" s="2">
        <v>9</v>
      </c>
      <c r="G5736" s="2" t="str">
        <f>VLOOKUP(A5736,爬塔NPC系数!B:G,6,FALSE)</f>
        <v>"atk":3.3,"hp":5.479</v>
      </c>
      <c r="H5736" s="2">
        <v>1</v>
      </c>
    </row>
    <row r="5737" spans="1:8" ht="17.25" customHeight="1" x14ac:dyDescent="0.3">
      <c r="A5737" s="2">
        <v>10424</v>
      </c>
      <c r="B5737" s="2">
        <v>14036</v>
      </c>
      <c r="C5737" s="2">
        <v>3</v>
      </c>
      <c r="D5737" s="2">
        <v>267</v>
      </c>
      <c r="E5737" s="2">
        <v>14036</v>
      </c>
      <c r="F5737" s="2">
        <v>9</v>
      </c>
      <c r="G5737" s="2" t="str">
        <f>VLOOKUP(A5737,爬塔NPC系数!B:G,6,FALSE)</f>
        <v>"atk":3.3,"hp":5.479</v>
      </c>
      <c r="H5737" s="2">
        <v>1</v>
      </c>
    </row>
    <row r="5738" spans="1:8" ht="17.25" customHeight="1" x14ac:dyDescent="0.3">
      <c r="A5738" s="2">
        <v>10424</v>
      </c>
      <c r="B5738" s="2">
        <v>14036</v>
      </c>
      <c r="C5738" s="2">
        <v>4</v>
      </c>
      <c r="D5738" s="2">
        <v>267</v>
      </c>
      <c r="E5738" s="2">
        <v>14036</v>
      </c>
      <c r="F5738" s="2">
        <v>9</v>
      </c>
      <c r="G5738" s="2" t="str">
        <f>VLOOKUP(A5738,爬塔NPC系数!B:G,6,FALSE)</f>
        <v>"atk":3.3,"hp":5.479</v>
      </c>
      <c r="H5738" s="2">
        <v>1</v>
      </c>
    </row>
    <row r="5739" spans="1:8" ht="17.25" customHeight="1" x14ac:dyDescent="0.3">
      <c r="A5739" s="2">
        <v>10424</v>
      </c>
      <c r="B5739" s="2">
        <v>14036</v>
      </c>
      <c r="C5739" s="2">
        <v>5</v>
      </c>
      <c r="D5739" s="2">
        <v>267</v>
      </c>
      <c r="E5739" s="2">
        <v>14036</v>
      </c>
      <c r="F5739" s="2">
        <v>8</v>
      </c>
      <c r="G5739" s="2" t="str">
        <f>VLOOKUP(A5739,爬塔NPC系数!B:G,6,FALSE)</f>
        <v>"atk":3.3,"hp":5.479</v>
      </c>
      <c r="H5739" s="2">
        <v>1</v>
      </c>
    </row>
    <row r="5740" spans="1:8" ht="17.25" customHeight="1" x14ac:dyDescent="0.3">
      <c r="A5740" s="2">
        <v>10424</v>
      </c>
      <c r="B5740" s="2">
        <v>14036</v>
      </c>
      <c r="C5740" s="2">
        <v>6</v>
      </c>
      <c r="D5740" s="2">
        <v>267</v>
      </c>
      <c r="E5740" s="2">
        <v>14036</v>
      </c>
      <c r="F5740" s="2">
        <v>8</v>
      </c>
      <c r="G5740" s="2" t="str">
        <f>VLOOKUP(A5740,爬塔NPC系数!B:G,6,FALSE)</f>
        <v>"atk":3.3,"hp":5.479</v>
      </c>
      <c r="H5740" s="2">
        <v>1</v>
      </c>
    </row>
    <row r="5741" spans="1:8" ht="17.25" customHeight="1" x14ac:dyDescent="0.3">
      <c r="A5741" s="2">
        <v>10425</v>
      </c>
      <c r="B5741" s="2">
        <v>63026</v>
      </c>
      <c r="C5741" s="2">
        <v>1</v>
      </c>
      <c r="D5741" s="2">
        <v>268</v>
      </c>
      <c r="E5741" s="2">
        <v>63026</v>
      </c>
      <c r="F5741" s="2">
        <v>9</v>
      </c>
      <c r="G5741" s="2" t="str">
        <f>VLOOKUP(A5741,爬塔NPC系数!B:G,6,FALSE)</f>
        <v>"atk":3.312,"hp":5.499</v>
      </c>
      <c r="H5741" s="2">
        <v>1</v>
      </c>
    </row>
    <row r="5742" spans="1:8" ht="17.25" customHeight="1" x14ac:dyDescent="0.3">
      <c r="A5742" s="2">
        <v>10425</v>
      </c>
      <c r="B5742" s="2">
        <v>63026</v>
      </c>
      <c r="C5742" s="2">
        <v>2</v>
      </c>
      <c r="D5742" s="2">
        <v>268</v>
      </c>
      <c r="E5742" s="2">
        <v>63026</v>
      </c>
      <c r="F5742" s="2">
        <v>9</v>
      </c>
      <c r="G5742" s="2" t="str">
        <f>VLOOKUP(A5742,爬塔NPC系数!B:G,6,FALSE)</f>
        <v>"atk":3.312,"hp":5.499</v>
      </c>
      <c r="H5742" s="2">
        <v>1</v>
      </c>
    </row>
    <row r="5743" spans="1:8" ht="17.25" customHeight="1" x14ac:dyDescent="0.3">
      <c r="A5743" s="2">
        <v>10425</v>
      </c>
      <c r="B5743" s="2">
        <v>63026</v>
      </c>
      <c r="C5743" s="2">
        <v>3</v>
      </c>
      <c r="D5743" s="2">
        <v>268</v>
      </c>
      <c r="E5743" s="2">
        <v>63026</v>
      </c>
      <c r="F5743" s="2">
        <v>9</v>
      </c>
      <c r="G5743" s="2" t="str">
        <f>VLOOKUP(A5743,爬塔NPC系数!B:G,6,FALSE)</f>
        <v>"atk":3.312,"hp":5.499</v>
      </c>
      <c r="H5743" s="2">
        <v>1</v>
      </c>
    </row>
    <row r="5744" spans="1:8" ht="17.25" customHeight="1" x14ac:dyDescent="0.3">
      <c r="A5744" s="2">
        <v>10425</v>
      </c>
      <c r="B5744" s="2">
        <v>63026</v>
      </c>
      <c r="C5744" s="2">
        <v>4</v>
      </c>
      <c r="D5744" s="2">
        <v>268</v>
      </c>
      <c r="E5744" s="2">
        <v>63026</v>
      </c>
      <c r="F5744" s="2">
        <v>9</v>
      </c>
      <c r="G5744" s="2" t="str">
        <f>VLOOKUP(A5744,爬塔NPC系数!B:G,6,FALSE)</f>
        <v>"atk":3.312,"hp":5.499</v>
      </c>
      <c r="H5744" s="2">
        <v>1</v>
      </c>
    </row>
    <row r="5745" spans="1:8" ht="17.25" customHeight="1" x14ac:dyDescent="0.3">
      <c r="A5745" s="2">
        <v>10425</v>
      </c>
      <c r="B5745" s="2">
        <v>63026</v>
      </c>
      <c r="C5745" s="2">
        <v>5</v>
      </c>
      <c r="D5745" s="2">
        <v>268</v>
      </c>
      <c r="E5745" s="2">
        <v>63026</v>
      </c>
      <c r="F5745" s="2">
        <v>9</v>
      </c>
      <c r="G5745" s="2" t="str">
        <f>VLOOKUP(A5745,爬塔NPC系数!B:G,6,FALSE)</f>
        <v>"atk":3.312,"hp":5.499</v>
      </c>
      <c r="H5745" s="2">
        <v>1</v>
      </c>
    </row>
    <row r="5746" spans="1:8" ht="17.25" customHeight="1" x14ac:dyDescent="0.3">
      <c r="A5746" s="2">
        <v>10425</v>
      </c>
      <c r="B5746" s="2">
        <v>63026</v>
      </c>
      <c r="C5746" s="2">
        <v>6</v>
      </c>
      <c r="D5746" s="2">
        <v>268</v>
      </c>
      <c r="E5746" s="2">
        <v>63026</v>
      </c>
      <c r="F5746" s="2">
        <v>8</v>
      </c>
      <c r="G5746" s="2" t="str">
        <f>VLOOKUP(A5746,爬塔NPC系数!B:G,6,FALSE)</f>
        <v>"atk":3.312,"hp":5.499</v>
      </c>
      <c r="H5746" s="2">
        <v>1</v>
      </c>
    </row>
    <row r="5747" spans="1:8" ht="17.25" customHeight="1" x14ac:dyDescent="0.3">
      <c r="A5747" s="2">
        <v>10426</v>
      </c>
      <c r="B5747" s="2">
        <v>42016</v>
      </c>
      <c r="C5747" s="2">
        <v>1</v>
      </c>
      <c r="D5747" s="2">
        <v>268</v>
      </c>
      <c r="E5747" s="2">
        <v>42016</v>
      </c>
      <c r="F5747" s="2">
        <v>9</v>
      </c>
      <c r="G5747" s="2" t="str">
        <f>VLOOKUP(A5747,爬塔NPC系数!B:G,6,FALSE)</f>
        <v>"atk":3.325,"hp":5.519</v>
      </c>
      <c r="H5747" s="2">
        <v>1</v>
      </c>
    </row>
    <row r="5748" spans="1:8" ht="17.25" customHeight="1" x14ac:dyDescent="0.3">
      <c r="A5748" s="2">
        <v>10426</v>
      </c>
      <c r="B5748" s="2">
        <v>42016</v>
      </c>
      <c r="C5748" s="2">
        <v>2</v>
      </c>
      <c r="D5748" s="2">
        <v>268</v>
      </c>
      <c r="E5748" s="2">
        <v>42016</v>
      </c>
      <c r="F5748" s="2">
        <v>9</v>
      </c>
      <c r="G5748" s="2" t="str">
        <f>VLOOKUP(A5748,爬塔NPC系数!B:G,6,FALSE)</f>
        <v>"atk":3.325,"hp":5.519</v>
      </c>
      <c r="H5748" s="2">
        <v>1</v>
      </c>
    </row>
    <row r="5749" spans="1:8" ht="17.25" customHeight="1" x14ac:dyDescent="0.3">
      <c r="A5749" s="2">
        <v>10426</v>
      </c>
      <c r="B5749" s="2">
        <v>42016</v>
      </c>
      <c r="C5749" s="2">
        <v>3</v>
      </c>
      <c r="D5749" s="2">
        <v>268</v>
      </c>
      <c r="E5749" s="2">
        <v>42016</v>
      </c>
      <c r="F5749" s="2">
        <v>9</v>
      </c>
      <c r="G5749" s="2" t="str">
        <f>VLOOKUP(A5749,爬塔NPC系数!B:G,6,FALSE)</f>
        <v>"atk":3.325,"hp":5.519</v>
      </c>
      <c r="H5749" s="2">
        <v>1</v>
      </c>
    </row>
    <row r="5750" spans="1:8" ht="17.25" customHeight="1" x14ac:dyDescent="0.3">
      <c r="A5750" s="2">
        <v>10426</v>
      </c>
      <c r="B5750" s="2">
        <v>42016</v>
      </c>
      <c r="C5750" s="2">
        <v>4</v>
      </c>
      <c r="D5750" s="2">
        <v>268</v>
      </c>
      <c r="E5750" s="2">
        <v>42016</v>
      </c>
      <c r="F5750" s="2">
        <v>9</v>
      </c>
      <c r="G5750" s="2" t="str">
        <f>VLOOKUP(A5750,爬塔NPC系数!B:G,6,FALSE)</f>
        <v>"atk":3.325,"hp":5.519</v>
      </c>
      <c r="H5750" s="2">
        <v>1</v>
      </c>
    </row>
    <row r="5751" spans="1:8" ht="17.25" customHeight="1" x14ac:dyDescent="0.3">
      <c r="A5751" s="2">
        <v>10426</v>
      </c>
      <c r="B5751" s="2">
        <v>42016</v>
      </c>
      <c r="C5751" s="2">
        <v>5</v>
      </c>
      <c r="D5751" s="2">
        <v>268</v>
      </c>
      <c r="E5751" s="2">
        <v>42016</v>
      </c>
      <c r="F5751" s="2">
        <v>9</v>
      </c>
      <c r="G5751" s="2" t="str">
        <f>VLOOKUP(A5751,爬塔NPC系数!B:G,6,FALSE)</f>
        <v>"atk":3.325,"hp":5.519</v>
      </c>
      <c r="H5751" s="2">
        <v>1</v>
      </c>
    </row>
    <row r="5752" spans="1:8" ht="17.25" customHeight="1" x14ac:dyDescent="0.3">
      <c r="A5752" s="2">
        <v>10426</v>
      </c>
      <c r="B5752" s="2">
        <v>42016</v>
      </c>
      <c r="C5752" s="2">
        <v>6</v>
      </c>
      <c r="D5752" s="2">
        <v>268</v>
      </c>
      <c r="E5752" s="2">
        <v>42016</v>
      </c>
      <c r="F5752" s="2">
        <v>9</v>
      </c>
      <c r="G5752" s="2" t="str">
        <f>VLOOKUP(A5752,爬塔NPC系数!B:G,6,FALSE)</f>
        <v>"atk":3.325,"hp":5.519</v>
      </c>
      <c r="H5752" s="2">
        <v>1</v>
      </c>
    </row>
    <row r="5753" spans="1:8" ht="17.25" customHeight="1" x14ac:dyDescent="0.3">
      <c r="A5753" s="2">
        <v>10427</v>
      </c>
      <c r="B5753" s="2">
        <v>34026</v>
      </c>
      <c r="C5753" s="2">
        <v>1</v>
      </c>
      <c r="D5753" s="2">
        <v>269</v>
      </c>
      <c r="E5753" s="2">
        <v>34026</v>
      </c>
      <c r="F5753" s="2">
        <v>9</v>
      </c>
      <c r="G5753" s="2" t="str">
        <f>VLOOKUP(A5753,爬塔NPC系数!B:G,6,FALSE)</f>
        <v>"atk":3.337,"hp":5.539</v>
      </c>
      <c r="H5753" s="2">
        <v>1</v>
      </c>
    </row>
    <row r="5754" spans="1:8" ht="17.25" customHeight="1" x14ac:dyDescent="0.3">
      <c r="A5754" s="2">
        <v>10427</v>
      </c>
      <c r="B5754" s="2">
        <v>34026</v>
      </c>
      <c r="C5754" s="2">
        <v>2</v>
      </c>
      <c r="D5754" s="2">
        <v>269</v>
      </c>
      <c r="E5754" s="2">
        <v>34026</v>
      </c>
      <c r="F5754" s="2">
        <v>9</v>
      </c>
      <c r="G5754" s="2" t="str">
        <f>VLOOKUP(A5754,爬塔NPC系数!B:G,6,FALSE)</f>
        <v>"atk":3.337,"hp":5.539</v>
      </c>
      <c r="H5754" s="2">
        <v>1</v>
      </c>
    </row>
    <row r="5755" spans="1:8" ht="17.25" customHeight="1" x14ac:dyDescent="0.3">
      <c r="A5755" s="2">
        <v>10427</v>
      </c>
      <c r="B5755" s="2">
        <v>34026</v>
      </c>
      <c r="C5755" s="2">
        <v>3</v>
      </c>
      <c r="D5755" s="2">
        <v>269</v>
      </c>
      <c r="E5755" s="2">
        <v>34026</v>
      </c>
      <c r="F5755" s="2">
        <v>9</v>
      </c>
      <c r="G5755" s="2" t="str">
        <f>VLOOKUP(A5755,爬塔NPC系数!B:G,6,FALSE)</f>
        <v>"atk":3.337,"hp":5.539</v>
      </c>
      <c r="H5755" s="2">
        <v>1</v>
      </c>
    </row>
    <row r="5756" spans="1:8" ht="17.25" customHeight="1" x14ac:dyDescent="0.3">
      <c r="A5756" s="2">
        <v>10427</v>
      </c>
      <c r="B5756" s="2">
        <v>34026</v>
      </c>
      <c r="C5756" s="2">
        <v>4</v>
      </c>
      <c r="D5756" s="2">
        <v>269</v>
      </c>
      <c r="E5756" s="2">
        <v>34026</v>
      </c>
      <c r="F5756" s="2">
        <v>9</v>
      </c>
      <c r="G5756" s="2" t="str">
        <f>VLOOKUP(A5756,爬塔NPC系数!B:G,6,FALSE)</f>
        <v>"atk":3.337,"hp":5.539</v>
      </c>
      <c r="H5756" s="2">
        <v>1</v>
      </c>
    </row>
    <row r="5757" spans="1:8" ht="17.25" customHeight="1" x14ac:dyDescent="0.3">
      <c r="A5757" s="2">
        <v>10427</v>
      </c>
      <c r="B5757" s="2">
        <v>34026</v>
      </c>
      <c r="C5757" s="2">
        <v>5</v>
      </c>
      <c r="D5757" s="2">
        <v>269</v>
      </c>
      <c r="E5757" s="2">
        <v>34026</v>
      </c>
      <c r="F5757" s="2">
        <v>9</v>
      </c>
      <c r="G5757" s="2" t="str">
        <f>VLOOKUP(A5757,爬塔NPC系数!B:G,6,FALSE)</f>
        <v>"atk":3.337,"hp":5.539</v>
      </c>
      <c r="H5757" s="2">
        <v>1</v>
      </c>
    </row>
    <row r="5758" spans="1:8" ht="17.25" customHeight="1" x14ac:dyDescent="0.3">
      <c r="A5758" s="2">
        <v>10427</v>
      </c>
      <c r="B5758" s="2">
        <v>34026</v>
      </c>
      <c r="C5758" s="2">
        <v>6</v>
      </c>
      <c r="D5758" s="2">
        <v>269</v>
      </c>
      <c r="E5758" s="2">
        <v>34026</v>
      </c>
      <c r="F5758" s="2">
        <v>9</v>
      </c>
      <c r="G5758" s="2" t="str">
        <f>VLOOKUP(A5758,爬塔NPC系数!B:G,6,FALSE)</f>
        <v>"atk":3.337,"hp":5.539</v>
      </c>
      <c r="H5758" s="2">
        <v>1</v>
      </c>
    </row>
    <row r="5759" spans="1:8" ht="17.25" customHeight="1" x14ac:dyDescent="0.3">
      <c r="A5759" s="2">
        <v>10428</v>
      </c>
      <c r="B5759" s="2">
        <v>35036</v>
      </c>
      <c r="C5759" s="2">
        <v>1</v>
      </c>
      <c r="D5759" s="2">
        <v>269</v>
      </c>
      <c r="E5759" s="2">
        <v>35036</v>
      </c>
      <c r="F5759" s="2">
        <v>9</v>
      </c>
      <c r="G5759" s="2" t="str">
        <f>VLOOKUP(A5759,爬塔NPC系数!B:G,6,FALSE)</f>
        <v>"atk":3.35,"hp":5.559</v>
      </c>
      <c r="H5759" s="2">
        <v>1</v>
      </c>
    </row>
    <row r="5760" spans="1:8" ht="17.25" customHeight="1" x14ac:dyDescent="0.3">
      <c r="A5760" s="2">
        <v>10428</v>
      </c>
      <c r="B5760" s="2">
        <v>35036</v>
      </c>
      <c r="C5760" s="2">
        <v>2</v>
      </c>
      <c r="D5760" s="2">
        <v>269</v>
      </c>
      <c r="E5760" s="2">
        <v>35036</v>
      </c>
      <c r="F5760" s="2">
        <v>9</v>
      </c>
      <c r="G5760" s="2" t="str">
        <f>VLOOKUP(A5760,爬塔NPC系数!B:G,6,FALSE)</f>
        <v>"atk":3.35,"hp":5.559</v>
      </c>
      <c r="H5760" s="2">
        <v>1</v>
      </c>
    </row>
    <row r="5761" spans="1:8" ht="17.25" customHeight="1" x14ac:dyDescent="0.3">
      <c r="A5761" s="2">
        <v>10428</v>
      </c>
      <c r="B5761" s="2">
        <v>35036</v>
      </c>
      <c r="C5761" s="2">
        <v>3</v>
      </c>
      <c r="D5761" s="2">
        <v>269</v>
      </c>
      <c r="E5761" s="2">
        <v>35036</v>
      </c>
      <c r="F5761" s="2">
        <v>9</v>
      </c>
      <c r="G5761" s="2" t="str">
        <f>VLOOKUP(A5761,爬塔NPC系数!B:G,6,FALSE)</f>
        <v>"atk":3.35,"hp":5.559</v>
      </c>
      <c r="H5761" s="2">
        <v>1</v>
      </c>
    </row>
    <row r="5762" spans="1:8" ht="17.25" customHeight="1" x14ac:dyDescent="0.3">
      <c r="A5762" s="2">
        <v>10428</v>
      </c>
      <c r="B5762" s="2">
        <v>35036</v>
      </c>
      <c r="C5762" s="2">
        <v>4</v>
      </c>
      <c r="D5762" s="2">
        <v>269</v>
      </c>
      <c r="E5762" s="2">
        <v>35036</v>
      </c>
      <c r="F5762" s="2">
        <v>9</v>
      </c>
      <c r="G5762" s="2" t="str">
        <f>VLOOKUP(A5762,爬塔NPC系数!B:G,6,FALSE)</f>
        <v>"atk":3.35,"hp":5.559</v>
      </c>
      <c r="H5762" s="2">
        <v>1</v>
      </c>
    </row>
    <row r="5763" spans="1:8" ht="17.25" customHeight="1" x14ac:dyDescent="0.3">
      <c r="A5763" s="2">
        <v>10428</v>
      </c>
      <c r="B5763" s="2">
        <v>35036</v>
      </c>
      <c r="C5763" s="2">
        <v>5</v>
      </c>
      <c r="D5763" s="2">
        <v>269</v>
      </c>
      <c r="E5763" s="2">
        <v>35036</v>
      </c>
      <c r="F5763" s="2">
        <v>9</v>
      </c>
      <c r="G5763" s="2" t="str">
        <f>VLOOKUP(A5763,爬塔NPC系数!B:G,6,FALSE)</f>
        <v>"atk":3.35,"hp":5.559</v>
      </c>
      <c r="H5763" s="2">
        <v>1</v>
      </c>
    </row>
    <row r="5764" spans="1:8" ht="17.25" customHeight="1" x14ac:dyDescent="0.3">
      <c r="A5764" s="2">
        <v>10428</v>
      </c>
      <c r="B5764" s="2">
        <v>35036</v>
      </c>
      <c r="C5764" s="2">
        <v>6</v>
      </c>
      <c r="D5764" s="2">
        <v>269</v>
      </c>
      <c r="E5764" s="2">
        <v>35036</v>
      </c>
      <c r="F5764" s="2">
        <v>9</v>
      </c>
      <c r="G5764" s="2" t="str">
        <f>VLOOKUP(A5764,爬塔NPC系数!B:G,6,FALSE)</f>
        <v>"atk":3.35,"hp":5.559</v>
      </c>
      <c r="H5764" s="2">
        <v>1</v>
      </c>
    </row>
    <row r="5765" spans="1:8" ht="17.25" customHeight="1" x14ac:dyDescent="0.3">
      <c r="A5765" s="2">
        <v>10429</v>
      </c>
      <c r="B5765" s="2">
        <v>21046</v>
      </c>
      <c r="C5765" s="2">
        <v>1</v>
      </c>
      <c r="D5765" s="2">
        <v>270</v>
      </c>
      <c r="E5765" s="2">
        <v>21046</v>
      </c>
      <c r="F5765" s="2">
        <v>9</v>
      </c>
      <c r="G5765" s="2" t="str">
        <f>VLOOKUP(A5765,爬塔NPC系数!B:G,6,FALSE)</f>
        <v>"atk":3.362,"hp":5.579</v>
      </c>
      <c r="H5765" s="2">
        <v>1</v>
      </c>
    </row>
    <row r="5766" spans="1:8" ht="17.25" customHeight="1" x14ac:dyDescent="0.3">
      <c r="A5766" s="2">
        <v>10429</v>
      </c>
      <c r="B5766" s="2">
        <v>21046</v>
      </c>
      <c r="C5766" s="2">
        <v>2</v>
      </c>
      <c r="D5766" s="2">
        <v>270</v>
      </c>
      <c r="E5766" s="2">
        <v>23036</v>
      </c>
      <c r="F5766" s="2">
        <v>9</v>
      </c>
      <c r="G5766" s="2" t="str">
        <f>VLOOKUP(A5766,爬塔NPC系数!B:G,6,FALSE)</f>
        <v>"atk":3.362,"hp":5.579</v>
      </c>
      <c r="H5766" s="2">
        <v>1</v>
      </c>
    </row>
    <row r="5767" spans="1:8" ht="17.25" customHeight="1" x14ac:dyDescent="0.3">
      <c r="A5767" s="2">
        <v>10429</v>
      </c>
      <c r="B5767" s="2">
        <v>21046</v>
      </c>
      <c r="C5767" s="2">
        <v>3</v>
      </c>
      <c r="D5767" s="2">
        <v>270</v>
      </c>
      <c r="E5767" s="2">
        <v>21046</v>
      </c>
      <c r="F5767" s="2">
        <v>9</v>
      </c>
      <c r="G5767" s="2" t="str">
        <f>VLOOKUP(A5767,爬塔NPC系数!B:G,6,FALSE)</f>
        <v>"atk":3.362,"hp":5.579</v>
      </c>
      <c r="H5767" s="2">
        <v>1</v>
      </c>
    </row>
    <row r="5768" spans="1:8" ht="17.25" customHeight="1" x14ac:dyDescent="0.3">
      <c r="A5768" s="2">
        <v>10429</v>
      </c>
      <c r="B5768" s="2">
        <v>21046</v>
      </c>
      <c r="C5768" s="2">
        <v>4</v>
      </c>
      <c r="D5768" s="2">
        <v>270</v>
      </c>
      <c r="E5768" s="2">
        <v>23036</v>
      </c>
      <c r="F5768" s="2">
        <v>9</v>
      </c>
      <c r="G5768" s="2" t="str">
        <f>VLOOKUP(A5768,爬塔NPC系数!B:G,6,FALSE)</f>
        <v>"atk":3.362,"hp":5.579</v>
      </c>
      <c r="H5768" s="2">
        <v>1</v>
      </c>
    </row>
    <row r="5769" spans="1:8" ht="17.25" customHeight="1" x14ac:dyDescent="0.3">
      <c r="A5769" s="2">
        <v>10429</v>
      </c>
      <c r="B5769" s="2">
        <v>21046</v>
      </c>
      <c r="C5769" s="2">
        <v>5</v>
      </c>
      <c r="D5769" s="2">
        <v>270</v>
      </c>
      <c r="E5769" s="2">
        <v>23036</v>
      </c>
      <c r="F5769" s="2">
        <v>9</v>
      </c>
      <c r="G5769" s="2" t="str">
        <f>VLOOKUP(A5769,爬塔NPC系数!B:G,6,FALSE)</f>
        <v>"atk":3.362,"hp":5.579</v>
      </c>
      <c r="H5769" s="2">
        <v>1</v>
      </c>
    </row>
    <row r="5770" spans="1:8" ht="17.25" customHeight="1" x14ac:dyDescent="0.3">
      <c r="A5770" s="2">
        <v>10429</v>
      </c>
      <c r="B5770" s="2">
        <v>21046</v>
      </c>
      <c r="C5770" s="2">
        <v>6</v>
      </c>
      <c r="D5770" s="2">
        <v>270</v>
      </c>
      <c r="E5770" s="2">
        <v>23036</v>
      </c>
      <c r="F5770" s="2">
        <v>9</v>
      </c>
      <c r="G5770" s="2" t="str">
        <f>VLOOKUP(A5770,爬塔NPC系数!B:G,6,FALSE)</f>
        <v>"atk":3.362,"hp":5.579</v>
      </c>
      <c r="H5770" s="2">
        <v>1</v>
      </c>
    </row>
    <row r="5771" spans="1:8" ht="17.25" customHeight="1" x14ac:dyDescent="0.3">
      <c r="A5771" s="2">
        <v>10430</v>
      </c>
      <c r="B5771" s="2">
        <v>61026</v>
      </c>
      <c r="C5771" s="2">
        <v>1</v>
      </c>
      <c r="D5771" s="2">
        <v>270</v>
      </c>
      <c r="E5771" s="2">
        <v>61026</v>
      </c>
      <c r="F5771" s="2">
        <v>9</v>
      </c>
      <c r="G5771" s="2" t="str">
        <f>VLOOKUP(A5771,爬塔NPC系数!B:G,6,FALSE)</f>
        <v>"atk":3.375,"hp":5.599</v>
      </c>
      <c r="H5771" s="2">
        <v>1</v>
      </c>
    </row>
    <row r="5772" spans="1:8" ht="17.25" customHeight="1" x14ac:dyDescent="0.3">
      <c r="A5772" s="2">
        <v>10430</v>
      </c>
      <c r="B5772" s="2">
        <v>61026</v>
      </c>
      <c r="C5772" s="2">
        <v>2</v>
      </c>
      <c r="D5772" s="2">
        <v>270</v>
      </c>
      <c r="E5772" s="2">
        <v>63026</v>
      </c>
      <c r="F5772" s="2">
        <v>9</v>
      </c>
      <c r="G5772" s="2" t="str">
        <f>VLOOKUP(A5772,爬塔NPC系数!B:G,6,FALSE)</f>
        <v>"atk":3.375,"hp":5.599</v>
      </c>
      <c r="H5772" s="2">
        <v>1</v>
      </c>
    </row>
    <row r="5773" spans="1:8" ht="17.25" customHeight="1" x14ac:dyDescent="0.3">
      <c r="A5773" s="2">
        <v>10430</v>
      </c>
      <c r="B5773" s="2">
        <v>61026</v>
      </c>
      <c r="C5773" s="2">
        <v>3</v>
      </c>
      <c r="D5773" s="2">
        <v>270</v>
      </c>
      <c r="E5773" s="2">
        <v>61026</v>
      </c>
      <c r="F5773" s="2">
        <v>9</v>
      </c>
      <c r="G5773" s="2" t="str">
        <f>VLOOKUP(A5773,爬塔NPC系数!B:G,6,FALSE)</f>
        <v>"atk":3.375,"hp":5.599</v>
      </c>
      <c r="H5773" s="2">
        <v>1</v>
      </c>
    </row>
    <row r="5774" spans="1:8" ht="17.25" customHeight="1" x14ac:dyDescent="0.3">
      <c r="A5774" s="2">
        <v>10430</v>
      </c>
      <c r="B5774" s="2">
        <v>61026</v>
      </c>
      <c r="C5774" s="2">
        <v>4</v>
      </c>
      <c r="D5774" s="2">
        <v>270</v>
      </c>
      <c r="E5774" s="2">
        <v>63026</v>
      </c>
      <c r="F5774" s="2">
        <v>9</v>
      </c>
      <c r="G5774" s="2" t="str">
        <f>VLOOKUP(A5774,爬塔NPC系数!B:G,6,FALSE)</f>
        <v>"atk":3.375,"hp":5.599</v>
      </c>
      <c r="H5774" s="2">
        <v>1</v>
      </c>
    </row>
    <row r="5775" spans="1:8" ht="17.25" customHeight="1" x14ac:dyDescent="0.3">
      <c r="A5775" s="2">
        <v>10430</v>
      </c>
      <c r="B5775" s="2">
        <v>61026</v>
      </c>
      <c r="C5775" s="2">
        <v>5</v>
      </c>
      <c r="D5775" s="2">
        <v>270</v>
      </c>
      <c r="E5775" s="2">
        <v>63026</v>
      </c>
      <c r="F5775" s="2">
        <v>9</v>
      </c>
      <c r="G5775" s="2" t="str">
        <f>VLOOKUP(A5775,爬塔NPC系数!B:G,6,FALSE)</f>
        <v>"atk":3.375,"hp":5.599</v>
      </c>
      <c r="H5775" s="2">
        <v>1</v>
      </c>
    </row>
    <row r="5776" spans="1:8" ht="17.25" customHeight="1" x14ac:dyDescent="0.3">
      <c r="A5776" s="2">
        <v>10430</v>
      </c>
      <c r="B5776" s="2">
        <v>61026</v>
      </c>
      <c r="C5776" s="2">
        <v>6</v>
      </c>
      <c r="D5776" s="2">
        <v>270</v>
      </c>
      <c r="E5776" s="2">
        <v>63026</v>
      </c>
      <c r="F5776" s="2">
        <v>9</v>
      </c>
      <c r="G5776" s="2" t="str">
        <f>VLOOKUP(A5776,爬塔NPC系数!B:G,6,FALSE)</f>
        <v>"atk":3.375,"hp":5.599</v>
      </c>
      <c r="H5776" s="2">
        <v>1</v>
      </c>
    </row>
    <row r="5777" spans="1:8" ht="17.25" customHeight="1" x14ac:dyDescent="0.3">
      <c r="A5777" s="2">
        <v>10431</v>
      </c>
      <c r="B5777" s="2">
        <v>25066</v>
      </c>
      <c r="C5777" s="2">
        <v>1</v>
      </c>
      <c r="D5777" s="2">
        <v>271</v>
      </c>
      <c r="E5777" s="2">
        <v>25066</v>
      </c>
      <c r="F5777" s="2">
        <v>9</v>
      </c>
      <c r="G5777" s="2" t="str">
        <f>VLOOKUP(A5777,爬塔NPC系数!B:G,6,FALSE)</f>
        <v>"atk":3.387,"hp":5.619</v>
      </c>
      <c r="H5777" s="2">
        <v>1</v>
      </c>
    </row>
    <row r="5778" spans="1:8" ht="17.25" customHeight="1" x14ac:dyDescent="0.3">
      <c r="A5778" s="2">
        <v>10431</v>
      </c>
      <c r="B5778" s="2">
        <v>25066</v>
      </c>
      <c r="C5778" s="2">
        <v>2</v>
      </c>
      <c r="D5778" s="2">
        <v>271</v>
      </c>
      <c r="E5778" s="2">
        <v>25066</v>
      </c>
      <c r="F5778" s="2">
        <v>9</v>
      </c>
      <c r="G5778" s="2" t="str">
        <f>VLOOKUP(A5778,爬塔NPC系数!B:G,6,FALSE)</f>
        <v>"atk":3.387,"hp":5.619</v>
      </c>
      <c r="H5778" s="2">
        <v>1</v>
      </c>
    </row>
    <row r="5779" spans="1:8" ht="17.25" customHeight="1" x14ac:dyDescent="0.3">
      <c r="A5779" s="2">
        <v>10431</v>
      </c>
      <c r="B5779" s="2">
        <v>25066</v>
      </c>
      <c r="C5779" s="2">
        <v>3</v>
      </c>
      <c r="D5779" s="2">
        <v>271</v>
      </c>
      <c r="E5779" s="2">
        <v>25066</v>
      </c>
      <c r="F5779" s="2">
        <v>9</v>
      </c>
      <c r="G5779" s="2" t="str">
        <f>VLOOKUP(A5779,爬塔NPC系数!B:G,6,FALSE)</f>
        <v>"atk":3.387,"hp":5.619</v>
      </c>
      <c r="H5779" s="2">
        <v>1</v>
      </c>
    </row>
    <row r="5780" spans="1:8" ht="17.25" customHeight="1" x14ac:dyDescent="0.3">
      <c r="A5780" s="2">
        <v>10431</v>
      </c>
      <c r="B5780" s="2">
        <v>25066</v>
      </c>
      <c r="C5780" s="2">
        <v>4</v>
      </c>
      <c r="D5780" s="2">
        <v>271</v>
      </c>
      <c r="E5780" s="2">
        <v>25066</v>
      </c>
      <c r="F5780" s="2">
        <v>9</v>
      </c>
      <c r="G5780" s="2" t="str">
        <f>VLOOKUP(A5780,爬塔NPC系数!B:G,6,FALSE)</f>
        <v>"atk":3.387,"hp":5.619</v>
      </c>
      <c r="H5780" s="2">
        <v>1</v>
      </c>
    </row>
    <row r="5781" spans="1:8" ht="17.25" customHeight="1" x14ac:dyDescent="0.3">
      <c r="A5781" s="2">
        <v>10431</v>
      </c>
      <c r="B5781" s="2">
        <v>25066</v>
      </c>
      <c r="C5781" s="2">
        <v>5</v>
      </c>
      <c r="D5781" s="2">
        <v>271</v>
      </c>
      <c r="E5781" s="2">
        <v>25066</v>
      </c>
      <c r="F5781" s="2">
        <v>9</v>
      </c>
      <c r="G5781" s="2" t="str">
        <f>VLOOKUP(A5781,爬塔NPC系数!B:G,6,FALSE)</f>
        <v>"atk":3.387,"hp":5.619</v>
      </c>
      <c r="H5781" s="2">
        <v>1</v>
      </c>
    </row>
    <row r="5782" spans="1:8" ht="17.25" customHeight="1" x14ac:dyDescent="0.3">
      <c r="A5782" s="2">
        <v>10431</v>
      </c>
      <c r="B5782" s="2">
        <v>25066</v>
      </c>
      <c r="C5782" s="2">
        <v>6</v>
      </c>
      <c r="D5782" s="2">
        <v>271</v>
      </c>
      <c r="E5782" s="2">
        <v>25066</v>
      </c>
      <c r="F5782" s="2">
        <v>9</v>
      </c>
      <c r="G5782" s="2" t="str">
        <f>VLOOKUP(A5782,爬塔NPC系数!B:G,6,FALSE)</f>
        <v>"atk":3.387,"hp":5.619</v>
      </c>
      <c r="H5782" s="2">
        <v>1</v>
      </c>
    </row>
    <row r="5783" spans="1:8" ht="17.25" customHeight="1" x14ac:dyDescent="0.3">
      <c r="A5783" s="2">
        <v>10432</v>
      </c>
      <c r="B5783" s="2">
        <v>44036</v>
      </c>
      <c r="C5783" s="2">
        <v>1</v>
      </c>
      <c r="D5783" s="2">
        <v>271</v>
      </c>
      <c r="E5783" s="2">
        <v>44036</v>
      </c>
      <c r="F5783" s="2">
        <v>9</v>
      </c>
      <c r="G5783" s="2" t="str">
        <f>VLOOKUP(A5783,爬塔NPC系数!B:G,6,FALSE)</f>
        <v>"atk":3.4,"hp":5.639</v>
      </c>
      <c r="H5783" s="2">
        <v>1</v>
      </c>
    </row>
    <row r="5784" spans="1:8" ht="17.25" customHeight="1" x14ac:dyDescent="0.3">
      <c r="A5784" s="2">
        <v>10432</v>
      </c>
      <c r="B5784" s="2">
        <v>44036</v>
      </c>
      <c r="C5784" s="2">
        <v>2</v>
      </c>
      <c r="D5784" s="2">
        <v>271</v>
      </c>
      <c r="E5784" s="2">
        <v>44036</v>
      </c>
      <c r="F5784" s="2">
        <v>9</v>
      </c>
      <c r="G5784" s="2" t="str">
        <f>VLOOKUP(A5784,爬塔NPC系数!B:G,6,FALSE)</f>
        <v>"atk":3.4,"hp":5.639</v>
      </c>
      <c r="H5784" s="2">
        <v>1</v>
      </c>
    </row>
    <row r="5785" spans="1:8" ht="17.25" customHeight="1" x14ac:dyDescent="0.3">
      <c r="A5785" s="2">
        <v>10432</v>
      </c>
      <c r="B5785" s="2">
        <v>44036</v>
      </c>
      <c r="C5785" s="2">
        <v>3</v>
      </c>
      <c r="D5785" s="2">
        <v>271</v>
      </c>
      <c r="E5785" s="2">
        <v>44036</v>
      </c>
      <c r="F5785" s="2">
        <v>9</v>
      </c>
      <c r="G5785" s="2" t="str">
        <f>VLOOKUP(A5785,爬塔NPC系数!B:G,6,FALSE)</f>
        <v>"atk":3.4,"hp":5.639</v>
      </c>
      <c r="H5785" s="2">
        <v>1</v>
      </c>
    </row>
    <row r="5786" spans="1:8" ht="17.25" customHeight="1" x14ac:dyDescent="0.3">
      <c r="A5786" s="2">
        <v>10432</v>
      </c>
      <c r="B5786" s="2">
        <v>44036</v>
      </c>
      <c r="C5786" s="2">
        <v>4</v>
      </c>
      <c r="D5786" s="2">
        <v>271</v>
      </c>
      <c r="E5786" s="2">
        <v>44036</v>
      </c>
      <c r="F5786" s="2">
        <v>9</v>
      </c>
      <c r="G5786" s="2" t="str">
        <f>VLOOKUP(A5786,爬塔NPC系数!B:G,6,FALSE)</f>
        <v>"atk":3.4,"hp":5.639</v>
      </c>
      <c r="H5786" s="2">
        <v>1</v>
      </c>
    </row>
    <row r="5787" spans="1:8" ht="17.25" customHeight="1" x14ac:dyDescent="0.3">
      <c r="A5787" s="2">
        <v>10432</v>
      </c>
      <c r="B5787" s="2">
        <v>44036</v>
      </c>
      <c r="C5787" s="2">
        <v>5</v>
      </c>
      <c r="D5787" s="2">
        <v>271</v>
      </c>
      <c r="E5787" s="2">
        <v>44036</v>
      </c>
      <c r="F5787" s="2">
        <v>9</v>
      </c>
      <c r="G5787" s="2" t="str">
        <f>VLOOKUP(A5787,爬塔NPC系数!B:G,6,FALSE)</f>
        <v>"atk":3.4,"hp":5.639</v>
      </c>
      <c r="H5787" s="2">
        <v>1</v>
      </c>
    </row>
    <row r="5788" spans="1:8" ht="17.25" customHeight="1" x14ac:dyDescent="0.3">
      <c r="A5788" s="2">
        <v>10432</v>
      </c>
      <c r="B5788" s="2">
        <v>44036</v>
      </c>
      <c r="C5788" s="2">
        <v>6</v>
      </c>
      <c r="D5788" s="2">
        <v>271</v>
      </c>
      <c r="E5788" s="2">
        <v>44036</v>
      </c>
      <c r="F5788" s="2">
        <v>9</v>
      </c>
      <c r="G5788" s="2" t="str">
        <f>VLOOKUP(A5788,爬塔NPC系数!B:G,6,FALSE)</f>
        <v>"atk":3.4,"hp":5.639</v>
      </c>
      <c r="H5788" s="2">
        <v>1</v>
      </c>
    </row>
    <row r="5789" spans="1:8" ht="17.25" customHeight="1" x14ac:dyDescent="0.3">
      <c r="A5789" s="2">
        <v>10433</v>
      </c>
      <c r="B5789" s="2">
        <v>12036</v>
      </c>
      <c r="C5789" s="2">
        <v>1</v>
      </c>
      <c r="D5789" s="2">
        <v>272</v>
      </c>
      <c r="E5789" s="2">
        <v>12036</v>
      </c>
      <c r="F5789" s="2">
        <v>9</v>
      </c>
      <c r="G5789" s="2" t="str">
        <f>VLOOKUP(A5789,爬塔NPC系数!B:G,6,FALSE)</f>
        <v>"atk":3.412,"hp":5.659</v>
      </c>
      <c r="H5789" s="2">
        <v>1</v>
      </c>
    </row>
    <row r="5790" spans="1:8" ht="17.25" customHeight="1" x14ac:dyDescent="0.3">
      <c r="A5790" s="2">
        <v>10433</v>
      </c>
      <c r="B5790" s="2">
        <v>12036</v>
      </c>
      <c r="C5790" s="2">
        <v>2</v>
      </c>
      <c r="D5790" s="2">
        <v>272</v>
      </c>
      <c r="E5790" s="2">
        <v>12036</v>
      </c>
      <c r="F5790" s="2">
        <v>9</v>
      </c>
      <c r="G5790" s="2" t="str">
        <f>VLOOKUP(A5790,爬塔NPC系数!B:G,6,FALSE)</f>
        <v>"atk":3.412,"hp":5.659</v>
      </c>
      <c r="H5790" s="2">
        <v>1</v>
      </c>
    </row>
    <row r="5791" spans="1:8" ht="17.25" customHeight="1" x14ac:dyDescent="0.3">
      <c r="A5791" s="2">
        <v>10433</v>
      </c>
      <c r="B5791" s="2">
        <v>12036</v>
      </c>
      <c r="C5791" s="2">
        <v>3</v>
      </c>
      <c r="D5791" s="2">
        <v>272</v>
      </c>
      <c r="E5791" s="2">
        <v>12036</v>
      </c>
      <c r="F5791" s="2">
        <v>9</v>
      </c>
      <c r="G5791" s="2" t="str">
        <f>VLOOKUP(A5791,爬塔NPC系数!B:G,6,FALSE)</f>
        <v>"atk":3.412,"hp":5.659</v>
      </c>
      <c r="H5791" s="2">
        <v>1</v>
      </c>
    </row>
    <row r="5792" spans="1:8" ht="17.25" customHeight="1" x14ac:dyDescent="0.3">
      <c r="A5792" s="2">
        <v>10433</v>
      </c>
      <c r="B5792" s="2">
        <v>12036</v>
      </c>
      <c r="C5792" s="2">
        <v>4</v>
      </c>
      <c r="D5792" s="2">
        <v>272</v>
      </c>
      <c r="E5792" s="2">
        <v>12036</v>
      </c>
      <c r="F5792" s="2">
        <v>9</v>
      </c>
      <c r="G5792" s="2" t="str">
        <f>VLOOKUP(A5792,爬塔NPC系数!B:G,6,FALSE)</f>
        <v>"atk":3.412,"hp":5.659</v>
      </c>
      <c r="H5792" s="2">
        <v>1</v>
      </c>
    </row>
    <row r="5793" spans="1:8" ht="17.25" customHeight="1" x14ac:dyDescent="0.3">
      <c r="A5793" s="2">
        <v>10433</v>
      </c>
      <c r="B5793" s="2">
        <v>12036</v>
      </c>
      <c r="C5793" s="2">
        <v>5</v>
      </c>
      <c r="D5793" s="2">
        <v>272</v>
      </c>
      <c r="E5793" s="2">
        <v>12036</v>
      </c>
      <c r="F5793" s="2">
        <v>9</v>
      </c>
      <c r="G5793" s="2" t="str">
        <f>VLOOKUP(A5793,爬塔NPC系数!B:G,6,FALSE)</f>
        <v>"atk":3.412,"hp":5.659</v>
      </c>
      <c r="H5793" s="2">
        <v>1</v>
      </c>
    </row>
    <row r="5794" spans="1:8" ht="17.25" customHeight="1" x14ac:dyDescent="0.3">
      <c r="A5794" s="2">
        <v>10433</v>
      </c>
      <c r="B5794" s="2">
        <v>12036</v>
      </c>
      <c r="C5794" s="2">
        <v>6</v>
      </c>
      <c r="D5794" s="2">
        <v>272</v>
      </c>
      <c r="E5794" s="2">
        <v>12036</v>
      </c>
      <c r="F5794" s="2">
        <v>9</v>
      </c>
      <c r="G5794" s="2" t="str">
        <f>VLOOKUP(A5794,爬塔NPC系数!B:G,6,FALSE)</f>
        <v>"atk":3.412,"hp":5.659</v>
      </c>
      <c r="H5794" s="2">
        <v>1</v>
      </c>
    </row>
    <row r="5795" spans="1:8" ht="17.25" customHeight="1" x14ac:dyDescent="0.3">
      <c r="A5795" s="2">
        <v>10434</v>
      </c>
      <c r="B5795" s="2">
        <v>32056</v>
      </c>
      <c r="C5795" s="2">
        <v>1</v>
      </c>
      <c r="D5795" s="2">
        <v>272</v>
      </c>
      <c r="E5795" s="2">
        <v>32056</v>
      </c>
      <c r="F5795" s="2">
        <v>9</v>
      </c>
      <c r="G5795" s="2" t="str">
        <f>VLOOKUP(A5795,爬塔NPC系数!B:G,6,FALSE)</f>
        <v>"atk":3.425,"hp":5.679</v>
      </c>
      <c r="H5795" s="2">
        <v>1</v>
      </c>
    </row>
    <row r="5796" spans="1:8" ht="17.25" customHeight="1" x14ac:dyDescent="0.3">
      <c r="A5796" s="2">
        <v>10434</v>
      </c>
      <c r="B5796" s="2">
        <v>32056</v>
      </c>
      <c r="C5796" s="2">
        <v>2</v>
      </c>
      <c r="D5796" s="2">
        <v>272</v>
      </c>
      <c r="E5796" s="2">
        <v>32056</v>
      </c>
      <c r="F5796" s="2">
        <v>9</v>
      </c>
      <c r="G5796" s="2" t="str">
        <f>VLOOKUP(A5796,爬塔NPC系数!B:G,6,FALSE)</f>
        <v>"atk":3.425,"hp":5.679</v>
      </c>
      <c r="H5796" s="2">
        <v>1</v>
      </c>
    </row>
    <row r="5797" spans="1:8" ht="17.25" customHeight="1" x14ac:dyDescent="0.3">
      <c r="A5797" s="2">
        <v>10434</v>
      </c>
      <c r="B5797" s="2">
        <v>32056</v>
      </c>
      <c r="C5797" s="2">
        <v>3</v>
      </c>
      <c r="D5797" s="2">
        <v>272</v>
      </c>
      <c r="E5797" s="2">
        <v>32056</v>
      </c>
      <c r="F5797" s="2">
        <v>9</v>
      </c>
      <c r="G5797" s="2" t="str">
        <f>VLOOKUP(A5797,爬塔NPC系数!B:G,6,FALSE)</f>
        <v>"atk":3.425,"hp":5.679</v>
      </c>
      <c r="H5797" s="2">
        <v>1</v>
      </c>
    </row>
    <row r="5798" spans="1:8" ht="17.25" customHeight="1" x14ac:dyDescent="0.3">
      <c r="A5798" s="2">
        <v>10434</v>
      </c>
      <c r="B5798" s="2">
        <v>32056</v>
      </c>
      <c r="C5798" s="2">
        <v>4</v>
      </c>
      <c r="D5798" s="2">
        <v>272</v>
      </c>
      <c r="E5798" s="2">
        <v>32056</v>
      </c>
      <c r="F5798" s="2">
        <v>9</v>
      </c>
      <c r="G5798" s="2" t="str">
        <f>VLOOKUP(A5798,爬塔NPC系数!B:G,6,FALSE)</f>
        <v>"atk":3.425,"hp":5.679</v>
      </c>
      <c r="H5798" s="2">
        <v>1</v>
      </c>
    </row>
    <row r="5799" spans="1:8" ht="17.25" customHeight="1" x14ac:dyDescent="0.3">
      <c r="A5799" s="2">
        <v>10434</v>
      </c>
      <c r="B5799" s="2">
        <v>32056</v>
      </c>
      <c r="C5799" s="2">
        <v>5</v>
      </c>
      <c r="D5799" s="2">
        <v>272</v>
      </c>
      <c r="E5799" s="2">
        <v>32056</v>
      </c>
      <c r="F5799" s="2">
        <v>9</v>
      </c>
      <c r="G5799" s="2" t="str">
        <f>VLOOKUP(A5799,爬塔NPC系数!B:G,6,FALSE)</f>
        <v>"atk":3.425,"hp":5.679</v>
      </c>
      <c r="H5799" s="2">
        <v>1</v>
      </c>
    </row>
    <row r="5800" spans="1:8" ht="17.25" customHeight="1" x14ac:dyDescent="0.3">
      <c r="A5800" s="2">
        <v>10434</v>
      </c>
      <c r="B5800" s="2">
        <v>32056</v>
      </c>
      <c r="C5800" s="2">
        <v>6</v>
      </c>
      <c r="D5800" s="2">
        <v>272</v>
      </c>
      <c r="E5800" s="2">
        <v>32056</v>
      </c>
      <c r="F5800" s="2">
        <v>9</v>
      </c>
      <c r="G5800" s="2" t="str">
        <f>VLOOKUP(A5800,爬塔NPC系数!B:G,6,FALSE)</f>
        <v>"atk":3.425,"hp":5.679</v>
      </c>
      <c r="H5800" s="2">
        <v>1</v>
      </c>
    </row>
    <row r="5801" spans="1:8" ht="17.25" customHeight="1" x14ac:dyDescent="0.3">
      <c r="A5801" s="2">
        <v>10435</v>
      </c>
      <c r="B5801" s="2">
        <v>52045</v>
      </c>
      <c r="C5801" s="2">
        <v>1</v>
      </c>
      <c r="D5801" s="2">
        <v>273</v>
      </c>
      <c r="E5801" s="2">
        <v>52046</v>
      </c>
      <c r="F5801" s="2">
        <v>9</v>
      </c>
      <c r="G5801" s="2" t="str">
        <f>VLOOKUP(A5801,爬塔NPC系数!B:G,6,FALSE)</f>
        <v>"atk":3.437,"hp":5.699</v>
      </c>
      <c r="H5801" s="2">
        <v>1</v>
      </c>
    </row>
    <row r="5802" spans="1:8" ht="17.25" customHeight="1" x14ac:dyDescent="0.3">
      <c r="A5802" s="2">
        <v>10435</v>
      </c>
      <c r="B5802" s="2">
        <v>52045</v>
      </c>
      <c r="C5802" s="2">
        <v>2</v>
      </c>
      <c r="D5802" s="2">
        <v>273</v>
      </c>
      <c r="E5802" s="2">
        <v>52046</v>
      </c>
      <c r="F5802" s="2">
        <v>9</v>
      </c>
      <c r="G5802" s="2" t="str">
        <f>VLOOKUP(A5802,爬塔NPC系数!B:G,6,FALSE)</f>
        <v>"atk":3.437,"hp":5.699</v>
      </c>
      <c r="H5802" s="2">
        <v>1</v>
      </c>
    </row>
    <row r="5803" spans="1:8" ht="17.25" customHeight="1" x14ac:dyDescent="0.3">
      <c r="A5803" s="2">
        <v>10435</v>
      </c>
      <c r="B5803" s="2">
        <v>52045</v>
      </c>
      <c r="C5803" s="2">
        <v>3</v>
      </c>
      <c r="D5803" s="2">
        <v>273</v>
      </c>
      <c r="E5803" s="2">
        <v>52046</v>
      </c>
      <c r="F5803" s="2">
        <v>9</v>
      </c>
      <c r="G5803" s="2" t="str">
        <f>VLOOKUP(A5803,爬塔NPC系数!B:G,6,FALSE)</f>
        <v>"atk":3.437,"hp":5.699</v>
      </c>
      <c r="H5803" s="2">
        <v>1</v>
      </c>
    </row>
    <row r="5804" spans="1:8" ht="17.25" customHeight="1" x14ac:dyDescent="0.3">
      <c r="A5804" s="2">
        <v>10435</v>
      </c>
      <c r="B5804" s="2">
        <v>52045</v>
      </c>
      <c r="C5804" s="2">
        <v>4</v>
      </c>
      <c r="D5804" s="2">
        <v>273</v>
      </c>
      <c r="E5804" s="2">
        <v>52046</v>
      </c>
      <c r="F5804" s="2">
        <v>9</v>
      </c>
      <c r="G5804" s="2" t="str">
        <f>VLOOKUP(A5804,爬塔NPC系数!B:G,6,FALSE)</f>
        <v>"atk":3.437,"hp":5.699</v>
      </c>
      <c r="H5804" s="2">
        <v>1</v>
      </c>
    </row>
    <row r="5805" spans="1:8" ht="17.25" customHeight="1" x14ac:dyDescent="0.3">
      <c r="A5805" s="2">
        <v>10435</v>
      </c>
      <c r="B5805" s="2">
        <v>52045</v>
      </c>
      <c r="C5805" s="2">
        <v>5</v>
      </c>
      <c r="D5805" s="2">
        <v>273</v>
      </c>
      <c r="E5805" s="2">
        <v>52046</v>
      </c>
      <c r="F5805" s="2">
        <v>9</v>
      </c>
      <c r="G5805" s="2" t="str">
        <f>VLOOKUP(A5805,爬塔NPC系数!B:G,6,FALSE)</f>
        <v>"atk":3.437,"hp":5.699</v>
      </c>
      <c r="H5805" s="2">
        <v>1</v>
      </c>
    </row>
    <row r="5806" spans="1:8" ht="17.25" customHeight="1" x14ac:dyDescent="0.3">
      <c r="A5806" s="2">
        <v>10435</v>
      </c>
      <c r="B5806" s="2">
        <v>52045</v>
      </c>
      <c r="C5806" s="2">
        <v>6</v>
      </c>
      <c r="D5806" s="2">
        <v>273</v>
      </c>
      <c r="E5806" s="2">
        <v>52046</v>
      </c>
      <c r="F5806" s="2">
        <v>9</v>
      </c>
      <c r="G5806" s="2" t="str">
        <f>VLOOKUP(A5806,爬塔NPC系数!B:G,6,FALSE)</f>
        <v>"atk":3.437,"hp":5.699</v>
      </c>
      <c r="H5806" s="2">
        <v>1</v>
      </c>
    </row>
    <row r="5807" spans="1:8" ht="17.25" customHeight="1" x14ac:dyDescent="0.3">
      <c r="A5807" s="2">
        <v>10436</v>
      </c>
      <c r="B5807" s="2">
        <v>23036</v>
      </c>
      <c r="C5807" s="2">
        <v>1</v>
      </c>
      <c r="D5807" s="2">
        <v>273</v>
      </c>
      <c r="E5807" s="2">
        <v>23036</v>
      </c>
      <c r="F5807" s="2">
        <v>9</v>
      </c>
      <c r="G5807" s="2" t="str">
        <f>VLOOKUP(A5807,爬塔NPC系数!B:G,6,FALSE)</f>
        <v>"atk":3.45,"hp":5.719</v>
      </c>
      <c r="H5807" s="2">
        <v>1</v>
      </c>
    </row>
    <row r="5808" spans="1:8" ht="17.25" customHeight="1" x14ac:dyDescent="0.3">
      <c r="A5808" s="2">
        <v>10436</v>
      </c>
      <c r="B5808" s="2">
        <v>23036</v>
      </c>
      <c r="C5808" s="2">
        <v>2</v>
      </c>
      <c r="D5808" s="2">
        <v>273</v>
      </c>
      <c r="E5808" s="2">
        <v>23036</v>
      </c>
      <c r="F5808" s="2">
        <v>9</v>
      </c>
      <c r="G5808" s="2" t="str">
        <f>VLOOKUP(A5808,爬塔NPC系数!B:G,6,FALSE)</f>
        <v>"atk":3.45,"hp":5.719</v>
      </c>
      <c r="H5808" s="2">
        <v>1</v>
      </c>
    </row>
    <row r="5809" spans="1:8" ht="17.25" customHeight="1" x14ac:dyDescent="0.3">
      <c r="A5809" s="2">
        <v>10436</v>
      </c>
      <c r="B5809" s="2">
        <v>23036</v>
      </c>
      <c r="C5809" s="2">
        <v>3</v>
      </c>
      <c r="D5809" s="2">
        <v>273</v>
      </c>
      <c r="E5809" s="2">
        <v>23036</v>
      </c>
      <c r="F5809" s="2">
        <v>9</v>
      </c>
      <c r="G5809" s="2" t="str">
        <f>VLOOKUP(A5809,爬塔NPC系数!B:G,6,FALSE)</f>
        <v>"atk":3.45,"hp":5.719</v>
      </c>
      <c r="H5809" s="2">
        <v>1</v>
      </c>
    </row>
    <row r="5810" spans="1:8" ht="17.25" customHeight="1" x14ac:dyDescent="0.3">
      <c r="A5810" s="2">
        <v>10436</v>
      </c>
      <c r="B5810" s="2">
        <v>23036</v>
      </c>
      <c r="C5810" s="2">
        <v>4</v>
      </c>
      <c r="D5810" s="2">
        <v>273</v>
      </c>
      <c r="E5810" s="2">
        <v>23036</v>
      </c>
      <c r="F5810" s="2">
        <v>9</v>
      </c>
      <c r="G5810" s="2" t="str">
        <f>VLOOKUP(A5810,爬塔NPC系数!B:G,6,FALSE)</f>
        <v>"atk":3.45,"hp":5.719</v>
      </c>
      <c r="H5810" s="2">
        <v>1</v>
      </c>
    </row>
    <row r="5811" spans="1:8" ht="17.25" customHeight="1" x14ac:dyDescent="0.3">
      <c r="A5811" s="2">
        <v>10436</v>
      </c>
      <c r="B5811" s="2">
        <v>23036</v>
      </c>
      <c r="C5811" s="2">
        <v>5</v>
      </c>
      <c r="D5811" s="2">
        <v>273</v>
      </c>
      <c r="E5811" s="2">
        <v>23036</v>
      </c>
      <c r="F5811" s="2">
        <v>9</v>
      </c>
      <c r="G5811" s="2" t="str">
        <f>VLOOKUP(A5811,爬塔NPC系数!B:G,6,FALSE)</f>
        <v>"atk":3.45,"hp":5.719</v>
      </c>
      <c r="H5811" s="2">
        <v>1</v>
      </c>
    </row>
    <row r="5812" spans="1:8" ht="17.25" customHeight="1" x14ac:dyDescent="0.3">
      <c r="A5812" s="2">
        <v>10436</v>
      </c>
      <c r="B5812" s="2">
        <v>23036</v>
      </c>
      <c r="C5812" s="2">
        <v>6</v>
      </c>
      <c r="D5812" s="2">
        <v>273</v>
      </c>
      <c r="E5812" s="2">
        <v>23036</v>
      </c>
      <c r="F5812" s="2">
        <v>9</v>
      </c>
      <c r="G5812" s="2" t="str">
        <f>VLOOKUP(A5812,爬塔NPC系数!B:G,6,FALSE)</f>
        <v>"atk":3.45,"hp":5.719</v>
      </c>
      <c r="H5812" s="2">
        <v>1</v>
      </c>
    </row>
    <row r="5813" spans="1:8" ht="17.25" customHeight="1" x14ac:dyDescent="0.3">
      <c r="A5813" s="2">
        <v>10437</v>
      </c>
      <c r="B5813" s="2">
        <v>35036</v>
      </c>
      <c r="C5813" s="2">
        <v>1</v>
      </c>
      <c r="D5813" s="2">
        <v>274</v>
      </c>
      <c r="E5813" s="2">
        <v>35036</v>
      </c>
      <c r="F5813" s="2">
        <v>9</v>
      </c>
      <c r="G5813" s="2" t="str">
        <f>VLOOKUP(A5813,爬塔NPC系数!B:G,6,FALSE)</f>
        <v>"atk":3.462,"hp":5.739</v>
      </c>
      <c r="H5813" s="2">
        <v>1</v>
      </c>
    </row>
    <row r="5814" spans="1:8" ht="17.25" customHeight="1" x14ac:dyDescent="0.3">
      <c r="A5814" s="2">
        <v>10437</v>
      </c>
      <c r="B5814" s="2">
        <v>35036</v>
      </c>
      <c r="C5814" s="2">
        <v>2</v>
      </c>
      <c r="D5814" s="2">
        <v>274</v>
      </c>
      <c r="E5814" s="2">
        <v>35036</v>
      </c>
      <c r="F5814" s="2">
        <v>9</v>
      </c>
      <c r="G5814" s="2" t="str">
        <f>VLOOKUP(A5814,爬塔NPC系数!B:G,6,FALSE)</f>
        <v>"atk":3.462,"hp":5.739</v>
      </c>
      <c r="H5814" s="2">
        <v>1</v>
      </c>
    </row>
    <row r="5815" spans="1:8" ht="17.25" customHeight="1" x14ac:dyDescent="0.3">
      <c r="A5815" s="2">
        <v>10437</v>
      </c>
      <c r="B5815" s="2">
        <v>35036</v>
      </c>
      <c r="C5815" s="2">
        <v>3</v>
      </c>
      <c r="D5815" s="2">
        <v>274</v>
      </c>
      <c r="E5815" s="2">
        <v>35036</v>
      </c>
      <c r="F5815" s="2">
        <v>9</v>
      </c>
      <c r="G5815" s="2" t="str">
        <f>VLOOKUP(A5815,爬塔NPC系数!B:G,6,FALSE)</f>
        <v>"atk":3.462,"hp":5.739</v>
      </c>
      <c r="H5815" s="2">
        <v>1</v>
      </c>
    </row>
    <row r="5816" spans="1:8" ht="17.25" customHeight="1" x14ac:dyDescent="0.3">
      <c r="A5816" s="2">
        <v>10437</v>
      </c>
      <c r="B5816" s="2">
        <v>35036</v>
      </c>
      <c r="C5816" s="2">
        <v>4</v>
      </c>
      <c r="D5816" s="2">
        <v>274</v>
      </c>
      <c r="E5816" s="2">
        <v>35036</v>
      </c>
      <c r="F5816" s="2">
        <v>9</v>
      </c>
      <c r="G5816" s="2" t="str">
        <f>VLOOKUP(A5816,爬塔NPC系数!B:G,6,FALSE)</f>
        <v>"atk":3.462,"hp":5.739</v>
      </c>
      <c r="H5816" s="2">
        <v>1</v>
      </c>
    </row>
    <row r="5817" spans="1:8" ht="17.25" customHeight="1" x14ac:dyDescent="0.3">
      <c r="A5817" s="2">
        <v>10437</v>
      </c>
      <c r="B5817" s="2">
        <v>35036</v>
      </c>
      <c r="C5817" s="2">
        <v>5</v>
      </c>
      <c r="D5817" s="2">
        <v>274</v>
      </c>
      <c r="E5817" s="2">
        <v>35036</v>
      </c>
      <c r="F5817" s="2">
        <v>9</v>
      </c>
      <c r="G5817" s="2" t="str">
        <f>VLOOKUP(A5817,爬塔NPC系数!B:G,6,FALSE)</f>
        <v>"atk":3.462,"hp":5.739</v>
      </c>
      <c r="H5817" s="2">
        <v>1</v>
      </c>
    </row>
    <row r="5818" spans="1:8" ht="17.25" customHeight="1" x14ac:dyDescent="0.3">
      <c r="A5818" s="2">
        <v>10437</v>
      </c>
      <c r="B5818" s="2">
        <v>35036</v>
      </c>
      <c r="C5818" s="2">
        <v>6</v>
      </c>
      <c r="D5818" s="2">
        <v>274</v>
      </c>
      <c r="E5818" s="2">
        <v>35036</v>
      </c>
      <c r="F5818" s="2">
        <v>9</v>
      </c>
      <c r="G5818" s="2" t="str">
        <f>VLOOKUP(A5818,爬塔NPC系数!B:G,6,FALSE)</f>
        <v>"atk":3.462,"hp":5.739</v>
      </c>
      <c r="H5818" s="2">
        <v>1</v>
      </c>
    </row>
    <row r="5819" spans="1:8" ht="17.25" customHeight="1" x14ac:dyDescent="0.3">
      <c r="A5819" s="2">
        <v>10438</v>
      </c>
      <c r="B5819" s="2">
        <v>14026</v>
      </c>
      <c r="C5819" s="2">
        <v>1</v>
      </c>
      <c r="D5819" s="2">
        <v>274</v>
      </c>
      <c r="E5819" s="2">
        <v>14026</v>
      </c>
      <c r="F5819" s="2">
        <v>9</v>
      </c>
      <c r="G5819" s="2" t="str">
        <f>VLOOKUP(A5819,爬塔NPC系数!B:G,6,FALSE)</f>
        <v>"atk":3.475,"hp":5.759</v>
      </c>
      <c r="H5819" s="2">
        <v>1</v>
      </c>
    </row>
    <row r="5820" spans="1:8" ht="17.25" customHeight="1" x14ac:dyDescent="0.3">
      <c r="A5820" s="2">
        <v>10438</v>
      </c>
      <c r="B5820" s="2">
        <v>14026</v>
      </c>
      <c r="C5820" s="2">
        <v>2</v>
      </c>
      <c r="D5820" s="2">
        <v>274</v>
      </c>
      <c r="E5820" s="2">
        <v>14026</v>
      </c>
      <c r="F5820" s="2">
        <v>9</v>
      </c>
      <c r="G5820" s="2" t="str">
        <f>VLOOKUP(A5820,爬塔NPC系数!B:G,6,FALSE)</f>
        <v>"atk":3.475,"hp":5.759</v>
      </c>
      <c r="H5820" s="2">
        <v>1</v>
      </c>
    </row>
    <row r="5821" spans="1:8" ht="17.25" customHeight="1" x14ac:dyDescent="0.3">
      <c r="A5821" s="2">
        <v>10438</v>
      </c>
      <c r="B5821" s="2">
        <v>14026</v>
      </c>
      <c r="C5821" s="2">
        <v>3</v>
      </c>
      <c r="D5821" s="2">
        <v>274</v>
      </c>
      <c r="E5821" s="2">
        <v>14026</v>
      </c>
      <c r="F5821" s="2">
        <v>9</v>
      </c>
      <c r="G5821" s="2" t="str">
        <f>VLOOKUP(A5821,爬塔NPC系数!B:G,6,FALSE)</f>
        <v>"atk":3.475,"hp":5.759</v>
      </c>
      <c r="H5821" s="2">
        <v>1</v>
      </c>
    </row>
    <row r="5822" spans="1:8" ht="17.25" customHeight="1" x14ac:dyDescent="0.3">
      <c r="A5822" s="2">
        <v>10438</v>
      </c>
      <c r="B5822" s="2">
        <v>14026</v>
      </c>
      <c r="C5822" s="2">
        <v>4</v>
      </c>
      <c r="D5822" s="2">
        <v>274</v>
      </c>
      <c r="E5822" s="2">
        <v>14026</v>
      </c>
      <c r="F5822" s="2">
        <v>9</v>
      </c>
      <c r="G5822" s="2" t="str">
        <f>VLOOKUP(A5822,爬塔NPC系数!B:G,6,FALSE)</f>
        <v>"atk":3.475,"hp":5.759</v>
      </c>
      <c r="H5822" s="2">
        <v>1</v>
      </c>
    </row>
    <row r="5823" spans="1:8" ht="17.25" customHeight="1" x14ac:dyDescent="0.3">
      <c r="A5823" s="2">
        <v>10438</v>
      </c>
      <c r="B5823" s="2">
        <v>14026</v>
      </c>
      <c r="C5823" s="2">
        <v>5</v>
      </c>
      <c r="D5823" s="2">
        <v>274</v>
      </c>
      <c r="E5823" s="2">
        <v>14026</v>
      </c>
      <c r="F5823" s="2">
        <v>9</v>
      </c>
      <c r="G5823" s="2" t="str">
        <f>VLOOKUP(A5823,爬塔NPC系数!B:G,6,FALSE)</f>
        <v>"atk":3.475,"hp":5.759</v>
      </c>
      <c r="H5823" s="2">
        <v>1</v>
      </c>
    </row>
    <row r="5824" spans="1:8" ht="17.25" customHeight="1" x14ac:dyDescent="0.3">
      <c r="A5824" s="2">
        <v>10438</v>
      </c>
      <c r="B5824" s="2">
        <v>14026</v>
      </c>
      <c r="C5824" s="2">
        <v>6</v>
      </c>
      <c r="D5824" s="2">
        <v>274</v>
      </c>
      <c r="E5824" s="2">
        <v>14026</v>
      </c>
      <c r="F5824" s="2">
        <v>9</v>
      </c>
      <c r="G5824" s="2" t="str">
        <f>VLOOKUP(A5824,爬塔NPC系数!B:G,6,FALSE)</f>
        <v>"atk":3.475,"hp":5.759</v>
      </c>
      <c r="H5824" s="2">
        <v>1</v>
      </c>
    </row>
    <row r="5825" spans="1:8" ht="17.25" customHeight="1" x14ac:dyDescent="0.3">
      <c r="A5825" s="2">
        <v>10439</v>
      </c>
      <c r="B5825" s="2">
        <v>45046</v>
      </c>
      <c r="C5825" s="2">
        <v>1</v>
      </c>
      <c r="D5825" s="2">
        <v>275</v>
      </c>
      <c r="E5825" s="2">
        <v>45046</v>
      </c>
      <c r="F5825" s="2">
        <v>9</v>
      </c>
      <c r="G5825" s="2" t="str">
        <f>VLOOKUP(A5825,爬塔NPC系数!B:G,6,FALSE)</f>
        <v>"atk":3.487,"hp":5.779</v>
      </c>
      <c r="H5825" s="2">
        <v>1</v>
      </c>
    </row>
    <row r="5826" spans="1:8" ht="17.25" customHeight="1" x14ac:dyDescent="0.3">
      <c r="A5826" s="2">
        <v>10439</v>
      </c>
      <c r="B5826" s="2">
        <v>45046</v>
      </c>
      <c r="C5826" s="2">
        <v>2</v>
      </c>
      <c r="D5826" s="2">
        <v>275</v>
      </c>
      <c r="E5826" s="2">
        <v>45046</v>
      </c>
      <c r="F5826" s="2">
        <v>9</v>
      </c>
      <c r="G5826" s="2" t="str">
        <f>VLOOKUP(A5826,爬塔NPC系数!B:G,6,FALSE)</f>
        <v>"atk":3.487,"hp":5.779</v>
      </c>
      <c r="H5826" s="2">
        <v>1</v>
      </c>
    </row>
    <row r="5827" spans="1:8" ht="17.25" customHeight="1" x14ac:dyDescent="0.3">
      <c r="A5827" s="2">
        <v>10439</v>
      </c>
      <c r="B5827" s="2">
        <v>45046</v>
      </c>
      <c r="C5827" s="2">
        <v>3</v>
      </c>
      <c r="D5827" s="2">
        <v>275</v>
      </c>
      <c r="E5827" s="2">
        <v>45046</v>
      </c>
      <c r="F5827" s="2">
        <v>9</v>
      </c>
      <c r="G5827" s="2" t="str">
        <f>VLOOKUP(A5827,爬塔NPC系数!B:G,6,FALSE)</f>
        <v>"atk":3.487,"hp":5.779</v>
      </c>
      <c r="H5827" s="2">
        <v>1</v>
      </c>
    </row>
    <row r="5828" spans="1:8" ht="17.25" customHeight="1" x14ac:dyDescent="0.3">
      <c r="A5828" s="2">
        <v>10439</v>
      </c>
      <c r="B5828" s="2">
        <v>45046</v>
      </c>
      <c r="C5828" s="2">
        <v>4</v>
      </c>
      <c r="D5828" s="2">
        <v>275</v>
      </c>
      <c r="E5828" s="2">
        <v>45046</v>
      </c>
      <c r="F5828" s="2">
        <v>9</v>
      </c>
      <c r="G5828" s="2" t="str">
        <f>VLOOKUP(A5828,爬塔NPC系数!B:G,6,FALSE)</f>
        <v>"atk":3.487,"hp":5.779</v>
      </c>
      <c r="H5828" s="2">
        <v>1</v>
      </c>
    </row>
    <row r="5829" spans="1:8" ht="17.25" customHeight="1" x14ac:dyDescent="0.3">
      <c r="A5829" s="2">
        <v>10439</v>
      </c>
      <c r="B5829" s="2">
        <v>45046</v>
      </c>
      <c r="C5829" s="2">
        <v>5</v>
      </c>
      <c r="D5829" s="2">
        <v>275</v>
      </c>
      <c r="E5829" s="2">
        <v>45046</v>
      </c>
      <c r="F5829" s="2">
        <v>9</v>
      </c>
      <c r="G5829" s="2" t="str">
        <f>VLOOKUP(A5829,爬塔NPC系数!B:G,6,FALSE)</f>
        <v>"atk":3.487,"hp":5.779</v>
      </c>
      <c r="H5829" s="2">
        <v>1</v>
      </c>
    </row>
    <row r="5830" spans="1:8" ht="17.25" customHeight="1" x14ac:dyDescent="0.3">
      <c r="A5830" s="2">
        <v>10439</v>
      </c>
      <c r="B5830" s="2">
        <v>45046</v>
      </c>
      <c r="C5830" s="2">
        <v>6</v>
      </c>
      <c r="D5830" s="2">
        <v>275</v>
      </c>
      <c r="E5830" s="2">
        <v>45046</v>
      </c>
      <c r="F5830" s="2">
        <v>9</v>
      </c>
      <c r="G5830" s="2" t="str">
        <f>VLOOKUP(A5830,爬塔NPC系数!B:G,6,FALSE)</f>
        <v>"atk":3.487,"hp":5.779</v>
      </c>
      <c r="H5830" s="2">
        <v>1</v>
      </c>
    </row>
    <row r="5831" spans="1:8" ht="17.25" customHeight="1" x14ac:dyDescent="0.3">
      <c r="A5831" s="2">
        <v>10440</v>
      </c>
      <c r="B5831" s="2">
        <v>61026</v>
      </c>
      <c r="C5831" s="2">
        <v>1</v>
      </c>
      <c r="D5831" s="2">
        <v>275</v>
      </c>
      <c r="E5831" s="2">
        <v>61026</v>
      </c>
      <c r="F5831" s="2">
        <v>9</v>
      </c>
      <c r="G5831" s="2" t="str">
        <f>VLOOKUP(A5831,爬塔NPC系数!B:G,6,FALSE)</f>
        <v>"atk":3.5,"hp":5.799</v>
      </c>
      <c r="H5831" s="2">
        <v>1</v>
      </c>
    </row>
    <row r="5832" spans="1:8" ht="17.25" customHeight="1" x14ac:dyDescent="0.3">
      <c r="A5832" s="2">
        <v>10440</v>
      </c>
      <c r="B5832" s="2">
        <v>61026</v>
      </c>
      <c r="C5832" s="2">
        <v>2</v>
      </c>
      <c r="D5832" s="2">
        <v>275</v>
      </c>
      <c r="E5832" s="2">
        <v>61026</v>
      </c>
      <c r="F5832" s="2">
        <v>9</v>
      </c>
      <c r="G5832" s="2" t="str">
        <f>VLOOKUP(A5832,爬塔NPC系数!B:G,6,FALSE)</f>
        <v>"atk":3.5,"hp":5.799</v>
      </c>
      <c r="H5832" s="2">
        <v>1</v>
      </c>
    </row>
    <row r="5833" spans="1:8" ht="17.25" customHeight="1" x14ac:dyDescent="0.3">
      <c r="A5833" s="2">
        <v>10440</v>
      </c>
      <c r="B5833" s="2">
        <v>61026</v>
      </c>
      <c r="C5833" s="2">
        <v>3</v>
      </c>
      <c r="D5833" s="2">
        <v>275</v>
      </c>
      <c r="E5833" s="2">
        <v>61026</v>
      </c>
      <c r="F5833" s="2">
        <v>9</v>
      </c>
      <c r="G5833" s="2" t="str">
        <f>VLOOKUP(A5833,爬塔NPC系数!B:G,6,FALSE)</f>
        <v>"atk":3.5,"hp":5.799</v>
      </c>
      <c r="H5833" s="2">
        <v>1</v>
      </c>
    </row>
    <row r="5834" spans="1:8" ht="17.25" customHeight="1" x14ac:dyDescent="0.3">
      <c r="A5834" s="2">
        <v>10440</v>
      </c>
      <c r="B5834" s="2">
        <v>61026</v>
      </c>
      <c r="C5834" s="2">
        <v>4</v>
      </c>
      <c r="D5834" s="2">
        <v>275</v>
      </c>
      <c r="E5834" s="2">
        <v>61026</v>
      </c>
      <c r="F5834" s="2">
        <v>9</v>
      </c>
      <c r="G5834" s="2" t="str">
        <f>VLOOKUP(A5834,爬塔NPC系数!B:G,6,FALSE)</f>
        <v>"atk":3.5,"hp":5.799</v>
      </c>
      <c r="H5834" s="2">
        <v>1</v>
      </c>
    </row>
    <row r="5835" spans="1:8" ht="17.25" customHeight="1" x14ac:dyDescent="0.3">
      <c r="A5835" s="2">
        <v>10440</v>
      </c>
      <c r="B5835" s="2">
        <v>61026</v>
      </c>
      <c r="C5835" s="2">
        <v>5</v>
      </c>
      <c r="D5835" s="2">
        <v>275</v>
      </c>
      <c r="E5835" s="2">
        <v>61026</v>
      </c>
      <c r="F5835" s="2">
        <v>9</v>
      </c>
      <c r="G5835" s="2" t="str">
        <f>VLOOKUP(A5835,爬塔NPC系数!B:G,6,FALSE)</f>
        <v>"atk":3.5,"hp":5.799</v>
      </c>
      <c r="H5835" s="2">
        <v>1</v>
      </c>
    </row>
    <row r="5836" spans="1:8" ht="17.25" customHeight="1" x14ac:dyDescent="0.3">
      <c r="A5836" s="2">
        <v>10440</v>
      </c>
      <c r="B5836" s="2">
        <v>61026</v>
      </c>
      <c r="C5836" s="2">
        <v>6</v>
      </c>
      <c r="D5836" s="2">
        <v>275</v>
      </c>
      <c r="E5836" s="2">
        <v>61026</v>
      </c>
      <c r="F5836" s="2">
        <v>9</v>
      </c>
      <c r="G5836" s="2" t="str">
        <f>VLOOKUP(A5836,爬塔NPC系数!B:G,6,FALSE)</f>
        <v>"atk":3.5,"hp":5.799</v>
      </c>
      <c r="H5836" s="2">
        <v>1</v>
      </c>
    </row>
    <row r="5837" spans="1:8" ht="17.25" customHeight="1" x14ac:dyDescent="0.3">
      <c r="A5837" s="2">
        <v>10441</v>
      </c>
      <c r="B5837" s="2">
        <v>25066</v>
      </c>
      <c r="C5837" s="2">
        <v>1</v>
      </c>
      <c r="D5837" s="2">
        <v>276</v>
      </c>
      <c r="E5837" s="2">
        <v>25066</v>
      </c>
      <c r="F5837" s="2">
        <v>9</v>
      </c>
      <c r="G5837" s="2" t="str">
        <f>VLOOKUP(A5837,爬塔NPC系数!B:G,6,FALSE)</f>
        <v>"atk":3.512,"hp":5.819</v>
      </c>
      <c r="H5837" s="2">
        <v>1</v>
      </c>
    </row>
    <row r="5838" spans="1:8" ht="17.25" customHeight="1" x14ac:dyDescent="0.3">
      <c r="A5838" s="2">
        <v>10441</v>
      </c>
      <c r="B5838" s="2">
        <v>25066</v>
      </c>
      <c r="C5838" s="2">
        <v>2</v>
      </c>
      <c r="D5838" s="2">
        <v>276</v>
      </c>
      <c r="E5838" s="2">
        <v>25066</v>
      </c>
      <c r="F5838" s="2">
        <v>9</v>
      </c>
      <c r="G5838" s="2" t="str">
        <f>VLOOKUP(A5838,爬塔NPC系数!B:G,6,FALSE)</f>
        <v>"atk":3.512,"hp":5.819</v>
      </c>
      <c r="H5838" s="2">
        <v>1</v>
      </c>
    </row>
    <row r="5839" spans="1:8" ht="17.25" customHeight="1" x14ac:dyDescent="0.3">
      <c r="A5839" s="2">
        <v>10441</v>
      </c>
      <c r="B5839" s="2">
        <v>25066</v>
      </c>
      <c r="C5839" s="2">
        <v>3</v>
      </c>
      <c r="D5839" s="2">
        <v>276</v>
      </c>
      <c r="E5839" s="2">
        <v>25066</v>
      </c>
      <c r="F5839" s="2">
        <v>9</v>
      </c>
      <c r="G5839" s="2" t="str">
        <f>VLOOKUP(A5839,爬塔NPC系数!B:G,6,FALSE)</f>
        <v>"atk":3.512,"hp":5.819</v>
      </c>
      <c r="H5839" s="2">
        <v>1</v>
      </c>
    </row>
    <row r="5840" spans="1:8" ht="17.25" customHeight="1" x14ac:dyDescent="0.3">
      <c r="A5840" s="2">
        <v>10441</v>
      </c>
      <c r="B5840" s="2">
        <v>25066</v>
      </c>
      <c r="C5840" s="2">
        <v>4</v>
      </c>
      <c r="D5840" s="2">
        <v>276</v>
      </c>
      <c r="E5840" s="2">
        <v>25066</v>
      </c>
      <c r="F5840" s="2">
        <v>9</v>
      </c>
      <c r="G5840" s="2" t="str">
        <f>VLOOKUP(A5840,爬塔NPC系数!B:G,6,FALSE)</f>
        <v>"atk":3.512,"hp":5.819</v>
      </c>
      <c r="H5840" s="2">
        <v>1</v>
      </c>
    </row>
    <row r="5841" spans="1:8" ht="17.25" customHeight="1" x14ac:dyDescent="0.3">
      <c r="A5841" s="2">
        <v>10441</v>
      </c>
      <c r="B5841" s="2">
        <v>25066</v>
      </c>
      <c r="C5841" s="2">
        <v>5</v>
      </c>
      <c r="D5841" s="2">
        <v>276</v>
      </c>
      <c r="E5841" s="2">
        <v>25066</v>
      </c>
      <c r="F5841" s="2">
        <v>9</v>
      </c>
      <c r="G5841" s="2" t="str">
        <f>VLOOKUP(A5841,爬塔NPC系数!B:G,6,FALSE)</f>
        <v>"atk":3.512,"hp":5.819</v>
      </c>
      <c r="H5841" s="2">
        <v>1</v>
      </c>
    </row>
    <row r="5842" spans="1:8" ht="17.25" customHeight="1" x14ac:dyDescent="0.3">
      <c r="A5842" s="2">
        <v>10441</v>
      </c>
      <c r="B5842" s="2">
        <v>25066</v>
      </c>
      <c r="C5842" s="2">
        <v>6</v>
      </c>
      <c r="D5842" s="2">
        <v>276</v>
      </c>
      <c r="E5842" s="2">
        <v>25066</v>
      </c>
      <c r="F5842" s="2">
        <v>9</v>
      </c>
      <c r="G5842" s="2" t="str">
        <f>VLOOKUP(A5842,爬塔NPC系数!B:G,6,FALSE)</f>
        <v>"atk":3.512,"hp":5.819</v>
      </c>
      <c r="H5842" s="2">
        <v>1</v>
      </c>
    </row>
    <row r="5843" spans="1:8" ht="17.25" customHeight="1" x14ac:dyDescent="0.3">
      <c r="A5843" s="2">
        <v>10442</v>
      </c>
      <c r="B5843" s="2">
        <v>41066</v>
      </c>
      <c r="C5843" s="2">
        <v>1</v>
      </c>
      <c r="D5843" s="2">
        <v>276</v>
      </c>
      <c r="E5843" s="2">
        <v>41066</v>
      </c>
      <c r="F5843" s="2">
        <v>9</v>
      </c>
      <c r="G5843" s="2" t="str">
        <f>VLOOKUP(A5843,爬塔NPC系数!B:G,6,FALSE)</f>
        <v>"atk":3.525,"hp":5.839</v>
      </c>
      <c r="H5843" s="2">
        <v>1</v>
      </c>
    </row>
    <row r="5844" spans="1:8" ht="17.25" customHeight="1" x14ac:dyDescent="0.3">
      <c r="A5844" s="2">
        <v>10442</v>
      </c>
      <c r="B5844" s="2">
        <v>41066</v>
      </c>
      <c r="C5844" s="2">
        <v>2</v>
      </c>
      <c r="D5844" s="2">
        <v>276</v>
      </c>
      <c r="E5844" s="2">
        <v>41066</v>
      </c>
      <c r="F5844" s="2">
        <v>9</v>
      </c>
      <c r="G5844" s="2" t="str">
        <f>VLOOKUP(A5844,爬塔NPC系数!B:G,6,FALSE)</f>
        <v>"atk":3.525,"hp":5.839</v>
      </c>
      <c r="H5844" s="2">
        <v>1</v>
      </c>
    </row>
    <row r="5845" spans="1:8" ht="17.25" customHeight="1" x14ac:dyDescent="0.3">
      <c r="A5845" s="2">
        <v>10442</v>
      </c>
      <c r="B5845" s="2">
        <v>41066</v>
      </c>
      <c r="C5845" s="2">
        <v>3</v>
      </c>
      <c r="D5845" s="2">
        <v>276</v>
      </c>
      <c r="E5845" s="2">
        <v>41066</v>
      </c>
      <c r="F5845" s="2">
        <v>9</v>
      </c>
      <c r="G5845" s="2" t="str">
        <f>VLOOKUP(A5845,爬塔NPC系数!B:G,6,FALSE)</f>
        <v>"atk":3.525,"hp":5.839</v>
      </c>
      <c r="H5845" s="2">
        <v>1</v>
      </c>
    </row>
    <row r="5846" spans="1:8" ht="17.25" customHeight="1" x14ac:dyDescent="0.3">
      <c r="A5846" s="2">
        <v>10442</v>
      </c>
      <c r="B5846" s="2">
        <v>41066</v>
      </c>
      <c r="C5846" s="2">
        <v>4</v>
      </c>
      <c r="D5846" s="2">
        <v>276</v>
      </c>
      <c r="E5846" s="2">
        <v>41066</v>
      </c>
      <c r="F5846" s="2">
        <v>9</v>
      </c>
      <c r="G5846" s="2" t="str">
        <f>VLOOKUP(A5846,爬塔NPC系数!B:G,6,FALSE)</f>
        <v>"atk":3.525,"hp":5.839</v>
      </c>
      <c r="H5846" s="2">
        <v>1</v>
      </c>
    </row>
    <row r="5847" spans="1:8" ht="17.25" customHeight="1" x14ac:dyDescent="0.3">
      <c r="A5847" s="2">
        <v>10442</v>
      </c>
      <c r="B5847" s="2">
        <v>41066</v>
      </c>
      <c r="C5847" s="2">
        <v>5</v>
      </c>
      <c r="D5847" s="2">
        <v>276</v>
      </c>
      <c r="E5847" s="2">
        <v>41066</v>
      </c>
      <c r="F5847" s="2">
        <v>9</v>
      </c>
      <c r="G5847" s="2" t="str">
        <f>VLOOKUP(A5847,爬塔NPC系数!B:G,6,FALSE)</f>
        <v>"atk":3.525,"hp":5.839</v>
      </c>
      <c r="H5847" s="2">
        <v>1</v>
      </c>
    </row>
    <row r="5848" spans="1:8" ht="17.25" customHeight="1" x14ac:dyDescent="0.3">
      <c r="A5848" s="2">
        <v>10442</v>
      </c>
      <c r="B5848" s="2">
        <v>41066</v>
      </c>
      <c r="C5848" s="2">
        <v>6</v>
      </c>
      <c r="D5848" s="2">
        <v>276</v>
      </c>
      <c r="E5848" s="2">
        <v>41066</v>
      </c>
      <c r="F5848" s="2">
        <v>9</v>
      </c>
      <c r="G5848" s="2" t="str">
        <f>VLOOKUP(A5848,爬塔NPC系数!B:G,6,FALSE)</f>
        <v>"atk":3.525,"hp":5.839</v>
      </c>
      <c r="H5848" s="2">
        <v>1</v>
      </c>
    </row>
    <row r="5849" spans="1:8" ht="17.25" customHeight="1" x14ac:dyDescent="0.3">
      <c r="A5849" s="2">
        <v>10443</v>
      </c>
      <c r="B5849" s="2">
        <v>13046</v>
      </c>
      <c r="C5849" s="2">
        <v>1</v>
      </c>
      <c r="D5849" s="2">
        <v>277</v>
      </c>
      <c r="E5849" s="2">
        <v>13046</v>
      </c>
      <c r="F5849" s="2">
        <v>9</v>
      </c>
      <c r="G5849" s="2" t="str">
        <f>VLOOKUP(A5849,爬塔NPC系数!B:G,6,FALSE)</f>
        <v>"atk":3.537,"hp":5.859</v>
      </c>
      <c r="H5849" s="2">
        <v>1</v>
      </c>
    </row>
    <row r="5850" spans="1:8" ht="17.25" customHeight="1" x14ac:dyDescent="0.3">
      <c r="A5850" s="2">
        <v>10443</v>
      </c>
      <c r="B5850" s="2">
        <v>13046</v>
      </c>
      <c r="C5850" s="2">
        <v>2</v>
      </c>
      <c r="D5850" s="2">
        <v>277</v>
      </c>
      <c r="E5850" s="2">
        <v>13046</v>
      </c>
      <c r="F5850" s="2">
        <v>9</v>
      </c>
      <c r="G5850" s="2" t="str">
        <f>VLOOKUP(A5850,爬塔NPC系数!B:G,6,FALSE)</f>
        <v>"atk":3.537,"hp":5.859</v>
      </c>
      <c r="H5850" s="2">
        <v>1</v>
      </c>
    </row>
    <row r="5851" spans="1:8" ht="17.25" customHeight="1" x14ac:dyDescent="0.3">
      <c r="A5851" s="2">
        <v>10443</v>
      </c>
      <c r="B5851" s="2">
        <v>13046</v>
      </c>
      <c r="C5851" s="2">
        <v>3</v>
      </c>
      <c r="D5851" s="2">
        <v>277</v>
      </c>
      <c r="E5851" s="2">
        <v>13046</v>
      </c>
      <c r="F5851" s="2">
        <v>9</v>
      </c>
      <c r="G5851" s="2" t="str">
        <f>VLOOKUP(A5851,爬塔NPC系数!B:G,6,FALSE)</f>
        <v>"atk":3.537,"hp":5.859</v>
      </c>
      <c r="H5851" s="2">
        <v>1</v>
      </c>
    </row>
    <row r="5852" spans="1:8" ht="17.25" customHeight="1" x14ac:dyDescent="0.3">
      <c r="A5852" s="2">
        <v>10443</v>
      </c>
      <c r="B5852" s="2">
        <v>13046</v>
      </c>
      <c r="C5852" s="2">
        <v>4</v>
      </c>
      <c r="D5852" s="2">
        <v>277</v>
      </c>
      <c r="E5852" s="2">
        <v>13046</v>
      </c>
      <c r="F5852" s="2">
        <v>9</v>
      </c>
      <c r="G5852" s="2" t="str">
        <f>VLOOKUP(A5852,爬塔NPC系数!B:G,6,FALSE)</f>
        <v>"atk":3.537,"hp":5.859</v>
      </c>
      <c r="H5852" s="2">
        <v>1</v>
      </c>
    </row>
    <row r="5853" spans="1:8" ht="17.25" customHeight="1" x14ac:dyDescent="0.3">
      <c r="A5853" s="2">
        <v>10443</v>
      </c>
      <c r="B5853" s="2">
        <v>13046</v>
      </c>
      <c r="C5853" s="2">
        <v>5</v>
      </c>
      <c r="D5853" s="2">
        <v>277</v>
      </c>
      <c r="E5853" s="2">
        <v>13046</v>
      </c>
      <c r="F5853" s="2">
        <v>9</v>
      </c>
      <c r="G5853" s="2" t="str">
        <f>VLOOKUP(A5853,爬塔NPC系数!B:G,6,FALSE)</f>
        <v>"atk":3.537,"hp":5.859</v>
      </c>
      <c r="H5853" s="2">
        <v>1</v>
      </c>
    </row>
    <row r="5854" spans="1:8" ht="17.25" customHeight="1" x14ac:dyDescent="0.3">
      <c r="A5854" s="2">
        <v>10443</v>
      </c>
      <c r="B5854" s="2">
        <v>13046</v>
      </c>
      <c r="C5854" s="2">
        <v>6</v>
      </c>
      <c r="D5854" s="2">
        <v>277</v>
      </c>
      <c r="E5854" s="2">
        <v>13046</v>
      </c>
      <c r="F5854" s="2">
        <v>9</v>
      </c>
      <c r="G5854" s="2" t="str">
        <f>VLOOKUP(A5854,爬塔NPC系数!B:G,6,FALSE)</f>
        <v>"atk":3.537,"hp":5.859</v>
      </c>
      <c r="H5854" s="2">
        <v>1</v>
      </c>
    </row>
    <row r="5855" spans="1:8" ht="17.25" customHeight="1" x14ac:dyDescent="0.3">
      <c r="A5855" s="2">
        <v>10444</v>
      </c>
      <c r="B5855" s="2">
        <v>33026</v>
      </c>
      <c r="C5855" s="2">
        <v>1</v>
      </c>
      <c r="D5855" s="2">
        <v>277</v>
      </c>
      <c r="E5855" s="2">
        <v>33026</v>
      </c>
      <c r="F5855" s="2">
        <v>9</v>
      </c>
      <c r="G5855" s="2" t="str">
        <f>VLOOKUP(A5855,爬塔NPC系数!B:G,6,FALSE)</f>
        <v>"atk":3.55,"hp":5.879</v>
      </c>
      <c r="H5855" s="2">
        <v>1</v>
      </c>
    </row>
    <row r="5856" spans="1:8" ht="17.25" customHeight="1" x14ac:dyDescent="0.3">
      <c r="A5856" s="2">
        <v>10444</v>
      </c>
      <c r="B5856" s="2">
        <v>33026</v>
      </c>
      <c r="C5856" s="2">
        <v>2</v>
      </c>
      <c r="D5856" s="2">
        <v>277</v>
      </c>
      <c r="E5856" s="2">
        <v>33026</v>
      </c>
      <c r="F5856" s="2">
        <v>9</v>
      </c>
      <c r="G5856" s="2" t="str">
        <f>VLOOKUP(A5856,爬塔NPC系数!B:G,6,FALSE)</f>
        <v>"atk":3.55,"hp":5.879</v>
      </c>
      <c r="H5856" s="2">
        <v>1</v>
      </c>
    </row>
    <row r="5857" spans="1:8" ht="17.25" customHeight="1" x14ac:dyDescent="0.3">
      <c r="A5857" s="2">
        <v>10444</v>
      </c>
      <c r="B5857" s="2">
        <v>33026</v>
      </c>
      <c r="C5857" s="2">
        <v>3</v>
      </c>
      <c r="D5857" s="2">
        <v>277</v>
      </c>
      <c r="E5857" s="2">
        <v>33026</v>
      </c>
      <c r="F5857" s="2">
        <v>9</v>
      </c>
      <c r="G5857" s="2" t="str">
        <f>VLOOKUP(A5857,爬塔NPC系数!B:G,6,FALSE)</f>
        <v>"atk":3.55,"hp":5.879</v>
      </c>
      <c r="H5857" s="2">
        <v>1</v>
      </c>
    </row>
    <row r="5858" spans="1:8" ht="17.25" customHeight="1" x14ac:dyDescent="0.3">
      <c r="A5858" s="2">
        <v>10444</v>
      </c>
      <c r="B5858" s="2">
        <v>33026</v>
      </c>
      <c r="C5858" s="2">
        <v>4</v>
      </c>
      <c r="D5858" s="2">
        <v>277</v>
      </c>
      <c r="E5858" s="2">
        <v>33026</v>
      </c>
      <c r="F5858" s="2">
        <v>9</v>
      </c>
      <c r="G5858" s="2" t="str">
        <f>VLOOKUP(A5858,爬塔NPC系数!B:G,6,FALSE)</f>
        <v>"atk":3.55,"hp":5.879</v>
      </c>
      <c r="H5858" s="2">
        <v>1</v>
      </c>
    </row>
    <row r="5859" spans="1:8" ht="17.25" customHeight="1" x14ac:dyDescent="0.3">
      <c r="A5859" s="2">
        <v>10444</v>
      </c>
      <c r="B5859" s="2">
        <v>33026</v>
      </c>
      <c r="C5859" s="2">
        <v>5</v>
      </c>
      <c r="D5859" s="2">
        <v>277</v>
      </c>
      <c r="E5859" s="2">
        <v>33026</v>
      </c>
      <c r="F5859" s="2">
        <v>9</v>
      </c>
      <c r="G5859" s="2" t="str">
        <f>VLOOKUP(A5859,爬塔NPC系数!B:G,6,FALSE)</f>
        <v>"atk":3.55,"hp":5.879</v>
      </c>
      <c r="H5859" s="2">
        <v>1</v>
      </c>
    </row>
    <row r="5860" spans="1:8" ht="17.25" customHeight="1" x14ac:dyDescent="0.3">
      <c r="A5860" s="2">
        <v>10444</v>
      </c>
      <c r="B5860" s="2">
        <v>33026</v>
      </c>
      <c r="C5860" s="2">
        <v>6</v>
      </c>
      <c r="D5860" s="2">
        <v>277</v>
      </c>
      <c r="E5860" s="2">
        <v>33026</v>
      </c>
      <c r="F5860" s="2">
        <v>9</v>
      </c>
      <c r="G5860" s="2" t="str">
        <f>VLOOKUP(A5860,爬塔NPC系数!B:G,6,FALSE)</f>
        <v>"atk":3.55,"hp":5.879</v>
      </c>
      <c r="H5860" s="2">
        <v>1</v>
      </c>
    </row>
    <row r="5861" spans="1:8" ht="17.25" customHeight="1" x14ac:dyDescent="0.3">
      <c r="A5861" s="2">
        <v>10445</v>
      </c>
      <c r="B5861" s="2">
        <v>63026</v>
      </c>
      <c r="C5861" s="2">
        <v>1</v>
      </c>
      <c r="D5861" s="2">
        <v>278</v>
      </c>
      <c r="E5861" s="2">
        <v>63026</v>
      </c>
      <c r="F5861" s="2">
        <v>9</v>
      </c>
      <c r="G5861" s="2" t="str">
        <f>VLOOKUP(A5861,爬塔NPC系数!B:G,6,FALSE)</f>
        <v>"atk":3.562,"hp":5.899</v>
      </c>
      <c r="H5861" s="2">
        <v>1</v>
      </c>
    </row>
    <row r="5862" spans="1:8" ht="17.25" customHeight="1" x14ac:dyDescent="0.3">
      <c r="A5862" s="2">
        <v>10445</v>
      </c>
      <c r="B5862" s="2">
        <v>63026</v>
      </c>
      <c r="C5862" s="2">
        <v>2</v>
      </c>
      <c r="D5862" s="2">
        <v>278</v>
      </c>
      <c r="E5862" s="2">
        <v>63026</v>
      </c>
      <c r="F5862" s="2">
        <v>9</v>
      </c>
      <c r="G5862" s="2" t="str">
        <f>VLOOKUP(A5862,爬塔NPC系数!B:G,6,FALSE)</f>
        <v>"atk":3.562,"hp":5.899</v>
      </c>
      <c r="H5862" s="2">
        <v>1</v>
      </c>
    </row>
    <row r="5863" spans="1:8" ht="17.25" customHeight="1" x14ac:dyDescent="0.3">
      <c r="A5863" s="2">
        <v>10445</v>
      </c>
      <c r="B5863" s="2">
        <v>63026</v>
      </c>
      <c r="C5863" s="2">
        <v>3</v>
      </c>
      <c r="D5863" s="2">
        <v>278</v>
      </c>
      <c r="E5863" s="2">
        <v>63026</v>
      </c>
      <c r="F5863" s="2">
        <v>9</v>
      </c>
      <c r="G5863" s="2" t="str">
        <f>VLOOKUP(A5863,爬塔NPC系数!B:G,6,FALSE)</f>
        <v>"atk":3.562,"hp":5.899</v>
      </c>
      <c r="H5863" s="2">
        <v>1</v>
      </c>
    </row>
    <row r="5864" spans="1:8" ht="17.25" customHeight="1" x14ac:dyDescent="0.3">
      <c r="A5864" s="2">
        <v>10445</v>
      </c>
      <c r="B5864" s="2">
        <v>63026</v>
      </c>
      <c r="C5864" s="2">
        <v>4</v>
      </c>
      <c r="D5864" s="2">
        <v>278</v>
      </c>
      <c r="E5864" s="2">
        <v>63026</v>
      </c>
      <c r="F5864" s="2">
        <v>9</v>
      </c>
      <c r="G5864" s="2" t="str">
        <f>VLOOKUP(A5864,爬塔NPC系数!B:G,6,FALSE)</f>
        <v>"atk":3.562,"hp":5.899</v>
      </c>
      <c r="H5864" s="2">
        <v>1</v>
      </c>
    </row>
    <row r="5865" spans="1:8" ht="17.25" customHeight="1" x14ac:dyDescent="0.3">
      <c r="A5865" s="2">
        <v>10445</v>
      </c>
      <c r="B5865" s="2">
        <v>63026</v>
      </c>
      <c r="C5865" s="2">
        <v>5</v>
      </c>
      <c r="D5865" s="2">
        <v>278</v>
      </c>
      <c r="E5865" s="2">
        <v>63026</v>
      </c>
      <c r="F5865" s="2">
        <v>9</v>
      </c>
      <c r="G5865" s="2" t="str">
        <f>VLOOKUP(A5865,爬塔NPC系数!B:G,6,FALSE)</f>
        <v>"atk":3.562,"hp":5.899</v>
      </c>
      <c r="H5865" s="2">
        <v>1</v>
      </c>
    </row>
    <row r="5866" spans="1:8" ht="17.25" customHeight="1" x14ac:dyDescent="0.3">
      <c r="A5866" s="2">
        <v>10445</v>
      </c>
      <c r="B5866" s="2">
        <v>63026</v>
      </c>
      <c r="C5866" s="2">
        <v>6</v>
      </c>
      <c r="D5866" s="2">
        <v>278</v>
      </c>
      <c r="E5866" s="2">
        <v>63026</v>
      </c>
      <c r="F5866" s="2">
        <v>9</v>
      </c>
      <c r="G5866" s="2" t="str">
        <f>VLOOKUP(A5866,爬塔NPC系数!B:G,6,FALSE)</f>
        <v>"atk":3.562,"hp":5.899</v>
      </c>
      <c r="H5866" s="2">
        <v>1</v>
      </c>
    </row>
    <row r="5867" spans="1:8" ht="17.25" customHeight="1" x14ac:dyDescent="0.3">
      <c r="A5867" s="2">
        <v>10446</v>
      </c>
      <c r="B5867" s="2">
        <v>21046</v>
      </c>
      <c r="C5867" s="2">
        <v>1</v>
      </c>
      <c r="D5867" s="2">
        <v>278</v>
      </c>
      <c r="E5867" s="2">
        <v>21046</v>
      </c>
      <c r="F5867" s="2">
        <v>9</v>
      </c>
      <c r="G5867" s="2" t="str">
        <f>VLOOKUP(A5867,爬塔NPC系数!B:G,6,FALSE)</f>
        <v>"atk":3.575,"hp":5.919</v>
      </c>
      <c r="H5867" s="2">
        <v>1</v>
      </c>
    </row>
    <row r="5868" spans="1:8" ht="17.25" customHeight="1" x14ac:dyDescent="0.3">
      <c r="A5868" s="2">
        <v>10446</v>
      </c>
      <c r="B5868" s="2">
        <v>21046</v>
      </c>
      <c r="C5868" s="2">
        <v>2</v>
      </c>
      <c r="D5868" s="2">
        <v>278</v>
      </c>
      <c r="E5868" s="2">
        <v>21046</v>
      </c>
      <c r="F5868" s="2">
        <v>9</v>
      </c>
      <c r="G5868" s="2" t="str">
        <f>VLOOKUP(A5868,爬塔NPC系数!B:G,6,FALSE)</f>
        <v>"atk":3.575,"hp":5.919</v>
      </c>
      <c r="H5868" s="2">
        <v>1</v>
      </c>
    </row>
    <row r="5869" spans="1:8" ht="17.25" customHeight="1" x14ac:dyDescent="0.3">
      <c r="A5869" s="2">
        <v>10446</v>
      </c>
      <c r="B5869" s="2">
        <v>21046</v>
      </c>
      <c r="C5869" s="2">
        <v>3</v>
      </c>
      <c r="D5869" s="2">
        <v>278</v>
      </c>
      <c r="E5869" s="2">
        <v>21046</v>
      </c>
      <c r="F5869" s="2">
        <v>9</v>
      </c>
      <c r="G5869" s="2" t="str">
        <f>VLOOKUP(A5869,爬塔NPC系数!B:G,6,FALSE)</f>
        <v>"atk":3.575,"hp":5.919</v>
      </c>
      <c r="H5869" s="2">
        <v>1</v>
      </c>
    </row>
    <row r="5870" spans="1:8" ht="17.25" customHeight="1" x14ac:dyDescent="0.3">
      <c r="A5870" s="2">
        <v>10446</v>
      </c>
      <c r="B5870" s="2">
        <v>21046</v>
      </c>
      <c r="C5870" s="2">
        <v>4</v>
      </c>
      <c r="D5870" s="2">
        <v>278</v>
      </c>
      <c r="E5870" s="2">
        <v>21046</v>
      </c>
      <c r="F5870" s="2">
        <v>9</v>
      </c>
      <c r="G5870" s="2" t="str">
        <f>VLOOKUP(A5870,爬塔NPC系数!B:G,6,FALSE)</f>
        <v>"atk":3.575,"hp":5.919</v>
      </c>
      <c r="H5870" s="2">
        <v>1</v>
      </c>
    </row>
    <row r="5871" spans="1:8" ht="17.25" customHeight="1" x14ac:dyDescent="0.3">
      <c r="A5871" s="2">
        <v>10446</v>
      </c>
      <c r="B5871" s="2">
        <v>21046</v>
      </c>
      <c r="C5871" s="2">
        <v>5</v>
      </c>
      <c r="D5871" s="2">
        <v>278</v>
      </c>
      <c r="E5871" s="2">
        <v>21046</v>
      </c>
      <c r="F5871" s="2">
        <v>9</v>
      </c>
      <c r="G5871" s="2" t="str">
        <f>VLOOKUP(A5871,爬塔NPC系数!B:G,6,FALSE)</f>
        <v>"atk":3.575,"hp":5.919</v>
      </c>
      <c r="H5871" s="2">
        <v>1</v>
      </c>
    </row>
    <row r="5872" spans="1:8" ht="17.25" customHeight="1" x14ac:dyDescent="0.3">
      <c r="A5872" s="2">
        <v>10446</v>
      </c>
      <c r="B5872" s="2">
        <v>21046</v>
      </c>
      <c r="C5872" s="2">
        <v>6</v>
      </c>
      <c r="D5872" s="2">
        <v>278</v>
      </c>
      <c r="E5872" s="2">
        <v>21046</v>
      </c>
      <c r="F5872" s="2">
        <v>9</v>
      </c>
      <c r="G5872" s="2" t="str">
        <f>VLOOKUP(A5872,爬塔NPC系数!B:G,6,FALSE)</f>
        <v>"atk":3.575,"hp":5.919</v>
      </c>
      <c r="H5872" s="2">
        <v>1</v>
      </c>
    </row>
    <row r="5873" spans="1:8" ht="17.25" customHeight="1" x14ac:dyDescent="0.3">
      <c r="A5873" s="2">
        <v>10447</v>
      </c>
      <c r="B5873" s="2">
        <v>32056</v>
      </c>
      <c r="C5873" s="2">
        <v>1</v>
      </c>
      <c r="D5873" s="2">
        <v>279</v>
      </c>
      <c r="E5873" s="2">
        <v>32056</v>
      </c>
      <c r="F5873" s="2">
        <v>9</v>
      </c>
      <c r="G5873" s="2" t="str">
        <f>VLOOKUP(A5873,爬塔NPC系数!B:G,6,FALSE)</f>
        <v>"atk":3.587,"hp":5.939</v>
      </c>
      <c r="H5873" s="2">
        <v>1</v>
      </c>
    </row>
    <row r="5874" spans="1:8" ht="17.25" customHeight="1" x14ac:dyDescent="0.3">
      <c r="A5874" s="2">
        <v>10447</v>
      </c>
      <c r="B5874" s="2">
        <v>32056</v>
      </c>
      <c r="C5874" s="2">
        <v>2</v>
      </c>
      <c r="D5874" s="2">
        <v>279</v>
      </c>
      <c r="E5874" s="2">
        <v>32056</v>
      </c>
      <c r="F5874" s="2">
        <v>9</v>
      </c>
      <c r="G5874" s="2" t="str">
        <f>VLOOKUP(A5874,爬塔NPC系数!B:G,6,FALSE)</f>
        <v>"atk":3.587,"hp":5.939</v>
      </c>
      <c r="H5874" s="2">
        <v>1</v>
      </c>
    </row>
    <row r="5875" spans="1:8" ht="17.25" customHeight="1" x14ac:dyDescent="0.3">
      <c r="A5875" s="2">
        <v>10447</v>
      </c>
      <c r="B5875" s="2">
        <v>32056</v>
      </c>
      <c r="C5875" s="2">
        <v>3</v>
      </c>
      <c r="D5875" s="2">
        <v>279</v>
      </c>
      <c r="E5875" s="2">
        <v>32056</v>
      </c>
      <c r="F5875" s="2">
        <v>9</v>
      </c>
      <c r="G5875" s="2" t="str">
        <f>VLOOKUP(A5875,爬塔NPC系数!B:G,6,FALSE)</f>
        <v>"atk":3.587,"hp":5.939</v>
      </c>
      <c r="H5875" s="2">
        <v>1</v>
      </c>
    </row>
    <row r="5876" spans="1:8" ht="17.25" customHeight="1" x14ac:dyDescent="0.3">
      <c r="A5876" s="2">
        <v>10447</v>
      </c>
      <c r="B5876" s="2">
        <v>32056</v>
      </c>
      <c r="C5876" s="2">
        <v>4</v>
      </c>
      <c r="D5876" s="2">
        <v>279</v>
      </c>
      <c r="E5876" s="2">
        <v>32056</v>
      </c>
      <c r="F5876" s="2">
        <v>9</v>
      </c>
      <c r="G5876" s="2" t="str">
        <f>VLOOKUP(A5876,爬塔NPC系数!B:G,6,FALSE)</f>
        <v>"atk":3.587,"hp":5.939</v>
      </c>
      <c r="H5876" s="2">
        <v>1</v>
      </c>
    </row>
    <row r="5877" spans="1:8" ht="17.25" customHeight="1" x14ac:dyDescent="0.3">
      <c r="A5877" s="2">
        <v>10447</v>
      </c>
      <c r="B5877" s="2">
        <v>32056</v>
      </c>
      <c r="C5877" s="2">
        <v>5</v>
      </c>
      <c r="D5877" s="2">
        <v>279</v>
      </c>
      <c r="E5877" s="2">
        <v>32056</v>
      </c>
      <c r="F5877" s="2">
        <v>9</v>
      </c>
      <c r="G5877" s="2" t="str">
        <f>VLOOKUP(A5877,爬塔NPC系数!B:G,6,FALSE)</f>
        <v>"atk":3.587,"hp":5.939</v>
      </c>
      <c r="H5877" s="2">
        <v>1</v>
      </c>
    </row>
    <row r="5878" spans="1:8" ht="17.25" customHeight="1" x14ac:dyDescent="0.3">
      <c r="A5878" s="2">
        <v>10447</v>
      </c>
      <c r="B5878" s="2">
        <v>32056</v>
      </c>
      <c r="C5878" s="2">
        <v>6</v>
      </c>
      <c r="D5878" s="2">
        <v>279</v>
      </c>
      <c r="E5878" s="2">
        <v>32056</v>
      </c>
      <c r="F5878" s="2">
        <v>9</v>
      </c>
      <c r="G5878" s="2" t="str">
        <f>VLOOKUP(A5878,爬塔NPC系数!B:G,6,FALSE)</f>
        <v>"atk":3.587,"hp":5.939</v>
      </c>
      <c r="H5878" s="2">
        <v>1</v>
      </c>
    </row>
    <row r="5879" spans="1:8" ht="17.25" customHeight="1" x14ac:dyDescent="0.3">
      <c r="A5879" s="2">
        <v>10448</v>
      </c>
      <c r="B5879" s="2">
        <v>35036</v>
      </c>
      <c r="C5879" s="2">
        <v>1</v>
      </c>
      <c r="D5879" s="2">
        <v>279</v>
      </c>
      <c r="E5879" s="2">
        <v>35036</v>
      </c>
      <c r="F5879" s="2">
        <v>9</v>
      </c>
      <c r="G5879" s="2" t="str">
        <f>VLOOKUP(A5879,爬塔NPC系数!B:G,6,FALSE)</f>
        <v>"atk":3.6,"hp":5.959</v>
      </c>
      <c r="H5879" s="2">
        <v>1</v>
      </c>
    </row>
    <row r="5880" spans="1:8" ht="17.25" customHeight="1" x14ac:dyDescent="0.3">
      <c r="A5880" s="2">
        <v>10448</v>
      </c>
      <c r="B5880" s="2">
        <v>35036</v>
      </c>
      <c r="C5880" s="2">
        <v>2</v>
      </c>
      <c r="D5880" s="2">
        <v>279</v>
      </c>
      <c r="E5880" s="2">
        <v>35036</v>
      </c>
      <c r="F5880" s="2">
        <v>9</v>
      </c>
      <c r="G5880" s="2" t="str">
        <f>VLOOKUP(A5880,爬塔NPC系数!B:G,6,FALSE)</f>
        <v>"atk":3.6,"hp":5.959</v>
      </c>
      <c r="H5880" s="2">
        <v>1</v>
      </c>
    </row>
    <row r="5881" spans="1:8" ht="17.25" customHeight="1" x14ac:dyDescent="0.3">
      <c r="A5881" s="2">
        <v>10448</v>
      </c>
      <c r="B5881" s="2">
        <v>35036</v>
      </c>
      <c r="C5881" s="2">
        <v>3</v>
      </c>
      <c r="D5881" s="2">
        <v>279</v>
      </c>
      <c r="E5881" s="2">
        <v>35036</v>
      </c>
      <c r="F5881" s="2">
        <v>9</v>
      </c>
      <c r="G5881" s="2" t="str">
        <f>VLOOKUP(A5881,爬塔NPC系数!B:G,6,FALSE)</f>
        <v>"atk":3.6,"hp":5.959</v>
      </c>
      <c r="H5881" s="2">
        <v>1</v>
      </c>
    </row>
    <row r="5882" spans="1:8" ht="17.25" customHeight="1" x14ac:dyDescent="0.3">
      <c r="A5882" s="2">
        <v>10448</v>
      </c>
      <c r="B5882" s="2">
        <v>35036</v>
      </c>
      <c r="C5882" s="2">
        <v>4</v>
      </c>
      <c r="D5882" s="2">
        <v>279</v>
      </c>
      <c r="E5882" s="2">
        <v>35036</v>
      </c>
      <c r="F5882" s="2">
        <v>9</v>
      </c>
      <c r="G5882" s="2" t="str">
        <f>VLOOKUP(A5882,爬塔NPC系数!B:G,6,FALSE)</f>
        <v>"atk":3.6,"hp":5.959</v>
      </c>
      <c r="H5882" s="2">
        <v>1</v>
      </c>
    </row>
    <row r="5883" spans="1:8" ht="17.25" customHeight="1" x14ac:dyDescent="0.3">
      <c r="A5883" s="2">
        <v>10448</v>
      </c>
      <c r="B5883" s="2">
        <v>35036</v>
      </c>
      <c r="C5883" s="2">
        <v>5</v>
      </c>
      <c r="D5883" s="2">
        <v>279</v>
      </c>
      <c r="E5883" s="2">
        <v>35036</v>
      </c>
      <c r="F5883" s="2">
        <v>9</v>
      </c>
      <c r="G5883" s="2" t="str">
        <f>VLOOKUP(A5883,爬塔NPC系数!B:G,6,FALSE)</f>
        <v>"atk":3.6,"hp":5.959</v>
      </c>
      <c r="H5883" s="2">
        <v>1</v>
      </c>
    </row>
    <row r="5884" spans="1:8" ht="17.25" customHeight="1" x14ac:dyDescent="0.3">
      <c r="A5884" s="2">
        <v>10448</v>
      </c>
      <c r="B5884" s="2">
        <v>35036</v>
      </c>
      <c r="C5884" s="2">
        <v>6</v>
      </c>
      <c r="D5884" s="2">
        <v>279</v>
      </c>
      <c r="E5884" s="2">
        <v>35036</v>
      </c>
      <c r="F5884" s="2">
        <v>9</v>
      </c>
      <c r="G5884" s="2" t="str">
        <f>VLOOKUP(A5884,爬塔NPC系数!B:G,6,FALSE)</f>
        <v>"atk":3.6,"hp":5.959</v>
      </c>
      <c r="H5884" s="2">
        <v>1</v>
      </c>
    </row>
    <row r="5885" spans="1:8" ht="17.25" customHeight="1" x14ac:dyDescent="0.3">
      <c r="A5885" s="2">
        <v>10449</v>
      </c>
      <c r="B5885" s="2">
        <v>13046</v>
      </c>
      <c r="C5885" s="2">
        <v>1</v>
      </c>
      <c r="D5885" s="2">
        <v>280</v>
      </c>
      <c r="E5885" s="2">
        <v>13046</v>
      </c>
      <c r="F5885" s="2">
        <v>9</v>
      </c>
      <c r="G5885" s="2" t="str">
        <f>VLOOKUP(A5885,爬塔NPC系数!B:G,6,FALSE)</f>
        <v>"atk":3.612,"hp":5.979</v>
      </c>
      <c r="H5885" s="2">
        <v>1</v>
      </c>
    </row>
    <row r="5886" spans="1:8" ht="17.25" customHeight="1" x14ac:dyDescent="0.3">
      <c r="A5886" s="2">
        <v>10449</v>
      </c>
      <c r="B5886" s="2">
        <v>13046</v>
      </c>
      <c r="C5886" s="2">
        <v>2</v>
      </c>
      <c r="D5886" s="2">
        <v>280</v>
      </c>
      <c r="E5886" s="2">
        <v>13046</v>
      </c>
      <c r="F5886" s="2">
        <v>9</v>
      </c>
      <c r="G5886" s="2" t="str">
        <f>VLOOKUP(A5886,爬塔NPC系数!B:G,6,FALSE)</f>
        <v>"atk":3.612,"hp":5.979</v>
      </c>
      <c r="H5886" s="2">
        <v>1</v>
      </c>
    </row>
    <row r="5887" spans="1:8" ht="17.25" customHeight="1" x14ac:dyDescent="0.3">
      <c r="A5887" s="2">
        <v>10449</v>
      </c>
      <c r="B5887" s="2">
        <v>13046</v>
      </c>
      <c r="C5887" s="2">
        <v>3</v>
      </c>
      <c r="D5887" s="2">
        <v>280</v>
      </c>
      <c r="E5887" s="2">
        <v>13046</v>
      </c>
      <c r="F5887" s="2">
        <v>9</v>
      </c>
      <c r="G5887" s="2" t="str">
        <f>VLOOKUP(A5887,爬塔NPC系数!B:G,6,FALSE)</f>
        <v>"atk":3.612,"hp":5.979</v>
      </c>
      <c r="H5887" s="2">
        <v>1</v>
      </c>
    </row>
    <row r="5888" spans="1:8" ht="17.25" customHeight="1" x14ac:dyDescent="0.3">
      <c r="A5888" s="2">
        <v>10449</v>
      </c>
      <c r="B5888" s="2">
        <v>13046</v>
      </c>
      <c r="C5888" s="2">
        <v>4</v>
      </c>
      <c r="D5888" s="2">
        <v>280</v>
      </c>
      <c r="E5888" s="2">
        <v>13046</v>
      </c>
      <c r="F5888" s="2">
        <v>9</v>
      </c>
      <c r="G5888" s="2" t="str">
        <f>VLOOKUP(A5888,爬塔NPC系数!B:G,6,FALSE)</f>
        <v>"atk":3.612,"hp":5.979</v>
      </c>
      <c r="H5888" s="2">
        <v>1</v>
      </c>
    </row>
    <row r="5889" spans="1:8" ht="17.25" customHeight="1" x14ac:dyDescent="0.3">
      <c r="A5889" s="2">
        <v>10449</v>
      </c>
      <c r="B5889" s="2">
        <v>13046</v>
      </c>
      <c r="C5889" s="2">
        <v>5</v>
      </c>
      <c r="D5889" s="2">
        <v>280</v>
      </c>
      <c r="E5889" s="2">
        <v>13046</v>
      </c>
      <c r="F5889" s="2">
        <v>9</v>
      </c>
      <c r="G5889" s="2" t="str">
        <f>VLOOKUP(A5889,爬塔NPC系数!B:G,6,FALSE)</f>
        <v>"atk":3.612,"hp":5.979</v>
      </c>
      <c r="H5889" s="2">
        <v>1</v>
      </c>
    </row>
    <row r="5890" spans="1:8" ht="17.25" customHeight="1" x14ac:dyDescent="0.3">
      <c r="A5890" s="2">
        <v>10449</v>
      </c>
      <c r="B5890" s="2">
        <v>13046</v>
      </c>
      <c r="C5890" s="2">
        <v>6</v>
      </c>
      <c r="D5890" s="2">
        <v>280</v>
      </c>
      <c r="E5890" s="2">
        <v>13046</v>
      </c>
      <c r="F5890" s="2">
        <v>9</v>
      </c>
      <c r="G5890" s="2" t="str">
        <f>VLOOKUP(A5890,爬塔NPC系数!B:G,6,FALSE)</f>
        <v>"atk":3.612,"hp":5.979</v>
      </c>
      <c r="H5890" s="2">
        <v>1</v>
      </c>
    </row>
    <row r="5891" spans="1:8" ht="17.25" customHeight="1" x14ac:dyDescent="0.3">
      <c r="A5891" s="2">
        <v>10450</v>
      </c>
      <c r="B5891" s="2">
        <v>62016</v>
      </c>
      <c r="C5891" s="2">
        <v>1</v>
      </c>
      <c r="D5891" s="2">
        <v>280</v>
      </c>
      <c r="E5891" s="2">
        <v>62016</v>
      </c>
      <c r="F5891" s="2">
        <v>9</v>
      </c>
      <c r="G5891" s="2" t="str">
        <f>VLOOKUP(A5891,爬塔NPC系数!B:G,6,FALSE)</f>
        <v>"atk":3.625,"hp":5.999</v>
      </c>
      <c r="H5891" s="2">
        <v>1</v>
      </c>
    </row>
    <row r="5892" spans="1:8" ht="17.25" customHeight="1" x14ac:dyDescent="0.3">
      <c r="A5892" s="2">
        <v>10450</v>
      </c>
      <c r="B5892" s="2">
        <v>62016</v>
      </c>
      <c r="C5892" s="2">
        <v>2</v>
      </c>
      <c r="D5892" s="2">
        <v>280</v>
      </c>
      <c r="E5892" s="2">
        <v>62016</v>
      </c>
      <c r="F5892" s="2">
        <v>9</v>
      </c>
      <c r="G5892" s="2" t="str">
        <f>VLOOKUP(A5892,爬塔NPC系数!B:G,6,FALSE)</f>
        <v>"atk":3.625,"hp":5.999</v>
      </c>
      <c r="H5892" s="2">
        <v>1</v>
      </c>
    </row>
    <row r="5893" spans="1:8" ht="17.25" customHeight="1" x14ac:dyDescent="0.3">
      <c r="A5893" s="2">
        <v>10450</v>
      </c>
      <c r="B5893" s="2">
        <v>62016</v>
      </c>
      <c r="C5893" s="2">
        <v>3</v>
      </c>
      <c r="D5893" s="2">
        <v>280</v>
      </c>
      <c r="E5893" s="2">
        <v>62016</v>
      </c>
      <c r="F5893" s="2">
        <v>9</v>
      </c>
      <c r="G5893" s="2" t="str">
        <f>VLOOKUP(A5893,爬塔NPC系数!B:G,6,FALSE)</f>
        <v>"atk":3.625,"hp":5.999</v>
      </c>
      <c r="H5893" s="2">
        <v>1</v>
      </c>
    </row>
    <row r="5894" spans="1:8" ht="17.25" customHeight="1" x14ac:dyDescent="0.3">
      <c r="A5894" s="2">
        <v>10450</v>
      </c>
      <c r="B5894" s="2">
        <v>62016</v>
      </c>
      <c r="C5894" s="2">
        <v>4</v>
      </c>
      <c r="D5894" s="2">
        <v>280</v>
      </c>
      <c r="E5894" s="2">
        <v>62016</v>
      </c>
      <c r="F5894" s="2">
        <v>9</v>
      </c>
      <c r="G5894" s="2" t="str">
        <f>VLOOKUP(A5894,爬塔NPC系数!B:G,6,FALSE)</f>
        <v>"atk":3.625,"hp":5.999</v>
      </c>
      <c r="H5894" s="2">
        <v>1</v>
      </c>
    </row>
    <row r="5895" spans="1:8" ht="17.25" customHeight="1" x14ac:dyDescent="0.3">
      <c r="A5895" s="2">
        <v>10450</v>
      </c>
      <c r="B5895" s="2">
        <v>62016</v>
      </c>
      <c r="C5895" s="2">
        <v>5</v>
      </c>
      <c r="D5895" s="2">
        <v>280</v>
      </c>
      <c r="E5895" s="2">
        <v>62016</v>
      </c>
      <c r="F5895" s="2">
        <v>9</v>
      </c>
      <c r="G5895" s="2" t="str">
        <f>VLOOKUP(A5895,爬塔NPC系数!B:G,6,FALSE)</f>
        <v>"atk":3.625,"hp":5.999</v>
      </c>
      <c r="H5895" s="2">
        <v>1</v>
      </c>
    </row>
    <row r="5896" spans="1:8" ht="17.25" customHeight="1" x14ac:dyDescent="0.3">
      <c r="A5896" s="2">
        <v>10450</v>
      </c>
      <c r="B5896" s="2">
        <v>62016</v>
      </c>
      <c r="C5896" s="2">
        <v>6</v>
      </c>
      <c r="D5896" s="2">
        <v>280</v>
      </c>
      <c r="E5896" s="2">
        <v>62016</v>
      </c>
      <c r="F5896" s="2">
        <v>9</v>
      </c>
      <c r="G5896" s="2" t="str">
        <f>VLOOKUP(A5896,爬塔NPC系数!B:G,6,FALSE)</f>
        <v>"atk":3.625,"hp":5.999</v>
      </c>
      <c r="H5896" s="2">
        <v>1</v>
      </c>
    </row>
    <row r="5897" spans="1:8" ht="17.25" customHeight="1" x14ac:dyDescent="0.3">
      <c r="A5897" s="2">
        <v>10451</v>
      </c>
      <c r="B5897" s="2">
        <v>25076</v>
      </c>
      <c r="C5897" s="2">
        <v>1</v>
      </c>
      <c r="D5897" s="2">
        <v>281</v>
      </c>
      <c r="E5897" s="2">
        <v>25076</v>
      </c>
      <c r="F5897" s="2">
        <v>10</v>
      </c>
      <c r="G5897" s="2" t="str">
        <f>VLOOKUP(A5897,爬塔NPC系数!B:G,6,FALSE)</f>
        <v>"atk":3.637,"hp":6.019</v>
      </c>
      <c r="H5897" s="2">
        <v>1</v>
      </c>
    </row>
    <row r="5898" spans="1:8" ht="17.25" customHeight="1" x14ac:dyDescent="0.3">
      <c r="A5898" s="2">
        <v>10451</v>
      </c>
      <c r="B5898" s="2">
        <v>25076</v>
      </c>
      <c r="C5898" s="2">
        <v>2</v>
      </c>
      <c r="D5898" s="2">
        <v>281</v>
      </c>
      <c r="E5898" s="2">
        <v>25076</v>
      </c>
      <c r="F5898" s="2">
        <v>9</v>
      </c>
      <c r="G5898" s="2" t="str">
        <f>VLOOKUP(A5898,爬塔NPC系数!B:G,6,FALSE)</f>
        <v>"atk":3.637,"hp":6.019</v>
      </c>
      <c r="H5898" s="2">
        <v>1</v>
      </c>
    </row>
    <row r="5899" spans="1:8" ht="17.25" customHeight="1" x14ac:dyDescent="0.3">
      <c r="A5899" s="2">
        <v>10451</v>
      </c>
      <c r="B5899" s="2">
        <v>25076</v>
      </c>
      <c r="C5899" s="2">
        <v>3</v>
      </c>
      <c r="D5899" s="2">
        <v>281</v>
      </c>
      <c r="E5899" s="2">
        <v>25076</v>
      </c>
      <c r="F5899" s="2">
        <v>9</v>
      </c>
      <c r="G5899" s="2" t="str">
        <f>VLOOKUP(A5899,爬塔NPC系数!B:G,6,FALSE)</f>
        <v>"atk":3.637,"hp":6.019</v>
      </c>
      <c r="H5899" s="2">
        <v>1</v>
      </c>
    </row>
    <row r="5900" spans="1:8" ht="17.25" customHeight="1" x14ac:dyDescent="0.3">
      <c r="A5900" s="2">
        <v>10451</v>
      </c>
      <c r="B5900" s="2">
        <v>25076</v>
      </c>
      <c r="C5900" s="2">
        <v>4</v>
      </c>
      <c r="D5900" s="2">
        <v>281</v>
      </c>
      <c r="E5900" s="2">
        <v>25076</v>
      </c>
      <c r="F5900" s="2">
        <v>9</v>
      </c>
      <c r="G5900" s="2" t="str">
        <f>VLOOKUP(A5900,爬塔NPC系数!B:G,6,FALSE)</f>
        <v>"atk":3.637,"hp":6.019</v>
      </c>
      <c r="H5900" s="2">
        <v>1</v>
      </c>
    </row>
    <row r="5901" spans="1:8" ht="17.25" customHeight="1" x14ac:dyDescent="0.3">
      <c r="A5901" s="2">
        <v>10451</v>
      </c>
      <c r="B5901" s="2">
        <v>25076</v>
      </c>
      <c r="C5901" s="2">
        <v>5</v>
      </c>
      <c r="D5901" s="2">
        <v>281</v>
      </c>
      <c r="E5901" s="2">
        <v>25076</v>
      </c>
      <c r="F5901" s="2">
        <v>9</v>
      </c>
      <c r="G5901" s="2" t="str">
        <f>VLOOKUP(A5901,爬塔NPC系数!B:G,6,FALSE)</f>
        <v>"atk":3.637,"hp":6.019</v>
      </c>
      <c r="H5901" s="2">
        <v>1</v>
      </c>
    </row>
    <row r="5902" spans="1:8" ht="17.25" customHeight="1" x14ac:dyDescent="0.3">
      <c r="A5902" s="2">
        <v>10451</v>
      </c>
      <c r="B5902" s="2">
        <v>25076</v>
      </c>
      <c r="C5902" s="2">
        <v>6</v>
      </c>
      <c r="D5902" s="2">
        <v>281</v>
      </c>
      <c r="E5902" s="2">
        <v>25076</v>
      </c>
      <c r="F5902" s="2">
        <v>9</v>
      </c>
      <c r="G5902" s="2" t="str">
        <f>VLOOKUP(A5902,爬塔NPC系数!B:G,6,FALSE)</f>
        <v>"atk":3.637,"hp":6.019</v>
      </c>
      <c r="H5902" s="2">
        <v>1</v>
      </c>
    </row>
    <row r="5903" spans="1:8" ht="17.25" customHeight="1" x14ac:dyDescent="0.3">
      <c r="A5903" s="2">
        <v>10452</v>
      </c>
      <c r="B5903" s="2">
        <v>34026</v>
      </c>
      <c r="C5903" s="2">
        <v>1</v>
      </c>
      <c r="D5903" s="2">
        <v>281</v>
      </c>
      <c r="E5903" s="2">
        <v>34026</v>
      </c>
      <c r="F5903" s="2">
        <v>10</v>
      </c>
      <c r="G5903" s="2" t="str">
        <f>VLOOKUP(A5903,爬塔NPC系数!B:G,6,FALSE)</f>
        <v>"atk":3.65,"hp":6.039</v>
      </c>
      <c r="H5903" s="2">
        <v>1</v>
      </c>
    </row>
    <row r="5904" spans="1:8" ht="17.25" customHeight="1" x14ac:dyDescent="0.3">
      <c r="A5904" s="2">
        <v>10452</v>
      </c>
      <c r="B5904" s="2">
        <v>34026</v>
      </c>
      <c r="C5904" s="2">
        <v>2</v>
      </c>
      <c r="D5904" s="2">
        <v>281</v>
      </c>
      <c r="E5904" s="2">
        <v>34026</v>
      </c>
      <c r="F5904" s="2">
        <v>10</v>
      </c>
      <c r="G5904" s="2" t="str">
        <f>VLOOKUP(A5904,爬塔NPC系数!B:G,6,FALSE)</f>
        <v>"atk":3.65,"hp":6.039</v>
      </c>
      <c r="H5904" s="2">
        <v>1</v>
      </c>
    </row>
    <row r="5905" spans="1:8" ht="17.25" customHeight="1" x14ac:dyDescent="0.3">
      <c r="A5905" s="2">
        <v>10452</v>
      </c>
      <c r="B5905" s="2">
        <v>34026</v>
      </c>
      <c r="C5905" s="2">
        <v>3</v>
      </c>
      <c r="D5905" s="2">
        <v>281</v>
      </c>
      <c r="E5905" s="2">
        <v>34026</v>
      </c>
      <c r="F5905" s="2">
        <v>9</v>
      </c>
      <c r="G5905" s="2" t="str">
        <f>VLOOKUP(A5905,爬塔NPC系数!B:G,6,FALSE)</f>
        <v>"atk":3.65,"hp":6.039</v>
      </c>
      <c r="H5905" s="2">
        <v>1</v>
      </c>
    </row>
    <row r="5906" spans="1:8" ht="17.25" customHeight="1" x14ac:dyDescent="0.3">
      <c r="A5906" s="2">
        <v>10452</v>
      </c>
      <c r="B5906" s="2">
        <v>34026</v>
      </c>
      <c r="C5906" s="2">
        <v>4</v>
      </c>
      <c r="D5906" s="2">
        <v>281</v>
      </c>
      <c r="E5906" s="2">
        <v>34026</v>
      </c>
      <c r="F5906" s="2">
        <v>9</v>
      </c>
      <c r="G5906" s="2" t="str">
        <f>VLOOKUP(A5906,爬塔NPC系数!B:G,6,FALSE)</f>
        <v>"atk":3.65,"hp":6.039</v>
      </c>
      <c r="H5906" s="2">
        <v>1</v>
      </c>
    </row>
    <row r="5907" spans="1:8" ht="17.25" customHeight="1" x14ac:dyDescent="0.3">
      <c r="A5907" s="2">
        <v>10452</v>
      </c>
      <c r="B5907" s="2">
        <v>34026</v>
      </c>
      <c r="C5907" s="2">
        <v>5</v>
      </c>
      <c r="D5907" s="2">
        <v>281</v>
      </c>
      <c r="E5907" s="2">
        <v>34026</v>
      </c>
      <c r="F5907" s="2">
        <v>9</v>
      </c>
      <c r="G5907" s="2" t="str">
        <f>VLOOKUP(A5907,爬塔NPC系数!B:G,6,FALSE)</f>
        <v>"atk":3.65,"hp":6.039</v>
      </c>
      <c r="H5907" s="2">
        <v>1</v>
      </c>
    </row>
    <row r="5908" spans="1:8" ht="17.25" customHeight="1" x14ac:dyDescent="0.3">
      <c r="A5908" s="2">
        <v>10452</v>
      </c>
      <c r="B5908" s="2">
        <v>34026</v>
      </c>
      <c r="C5908" s="2">
        <v>6</v>
      </c>
      <c r="D5908" s="2">
        <v>281</v>
      </c>
      <c r="E5908" s="2">
        <v>34026</v>
      </c>
      <c r="F5908" s="2">
        <v>9</v>
      </c>
      <c r="G5908" s="2" t="str">
        <f>VLOOKUP(A5908,爬塔NPC系数!B:G,6,FALSE)</f>
        <v>"atk":3.65,"hp":6.039</v>
      </c>
      <c r="H5908" s="2">
        <v>1</v>
      </c>
    </row>
    <row r="5909" spans="1:8" ht="17.25" customHeight="1" x14ac:dyDescent="0.3">
      <c r="A5909" s="2">
        <v>10453</v>
      </c>
      <c r="B5909" s="2">
        <v>32056</v>
      </c>
      <c r="C5909" s="2">
        <v>1</v>
      </c>
      <c r="D5909" s="2">
        <v>282</v>
      </c>
      <c r="E5909" s="2">
        <v>32056</v>
      </c>
      <c r="F5909" s="2">
        <v>10</v>
      </c>
      <c r="G5909" s="2" t="str">
        <f>VLOOKUP(A5909,爬塔NPC系数!B:G,6,FALSE)</f>
        <v>"atk":3.662,"hp":6.059</v>
      </c>
      <c r="H5909" s="2">
        <v>1</v>
      </c>
    </row>
    <row r="5910" spans="1:8" ht="17.25" customHeight="1" x14ac:dyDescent="0.3">
      <c r="A5910" s="2">
        <v>10453</v>
      </c>
      <c r="B5910" s="2">
        <v>32056</v>
      </c>
      <c r="C5910" s="2">
        <v>2</v>
      </c>
      <c r="D5910" s="2">
        <v>282</v>
      </c>
      <c r="E5910" s="2">
        <v>32056</v>
      </c>
      <c r="F5910" s="2">
        <v>10</v>
      </c>
      <c r="G5910" s="2" t="str">
        <f>VLOOKUP(A5910,爬塔NPC系数!B:G,6,FALSE)</f>
        <v>"atk":3.662,"hp":6.059</v>
      </c>
      <c r="H5910" s="2">
        <v>1</v>
      </c>
    </row>
    <row r="5911" spans="1:8" ht="17.25" customHeight="1" x14ac:dyDescent="0.3">
      <c r="A5911" s="2">
        <v>10453</v>
      </c>
      <c r="B5911" s="2">
        <v>32056</v>
      </c>
      <c r="C5911" s="2">
        <v>3</v>
      </c>
      <c r="D5911" s="2">
        <v>282</v>
      </c>
      <c r="E5911" s="2">
        <v>32056</v>
      </c>
      <c r="F5911" s="2">
        <v>10</v>
      </c>
      <c r="G5911" s="2" t="str">
        <f>VLOOKUP(A5911,爬塔NPC系数!B:G,6,FALSE)</f>
        <v>"atk":3.662,"hp":6.059</v>
      </c>
      <c r="H5911" s="2">
        <v>1</v>
      </c>
    </row>
    <row r="5912" spans="1:8" ht="17.25" customHeight="1" x14ac:dyDescent="0.3">
      <c r="A5912" s="2">
        <v>10453</v>
      </c>
      <c r="B5912" s="2">
        <v>32056</v>
      </c>
      <c r="C5912" s="2">
        <v>4</v>
      </c>
      <c r="D5912" s="2">
        <v>282</v>
      </c>
      <c r="E5912" s="2">
        <v>32056</v>
      </c>
      <c r="F5912" s="2">
        <v>9</v>
      </c>
      <c r="G5912" s="2" t="str">
        <f>VLOOKUP(A5912,爬塔NPC系数!B:G,6,FALSE)</f>
        <v>"atk":3.662,"hp":6.059</v>
      </c>
      <c r="H5912" s="2">
        <v>1</v>
      </c>
    </row>
    <row r="5913" spans="1:8" ht="17.25" customHeight="1" x14ac:dyDescent="0.3">
      <c r="A5913" s="2">
        <v>10453</v>
      </c>
      <c r="B5913" s="2">
        <v>32056</v>
      </c>
      <c r="C5913" s="2">
        <v>5</v>
      </c>
      <c r="D5913" s="2">
        <v>282</v>
      </c>
      <c r="E5913" s="2">
        <v>32056</v>
      </c>
      <c r="F5913" s="2">
        <v>9</v>
      </c>
      <c r="G5913" s="2" t="str">
        <f>VLOOKUP(A5913,爬塔NPC系数!B:G,6,FALSE)</f>
        <v>"atk":3.662,"hp":6.059</v>
      </c>
      <c r="H5913" s="2">
        <v>1</v>
      </c>
    </row>
    <row r="5914" spans="1:8" ht="17.25" customHeight="1" x14ac:dyDescent="0.3">
      <c r="A5914" s="2">
        <v>10453</v>
      </c>
      <c r="B5914" s="2">
        <v>32056</v>
      </c>
      <c r="C5914" s="2">
        <v>6</v>
      </c>
      <c r="D5914" s="2">
        <v>282</v>
      </c>
      <c r="E5914" s="2">
        <v>32056</v>
      </c>
      <c r="F5914" s="2">
        <v>9</v>
      </c>
      <c r="G5914" s="2" t="str">
        <f>VLOOKUP(A5914,爬塔NPC系数!B:G,6,FALSE)</f>
        <v>"atk":3.662,"hp":6.059</v>
      </c>
      <c r="H5914" s="2">
        <v>1</v>
      </c>
    </row>
    <row r="5915" spans="1:8" ht="17.25" customHeight="1" x14ac:dyDescent="0.3">
      <c r="A5915" s="2">
        <v>10454</v>
      </c>
      <c r="B5915" s="2">
        <v>14036</v>
      </c>
      <c r="C5915" s="2">
        <v>1</v>
      </c>
      <c r="D5915" s="2">
        <v>282</v>
      </c>
      <c r="E5915" s="2">
        <v>14036</v>
      </c>
      <c r="F5915" s="2">
        <v>10</v>
      </c>
      <c r="G5915" s="2" t="str">
        <f>VLOOKUP(A5915,爬塔NPC系数!B:G,6,FALSE)</f>
        <v>"atk":3.675,"hp":6.079</v>
      </c>
      <c r="H5915" s="2">
        <v>1</v>
      </c>
    </row>
    <row r="5916" spans="1:8" ht="17.25" customHeight="1" x14ac:dyDescent="0.3">
      <c r="A5916" s="2">
        <v>10454</v>
      </c>
      <c r="B5916" s="2">
        <v>14036</v>
      </c>
      <c r="C5916" s="2">
        <v>2</v>
      </c>
      <c r="D5916" s="2">
        <v>282</v>
      </c>
      <c r="E5916" s="2">
        <v>14036</v>
      </c>
      <c r="F5916" s="2">
        <v>10</v>
      </c>
      <c r="G5916" s="2" t="str">
        <f>VLOOKUP(A5916,爬塔NPC系数!B:G,6,FALSE)</f>
        <v>"atk":3.675,"hp":6.079</v>
      </c>
      <c r="H5916" s="2">
        <v>1</v>
      </c>
    </row>
    <row r="5917" spans="1:8" ht="17.25" customHeight="1" x14ac:dyDescent="0.3">
      <c r="A5917" s="2">
        <v>10454</v>
      </c>
      <c r="B5917" s="2">
        <v>14036</v>
      </c>
      <c r="C5917" s="2">
        <v>3</v>
      </c>
      <c r="D5917" s="2">
        <v>282</v>
      </c>
      <c r="E5917" s="2">
        <v>14036</v>
      </c>
      <c r="F5917" s="2">
        <v>10</v>
      </c>
      <c r="G5917" s="2" t="str">
        <f>VLOOKUP(A5917,爬塔NPC系数!B:G,6,FALSE)</f>
        <v>"atk":3.675,"hp":6.079</v>
      </c>
      <c r="H5917" s="2">
        <v>1</v>
      </c>
    </row>
    <row r="5918" spans="1:8" ht="17.25" customHeight="1" x14ac:dyDescent="0.3">
      <c r="A5918" s="2">
        <v>10454</v>
      </c>
      <c r="B5918" s="2">
        <v>14036</v>
      </c>
      <c r="C5918" s="2">
        <v>4</v>
      </c>
      <c r="D5918" s="2">
        <v>282</v>
      </c>
      <c r="E5918" s="2">
        <v>14036</v>
      </c>
      <c r="F5918" s="2">
        <v>10</v>
      </c>
      <c r="G5918" s="2" t="str">
        <f>VLOOKUP(A5918,爬塔NPC系数!B:G,6,FALSE)</f>
        <v>"atk":3.675,"hp":6.079</v>
      </c>
      <c r="H5918" s="2">
        <v>1</v>
      </c>
    </row>
    <row r="5919" spans="1:8" ht="17.25" customHeight="1" x14ac:dyDescent="0.3">
      <c r="A5919" s="2">
        <v>10454</v>
      </c>
      <c r="B5919" s="2">
        <v>14036</v>
      </c>
      <c r="C5919" s="2">
        <v>5</v>
      </c>
      <c r="D5919" s="2">
        <v>282</v>
      </c>
      <c r="E5919" s="2">
        <v>14036</v>
      </c>
      <c r="F5919" s="2">
        <v>9</v>
      </c>
      <c r="G5919" s="2" t="str">
        <f>VLOOKUP(A5919,爬塔NPC系数!B:G,6,FALSE)</f>
        <v>"atk":3.675,"hp":6.079</v>
      </c>
      <c r="H5919" s="2">
        <v>1</v>
      </c>
    </row>
    <row r="5920" spans="1:8" ht="17.25" customHeight="1" x14ac:dyDescent="0.3">
      <c r="A5920" s="2">
        <v>10454</v>
      </c>
      <c r="B5920" s="2">
        <v>14036</v>
      </c>
      <c r="C5920" s="2">
        <v>6</v>
      </c>
      <c r="D5920" s="2">
        <v>282</v>
      </c>
      <c r="E5920" s="2">
        <v>14036</v>
      </c>
      <c r="F5920" s="2">
        <v>9</v>
      </c>
      <c r="G5920" s="2" t="str">
        <f>VLOOKUP(A5920,爬塔NPC系数!B:G,6,FALSE)</f>
        <v>"atk":3.675,"hp":6.079</v>
      </c>
      <c r="H5920" s="2">
        <v>1</v>
      </c>
    </row>
    <row r="5921" spans="1:8" ht="17.25" customHeight="1" x14ac:dyDescent="0.3">
      <c r="A5921" s="2">
        <v>10455</v>
      </c>
      <c r="B5921" s="2">
        <v>61026</v>
      </c>
      <c r="C5921" s="2">
        <v>1</v>
      </c>
      <c r="D5921" s="2">
        <v>283</v>
      </c>
      <c r="E5921" s="2">
        <v>61026</v>
      </c>
      <c r="F5921" s="2">
        <v>10</v>
      </c>
      <c r="G5921" s="2" t="str">
        <f>VLOOKUP(A5921,爬塔NPC系数!B:G,6,FALSE)</f>
        <v>"atk":3.687,"hp":6.099</v>
      </c>
      <c r="H5921" s="2">
        <v>1</v>
      </c>
    </row>
    <row r="5922" spans="1:8" ht="17.25" customHeight="1" x14ac:dyDescent="0.3">
      <c r="A5922" s="2">
        <v>10455</v>
      </c>
      <c r="B5922" s="2">
        <v>61026</v>
      </c>
      <c r="C5922" s="2">
        <v>2</v>
      </c>
      <c r="D5922" s="2">
        <v>283</v>
      </c>
      <c r="E5922" s="2">
        <v>61026</v>
      </c>
      <c r="F5922" s="2">
        <v>10</v>
      </c>
      <c r="G5922" s="2" t="str">
        <f>VLOOKUP(A5922,爬塔NPC系数!B:G,6,FALSE)</f>
        <v>"atk":3.687,"hp":6.099</v>
      </c>
      <c r="H5922" s="2">
        <v>1</v>
      </c>
    </row>
    <row r="5923" spans="1:8" ht="17.25" customHeight="1" x14ac:dyDescent="0.3">
      <c r="A5923" s="2">
        <v>10455</v>
      </c>
      <c r="B5923" s="2">
        <v>61026</v>
      </c>
      <c r="C5923" s="2">
        <v>3</v>
      </c>
      <c r="D5923" s="2">
        <v>283</v>
      </c>
      <c r="E5923" s="2">
        <v>61026</v>
      </c>
      <c r="F5923" s="2">
        <v>10</v>
      </c>
      <c r="G5923" s="2" t="str">
        <f>VLOOKUP(A5923,爬塔NPC系数!B:G,6,FALSE)</f>
        <v>"atk":3.687,"hp":6.099</v>
      </c>
      <c r="H5923" s="2">
        <v>1</v>
      </c>
    </row>
    <row r="5924" spans="1:8" ht="17.25" customHeight="1" x14ac:dyDescent="0.3">
      <c r="A5924" s="2">
        <v>10455</v>
      </c>
      <c r="B5924" s="2">
        <v>61026</v>
      </c>
      <c r="C5924" s="2">
        <v>4</v>
      </c>
      <c r="D5924" s="2">
        <v>283</v>
      </c>
      <c r="E5924" s="2">
        <v>61026</v>
      </c>
      <c r="F5924" s="2">
        <v>10</v>
      </c>
      <c r="G5924" s="2" t="str">
        <f>VLOOKUP(A5924,爬塔NPC系数!B:G,6,FALSE)</f>
        <v>"atk":3.687,"hp":6.099</v>
      </c>
      <c r="H5924" s="2">
        <v>1</v>
      </c>
    </row>
    <row r="5925" spans="1:8" ht="17.25" customHeight="1" x14ac:dyDescent="0.3">
      <c r="A5925" s="2">
        <v>10455</v>
      </c>
      <c r="B5925" s="2">
        <v>61026</v>
      </c>
      <c r="C5925" s="2">
        <v>5</v>
      </c>
      <c r="D5925" s="2">
        <v>283</v>
      </c>
      <c r="E5925" s="2">
        <v>61026</v>
      </c>
      <c r="F5925" s="2">
        <v>10</v>
      </c>
      <c r="G5925" s="2" t="str">
        <f>VLOOKUP(A5925,爬塔NPC系数!B:G,6,FALSE)</f>
        <v>"atk":3.687,"hp":6.099</v>
      </c>
      <c r="H5925" s="2">
        <v>1</v>
      </c>
    </row>
    <row r="5926" spans="1:8" ht="17.25" customHeight="1" x14ac:dyDescent="0.3">
      <c r="A5926" s="2">
        <v>10455</v>
      </c>
      <c r="B5926" s="2">
        <v>61026</v>
      </c>
      <c r="C5926" s="2">
        <v>6</v>
      </c>
      <c r="D5926" s="2">
        <v>283</v>
      </c>
      <c r="E5926" s="2">
        <v>61026</v>
      </c>
      <c r="F5926" s="2">
        <v>9</v>
      </c>
      <c r="G5926" s="2" t="str">
        <f>VLOOKUP(A5926,爬塔NPC系数!B:G,6,FALSE)</f>
        <v>"atk":3.687,"hp":6.099</v>
      </c>
      <c r="H5926" s="2">
        <v>1</v>
      </c>
    </row>
    <row r="5927" spans="1:8" ht="17.25" customHeight="1" x14ac:dyDescent="0.3">
      <c r="A5927" s="2">
        <v>10456</v>
      </c>
      <c r="B5927" s="2">
        <v>13046</v>
      </c>
      <c r="C5927" s="2">
        <v>1</v>
      </c>
      <c r="D5927" s="2">
        <v>283</v>
      </c>
      <c r="E5927" s="2">
        <v>13046</v>
      </c>
      <c r="F5927" s="2">
        <v>10</v>
      </c>
      <c r="G5927" s="2" t="str">
        <f>VLOOKUP(A5927,爬塔NPC系数!B:G,6,FALSE)</f>
        <v>"atk":3.7,"hp":6.119</v>
      </c>
      <c r="H5927" s="2">
        <v>1</v>
      </c>
    </row>
    <row r="5928" spans="1:8" ht="17.25" customHeight="1" x14ac:dyDescent="0.3">
      <c r="A5928" s="2">
        <v>10456</v>
      </c>
      <c r="B5928" s="2">
        <v>13046</v>
      </c>
      <c r="C5928" s="2">
        <v>2</v>
      </c>
      <c r="D5928" s="2">
        <v>283</v>
      </c>
      <c r="E5928" s="2">
        <v>13046</v>
      </c>
      <c r="F5928" s="2">
        <v>10</v>
      </c>
      <c r="G5928" s="2" t="str">
        <f>VLOOKUP(A5928,爬塔NPC系数!B:G,6,FALSE)</f>
        <v>"atk":3.7,"hp":6.119</v>
      </c>
      <c r="H5928" s="2">
        <v>1</v>
      </c>
    </row>
    <row r="5929" spans="1:8" ht="17.25" customHeight="1" x14ac:dyDescent="0.3">
      <c r="A5929" s="2">
        <v>10456</v>
      </c>
      <c r="B5929" s="2">
        <v>13046</v>
      </c>
      <c r="C5929" s="2">
        <v>3</v>
      </c>
      <c r="D5929" s="2">
        <v>283</v>
      </c>
      <c r="E5929" s="2">
        <v>13046</v>
      </c>
      <c r="F5929" s="2">
        <v>10</v>
      </c>
      <c r="G5929" s="2" t="str">
        <f>VLOOKUP(A5929,爬塔NPC系数!B:G,6,FALSE)</f>
        <v>"atk":3.7,"hp":6.119</v>
      </c>
      <c r="H5929" s="2">
        <v>1</v>
      </c>
    </row>
    <row r="5930" spans="1:8" ht="17.25" customHeight="1" x14ac:dyDescent="0.3">
      <c r="A5930" s="2">
        <v>10456</v>
      </c>
      <c r="B5930" s="2">
        <v>13046</v>
      </c>
      <c r="C5930" s="2">
        <v>4</v>
      </c>
      <c r="D5930" s="2">
        <v>283</v>
      </c>
      <c r="E5930" s="2">
        <v>13046</v>
      </c>
      <c r="F5930" s="2">
        <v>10</v>
      </c>
      <c r="G5930" s="2" t="str">
        <f>VLOOKUP(A5930,爬塔NPC系数!B:G,6,FALSE)</f>
        <v>"atk":3.7,"hp":6.119</v>
      </c>
      <c r="H5930" s="2">
        <v>1</v>
      </c>
    </row>
    <row r="5931" spans="1:8" ht="17.25" customHeight="1" x14ac:dyDescent="0.3">
      <c r="A5931" s="2">
        <v>10456</v>
      </c>
      <c r="B5931" s="2">
        <v>13046</v>
      </c>
      <c r="C5931" s="2">
        <v>5</v>
      </c>
      <c r="D5931" s="2">
        <v>283</v>
      </c>
      <c r="E5931" s="2">
        <v>13046</v>
      </c>
      <c r="F5931" s="2">
        <v>10</v>
      </c>
      <c r="G5931" s="2" t="str">
        <f>VLOOKUP(A5931,爬塔NPC系数!B:G,6,FALSE)</f>
        <v>"atk":3.7,"hp":6.119</v>
      </c>
      <c r="H5931" s="2">
        <v>1</v>
      </c>
    </row>
    <row r="5932" spans="1:8" ht="17.25" customHeight="1" x14ac:dyDescent="0.3">
      <c r="A5932" s="2">
        <v>10456</v>
      </c>
      <c r="B5932" s="2">
        <v>13046</v>
      </c>
      <c r="C5932" s="2">
        <v>6</v>
      </c>
      <c r="D5932" s="2">
        <v>283</v>
      </c>
      <c r="E5932" s="2">
        <v>13046</v>
      </c>
      <c r="F5932" s="2">
        <v>10</v>
      </c>
      <c r="G5932" s="2" t="str">
        <f>VLOOKUP(A5932,爬塔NPC系数!B:G,6,FALSE)</f>
        <v>"atk":3.7,"hp":6.119</v>
      </c>
      <c r="H5932" s="2">
        <v>1</v>
      </c>
    </row>
    <row r="5933" spans="1:8" ht="17.25" customHeight="1" x14ac:dyDescent="0.3">
      <c r="A5933" s="2">
        <v>10457</v>
      </c>
      <c r="B5933" s="2">
        <v>25066</v>
      </c>
      <c r="C5933" s="2">
        <v>1</v>
      </c>
      <c r="D5933" s="2">
        <v>284</v>
      </c>
      <c r="E5933" s="2">
        <v>25066</v>
      </c>
      <c r="F5933" s="2">
        <v>10</v>
      </c>
      <c r="G5933" s="2" t="str">
        <f>VLOOKUP(A5933,爬塔NPC系数!B:G,6,FALSE)</f>
        <v>"atk":3.712,"hp":6.139</v>
      </c>
      <c r="H5933" s="2">
        <v>1</v>
      </c>
    </row>
    <row r="5934" spans="1:8" ht="17.25" customHeight="1" x14ac:dyDescent="0.3">
      <c r="A5934" s="2">
        <v>10457</v>
      </c>
      <c r="B5934" s="2">
        <v>25066</v>
      </c>
      <c r="C5934" s="2">
        <v>2</v>
      </c>
      <c r="D5934" s="2">
        <v>284</v>
      </c>
      <c r="E5934" s="2">
        <v>15036</v>
      </c>
      <c r="F5934" s="2">
        <v>10</v>
      </c>
      <c r="G5934" s="2" t="str">
        <f>VLOOKUP(A5934,爬塔NPC系数!B:G,6,FALSE)</f>
        <v>"atk":3.712,"hp":6.139</v>
      </c>
      <c r="H5934" s="2">
        <v>1</v>
      </c>
    </row>
    <row r="5935" spans="1:8" ht="17.25" customHeight="1" x14ac:dyDescent="0.3">
      <c r="A5935" s="2">
        <v>10457</v>
      </c>
      <c r="B5935" s="2">
        <v>25066</v>
      </c>
      <c r="C5935" s="2">
        <v>3</v>
      </c>
      <c r="D5935" s="2">
        <v>284</v>
      </c>
      <c r="E5935" s="2">
        <v>14036</v>
      </c>
      <c r="F5935" s="2">
        <v>10</v>
      </c>
      <c r="G5935" s="2" t="str">
        <f>VLOOKUP(A5935,爬塔NPC系数!B:G,6,FALSE)</f>
        <v>"atk":3.712,"hp":6.139</v>
      </c>
      <c r="H5935" s="2">
        <v>1</v>
      </c>
    </row>
    <row r="5936" spans="1:8" ht="17.25" customHeight="1" x14ac:dyDescent="0.3">
      <c r="A5936" s="2">
        <v>10457</v>
      </c>
      <c r="B5936" s="2">
        <v>25066</v>
      </c>
      <c r="C5936" s="2">
        <v>4</v>
      </c>
      <c r="D5936" s="2">
        <v>284</v>
      </c>
      <c r="E5936" s="2">
        <v>13046</v>
      </c>
      <c r="F5936" s="2">
        <v>10</v>
      </c>
      <c r="G5936" s="2" t="str">
        <f>VLOOKUP(A5936,爬塔NPC系数!B:G,6,FALSE)</f>
        <v>"atk":3.712,"hp":6.139</v>
      </c>
      <c r="H5936" s="2">
        <v>1</v>
      </c>
    </row>
    <row r="5937" spans="1:8" ht="17.25" customHeight="1" x14ac:dyDescent="0.3">
      <c r="A5937" s="2">
        <v>10457</v>
      </c>
      <c r="B5937" s="2">
        <v>25066</v>
      </c>
      <c r="C5937" s="2">
        <v>5</v>
      </c>
      <c r="D5937" s="2">
        <v>284</v>
      </c>
      <c r="E5937" s="2">
        <v>25066</v>
      </c>
      <c r="F5937" s="2">
        <v>10</v>
      </c>
      <c r="G5937" s="2" t="str">
        <f>VLOOKUP(A5937,爬塔NPC系数!B:G,6,FALSE)</f>
        <v>"atk":3.712,"hp":6.139</v>
      </c>
      <c r="H5937" s="2">
        <v>1</v>
      </c>
    </row>
    <row r="5938" spans="1:8" ht="17.25" customHeight="1" x14ac:dyDescent="0.3">
      <c r="A5938" s="2">
        <v>10457</v>
      </c>
      <c r="B5938" s="2">
        <v>25066</v>
      </c>
      <c r="C5938" s="2">
        <v>6</v>
      </c>
      <c r="D5938" s="2">
        <v>284</v>
      </c>
      <c r="E5938" s="2">
        <v>25066</v>
      </c>
      <c r="F5938" s="2">
        <v>10</v>
      </c>
      <c r="G5938" s="2" t="str">
        <f>VLOOKUP(A5938,爬塔NPC系数!B:G,6,FALSE)</f>
        <v>"atk":3.712,"hp":6.139</v>
      </c>
      <c r="H5938" s="2">
        <v>1</v>
      </c>
    </row>
    <row r="5939" spans="1:8" ht="17.25" customHeight="1" x14ac:dyDescent="0.3">
      <c r="A5939" s="2">
        <v>10458</v>
      </c>
      <c r="B5939" s="2">
        <v>25066</v>
      </c>
      <c r="C5939" s="2">
        <v>1</v>
      </c>
      <c r="D5939" s="2">
        <v>284</v>
      </c>
      <c r="E5939" s="2">
        <v>25066</v>
      </c>
      <c r="F5939" s="2">
        <v>10</v>
      </c>
      <c r="G5939" s="2" t="str">
        <f>VLOOKUP(A5939,爬塔NPC系数!B:G,6,FALSE)</f>
        <v>"atk":3.725,"hp":6.159</v>
      </c>
      <c r="H5939" s="2">
        <v>1</v>
      </c>
    </row>
    <row r="5940" spans="1:8" ht="17.25" customHeight="1" x14ac:dyDescent="0.3">
      <c r="A5940" s="2">
        <v>10458</v>
      </c>
      <c r="B5940" s="2">
        <v>25066</v>
      </c>
      <c r="C5940" s="2">
        <v>2</v>
      </c>
      <c r="D5940" s="2">
        <v>284</v>
      </c>
      <c r="E5940" s="2">
        <v>25066</v>
      </c>
      <c r="F5940" s="2">
        <v>10</v>
      </c>
      <c r="G5940" s="2" t="str">
        <f>VLOOKUP(A5940,爬塔NPC系数!B:G,6,FALSE)</f>
        <v>"atk":3.725,"hp":6.159</v>
      </c>
      <c r="H5940" s="2">
        <v>1</v>
      </c>
    </row>
    <row r="5941" spans="1:8" ht="17.25" customHeight="1" x14ac:dyDescent="0.3">
      <c r="A5941" s="2">
        <v>10458</v>
      </c>
      <c r="B5941" s="2">
        <v>25066</v>
      </c>
      <c r="C5941" s="2">
        <v>3</v>
      </c>
      <c r="D5941" s="2">
        <v>284</v>
      </c>
      <c r="E5941" s="2">
        <v>25066</v>
      </c>
      <c r="F5941" s="2">
        <v>10</v>
      </c>
      <c r="G5941" s="2" t="str">
        <f>VLOOKUP(A5941,爬塔NPC系数!B:G,6,FALSE)</f>
        <v>"atk":3.725,"hp":6.159</v>
      </c>
      <c r="H5941" s="2">
        <v>1</v>
      </c>
    </row>
    <row r="5942" spans="1:8" ht="17.25" customHeight="1" x14ac:dyDescent="0.3">
      <c r="A5942" s="2">
        <v>10458</v>
      </c>
      <c r="B5942" s="2">
        <v>25066</v>
      </c>
      <c r="C5942" s="2">
        <v>4</v>
      </c>
      <c r="D5942" s="2">
        <v>284</v>
      </c>
      <c r="E5942" s="2">
        <v>25066</v>
      </c>
      <c r="F5942" s="2">
        <v>10</v>
      </c>
      <c r="G5942" s="2" t="str">
        <f>VLOOKUP(A5942,爬塔NPC系数!B:G,6,FALSE)</f>
        <v>"atk":3.725,"hp":6.159</v>
      </c>
      <c r="H5942" s="2">
        <v>1</v>
      </c>
    </row>
    <row r="5943" spans="1:8" ht="17.25" customHeight="1" x14ac:dyDescent="0.3">
      <c r="A5943" s="2">
        <v>10458</v>
      </c>
      <c r="B5943" s="2">
        <v>25066</v>
      </c>
      <c r="C5943" s="2">
        <v>5</v>
      </c>
      <c r="D5943" s="2">
        <v>284</v>
      </c>
      <c r="E5943" s="2">
        <v>25066</v>
      </c>
      <c r="F5943" s="2">
        <v>10</v>
      </c>
      <c r="G5943" s="2" t="str">
        <f>VLOOKUP(A5943,爬塔NPC系数!B:G,6,FALSE)</f>
        <v>"atk":3.725,"hp":6.159</v>
      </c>
      <c r="H5943" s="2">
        <v>1</v>
      </c>
    </row>
    <row r="5944" spans="1:8" ht="17.25" customHeight="1" x14ac:dyDescent="0.3">
      <c r="A5944" s="2">
        <v>10458</v>
      </c>
      <c r="B5944" s="2">
        <v>25066</v>
      </c>
      <c r="C5944" s="2">
        <v>6</v>
      </c>
      <c r="D5944" s="2">
        <v>284</v>
      </c>
      <c r="E5944" s="2">
        <v>25066</v>
      </c>
      <c r="F5944" s="2">
        <v>10</v>
      </c>
      <c r="G5944" s="2" t="str">
        <f>VLOOKUP(A5944,爬塔NPC系数!B:G,6,FALSE)</f>
        <v>"atk":3.725,"hp":6.159</v>
      </c>
      <c r="H5944" s="2">
        <v>1</v>
      </c>
    </row>
    <row r="5945" spans="1:8" ht="17.25" customHeight="1" x14ac:dyDescent="0.3">
      <c r="A5945" s="2">
        <v>10459</v>
      </c>
      <c r="B5945" s="2">
        <v>51016</v>
      </c>
      <c r="C5945" s="2">
        <v>1</v>
      </c>
      <c r="D5945" s="2">
        <v>285</v>
      </c>
      <c r="E5945" s="2">
        <v>51016</v>
      </c>
      <c r="F5945" s="2">
        <v>9</v>
      </c>
      <c r="G5945" s="2" t="str">
        <f>VLOOKUP(A5945,爬塔NPC系数!B:G,6,FALSE)</f>
        <v>"atk":3.737,"hp":6.179</v>
      </c>
      <c r="H5945" s="2">
        <v>1</v>
      </c>
    </row>
    <row r="5946" spans="1:8" ht="17.25" customHeight="1" x14ac:dyDescent="0.3">
      <c r="A5946" s="2">
        <v>10459</v>
      </c>
      <c r="B5946" s="2">
        <v>51016</v>
      </c>
      <c r="C5946" s="2">
        <v>2</v>
      </c>
      <c r="D5946" s="2">
        <v>285</v>
      </c>
      <c r="E5946" s="2">
        <v>52046</v>
      </c>
      <c r="F5946" s="2">
        <v>10</v>
      </c>
      <c r="G5946" s="2" t="str">
        <f>VLOOKUP(A5946,爬塔NPC系数!B:G,6,FALSE)</f>
        <v>"atk":3.737,"hp":6.179</v>
      </c>
      <c r="H5946" s="2">
        <v>1</v>
      </c>
    </row>
    <row r="5947" spans="1:8" ht="17.25" customHeight="1" x14ac:dyDescent="0.3">
      <c r="A5947" s="2">
        <v>10459</v>
      </c>
      <c r="B5947" s="2">
        <v>51016</v>
      </c>
      <c r="C5947" s="2">
        <v>3</v>
      </c>
      <c r="D5947" s="2">
        <v>285</v>
      </c>
      <c r="E5947" s="2">
        <v>51016</v>
      </c>
      <c r="F5947" s="2">
        <v>9</v>
      </c>
      <c r="G5947" s="2" t="str">
        <f>VLOOKUP(A5947,爬塔NPC系数!B:G,6,FALSE)</f>
        <v>"atk":3.737,"hp":6.179</v>
      </c>
      <c r="H5947" s="2">
        <v>1</v>
      </c>
    </row>
    <row r="5948" spans="1:8" ht="17.25" customHeight="1" x14ac:dyDescent="0.3">
      <c r="A5948" s="2">
        <v>10459</v>
      </c>
      <c r="B5948" s="2">
        <v>51016</v>
      </c>
      <c r="C5948" s="2">
        <v>4</v>
      </c>
      <c r="D5948" s="2">
        <v>285</v>
      </c>
      <c r="E5948" s="2">
        <v>52046</v>
      </c>
      <c r="F5948" s="2">
        <v>10</v>
      </c>
      <c r="G5948" s="2" t="str">
        <f>VLOOKUP(A5948,爬塔NPC系数!B:G,6,FALSE)</f>
        <v>"atk":3.737,"hp":6.179</v>
      </c>
      <c r="H5948" s="2">
        <v>1</v>
      </c>
    </row>
    <row r="5949" spans="1:8" ht="17.25" customHeight="1" x14ac:dyDescent="0.3">
      <c r="A5949" s="2">
        <v>10459</v>
      </c>
      <c r="B5949" s="2">
        <v>51016</v>
      </c>
      <c r="C5949" s="2">
        <v>5</v>
      </c>
      <c r="D5949" s="2">
        <v>285</v>
      </c>
      <c r="E5949" s="2">
        <v>52046</v>
      </c>
      <c r="F5949" s="2">
        <v>10</v>
      </c>
      <c r="G5949" s="2" t="str">
        <f>VLOOKUP(A5949,爬塔NPC系数!B:G,6,FALSE)</f>
        <v>"atk":3.737,"hp":6.179</v>
      </c>
      <c r="H5949" s="2">
        <v>1</v>
      </c>
    </row>
    <row r="5950" spans="1:8" ht="17.25" customHeight="1" x14ac:dyDescent="0.3">
      <c r="A5950" s="2">
        <v>10459</v>
      </c>
      <c r="B5950" s="2">
        <v>51016</v>
      </c>
      <c r="C5950" s="2">
        <v>6</v>
      </c>
      <c r="D5950" s="2">
        <v>285</v>
      </c>
      <c r="E5950" s="2">
        <v>52046</v>
      </c>
      <c r="F5950" s="2">
        <v>10</v>
      </c>
      <c r="G5950" s="2" t="str">
        <f>VLOOKUP(A5950,爬塔NPC系数!B:G,6,FALSE)</f>
        <v>"atk":3.737,"hp":6.179</v>
      </c>
      <c r="H5950" s="2">
        <v>1</v>
      </c>
    </row>
    <row r="5951" spans="1:8" ht="17.25" customHeight="1" x14ac:dyDescent="0.3">
      <c r="A5951" s="2">
        <v>10460</v>
      </c>
      <c r="B5951" s="2">
        <v>63026</v>
      </c>
      <c r="C5951" s="2">
        <v>1</v>
      </c>
      <c r="D5951" s="2">
        <v>285</v>
      </c>
      <c r="E5951" s="2">
        <v>63026</v>
      </c>
      <c r="F5951" s="2">
        <v>10</v>
      </c>
      <c r="G5951" s="2" t="str">
        <f>VLOOKUP(A5951,爬塔NPC系数!B:G,6,FALSE)</f>
        <v>"atk":3.75,"hp":6.199</v>
      </c>
      <c r="H5951" s="2">
        <v>1</v>
      </c>
    </row>
    <row r="5952" spans="1:8" ht="17.25" customHeight="1" x14ac:dyDescent="0.3">
      <c r="A5952" s="2">
        <v>10460</v>
      </c>
      <c r="B5952" s="2">
        <v>63026</v>
      </c>
      <c r="C5952" s="2">
        <v>2</v>
      </c>
      <c r="D5952" s="2">
        <v>285</v>
      </c>
      <c r="E5952" s="2">
        <v>63026</v>
      </c>
      <c r="F5952" s="2">
        <v>10</v>
      </c>
      <c r="G5952" s="2" t="str">
        <f>VLOOKUP(A5952,爬塔NPC系数!B:G,6,FALSE)</f>
        <v>"atk":3.75,"hp":6.199</v>
      </c>
      <c r="H5952" s="2">
        <v>1</v>
      </c>
    </row>
    <row r="5953" spans="1:8" ht="17.25" customHeight="1" x14ac:dyDescent="0.3">
      <c r="A5953" s="2">
        <v>10460</v>
      </c>
      <c r="B5953" s="2">
        <v>63026</v>
      </c>
      <c r="C5953" s="2">
        <v>3</v>
      </c>
      <c r="D5953" s="2">
        <v>285</v>
      </c>
      <c r="E5953" s="2">
        <v>63026</v>
      </c>
      <c r="F5953" s="2">
        <v>10</v>
      </c>
      <c r="G5953" s="2" t="str">
        <f>VLOOKUP(A5953,爬塔NPC系数!B:G,6,FALSE)</f>
        <v>"atk":3.75,"hp":6.199</v>
      </c>
      <c r="H5953" s="2">
        <v>1</v>
      </c>
    </row>
    <row r="5954" spans="1:8" ht="17.25" customHeight="1" x14ac:dyDescent="0.3">
      <c r="A5954" s="2">
        <v>10460</v>
      </c>
      <c r="B5954" s="2">
        <v>63026</v>
      </c>
      <c r="C5954" s="2">
        <v>4</v>
      </c>
      <c r="D5954" s="2">
        <v>285</v>
      </c>
      <c r="E5954" s="2">
        <v>52046</v>
      </c>
      <c r="F5954" s="2">
        <v>10</v>
      </c>
      <c r="G5954" s="2" t="str">
        <f>VLOOKUP(A5954,爬塔NPC系数!B:G,6,FALSE)</f>
        <v>"atk":3.75,"hp":6.199</v>
      </c>
      <c r="H5954" s="2">
        <v>1</v>
      </c>
    </row>
    <row r="5955" spans="1:8" ht="17.25" customHeight="1" x14ac:dyDescent="0.3">
      <c r="A5955" s="2">
        <v>10460</v>
      </c>
      <c r="B5955" s="2">
        <v>63026</v>
      </c>
      <c r="C5955" s="2">
        <v>5</v>
      </c>
      <c r="D5955" s="2">
        <v>285</v>
      </c>
      <c r="E5955" s="2">
        <v>52046</v>
      </c>
      <c r="F5955" s="2">
        <v>10</v>
      </c>
      <c r="G5955" s="2" t="str">
        <f>VLOOKUP(A5955,爬塔NPC系数!B:G,6,FALSE)</f>
        <v>"atk":3.75,"hp":6.199</v>
      </c>
      <c r="H5955" s="2">
        <v>1</v>
      </c>
    </row>
    <row r="5956" spans="1:8" ht="17.25" customHeight="1" x14ac:dyDescent="0.3">
      <c r="A5956" s="2">
        <v>10460</v>
      </c>
      <c r="B5956" s="2">
        <v>63026</v>
      </c>
      <c r="C5956" s="2">
        <v>6</v>
      </c>
      <c r="D5956" s="2">
        <v>285</v>
      </c>
      <c r="E5956" s="2">
        <v>52046</v>
      </c>
      <c r="F5956" s="2">
        <v>10</v>
      </c>
      <c r="G5956" s="2" t="str">
        <f>VLOOKUP(A5956,爬塔NPC系数!B:G,6,FALSE)</f>
        <v>"atk":3.75,"hp":6.199</v>
      </c>
      <c r="H5956" s="2">
        <v>1</v>
      </c>
    </row>
    <row r="5957" spans="1:8" ht="17.25" customHeight="1" x14ac:dyDescent="0.3">
      <c r="A5957" s="2">
        <v>10461</v>
      </c>
      <c r="B5957" s="2">
        <v>31076</v>
      </c>
      <c r="C5957" s="2">
        <v>1</v>
      </c>
      <c r="D5957" s="2">
        <v>286</v>
      </c>
      <c r="E5957" s="2">
        <v>31076</v>
      </c>
      <c r="F5957" s="2">
        <v>10</v>
      </c>
      <c r="G5957" s="2" t="str">
        <f>VLOOKUP(A5957,爬塔NPC系数!B:G,6,FALSE)</f>
        <v>"atk":3.762,"hp":6.219</v>
      </c>
      <c r="H5957" s="2">
        <v>1</v>
      </c>
    </row>
    <row r="5958" spans="1:8" ht="17.25" customHeight="1" x14ac:dyDescent="0.3">
      <c r="A5958" s="2">
        <v>10461</v>
      </c>
      <c r="B5958" s="2">
        <v>31076</v>
      </c>
      <c r="C5958" s="2">
        <v>2</v>
      </c>
      <c r="D5958" s="2">
        <v>286</v>
      </c>
      <c r="E5958" s="2">
        <v>31076</v>
      </c>
      <c r="F5958" s="2">
        <v>10</v>
      </c>
      <c r="G5958" s="2" t="str">
        <f>VLOOKUP(A5958,爬塔NPC系数!B:G,6,FALSE)</f>
        <v>"atk":3.762,"hp":6.219</v>
      </c>
      <c r="H5958" s="2">
        <v>1</v>
      </c>
    </row>
    <row r="5959" spans="1:8" ht="17.25" customHeight="1" x14ac:dyDescent="0.3">
      <c r="A5959" s="2">
        <v>10461</v>
      </c>
      <c r="B5959" s="2">
        <v>31076</v>
      </c>
      <c r="C5959" s="2">
        <v>3</v>
      </c>
      <c r="D5959" s="2">
        <v>286</v>
      </c>
      <c r="E5959" s="2">
        <v>32056</v>
      </c>
      <c r="F5959" s="2">
        <v>10</v>
      </c>
      <c r="G5959" s="2" t="str">
        <f>VLOOKUP(A5959,爬塔NPC系数!B:G,6,FALSE)</f>
        <v>"atk":3.762,"hp":6.219</v>
      </c>
      <c r="H5959" s="2">
        <v>1</v>
      </c>
    </row>
    <row r="5960" spans="1:8" ht="17.25" customHeight="1" x14ac:dyDescent="0.3">
      <c r="A5960" s="2">
        <v>10461</v>
      </c>
      <c r="B5960" s="2">
        <v>31076</v>
      </c>
      <c r="C5960" s="2">
        <v>4</v>
      </c>
      <c r="D5960" s="2">
        <v>286</v>
      </c>
      <c r="E5960" s="2">
        <v>32056</v>
      </c>
      <c r="F5960" s="2">
        <v>10</v>
      </c>
      <c r="G5960" s="2" t="str">
        <f>VLOOKUP(A5960,爬塔NPC系数!B:G,6,FALSE)</f>
        <v>"atk":3.762,"hp":6.219</v>
      </c>
      <c r="H5960" s="2">
        <v>1</v>
      </c>
    </row>
    <row r="5961" spans="1:8" ht="17.25" customHeight="1" x14ac:dyDescent="0.3">
      <c r="A5961" s="2">
        <v>10461</v>
      </c>
      <c r="B5961" s="2">
        <v>31076</v>
      </c>
      <c r="C5961" s="2">
        <v>5</v>
      </c>
      <c r="D5961" s="2">
        <v>286</v>
      </c>
      <c r="E5961" s="2">
        <v>35036</v>
      </c>
      <c r="F5961" s="2">
        <v>10</v>
      </c>
      <c r="G5961" s="2" t="str">
        <f>VLOOKUP(A5961,爬塔NPC系数!B:G,6,FALSE)</f>
        <v>"atk":3.762,"hp":6.219</v>
      </c>
      <c r="H5961" s="2">
        <v>1</v>
      </c>
    </row>
    <row r="5962" spans="1:8" ht="17.25" customHeight="1" x14ac:dyDescent="0.3">
      <c r="A5962" s="2">
        <v>10461</v>
      </c>
      <c r="B5962" s="2">
        <v>31076</v>
      </c>
      <c r="C5962" s="2">
        <v>6</v>
      </c>
      <c r="D5962" s="2">
        <v>286</v>
      </c>
      <c r="E5962" s="2">
        <v>35036</v>
      </c>
      <c r="F5962" s="2">
        <v>10</v>
      </c>
      <c r="G5962" s="2" t="str">
        <f>VLOOKUP(A5962,爬塔NPC系数!B:G,6,FALSE)</f>
        <v>"atk":3.762,"hp":6.219</v>
      </c>
      <c r="H5962" s="2">
        <v>1</v>
      </c>
    </row>
    <row r="5963" spans="1:8" ht="17.25" customHeight="1" x14ac:dyDescent="0.3">
      <c r="A5963" s="2">
        <v>10462</v>
      </c>
      <c r="B5963" s="2">
        <v>41056</v>
      </c>
      <c r="C5963" s="2">
        <v>1</v>
      </c>
      <c r="D5963" s="2">
        <v>286</v>
      </c>
      <c r="E5963" s="2">
        <v>41056</v>
      </c>
      <c r="F5963" s="2">
        <v>10</v>
      </c>
      <c r="G5963" s="2" t="str">
        <f>VLOOKUP(A5963,爬塔NPC系数!B:G,6,FALSE)</f>
        <v>"atk":3.775,"hp":6.239</v>
      </c>
      <c r="H5963" s="2">
        <v>1</v>
      </c>
    </row>
    <row r="5964" spans="1:8" ht="17.25" customHeight="1" x14ac:dyDescent="0.3">
      <c r="A5964" s="2">
        <v>10462</v>
      </c>
      <c r="B5964" s="2">
        <v>41056</v>
      </c>
      <c r="C5964" s="2">
        <v>2</v>
      </c>
      <c r="D5964" s="2">
        <v>286</v>
      </c>
      <c r="E5964" s="2">
        <v>41056</v>
      </c>
      <c r="F5964" s="2">
        <v>10</v>
      </c>
      <c r="G5964" s="2" t="str">
        <f>VLOOKUP(A5964,爬塔NPC系数!B:G,6,FALSE)</f>
        <v>"atk":3.775,"hp":6.239</v>
      </c>
      <c r="H5964" s="2">
        <v>1</v>
      </c>
    </row>
    <row r="5965" spans="1:8" ht="17.25" customHeight="1" x14ac:dyDescent="0.3">
      <c r="A5965" s="2">
        <v>10462</v>
      </c>
      <c r="B5965" s="2">
        <v>41056</v>
      </c>
      <c r="C5965" s="2">
        <v>3</v>
      </c>
      <c r="D5965" s="2">
        <v>286</v>
      </c>
      <c r="E5965" s="2">
        <v>41066</v>
      </c>
      <c r="F5965" s="2">
        <v>10</v>
      </c>
      <c r="G5965" s="2" t="str">
        <f>VLOOKUP(A5965,爬塔NPC系数!B:G,6,FALSE)</f>
        <v>"atk":3.775,"hp":6.239</v>
      </c>
      <c r="H5965" s="2">
        <v>1</v>
      </c>
    </row>
    <row r="5966" spans="1:8" ht="17.25" customHeight="1" x14ac:dyDescent="0.3">
      <c r="A5966" s="2">
        <v>10462</v>
      </c>
      <c r="B5966" s="2">
        <v>41056</v>
      </c>
      <c r="C5966" s="2">
        <v>4</v>
      </c>
      <c r="D5966" s="2">
        <v>286</v>
      </c>
      <c r="E5966" s="2">
        <v>41066</v>
      </c>
      <c r="F5966" s="2">
        <v>10</v>
      </c>
      <c r="G5966" s="2" t="str">
        <f>VLOOKUP(A5966,爬塔NPC系数!B:G,6,FALSE)</f>
        <v>"atk":3.775,"hp":6.239</v>
      </c>
      <c r="H5966" s="2">
        <v>1</v>
      </c>
    </row>
    <row r="5967" spans="1:8" ht="17.25" customHeight="1" x14ac:dyDescent="0.3">
      <c r="A5967" s="2">
        <v>10462</v>
      </c>
      <c r="B5967" s="2">
        <v>41056</v>
      </c>
      <c r="C5967" s="2">
        <v>5</v>
      </c>
      <c r="D5967" s="2">
        <v>286</v>
      </c>
      <c r="E5967" s="2">
        <v>42016</v>
      </c>
      <c r="F5967" s="2">
        <v>10</v>
      </c>
      <c r="G5967" s="2" t="str">
        <f>VLOOKUP(A5967,爬塔NPC系数!B:G,6,FALSE)</f>
        <v>"atk":3.775,"hp":6.239</v>
      </c>
      <c r="H5967" s="2">
        <v>1</v>
      </c>
    </row>
    <row r="5968" spans="1:8" ht="17.25" customHeight="1" x14ac:dyDescent="0.3">
      <c r="A5968" s="2">
        <v>10462</v>
      </c>
      <c r="B5968" s="2">
        <v>41056</v>
      </c>
      <c r="C5968" s="2">
        <v>6</v>
      </c>
      <c r="D5968" s="2">
        <v>286</v>
      </c>
      <c r="E5968" s="2">
        <v>42016</v>
      </c>
      <c r="F5968" s="2">
        <v>10</v>
      </c>
      <c r="G5968" s="2" t="str">
        <f>VLOOKUP(A5968,爬塔NPC系数!B:G,6,FALSE)</f>
        <v>"atk":3.775,"hp":6.239</v>
      </c>
      <c r="H5968" s="2">
        <v>1</v>
      </c>
    </row>
    <row r="5969" spans="1:8" ht="17.25" customHeight="1" x14ac:dyDescent="0.3">
      <c r="A5969" s="2">
        <v>10463</v>
      </c>
      <c r="B5969" s="2">
        <v>35036</v>
      </c>
      <c r="C5969" s="2">
        <v>1</v>
      </c>
      <c r="D5969" s="2">
        <v>287</v>
      </c>
      <c r="E5969" s="2">
        <v>35036</v>
      </c>
      <c r="F5969" s="2">
        <v>10</v>
      </c>
      <c r="G5969" s="2" t="str">
        <f>VLOOKUP(A5969,爬塔NPC系数!B:G,6,FALSE)</f>
        <v>"atk":3.787,"hp":6.259</v>
      </c>
      <c r="H5969" s="2">
        <v>1</v>
      </c>
    </row>
    <row r="5970" spans="1:8" ht="17.25" customHeight="1" x14ac:dyDescent="0.3">
      <c r="A5970" s="2">
        <v>10463</v>
      </c>
      <c r="B5970" s="2">
        <v>35036</v>
      </c>
      <c r="C5970" s="2">
        <v>2</v>
      </c>
      <c r="D5970" s="2">
        <v>287</v>
      </c>
      <c r="E5970" s="2">
        <v>35036</v>
      </c>
      <c r="F5970" s="2">
        <v>10</v>
      </c>
      <c r="G5970" s="2" t="str">
        <f>VLOOKUP(A5970,爬塔NPC系数!B:G,6,FALSE)</f>
        <v>"atk":3.787,"hp":6.259</v>
      </c>
      <c r="H5970" s="2">
        <v>1</v>
      </c>
    </row>
    <row r="5971" spans="1:8" ht="17.25" customHeight="1" x14ac:dyDescent="0.3">
      <c r="A5971" s="2">
        <v>10463</v>
      </c>
      <c r="B5971" s="2">
        <v>35036</v>
      </c>
      <c r="C5971" s="2">
        <v>3</v>
      </c>
      <c r="D5971" s="2">
        <v>287</v>
      </c>
      <c r="E5971" s="2">
        <v>35036</v>
      </c>
      <c r="F5971" s="2">
        <v>10</v>
      </c>
      <c r="G5971" s="2" t="str">
        <f>VLOOKUP(A5971,爬塔NPC系数!B:G,6,FALSE)</f>
        <v>"atk":3.787,"hp":6.259</v>
      </c>
      <c r="H5971" s="2">
        <v>1</v>
      </c>
    </row>
    <row r="5972" spans="1:8" ht="17.25" customHeight="1" x14ac:dyDescent="0.3">
      <c r="A5972" s="2">
        <v>10463</v>
      </c>
      <c r="B5972" s="2">
        <v>35036</v>
      </c>
      <c r="C5972" s="2">
        <v>4</v>
      </c>
      <c r="D5972" s="2">
        <v>287</v>
      </c>
      <c r="E5972" s="2">
        <v>35036</v>
      </c>
      <c r="F5972" s="2">
        <v>10</v>
      </c>
      <c r="G5972" s="2" t="str">
        <f>VLOOKUP(A5972,爬塔NPC系数!B:G,6,FALSE)</f>
        <v>"atk":3.787,"hp":6.259</v>
      </c>
      <c r="H5972" s="2">
        <v>1</v>
      </c>
    </row>
    <row r="5973" spans="1:8" ht="17.25" customHeight="1" x14ac:dyDescent="0.3">
      <c r="A5973" s="2">
        <v>10463</v>
      </c>
      <c r="B5973" s="2">
        <v>35036</v>
      </c>
      <c r="C5973" s="2">
        <v>5</v>
      </c>
      <c r="D5973" s="2">
        <v>287</v>
      </c>
      <c r="E5973" s="2">
        <v>35036</v>
      </c>
      <c r="F5973" s="2">
        <v>10</v>
      </c>
      <c r="G5973" s="2" t="str">
        <f>VLOOKUP(A5973,爬塔NPC系数!B:G,6,FALSE)</f>
        <v>"atk":3.787,"hp":6.259</v>
      </c>
      <c r="H5973" s="2">
        <v>1</v>
      </c>
    </row>
    <row r="5974" spans="1:8" ht="17.25" customHeight="1" x14ac:dyDescent="0.3">
      <c r="A5974" s="2">
        <v>10463</v>
      </c>
      <c r="B5974" s="2">
        <v>35036</v>
      </c>
      <c r="C5974" s="2">
        <v>6</v>
      </c>
      <c r="D5974" s="2">
        <v>287</v>
      </c>
      <c r="E5974" s="2">
        <v>35036</v>
      </c>
      <c r="F5974" s="2">
        <v>10</v>
      </c>
      <c r="G5974" s="2" t="str">
        <f>VLOOKUP(A5974,爬塔NPC系数!B:G,6,FALSE)</f>
        <v>"atk":3.787,"hp":6.259</v>
      </c>
      <c r="H5974" s="2">
        <v>1</v>
      </c>
    </row>
    <row r="5975" spans="1:8" ht="17.25" customHeight="1" x14ac:dyDescent="0.3">
      <c r="A5975" s="2">
        <v>10464</v>
      </c>
      <c r="B5975" s="2">
        <v>63026</v>
      </c>
      <c r="C5975" s="2">
        <v>1</v>
      </c>
      <c r="D5975" s="2">
        <v>287</v>
      </c>
      <c r="E5975" s="2">
        <v>63026</v>
      </c>
      <c r="F5975" s="2">
        <v>10</v>
      </c>
      <c r="G5975" s="2" t="str">
        <f>VLOOKUP(A5975,爬塔NPC系数!B:G,6,FALSE)</f>
        <v>"atk":3.8,"hp":6.279</v>
      </c>
      <c r="H5975" s="2">
        <v>1</v>
      </c>
    </row>
    <row r="5976" spans="1:8" ht="17.25" customHeight="1" x14ac:dyDescent="0.3">
      <c r="A5976" s="2">
        <v>10464</v>
      </c>
      <c r="B5976" s="2">
        <v>63026</v>
      </c>
      <c r="C5976" s="2">
        <v>2</v>
      </c>
      <c r="D5976" s="2">
        <v>287</v>
      </c>
      <c r="E5976" s="2">
        <v>63026</v>
      </c>
      <c r="F5976" s="2">
        <v>10</v>
      </c>
      <c r="G5976" s="2" t="str">
        <f>VLOOKUP(A5976,爬塔NPC系数!B:G,6,FALSE)</f>
        <v>"atk":3.8,"hp":6.279</v>
      </c>
      <c r="H5976" s="2">
        <v>1</v>
      </c>
    </row>
    <row r="5977" spans="1:8" ht="17.25" customHeight="1" x14ac:dyDescent="0.3">
      <c r="A5977" s="2">
        <v>10464</v>
      </c>
      <c r="B5977" s="2">
        <v>63026</v>
      </c>
      <c r="C5977" s="2">
        <v>3</v>
      </c>
      <c r="D5977" s="2">
        <v>287</v>
      </c>
      <c r="E5977" s="2">
        <v>63026</v>
      </c>
      <c r="F5977" s="2">
        <v>10</v>
      </c>
      <c r="G5977" s="2" t="str">
        <f>VLOOKUP(A5977,爬塔NPC系数!B:G,6,FALSE)</f>
        <v>"atk":3.8,"hp":6.279</v>
      </c>
      <c r="H5977" s="2">
        <v>1</v>
      </c>
    </row>
    <row r="5978" spans="1:8" ht="17.25" customHeight="1" x14ac:dyDescent="0.3">
      <c r="A5978" s="2">
        <v>10464</v>
      </c>
      <c r="B5978" s="2">
        <v>63026</v>
      </c>
      <c r="C5978" s="2">
        <v>4</v>
      </c>
      <c r="D5978" s="2">
        <v>287</v>
      </c>
      <c r="E5978" s="2">
        <v>63026</v>
      </c>
      <c r="F5978" s="2">
        <v>10</v>
      </c>
      <c r="G5978" s="2" t="str">
        <f>VLOOKUP(A5978,爬塔NPC系数!B:G,6,FALSE)</f>
        <v>"atk":3.8,"hp":6.279</v>
      </c>
      <c r="H5978" s="2">
        <v>1</v>
      </c>
    </row>
    <row r="5979" spans="1:8" ht="17.25" customHeight="1" x14ac:dyDescent="0.3">
      <c r="A5979" s="2">
        <v>10464</v>
      </c>
      <c r="B5979" s="2">
        <v>63026</v>
      </c>
      <c r="C5979" s="2">
        <v>5</v>
      </c>
      <c r="D5979" s="2">
        <v>287</v>
      </c>
      <c r="E5979" s="2">
        <v>63026</v>
      </c>
      <c r="F5979" s="2">
        <v>10</v>
      </c>
      <c r="G5979" s="2" t="str">
        <f>VLOOKUP(A5979,爬塔NPC系数!B:G,6,FALSE)</f>
        <v>"atk":3.8,"hp":6.279</v>
      </c>
      <c r="H5979" s="2">
        <v>1</v>
      </c>
    </row>
    <row r="5980" spans="1:8" ht="17.25" customHeight="1" x14ac:dyDescent="0.3">
      <c r="A5980" s="2">
        <v>10464</v>
      </c>
      <c r="B5980" s="2">
        <v>63026</v>
      </c>
      <c r="C5980" s="2">
        <v>6</v>
      </c>
      <c r="D5980" s="2">
        <v>287</v>
      </c>
      <c r="E5980" s="2">
        <v>63026</v>
      </c>
      <c r="F5980" s="2">
        <v>10</v>
      </c>
      <c r="G5980" s="2" t="str">
        <f>VLOOKUP(A5980,爬塔NPC系数!B:G,6,FALSE)</f>
        <v>"atk":3.8,"hp":6.279</v>
      </c>
      <c r="H5980" s="2">
        <v>1</v>
      </c>
    </row>
    <row r="5981" spans="1:8" ht="17.25" customHeight="1" x14ac:dyDescent="0.3">
      <c r="A5981" s="2">
        <v>10465</v>
      </c>
      <c r="B5981" s="2">
        <v>61026</v>
      </c>
      <c r="C5981" s="2">
        <v>1</v>
      </c>
      <c r="D5981" s="2">
        <v>288</v>
      </c>
      <c r="E5981" s="2">
        <v>61026</v>
      </c>
      <c r="F5981" s="2">
        <v>10</v>
      </c>
      <c r="G5981" s="2" t="str">
        <f>VLOOKUP(A5981,爬塔NPC系数!B:G,6,FALSE)</f>
        <v>"atk":3.812,"hp":6.299</v>
      </c>
      <c r="H5981" s="2">
        <v>1</v>
      </c>
    </row>
    <row r="5982" spans="1:8" ht="17.25" customHeight="1" x14ac:dyDescent="0.3">
      <c r="A5982" s="2">
        <v>10465</v>
      </c>
      <c r="B5982" s="2">
        <v>61026</v>
      </c>
      <c r="C5982" s="2">
        <v>2</v>
      </c>
      <c r="D5982" s="2">
        <v>288</v>
      </c>
      <c r="E5982" s="2">
        <v>63026</v>
      </c>
      <c r="F5982" s="2">
        <v>10</v>
      </c>
      <c r="G5982" s="2" t="str">
        <f>VLOOKUP(A5982,爬塔NPC系数!B:G,6,FALSE)</f>
        <v>"atk":3.812,"hp":6.299</v>
      </c>
      <c r="H5982" s="2">
        <v>1</v>
      </c>
    </row>
    <row r="5983" spans="1:8" ht="17.25" customHeight="1" x14ac:dyDescent="0.3">
      <c r="A5983" s="2">
        <v>10465</v>
      </c>
      <c r="B5983" s="2">
        <v>61026</v>
      </c>
      <c r="C5983" s="2">
        <v>3</v>
      </c>
      <c r="D5983" s="2">
        <v>288</v>
      </c>
      <c r="E5983" s="2">
        <v>61026</v>
      </c>
      <c r="F5983" s="2">
        <v>10</v>
      </c>
      <c r="G5983" s="2" t="str">
        <f>VLOOKUP(A5983,爬塔NPC系数!B:G,6,FALSE)</f>
        <v>"atk":3.812,"hp":6.299</v>
      </c>
      <c r="H5983" s="2">
        <v>1</v>
      </c>
    </row>
    <row r="5984" spans="1:8" ht="17.25" customHeight="1" x14ac:dyDescent="0.3">
      <c r="A5984" s="2">
        <v>10465</v>
      </c>
      <c r="B5984" s="2">
        <v>61026</v>
      </c>
      <c r="C5984" s="2">
        <v>4</v>
      </c>
      <c r="D5984" s="2">
        <v>288</v>
      </c>
      <c r="E5984" s="2">
        <v>63026</v>
      </c>
      <c r="F5984" s="2">
        <v>10</v>
      </c>
      <c r="G5984" s="2" t="str">
        <f>VLOOKUP(A5984,爬塔NPC系数!B:G,6,FALSE)</f>
        <v>"atk":3.812,"hp":6.299</v>
      </c>
      <c r="H5984" s="2">
        <v>1</v>
      </c>
    </row>
    <row r="5985" spans="1:8" ht="17.25" customHeight="1" x14ac:dyDescent="0.3">
      <c r="A5985" s="2">
        <v>10465</v>
      </c>
      <c r="B5985" s="2">
        <v>61026</v>
      </c>
      <c r="C5985" s="2">
        <v>5</v>
      </c>
      <c r="D5985" s="2">
        <v>288</v>
      </c>
      <c r="E5985" s="2">
        <v>63026</v>
      </c>
      <c r="F5985" s="2">
        <v>10</v>
      </c>
      <c r="G5985" s="2" t="str">
        <f>VLOOKUP(A5985,爬塔NPC系数!B:G,6,FALSE)</f>
        <v>"atk":3.812,"hp":6.299</v>
      </c>
      <c r="H5985" s="2">
        <v>1</v>
      </c>
    </row>
    <row r="5986" spans="1:8" ht="17.25" customHeight="1" x14ac:dyDescent="0.3">
      <c r="A5986" s="2">
        <v>10465</v>
      </c>
      <c r="B5986" s="2">
        <v>61026</v>
      </c>
      <c r="C5986" s="2">
        <v>6</v>
      </c>
      <c r="D5986" s="2">
        <v>288</v>
      </c>
      <c r="E5986" s="2">
        <v>63026</v>
      </c>
      <c r="F5986" s="2">
        <v>10</v>
      </c>
      <c r="G5986" s="2" t="str">
        <f>VLOOKUP(A5986,爬塔NPC系数!B:G,6,FALSE)</f>
        <v>"atk":3.812,"hp":6.299</v>
      </c>
      <c r="H5986" s="2">
        <v>1</v>
      </c>
    </row>
    <row r="5987" spans="1:8" ht="17.25" customHeight="1" x14ac:dyDescent="0.3">
      <c r="A5987" s="2">
        <v>10466</v>
      </c>
      <c r="B5987" s="2">
        <v>61026</v>
      </c>
      <c r="C5987" s="2">
        <v>1</v>
      </c>
      <c r="D5987" s="2">
        <v>288</v>
      </c>
      <c r="E5987" s="2">
        <v>61026</v>
      </c>
      <c r="F5987" s="2">
        <v>10</v>
      </c>
      <c r="G5987" s="2" t="str">
        <f>VLOOKUP(A5987,爬塔NPC系数!B:G,6,FALSE)</f>
        <v>"atk":3.825,"hp":6.319</v>
      </c>
      <c r="H5987" s="2">
        <v>1</v>
      </c>
    </row>
    <row r="5988" spans="1:8" ht="17.25" customHeight="1" x14ac:dyDescent="0.3">
      <c r="A5988" s="2">
        <v>10466</v>
      </c>
      <c r="B5988" s="2">
        <v>61026</v>
      </c>
      <c r="C5988" s="2">
        <v>2</v>
      </c>
      <c r="D5988" s="2">
        <v>288</v>
      </c>
      <c r="E5988" s="2">
        <v>63026</v>
      </c>
      <c r="F5988" s="2">
        <v>10</v>
      </c>
      <c r="G5988" s="2" t="str">
        <f>VLOOKUP(A5988,爬塔NPC系数!B:G,6,FALSE)</f>
        <v>"atk":3.825,"hp":6.319</v>
      </c>
      <c r="H5988" s="2">
        <v>1</v>
      </c>
    </row>
    <row r="5989" spans="1:8" ht="17.25" customHeight="1" x14ac:dyDescent="0.3">
      <c r="A5989" s="2">
        <v>10466</v>
      </c>
      <c r="B5989" s="2">
        <v>61026</v>
      </c>
      <c r="C5989" s="2">
        <v>3</v>
      </c>
      <c r="D5989" s="2">
        <v>288</v>
      </c>
      <c r="E5989" s="2">
        <v>25076</v>
      </c>
      <c r="F5989" s="2">
        <v>10</v>
      </c>
      <c r="G5989" s="2" t="str">
        <f>VLOOKUP(A5989,爬塔NPC系数!B:G,6,FALSE)</f>
        <v>"atk":3.825,"hp":6.319</v>
      </c>
      <c r="H5989" s="2">
        <v>1</v>
      </c>
    </row>
    <row r="5990" spans="1:8" ht="17.25" customHeight="1" x14ac:dyDescent="0.3">
      <c r="A5990" s="2">
        <v>10466</v>
      </c>
      <c r="B5990" s="2">
        <v>61026</v>
      </c>
      <c r="C5990" s="2">
        <v>4</v>
      </c>
      <c r="D5990" s="2">
        <v>288</v>
      </c>
      <c r="E5990" s="2">
        <v>25076</v>
      </c>
      <c r="F5990" s="2">
        <v>10</v>
      </c>
      <c r="G5990" s="2" t="str">
        <f>VLOOKUP(A5990,爬塔NPC系数!B:G,6,FALSE)</f>
        <v>"atk":3.825,"hp":6.319</v>
      </c>
      <c r="H5990" s="2">
        <v>1</v>
      </c>
    </row>
    <row r="5991" spans="1:8" ht="17.25" customHeight="1" x14ac:dyDescent="0.3">
      <c r="A5991" s="2">
        <v>10466</v>
      </c>
      <c r="B5991" s="2">
        <v>61026</v>
      </c>
      <c r="C5991" s="2">
        <v>5</v>
      </c>
      <c r="D5991" s="2">
        <v>288</v>
      </c>
      <c r="E5991" s="2">
        <v>44046</v>
      </c>
      <c r="F5991" s="2">
        <v>10</v>
      </c>
      <c r="G5991" s="2" t="str">
        <f>VLOOKUP(A5991,爬塔NPC系数!B:G,6,FALSE)</f>
        <v>"atk":3.825,"hp":6.319</v>
      </c>
      <c r="H5991" s="2">
        <v>1</v>
      </c>
    </row>
    <row r="5992" spans="1:8" ht="17.25" customHeight="1" x14ac:dyDescent="0.3">
      <c r="A5992" s="2">
        <v>10466</v>
      </c>
      <c r="B5992" s="2">
        <v>61026</v>
      </c>
      <c r="C5992" s="2">
        <v>6</v>
      </c>
      <c r="D5992" s="2">
        <v>288</v>
      </c>
      <c r="E5992" s="2">
        <v>44046</v>
      </c>
      <c r="F5992" s="2">
        <v>10</v>
      </c>
      <c r="G5992" s="2" t="str">
        <f>VLOOKUP(A5992,爬塔NPC系数!B:G,6,FALSE)</f>
        <v>"atk":3.825,"hp":6.319</v>
      </c>
      <c r="H5992" s="2">
        <v>1</v>
      </c>
    </row>
    <row r="5993" spans="1:8" ht="17.25" customHeight="1" x14ac:dyDescent="0.3">
      <c r="A5993" s="2">
        <v>10467</v>
      </c>
      <c r="B5993" s="2">
        <v>32056</v>
      </c>
      <c r="C5993" s="2">
        <v>1</v>
      </c>
      <c r="D5993" s="2">
        <v>289</v>
      </c>
      <c r="E5993" s="2">
        <v>32056</v>
      </c>
      <c r="F5993" s="2">
        <v>10</v>
      </c>
      <c r="G5993" s="2" t="str">
        <f>VLOOKUP(A5993,爬塔NPC系数!B:G,6,FALSE)</f>
        <v>"atk":3.837,"hp":6.339</v>
      </c>
      <c r="H5993" s="2">
        <v>1</v>
      </c>
    </row>
    <row r="5994" spans="1:8" ht="17.25" customHeight="1" x14ac:dyDescent="0.3">
      <c r="A5994" s="2">
        <v>10467</v>
      </c>
      <c r="B5994" s="2">
        <v>32056</v>
      </c>
      <c r="C5994" s="2">
        <v>2</v>
      </c>
      <c r="D5994" s="2">
        <v>289</v>
      </c>
      <c r="E5994" s="2">
        <v>61026</v>
      </c>
      <c r="F5994" s="2">
        <v>10</v>
      </c>
      <c r="G5994" s="2" t="str">
        <f>VLOOKUP(A5994,爬塔NPC系数!B:G,6,FALSE)</f>
        <v>"atk":3.837,"hp":6.339</v>
      </c>
      <c r="H5994" s="2">
        <v>1</v>
      </c>
    </row>
    <row r="5995" spans="1:8" ht="17.25" customHeight="1" x14ac:dyDescent="0.3">
      <c r="A5995" s="2">
        <v>10467</v>
      </c>
      <c r="B5995" s="2">
        <v>32056</v>
      </c>
      <c r="C5995" s="2">
        <v>3</v>
      </c>
      <c r="D5995" s="2">
        <v>289</v>
      </c>
      <c r="E5995" s="2">
        <v>52046</v>
      </c>
      <c r="F5995" s="2">
        <v>10</v>
      </c>
      <c r="G5995" s="2" t="str">
        <f>VLOOKUP(A5995,爬塔NPC系数!B:G,6,FALSE)</f>
        <v>"atk":3.837,"hp":6.339</v>
      </c>
      <c r="H5995" s="2">
        <v>1</v>
      </c>
    </row>
    <row r="5996" spans="1:8" ht="17.25" customHeight="1" x14ac:dyDescent="0.3">
      <c r="A5996" s="2">
        <v>10467</v>
      </c>
      <c r="B5996" s="2">
        <v>32056</v>
      </c>
      <c r="C5996" s="2">
        <v>4</v>
      </c>
      <c r="D5996" s="2">
        <v>289</v>
      </c>
      <c r="E5996" s="2">
        <v>24036</v>
      </c>
      <c r="F5996" s="2">
        <v>10</v>
      </c>
      <c r="G5996" s="2" t="str">
        <f>VLOOKUP(A5996,爬塔NPC系数!B:G,6,FALSE)</f>
        <v>"atk":3.837,"hp":6.339</v>
      </c>
      <c r="H5996" s="2">
        <v>1</v>
      </c>
    </row>
    <row r="5997" spans="1:8" ht="17.25" customHeight="1" x14ac:dyDescent="0.3">
      <c r="A5997" s="2">
        <v>10467</v>
      </c>
      <c r="B5997" s="2">
        <v>32056</v>
      </c>
      <c r="C5997" s="2">
        <v>5</v>
      </c>
      <c r="D5997" s="2">
        <v>289</v>
      </c>
      <c r="E5997" s="2">
        <v>13046</v>
      </c>
      <c r="F5997" s="2">
        <v>10</v>
      </c>
      <c r="G5997" s="2" t="str">
        <f>VLOOKUP(A5997,爬塔NPC系数!B:G,6,FALSE)</f>
        <v>"atk":3.837,"hp":6.339</v>
      </c>
      <c r="H5997" s="2">
        <v>1</v>
      </c>
    </row>
    <row r="5998" spans="1:8" ht="17.25" customHeight="1" x14ac:dyDescent="0.3">
      <c r="A5998" s="2">
        <v>10467</v>
      </c>
      <c r="B5998" s="2">
        <v>32056</v>
      </c>
      <c r="C5998" s="2">
        <v>6</v>
      </c>
      <c r="D5998" s="2">
        <v>289</v>
      </c>
      <c r="E5998" s="2">
        <v>45056</v>
      </c>
      <c r="F5998" s="2">
        <v>10</v>
      </c>
      <c r="G5998" s="2" t="str">
        <f>VLOOKUP(A5998,爬塔NPC系数!B:G,6,FALSE)</f>
        <v>"atk":3.837,"hp":6.339</v>
      </c>
      <c r="H5998" s="2">
        <v>1</v>
      </c>
    </row>
    <row r="5999" spans="1:8" ht="17.25" customHeight="1" x14ac:dyDescent="0.3">
      <c r="A5999" s="2">
        <v>10468</v>
      </c>
      <c r="B5999" s="2">
        <v>41066</v>
      </c>
      <c r="C5999" s="2">
        <v>1</v>
      </c>
      <c r="D5999" s="2">
        <v>289</v>
      </c>
      <c r="E5999" s="2">
        <v>41066</v>
      </c>
      <c r="F5999" s="2">
        <v>10</v>
      </c>
      <c r="G5999" s="2" t="str">
        <f>VLOOKUP(A5999,爬塔NPC系数!B:G,6,FALSE)</f>
        <v>"atk":3.85,"hp":6.359</v>
      </c>
      <c r="H5999" s="2">
        <v>1</v>
      </c>
    </row>
    <row r="6000" spans="1:8" ht="17.25" customHeight="1" x14ac:dyDescent="0.3">
      <c r="A6000" s="2">
        <v>10468</v>
      </c>
      <c r="B6000" s="2">
        <v>41066</v>
      </c>
      <c r="C6000" s="2">
        <v>2</v>
      </c>
      <c r="D6000" s="2">
        <v>289</v>
      </c>
      <c r="E6000" s="2">
        <v>63026</v>
      </c>
      <c r="F6000" s="2">
        <v>10</v>
      </c>
      <c r="G6000" s="2" t="str">
        <f>VLOOKUP(A6000,爬塔NPC系数!B:G,6,FALSE)</f>
        <v>"atk":3.85,"hp":6.359</v>
      </c>
      <c r="H6000" s="2">
        <v>1</v>
      </c>
    </row>
    <row r="6001" spans="1:8" ht="17.25" customHeight="1" x14ac:dyDescent="0.3">
      <c r="A6001" s="2">
        <v>10468</v>
      </c>
      <c r="B6001" s="2">
        <v>41066</v>
      </c>
      <c r="C6001" s="2">
        <v>3</v>
      </c>
      <c r="D6001" s="2">
        <v>289</v>
      </c>
      <c r="E6001" s="2">
        <v>31076</v>
      </c>
      <c r="F6001" s="2">
        <v>10</v>
      </c>
      <c r="G6001" s="2" t="str">
        <f>VLOOKUP(A6001,爬塔NPC系数!B:G,6,FALSE)</f>
        <v>"atk":3.85,"hp":6.359</v>
      </c>
      <c r="H6001" s="2">
        <v>1</v>
      </c>
    </row>
    <row r="6002" spans="1:8" ht="17.25" customHeight="1" x14ac:dyDescent="0.3">
      <c r="A6002" s="2">
        <v>10468</v>
      </c>
      <c r="B6002" s="2">
        <v>41066</v>
      </c>
      <c r="C6002" s="2">
        <v>4</v>
      </c>
      <c r="D6002" s="2">
        <v>289</v>
      </c>
      <c r="E6002" s="2">
        <v>23036</v>
      </c>
      <c r="F6002" s="2">
        <v>10</v>
      </c>
      <c r="G6002" s="2" t="str">
        <f>VLOOKUP(A6002,爬塔NPC系数!B:G,6,FALSE)</f>
        <v>"atk":3.85,"hp":6.359</v>
      </c>
      <c r="H6002" s="2">
        <v>1</v>
      </c>
    </row>
    <row r="6003" spans="1:8" ht="17.25" customHeight="1" x14ac:dyDescent="0.3">
      <c r="A6003" s="2">
        <v>10468</v>
      </c>
      <c r="B6003" s="2">
        <v>41066</v>
      </c>
      <c r="C6003" s="2">
        <v>5</v>
      </c>
      <c r="D6003" s="2">
        <v>289</v>
      </c>
      <c r="E6003" s="2">
        <v>51016</v>
      </c>
      <c r="F6003" s="2">
        <v>9</v>
      </c>
      <c r="G6003" s="2" t="str">
        <f>VLOOKUP(A6003,爬塔NPC系数!B:G,6,FALSE)</f>
        <v>"atk":3.85,"hp":6.359</v>
      </c>
      <c r="H6003" s="2">
        <v>1</v>
      </c>
    </row>
    <row r="6004" spans="1:8" ht="17.25" customHeight="1" x14ac:dyDescent="0.3">
      <c r="A6004" s="2">
        <v>10468</v>
      </c>
      <c r="B6004" s="2">
        <v>41066</v>
      </c>
      <c r="C6004" s="2">
        <v>6</v>
      </c>
      <c r="D6004" s="2">
        <v>289</v>
      </c>
      <c r="E6004" s="2">
        <v>11086</v>
      </c>
      <c r="F6004" s="2">
        <v>10</v>
      </c>
      <c r="G6004" s="2" t="str">
        <f>VLOOKUP(A6004,爬塔NPC系数!B:G,6,FALSE)</f>
        <v>"atk":3.85,"hp":6.359</v>
      </c>
      <c r="H6004" s="2">
        <v>1</v>
      </c>
    </row>
    <row r="6005" spans="1:8" ht="17.25" customHeight="1" x14ac:dyDescent="0.3">
      <c r="A6005" s="2">
        <v>10469</v>
      </c>
      <c r="B6005" s="2">
        <v>25066</v>
      </c>
      <c r="C6005" s="2">
        <v>1</v>
      </c>
      <c r="D6005" s="2">
        <v>290</v>
      </c>
      <c r="E6005" s="2">
        <v>25066</v>
      </c>
      <c r="F6005" s="2">
        <v>10</v>
      </c>
      <c r="G6005" s="2" t="str">
        <f>VLOOKUP(A6005,爬塔NPC系数!B:G,6,FALSE)</f>
        <v>"atk":3.862,"hp":6.379</v>
      </c>
      <c r="H6005" s="2">
        <v>1</v>
      </c>
    </row>
    <row r="6006" spans="1:8" ht="17.25" customHeight="1" x14ac:dyDescent="0.3">
      <c r="A6006" s="2">
        <v>10469</v>
      </c>
      <c r="B6006" s="2">
        <v>25066</v>
      </c>
      <c r="C6006" s="2">
        <v>2</v>
      </c>
      <c r="D6006" s="2">
        <v>290</v>
      </c>
      <c r="E6006" s="2">
        <v>61026</v>
      </c>
      <c r="F6006" s="2">
        <v>10</v>
      </c>
      <c r="G6006" s="2" t="str">
        <f>VLOOKUP(A6006,爬塔NPC系数!B:G,6,FALSE)</f>
        <v>"atk":3.862,"hp":6.379</v>
      </c>
      <c r="H6006" s="2">
        <v>1</v>
      </c>
    </row>
    <row r="6007" spans="1:8" ht="17.25" customHeight="1" x14ac:dyDescent="0.3">
      <c r="A6007" s="2">
        <v>10469</v>
      </c>
      <c r="B6007" s="2">
        <v>25066</v>
      </c>
      <c r="C6007" s="2">
        <v>3</v>
      </c>
      <c r="D6007" s="2">
        <v>290</v>
      </c>
      <c r="E6007" s="2">
        <v>52046</v>
      </c>
      <c r="F6007" s="2">
        <v>10</v>
      </c>
      <c r="G6007" s="2" t="str">
        <f>VLOOKUP(A6007,爬塔NPC系数!B:G,6,FALSE)</f>
        <v>"atk":3.862,"hp":6.379</v>
      </c>
      <c r="H6007" s="2">
        <v>1</v>
      </c>
    </row>
    <row r="6008" spans="1:8" ht="17.25" customHeight="1" x14ac:dyDescent="0.3">
      <c r="A6008" s="2">
        <v>10469</v>
      </c>
      <c r="B6008" s="2">
        <v>25066</v>
      </c>
      <c r="C6008" s="2">
        <v>4</v>
      </c>
      <c r="D6008" s="2">
        <v>290</v>
      </c>
      <c r="E6008" s="2">
        <v>45046</v>
      </c>
      <c r="F6008" s="2">
        <v>10</v>
      </c>
      <c r="G6008" s="2" t="str">
        <f>VLOOKUP(A6008,爬塔NPC系数!B:G,6,FALSE)</f>
        <v>"atk":3.862,"hp":6.379</v>
      </c>
      <c r="H6008" s="2">
        <v>1</v>
      </c>
    </row>
    <row r="6009" spans="1:8" ht="17.25" customHeight="1" x14ac:dyDescent="0.3">
      <c r="A6009" s="2">
        <v>10469</v>
      </c>
      <c r="B6009" s="2">
        <v>25066</v>
      </c>
      <c r="C6009" s="2">
        <v>5</v>
      </c>
      <c r="D6009" s="2">
        <v>290</v>
      </c>
      <c r="E6009" s="2">
        <v>32056</v>
      </c>
      <c r="F6009" s="2">
        <v>10</v>
      </c>
      <c r="G6009" s="2" t="str">
        <f>VLOOKUP(A6009,爬塔NPC系数!B:G,6,FALSE)</f>
        <v>"atk":3.862,"hp":6.379</v>
      </c>
      <c r="H6009" s="2">
        <v>1</v>
      </c>
    </row>
    <row r="6010" spans="1:8" ht="17.25" customHeight="1" x14ac:dyDescent="0.3">
      <c r="A6010" s="2">
        <v>10469</v>
      </c>
      <c r="B6010" s="2">
        <v>25066</v>
      </c>
      <c r="C6010" s="2">
        <v>6</v>
      </c>
      <c r="D6010" s="2">
        <v>290</v>
      </c>
      <c r="E6010" s="2">
        <v>13046</v>
      </c>
      <c r="F6010" s="2">
        <v>10</v>
      </c>
      <c r="G6010" s="2" t="str">
        <f>VLOOKUP(A6010,爬塔NPC系数!B:G,6,FALSE)</f>
        <v>"atk":3.862,"hp":6.379</v>
      </c>
      <c r="H6010" s="2">
        <v>1</v>
      </c>
    </row>
    <row r="6011" spans="1:8" ht="17.25" customHeight="1" x14ac:dyDescent="0.3">
      <c r="A6011" s="2">
        <v>10470</v>
      </c>
      <c r="B6011" s="2">
        <v>41066</v>
      </c>
      <c r="C6011" s="2">
        <v>1</v>
      </c>
      <c r="D6011" s="2">
        <v>290</v>
      </c>
      <c r="E6011" s="2">
        <v>41066</v>
      </c>
      <c r="F6011" s="2">
        <v>10</v>
      </c>
      <c r="G6011" s="2" t="str">
        <f>VLOOKUP(A6011,爬塔NPC系数!B:G,6,FALSE)</f>
        <v>"atk":3.875,"hp":6.399</v>
      </c>
      <c r="H6011" s="2">
        <v>1</v>
      </c>
    </row>
    <row r="6012" spans="1:8" ht="17.25" customHeight="1" x14ac:dyDescent="0.3">
      <c r="A6012" s="2">
        <v>10470</v>
      </c>
      <c r="B6012" s="2">
        <v>41066</v>
      </c>
      <c r="C6012" s="2">
        <v>2</v>
      </c>
      <c r="D6012" s="2">
        <v>290</v>
      </c>
      <c r="E6012" s="2">
        <v>63026</v>
      </c>
      <c r="F6012" s="2">
        <v>10</v>
      </c>
      <c r="G6012" s="2" t="str">
        <f>VLOOKUP(A6012,爬塔NPC系数!B:G,6,FALSE)</f>
        <v>"atk":3.875,"hp":6.399</v>
      </c>
      <c r="H6012" s="2">
        <v>1</v>
      </c>
    </row>
    <row r="6013" spans="1:8" ht="17.25" customHeight="1" x14ac:dyDescent="0.3">
      <c r="A6013" s="2">
        <v>10470</v>
      </c>
      <c r="B6013" s="2">
        <v>41066</v>
      </c>
      <c r="C6013" s="2">
        <v>3</v>
      </c>
      <c r="D6013" s="2">
        <v>290</v>
      </c>
      <c r="E6013" s="2">
        <v>31076</v>
      </c>
      <c r="F6013" s="2">
        <v>10</v>
      </c>
      <c r="G6013" s="2" t="str">
        <f>VLOOKUP(A6013,爬塔NPC系数!B:G,6,FALSE)</f>
        <v>"atk":3.875,"hp":6.399</v>
      </c>
      <c r="H6013" s="2">
        <v>1</v>
      </c>
    </row>
    <row r="6014" spans="1:8" ht="17.25" customHeight="1" x14ac:dyDescent="0.3">
      <c r="A6014" s="2">
        <v>10470</v>
      </c>
      <c r="B6014" s="2">
        <v>41066</v>
      </c>
      <c r="C6014" s="2">
        <v>4</v>
      </c>
      <c r="D6014" s="2">
        <v>290</v>
      </c>
      <c r="E6014" s="2">
        <v>23036</v>
      </c>
      <c r="F6014" s="2">
        <v>10</v>
      </c>
      <c r="G6014" s="2" t="str">
        <f>VLOOKUP(A6014,爬塔NPC系数!B:G,6,FALSE)</f>
        <v>"atk":3.875,"hp":6.399</v>
      </c>
      <c r="H6014" s="2">
        <v>1</v>
      </c>
    </row>
    <row r="6015" spans="1:8" ht="17.25" customHeight="1" x14ac:dyDescent="0.3">
      <c r="A6015" s="2">
        <v>10470</v>
      </c>
      <c r="B6015" s="2">
        <v>41066</v>
      </c>
      <c r="C6015" s="2">
        <v>5</v>
      </c>
      <c r="D6015" s="2">
        <v>290</v>
      </c>
      <c r="E6015" s="2">
        <v>51016</v>
      </c>
      <c r="F6015" s="2">
        <v>9</v>
      </c>
      <c r="G6015" s="2" t="str">
        <f>VLOOKUP(A6015,爬塔NPC系数!B:G,6,FALSE)</f>
        <v>"atk":3.875,"hp":6.399</v>
      </c>
      <c r="H6015" s="2">
        <v>1</v>
      </c>
    </row>
    <row r="6016" spans="1:8" ht="17.25" customHeight="1" x14ac:dyDescent="0.3">
      <c r="A6016" s="2">
        <v>10470</v>
      </c>
      <c r="B6016" s="2">
        <v>41066</v>
      </c>
      <c r="C6016" s="2">
        <v>6</v>
      </c>
      <c r="D6016" s="2">
        <v>290</v>
      </c>
      <c r="E6016" s="2">
        <v>11086</v>
      </c>
      <c r="F6016" s="2">
        <v>10</v>
      </c>
      <c r="G6016" s="2" t="str">
        <f>VLOOKUP(A6016,爬塔NPC系数!B:G,6,FALSE)</f>
        <v>"atk":3.875,"hp":6.399</v>
      </c>
      <c r="H6016" s="2">
        <v>1</v>
      </c>
    </row>
    <row r="6017" spans="1:8" ht="17.25" customHeight="1" x14ac:dyDescent="0.3">
      <c r="A6017" s="2">
        <v>10471</v>
      </c>
      <c r="B6017" s="2">
        <v>32056</v>
      </c>
      <c r="C6017" s="2">
        <v>1</v>
      </c>
      <c r="D6017" s="2">
        <v>291</v>
      </c>
      <c r="E6017" s="2">
        <v>32056</v>
      </c>
      <c r="F6017" s="2">
        <v>10</v>
      </c>
      <c r="G6017" s="2" t="str">
        <f>VLOOKUP(A6017,爬塔NPC系数!B:G,6,FALSE)</f>
        <v>"atk":3.887,"hp":6.419</v>
      </c>
      <c r="H6017" s="2">
        <v>1</v>
      </c>
    </row>
    <row r="6018" spans="1:8" ht="17.25" customHeight="1" x14ac:dyDescent="0.3">
      <c r="A6018" s="2">
        <v>10471</v>
      </c>
      <c r="B6018" s="2">
        <v>32056</v>
      </c>
      <c r="C6018" s="2">
        <v>2</v>
      </c>
      <c r="D6018" s="2">
        <v>291</v>
      </c>
      <c r="E6018" s="2">
        <v>32056</v>
      </c>
      <c r="F6018" s="2">
        <v>10</v>
      </c>
      <c r="G6018" s="2" t="str">
        <f>VLOOKUP(A6018,爬塔NPC系数!B:G,6,FALSE)</f>
        <v>"atk":3.887,"hp":6.419</v>
      </c>
      <c r="H6018" s="2">
        <v>1</v>
      </c>
    </row>
    <row r="6019" spans="1:8" ht="17.25" customHeight="1" x14ac:dyDescent="0.3">
      <c r="A6019" s="2">
        <v>10471</v>
      </c>
      <c r="B6019" s="2">
        <v>32056</v>
      </c>
      <c r="C6019" s="2">
        <v>3</v>
      </c>
      <c r="D6019" s="2">
        <v>291</v>
      </c>
      <c r="E6019" s="2">
        <v>32056</v>
      </c>
      <c r="F6019" s="2">
        <v>10</v>
      </c>
      <c r="G6019" s="2" t="str">
        <f>VLOOKUP(A6019,爬塔NPC系数!B:G,6,FALSE)</f>
        <v>"atk":3.887,"hp":6.419</v>
      </c>
      <c r="H6019" s="2">
        <v>1</v>
      </c>
    </row>
    <row r="6020" spans="1:8" ht="17.25" customHeight="1" x14ac:dyDescent="0.3">
      <c r="A6020" s="2">
        <v>10471</v>
      </c>
      <c r="B6020" s="2">
        <v>32056</v>
      </c>
      <c r="C6020" s="2">
        <v>4</v>
      </c>
      <c r="D6020" s="2">
        <v>291</v>
      </c>
      <c r="E6020" s="2">
        <v>32056</v>
      </c>
      <c r="F6020" s="2">
        <v>10</v>
      </c>
      <c r="G6020" s="2" t="str">
        <f>VLOOKUP(A6020,爬塔NPC系数!B:G,6,FALSE)</f>
        <v>"atk":3.887,"hp":6.419</v>
      </c>
      <c r="H6020" s="2">
        <v>1</v>
      </c>
    </row>
    <row r="6021" spans="1:8" ht="17.25" customHeight="1" x14ac:dyDescent="0.3">
      <c r="A6021" s="2">
        <v>10471</v>
      </c>
      <c r="B6021" s="2">
        <v>32056</v>
      </c>
      <c r="C6021" s="2">
        <v>5</v>
      </c>
      <c r="D6021" s="2">
        <v>291</v>
      </c>
      <c r="E6021" s="2">
        <v>32056</v>
      </c>
      <c r="F6021" s="2">
        <v>10</v>
      </c>
      <c r="G6021" s="2" t="str">
        <f>VLOOKUP(A6021,爬塔NPC系数!B:G,6,FALSE)</f>
        <v>"atk":3.887,"hp":6.419</v>
      </c>
      <c r="H6021" s="2">
        <v>1</v>
      </c>
    </row>
    <row r="6022" spans="1:8" ht="17.25" customHeight="1" x14ac:dyDescent="0.3">
      <c r="A6022" s="2">
        <v>10471</v>
      </c>
      <c r="B6022" s="2">
        <v>32056</v>
      </c>
      <c r="C6022" s="2">
        <v>6</v>
      </c>
      <c r="D6022" s="2">
        <v>291</v>
      </c>
      <c r="E6022" s="2">
        <v>32056</v>
      </c>
      <c r="F6022" s="2">
        <v>10</v>
      </c>
      <c r="G6022" s="2" t="str">
        <f>VLOOKUP(A6022,爬塔NPC系数!B:G,6,FALSE)</f>
        <v>"atk":3.887,"hp":6.419</v>
      </c>
      <c r="H6022" s="2">
        <v>1</v>
      </c>
    </row>
    <row r="6023" spans="1:8" ht="17.25" customHeight="1" x14ac:dyDescent="0.3">
      <c r="A6023" s="2">
        <v>10472</v>
      </c>
      <c r="B6023" s="2">
        <v>34026</v>
      </c>
      <c r="C6023" s="2">
        <v>1</v>
      </c>
      <c r="D6023" s="2">
        <v>291</v>
      </c>
      <c r="E6023" s="2">
        <v>34026</v>
      </c>
      <c r="F6023" s="2">
        <v>10</v>
      </c>
      <c r="G6023" s="2" t="str">
        <f>VLOOKUP(A6023,爬塔NPC系数!B:G,6,FALSE)</f>
        <v>"atk":3.9,"hp":6.439</v>
      </c>
      <c r="H6023" s="2">
        <v>1</v>
      </c>
    </row>
    <row r="6024" spans="1:8" ht="17.25" customHeight="1" x14ac:dyDescent="0.3">
      <c r="A6024" s="2">
        <v>10472</v>
      </c>
      <c r="B6024" s="2">
        <v>34026</v>
      </c>
      <c r="C6024" s="2">
        <v>2</v>
      </c>
      <c r="D6024" s="2">
        <v>291</v>
      </c>
      <c r="E6024" s="2">
        <v>34026</v>
      </c>
      <c r="F6024" s="2">
        <v>10</v>
      </c>
      <c r="G6024" s="2" t="str">
        <f>VLOOKUP(A6024,爬塔NPC系数!B:G,6,FALSE)</f>
        <v>"atk":3.9,"hp":6.439</v>
      </c>
      <c r="H6024" s="2">
        <v>1</v>
      </c>
    </row>
    <row r="6025" spans="1:8" ht="17.25" customHeight="1" x14ac:dyDescent="0.3">
      <c r="A6025" s="2">
        <v>10472</v>
      </c>
      <c r="B6025" s="2">
        <v>34026</v>
      </c>
      <c r="C6025" s="2">
        <v>3</v>
      </c>
      <c r="D6025" s="2">
        <v>291</v>
      </c>
      <c r="E6025" s="2">
        <v>34026</v>
      </c>
      <c r="F6025" s="2">
        <v>10</v>
      </c>
      <c r="G6025" s="2" t="str">
        <f>VLOOKUP(A6025,爬塔NPC系数!B:G,6,FALSE)</f>
        <v>"atk":3.9,"hp":6.439</v>
      </c>
      <c r="H6025" s="2">
        <v>1</v>
      </c>
    </row>
    <row r="6026" spans="1:8" ht="17.25" customHeight="1" x14ac:dyDescent="0.3">
      <c r="A6026" s="2">
        <v>10472</v>
      </c>
      <c r="B6026" s="2">
        <v>34026</v>
      </c>
      <c r="C6026" s="2">
        <v>4</v>
      </c>
      <c r="D6026" s="2">
        <v>291</v>
      </c>
      <c r="E6026" s="2">
        <v>34026</v>
      </c>
      <c r="F6026" s="2">
        <v>10</v>
      </c>
      <c r="G6026" s="2" t="str">
        <f>VLOOKUP(A6026,爬塔NPC系数!B:G,6,FALSE)</f>
        <v>"atk":3.9,"hp":6.439</v>
      </c>
      <c r="H6026" s="2">
        <v>1</v>
      </c>
    </row>
    <row r="6027" spans="1:8" ht="17.25" customHeight="1" x14ac:dyDescent="0.3">
      <c r="A6027" s="2">
        <v>10472</v>
      </c>
      <c r="B6027" s="2">
        <v>34026</v>
      </c>
      <c r="C6027" s="2">
        <v>5</v>
      </c>
      <c r="D6027" s="2">
        <v>291</v>
      </c>
      <c r="E6027" s="2">
        <v>34026</v>
      </c>
      <c r="F6027" s="2">
        <v>10</v>
      </c>
      <c r="G6027" s="2" t="str">
        <f>VLOOKUP(A6027,爬塔NPC系数!B:G,6,FALSE)</f>
        <v>"atk":3.9,"hp":6.439</v>
      </c>
      <c r="H6027" s="2">
        <v>1</v>
      </c>
    </row>
    <row r="6028" spans="1:8" ht="17.25" customHeight="1" x14ac:dyDescent="0.3">
      <c r="A6028" s="2">
        <v>10472</v>
      </c>
      <c r="B6028" s="2">
        <v>34026</v>
      </c>
      <c r="C6028" s="2">
        <v>6</v>
      </c>
      <c r="D6028" s="2">
        <v>291</v>
      </c>
      <c r="E6028" s="2">
        <v>34026</v>
      </c>
      <c r="F6028" s="2">
        <v>10</v>
      </c>
      <c r="G6028" s="2" t="str">
        <f>VLOOKUP(A6028,爬塔NPC系数!B:G,6,FALSE)</f>
        <v>"atk":3.9,"hp":6.439</v>
      </c>
      <c r="H6028" s="2">
        <v>1</v>
      </c>
    </row>
    <row r="6029" spans="1:8" ht="17.25" customHeight="1" x14ac:dyDescent="0.3">
      <c r="A6029" s="2">
        <v>10473</v>
      </c>
      <c r="B6029" s="2">
        <v>41056</v>
      </c>
      <c r="C6029" s="2">
        <v>1</v>
      </c>
      <c r="D6029" s="2">
        <v>292</v>
      </c>
      <c r="E6029" s="2">
        <v>41056</v>
      </c>
      <c r="F6029" s="2">
        <v>10</v>
      </c>
      <c r="G6029" s="2" t="str">
        <f>VLOOKUP(A6029,爬塔NPC系数!B:G,6,FALSE)</f>
        <v>"atk":3.912,"hp":6.459</v>
      </c>
      <c r="H6029" s="2">
        <v>1</v>
      </c>
    </row>
    <row r="6030" spans="1:8" ht="17.25" customHeight="1" x14ac:dyDescent="0.3">
      <c r="A6030" s="2">
        <v>10473</v>
      </c>
      <c r="B6030" s="2">
        <v>41056</v>
      </c>
      <c r="C6030" s="2">
        <v>2</v>
      </c>
      <c r="D6030" s="2">
        <v>292</v>
      </c>
      <c r="E6030" s="2">
        <v>41056</v>
      </c>
      <c r="F6030" s="2">
        <v>10</v>
      </c>
      <c r="G6030" s="2" t="str">
        <f>VLOOKUP(A6030,爬塔NPC系数!B:G,6,FALSE)</f>
        <v>"atk":3.912,"hp":6.459</v>
      </c>
      <c r="H6030" s="2">
        <v>1</v>
      </c>
    </row>
    <row r="6031" spans="1:8" ht="17.25" customHeight="1" x14ac:dyDescent="0.3">
      <c r="A6031" s="2">
        <v>10473</v>
      </c>
      <c r="B6031" s="2">
        <v>41056</v>
      </c>
      <c r="C6031" s="2">
        <v>3</v>
      </c>
      <c r="D6031" s="2">
        <v>292</v>
      </c>
      <c r="E6031" s="2">
        <v>41056</v>
      </c>
      <c r="F6031" s="2">
        <v>10</v>
      </c>
      <c r="G6031" s="2" t="str">
        <f>VLOOKUP(A6031,爬塔NPC系数!B:G,6,FALSE)</f>
        <v>"atk":3.912,"hp":6.459</v>
      </c>
      <c r="H6031" s="2">
        <v>1</v>
      </c>
    </row>
    <row r="6032" spans="1:8" ht="17.25" customHeight="1" x14ac:dyDescent="0.3">
      <c r="A6032" s="2">
        <v>10473</v>
      </c>
      <c r="B6032" s="2">
        <v>41056</v>
      </c>
      <c r="C6032" s="2">
        <v>4</v>
      </c>
      <c r="D6032" s="2">
        <v>292</v>
      </c>
      <c r="E6032" s="2">
        <v>41056</v>
      </c>
      <c r="F6032" s="2">
        <v>10</v>
      </c>
      <c r="G6032" s="2" t="str">
        <f>VLOOKUP(A6032,爬塔NPC系数!B:G,6,FALSE)</f>
        <v>"atk":3.912,"hp":6.459</v>
      </c>
      <c r="H6032" s="2">
        <v>1</v>
      </c>
    </row>
    <row r="6033" spans="1:8" ht="17.25" customHeight="1" x14ac:dyDescent="0.3">
      <c r="A6033" s="2">
        <v>10473</v>
      </c>
      <c r="B6033" s="2">
        <v>41056</v>
      </c>
      <c r="C6033" s="2">
        <v>5</v>
      </c>
      <c r="D6033" s="2">
        <v>292</v>
      </c>
      <c r="E6033" s="2">
        <v>41056</v>
      </c>
      <c r="F6033" s="2">
        <v>10</v>
      </c>
      <c r="G6033" s="2" t="str">
        <f>VLOOKUP(A6033,爬塔NPC系数!B:G,6,FALSE)</f>
        <v>"atk":3.912,"hp":6.459</v>
      </c>
      <c r="H6033" s="2">
        <v>1</v>
      </c>
    </row>
    <row r="6034" spans="1:8" ht="17.25" customHeight="1" x14ac:dyDescent="0.3">
      <c r="A6034" s="2">
        <v>10473</v>
      </c>
      <c r="B6034" s="2">
        <v>41056</v>
      </c>
      <c r="C6034" s="2">
        <v>6</v>
      </c>
      <c r="D6034" s="2">
        <v>292</v>
      </c>
      <c r="E6034" s="2">
        <v>41056</v>
      </c>
      <c r="F6034" s="2">
        <v>10</v>
      </c>
      <c r="G6034" s="2" t="str">
        <f>VLOOKUP(A6034,爬塔NPC系数!B:G,6,FALSE)</f>
        <v>"atk":3.912,"hp":6.459</v>
      </c>
      <c r="H6034" s="2">
        <v>1</v>
      </c>
    </row>
    <row r="6035" spans="1:8" ht="17.25" customHeight="1" x14ac:dyDescent="0.3">
      <c r="A6035" s="2">
        <v>10474</v>
      </c>
      <c r="B6035" s="2">
        <v>63026</v>
      </c>
      <c r="C6035" s="2">
        <v>1</v>
      </c>
      <c r="D6035" s="2">
        <v>292</v>
      </c>
      <c r="E6035" s="2">
        <v>63026</v>
      </c>
      <c r="F6035" s="2">
        <v>10</v>
      </c>
      <c r="G6035" s="2" t="str">
        <f>VLOOKUP(A6035,爬塔NPC系数!B:G,6,FALSE)</f>
        <v>"atk":3.925,"hp":6.479</v>
      </c>
      <c r="H6035" s="2">
        <v>1</v>
      </c>
    </row>
    <row r="6036" spans="1:8" ht="17.25" customHeight="1" x14ac:dyDescent="0.3">
      <c r="A6036" s="2">
        <v>10474</v>
      </c>
      <c r="B6036" s="2">
        <v>63026</v>
      </c>
      <c r="C6036" s="2">
        <v>2</v>
      </c>
      <c r="D6036" s="2">
        <v>292</v>
      </c>
      <c r="E6036" s="2">
        <v>61026</v>
      </c>
      <c r="F6036" s="2">
        <v>10</v>
      </c>
      <c r="G6036" s="2" t="str">
        <f>VLOOKUP(A6036,爬塔NPC系数!B:G,6,FALSE)</f>
        <v>"atk":3.925,"hp":6.479</v>
      </c>
      <c r="H6036" s="2">
        <v>1</v>
      </c>
    </row>
    <row r="6037" spans="1:8" ht="17.25" customHeight="1" x14ac:dyDescent="0.3">
      <c r="A6037" s="2">
        <v>10474</v>
      </c>
      <c r="B6037" s="2">
        <v>63026</v>
      </c>
      <c r="C6037" s="2">
        <v>3</v>
      </c>
      <c r="D6037" s="2">
        <v>292</v>
      </c>
      <c r="E6037" s="2">
        <v>63026</v>
      </c>
      <c r="F6037" s="2">
        <v>10</v>
      </c>
      <c r="G6037" s="2" t="str">
        <f>VLOOKUP(A6037,爬塔NPC系数!B:G,6,FALSE)</f>
        <v>"atk":3.925,"hp":6.479</v>
      </c>
      <c r="H6037" s="2">
        <v>1</v>
      </c>
    </row>
    <row r="6038" spans="1:8" ht="17.25" customHeight="1" x14ac:dyDescent="0.3">
      <c r="A6038" s="2">
        <v>10474</v>
      </c>
      <c r="B6038" s="2">
        <v>63026</v>
      </c>
      <c r="C6038" s="2">
        <v>4</v>
      </c>
      <c r="D6038" s="2">
        <v>292</v>
      </c>
      <c r="E6038" s="2">
        <v>61026</v>
      </c>
      <c r="F6038" s="2">
        <v>10</v>
      </c>
      <c r="G6038" s="2" t="str">
        <f>VLOOKUP(A6038,爬塔NPC系数!B:G,6,FALSE)</f>
        <v>"atk":3.925,"hp":6.479</v>
      </c>
      <c r="H6038" s="2">
        <v>1</v>
      </c>
    </row>
    <row r="6039" spans="1:8" ht="17.25" customHeight="1" x14ac:dyDescent="0.3">
      <c r="A6039" s="2">
        <v>10474</v>
      </c>
      <c r="B6039" s="2">
        <v>63026</v>
      </c>
      <c r="C6039" s="2">
        <v>5</v>
      </c>
      <c r="D6039" s="2">
        <v>292</v>
      </c>
      <c r="E6039" s="2">
        <v>61026</v>
      </c>
      <c r="F6039" s="2">
        <v>10</v>
      </c>
      <c r="G6039" s="2" t="str">
        <f>VLOOKUP(A6039,爬塔NPC系数!B:G,6,FALSE)</f>
        <v>"atk":3.925,"hp":6.479</v>
      </c>
      <c r="H6039" s="2">
        <v>1</v>
      </c>
    </row>
    <row r="6040" spans="1:8" ht="17.25" customHeight="1" x14ac:dyDescent="0.3">
      <c r="A6040" s="2">
        <v>10474</v>
      </c>
      <c r="B6040" s="2">
        <v>63026</v>
      </c>
      <c r="C6040" s="2">
        <v>6</v>
      </c>
      <c r="D6040" s="2">
        <v>292</v>
      </c>
      <c r="E6040" s="2">
        <v>61026</v>
      </c>
      <c r="F6040" s="2">
        <v>10</v>
      </c>
      <c r="G6040" s="2" t="str">
        <f>VLOOKUP(A6040,爬塔NPC系数!B:G,6,FALSE)</f>
        <v>"atk":3.925,"hp":6.479</v>
      </c>
      <c r="H6040" s="2">
        <v>1</v>
      </c>
    </row>
    <row r="6041" spans="1:8" ht="17.25" customHeight="1" x14ac:dyDescent="0.3">
      <c r="A6041" s="2">
        <v>10475</v>
      </c>
      <c r="B6041" s="2">
        <v>31076</v>
      </c>
      <c r="C6041" s="2">
        <v>1</v>
      </c>
      <c r="D6041" s="2">
        <v>293</v>
      </c>
      <c r="E6041" s="2">
        <v>31076</v>
      </c>
      <c r="F6041" s="2">
        <v>10</v>
      </c>
      <c r="G6041" s="2" t="str">
        <f>VLOOKUP(A6041,爬塔NPC系数!B:G,6,FALSE)</f>
        <v>"atk":3.937,"hp":6.499</v>
      </c>
      <c r="H6041" s="2">
        <v>1</v>
      </c>
    </row>
    <row r="6042" spans="1:8" ht="17.25" customHeight="1" x14ac:dyDescent="0.3">
      <c r="A6042" s="2">
        <v>10475</v>
      </c>
      <c r="B6042" s="2">
        <v>31076</v>
      </c>
      <c r="C6042" s="2">
        <v>2</v>
      </c>
      <c r="D6042" s="2">
        <v>293</v>
      </c>
      <c r="E6042" s="2">
        <v>31076</v>
      </c>
      <c r="F6042" s="2">
        <v>10</v>
      </c>
      <c r="G6042" s="2" t="str">
        <f>VLOOKUP(A6042,爬塔NPC系数!B:G,6,FALSE)</f>
        <v>"atk":3.937,"hp":6.499</v>
      </c>
      <c r="H6042" s="2">
        <v>1</v>
      </c>
    </row>
    <row r="6043" spans="1:8" ht="17.25" customHeight="1" x14ac:dyDescent="0.3">
      <c r="A6043" s="2">
        <v>10475</v>
      </c>
      <c r="B6043" s="2">
        <v>31076</v>
      </c>
      <c r="C6043" s="2">
        <v>3</v>
      </c>
      <c r="D6043" s="2">
        <v>293</v>
      </c>
      <c r="E6043" s="2">
        <v>31076</v>
      </c>
      <c r="F6043" s="2">
        <v>10</v>
      </c>
      <c r="G6043" s="2" t="str">
        <f>VLOOKUP(A6043,爬塔NPC系数!B:G,6,FALSE)</f>
        <v>"atk":3.937,"hp":6.499</v>
      </c>
      <c r="H6043" s="2">
        <v>1</v>
      </c>
    </row>
    <row r="6044" spans="1:8" ht="17.25" customHeight="1" x14ac:dyDescent="0.3">
      <c r="A6044" s="2">
        <v>10475</v>
      </c>
      <c r="B6044" s="2">
        <v>31076</v>
      </c>
      <c r="C6044" s="2">
        <v>4</v>
      </c>
      <c r="D6044" s="2">
        <v>293</v>
      </c>
      <c r="E6044" s="2">
        <v>32056</v>
      </c>
      <c r="F6044" s="2">
        <v>10</v>
      </c>
      <c r="G6044" s="2" t="str">
        <f>VLOOKUP(A6044,爬塔NPC系数!B:G,6,FALSE)</f>
        <v>"atk":3.937,"hp":6.499</v>
      </c>
      <c r="H6044" s="2">
        <v>1</v>
      </c>
    </row>
    <row r="6045" spans="1:8" ht="17.25" customHeight="1" x14ac:dyDescent="0.3">
      <c r="A6045" s="2">
        <v>10475</v>
      </c>
      <c r="B6045" s="2">
        <v>31076</v>
      </c>
      <c r="C6045" s="2">
        <v>5</v>
      </c>
      <c r="D6045" s="2">
        <v>293</v>
      </c>
      <c r="E6045" s="2">
        <v>32056</v>
      </c>
      <c r="F6045" s="2">
        <v>10</v>
      </c>
      <c r="G6045" s="2" t="str">
        <f>VLOOKUP(A6045,爬塔NPC系数!B:G,6,FALSE)</f>
        <v>"atk":3.937,"hp":6.499</v>
      </c>
      <c r="H6045" s="2">
        <v>1</v>
      </c>
    </row>
    <row r="6046" spans="1:8" ht="17.25" customHeight="1" x14ac:dyDescent="0.3">
      <c r="A6046" s="2">
        <v>10475</v>
      </c>
      <c r="B6046" s="2">
        <v>31076</v>
      </c>
      <c r="C6046" s="2">
        <v>6</v>
      </c>
      <c r="D6046" s="2">
        <v>293</v>
      </c>
      <c r="E6046" s="2">
        <v>32056</v>
      </c>
      <c r="F6046" s="2">
        <v>10</v>
      </c>
      <c r="G6046" s="2" t="str">
        <f>VLOOKUP(A6046,爬塔NPC系数!B:G,6,FALSE)</f>
        <v>"atk":3.937,"hp":6.499</v>
      </c>
      <c r="H6046" s="2">
        <v>1</v>
      </c>
    </row>
    <row r="6047" spans="1:8" ht="17.25" customHeight="1" x14ac:dyDescent="0.3">
      <c r="A6047" s="2">
        <v>10476</v>
      </c>
      <c r="B6047" s="2">
        <v>25076</v>
      </c>
      <c r="C6047" s="2">
        <v>1</v>
      </c>
      <c r="D6047" s="2">
        <v>293</v>
      </c>
      <c r="E6047" s="2">
        <v>25076</v>
      </c>
      <c r="F6047" s="2">
        <v>10</v>
      </c>
      <c r="G6047" s="2" t="str">
        <f>VLOOKUP(A6047,爬塔NPC系数!B:G,6,FALSE)</f>
        <v>"atk":3.95,"hp":6.519</v>
      </c>
      <c r="H6047" s="2">
        <v>1</v>
      </c>
    </row>
    <row r="6048" spans="1:8" ht="17.25" customHeight="1" x14ac:dyDescent="0.3">
      <c r="A6048" s="2">
        <v>10476</v>
      </c>
      <c r="B6048" s="2">
        <v>25076</v>
      </c>
      <c r="C6048" s="2">
        <v>2</v>
      </c>
      <c r="D6048" s="2">
        <v>293</v>
      </c>
      <c r="E6048" s="2">
        <v>25076</v>
      </c>
      <c r="F6048" s="2">
        <v>10</v>
      </c>
      <c r="G6048" s="2" t="str">
        <f>VLOOKUP(A6048,爬塔NPC系数!B:G,6,FALSE)</f>
        <v>"atk":3.95,"hp":6.519</v>
      </c>
      <c r="H6048" s="2">
        <v>1</v>
      </c>
    </row>
    <row r="6049" spans="1:8" ht="17.25" customHeight="1" x14ac:dyDescent="0.3">
      <c r="A6049" s="2">
        <v>10476</v>
      </c>
      <c r="B6049" s="2">
        <v>25076</v>
      </c>
      <c r="C6049" s="2">
        <v>3</v>
      </c>
      <c r="D6049" s="2">
        <v>293</v>
      </c>
      <c r="E6049" s="2">
        <v>25076</v>
      </c>
      <c r="F6049" s="2">
        <v>10</v>
      </c>
      <c r="G6049" s="2" t="str">
        <f>VLOOKUP(A6049,爬塔NPC系数!B:G,6,FALSE)</f>
        <v>"atk":3.95,"hp":6.519</v>
      </c>
      <c r="H6049" s="2">
        <v>1</v>
      </c>
    </row>
    <row r="6050" spans="1:8" ht="17.25" customHeight="1" x14ac:dyDescent="0.3">
      <c r="A6050" s="2">
        <v>10476</v>
      </c>
      <c r="B6050" s="2">
        <v>25076</v>
      </c>
      <c r="C6050" s="2">
        <v>4</v>
      </c>
      <c r="D6050" s="2">
        <v>293</v>
      </c>
      <c r="E6050" s="2">
        <v>25076</v>
      </c>
      <c r="F6050" s="2">
        <v>10</v>
      </c>
      <c r="G6050" s="2" t="str">
        <f>VLOOKUP(A6050,爬塔NPC系数!B:G,6,FALSE)</f>
        <v>"atk":3.95,"hp":6.519</v>
      </c>
      <c r="H6050" s="2">
        <v>1</v>
      </c>
    </row>
    <row r="6051" spans="1:8" ht="17.25" customHeight="1" x14ac:dyDescent="0.3">
      <c r="A6051" s="2">
        <v>10476</v>
      </c>
      <c r="B6051" s="2">
        <v>25076</v>
      </c>
      <c r="C6051" s="2">
        <v>5</v>
      </c>
      <c r="D6051" s="2">
        <v>293</v>
      </c>
      <c r="E6051" s="2">
        <v>25076</v>
      </c>
      <c r="F6051" s="2">
        <v>10</v>
      </c>
      <c r="G6051" s="2" t="str">
        <f>VLOOKUP(A6051,爬塔NPC系数!B:G,6,FALSE)</f>
        <v>"atk":3.95,"hp":6.519</v>
      </c>
      <c r="H6051" s="2">
        <v>1</v>
      </c>
    </row>
    <row r="6052" spans="1:8" ht="17.25" customHeight="1" x14ac:dyDescent="0.3">
      <c r="A6052" s="2">
        <v>10476</v>
      </c>
      <c r="B6052" s="2">
        <v>25076</v>
      </c>
      <c r="C6052" s="2">
        <v>6</v>
      </c>
      <c r="D6052" s="2">
        <v>293</v>
      </c>
      <c r="E6052" s="2">
        <v>25076</v>
      </c>
      <c r="F6052" s="2">
        <v>10</v>
      </c>
      <c r="G6052" s="2" t="str">
        <f>VLOOKUP(A6052,爬塔NPC系数!B:G,6,FALSE)</f>
        <v>"atk":3.95,"hp":6.519</v>
      </c>
      <c r="H6052" s="2">
        <v>1</v>
      </c>
    </row>
    <row r="6053" spans="1:8" ht="17.25" customHeight="1" x14ac:dyDescent="0.3">
      <c r="A6053" s="2">
        <v>10477</v>
      </c>
      <c r="B6053" s="2">
        <v>34026</v>
      </c>
      <c r="C6053" s="2">
        <v>1</v>
      </c>
      <c r="D6053" s="2">
        <v>294</v>
      </c>
      <c r="E6053" s="2">
        <v>34026</v>
      </c>
      <c r="F6053" s="2">
        <v>10</v>
      </c>
      <c r="G6053" s="2" t="str">
        <f>VLOOKUP(A6053,爬塔NPC系数!B:G,6,FALSE)</f>
        <v>"atk":3.962,"hp":6.539</v>
      </c>
      <c r="H6053" s="2">
        <v>1</v>
      </c>
    </row>
    <row r="6054" spans="1:8" ht="17.25" customHeight="1" x14ac:dyDescent="0.3">
      <c r="A6054" s="2">
        <v>10477</v>
      </c>
      <c r="B6054" s="2">
        <v>34026</v>
      </c>
      <c r="C6054" s="2">
        <v>2</v>
      </c>
      <c r="D6054" s="2">
        <v>294</v>
      </c>
      <c r="E6054" s="2">
        <v>34026</v>
      </c>
      <c r="F6054" s="2">
        <v>10</v>
      </c>
      <c r="G6054" s="2" t="str">
        <f>VLOOKUP(A6054,爬塔NPC系数!B:G,6,FALSE)</f>
        <v>"atk":3.962,"hp":6.539</v>
      </c>
      <c r="H6054" s="2">
        <v>1</v>
      </c>
    </row>
    <row r="6055" spans="1:8" ht="17.25" customHeight="1" x14ac:dyDescent="0.3">
      <c r="A6055" s="2">
        <v>10477</v>
      </c>
      <c r="B6055" s="2">
        <v>34026</v>
      </c>
      <c r="C6055" s="2">
        <v>3</v>
      </c>
      <c r="D6055" s="2">
        <v>294</v>
      </c>
      <c r="E6055" s="2">
        <v>34026</v>
      </c>
      <c r="F6055" s="2">
        <v>10</v>
      </c>
      <c r="G6055" s="2" t="str">
        <f>VLOOKUP(A6055,爬塔NPC系数!B:G,6,FALSE)</f>
        <v>"atk":3.962,"hp":6.539</v>
      </c>
      <c r="H6055" s="2">
        <v>1</v>
      </c>
    </row>
    <row r="6056" spans="1:8" ht="17.25" customHeight="1" x14ac:dyDescent="0.3">
      <c r="A6056" s="2">
        <v>10477</v>
      </c>
      <c r="B6056" s="2">
        <v>34026</v>
      </c>
      <c r="C6056" s="2">
        <v>4</v>
      </c>
      <c r="D6056" s="2">
        <v>294</v>
      </c>
      <c r="E6056" s="2">
        <v>34026</v>
      </c>
      <c r="F6056" s="2">
        <v>10</v>
      </c>
      <c r="G6056" s="2" t="str">
        <f>VLOOKUP(A6056,爬塔NPC系数!B:G,6,FALSE)</f>
        <v>"atk":3.962,"hp":6.539</v>
      </c>
      <c r="H6056" s="2">
        <v>1</v>
      </c>
    </row>
    <row r="6057" spans="1:8" ht="17.25" customHeight="1" x14ac:dyDescent="0.3">
      <c r="A6057" s="2">
        <v>10477</v>
      </c>
      <c r="B6057" s="2">
        <v>34026</v>
      </c>
      <c r="C6057" s="2">
        <v>5</v>
      </c>
      <c r="D6057" s="2">
        <v>294</v>
      </c>
      <c r="E6057" s="2">
        <v>34026</v>
      </c>
      <c r="F6057" s="2">
        <v>10</v>
      </c>
      <c r="G6057" s="2" t="str">
        <f>VLOOKUP(A6057,爬塔NPC系数!B:G,6,FALSE)</f>
        <v>"atk":3.962,"hp":6.539</v>
      </c>
      <c r="H6057" s="2">
        <v>1</v>
      </c>
    </row>
    <row r="6058" spans="1:8" ht="17.25" customHeight="1" x14ac:dyDescent="0.3">
      <c r="A6058" s="2">
        <v>10477</v>
      </c>
      <c r="B6058" s="2">
        <v>34026</v>
      </c>
      <c r="C6058" s="2">
        <v>6</v>
      </c>
      <c r="D6058" s="2">
        <v>294</v>
      </c>
      <c r="E6058" s="2">
        <v>34026</v>
      </c>
      <c r="F6058" s="2">
        <v>10</v>
      </c>
      <c r="G6058" s="2" t="str">
        <f>VLOOKUP(A6058,爬塔NPC系数!B:G,6,FALSE)</f>
        <v>"atk":3.962,"hp":6.539</v>
      </c>
      <c r="H6058" s="2">
        <v>1</v>
      </c>
    </row>
    <row r="6059" spans="1:8" ht="17.25" customHeight="1" x14ac:dyDescent="0.3">
      <c r="A6059" s="2">
        <v>10478</v>
      </c>
      <c r="B6059" s="2">
        <v>32056</v>
      </c>
      <c r="C6059" s="2">
        <v>1</v>
      </c>
      <c r="D6059" s="2">
        <v>294</v>
      </c>
      <c r="E6059" s="2">
        <v>32056</v>
      </c>
      <c r="F6059" s="2">
        <v>10</v>
      </c>
      <c r="G6059" s="2" t="str">
        <f>VLOOKUP(A6059,爬塔NPC系数!B:G,6,FALSE)</f>
        <v>"atk":3.975,"hp":6.559</v>
      </c>
      <c r="H6059" s="2">
        <v>1</v>
      </c>
    </row>
    <row r="6060" spans="1:8" ht="17.25" customHeight="1" x14ac:dyDescent="0.3">
      <c r="A6060" s="2">
        <v>10478</v>
      </c>
      <c r="B6060" s="2">
        <v>32056</v>
      </c>
      <c r="C6060" s="2">
        <v>2</v>
      </c>
      <c r="D6060" s="2">
        <v>294</v>
      </c>
      <c r="E6060" s="2">
        <v>32056</v>
      </c>
      <c r="F6060" s="2">
        <v>10</v>
      </c>
      <c r="G6060" s="2" t="str">
        <f>VLOOKUP(A6060,爬塔NPC系数!B:G,6,FALSE)</f>
        <v>"atk":3.975,"hp":6.559</v>
      </c>
      <c r="H6060" s="2">
        <v>1</v>
      </c>
    </row>
    <row r="6061" spans="1:8" ht="17.25" customHeight="1" x14ac:dyDescent="0.3">
      <c r="A6061" s="2">
        <v>10478</v>
      </c>
      <c r="B6061" s="2">
        <v>32056</v>
      </c>
      <c r="C6061" s="2">
        <v>3</v>
      </c>
      <c r="D6061" s="2">
        <v>294</v>
      </c>
      <c r="E6061" s="2">
        <v>32056</v>
      </c>
      <c r="F6061" s="2">
        <v>10</v>
      </c>
      <c r="G6061" s="2" t="str">
        <f>VLOOKUP(A6061,爬塔NPC系数!B:G,6,FALSE)</f>
        <v>"atk":3.975,"hp":6.559</v>
      </c>
      <c r="H6061" s="2">
        <v>1</v>
      </c>
    </row>
    <row r="6062" spans="1:8" ht="17.25" customHeight="1" x14ac:dyDescent="0.3">
      <c r="A6062" s="2">
        <v>10478</v>
      </c>
      <c r="B6062" s="2">
        <v>32056</v>
      </c>
      <c r="C6062" s="2">
        <v>4</v>
      </c>
      <c r="D6062" s="2">
        <v>294</v>
      </c>
      <c r="E6062" s="2">
        <v>32056</v>
      </c>
      <c r="F6062" s="2">
        <v>10</v>
      </c>
      <c r="G6062" s="2" t="str">
        <f>VLOOKUP(A6062,爬塔NPC系数!B:G,6,FALSE)</f>
        <v>"atk":3.975,"hp":6.559</v>
      </c>
      <c r="H6062" s="2">
        <v>1</v>
      </c>
    </row>
    <row r="6063" spans="1:8" ht="17.25" customHeight="1" x14ac:dyDescent="0.3">
      <c r="A6063" s="2">
        <v>10478</v>
      </c>
      <c r="B6063" s="2">
        <v>32056</v>
      </c>
      <c r="C6063" s="2">
        <v>5</v>
      </c>
      <c r="D6063" s="2">
        <v>294</v>
      </c>
      <c r="E6063" s="2">
        <v>32056</v>
      </c>
      <c r="F6063" s="2">
        <v>10</v>
      </c>
      <c r="G6063" s="2" t="str">
        <f>VLOOKUP(A6063,爬塔NPC系数!B:G,6,FALSE)</f>
        <v>"atk":3.975,"hp":6.559</v>
      </c>
      <c r="H6063" s="2">
        <v>1</v>
      </c>
    </row>
    <row r="6064" spans="1:8" ht="17.25" customHeight="1" x14ac:dyDescent="0.3">
      <c r="A6064" s="2">
        <v>10478</v>
      </c>
      <c r="B6064" s="2">
        <v>32056</v>
      </c>
      <c r="C6064" s="2">
        <v>6</v>
      </c>
      <c r="D6064" s="2">
        <v>294</v>
      </c>
      <c r="E6064" s="2">
        <v>32056</v>
      </c>
      <c r="F6064" s="2">
        <v>10</v>
      </c>
      <c r="G6064" s="2" t="str">
        <f>VLOOKUP(A6064,爬塔NPC系数!B:G,6,FALSE)</f>
        <v>"atk":3.975,"hp":6.559</v>
      </c>
      <c r="H6064" s="2">
        <v>1</v>
      </c>
    </row>
    <row r="6065" spans="1:8" ht="17.25" customHeight="1" x14ac:dyDescent="0.3">
      <c r="A6065" s="2">
        <v>10479</v>
      </c>
      <c r="B6065" s="2">
        <v>14036</v>
      </c>
      <c r="C6065" s="2">
        <v>1</v>
      </c>
      <c r="D6065" s="2">
        <v>295</v>
      </c>
      <c r="E6065" s="2">
        <v>14036</v>
      </c>
      <c r="F6065" s="2">
        <v>10</v>
      </c>
      <c r="G6065" s="2" t="str">
        <f>VLOOKUP(A6065,爬塔NPC系数!B:G,6,FALSE)</f>
        <v>"atk":3.987,"hp":6.579</v>
      </c>
      <c r="H6065" s="2">
        <v>1</v>
      </c>
    </row>
    <row r="6066" spans="1:8" ht="17.25" customHeight="1" x14ac:dyDescent="0.3">
      <c r="A6066" s="2">
        <v>10479</v>
      </c>
      <c r="B6066" s="2">
        <v>14036</v>
      </c>
      <c r="C6066" s="2">
        <v>2</v>
      </c>
      <c r="D6066" s="2">
        <v>295</v>
      </c>
      <c r="E6066" s="2">
        <v>14036</v>
      </c>
      <c r="F6066" s="2">
        <v>10</v>
      </c>
      <c r="G6066" s="2" t="str">
        <f>VLOOKUP(A6066,爬塔NPC系数!B:G,6,FALSE)</f>
        <v>"atk":3.987,"hp":6.579</v>
      </c>
      <c r="H6066" s="2">
        <v>1</v>
      </c>
    </row>
    <row r="6067" spans="1:8" ht="17.25" customHeight="1" x14ac:dyDescent="0.3">
      <c r="A6067" s="2">
        <v>10479</v>
      </c>
      <c r="B6067" s="2">
        <v>14036</v>
      </c>
      <c r="C6067" s="2">
        <v>3</v>
      </c>
      <c r="D6067" s="2">
        <v>295</v>
      </c>
      <c r="E6067" s="2">
        <v>14036</v>
      </c>
      <c r="F6067" s="2">
        <v>10</v>
      </c>
      <c r="G6067" s="2" t="str">
        <f>VLOOKUP(A6067,爬塔NPC系数!B:G,6,FALSE)</f>
        <v>"atk":3.987,"hp":6.579</v>
      </c>
      <c r="H6067" s="2">
        <v>1</v>
      </c>
    </row>
    <row r="6068" spans="1:8" ht="17.25" customHeight="1" x14ac:dyDescent="0.3">
      <c r="A6068" s="2">
        <v>10479</v>
      </c>
      <c r="B6068" s="2">
        <v>14036</v>
      </c>
      <c r="C6068" s="2">
        <v>4</v>
      </c>
      <c r="D6068" s="2">
        <v>295</v>
      </c>
      <c r="E6068" s="2">
        <v>14036</v>
      </c>
      <c r="F6068" s="2">
        <v>10</v>
      </c>
      <c r="G6068" s="2" t="str">
        <f>VLOOKUP(A6068,爬塔NPC系数!B:G,6,FALSE)</f>
        <v>"atk":3.987,"hp":6.579</v>
      </c>
      <c r="H6068" s="2">
        <v>1</v>
      </c>
    </row>
    <row r="6069" spans="1:8" ht="17.25" customHeight="1" x14ac:dyDescent="0.3">
      <c r="A6069" s="2">
        <v>10479</v>
      </c>
      <c r="B6069" s="2">
        <v>14036</v>
      </c>
      <c r="C6069" s="2">
        <v>5</v>
      </c>
      <c r="D6069" s="2">
        <v>295</v>
      </c>
      <c r="E6069" s="2">
        <v>14036</v>
      </c>
      <c r="F6069" s="2">
        <v>10</v>
      </c>
      <c r="G6069" s="2" t="str">
        <f>VLOOKUP(A6069,爬塔NPC系数!B:G,6,FALSE)</f>
        <v>"atk":3.987,"hp":6.579</v>
      </c>
      <c r="H6069" s="2">
        <v>1</v>
      </c>
    </row>
    <row r="6070" spans="1:8" ht="17.25" customHeight="1" x14ac:dyDescent="0.3">
      <c r="A6070" s="2">
        <v>10479</v>
      </c>
      <c r="B6070" s="2">
        <v>14036</v>
      </c>
      <c r="C6070" s="2">
        <v>6</v>
      </c>
      <c r="D6070" s="2">
        <v>295</v>
      </c>
      <c r="E6070" s="2">
        <v>14036</v>
      </c>
      <c r="F6070" s="2">
        <v>10</v>
      </c>
      <c r="G6070" s="2" t="str">
        <f>VLOOKUP(A6070,爬塔NPC系数!B:G,6,FALSE)</f>
        <v>"atk":3.987,"hp":6.579</v>
      </c>
      <c r="H6070" s="2">
        <v>1</v>
      </c>
    </row>
    <row r="6071" spans="1:8" ht="17.25" customHeight="1" x14ac:dyDescent="0.3">
      <c r="A6071" s="2">
        <v>10480</v>
      </c>
      <c r="B6071" s="2">
        <v>61026</v>
      </c>
      <c r="C6071" s="2">
        <v>1</v>
      </c>
      <c r="D6071" s="2">
        <v>295</v>
      </c>
      <c r="E6071" s="2">
        <v>61026</v>
      </c>
      <c r="F6071" s="2">
        <v>10</v>
      </c>
      <c r="G6071" s="2" t="str">
        <f>VLOOKUP(A6071,爬塔NPC系数!B:G,6,FALSE)</f>
        <v>"atk":4,"hp":6.599</v>
      </c>
      <c r="H6071" s="2">
        <v>1</v>
      </c>
    </row>
    <row r="6072" spans="1:8" ht="17.25" customHeight="1" x14ac:dyDescent="0.3">
      <c r="A6072" s="2">
        <v>10480</v>
      </c>
      <c r="B6072" s="2">
        <v>61026</v>
      </c>
      <c r="C6072" s="2">
        <v>2</v>
      </c>
      <c r="D6072" s="2">
        <v>295</v>
      </c>
      <c r="E6072" s="2">
        <v>61026</v>
      </c>
      <c r="F6072" s="2">
        <v>10</v>
      </c>
      <c r="G6072" s="2" t="str">
        <f>VLOOKUP(A6072,爬塔NPC系数!B:G,6,FALSE)</f>
        <v>"atk":4,"hp":6.599</v>
      </c>
      <c r="H6072" s="2">
        <v>1</v>
      </c>
    </row>
    <row r="6073" spans="1:8" ht="17.25" customHeight="1" x14ac:dyDescent="0.3">
      <c r="A6073" s="2">
        <v>10480</v>
      </c>
      <c r="B6073" s="2">
        <v>61026</v>
      </c>
      <c r="C6073" s="2">
        <v>3</v>
      </c>
      <c r="D6073" s="2">
        <v>295</v>
      </c>
      <c r="E6073" s="2">
        <v>61026</v>
      </c>
      <c r="F6073" s="2">
        <v>10</v>
      </c>
      <c r="G6073" s="2" t="str">
        <f>VLOOKUP(A6073,爬塔NPC系数!B:G,6,FALSE)</f>
        <v>"atk":4,"hp":6.599</v>
      </c>
      <c r="H6073" s="2">
        <v>1</v>
      </c>
    </row>
    <row r="6074" spans="1:8" ht="17.25" customHeight="1" x14ac:dyDescent="0.3">
      <c r="A6074" s="2">
        <v>10480</v>
      </c>
      <c r="B6074" s="2">
        <v>61026</v>
      </c>
      <c r="C6074" s="2">
        <v>4</v>
      </c>
      <c r="D6074" s="2">
        <v>295</v>
      </c>
      <c r="E6074" s="2">
        <v>61026</v>
      </c>
      <c r="F6074" s="2">
        <v>10</v>
      </c>
      <c r="G6074" s="2" t="str">
        <f>VLOOKUP(A6074,爬塔NPC系数!B:G,6,FALSE)</f>
        <v>"atk":4,"hp":6.599</v>
      </c>
      <c r="H6074" s="2">
        <v>1</v>
      </c>
    </row>
    <row r="6075" spans="1:8" ht="17.25" customHeight="1" x14ac:dyDescent="0.3">
      <c r="A6075" s="2">
        <v>10480</v>
      </c>
      <c r="B6075" s="2">
        <v>61026</v>
      </c>
      <c r="C6075" s="2">
        <v>5</v>
      </c>
      <c r="D6075" s="2">
        <v>295</v>
      </c>
      <c r="E6075" s="2">
        <v>61026</v>
      </c>
      <c r="F6075" s="2">
        <v>10</v>
      </c>
      <c r="G6075" s="2" t="str">
        <f>VLOOKUP(A6075,爬塔NPC系数!B:G,6,FALSE)</f>
        <v>"atk":4,"hp":6.599</v>
      </c>
      <c r="H6075" s="2">
        <v>1</v>
      </c>
    </row>
    <row r="6076" spans="1:8" ht="17.25" customHeight="1" x14ac:dyDescent="0.3">
      <c r="A6076" s="2">
        <v>10480</v>
      </c>
      <c r="B6076" s="2">
        <v>61026</v>
      </c>
      <c r="C6076" s="2">
        <v>6</v>
      </c>
      <c r="D6076" s="2">
        <v>295</v>
      </c>
      <c r="E6076" s="2">
        <v>61026</v>
      </c>
      <c r="F6076" s="2">
        <v>10</v>
      </c>
      <c r="G6076" s="2" t="str">
        <f>VLOOKUP(A6076,爬塔NPC系数!B:G,6,FALSE)</f>
        <v>"atk":4,"hp":6.599</v>
      </c>
      <c r="H6076" s="2">
        <v>1</v>
      </c>
    </row>
    <row r="6077" spans="1:8" ht="17.25" customHeight="1" x14ac:dyDescent="0.3">
      <c r="A6077" s="2">
        <v>10481</v>
      </c>
      <c r="B6077" s="2">
        <v>13046</v>
      </c>
      <c r="C6077" s="2">
        <v>1</v>
      </c>
      <c r="D6077" s="2">
        <v>296</v>
      </c>
      <c r="E6077" s="2">
        <v>13046</v>
      </c>
      <c r="F6077" s="2">
        <v>10</v>
      </c>
      <c r="G6077" s="2" t="str">
        <f>VLOOKUP(A6077,爬塔NPC系数!B:G,6,FALSE)</f>
        <v>"atk":4.012,"hp":6.619</v>
      </c>
      <c r="H6077" s="2">
        <v>1</v>
      </c>
    </row>
    <row r="6078" spans="1:8" ht="17.25" customHeight="1" x14ac:dyDescent="0.3">
      <c r="A6078" s="2">
        <v>10481</v>
      </c>
      <c r="B6078" s="2">
        <v>13046</v>
      </c>
      <c r="C6078" s="2">
        <v>2</v>
      </c>
      <c r="D6078" s="2">
        <v>296</v>
      </c>
      <c r="E6078" s="2">
        <v>13046</v>
      </c>
      <c r="F6078" s="2">
        <v>10</v>
      </c>
      <c r="G6078" s="2" t="str">
        <f>VLOOKUP(A6078,爬塔NPC系数!B:G,6,FALSE)</f>
        <v>"atk":4.012,"hp":6.619</v>
      </c>
      <c r="H6078" s="2">
        <v>1</v>
      </c>
    </row>
    <row r="6079" spans="1:8" ht="17.25" customHeight="1" x14ac:dyDescent="0.3">
      <c r="A6079" s="2">
        <v>10481</v>
      </c>
      <c r="B6079" s="2">
        <v>13046</v>
      </c>
      <c r="C6079" s="2">
        <v>3</v>
      </c>
      <c r="D6079" s="2">
        <v>296</v>
      </c>
      <c r="E6079" s="2">
        <v>13046</v>
      </c>
      <c r="F6079" s="2">
        <v>10</v>
      </c>
      <c r="G6079" s="2" t="str">
        <f>VLOOKUP(A6079,爬塔NPC系数!B:G,6,FALSE)</f>
        <v>"atk":4.012,"hp":6.619</v>
      </c>
      <c r="H6079" s="2">
        <v>1</v>
      </c>
    </row>
    <row r="6080" spans="1:8" ht="17.25" customHeight="1" x14ac:dyDescent="0.3">
      <c r="A6080" s="2">
        <v>10481</v>
      </c>
      <c r="B6080" s="2">
        <v>13046</v>
      </c>
      <c r="C6080" s="2">
        <v>4</v>
      </c>
      <c r="D6080" s="2">
        <v>296</v>
      </c>
      <c r="E6080" s="2">
        <v>13046</v>
      </c>
      <c r="F6080" s="2">
        <v>10</v>
      </c>
      <c r="G6080" s="2" t="str">
        <f>VLOOKUP(A6080,爬塔NPC系数!B:G,6,FALSE)</f>
        <v>"atk":4.012,"hp":6.619</v>
      </c>
      <c r="H6080" s="2">
        <v>1</v>
      </c>
    </row>
    <row r="6081" spans="1:8" ht="17.25" customHeight="1" x14ac:dyDescent="0.3">
      <c r="A6081" s="2">
        <v>10481</v>
      </c>
      <c r="B6081" s="2">
        <v>13046</v>
      </c>
      <c r="C6081" s="2">
        <v>5</v>
      </c>
      <c r="D6081" s="2">
        <v>296</v>
      </c>
      <c r="E6081" s="2">
        <v>13046</v>
      </c>
      <c r="F6081" s="2">
        <v>10</v>
      </c>
      <c r="G6081" s="2" t="str">
        <f>VLOOKUP(A6081,爬塔NPC系数!B:G,6,FALSE)</f>
        <v>"atk":4.012,"hp":6.619</v>
      </c>
      <c r="H6081" s="2">
        <v>1</v>
      </c>
    </row>
    <row r="6082" spans="1:8" ht="17.25" customHeight="1" x14ac:dyDescent="0.3">
      <c r="A6082" s="2">
        <v>10481</v>
      </c>
      <c r="B6082" s="2">
        <v>13046</v>
      </c>
      <c r="C6082" s="2">
        <v>6</v>
      </c>
      <c r="D6082" s="2">
        <v>296</v>
      </c>
      <c r="E6082" s="2">
        <v>13046</v>
      </c>
      <c r="F6082" s="2">
        <v>10</v>
      </c>
      <c r="G6082" s="2" t="str">
        <f>VLOOKUP(A6082,爬塔NPC系数!B:G,6,FALSE)</f>
        <v>"atk":4.012,"hp":6.619</v>
      </c>
      <c r="H6082" s="2">
        <v>1</v>
      </c>
    </row>
    <row r="6083" spans="1:8" ht="17.25" customHeight="1" x14ac:dyDescent="0.3">
      <c r="A6083" s="2">
        <v>10482</v>
      </c>
      <c r="B6083" s="2">
        <v>25066</v>
      </c>
      <c r="C6083" s="2">
        <v>1</v>
      </c>
      <c r="D6083" s="2">
        <v>296</v>
      </c>
      <c r="E6083" s="2">
        <v>25066</v>
      </c>
      <c r="F6083" s="2">
        <v>10</v>
      </c>
      <c r="G6083" s="2" t="str">
        <f>VLOOKUP(A6083,爬塔NPC系数!B:G,6,FALSE)</f>
        <v>"atk":4.025,"hp":6.639</v>
      </c>
      <c r="H6083" s="2">
        <v>1</v>
      </c>
    </row>
    <row r="6084" spans="1:8" ht="17.25" customHeight="1" x14ac:dyDescent="0.3">
      <c r="A6084" s="2">
        <v>10482</v>
      </c>
      <c r="B6084" s="2">
        <v>25066</v>
      </c>
      <c r="C6084" s="2">
        <v>2</v>
      </c>
      <c r="D6084" s="2">
        <v>296</v>
      </c>
      <c r="E6084" s="2">
        <v>15036</v>
      </c>
      <c r="F6084" s="2">
        <v>10</v>
      </c>
      <c r="G6084" s="2" t="str">
        <f>VLOOKUP(A6084,爬塔NPC系数!B:G,6,FALSE)</f>
        <v>"atk":4.025,"hp":6.639</v>
      </c>
      <c r="H6084" s="2">
        <v>1</v>
      </c>
    </row>
    <row r="6085" spans="1:8" ht="17.25" customHeight="1" x14ac:dyDescent="0.3">
      <c r="A6085" s="2">
        <v>10482</v>
      </c>
      <c r="B6085" s="2">
        <v>25066</v>
      </c>
      <c r="C6085" s="2">
        <v>3</v>
      </c>
      <c r="D6085" s="2">
        <v>296</v>
      </c>
      <c r="E6085" s="2">
        <v>14036</v>
      </c>
      <c r="F6085" s="2">
        <v>10</v>
      </c>
      <c r="G6085" s="2" t="str">
        <f>VLOOKUP(A6085,爬塔NPC系数!B:G,6,FALSE)</f>
        <v>"atk":4.025,"hp":6.639</v>
      </c>
      <c r="H6085" s="2">
        <v>1</v>
      </c>
    </row>
    <row r="6086" spans="1:8" ht="17.25" customHeight="1" x14ac:dyDescent="0.3">
      <c r="A6086" s="2">
        <v>10482</v>
      </c>
      <c r="B6086" s="2">
        <v>25066</v>
      </c>
      <c r="C6086" s="2">
        <v>4</v>
      </c>
      <c r="D6086" s="2">
        <v>296</v>
      </c>
      <c r="E6086" s="2">
        <v>13046</v>
      </c>
      <c r="F6086" s="2">
        <v>10</v>
      </c>
      <c r="G6086" s="2" t="str">
        <f>VLOOKUP(A6086,爬塔NPC系数!B:G,6,FALSE)</f>
        <v>"atk":4.025,"hp":6.639</v>
      </c>
      <c r="H6086" s="2">
        <v>1</v>
      </c>
    </row>
    <row r="6087" spans="1:8" ht="17.25" customHeight="1" x14ac:dyDescent="0.3">
      <c r="A6087" s="2">
        <v>10482</v>
      </c>
      <c r="B6087" s="2">
        <v>25066</v>
      </c>
      <c r="C6087" s="2">
        <v>5</v>
      </c>
      <c r="D6087" s="2">
        <v>296</v>
      </c>
      <c r="E6087" s="2">
        <v>25066</v>
      </c>
      <c r="F6087" s="2">
        <v>10</v>
      </c>
      <c r="G6087" s="2" t="str">
        <f>VLOOKUP(A6087,爬塔NPC系数!B:G,6,FALSE)</f>
        <v>"atk":4.025,"hp":6.639</v>
      </c>
      <c r="H6087" s="2">
        <v>1</v>
      </c>
    </row>
    <row r="6088" spans="1:8" ht="17.25" customHeight="1" x14ac:dyDescent="0.3">
      <c r="A6088" s="2">
        <v>10482</v>
      </c>
      <c r="B6088" s="2">
        <v>25066</v>
      </c>
      <c r="C6088" s="2">
        <v>6</v>
      </c>
      <c r="D6088" s="2">
        <v>296</v>
      </c>
      <c r="E6088" s="2">
        <v>25066</v>
      </c>
      <c r="F6088" s="2">
        <v>10</v>
      </c>
      <c r="G6088" s="2" t="str">
        <f>VLOOKUP(A6088,爬塔NPC系数!B:G,6,FALSE)</f>
        <v>"atk":4.025,"hp":6.639</v>
      </c>
      <c r="H6088" s="2">
        <v>1</v>
      </c>
    </row>
    <row r="6089" spans="1:8" ht="17.25" customHeight="1" x14ac:dyDescent="0.3">
      <c r="A6089" s="2">
        <v>10483</v>
      </c>
      <c r="B6089" s="2">
        <v>25066</v>
      </c>
      <c r="C6089" s="2">
        <v>1</v>
      </c>
      <c r="D6089" s="2">
        <v>297</v>
      </c>
      <c r="E6089" s="2">
        <v>25066</v>
      </c>
      <c r="F6089" s="2">
        <v>10</v>
      </c>
      <c r="G6089" s="2" t="str">
        <f>VLOOKUP(A6089,爬塔NPC系数!B:G,6,FALSE)</f>
        <v>"atk":4.037,"hp":6.659</v>
      </c>
      <c r="H6089" s="2">
        <v>1</v>
      </c>
    </row>
    <row r="6090" spans="1:8" ht="17.25" customHeight="1" x14ac:dyDescent="0.3">
      <c r="A6090" s="2">
        <v>10483</v>
      </c>
      <c r="B6090" s="2">
        <v>25066</v>
      </c>
      <c r="C6090" s="2">
        <v>2</v>
      </c>
      <c r="D6090" s="2">
        <v>297</v>
      </c>
      <c r="E6090" s="2">
        <v>25066</v>
      </c>
      <c r="F6090" s="2">
        <v>10</v>
      </c>
      <c r="G6090" s="2" t="str">
        <f>VLOOKUP(A6090,爬塔NPC系数!B:G,6,FALSE)</f>
        <v>"atk":4.037,"hp":6.659</v>
      </c>
      <c r="H6090" s="2">
        <v>1</v>
      </c>
    </row>
    <row r="6091" spans="1:8" ht="17.25" customHeight="1" x14ac:dyDescent="0.3">
      <c r="A6091" s="2">
        <v>10483</v>
      </c>
      <c r="B6091" s="2">
        <v>25066</v>
      </c>
      <c r="C6091" s="2">
        <v>3</v>
      </c>
      <c r="D6091" s="2">
        <v>297</v>
      </c>
      <c r="E6091" s="2">
        <v>25066</v>
      </c>
      <c r="F6091" s="2">
        <v>10</v>
      </c>
      <c r="G6091" s="2" t="str">
        <f>VLOOKUP(A6091,爬塔NPC系数!B:G,6,FALSE)</f>
        <v>"atk":4.037,"hp":6.659</v>
      </c>
      <c r="H6091" s="2">
        <v>1</v>
      </c>
    </row>
    <row r="6092" spans="1:8" ht="17.25" customHeight="1" x14ac:dyDescent="0.3">
      <c r="A6092" s="2">
        <v>10483</v>
      </c>
      <c r="B6092" s="2">
        <v>25066</v>
      </c>
      <c r="C6092" s="2">
        <v>4</v>
      </c>
      <c r="D6092" s="2">
        <v>297</v>
      </c>
      <c r="E6092" s="2">
        <v>25066</v>
      </c>
      <c r="F6092" s="2">
        <v>10</v>
      </c>
      <c r="G6092" s="2" t="str">
        <f>VLOOKUP(A6092,爬塔NPC系数!B:G,6,FALSE)</f>
        <v>"atk":4.037,"hp":6.659</v>
      </c>
      <c r="H6092" s="2">
        <v>1</v>
      </c>
    </row>
    <row r="6093" spans="1:8" ht="17.25" customHeight="1" x14ac:dyDescent="0.3">
      <c r="A6093" s="2">
        <v>10483</v>
      </c>
      <c r="B6093" s="2">
        <v>25066</v>
      </c>
      <c r="C6093" s="2">
        <v>5</v>
      </c>
      <c r="D6093" s="2">
        <v>297</v>
      </c>
      <c r="E6093" s="2">
        <v>25066</v>
      </c>
      <c r="F6093" s="2">
        <v>10</v>
      </c>
      <c r="G6093" s="2" t="str">
        <f>VLOOKUP(A6093,爬塔NPC系数!B:G,6,FALSE)</f>
        <v>"atk":4.037,"hp":6.659</v>
      </c>
      <c r="H6093" s="2">
        <v>1</v>
      </c>
    </row>
    <row r="6094" spans="1:8" ht="17.25" customHeight="1" x14ac:dyDescent="0.3">
      <c r="A6094" s="2">
        <v>10483</v>
      </c>
      <c r="B6094" s="2">
        <v>25066</v>
      </c>
      <c r="C6094" s="2">
        <v>6</v>
      </c>
      <c r="D6094" s="2">
        <v>297</v>
      </c>
      <c r="E6094" s="2">
        <v>25066</v>
      </c>
      <c r="F6094" s="2">
        <v>10</v>
      </c>
      <c r="G6094" s="2" t="str">
        <f>VLOOKUP(A6094,爬塔NPC系数!B:G,6,FALSE)</f>
        <v>"atk":4.037,"hp":6.659</v>
      </c>
      <c r="H6094" s="2">
        <v>1</v>
      </c>
    </row>
    <row r="6095" spans="1:8" ht="17.25" customHeight="1" x14ac:dyDescent="0.3">
      <c r="A6095" s="2">
        <v>10484</v>
      </c>
      <c r="B6095" s="2">
        <v>51016</v>
      </c>
      <c r="C6095" s="2">
        <v>1</v>
      </c>
      <c r="D6095" s="2">
        <v>297</v>
      </c>
      <c r="E6095" s="2">
        <v>51016</v>
      </c>
      <c r="F6095" s="2">
        <v>9</v>
      </c>
      <c r="G6095" s="2" t="str">
        <f>VLOOKUP(A6095,爬塔NPC系数!B:G,6,FALSE)</f>
        <v>"atk":4.05,"hp":6.679</v>
      </c>
      <c r="H6095" s="2">
        <v>1</v>
      </c>
    </row>
    <row r="6096" spans="1:8" ht="17.25" customHeight="1" x14ac:dyDescent="0.3">
      <c r="A6096" s="2">
        <v>10484</v>
      </c>
      <c r="B6096" s="2">
        <v>51016</v>
      </c>
      <c r="C6096" s="2">
        <v>2</v>
      </c>
      <c r="D6096" s="2">
        <v>297</v>
      </c>
      <c r="E6096" s="2">
        <v>52046</v>
      </c>
      <c r="F6096" s="2">
        <v>10</v>
      </c>
      <c r="G6096" s="2" t="str">
        <f>VLOOKUP(A6096,爬塔NPC系数!B:G,6,FALSE)</f>
        <v>"atk":4.05,"hp":6.679</v>
      </c>
      <c r="H6096" s="2">
        <v>1</v>
      </c>
    </row>
    <row r="6097" spans="1:8" ht="17.25" customHeight="1" x14ac:dyDescent="0.3">
      <c r="A6097" s="2">
        <v>10484</v>
      </c>
      <c r="B6097" s="2">
        <v>51016</v>
      </c>
      <c r="C6097" s="2">
        <v>3</v>
      </c>
      <c r="D6097" s="2">
        <v>297</v>
      </c>
      <c r="E6097" s="2">
        <v>53016</v>
      </c>
      <c r="F6097" s="2">
        <v>9</v>
      </c>
      <c r="G6097" s="2" t="str">
        <f>VLOOKUP(A6097,爬塔NPC系数!B:G,6,FALSE)</f>
        <v>"atk":4.05,"hp":6.679</v>
      </c>
      <c r="H6097" s="2">
        <v>1</v>
      </c>
    </row>
    <row r="6098" spans="1:8" ht="17.25" customHeight="1" x14ac:dyDescent="0.3">
      <c r="A6098" s="2">
        <v>10484</v>
      </c>
      <c r="B6098" s="2">
        <v>51016</v>
      </c>
      <c r="C6098" s="2">
        <v>4</v>
      </c>
      <c r="D6098" s="2">
        <v>297</v>
      </c>
      <c r="E6098" s="2">
        <v>52046</v>
      </c>
      <c r="F6098" s="2">
        <v>10</v>
      </c>
      <c r="G6098" s="2" t="str">
        <f>VLOOKUP(A6098,爬塔NPC系数!B:G,6,FALSE)</f>
        <v>"atk":4.05,"hp":6.679</v>
      </c>
      <c r="H6098" s="2">
        <v>1</v>
      </c>
    </row>
    <row r="6099" spans="1:8" ht="17.25" customHeight="1" x14ac:dyDescent="0.3">
      <c r="A6099" s="2">
        <v>10484</v>
      </c>
      <c r="B6099" s="2">
        <v>51016</v>
      </c>
      <c r="C6099" s="2">
        <v>5</v>
      </c>
      <c r="D6099" s="2">
        <v>297</v>
      </c>
      <c r="E6099" s="2">
        <v>52046</v>
      </c>
      <c r="F6099" s="2">
        <v>10</v>
      </c>
      <c r="G6099" s="2" t="str">
        <f>VLOOKUP(A6099,爬塔NPC系数!B:G,6,FALSE)</f>
        <v>"atk":4.05,"hp":6.679</v>
      </c>
      <c r="H6099" s="2">
        <v>1</v>
      </c>
    </row>
    <row r="6100" spans="1:8" ht="17.25" customHeight="1" x14ac:dyDescent="0.3">
      <c r="A6100" s="2">
        <v>10484</v>
      </c>
      <c r="B6100" s="2">
        <v>51016</v>
      </c>
      <c r="C6100" s="2">
        <v>6</v>
      </c>
      <c r="D6100" s="2">
        <v>297</v>
      </c>
      <c r="E6100" s="2">
        <v>52046</v>
      </c>
      <c r="F6100" s="2">
        <v>10</v>
      </c>
      <c r="G6100" s="2" t="str">
        <f>VLOOKUP(A6100,爬塔NPC系数!B:G,6,FALSE)</f>
        <v>"atk":4.05,"hp":6.679</v>
      </c>
      <c r="H6100" s="2">
        <v>1</v>
      </c>
    </row>
    <row r="6101" spans="1:8" ht="17.25" customHeight="1" x14ac:dyDescent="0.3">
      <c r="A6101" s="2">
        <v>10485</v>
      </c>
      <c r="B6101" s="2">
        <v>63026</v>
      </c>
      <c r="C6101" s="2">
        <v>1</v>
      </c>
      <c r="D6101" s="2">
        <v>298</v>
      </c>
      <c r="E6101" s="2">
        <v>63026</v>
      </c>
      <c r="F6101" s="2">
        <v>10</v>
      </c>
      <c r="G6101" s="2" t="str">
        <f>VLOOKUP(A6101,爬塔NPC系数!B:G,6,FALSE)</f>
        <v>"atk":4.062,"hp":6.699</v>
      </c>
      <c r="H6101" s="2">
        <v>1</v>
      </c>
    </row>
    <row r="6102" spans="1:8" ht="17.25" customHeight="1" x14ac:dyDescent="0.3">
      <c r="A6102" s="2">
        <v>10485</v>
      </c>
      <c r="B6102" s="2">
        <v>63026</v>
      </c>
      <c r="C6102" s="2">
        <v>2</v>
      </c>
      <c r="D6102" s="2">
        <v>298</v>
      </c>
      <c r="E6102" s="2">
        <v>63026</v>
      </c>
      <c r="F6102" s="2">
        <v>10</v>
      </c>
      <c r="G6102" s="2" t="str">
        <f>VLOOKUP(A6102,爬塔NPC系数!B:G,6,FALSE)</f>
        <v>"atk":4.062,"hp":6.699</v>
      </c>
      <c r="H6102" s="2">
        <v>1</v>
      </c>
    </row>
    <row r="6103" spans="1:8" ht="17.25" customHeight="1" x14ac:dyDescent="0.3">
      <c r="A6103" s="2">
        <v>10485</v>
      </c>
      <c r="B6103" s="2">
        <v>63026</v>
      </c>
      <c r="C6103" s="2">
        <v>3</v>
      </c>
      <c r="D6103" s="2">
        <v>298</v>
      </c>
      <c r="E6103" s="2">
        <v>63026</v>
      </c>
      <c r="F6103" s="2">
        <v>10</v>
      </c>
      <c r="G6103" s="2" t="str">
        <f>VLOOKUP(A6103,爬塔NPC系数!B:G,6,FALSE)</f>
        <v>"atk":4.062,"hp":6.699</v>
      </c>
      <c r="H6103" s="2">
        <v>1</v>
      </c>
    </row>
    <row r="6104" spans="1:8" ht="17.25" customHeight="1" x14ac:dyDescent="0.3">
      <c r="A6104" s="2">
        <v>10485</v>
      </c>
      <c r="B6104" s="2">
        <v>63026</v>
      </c>
      <c r="C6104" s="2">
        <v>4</v>
      </c>
      <c r="D6104" s="2">
        <v>298</v>
      </c>
      <c r="E6104" s="2">
        <v>52046</v>
      </c>
      <c r="F6104" s="2">
        <v>10</v>
      </c>
      <c r="G6104" s="2" t="str">
        <f>VLOOKUP(A6104,爬塔NPC系数!B:G,6,FALSE)</f>
        <v>"atk":4.062,"hp":6.699</v>
      </c>
      <c r="H6104" s="2">
        <v>1</v>
      </c>
    </row>
    <row r="6105" spans="1:8" ht="17.25" customHeight="1" x14ac:dyDescent="0.3">
      <c r="A6105" s="2">
        <v>10485</v>
      </c>
      <c r="B6105" s="2">
        <v>63026</v>
      </c>
      <c r="C6105" s="2">
        <v>5</v>
      </c>
      <c r="D6105" s="2">
        <v>298</v>
      </c>
      <c r="E6105" s="2">
        <v>52046</v>
      </c>
      <c r="F6105" s="2">
        <v>10</v>
      </c>
      <c r="G6105" s="2" t="str">
        <f>VLOOKUP(A6105,爬塔NPC系数!B:G,6,FALSE)</f>
        <v>"atk":4.062,"hp":6.699</v>
      </c>
      <c r="H6105" s="2">
        <v>1</v>
      </c>
    </row>
    <row r="6106" spans="1:8" ht="17.25" customHeight="1" x14ac:dyDescent="0.3">
      <c r="A6106" s="2">
        <v>10485</v>
      </c>
      <c r="B6106" s="2">
        <v>63026</v>
      </c>
      <c r="C6106" s="2">
        <v>6</v>
      </c>
      <c r="D6106" s="2">
        <v>298</v>
      </c>
      <c r="E6106" s="2">
        <v>52046</v>
      </c>
      <c r="F6106" s="2">
        <v>10</v>
      </c>
      <c r="G6106" s="2" t="str">
        <f>VLOOKUP(A6106,爬塔NPC系数!B:G,6,FALSE)</f>
        <v>"atk":4.062,"hp":6.699</v>
      </c>
      <c r="H6106" s="2">
        <v>1</v>
      </c>
    </row>
    <row r="6107" spans="1:8" ht="17.25" customHeight="1" x14ac:dyDescent="0.3">
      <c r="A6107" s="2">
        <v>10486</v>
      </c>
      <c r="B6107" s="2">
        <v>31076</v>
      </c>
      <c r="C6107" s="2">
        <v>1</v>
      </c>
      <c r="D6107" s="2">
        <v>298</v>
      </c>
      <c r="E6107" s="2">
        <v>31076</v>
      </c>
      <c r="F6107" s="2">
        <v>10</v>
      </c>
      <c r="G6107" s="2" t="str">
        <f>VLOOKUP(A6107,爬塔NPC系数!B:G,6,FALSE)</f>
        <v>"atk":4.075,"hp":6.719</v>
      </c>
      <c r="H6107" s="2">
        <v>1</v>
      </c>
    </row>
    <row r="6108" spans="1:8" ht="17.25" customHeight="1" x14ac:dyDescent="0.3">
      <c r="A6108" s="2">
        <v>10486</v>
      </c>
      <c r="B6108" s="2">
        <v>31076</v>
      </c>
      <c r="C6108" s="2">
        <v>2</v>
      </c>
      <c r="D6108" s="2">
        <v>298</v>
      </c>
      <c r="E6108" s="2">
        <v>31076</v>
      </c>
      <c r="F6108" s="2">
        <v>10</v>
      </c>
      <c r="G6108" s="2" t="str">
        <f>VLOOKUP(A6108,爬塔NPC系数!B:G,6,FALSE)</f>
        <v>"atk":4.075,"hp":6.719</v>
      </c>
      <c r="H6108" s="2">
        <v>1</v>
      </c>
    </row>
    <row r="6109" spans="1:8" ht="17.25" customHeight="1" x14ac:dyDescent="0.3">
      <c r="A6109" s="2">
        <v>10486</v>
      </c>
      <c r="B6109" s="2">
        <v>31076</v>
      </c>
      <c r="C6109" s="2">
        <v>3</v>
      </c>
      <c r="D6109" s="2">
        <v>298</v>
      </c>
      <c r="E6109" s="2">
        <v>32056</v>
      </c>
      <c r="F6109" s="2">
        <v>10</v>
      </c>
      <c r="G6109" s="2" t="str">
        <f>VLOOKUP(A6109,爬塔NPC系数!B:G,6,FALSE)</f>
        <v>"atk":4.075,"hp":6.719</v>
      </c>
      <c r="H6109" s="2">
        <v>1</v>
      </c>
    </row>
    <row r="6110" spans="1:8" ht="17.25" customHeight="1" x14ac:dyDescent="0.3">
      <c r="A6110" s="2">
        <v>10486</v>
      </c>
      <c r="B6110" s="2">
        <v>31076</v>
      </c>
      <c r="C6110" s="2">
        <v>4</v>
      </c>
      <c r="D6110" s="2">
        <v>298</v>
      </c>
      <c r="E6110" s="2">
        <v>32056</v>
      </c>
      <c r="F6110" s="2">
        <v>10</v>
      </c>
      <c r="G6110" s="2" t="str">
        <f>VLOOKUP(A6110,爬塔NPC系数!B:G,6,FALSE)</f>
        <v>"atk":4.075,"hp":6.719</v>
      </c>
      <c r="H6110" s="2">
        <v>1</v>
      </c>
    </row>
    <row r="6111" spans="1:8" ht="17.25" customHeight="1" x14ac:dyDescent="0.3">
      <c r="A6111" s="2">
        <v>10486</v>
      </c>
      <c r="B6111" s="2">
        <v>31076</v>
      </c>
      <c r="C6111" s="2">
        <v>5</v>
      </c>
      <c r="D6111" s="2">
        <v>298</v>
      </c>
      <c r="E6111" s="2">
        <v>35036</v>
      </c>
      <c r="F6111" s="2">
        <v>10</v>
      </c>
      <c r="G6111" s="2" t="str">
        <f>VLOOKUP(A6111,爬塔NPC系数!B:G,6,FALSE)</f>
        <v>"atk":4.075,"hp":6.719</v>
      </c>
      <c r="H6111" s="2">
        <v>1</v>
      </c>
    </row>
    <row r="6112" spans="1:8" ht="17.25" customHeight="1" x14ac:dyDescent="0.3">
      <c r="A6112" s="2">
        <v>10486</v>
      </c>
      <c r="B6112" s="2">
        <v>31076</v>
      </c>
      <c r="C6112" s="2">
        <v>6</v>
      </c>
      <c r="D6112" s="2">
        <v>298</v>
      </c>
      <c r="E6112" s="2">
        <v>35036</v>
      </c>
      <c r="F6112" s="2">
        <v>10</v>
      </c>
      <c r="G6112" s="2" t="str">
        <f>VLOOKUP(A6112,爬塔NPC系数!B:G,6,FALSE)</f>
        <v>"atk":4.075,"hp":6.719</v>
      </c>
      <c r="H6112" s="2">
        <v>1</v>
      </c>
    </row>
    <row r="6113" spans="1:8" ht="17.25" customHeight="1" x14ac:dyDescent="0.3">
      <c r="A6113" s="2">
        <v>10487</v>
      </c>
      <c r="B6113" s="2">
        <v>41056</v>
      </c>
      <c r="C6113" s="2">
        <v>1</v>
      </c>
      <c r="D6113" s="2">
        <v>299</v>
      </c>
      <c r="E6113" s="2">
        <v>41056</v>
      </c>
      <c r="F6113" s="2">
        <v>10</v>
      </c>
      <c r="G6113" s="2" t="str">
        <f>VLOOKUP(A6113,爬塔NPC系数!B:G,6,FALSE)</f>
        <v>"atk":4.087,"hp":6.739</v>
      </c>
      <c r="H6113" s="2">
        <v>1</v>
      </c>
    </row>
    <row r="6114" spans="1:8" ht="17.25" customHeight="1" x14ac:dyDescent="0.3">
      <c r="A6114" s="2">
        <v>10487</v>
      </c>
      <c r="B6114" s="2">
        <v>41056</v>
      </c>
      <c r="C6114" s="2">
        <v>2</v>
      </c>
      <c r="D6114" s="2">
        <v>299</v>
      </c>
      <c r="E6114" s="2">
        <v>41056</v>
      </c>
      <c r="F6114" s="2">
        <v>10</v>
      </c>
      <c r="G6114" s="2" t="str">
        <f>VLOOKUP(A6114,爬塔NPC系数!B:G,6,FALSE)</f>
        <v>"atk":4.087,"hp":6.739</v>
      </c>
      <c r="H6114" s="2">
        <v>1</v>
      </c>
    </row>
    <row r="6115" spans="1:8" ht="17.25" customHeight="1" x14ac:dyDescent="0.3">
      <c r="A6115" s="2">
        <v>10487</v>
      </c>
      <c r="B6115" s="2">
        <v>41056</v>
      </c>
      <c r="C6115" s="2">
        <v>3</v>
      </c>
      <c r="D6115" s="2">
        <v>299</v>
      </c>
      <c r="E6115" s="2">
        <v>41066</v>
      </c>
      <c r="F6115" s="2">
        <v>10</v>
      </c>
      <c r="G6115" s="2" t="str">
        <f>VLOOKUP(A6115,爬塔NPC系数!B:G,6,FALSE)</f>
        <v>"atk":4.087,"hp":6.739</v>
      </c>
      <c r="H6115" s="2">
        <v>1</v>
      </c>
    </row>
    <row r="6116" spans="1:8" ht="17.25" customHeight="1" x14ac:dyDescent="0.3">
      <c r="A6116" s="2">
        <v>10487</v>
      </c>
      <c r="B6116" s="2">
        <v>41056</v>
      </c>
      <c r="C6116" s="2">
        <v>4</v>
      </c>
      <c r="D6116" s="2">
        <v>299</v>
      </c>
      <c r="E6116" s="2">
        <v>41066</v>
      </c>
      <c r="F6116" s="2">
        <v>10</v>
      </c>
      <c r="G6116" s="2" t="str">
        <f>VLOOKUP(A6116,爬塔NPC系数!B:G,6,FALSE)</f>
        <v>"atk":4.087,"hp":6.739</v>
      </c>
      <c r="H6116" s="2">
        <v>1</v>
      </c>
    </row>
    <row r="6117" spans="1:8" ht="17.25" customHeight="1" x14ac:dyDescent="0.3">
      <c r="A6117" s="2">
        <v>10487</v>
      </c>
      <c r="B6117" s="2">
        <v>41056</v>
      </c>
      <c r="C6117" s="2">
        <v>5</v>
      </c>
      <c r="D6117" s="2">
        <v>299</v>
      </c>
      <c r="E6117" s="2">
        <v>42016</v>
      </c>
      <c r="F6117" s="2">
        <v>10</v>
      </c>
      <c r="G6117" s="2" t="str">
        <f>VLOOKUP(A6117,爬塔NPC系数!B:G,6,FALSE)</f>
        <v>"atk":4.087,"hp":6.739</v>
      </c>
      <c r="H6117" s="2">
        <v>1</v>
      </c>
    </row>
    <row r="6118" spans="1:8" ht="17.25" customHeight="1" x14ac:dyDescent="0.3">
      <c r="A6118" s="2">
        <v>10487</v>
      </c>
      <c r="B6118" s="2">
        <v>41056</v>
      </c>
      <c r="C6118" s="2">
        <v>6</v>
      </c>
      <c r="D6118" s="2">
        <v>299</v>
      </c>
      <c r="E6118" s="2">
        <v>42016</v>
      </c>
      <c r="F6118" s="2">
        <v>10</v>
      </c>
      <c r="G6118" s="2" t="str">
        <f>VLOOKUP(A6118,爬塔NPC系数!B:G,6,FALSE)</f>
        <v>"atk":4.087,"hp":6.739</v>
      </c>
      <c r="H6118" s="2">
        <v>1</v>
      </c>
    </row>
    <row r="6119" spans="1:8" ht="17.25" customHeight="1" x14ac:dyDescent="0.3">
      <c r="A6119" s="2">
        <v>10488</v>
      </c>
      <c r="B6119" s="2">
        <v>35036</v>
      </c>
      <c r="C6119" s="2">
        <v>1</v>
      </c>
      <c r="D6119" s="2">
        <v>299</v>
      </c>
      <c r="E6119" s="2">
        <v>35036</v>
      </c>
      <c r="F6119" s="2">
        <v>10</v>
      </c>
      <c r="G6119" s="2" t="str">
        <f>VLOOKUP(A6119,爬塔NPC系数!B:G,6,FALSE)</f>
        <v>"atk":4.1,"hp":6.759</v>
      </c>
      <c r="H6119" s="2">
        <v>1</v>
      </c>
    </row>
    <row r="6120" spans="1:8" ht="17.25" customHeight="1" x14ac:dyDescent="0.3">
      <c r="A6120" s="2">
        <v>10488</v>
      </c>
      <c r="B6120" s="2">
        <v>35036</v>
      </c>
      <c r="C6120" s="2">
        <v>2</v>
      </c>
      <c r="D6120" s="2">
        <v>299</v>
      </c>
      <c r="E6120" s="2">
        <v>35036</v>
      </c>
      <c r="F6120" s="2">
        <v>10</v>
      </c>
      <c r="G6120" s="2" t="str">
        <f>VLOOKUP(A6120,爬塔NPC系数!B:G,6,FALSE)</f>
        <v>"atk":4.1,"hp":6.759</v>
      </c>
      <c r="H6120" s="2">
        <v>1</v>
      </c>
    </row>
    <row r="6121" spans="1:8" ht="17.25" customHeight="1" x14ac:dyDescent="0.3">
      <c r="A6121" s="2">
        <v>10488</v>
      </c>
      <c r="B6121" s="2">
        <v>35036</v>
      </c>
      <c r="C6121" s="2">
        <v>3</v>
      </c>
      <c r="D6121" s="2">
        <v>299</v>
      </c>
      <c r="E6121" s="2">
        <v>35036</v>
      </c>
      <c r="F6121" s="2">
        <v>10</v>
      </c>
      <c r="G6121" s="2" t="str">
        <f>VLOOKUP(A6121,爬塔NPC系数!B:G,6,FALSE)</f>
        <v>"atk":4.1,"hp":6.759</v>
      </c>
      <c r="H6121" s="2">
        <v>1</v>
      </c>
    </row>
    <row r="6122" spans="1:8" ht="17.25" customHeight="1" x14ac:dyDescent="0.3">
      <c r="A6122" s="2">
        <v>10488</v>
      </c>
      <c r="B6122" s="2">
        <v>35036</v>
      </c>
      <c r="C6122" s="2">
        <v>4</v>
      </c>
      <c r="D6122" s="2">
        <v>299</v>
      </c>
      <c r="E6122" s="2">
        <v>35036</v>
      </c>
      <c r="F6122" s="2">
        <v>10</v>
      </c>
      <c r="G6122" s="2" t="str">
        <f>VLOOKUP(A6122,爬塔NPC系数!B:G,6,FALSE)</f>
        <v>"atk":4.1,"hp":6.759</v>
      </c>
      <c r="H6122" s="2">
        <v>1</v>
      </c>
    </row>
    <row r="6123" spans="1:8" ht="17.25" customHeight="1" x14ac:dyDescent="0.3">
      <c r="A6123" s="2">
        <v>10488</v>
      </c>
      <c r="B6123" s="2">
        <v>35036</v>
      </c>
      <c r="C6123" s="2">
        <v>5</v>
      </c>
      <c r="D6123" s="2">
        <v>299</v>
      </c>
      <c r="E6123" s="2">
        <v>35036</v>
      </c>
      <c r="F6123" s="2">
        <v>10</v>
      </c>
      <c r="G6123" s="2" t="str">
        <f>VLOOKUP(A6123,爬塔NPC系数!B:G,6,FALSE)</f>
        <v>"atk":4.1,"hp":6.759</v>
      </c>
      <c r="H6123" s="2">
        <v>1</v>
      </c>
    </row>
    <row r="6124" spans="1:8" ht="17.25" customHeight="1" x14ac:dyDescent="0.3">
      <c r="A6124" s="2">
        <v>10488</v>
      </c>
      <c r="B6124" s="2">
        <v>35036</v>
      </c>
      <c r="C6124" s="2">
        <v>6</v>
      </c>
      <c r="D6124" s="2">
        <v>299</v>
      </c>
      <c r="E6124" s="2">
        <v>35036</v>
      </c>
      <c r="F6124" s="2">
        <v>10</v>
      </c>
      <c r="G6124" s="2" t="str">
        <f>VLOOKUP(A6124,爬塔NPC系数!B:G,6,FALSE)</f>
        <v>"atk":4.1,"hp":6.759</v>
      </c>
      <c r="H6124" s="2">
        <v>1</v>
      </c>
    </row>
    <row r="6125" spans="1:8" ht="17.25" customHeight="1" x14ac:dyDescent="0.3">
      <c r="A6125" s="2">
        <v>10489</v>
      </c>
      <c r="B6125" s="2">
        <v>63026</v>
      </c>
      <c r="C6125" s="2">
        <v>1</v>
      </c>
      <c r="D6125" s="2">
        <v>300</v>
      </c>
      <c r="E6125" s="2">
        <v>63026</v>
      </c>
      <c r="F6125" s="2">
        <v>10</v>
      </c>
      <c r="G6125" s="2" t="str">
        <f>VLOOKUP(A6125,爬塔NPC系数!B:G,6,FALSE)</f>
        <v>"atk":4.112,"hp":6.779</v>
      </c>
      <c r="H6125" s="2">
        <v>1</v>
      </c>
    </row>
    <row r="6126" spans="1:8" ht="17.25" customHeight="1" x14ac:dyDescent="0.3">
      <c r="A6126" s="2">
        <v>10489</v>
      </c>
      <c r="B6126" s="2">
        <v>63026</v>
      </c>
      <c r="C6126" s="2">
        <v>2</v>
      </c>
      <c r="D6126" s="2">
        <v>300</v>
      </c>
      <c r="E6126" s="2">
        <v>63026</v>
      </c>
      <c r="F6126" s="2">
        <v>10</v>
      </c>
      <c r="G6126" s="2" t="str">
        <f>VLOOKUP(A6126,爬塔NPC系数!B:G,6,FALSE)</f>
        <v>"atk":4.112,"hp":6.779</v>
      </c>
      <c r="H6126" s="2">
        <v>1</v>
      </c>
    </row>
    <row r="6127" spans="1:8" ht="17.25" customHeight="1" x14ac:dyDescent="0.3">
      <c r="A6127" s="2">
        <v>10489</v>
      </c>
      <c r="B6127" s="2">
        <v>63026</v>
      </c>
      <c r="C6127" s="2">
        <v>3</v>
      </c>
      <c r="D6127" s="2">
        <v>300</v>
      </c>
      <c r="E6127" s="2">
        <v>63026</v>
      </c>
      <c r="F6127" s="2">
        <v>10</v>
      </c>
      <c r="G6127" s="2" t="str">
        <f>VLOOKUP(A6127,爬塔NPC系数!B:G,6,FALSE)</f>
        <v>"atk":4.112,"hp":6.779</v>
      </c>
      <c r="H6127" s="2">
        <v>1</v>
      </c>
    </row>
    <row r="6128" spans="1:8" ht="17.25" customHeight="1" x14ac:dyDescent="0.3">
      <c r="A6128" s="2">
        <v>10489</v>
      </c>
      <c r="B6128" s="2">
        <v>63026</v>
      </c>
      <c r="C6128" s="2">
        <v>4</v>
      </c>
      <c r="D6128" s="2">
        <v>300</v>
      </c>
      <c r="E6128" s="2">
        <v>63026</v>
      </c>
      <c r="F6128" s="2">
        <v>10</v>
      </c>
      <c r="G6128" s="2" t="str">
        <f>VLOOKUP(A6128,爬塔NPC系数!B:G,6,FALSE)</f>
        <v>"atk":4.112,"hp":6.779</v>
      </c>
      <c r="H6128" s="2">
        <v>1</v>
      </c>
    </row>
    <row r="6129" spans="1:8" ht="17.25" customHeight="1" x14ac:dyDescent="0.3">
      <c r="A6129" s="2">
        <v>10489</v>
      </c>
      <c r="B6129" s="2">
        <v>63026</v>
      </c>
      <c r="C6129" s="2">
        <v>5</v>
      </c>
      <c r="D6129" s="2">
        <v>300</v>
      </c>
      <c r="E6129" s="2">
        <v>63026</v>
      </c>
      <c r="F6129" s="2">
        <v>10</v>
      </c>
      <c r="G6129" s="2" t="str">
        <f>VLOOKUP(A6129,爬塔NPC系数!B:G,6,FALSE)</f>
        <v>"atk":4.112,"hp":6.779</v>
      </c>
      <c r="H6129" s="2">
        <v>1</v>
      </c>
    </row>
    <row r="6130" spans="1:8" ht="17.25" customHeight="1" x14ac:dyDescent="0.3">
      <c r="A6130" s="2">
        <v>10489</v>
      </c>
      <c r="B6130" s="2">
        <v>63026</v>
      </c>
      <c r="C6130" s="2">
        <v>6</v>
      </c>
      <c r="D6130" s="2">
        <v>300</v>
      </c>
      <c r="E6130" s="2">
        <v>63026</v>
      </c>
      <c r="F6130" s="2">
        <v>10</v>
      </c>
      <c r="G6130" s="2" t="str">
        <f>VLOOKUP(A6130,爬塔NPC系数!B:G,6,FALSE)</f>
        <v>"atk":4.112,"hp":6.779</v>
      </c>
      <c r="H6130" s="2">
        <v>1</v>
      </c>
    </row>
    <row r="6131" spans="1:8" ht="17.25" customHeight="1" x14ac:dyDescent="0.3">
      <c r="A6131" s="2">
        <v>10490</v>
      </c>
      <c r="B6131" s="2">
        <v>61026</v>
      </c>
      <c r="C6131" s="2">
        <v>1</v>
      </c>
      <c r="D6131" s="2">
        <v>300</v>
      </c>
      <c r="E6131" s="2">
        <v>61026</v>
      </c>
      <c r="F6131" s="2">
        <v>10</v>
      </c>
      <c r="G6131" s="2" t="str">
        <f>VLOOKUP(A6131,爬塔NPC系数!B:G,6,FALSE)</f>
        <v>"atk":4.125,"hp":6.799</v>
      </c>
      <c r="H6131" s="2">
        <v>1</v>
      </c>
    </row>
    <row r="6132" spans="1:8" ht="17.25" customHeight="1" x14ac:dyDescent="0.3">
      <c r="A6132" s="2">
        <v>10490</v>
      </c>
      <c r="B6132" s="2">
        <v>61026</v>
      </c>
      <c r="C6132" s="2">
        <v>2</v>
      </c>
      <c r="D6132" s="2">
        <v>300</v>
      </c>
      <c r="E6132" s="2">
        <v>63026</v>
      </c>
      <c r="F6132" s="2">
        <v>10</v>
      </c>
      <c r="G6132" s="2" t="str">
        <f>VLOOKUP(A6132,爬塔NPC系数!B:G,6,FALSE)</f>
        <v>"atk":4.125,"hp":6.799</v>
      </c>
      <c r="H6132" s="2">
        <v>1</v>
      </c>
    </row>
    <row r="6133" spans="1:8" ht="17.25" customHeight="1" x14ac:dyDescent="0.3">
      <c r="A6133" s="2">
        <v>10490</v>
      </c>
      <c r="B6133" s="2">
        <v>61026</v>
      </c>
      <c r="C6133" s="2">
        <v>3</v>
      </c>
      <c r="D6133" s="2">
        <v>300</v>
      </c>
      <c r="E6133" s="2">
        <v>61026</v>
      </c>
      <c r="F6133" s="2">
        <v>10</v>
      </c>
      <c r="G6133" s="2" t="str">
        <f>VLOOKUP(A6133,爬塔NPC系数!B:G,6,FALSE)</f>
        <v>"atk":4.125,"hp":6.799</v>
      </c>
      <c r="H6133" s="2">
        <v>1</v>
      </c>
    </row>
    <row r="6134" spans="1:8" ht="17.25" customHeight="1" x14ac:dyDescent="0.3">
      <c r="A6134" s="2">
        <v>10490</v>
      </c>
      <c r="B6134" s="2">
        <v>61026</v>
      </c>
      <c r="C6134" s="2">
        <v>4</v>
      </c>
      <c r="D6134" s="2">
        <v>300</v>
      </c>
      <c r="E6134" s="2">
        <v>63026</v>
      </c>
      <c r="F6134" s="2">
        <v>10</v>
      </c>
      <c r="G6134" s="2" t="str">
        <f>VLOOKUP(A6134,爬塔NPC系数!B:G,6,FALSE)</f>
        <v>"atk":4.125,"hp":6.799</v>
      </c>
      <c r="H6134" s="2">
        <v>1</v>
      </c>
    </row>
    <row r="6135" spans="1:8" ht="17.25" customHeight="1" x14ac:dyDescent="0.3">
      <c r="A6135" s="2">
        <v>10490</v>
      </c>
      <c r="B6135" s="2">
        <v>61026</v>
      </c>
      <c r="C6135" s="2">
        <v>5</v>
      </c>
      <c r="D6135" s="2">
        <v>300</v>
      </c>
      <c r="E6135" s="2">
        <v>63026</v>
      </c>
      <c r="F6135" s="2">
        <v>10</v>
      </c>
      <c r="G6135" s="2" t="str">
        <f>VLOOKUP(A6135,爬塔NPC系数!B:G,6,FALSE)</f>
        <v>"atk":4.125,"hp":6.799</v>
      </c>
      <c r="H6135" s="2">
        <v>1</v>
      </c>
    </row>
    <row r="6136" spans="1:8" ht="17.25" customHeight="1" x14ac:dyDescent="0.3">
      <c r="A6136" s="2">
        <v>10490</v>
      </c>
      <c r="B6136" s="2">
        <v>61026</v>
      </c>
      <c r="C6136" s="2">
        <v>6</v>
      </c>
      <c r="D6136" s="2">
        <v>300</v>
      </c>
      <c r="E6136" s="2">
        <v>63026</v>
      </c>
      <c r="F6136" s="2">
        <v>10</v>
      </c>
      <c r="G6136" s="2" t="str">
        <f>VLOOKUP(A6136,爬塔NPC系数!B:G,6,FALSE)</f>
        <v>"atk":4.125,"hp":6.799</v>
      </c>
      <c r="H6136" s="2">
        <v>1</v>
      </c>
    </row>
    <row r="6137" spans="1:8" ht="17.25" customHeight="1" x14ac:dyDescent="0.3">
      <c r="A6137" s="2">
        <v>10491</v>
      </c>
      <c r="B6137" s="2">
        <v>61026</v>
      </c>
      <c r="C6137" s="2">
        <v>1</v>
      </c>
      <c r="D6137" s="2">
        <v>301</v>
      </c>
      <c r="E6137" s="2">
        <v>61026</v>
      </c>
      <c r="F6137" s="2">
        <v>10</v>
      </c>
      <c r="G6137" s="2" t="str">
        <f>VLOOKUP(A6137,爬塔NPC系数!B:G,6,FALSE)</f>
        <v>"atk":4.137,"hp":6.819</v>
      </c>
      <c r="H6137" s="2">
        <v>1</v>
      </c>
    </row>
    <row r="6138" spans="1:8" ht="17.25" customHeight="1" x14ac:dyDescent="0.3">
      <c r="A6138" s="2">
        <v>10491</v>
      </c>
      <c r="B6138" s="2">
        <v>61026</v>
      </c>
      <c r="C6138" s="2">
        <v>2</v>
      </c>
      <c r="D6138" s="2">
        <v>301</v>
      </c>
      <c r="E6138" s="2">
        <v>63026</v>
      </c>
      <c r="F6138" s="2">
        <v>10</v>
      </c>
      <c r="G6138" s="2" t="str">
        <f>VLOOKUP(A6138,爬塔NPC系数!B:G,6,FALSE)</f>
        <v>"atk":4.137,"hp":6.819</v>
      </c>
      <c r="H6138" s="2">
        <v>1</v>
      </c>
    </row>
    <row r="6139" spans="1:8" ht="17.25" customHeight="1" x14ac:dyDescent="0.3">
      <c r="A6139" s="2">
        <v>10491</v>
      </c>
      <c r="B6139" s="2">
        <v>61026</v>
      </c>
      <c r="C6139" s="2">
        <v>3</v>
      </c>
      <c r="D6139" s="2">
        <v>301</v>
      </c>
      <c r="E6139" s="2">
        <v>25076</v>
      </c>
      <c r="F6139" s="2">
        <v>10</v>
      </c>
      <c r="G6139" s="2" t="str">
        <f>VLOOKUP(A6139,爬塔NPC系数!B:G,6,FALSE)</f>
        <v>"atk":4.137,"hp":6.819</v>
      </c>
      <c r="H6139" s="2">
        <v>1</v>
      </c>
    </row>
    <row r="6140" spans="1:8" ht="17.25" customHeight="1" x14ac:dyDescent="0.3">
      <c r="A6140" s="2">
        <v>10491</v>
      </c>
      <c r="B6140" s="2">
        <v>61026</v>
      </c>
      <c r="C6140" s="2">
        <v>4</v>
      </c>
      <c r="D6140" s="2">
        <v>301</v>
      </c>
      <c r="E6140" s="2">
        <v>25076</v>
      </c>
      <c r="F6140" s="2">
        <v>10</v>
      </c>
      <c r="G6140" s="2" t="str">
        <f>VLOOKUP(A6140,爬塔NPC系数!B:G,6,FALSE)</f>
        <v>"atk":4.137,"hp":6.819</v>
      </c>
      <c r="H6140" s="2">
        <v>1</v>
      </c>
    </row>
    <row r="6141" spans="1:8" ht="17.25" customHeight="1" x14ac:dyDescent="0.3">
      <c r="A6141" s="2">
        <v>10491</v>
      </c>
      <c r="B6141" s="2">
        <v>61026</v>
      </c>
      <c r="C6141" s="2">
        <v>5</v>
      </c>
      <c r="D6141" s="2">
        <v>301</v>
      </c>
      <c r="E6141" s="2">
        <v>44046</v>
      </c>
      <c r="F6141" s="2">
        <v>10</v>
      </c>
      <c r="G6141" s="2" t="str">
        <f>VLOOKUP(A6141,爬塔NPC系数!B:G,6,FALSE)</f>
        <v>"atk":4.137,"hp":6.819</v>
      </c>
      <c r="H6141" s="2">
        <v>1</v>
      </c>
    </row>
    <row r="6142" spans="1:8" ht="17.25" customHeight="1" x14ac:dyDescent="0.3">
      <c r="A6142" s="2">
        <v>10491</v>
      </c>
      <c r="B6142" s="2">
        <v>61026</v>
      </c>
      <c r="C6142" s="2">
        <v>6</v>
      </c>
      <c r="D6142" s="2">
        <v>301</v>
      </c>
      <c r="E6142" s="2">
        <v>44046</v>
      </c>
      <c r="F6142" s="2">
        <v>10</v>
      </c>
      <c r="G6142" s="2" t="str">
        <f>VLOOKUP(A6142,爬塔NPC系数!B:G,6,FALSE)</f>
        <v>"atk":4.137,"hp":6.819</v>
      </c>
      <c r="H6142" s="2">
        <v>1</v>
      </c>
    </row>
    <row r="6143" spans="1:8" ht="17.25" customHeight="1" x14ac:dyDescent="0.3">
      <c r="A6143" s="2">
        <v>10492</v>
      </c>
      <c r="B6143" s="2">
        <v>32056</v>
      </c>
      <c r="C6143" s="2">
        <v>1</v>
      </c>
      <c r="D6143" s="2">
        <v>301</v>
      </c>
      <c r="E6143" s="2">
        <v>32056</v>
      </c>
      <c r="F6143" s="2">
        <v>10</v>
      </c>
      <c r="G6143" s="2" t="str">
        <f>VLOOKUP(A6143,爬塔NPC系数!B:G,6,FALSE)</f>
        <v>"atk":4.15,"hp":6.839</v>
      </c>
      <c r="H6143" s="2">
        <v>1</v>
      </c>
    </row>
    <row r="6144" spans="1:8" ht="17.25" customHeight="1" x14ac:dyDescent="0.3">
      <c r="A6144" s="2">
        <v>10492</v>
      </c>
      <c r="B6144" s="2">
        <v>32056</v>
      </c>
      <c r="C6144" s="2">
        <v>2</v>
      </c>
      <c r="D6144" s="2">
        <v>301</v>
      </c>
      <c r="E6144" s="2">
        <v>61026</v>
      </c>
      <c r="F6144" s="2">
        <v>10</v>
      </c>
      <c r="G6144" s="2" t="str">
        <f>VLOOKUP(A6144,爬塔NPC系数!B:G,6,FALSE)</f>
        <v>"atk":4.15,"hp":6.839</v>
      </c>
      <c r="H6144" s="2">
        <v>1</v>
      </c>
    </row>
    <row r="6145" spans="1:8" ht="17.25" customHeight="1" x14ac:dyDescent="0.3">
      <c r="A6145" s="2">
        <v>10492</v>
      </c>
      <c r="B6145" s="2">
        <v>32056</v>
      </c>
      <c r="C6145" s="2">
        <v>3</v>
      </c>
      <c r="D6145" s="2">
        <v>301</v>
      </c>
      <c r="E6145" s="2">
        <v>52046</v>
      </c>
      <c r="F6145" s="2">
        <v>10</v>
      </c>
      <c r="G6145" s="2" t="str">
        <f>VLOOKUP(A6145,爬塔NPC系数!B:G,6,FALSE)</f>
        <v>"atk":4.15,"hp":6.839</v>
      </c>
      <c r="H6145" s="2">
        <v>1</v>
      </c>
    </row>
    <row r="6146" spans="1:8" ht="17.25" customHeight="1" x14ac:dyDescent="0.3">
      <c r="A6146" s="2">
        <v>10492</v>
      </c>
      <c r="B6146" s="2">
        <v>32056</v>
      </c>
      <c r="C6146" s="2">
        <v>4</v>
      </c>
      <c r="D6146" s="2">
        <v>301</v>
      </c>
      <c r="E6146" s="2">
        <v>24036</v>
      </c>
      <c r="F6146" s="2">
        <v>10</v>
      </c>
      <c r="G6146" s="2" t="str">
        <f>VLOOKUP(A6146,爬塔NPC系数!B:G,6,FALSE)</f>
        <v>"atk":4.15,"hp":6.839</v>
      </c>
      <c r="H6146" s="2">
        <v>1</v>
      </c>
    </row>
    <row r="6147" spans="1:8" ht="17.25" customHeight="1" x14ac:dyDescent="0.3">
      <c r="A6147" s="2">
        <v>10492</v>
      </c>
      <c r="B6147" s="2">
        <v>32056</v>
      </c>
      <c r="C6147" s="2">
        <v>5</v>
      </c>
      <c r="D6147" s="2">
        <v>301</v>
      </c>
      <c r="E6147" s="2">
        <v>13046</v>
      </c>
      <c r="F6147" s="2">
        <v>10</v>
      </c>
      <c r="G6147" s="2" t="str">
        <f>VLOOKUP(A6147,爬塔NPC系数!B:G,6,FALSE)</f>
        <v>"atk":4.15,"hp":6.839</v>
      </c>
      <c r="H6147" s="2">
        <v>1</v>
      </c>
    </row>
    <row r="6148" spans="1:8" ht="17.25" customHeight="1" x14ac:dyDescent="0.3">
      <c r="A6148" s="2">
        <v>10492</v>
      </c>
      <c r="B6148" s="2">
        <v>32056</v>
      </c>
      <c r="C6148" s="2">
        <v>6</v>
      </c>
      <c r="D6148" s="2">
        <v>301</v>
      </c>
      <c r="E6148" s="2">
        <v>45056</v>
      </c>
      <c r="F6148" s="2">
        <v>10</v>
      </c>
      <c r="G6148" s="2" t="str">
        <f>VLOOKUP(A6148,爬塔NPC系数!B:G,6,FALSE)</f>
        <v>"atk":4.15,"hp":6.839</v>
      </c>
      <c r="H6148" s="2">
        <v>1</v>
      </c>
    </row>
    <row r="6149" spans="1:8" ht="17.25" customHeight="1" x14ac:dyDescent="0.3">
      <c r="A6149" s="2">
        <v>10493</v>
      </c>
      <c r="B6149" s="2">
        <v>41066</v>
      </c>
      <c r="C6149" s="2">
        <v>1</v>
      </c>
      <c r="D6149" s="2">
        <v>302</v>
      </c>
      <c r="E6149" s="2">
        <v>41066</v>
      </c>
      <c r="F6149" s="2">
        <v>10</v>
      </c>
      <c r="G6149" s="2" t="str">
        <f>VLOOKUP(A6149,爬塔NPC系数!B:G,6,FALSE)</f>
        <v>"atk":4.162,"hp":6.859</v>
      </c>
      <c r="H6149" s="2">
        <v>1</v>
      </c>
    </row>
    <row r="6150" spans="1:8" ht="17.25" customHeight="1" x14ac:dyDescent="0.3">
      <c r="A6150" s="2">
        <v>10493</v>
      </c>
      <c r="B6150" s="2">
        <v>41066</v>
      </c>
      <c r="C6150" s="2">
        <v>2</v>
      </c>
      <c r="D6150" s="2">
        <v>302</v>
      </c>
      <c r="E6150" s="2">
        <v>63026</v>
      </c>
      <c r="F6150" s="2">
        <v>10</v>
      </c>
      <c r="G6150" s="2" t="str">
        <f>VLOOKUP(A6150,爬塔NPC系数!B:G,6,FALSE)</f>
        <v>"atk":4.162,"hp":6.859</v>
      </c>
      <c r="H6150" s="2">
        <v>1</v>
      </c>
    </row>
    <row r="6151" spans="1:8" ht="17.25" customHeight="1" x14ac:dyDescent="0.3">
      <c r="A6151" s="2">
        <v>10493</v>
      </c>
      <c r="B6151" s="2">
        <v>41066</v>
      </c>
      <c r="C6151" s="2">
        <v>3</v>
      </c>
      <c r="D6151" s="2">
        <v>302</v>
      </c>
      <c r="E6151" s="2">
        <v>31076</v>
      </c>
      <c r="F6151" s="2">
        <v>10</v>
      </c>
      <c r="G6151" s="2" t="str">
        <f>VLOOKUP(A6151,爬塔NPC系数!B:G,6,FALSE)</f>
        <v>"atk":4.162,"hp":6.859</v>
      </c>
      <c r="H6151" s="2">
        <v>1</v>
      </c>
    </row>
    <row r="6152" spans="1:8" ht="17.25" customHeight="1" x14ac:dyDescent="0.3">
      <c r="A6152" s="2">
        <v>10493</v>
      </c>
      <c r="B6152" s="2">
        <v>41066</v>
      </c>
      <c r="C6152" s="2">
        <v>4</v>
      </c>
      <c r="D6152" s="2">
        <v>302</v>
      </c>
      <c r="E6152" s="2">
        <v>23036</v>
      </c>
      <c r="F6152" s="2">
        <v>10</v>
      </c>
      <c r="G6152" s="2" t="str">
        <f>VLOOKUP(A6152,爬塔NPC系数!B:G,6,FALSE)</f>
        <v>"atk":4.162,"hp":6.859</v>
      </c>
      <c r="H6152" s="2">
        <v>1</v>
      </c>
    </row>
    <row r="6153" spans="1:8" ht="17.25" customHeight="1" x14ac:dyDescent="0.3">
      <c r="A6153" s="2">
        <v>10493</v>
      </c>
      <c r="B6153" s="2">
        <v>41066</v>
      </c>
      <c r="C6153" s="2">
        <v>5</v>
      </c>
      <c r="D6153" s="2">
        <v>302</v>
      </c>
      <c r="E6153" s="2">
        <v>51016</v>
      </c>
      <c r="F6153" s="2">
        <v>9</v>
      </c>
      <c r="G6153" s="2" t="str">
        <f>VLOOKUP(A6153,爬塔NPC系数!B:G,6,FALSE)</f>
        <v>"atk":4.162,"hp":6.859</v>
      </c>
      <c r="H6153" s="2">
        <v>1</v>
      </c>
    </row>
    <row r="6154" spans="1:8" ht="17.25" customHeight="1" x14ac:dyDescent="0.3">
      <c r="A6154" s="2">
        <v>10493</v>
      </c>
      <c r="B6154" s="2">
        <v>41066</v>
      </c>
      <c r="C6154" s="2">
        <v>6</v>
      </c>
      <c r="D6154" s="2">
        <v>302</v>
      </c>
      <c r="E6154" s="2">
        <v>11086</v>
      </c>
      <c r="F6154" s="2">
        <v>10</v>
      </c>
      <c r="G6154" s="2" t="str">
        <f>VLOOKUP(A6154,爬塔NPC系数!B:G,6,FALSE)</f>
        <v>"atk":4.162,"hp":6.859</v>
      </c>
      <c r="H6154" s="2">
        <v>1</v>
      </c>
    </row>
    <row r="6155" spans="1:8" ht="17.25" customHeight="1" x14ac:dyDescent="0.3">
      <c r="A6155" s="2">
        <v>10494</v>
      </c>
      <c r="B6155" s="2">
        <v>25066</v>
      </c>
      <c r="C6155" s="2">
        <v>1</v>
      </c>
      <c r="D6155" s="2">
        <v>302</v>
      </c>
      <c r="E6155" s="2">
        <v>25066</v>
      </c>
      <c r="F6155" s="2">
        <v>10</v>
      </c>
      <c r="G6155" s="2" t="str">
        <f>VLOOKUP(A6155,爬塔NPC系数!B:G,6,FALSE)</f>
        <v>"atk":4.175,"hp":6.879</v>
      </c>
      <c r="H6155" s="2">
        <v>1</v>
      </c>
    </row>
    <row r="6156" spans="1:8" ht="17.25" customHeight="1" x14ac:dyDescent="0.3">
      <c r="A6156" s="2">
        <v>10494</v>
      </c>
      <c r="B6156" s="2">
        <v>25066</v>
      </c>
      <c r="C6156" s="2">
        <v>2</v>
      </c>
      <c r="D6156" s="2">
        <v>302</v>
      </c>
      <c r="E6156" s="2">
        <v>61026</v>
      </c>
      <c r="F6156" s="2">
        <v>10</v>
      </c>
      <c r="G6156" s="2" t="str">
        <f>VLOOKUP(A6156,爬塔NPC系数!B:G,6,FALSE)</f>
        <v>"atk":4.175,"hp":6.879</v>
      </c>
      <c r="H6156" s="2">
        <v>1</v>
      </c>
    </row>
    <row r="6157" spans="1:8" ht="17.25" customHeight="1" x14ac:dyDescent="0.3">
      <c r="A6157" s="2">
        <v>10494</v>
      </c>
      <c r="B6157" s="2">
        <v>25066</v>
      </c>
      <c r="C6157" s="2">
        <v>3</v>
      </c>
      <c r="D6157" s="2">
        <v>302</v>
      </c>
      <c r="E6157" s="2">
        <v>52046</v>
      </c>
      <c r="F6157" s="2">
        <v>10</v>
      </c>
      <c r="G6157" s="2" t="str">
        <f>VLOOKUP(A6157,爬塔NPC系数!B:G,6,FALSE)</f>
        <v>"atk":4.175,"hp":6.879</v>
      </c>
      <c r="H6157" s="2">
        <v>1</v>
      </c>
    </row>
    <row r="6158" spans="1:8" ht="17.25" customHeight="1" x14ac:dyDescent="0.3">
      <c r="A6158" s="2">
        <v>10494</v>
      </c>
      <c r="B6158" s="2">
        <v>25066</v>
      </c>
      <c r="C6158" s="2">
        <v>4</v>
      </c>
      <c r="D6158" s="2">
        <v>302</v>
      </c>
      <c r="E6158" s="2">
        <v>45046</v>
      </c>
      <c r="F6158" s="2">
        <v>10</v>
      </c>
      <c r="G6158" s="2" t="str">
        <f>VLOOKUP(A6158,爬塔NPC系数!B:G,6,FALSE)</f>
        <v>"atk":4.175,"hp":6.879</v>
      </c>
      <c r="H6158" s="2">
        <v>1</v>
      </c>
    </row>
    <row r="6159" spans="1:8" ht="17.25" customHeight="1" x14ac:dyDescent="0.3">
      <c r="A6159" s="2">
        <v>10494</v>
      </c>
      <c r="B6159" s="2">
        <v>25066</v>
      </c>
      <c r="C6159" s="2">
        <v>5</v>
      </c>
      <c r="D6159" s="2">
        <v>302</v>
      </c>
      <c r="E6159" s="2">
        <v>32056</v>
      </c>
      <c r="F6159" s="2">
        <v>10</v>
      </c>
      <c r="G6159" s="2" t="str">
        <f>VLOOKUP(A6159,爬塔NPC系数!B:G,6,FALSE)</f>
        <v>"atk":4.175,"hp":6.879</v>
      </c>
      <c r="H6159" s="2">
        <v>1</v>
      </c>
    </row>
    <row r="6160" spans="1:8" ht="17.25" customHeight="1" x14ac:dyDescent="0.3">
      <c r="A6160" s="2">
        <v>10494</v>
      </c>
      <c r="B6160" s="2">
        <v>25066</v>
      </c>
      <c r="C6160" s="2">
        <v>6</v>
      </c>
      <c r="D6160" s="2">
        <v>302</v>
      </c>
      <c r="E6160" s="2">
        <v>13046</v>
      </c>
      <c r="F6160" s="2">
        <v>10</v>
      </c>
      <c r="G6160" s="2" t="str">
        <f>VLOOKUP(A6160,爬塔NPC系数!B:G,6,FALSE)</f>
        <v>"atk":4.175,"hp":6.879</v>
      </c>
      <c r="H6160" s="2">
        <v>1</v>
      </c>
    </row>
    <row r="6161" spans="1:8" ht="17.25" customHeight="1" x14ac:dyDescent="0.3">
      <c r="A6161" s="2">
        <v>10495</v>
      </c>
      <c r="B6161" s="2">
        <v>41066</v>
      </c>
      <c r="C6161" s="2">
        <v>1</v>
      </c>
      <c r="D6161" s="2">
        <v>303</v>
      </c>
      <c r="E6161" s="2">
        <v>41066</v>
      </c>
      <c r="F6161" s="2">
        <v>10</v>
      </c>
      <c r="G6161" s="2" t="str">
        <f>VLOOKUP(A6161,爬塔NPC系数!B:G,6,FALSE)</f>
        <v>"atk":4.187,"hp":6.899</v>
      </c>
      <c r="H6161" s="2">
        <v>1</v>
      </c>
    </row>
    <row r="6162" spans="1:8" ht="17.25" customHeight="1" x14ac:dyDescent="0.3">
      <c r="A6162" s="2">
        <v>10495</v>
      </c>
      <c r="B6162" s="2">
        <v>41066</v>
      </c>
      <c r="C6162" s="2">
        <v>2</v>
      </c>
      <c r="D6162" s="2">
        <v>303</v>
      </c>
      <c r="E6162" s="2">
        <v>63026</v>
      </c>
      <c r="F6162" s="2">
        <v>10</v>
      </c>
      <c r="G6162" s="2" t="str">
        <f>VLOOKUP(A6162,爬塔NPC系数!B:G,6,FALSE)</f>
        <v>"atk":4.187,"hp":6.899</v>
      </c>
      <c r="H6162" s="2">
        <v>1</v>
      </c>
    </row>
    <row r="6163" spans="1:8" ht="17.25" customHeight="1" x14ac:dyDescent="0.3">
      <c r="A6163" s="2">
        <v>10495</v>
      </c>
      <c r="B6163" s="2">
        <v>41066</v>
      </c>
      <c r="C6163" s="2">
        <v>3</v>
      </c>
      <c r="D6163" s="2">
        <v>303</v>
      </c>
      <c r="E6163" s="2">
        <v>31076</v>
      </c>
      <c r="F6163" s="2">
        <v>10</v>
      </c>
      <c r="G6163" s="2" t="str">
        <f>VLOOKUP(A6163,爬塔NPC系数!B:G,6,FALSE)</f>
        <v>"atk":4.187,"hp":6.899</v>
      </c>
      <c r="H6163" s="2">
        <v>1</v>
      </c>
    </row>
    <row r="6164" spans="1:8" ht="17.25" customHeight="1" x14ac:dyDescent="0.3">
      <c r="A6164" s="2">
        <v>10495</v>
      </c>
      <c r="B6164" s="2">
        <v>41066</v>
      </c>
      <c r="C6164" s="2">
        <v>4</v>
      </c>
      <c r="D6164" s="2">
        <v>303</v>
      </c>
      <c r="E6164" s="2">
        <v>23036</v>
      </c>
      <c r="F6164" s="2">
        <v>10</v>
      </c>
      <c r="G6164" s="2" t="str">
        <f>VLOOKUP(A6164,爬塔NPC系数!B:G,6,FALSE)</f>
        <v>"atk":4.187,"hp":6.899</v>
      </c>
      <c r="H6164" s="2">
        <v>1</v>
      </c>
    </row>
    <row r="6165" spans="1:8" ht="17.25" customHeight="1" x14ac:dyDescent="0.3">
      <c r="A6165" s="2">
        <v>10495</v>
      </c>
      <c r="B6165" s="2">
        <v>41066</v>
      </c>
      <c r="C6165" s="2">
        <v>5</v>
      </c>
      <c r="D6165" s="2">
        <v>303</v>
      </c>
      <c r="E6165" s="2">
        <v>51016</v>
      </c>
      <c r="F6165" s="2">
        <v>9</v>
      </c>
      <c r="G6165" s="2" t="str">
        <f>VLOOKUP(A6165,爬塔NPC系数!B:G,6,FALSE)</f>
        <v>"atk":4.187,"hp":6.899</v>
      </c>
      <c r="H6165" s="2">
        <v>1</v>
      </c>
    </row>
    <row r="6166" spans="1:8" ht="17.25" customHeight="1" x14ac:dyDescent="0.3">
      <c r="A6166" s="2">
        <v>10495</v>
      </c>
      <c r="B6166" s="2">
        <v>41066</v>
      </c>
      <c r="C6166" s="2">
        <v>6</v>
      </c>
      <c r="D6166" s="2">
        <v>303</v>
      </c>
      <c r="E6166" s="2">
        <v>11086</v>
      </c>
      <c r="F6166" s="2">
        <v>10</v>
      </c>
      <c r="G6166" s="2" t="str">
        <f>VLOOKUP(A6166,爬塔NPC系数!B:G,6,FALSE)</f>
        <v>"atk":4.187,"hp":6.899</v>
      </c>
      <c r="H6166" s="2">
        <v>1</v>
      </c>
    </row>
    <row r="6167" spans="1:8" ht="17.25" customHeight="1" x14ac:dyDescent="0.3">
      <c r="A6167" s="2">
        <v>10496</v>
      </c>
      <c r="B6167" s="2">
        <v>32056</v>
      </c>
      <c r="C6167" s="2">
        <v>1</v>
      </c>
      <c r="D6167" s="2">
        <v>303</v>
      </c>
      <c r="E6167" s="2">
        <v>32056</v>
      </c>
      <c r="F6167" s="2">
        <v>10</v>
      </c>
      <c r="G6167" s="2" t="str">
        <f>VLOOKUP(A6167,爬塔NPC系数!B:G,6,FALSE)</f>
        <v>"atk":4.2,"hp":6.919</v>
      </c>
      <c r="H6167" s="2">
        <v>1</v>
      </c>
    </row>
    <row r="6168" spans="1:8" ht="17.25" customHeight="1" x14ac:dyDescent="0.3">
      <c r="A6168" s="2">
        <v>10496</v>
      </c>
      <c r="B6168" s="2">
        <v>32056</v>
      </c>
      <c r="C6168" s="2">
        <v>2</v>
      </c>
      <c r="D6168" s="2">
        <v>303</v>
      </c>
      <c r="E6168" s="2">
        <v>32056</v>
      </c>
      <c r="F6168" s="2">
        <v>10</v>
      </c>
      <c r="G6168" s="2" t="str">
        <f>VLOOKUP(A6168,爬塔NPC系数!B:G,6,FALSE)</f>
        <v>"atk":4.2,"hp":6.919</v>
      </c>
      <c r="H6168" s="2">
        <v>1</v>
      </c>
    </row>
    <row r="6169" spans="1:8" ht="17.25" customHeight="1" x14ac:dyDescent="0.3">
      <c r="A6169" s="2">
        <v>10496</v>
      </c>
      <c r="B6169" s="2">
        <v>32056</v>
      </c>
      <c r="C6169" s="2">
        <v>3</v>
      </c>
      <c r="D6169" s="2">
        <v>303</v>
      </c>
      <c r="E6169" s="2">
        <v>32056</v>
      </c>
      <c r="F6169" s="2">
        <v>10</v>
      </c>
      <c r="G6169" s="2" t="str">
        <f>VLOOKUP(A6169,爬塔NPC系数!B:G,6,FALSE)</f>
        <v>"atk":4.2,"hp":6.919</v>
      </c>
      <c r="H6169" s="2">
        <v>1</v>
      </c>
    </row>
    <row r="6170" spans="1:8" ht="17.25" customHeight="1" x14ac:dyDescent="0.3">
      <c r="A6170" s="2">
        <v>10496</v>
      </c>
      <c r="B6170" s="2">
        <v>32056</v>
      </c>
      <c r="C6170" s="2">
        <v>4</v>
      </c>
      <c r="D6170" s="2">
        <v>303</v>
      </c>
      <c r="E6170" s="2">
        <v>32056</v>
      </c>
      <c r="F6170" s="2">
        <v>10</v>
      </c>
      <c r="G6170" s="2" t="str">
        <f>VLOOKUP(A6170,爬塔NPC系数!B:G,6,FALSE)</f>
        <v>"atk":4.2,"hp":6.919</v>
      </c>
      <c r="H6170" s="2">
        <v>1</v>
      </c>
    </row>
    <row r="6171" spans="1:8" ht="17.25" customHeight="1" x14ac:dyDescent="0.3">
      <c r="A6171" s="2">
        <v>10496</v>
      </c>
      <c r="B6171" s="2">
        <v>32056</v>
      </c>
      <c r="C6171" s="2">
        <v>5</v>
      </c>
      <c r="D6171" s="2">
        <v>303</v>
      </c>
      <c r="E6171" s="2">
        <v>32056</v>
      </c>
      <c r="F6171" s="2">
        <v>10</v>
      </c>
      <c r="G6171" s="2" t="str">
        <f>VLOOKUP(A6171,爬塔NPC系数!B:G,6,FALSE)</f>
        <v>"atk":4.2,"hp":6.919</v>
      </c>
      <c r="H6171" s="2">
        <v>1</v>
      </c>
    </row>
    <row r="6172" spans="1:8" ht="17.25" customHeight="1" x14ac:dyDescent="0.3">
      <c r="A6172" s="2">
        <v>10496</v>
      </c>
      <c r="B6172" s="2">
        <v>32056</v>
      </c>
      <c r="C6172" s="2">
        <v>6</v>
      </c>
      <c r="D6172" s="2">
        <v>303</v>
      </c>
      <c r="E6172" s="2">
        <v>32056</v>
      </c>
      <c r="F6172" s="2">
        <v>10</v>
      </c>
      <c r="G6172" s="2" t="str">
        <f>VLOOKUP(A6172,爬塔NPC系数!B:G,6,FALSE)</f>
        <v>"atk":4.2,"hp":6.919</v>
      </c>
      <c r="H6172" s="2">
        <v>1</v>
      </c>
    </row>
    <row r="6173" spans="1:8" ht="17.25" customHeight="1" x14ac:dyDescent="0.3">
      <c r="A6173" s="2">
        <v>10497</v>
      </c>
      <c r="B6173" s="2">
        <v>34026</v>
      </c>
      <c r="C6173" s="2">
        <v>1</v>
      </c>
      <c r="D6173" s="2">
        <v>304</v>
      </c>
      <c r="E6173" s="2">
        <v>34026</v>
      </c>
      <c r="F6173" s="2">
        <v>10</v>
      </c>
      <c r="G6173" s="2" t="str">
        <f>VLOOKUP(A6173,爬塔NPC系数!B:G,6,FALSE)</f>
        <v>"atk":4.212,"hp":6.939</v>
      </c>
      <c r="H6173" s="2">
        <v>1</v>
      </c>
    </row>
    <row r="6174" spans="1:8" ht="17.25" customHeight="1" x14ac:dyDescent="0.3">
      <c r="A6174" s="2">
        <v>10497</v>
      </c>
      <c r="B6174" s="2">
        <v>34026</v>
      </c>
      <c r="C6174" s="2">
        <v>2</v>
      </c>
      <c r="D6174" s="2">
        <v>304</v>
      </c>
      <c r="E6174" s="2">
        <v>34026</v>
      </c>
      <c r="F6174" s="2">
        <v>10</v>
      </c>
      <c r="G6174" s="2" t="str">
        <f>VLOOKUP(A6174,爬塔NPC系数!B:G,6,FALSE)</f>
        <v>"atk":4.212,"hp":6.939</v>
      </c>
      <c r="H6174" s="2">
        <v>1</v>
      </c>
    </row>
    <row r="6175" spans="1:8" ht="17.25" customHeight="1" x14ac:dyDescent="0.3">
      <c r="A6175" s="2">
        <v>10497</v>
      </c>
      <c r="B6175" s="2">
        <v>34026</v>
      </c>
      <c r="C6175" s="2">
        <v>3</v>
      </c>
      <c r="D6175" s="2">
        <v>304</v>
      </c>
      <c r="E6175" s="2">
        <v>34026</v>
      </c>
      <c r="F6175" s="2">
        <v>10</v>
      </c>
      <c r="G6175" s="2" t="str">
        <f>VLOOKUP(A6175,爬塔NPC系数!B:G,6,FALSE)</f>
        <v>"atk":4.212,"hp":6.939</v>
      </c>
      <c r="H6175" s="2">
        <v>1</v>
      </c>
    </row>
    <row r="6176" spans="1:8" ht="17.25" customHeight="1" x14ac:dyDescent="0.3">
      <c r="A6176" s="2">
        <v>10497</v>
      </c>
      <c r="B6176" s="2">
        <v>34026</v>
      </c>
      <c r="C6176" s="2">
        <v>4</v>
      </c>
      <c r="D6176" s="2">
        <v>304</v>
      </c>
      <c r="E6176" s="2">
        <v>34026</v>
      </c>
      <c r="F6176" s="2">
        <v>10</v>
      </c>
      <c r="G6176" s="2" t="str">
        <f>VLOOKUP(A6176,爬塔NPC系数!B:G,6,FALSE)</f>
        <v>"atk":4.212,"hp":6.939</v>
      </c>
      <c r="H6176" s="2">
        <v>1</v>
      </c>
    </row>
    <row r="6177" spans="1:8" ht="17.25" customHeight="1" x14ac:dyDescent="0.3">
      <c r="A6177" s="2">
        <v>10497</v>
      </c>
      <c r="B6177" s="2">
        <v>34026</v>
      </c>
      <c r="C6177" s="2">
        <v>5</v>
      </c>
      <c r="D6177" s="2">
        <v>304</v>
      </c>
      <c r="E6177" s="2">
        <v>34026</v>
      </c>
      <c r="F6177" s="2">
        <v>10</v>
      </c>
      <c r="G6177" s="2" t="str">
        <f>VLOOKUP(A6177,爬塔NPC系数!B:G,6,FALSE)</f>
        <v>"atk":4.212,"hp":6.939</v>
      </c>
      <c r="H6177" s="2">
        <v>1</v>
      </c>
    </row>
    <row r="6178" spans="1:8" ht="17.25" customHeight="1" x14ac:dyDescent="0.3">
      <c r="A6178" s="2">
        <v>10497</v>
      </c>
      <c r="B6178" s="2">
        <v>34026</v>
      </c>
      <c r="C6178" s="2">
        <v>6</v>
      </c>
      <c r="D6178" s="2">
        <v>304</v>
      </c>
      <c r="E6178" s="2">
        <v>34026</v>
      </c>
      <c r="F6178" s="2">
        <v>10</v>
      </c>
      <c r="G6178" s="2" t="str">
        <f>VLOOKUP(A6178,爬塔NPC系数!B:G,6,FALSE)</f>
        <v>"atk":4.212,"hp":6.939</v>
      </c>
      <c r="H6178" s="2">
        <v>1</v>
      </c>
    </row>
    <row r="6179" spans="1:8" ht="17.25" customHeight="1" x14ac:dyDescent="0.3">
      <c r="A6179" s="2">
        <v>10498</v>
      </c>
      <c r="B6179" s="2">
        <v>41056</v>
      </c>
      <c r="C6179" s="2">
        <v>1</v>
      </c>
      <c r="D6179" s="2">
        <v>304</v>
      </c>
      <c r="E6179" s="2">
        <v>41056</v>
      </c>
      <c r="F6179" s="2">
        <v>10</v>
      </c>
      <c r="G6179" s="2" t="str">
        <f>VLOOKUP(A6179,爬塔NPC系数!B:G,6,FALSE)</f>
        <v>"atk":4.225,"hp":6.959</v>
      </c>
      <c r="H6179" s="2">
        <v>1</v>
      </c>
    </row>
    <row r="6180" spans="1:8" ht="17.25" customHeight="1" x14ac:dyDescent="0.3">
      <c r="A6180" s="2">
        <v>10498</v>
      </c>
      <c r="B6180" s="2">
        <v>41056</v>
      </c>
      <c r="C6180" s="2">
        <v>2</v>
      </c>
      <c r="D6180" s="2">
        <v>304</v>
      </c>
      <c r="E6180" s="2">
        <v>41056</v>
      </c>
      <c r="F6180" s="2">
        <v>10</v>
      </c>
      <c r="G6180" s="2" t="str">
        <f>VLOOKUP(A6180,爬塔NPC系数!B:G,6,FALSE)</f>
        <v>"atk":4.225,"hp":6.959</v>
      </c>
      <c r="H6180" s="2">
        <v>1</v>
      </c>
    </row>
    <row r="6181" spans="1:8" ht="17.25" customHeight="1" x14ac:dyDescent="0.3">
      <c r="A6181" s="2">
        <v>10498</v>
      </c>
      <c r="B6181" s="2">
        <v>41056</v>
      </c>
      <c r="C6181" s="2">
        <v>3</v>
      </c>
      <c r="D6181" s="2">
        <v>304</v>
      </c>
      <c r="E6181" s="2">
        <v>41056</v>
      </c>
      <c r="F6181" s="2">
        <v>10</v>
      </c>
      <c r="G6181" s="2" t="str">
        <f>VLOOKUP(A6181,爬塔NPC系数!B:G,6,FALSE)</f>
        <v>"atk":4.225,"hp":6.959</v>
      </c>
      <c r="H6181" s="2">
        <v>1</v>
      </c>
    </row>
    <row r="6182" spans="1:8" ht="17.25" customHeight="1" x14ac:dyDescent="0.3">
      <c r="A6182" s="2">
        <v>10498</v>
      </c>
      <c r="B6182" s="2">
        <v>41056</v>
      </c>
      <c r="C6182" s="2">
        <v>4</v>
      </c>
      <c r="D6182" s="2">
        <v>304</v>
      </c>
      <c r="E6182" s="2">
        <v>41056</v>
      </c>
      <c r="F6182" s="2">
        <v>10</v>
      </c>
      <c r="G6182" s="2" t="str">
        <f>VLOOKUP(A6182,爬塔NPC系数!B:G,6,FALSE)</f>
        <v>"atk":4.225,"hp":6.959</v>
      </c>
      <c r="H6182" s="2">
        <v>1</v>
      </c>
    </row>
    <row r="6183" spans="1:8" ht="17.25" customHeight="1" x14ac:dyDescent="0.3">
      <c r="A6183" s="2">
        <v>10498</v>
      </c>
      <c r="B6183" s="2">
        <v>41056</v>
      </c>
      <c r="C6183" s="2">
        <v>5</v>
      </c>
      <c r="D6183" s="2">
        <v>304</v>
      </c>
      <c r="E6183" s="2">
        <v>41056</v>
      </c>
      <c r="F6183" s="2">
        <v>10</v>
      </c>
      <c r="G6183" s="2" t="str">
        <f>VLOOKUP(A6183,爬塔NPC系数!B:G,6,FALSE)</f>
        <v>"atk":4.225,"hp":6.959</v>
      </c>
      <c r="H6183" s="2">
        <v>1</v>
      </c>
    </row>
    <row r="6184" spans="1:8" ht="17.25" customHeight="1" x14ac:dyDescent="0.3">
      <c r="A6184" s="2">
        <v>10498</v>
      </c>
      <c r="B6184" s="2">
        <v>41056</v>
      </c>
      <c r="C6184" s="2">
        <v>6</v>
      </c>
      <c r="D6184" s="2">
        <v>304</v>
      </c>
      <c r="E6184" s="2">
        <v>41056</v>
      </c>
      <c r="F6184" s="2">
        <v>10</v>
      </c>
      <c r="G6184" s="2" t="str">
        <f>VLOOKUP(A6184,爬塔NPC系数!B:G,6,FALSE)</f>
        <v>"atk":4.225,"hp":6.959</v>
      </c>
      <c r="H6184" s="2">
        <v>1</v>
      </c>
    </row>
    <row r="6185" spans="1:8" ht="17.25" customHeight="1" x14ac:dyDescent="0.3">
      <c r="A6185" s="2">
        <v>10499</v>
      </c>
      <c r="B6185" s="2">
        <v>63026</v>
      </c>
      <c r="C6185" s="2">
        <v>1</v>
      </c>
      <c r="D6185" s="2">
        <v>305</v>
      </c>
      <c r="E6185" s="2">
        <v>63026</v>
      </c>
      <c r="F6185" s="2">
        <v>10</v>
      </c>
      <c r="G6185" s="2" t="str">
        <f>VLOOKUP(A6185,爬塔NPC系数!B:G,6,FALSE)</f>
        <v>"atk":4.237,"hp":6.979</v>
      </c>
      <c r="H6185" s="2">
        <v>1</v>
      </c>
    </row>
    <row r="6186" spans="1:8" ht="17.25" customHeight="1" x14ac:dyDescent="0.3">
      <c r="A6186" s="2">
        <v>10499</v>
      </c>
      <c r="B6186" s="2">
        <v>63026</v>
      </c>
      <c r="C6186" s="2">
        <v>2</v>
      </c>
      <c r="D6186" s="2">
        <v>305</v>
      </c>
      <c r="E6186" s="2">
        <v>61026</v>
      </c>
      <c r="F6186" s="2">
        <v>10</v>
      </c>
      <c r="G6186" s="2" t="str">
        <f>VLOOKUP(A6186,爬塔NPC系数!B:G,6,FALSE)</f>
        <v>"atk":4.237,"hp":6.979</v>
      </c>
      <c r="H6186" s="2">
        <v>1</v>
      </c>
    </row>
    <row r="6187" spans="1:8" ht="17.25" customHeight="1" x14ac:dyDescent="0.3">
      <c r="A6187" s="2">
        <v>10499</v>
      </c>
      <c r="B6187" s="2">
        <v>63026</v>
      </c>
      <c r="C6187" s="2">
        <v>3</v>
      </c>
      <c r="D6187" s="2">
        <v>305</v>
      </c>
      <c r="E6187" s="2">
        <v>63026</v>
      </c>
      <c r="F6187" s="2">
        <v>10</v>
      </c>
      <c r="G6187" s="2" t="str">
        <f>VLOOKUP(A6187,爬塔NPC系数!B:G,6,FALSE)</f>
        <v>"atk":4.237,"hp":6.979</v>
      </c>
      <c r="H6187" s="2">
        <v>1</v>
      </c>
    </row>
    <row r="6188" spans="1:8" ht="17.25" customHeight="1" x14ac:dyDescent="0.3">
      <c r="A6188" s="2">
        <v>10499</v>
      </c>
      <c r="B6188" s="2">
        <v>63026</v>
      </c>
      <c r="C6188" s="2">
        <v>4</v>
      </c>
      <c r="D6188" s="2">
        <v>305</v>
      </c>
      <c r="E6188" s="2">
        <v>61026</v>
      </c>
      <c r="F6188" s="2">
        <v>10</v>
      </c>
      <c r="G6188" s="2" t="str">
        <f>VLOOKUP(A6188,爬塔NPC系数!B:G,6,FALSE)</f>
        <v>"atk":4.237,"hp":6.979</v>
      </c>
      <c r="H6188" s="2">
        <v>1</v>
      </c>
    </row>
    <row r="6189" spans="1:8" ht="17.25" customHeight="1" x14ac:dyDescent="0.3">
      <c r="A6189" s="2">
        <v>10499</v>
      </c>
      <c r="B6189" s="2">
        <v>63026</v>
      </c>
      <c r="C6189" s="2">
        <v>5</v>
      </c>
      <c r="D6189" s="2">
        <v>305</v>
      </c>
      <c r="E6189" s="2">
        <v>61026</v>
      </c>
      <c r="F6189" s="2">
        <v>10</v>
      </c>
      <c r="G6189" s="2" t="str">
        <f>VLOOKUP(A6189,爬塔NPC系数!B:G,6,FALSE)</f>
        <v>"atk":4.237,"hp":6.979</v>
      </c>
      <c r="H6189" s="2">
        <v>1</v>
      </c>
    </row>
    <row r="6190" spans="1:8" ht="17.25" customHeight="1" x14ac:dyDescent="0.3">
      <c r="A6190" s="2">
        <v>10499</v>
      </c>
      <c r="B6190" s="2">
        <v>63026</v>
      </c>
      <c r="C6190" s="2">
        <v>6</v>
      </c>
      <c r="D6190" s="2">
        <v>305</v>
      </c>
      <c r="E6190" s="2">
        <v>61026</v>
      </c>
      <c r="F6190" s="2">
        <v>10</v>
      </c>
      <c r="G6190" s="2" t="str">
        <f>VLOOKUP(A6190,爬塔NPC系数!B:G,6,FALSE)</f>
        <v>"atk":4.237,"hp":6.979</v>
      </c>
      <c r="H6190" s="2">
        <v>1</v>
      </c>
    </row>
    <row r="6191" spans="1:8" ht="17.25" customHeight="1" x14ac:dyDescent="0.3">
      <c r="A6191" s="2">
        <v>10500</v>
      </c>
      <c r="B6191" s="2">
        <v>31076</v>
      </c>
      <c r="C6191" s="2">
        <v>1</v>
      </c>
      <c r="D6191" s="2">
        <v>305</v>
      </c>
      <c r="E6191" s="2">
        <v>31076</v>
      </c>
      <c r="F6191" s="2">
        <v>10</v>
      </c>
      <c r="G6191" s="2" t="str">
        <f>VLOOKUP(A6191,爬塔NPC系数!B:G,6,FALSE)</f>
        <v>"atk":4.25,"hp":6.999</v>
      </c>
      <c r="H6191" s="2">
        <v>1</v>
      </c>
    </row>
    <row r="6192" spans="1:8" ht="17.25" customHeight="1" x14ac:dyDescent="0.3">
      <c r="A6192" s="2">
        <v>10500</v>
      </c>
      <c r="B6192" s="2">
        <v>31076</v>
      </c>
      <c r="C6192" s="2">
        <v>2</v>
      </c>
      <c r="D6192" s="2">
        <v>305</v>
      </c>
      <c r="E6192" s="2">
        <v>31076</v>
      </c>
      <c r="F6192" s="2">
        <v>10</v>
      </c>
      <c r="G6192" s="2" t="str">
        <f>VLOOKUP(A6192,爬塔NPC系数!B:G,6,FALSE)</f>
        <v>"atk":4.25,"hp":6.999</v>
      </c>
      <c r="H6192" s="2">
        <v>1</v>
      </c>
    </row>
    <row r="6193" spans="1:8" ht="17.25" customHeight="1" x14ac:dyDescent="0.3">
      <c r="A6193" s="2">
        <v>10500</v>
      </c>
      <c r="B6193" s="2">
        <v>31076</v>
      </c>
      <c r="C6193" s="2">
        <v>3</v>
      </c>
      <c r="D6193" s="2">
        <v>305</v>
      </c>
      <c r="E6193" s="2">
        <v>31076</v>
      </c>
      <c r="F6193" s="2">
        <v>10</v>
      </c>
      <c r="G6193" s="2" t="str">
        <f>VLOOKUP(A6193,爬塔NPC系数!B:G,6,FALSE)</f>
        <v>"atk":4.25,"hp":6.999</v>
      </c>
      <c r="H6193" s="2">
        <v>1</v>
      </c>
    </row>
    <row r="6194" spans="1:8" ht="17.25" customHeight="1" x14ac:dyDescent="0.3">
      <c r="A6194" s="2">
        <v>10500</v>
      </c>
      <c r="B6194" s="2">
        <v>31076</v>
      </c>
      <c r="C6194" s="2">
        <v>4</v>
      </c>
      <c r="D6194" s="2">
        <v>305</v>
      </c>
      <c r="E6194" s="2">
        <v>32056</v>
      </c>
      <c r="F6194" s="2">
        <v>10</v>
      </c>
      <c r="G6194" s="2" t="str">
        <f>VLOOKUP(A6194,爬塔NPC系数!B:G,6,FALSE)</f>
        <v>"atk":4.25,"hp":6.999</v>
      </c>
      <c r="H6194" s="2">
        <v>1</v>
      </c>
    </row>
    <row r="6195" spans="1:8" ht="17.25" customHeight="1" x14ac:dyDescent="0.3">
      <c r="A6195" s="2">
        <v>10500</v>
      </c>
      <c r="B6195" s="2">
        <v>31076</v>
      </c>
      <c r="C6195" s="2">
        <v>5</v>
      </c>
      <c r="D6195" s="2">
        <v>305</v>
      </c>
      <c r="E6195" s="2">
        <v>32056</v>
      </c>
      <c r="F6195" s="2">
        <v>10</v>
      </c>
      <c r="G6195" s="2" t="str">
        <f>VLOOKUP(A6195,爬塔NPC系数!B:G,6,FALSE)</f>
        <v>"atk":4.25,"hp":6.999</v>
      </c>
      <c r="H6195" s="2">
        <v>1</v>
      </c>
    </row>
    <row r="6196" spans="1:8" ht="17.25" customHeight="1" x14ac:dyDescent="0.3">
      <c r="A6196" s="2">
        <v>10500</v>
      </c>
      <c r="B6196" s="2">
        <v>31076</v>
      </c>
      <c r="C6196" s="2">
        <v>6</v>
      </c>
      <c r="D6196" s="2">
        <v>305</v>
      </c>
      <c r="E6196" s="2">
        <v>32056</v>
      </c>
      <c r="F6196" s="2">
        <v>10</v>
      </c>
      <c r="G6196" s="2" t="str">
        <f>VLOOKUP(A6196,爬塔NPC系数!B:G,6,FALSE)</f>
        <v>"atk":4.25,"hp":6.999</v>
      </c>
      <c r="H6196" s="2">
        <v>1</v>
      </c>
    </row>
    <row r="6197" spans="1:8" ht="17.25" customHeight="1" x14ac:dyDescent="0.3">
      <c r="A6197" s="2">
        <f>A6191+1</f>
        <v>10501</v>
      </c>
      <c r="B6197" s="2">
        <f>E6197</f>
        <v>25076</v>
      </c>
      <c r="C6197" s="2">
        <v>1</v>
      </c>
      <c r="D6197" s="2">
        <f>D6191+1</f>
        <v>306</v>
      </c>
      <c r="E6197" s="2">
        <v>25076</v>
      </c>
      <c r="F6197" s="2">
        <v>10</v>
      </c>
      <c r="G6197" s="2" t="str">
        <f>VLOOKUP(A6197,爬塔NPC系数!B:G,6,FALSE)</f>
        <v>"atk":4.265,"hp":7.029</v>
      </c>
      <c r="H6197" s="2">
        <v>1</v>
      </c>
    </row>
    <row r="6198" spans="1:8" ht="17.25" customHeight="1" x14ac:dyDescent="0.3">
      <c r="A6198" s="2">
        <f t="shared" ref="A6198:A6261" si="38">A6192+1</f>
        <v>10501</v>
      </c>
      <c r="B6198" s="2">
        <f>B6197</f>
        <v>25076</v>
      </c>
      <c r="C6198" s="2">
        <v>2</v>
      </c>
      <c r="D6198" s="2">
        <f t="shared" ref="D6198:D6261" si="39">D6192+1</f>
        <v>306</v>
      </c>
      <c r="E6198" s="2">
        <v>25076</v>
      </c>
      <c r="F6198" s="2">
        <v>10</v>
      </c>
      <c r="G6198" s="2" t="str">
        <f>VLOOKUP(A6198,爬塔NPC系数!B:G,6,FALSE)</f>
        <v>"atk":4.265,"hp":7.029</v>
      </c>
      <c r="H6198" s="2">
        <v>1</v>
      </c>
    </row>
    <row r="6199" spans="1:8" ht="17.25" customHeight="1" x14ac:dyDescent="0.3">
      <c r="A6199" s="2">
        <f t="shared" si="38"/>
        <v>10501</v>
      </c>
      <c r="B6199" s="2">
        <f>B6197</f>
        <v>25076</v>
      </c>
      <c r="C6199" s="2">
        <v>3</v>
      </c>
      <c r="D6199" s="2">
        <f t="shared" si="39"/>
        <v>306</v>
      </c>
      <c r="E6199" s="2">
        <v>25076</v>
      </c>
      <c r="F6199" s="2">
        <v>10</v>
      </c>
      <c r="G6199" s="2" t="str">
        <f>VLOOKUP(A6199,爬塔NPC系数!B:G,6,FALSE)</f>
        <v>"atk":4.265,"hp":7.029</v>
      </c>
      <c r="H6199" s="2">
        <v>1</v>
      </c>
    </row>
    <row r="6200" spans="1:8" ht="17.25" customHeight="1" x14ac:dyDescent="0.3">
      <c r="A6200" s="2">
        <f t="shared" si="38"/>
        <v>10501</v>
      </c>
      <c r="B6200" s="2">
        <f>B6197</f>
        <v>25076</v>
      </c>
      <c r="C6200" s="2">
        <v>4</v>
      </c>
      <c r="D6200" s="2">
        <f t="shared" si="39"/>
        <v>306</v>
      </c>
      <c r="E6200" s="2">
        <v>14046</v>
      </c>
      <c r="F6200" s="2">
        <v>10</v>
      </c>
      <c r="G6200" s="2" t="str">
        <f>VLOOKUP(A6200,爬塔NPC系数!B:G,6,FALSE)</f>
        <v>"atk":4.265,"hp":7.029</v>
      </c>
      <c r="H6200" s="2">
        <v>1</v>
      </c>
    </row>
    <row r="6201" spans="1:8" ht="17.25" customHeight="1" x14ac:dyDescent="0.3">
      <c r="A6201" s="2">
        <f t="shared" si="38"/>
        <v>10501</v>
      </c>
      <c r="B6201" s="2">
        <f>B6197</f>
        <v>25076</v>
      </c>
      <c r="C6201" s="2">
        <v>5</v>
      </c>
      <c r="D6201" s="2">
        <f t="shared" si="39"/>
        <v>306</v>
      </c>
      <c r="E6201" s="2">
        <v>14046</v>
      </c>
      <c r="F6201" s="2">
        <v>10</v>
      </c>
      <c r="G6201" s="2" t="str">
        <f>VLOOKUP(A6201,爬塔NPC系数!B:G,6,FALSE)</f>
        <v>"atk":4.265,"hp":7.029</v>
      </c>
      <c r="H6201" s="2">
        <v>1</v>
      </c>
    </row>
    <row r="6202" spans="1:8" ht="17.25" customHeight="1" x14ac:dyDescent="0.3">
      <c r="A6202" s="2">
        <f t="shared" si="38"/>
        <v>10501</v>
      </c>
      <c r="B6202" s="2">
        <f>B6197</f>
        <v>25076</v>
      </c>
      <c r="C6202" s="2">
        <v>6</v>
      </c>
      <c r="D6202" s="2">
        <f t="shared" si="39"/>
        <v>306</v>
      </c>
      <c r="E6202" s="2">
        <v>14046</v>
      </c>
      <c r="F6202" s="2">
        <v>10</v>
      </c>
      <c r="G6202" s="2" t="str">
        <f>VLOOKUP(A6202,爬塔NPC系数!B:G,6,FALSE)</f>
        <v>"atk":4.265,"hp":7.029</v>
      </c>
      <c r="H6202" s="2">
        <v>1</v>
      </c>
    </row>
    <row r="6203" spans="1:8" ht="17.25" customHeight="1" x14ac:dyDescent="0.3">
      <c r="A6203" s="2">
        <f t="shared" si="38"/>
        <v>10502</v>
      </c>
      <c r="B6203" s="2">
        <f>E6203</f>
        <v>34026</v>
      </c>
      <c r="C6203" s="2">
        <v>1</v>
      </c>
      <c r="D6203" s="2">
        <f t="shared" si="39"/>
        <v>307</v>
      </c>
      <c r="E6203" s="2">
        <v>34026</v>
      </c>
      <c r="F6203" s="2">
        <v>10</v>
      </c>
      <c r="G6203" s="2" t="str">
        <f>VLOOKUP(A6203,爬塔NPC系数!B:G,6,FALSE)</f>
        <v>"atk":4.28,"hp":7.059</v>
      </c>
      <c r="H6203" s="2">
        <v>1</v>
      </c>
    </row>
    <row r="6204" spans="1:8" ht="17.25" customHeight="1" x14ac:dyDescent="0.3">
      <c r="A6204" s="2">
        <f t="shared" si="38"/>
        <v>10502</v>
      </c>
      <c r="B6204" s="2">
        <f>B6203</f>
        <v>34026</v>
      </c>
      <c r="C6204" s="2">
        <v>2</v>
      </c>
      <c r="D6204" s="2">
        <f t="shared" si="39"/>
        <v>307</v>
      </c>
      <c r="E6204" s="2">
        <v>34026</v>
      </c>
      <c r="F6204" s="2">
        <v>10</v>
      </c>
      <c r="G6204" s="2" t="str">
        <f>VLOOKUP(A6204,爬塔NPC系数!B:G,6,FALSE)</f>
        <v>"atk":4.28,"hp":7.059</v>
      </c>
      <c r="H6204" s="2">
        <v>1</v>
      </c>
    </row>
    <row r="6205" spans="1:8" ht="17.25" customHeight="1" x14ac:dyDescent="0.3">
      <c r="A6205" s="2">
        <f t="shared" si="38"/>
        <v>10502</v>
      </c>
      <c r="B6205" s="2">
        <f>B6203</f>
        <v>34026</v>
      </c>
      <c r="C6205" s="2">
        <v>3</v>
      </c>
      <c r="D6205" s="2">
        <f t="shared" si="39"/>
        <v>307</v>
      </c>
      <c r="E6205" s="2">
        <v>34026</v>
      </c>
      <c r="F6205" s="2">
        <v>10</v>
      </c>
      <c r="G6205" s="2" t="str">
        <f>VLOOKUP(A6205,爬塔NPC系数!B:G,6,FALSE)</f>
        <v>"atk":4.28,"hp":7.059</v>
      </c>
      <c r="H6205" s="2">
        <v>1</v>
      </c>
    </row>
    <row r="6206" spans="1:8" ht="17.25" customHeight="1" x14ac:dyDescent="0.3">
      <c r="A6206" s="2">
        <f t="shared" si="38"/>
        <v>10502</v>
      </c>
      <c r="B6206" s="2">
        <f>B6203</f>
        <v>34026</v>
      </c>
      <c r="C6206" s="2">
        <v>4</v>
      </c>
      <c r="D6206" s="2">
        <f t="shared" si="39"/>
        <v>307</v>
      </c>
      <c r="E6206" s="2">
        <v>34026</v>
      </c>
      <c r="F6206" s="2">
        <v>10</v>
      </c>
      <c r="G6206" s="2" t="str">
        <f>VLOOKUP(A6206,爬塔NPC系数!B:G,6,FALSE)</f>
        <v>"atk":4.28,"hp":7.059</v>
      </c>
      <c r="H6206" s="2">
        <v>1</v>
      </c>
    </row>
    <row r="6207" spans="1:8" ht="17.25" customHeight="1" x14ac:dyDescent="0.3">
      <c r="A6207" s="2">
        <f t="shared" si="38"/>
        <v>10502</v>
      </c>
      <c r="B6207" s="2">
        <f>B6203</f>
        <v>34026</v>
      </c>
      <c r="C6207" s="2">
        <v>5</v>
      </c>
      <c r="D6207" s="2">
        <f t="shared" si="39"/>
        <v>307</v>
      </c>
      <c r="E6207" s="2">
        <v>34026</v>
      </c>
      <c r="F6207" s="2">
        <v>10</v>
      </c>
      <c r="G6207" s="2" t="str">
        <f>VLOOKUP(A6207,爬塔NPC系数!B:G,6,FALSE)</f>
        <v>"atk":4.28,"hp":7.059</v>
      </c>
      <c r="H6207" s="2">
        <v>1</v>
      </c>
    </row>
    <row r="6208" spans="1:8" ht="17.25" customHeight="1" x14ac:dyDescent="0.3">
      <c r="A6208" s="2">
        <f t="shared" si="38"/>
        <v>10502</v>
      </c>
      <c r="B6208" s="2">
        <f>B6203</f>
        <v>34026</v>
      </c>
      <c r="C6208" s="2">
        <v>6</v>
      </c>
      <c r="D6208" s="2">
        <f t="shared" si="39"/>
        <v>307</v>
      </c>
      <c r="E6208" s="2">
        <v>34026</v>
      </c>
      <c r="F6208" s="2">
        <v>10</v>
      </c>
      <c r="G6208" s="2" t="str">
        <f>VLOOKUP(A6208,爬塔NPC系数!B:G,6,FALSE)</f>
        <v>"atk":4.28,"hp":7.059</v>
      </c>
      <c r="H6208" s="2">
        <v>1</v>
      </c>
    </row>
    <row r="6209" spans="1:8" ht="17.25" customHeight="1" x14ac:dyDescent="0.3">
      <c r="A6209" s="2">
        <f t="shared" si="38"/>
        <v>10503</v>
      </c>
      <c r="B6209" s="2">
        <f>E6209</f>
        <v>32056</v>
      </c>
      <c r="C6209" s="2">
        <v>1</v>
      </c>
      <c r="D6209" s="2">
        <f t="shared" si="39"/>
        <v>308</v>
      </c>
      <c r="E6209" s="2">
        <v>32056</v>
      </c>
      <c r="F6209" s="2">
        <v>10</v>
      </c>
      <c r="G6209" s="2" t="str">
        <f>VLOOKUP(A6209,爬塔NPC系数!B:G,6,FALSE)</f>
        <v>"atk":4.295,"hp":7.089</v>
      </c>
      <c r="H6209" s="2">
        <v>1</v>
      </c>
    </row>
    <row r="6210" spans="1:8" ht="17.25" customHeight="1" x14ac:dyDescent="0.3">
      <c r="A6210" s="2">
        <f t="shared" si="38"/>
        <v>10503</v>
      </c>
      <c r="B6210" s="2">
        <f>B6209</f>
        <v>32056</v>
      </c>
      <c r="C6210" s="2">
        <v>2</v>
      </c>
      <c r="D6210" s="2">
        <f t="shared" si="39"/>
        <v>308</v>
      </c>
      <c r="E6210" s="2">
        <v>32056</v>
      </c>
      <c r="F6210" s="2">
        <v>10</v>
      </c>
      <c r="G6210" s="2" t="str">
        <f>VLOOKUP(A6210,爬塔NPC系数!B:G,6,FALSE)</f>
        <v>"atk":4.295,"hp":7.089</v>
      </c>
      <c r="H6210" s="2">
        <v>1</v>
      </c>
    </row>
    <row r="6211" spans="1:8" ht="17.25" customHeight="1" x14ac:dyDescent="0.3">
      <c r="A6211" s="2">
        <f t="shared" si="38"/>
        <v>10503</v>
      </c>
      <c r="B6211" s="2">
        <f>B6209</f>
        <v>32056</v>
      </c>
      <c r="C6211" s="2">
        <v>3</v>
      </c>
      <c r="D6211" s="2">
        <f t="shared" si="39"/>
        <v>308</v>
      </c>
      <c r="E6211" s="2">
        <v>32056</v>
      </c>
      <c r="F6211" s="2">
        <v>10</v>
      </c>
      <c r="G6211" s="2" t="str">
        <f>VLOOKUP(A6211,爬塔NPC系数!B:G,6,FALSE)</f>
        <v>"atk":4.295,"hp":7.089</v>
      </c>
      <c r="H6211" s="2">
        <v>1</v>
      </c>
    </row>
    <row r="6212" spans="1:8" ht="17.25" customHeight="1" x14ac:dyDescent="0.3">
      <c r="A6212" s="2">
        <f t="shared" si="38"/>
        <v>10503</v>
      </c>
      <c r="B6212" s="2">
        <f>B6209</f>
        <v>32056</v>
      </c>
      <c r="C6212" s="2">
        <v>4</v>
      </c>
      <c r="D6212" s="2">
        <f t="shared" si="39"/>
        <v>308</v>
      </c>
      <c r="E6212" s="2">
        <v>32056</v>
      </c>
      <c r="F6212" s="2">
        <v>10</v>
      </c>
      <c r="G6212" s="2" t="str">
        <f>VLOOKUP(A6212,爬塔NPC系数!B:G,6,FALSE)</f>
        <v>"atk":4.295,"hp":7.089</v>
      </c>
      <c r="H6212" s="2">
        <v>1</v>
      </c>
    </row>
    <row r="6213" spans="1:8" ht="17.25" customHeight="1" x14ac:dyDescent="0.3">
      <c r="A6213" s="2">
        <f t="shared" si="38"/>
        <v>10503</v>
      </c>
      <c r="B6213" s="2">
        <f>B6209</f>
        <v>32056</v>
      </c>
      <c r="C6213" s="2">
        <v>5</v>
      </c>
      <c r="D6213" s="2">
        <f t="shared" si="39"/>
        <v>308</v>
      </c>
      <c r="E6213" s="2">
        <v>32056</v>
      </c>
      <c r="F6213" s="2">
        <v>10</v>
      </c>
      <c r="G6213" s="2" t="str">
        <f>VLOOKUP(A6213,爬塔NPC系数!B:G,6,FALSE)</f>
        <v>"atk":4.295,"hp":7.089</v>
      </c>
      <c r="H6213" s="2">
        <v>1</v>
      </c>
    </row>
    <row r="6214" spans="1:8" ht="17.25" customHeight="1" x14ac:dyDescent="0.3">
      <c r="A6214" s="2">
        <f t="shared" si="38"/>
        <v>10503</v>
      </c>
      <c r="B6214" s="2">
        <f>B6209</f>
        <v>32056</v>
      </c>
      <c r="C6214" s="2">
        <v>6</v>
      </c>
      <c r="D6214" s="2">
        <f t="shared" si="39"/>
        <v>308</v>
      </c>
      <c r="E6214" s="2">
        <v>32056</v>
      </c>
      <c r="F6214" s="2">
        <v>10</v>
      </c>
      <c r="G6214" s="2" t="str">
        <f>VLOOKUP(A6214,爬塔NPC系数!B:G,6,FALSE)</f>
        <v>"atk":4.295,"hp":7.089</v>
      </c>
      <c r="H6214" s="2">
        <v>1</v>
      </c>
    </row>
    <row r="6215" spans="1:8" ht="17.25" customHeight="1" x14ac:dyDescent="0.3">
      <c r="A6215" s="2">
        <f t="shared" si="38"/>
        <v>10504</v>
      </c>
      <c r="B6215" s="2">
        <f>E6215</f>
        <v>14036</v>
      </c>
      <c r="C6215" s="2">
        <v>1</v>
      </c>
      <c r="D6215" s="2">
        <f t="shared" si="39"/>
        <v>309</v>
      </c>
      <c r="E6215" s="2">
        <v>14036</v>
      </c>
      <c r="F6215" s="2">
        <v>10</v>
      </c>
      <c r="G6215" s="2" t="str">
        <f>VLOOKUP(A6215,爬塔NPC系数!B:G,6,FALSE)</f>
        <v>"atk":4.31,"hp":7.119</v>
      </c>
      <c r="H6215" s="2">
        <v>1</v>
      </c>
    </row>
    <row r="6216" spans="1:8" ht="17.25" customHeight="1" x14ac:dyDescent="0.3">
      <c r="A6216" s="2">
        <f t="shared" si="38"/>
        <v>10504</v>
      </c>
      <c r="B6216" s="2">
        <f>B6215</f>
        <v>14036</v>
      </c>
      <c r="C6216" s="2">
        <v>2</v>
      </c>
      <c r="D6216" s="2">
        <f t="shared" si="39"/>
        <v>309</v>
      </c>
      <c r="E6216" s="2">
        <v>14036</v>
      </c>
      <c r="F6216" s="2">
        <v>10</v>
      </c>
      <c r="G6216" s="2" t="str">
        <f>VLOOKUP(A6216,爬塔NPC系数!B:G,6,FALSE)</f>
        <v>"atk":4.31,"hp":7.119</v>
      </c>
      <c r="H6216" s="2">
        <v>1</v>
      </c>
    </row>
    <row r="6217" spans="1:8" ht="17.25" customHeight="1" x14ac:dyDescent="0.3">
      <c r="A6217" s="2">
        <f t="shared" si="38"/>
        <v>10504</v>
      </c>
      <c r="B6217" s="2">
        <f>B6215</f>
        <v>14036</v>
      </c>
      <c r="C6217" s="2">
        <v>3</v>
      </c>
      <c r="D6217" s="2">
        <f t="shared" si="39"/>
        <v>309</v>
      </c>
      <c r="E6217" s="2">
        <v>14036</v>
      </c>
      <c r="F6217" s="2">
        <v>10</v>
      </c>
      <c r="G6217" s="2" t="str">
        <f>VLOOKUP(A6217,爬塔NPC系数!B:G,6,FALSE)</f>
        <v>"atk":4.31,"hp":7.119</v>
      </c>
      <c r="H6217" s="2">
        <v>1</v>
      </c>
    </row>
    <row r="6218" spans="1:8" ht="17.25" customHeight="1" x14ac:dyDescent="0.3">
      <c r="A6218" s="2">
        <f t="shared" si="38"/>
        <v>10504</v>
      </c>
      <c r="B6218" s="2">
        <f>B6215</f>
        <v>14036</v>
      </c>
      <c r="C6218" s="2">
        <v>4</v>
      </c>
      <c r="D6218" s="2">
        <f t="shared" si="39"/>
        <v>309</v>
      </c>
      <c r="E6218" s="2">
        <v>14036</v>
      </c>
      <c r="F6218" s="2">
        <v>10</v>
      </c>
      <c r="G6218" s="2" t="str">
        <f>VLOOKUP(A6218,爬塔NPC系数!B:G,6,FALSE)</f>
        <v>"atk":4.31,"hp":7.119</v>
      </c>
      <c r="H6218" s="2">
        <v>1</v>
      </c>
    </row>
    <row r="6219" spans="1:8" ht="17.25" customHeight="1" x14ac:dyDescent="0.3">
      <c r="A6219" s="2">
        <f t="shared" si="38"/>
        <v>10504</v>
      </c>
      <c r="B6219" s="2">
        <f>B6215</f>
        <v>14036</v>
      </c>
      <c r="C6219" s="2">
        <v>5</v>
      </c>
      <c r="D6219" s="2">
        <f t="shared" si="39"/>
        <v>309</v>
      </c>
      <c r="E6219" s="2">
        <v>14036</v>
      </c>
      <c r="F6219" s="2">
        <v>10</v>
      </c>
      <c r="G6219" s="2" t="str">
        <f>VLOOKUP(A6219,爬塔NPC系数!B:G,6,FALSE)</f>
        <v>"atk":4.31,"hp":7.119</v>
      </c>
      <c r="H6219" s="2">
        <v>1</v>
      </c>
    </row>
    <row r="6220" spans="1:8" ht="17.25" customHeight="1" x14ac:dyDescent="0.3">
      <c r="A6220" s="2">
        <f t="shared" si="38"/>
        <v>10504</v>
      </c>
      <c r="B6220" s="2">
        <f>B6215</f>
        <v>14036</v>
      </c>
      <c r="C6220" s="2">
        <v>6</v>
      </c>
      <c r="D6220" s="2">
        <f t="shared" si="39"/>
        <v>309</v>
      </c>
      <c r="E6220" s="2">
        <v>14036</v>
      </c>
      <c r="F6220" s="2">
        <v>10</v>
      </c>
      <c r="G6220" s="2" t="str">
        <f>VLOOKUP(A6220,爬塔NPC系数!B:G,6,FALSE)</f>
        <v>"atk":4.31,"hp":7.119</v>
      </c>
      <c r="H6220" s="2">
        <v>1</v>
      </c>
    </row>
    <row r="6221" spans="1:8" ht="17.25" customHeight="1" x14ac:dyDescent="0.3">
      <c r="A6221" s="2">
        <f t="shared" si="38"/>
        <v>10505</v>
      </c>
      <c r="B6221" s="2">
        <f>E6221</f>
        <v>61026</v>
      </c>
      <c r="C6221" s="2">
        <v>1</v>
      </c>
      <c r="D6221" s="2">
        <f t="shared" si="39"/>
        <v>310</v>
      </c>
      <c r="E6221" s="2">
        <v>61026</v>
      </c>
      <c r="F6221" s="2">
        <v>10</v>
      </c>
      <c r="G6221" s="2" t="str">
        <f>VLOOKUP(A6221,爬塔NPC系数!B:G,6,FALSE)</f>
        <v>"atk":4.325,"hp":7.149</v>
      </c>
      <c r="H6221" s="2">
        <v>1</v>
      </c>
    </row>
    <row r="6222" spans="1:8" ht="17.25" customHeight="1" x14ac:dyDescent="0.3">
      <c r="A6222" s="2">
        <f t="shared" si="38"/>
        <v>10505</v>
      </c>
      <c r="B6222" s="2">
        <f>B6221</f>
        <v>61026</v>
      </c>
      <c r="C6222" s="2">
        <v>2</v>
      </c>
      <c r="D6222" s="2">
        <f t="shared" si="39"/>
        <v>310</v>
      </c>
      <c r="E6222" s="2">
        <v>61026</v>
      </c>
      <c r="F6222" s="2">
        <v>10</v>
      </c>
      <c r="G6222" s="2" t="str">
        <f>VLOOKUP(A6222,爬塔NPC系数!B:G,6,FALSE)</f>
        <v>"atk":4.325,"hp":7.149</v>
      </c>
      <c r="H6222" s="2">
        <v>1</v>
      </c>
    </row>
    <row r="6223" spans="1:8" ht="17.25" customHeight="1" x14ac:dyDescent="0.3">
      <c r="A6223" s="2">
        <f t="shared" si="38"/>
        <v>10505</v>
      </c>
      <c r="B6223" s="2">
        <f>B6221</f>
        <v>61026</v>
      </c>
      <c r="C6223" s="2">
        <v>3</v>
      </c>
      <c r="D6223" s="2">
        <f t="shared" si="39"/>
        <v>310</v>
      </c>
      <c r="E6223" s="2">
        <v>61026</v>
      </c>
      <c r="F6223" s="2">
        <v>10</v>
      </c>
      <c r="G6223" s="2" t="str">
        <f>VLOOKUP(A6223,爬塔NPC系数!B:G,6,FALSE)</f>
        <v>"atk":4.325,"hp":7.149</v>
      </c>
      <c r="H6223" s="2">
        <v>1</v>
      </c>
    </row>
    <row r="6224" spans="1:8" ht="17.25" customHeight="1" x14ac:dyDescent="0.3">
      <c r="A6224" s="2">
        <f t="shared" si="38"/>
        <v>10505</v>
      </c>
      <c r="B6224" s="2">
        <f>B6221</f>
        <v>61026</v>
      </c>
      <c r="C6224" s="2">
        <v>4</v>
      </c>
      <c r="D6224" s="2">
        <f t="shared" si="39"/>
        <v>310</v>
      </c>
      <c r="E6224" s="2">
        <v>61026</v>
      </c>
      <c r="F6224" s="2">
        <v>10</v>
      </c>
      <c r="G6224" s="2" t="str">
        <f>VLOOKUP(A6224,爬塔NPC系数!B:G,6,FALSE)</f>
        <v>"atk":4.325,"hp":7.149</v>
      </c>
      <c r="H6224" s="2">
        <v>1</v>
      </c>
    </row>
    <row r="6225" spans="1:8" ht="17.25" customHeight="1" x14ac:dyDescent="0.3">
      <c r="A6225" s="2">
        <f t="shared" si="38"/>
        <v>10505</v>
      </c>
      <c r="B6225" s="2">
        <f>B6221</f>
        <v>61026</v>
      </c>
      <c r="C6225" s="2">
        <v>5</v>
      </c>
      <c r="D6225" s="2">
        <f t="shared" si="39"/>
        <v>310</v>
      </c>
      <c r="E6225" s="2">
        <v>61026</v>
      </c>
      <c r="F6225" s="2">
        <v>10</v>
      </c>
      <c r="G6225" s="2" t="str">
        <f>VLOOKUP(A6225,爬塔NPC系数!B:G,6,FALSE)</f>
        <v>"atk":4.325,"hp":7.149</v>
      </c>
      <c r="H6225" s="2">
        <v>1</v>
      </c>
    </row>
    <row r="6226" spans="1:8" ht="17.25" customHeight="1" x14ac:dyDescent="0.3">
      <c r="A6226" s="2">
        <f t="shared" si="38"/>
        <v>10505</v>
      </c>
      <c r="B6226" s="2">
        <f>B6221</f>
        <v>61026</v>
      </c>
      <c r="C6226" s="2">
        <v>6</v>
      </c>
      <c r="D6226" s="2">
        <f t="shared" si="39"/>
        <v>310</v>
      </c>
      <c r="E6226" s="2">
        <v>61026</v>
      </c>
      <c r="F6226" s="2">
        <v>10</v>
      </c>
      <c r="G6226" s="2" t="str">
        <f>VLOOKUP(A6226,爬塔NPC系数!B:G,6,FALSE)</f>
        <v>"atk":4.325,"hp":7.149</v>
      </c>
      <c r="H6226" s="2">
        <v>1</v>
      </c>
    </row>
    <row r="6227" spans="1:8" ht="17.25" customHeight="1" x14ac:dyDescent="0.3">
      <c r="A6227" s="2">
        <f t="shared" si="38"/>
        <v>10506</v>
      </c>
      <c r="B6227" s="2">
        <f>E6227</f>
        <v>13046</v>
      </c>
      <c r="C6227" s="2">
        <v>1</v>
      </c>
      <c r="D6227" s="2">
        <f t="shared" si="39"/>
        <v>311</v>
      </c>
      <c r="E6227" s="2">
        <v>13046</v>
      </c>
      <c r="F6227" s="2">
        <v>10</v>
      </c>
      <c r="G6227" s="2" t="str">
        <f>VLOOKUP(A6227,爬塔NPC系数!B:G,6,FALSE)</f>
        <v>"atk":4.34,"hp":7.179</v>
      </c>
      <c r="H6227" s="2">
        <v>1</v>
      </c>
    </row>
    <row r="6228" spans="1:8" ht="17.25" customHeight="1" x14ac:dyDescent="0.3">
      <c r="A6228" s="2">
        <f t="shared" si="38"/>
        <v>10506</v>
      </c>
      <c r="B6228" s="2">
        <f>B6227</f>
        <v>13046</v>
      </c>
      <c r="C6228" s="2">
        <v>2</v>
      </c>
      <c r="D6228" s="2">
        <f t="shared" si="39"/>
        <v>311</v>
      </c>
      <c r="E6228" s="2">
        <v>13046</v>
      </c>
      <c r="F6228" s="2">
        <v>10</v>
      </c>
      <c r="G6228" s="2" t="str">
        <f>VLOOKUP(A6228,爬塔NPC系数!B:G,6,FALSE)</f>
        <v>"atk":4.34,"hp":7.179</v>
      </c>
      <c r="H6228" s="2">
        <v>1</v>
      </c>
    </row>
    <row r="6229" spans="1:8" ht="17.25" customHeight="1" x14ac:dyDescent="0.3">
      <c r="A6229" s="2">
        <f t="shared" si="38"/>
        <v>10506</v>
      </c>
      <c r="B6229" s="2">
        <f>B6227</f>
        <v>13046</v>
      </c>
      <c r="C6229" s="2">
        <v>3</v>
      </c>
      <c r="D6229" s="2">
        <f t="shared" si="39"/>
        <v>311</v>
      </c>
      <c r="E6229" s="2">
        <v>13046</v>
      </c>
      <c r="F6229" s="2">
        <v>10</v>
      </c>
      <c r="G6229" s="2" t="str">
        <f>VLOOKUP(A6229,爬塔NPC系数!B:G,6,FALSE)</f>
        <v>"atk":4.34,"hp":7.179</v>
      </c>
      <c r="H6229" s="2">
        <v>1</v>
      </c>
    </row>
    <row r="6230" spans="1:8" ht="17.25" customHeight="1" x14ac:dyDescent="0.3">
      <c r="A6230" s="2">
        <f t="shared" si="38"/>
        <v>10506</v>
      </c>
      <c r="B6230" s="2">
        <f>B6227</f>
        <v>13046</v>
      </c>
      <c r="C6230" s="2">
        <v>4</v>
      </c>
      <c r="D6230" s="2">
        <f t="shared" si="39"/>
        <v>311</v>
      </c>
      <c r="E6230" s="2">
        <v>13046</v>
      </c>
      <c r="F6230" s="2">
        <v>10</v>
      </c>
      <c r="G6230" s="2" t="str">
        <f>VLOOKUP(A6230,爬塔NPC系数!B:G,6,FALSE)</f>
        <v>"atk":4.34,"hp":7.179</v>
      </c>
      <c r="H6230" s="2">
        <v>1</v>
      </c>
    </row>
    <row r="6231" spans="1:8" ht="17.25" customHeight="1" x14ac:dyDescent="0.3">
      <c r="A6231" s="2">
        <f t="shared" si="38"/>
        <v>10506</v>
      </c>
      <c r="B6231" s="2">
        <f>B6227</f>
        <v>13046</v>
      </c>
      <c r="C6231" s="2">
        <v>5</v>
      </c>
      <c r="D6231" s="2">
        <f t="shared" si="39"/>
        <v>311</v>
      </c>
      <c r="E6231" s="2">
        <v>13046</v>
      </c>
      <c r="F6231" s="2">
        <v>10</v>
      </c>
      <c r="G6231" s="2" t="str">
        <f>VLOOKUP(A6231,爬塔NPC系数!B:G,6,FALSE)</f>
        <v>"atk":4.34,"hp":7.179</v>
      </c>
      <c r="H6231" s="2">
        <v>1</v>
      </c>
    </row>
    <row r="6232" spans="1:8" ht="17.25" customHeight="1" x14ac:dyDescent="0.3">
      <c r="A6232" s="2">
        <f t="shared" si="38"/>
        <v>10506</v>
      </c>
      <c r="B6232" s="2">
        <f>B6227</f>
        <v>13046</v>
      </c>
      <c r="C6232" s="2">
        <v>6</v>
      </c>
      <c r="D6232" s="2">
        <f t="shared" si="39"/>
        <v>311</v>
      </c>
      <c r="E6232" s="2">
        <v>13046</v>
      </c>
      <c r="F6232" s="2">
        <v>10</v>
      </c>
      <c r="G6232" s="2" t="str">
        <f>VLOOKUP(A6232,爬塔NPC系数!B:G,6,FALSE)</f>
        <v>"atk":4.34,"hp":7.179</v>
      </c>
      <c r="H6232" s="2">
        <v>1</v>
      </c>
    </row>
    <row r="6233" spans="1:8" ht="17.25" customHeight="1" x14ac:dyDescent="0.3">
      <c r="A6233" s="2">
        <f t="shared" si="38"/>
        <v>10507</v>
      </c>
      <c r="B6233" s="2">
        <f>E6233</f>
        <v>25066</v>
      </c>
      <c r="C6233" s="2">
        <v>1</v>
      </c>
      <c r="D6233" s="2">
        <f t="shared" si="39"/>
        <v>312</v>
      </c>
      <c r="E6233" s="2">
        <v>25066</v>
      </c>
      <c r="F6233" s="2">
        <v>10</v>
      </c>
      <c r="G6233" s="2" t="str">
        <f>VLOOKUP(A6233,爬塔NPC系数!B:G,6,FALSE)</f>
        <v>"atk":4.355,"hp":7.209</v>
      </c>
      <c r="H6233" s="2">
        <v>1</v>
      </c>
    </row>
    <row r="6234" spans="1:8" ht="17.25" customHeight="1" x14ac:dyDescent="0.3">
      <c r="A6234" s="2">
        <f t="shared" si="38"/>
        <v>10507</v>
      </c>
      <c r="B6234" s="2">
        <f>B6233</f>
        <v>25066</v>
      </c>
      <c r="C6234" s="2">
        <v>2</v>
      </c>
      <c r="D6234" s="2">
        <f t="shared" si="39"/>
        <v>312</v>
      </c>
      <c r="E6234" s="2">
        <v>15036</v>
      </c>
      <c r="F6234" s="2">
        <v>10</v>
      </c>
      <c r="G6234" s="2" t="str">
        <f>VLOOKUP(A6234,爬塔NPC系数!B:G,6,FALSE)</f>
        <v>"atk":4.355,"hp":7.209</v>
      </c>
      <c r="H6234" s="2">
        <v>1</v>
      </c>
    </row>
    <row r="6235" spans="1:8" ht="17.25" customHeight="1" x14ac:dyDescent="0.3">
      <c r="A6235" s="2">
        <f t="shared" si="38"/>
        <v>10507</v>
      </c>
      <c r="B6235" s="2">
        <f>B6233</f>
        <v>25066</v>
      </c>
      <c r="C6235" s="2">
        <v>3</v>
      </c>
      <c r="D6235" s="2">
        <f t="shared" si="39"/>
        <v>312</v>
      </c>
      <c r="E6235" s="2">
        <v>14036</v>
      </c>
      <c r="F6235" s="2">
        <v>10</v>
      </c>
      <c r="G6235" s="2" t="str">
        <f>VLOOKUP(A6235,爬塔NPC系数!B:G,6,FALSE)</f>
        <v>"atk":4.355,"hp":7.209</v>
      </c>
      <c r="H6235" s="2">
        <v>1</v>
      </c>
    </row>
    <row r="6236" spans="1:8" ht="17.25" customHeight="1" x14ac:dyDescent="0.3">
      <c r="A6236" s="2">
        <f t="shared" si="38"/>
        <v>10507</v>
      </c>
      <c r="B6236" s="2">
        <f>B6233</f>
        <v>25066</v>
      </c>
      <c r="C6236" s="2">
        <v>4</v>
      </c>
      <c r="D6236" s="2">
        <f t="shared" si="39"/>
        <v>312</v>
      </c>
      <c r="E6236" s="2">
        <v>13046</v>
      </c>
      <c r="F6236" s="2">
        <v>10</v>
      </c>
      <c r="G6236" s="2" t="str">
        <f>VLOOKUP(A6236,爬塔NPC系数!B:G,6,FALSE)</f>
        <v>"atk":4.355,"hp":7.209</v>
      </c>
      <c r="H6236" s="2">
        <v>1</v>
      </c>
    </row>
    <row r="6237" spans="1:8" ht="17.25" customHeight="1" x14ac:dyDescent="0.3">
      <c r="A6237" s="2">
        <f t="shared" si="38"/>
        <v>10507</v>
      </c>
      <c r="B6237" s="2">
        <f>B6233</f>
        <v>25066</v>
      </c>
      <c r="C6237" s="2">
        <v>5</v>
      </c>
      <c r="D6237" s="2">
        <f t="shared" si="39"/>
        <v>312</v>
      </c>
      <c r="E6237" s="2">
        <v>25066</v>
      </c>
      <c r="F6237" s="2">
        <v>10</v>
      </c>
      <c r="G6237" s="2" t="str">
        <f>VLOOKUP(A6237,爬塔NPC系数!B:G,6,FALSE)</f>
        <v>"atk":4.355,"hp":7.209</v>
      </c>
      <c r="H6237" s="2">
        <v>1</v>
      </c>
    </row>
    <row r="6238" spans="1:8" ht="17.25" customHeight="1" x14ac:dyDescent="0.3">
      <c r="A6238" s="2">
        <f t="shared" si="38"/>
        <v>10507</v>
      </c>
      <c r="B6238" s="2">
        <f>B6233</f>
        <v>25066</v>
      </c>
      <c r="C6238" s="2">
        <v>6</v>
      </c>
      <c r="D6238" s="2">
        <f t="shared" si="39"/>
        <v>312</v>
      </c>
      <c r="E6238" s="2">
        <v>25066</v>
      </c>
      <c r="F6238" s="2">
        <v>10</v>
      </c>
      <c r="G6238" s="2" t="str">
        <f>VLOOKUP(A6238,爬塔NPC系数!B:G,6,FALSE)</f>
        <v>"atk":4.355,"hp":7.209</v>
      </c>
      <c r="H6238" s="2">
        <v>1</v>
      </c>
    </row>
    <row r="6239" spans="1:8" ht="17.25" customHeight="1" x14ac:dyDescent="0.3">
      <c r="A6239" s="2">
        <f t="shared" si="38"/>
        <v>10508</v>
      </c>
      <c r="B6239" s="2">
        <f>E6239</f>
        <v>25066</v>
      </c>
      <c r="C6239" s="2">
        <v>1</v>
      </c>
      <c r="D6239" s="2">
        <f t="shared" si="39"/>
        <v>313</v>
      </c>
      <c r="E6239" s="2">
        <v>25066</v>
      </c>
      <c r="F6239" s="2">
        <v>10</v>
      </c>
      <c r="G6239" s="2" t="str">
        <f>VLOOKUP(A6239,爬塔NPC系数!B:G,6,FALSE)</f>
        <v>"atk":4.37,"hp":7.239</v>
      </c>
      <c r="H6239" s="2">
        <v>1</v>
      </c>
    </row>
    <row r="6240" spans="1:8" ht="17.25" customHeight="1" x14ac:dyDescent="0.3">
      <c r="A6240" s="2">
        <f t="shared" si="38"/>
        <v>10508</v>
      </c>
      <c r="B6240" s="2">
        <f>B6239</f>
        <v>25066</v>
      </c>
      <c r="C6240" s="2">
        <v>2</v>
      </c>
      <c r="D6240" s="2">
        <f t="shared" si="39"/>
        <v>313</v>
      </c>
      <c r="E6240" s="2">
        <v>25066</v>
      </c>
      <c r="F6240" s="2">
        <v>10</v>
      </c>
      <c r="G6240" s="2" t="str">
        <f>VLOOKUP(A6240,爬塔NPC系数!B:G,6,FALSE)</f>
        <v>"atk":4.37,"hp":7.239</v>
      </c>
      <c r="H6240" s="2">
        <v>1</v>
      </c>
    </row>
    <row r="6241" spans="1:8" ht="17.25" customHeight="1" x14ac:dyDescent="0.3">
      <c r="A6241" s="2">
        <f t="shared" si="38"/>
        <v>10508</v>
      </c>
      <c r="B6241" s="2">
        <f>B6239</f>
        <v>25066</v>
      </c>
      <c r="C6241" s="2">
        <v>3</v>
      </c>
      <c r="D6241" s="2">
        <f t="shared" si="39"/>
        <v>313</v>
      </c>
      <c r="E6241" s="2">
        <v>25066</v>
      </c>
      <c r="F6241" s="2">
        <v>10</v>
      </c>
      <c r="G6241" s="2" t="str">
        <f>VLOOKUP(A6241,爬塔NPC系数!B:G,6,FALSE)</f>
        <v>"atk":4.37,"hp":7.239</v>
      </c>
      <c r="H6241" s="2">
        <v>1</v>
      </c>
    </row>
    <row r="6242" spans="1:8" ht="17.25" customHeight="1" x14ac:dyDescent="0.3">
      <c r="A6242" s="2">
        <f t="shared" si="38"/>
        <v>10508</v>
      </c>
      <c r="B6242" s="2">
        <f>B6239</f>
        <v>25066</v>
      </c>
      <c r="C6242" s="2">
        <v>4</v>
      </c>
      <c r="D6242" s="2">
        <f t="shared" si="39"/>
        <v>313</v>
      </c>
      <c r="E6242" s="2">
        <v>25066</v>
      </c>
      <c r="F6242" s="2">
        <v>10</v>
      </c>
      <c r="G6242" s="2" t="str">
        <f>VLOOKUP(A6242,爬塔NPC系数!B:G,6,FALSE)</f>
        <v>"atk":4.37,"hp":7.239</v>
      </c>
      <c r="H6242" s="2">
        <v>1</v>
      </c>
    </row>
    <row r="6243" spans="1:8" ht="17.25" customHeight="1" x14ac:dyDescent="0.3">
      <c r="A6243" s="2">
        <f t="shared" si="38"/>
        <v>10508</v>
      </c>
      <c r="B6243" s="2">
        <f>B6239</f>
        <v>25066</v>
      </c>
      <c r="C6243" s="2">
        <v>5</v>
      </c>
      <c r="D6243" s="2">
        <f t="shared" si="39"/>
        <v>313</v>
      </c>
      <c r="E6243" s="2">
        <v>25066</v>
      </c>
      <c r="F6243" s="2">
        <v>10</v>
      </c>
      <c r="G6243" s="2" t="str">
        <f>VLOOKUP(A6243,爬塔NPC系数!B:G,6,FALSE)</f>
        <v>"atk":4.37,"hp":7.239</v>
      </c>
      <c r="H6243" s="2">
        <v>1</v>
      </c>
    </row>
    <row r="6244" spans="1:8" ht="17.25" customHeight="1" x14ac:dyDescent="0.3">
      <c r="A6244" s="2">
        <f t="shared" si="38"/>
        <v>10508</v>
      </c>
      <c r="B6244" s="2">
        <f>B6239</f>
        <v>25066</v>
      </c>
      <c r="C6244" s="2">
        <v>6</v>
      </c>
      <c r="D6244" s="2">
        <f t="shared" si="39"/>
        <v>313</v>
      </c>
      <c r="E6244" s="2">
        <v>25066</v>
      </c>
      <c r="F6244" s="2">
        <v>10</v>
      </c>
      <c r="G6244" s="2" t="str">
        <f>VLOOKUP(A6244,爬塔NPC系数!B:G,6,FALSE)</f>
        <v>"atk":4.37,"hp":7.239</v>
      </c>
      <c r="H6244" s="2">
        <v>1</v>
      </c>
    </row>
    <row r="6245" spans="1:8" ht="17.25" customHeight="1" x14ac:dyDescent="0.3">
      <c r="A6245" s="2">
        <f t="shared" si="38"/>
        <v>10509</v>
      </c>
      <c r="B6245" s="2">
        <f>E6245</f>
        <v>41056</v>
      </c>
      <c r="C6245" s="2">
        <v>1</v>
      </c>
      <c r="D6245" s="2">
        <f t="shared" si="39"/>
        <v>314</v>
      </c>
      <c r="E6245" s="2">
        <v>41056</v>
      </c>
      <c r="F6245" s="2">
        <v>10</v>
      </c>
      <c r="G6245" s="2" t="str">
        <f>VLOOKUP(A6245,爬塔NPC系数!B:G,6,FALSE)</f>
        <v>"atk":4.385,"hp":7.269</v>
      </c>
      <c r="H6245" s="2">
        <v>1</v>
      </c>
    </row>
    <row r="6246" spans="1:8" ht="17.25" customHeight="1" x14ac:dyDescent="0.3">
      <c r="A6246" s="2">
        <f t="shared" si="38"/>
        <v>10509</v>
      </c>
      <c r="B6246" s="2">
        <f>B6245</f>
        <v>41056</v>
      </c>
      <c r="C6246" s="2">
        <v>2</v>
      </c>
      <c r="D6246" s="2">
        <f t="shared" si="39"/>
        <v>314</v>
      </c>
      <c r="E6246" s="2">
        <v>41056</v>
      </c>
      <c r="F6246" s="2">
        <v>10</v>
      </c>
      <c r="G6246" s="2" t="str">
        <f>VLOOKUP(A6246,爬塔NPC系数!B:G,6,FALSE)</f>
        <v>"atk":4.385,"hp":7.269</v>
      </c>
      <c r="H6246" s="2">
        <v>1</v>
      </c>
    </row>
    <row r="6247" spans="1:8" ht="17.25" customHeight="1" x14ac:dyDescent="0.3">
      <c r="A6247" s="2">
        <f t="shared" si="38"/>
        <v>10509</v>
      </c>
      <c r="B6247" s="2">
        <f>B6245</f>
        <v>41056</v>
      </c>
      <c r="C6247" s="2">
        <v>3</v>
      </c>
      <c r="D6247" s="2">
        <f t="shared" si="39"/>
        <v>314</v>
      </c>
      <c r="E6247" s="2">
        <v>14046</v>
      </c>
      <c r="F6247" s="2">
        <v>10</v>
      </c>
      <c r="G6247" s="2" t="str">
        <f>VLOOKUP(A6247,爬塔NPC系数!B:G,6,FALSE)</f>
        <v>"atk":4.385,"hp":7.269</v>
      </c>
      <c r="H6247" s="2">
        <v>1</v>
      </c>
    </row>
    <row r="6248" spans="1:8" ht="17.25" customHeight="1" x14ac:dyDescent="0.3">
      <c r="A6248" s="2">
        <f t="shared" si="38"/>
        <v>10509</v>
      </c>
      <c r="B6248" s="2">
        <f>B6245</f>
        <v>41056</v>
      </c>
      <c r="C6248" s="2">
        <v>4</v>
      </c>
      <c r="D6248" s="2">
        <f t="shared" si="39"/>
        <v>314</v>
      </c>
      <c r="E6248" s="2">
        <v>45056</v>
      </c>
      <c r="F6248" s="2">
        <v>10</v>
      </c>
      <c r="G6248" s="2" t="str">
        <f>VLOOKUP(A6248,爬塔NPC系数!B:G,6,FALSE)</f>
        <v>"atk":4.385,"hp":7.269</v>
      </c>
      <c r="H6248" s="2">
        <v>1</v>
      </c>
    </row>
    <row r="6249" spans="1:8" ht="17.25" customHeight="1" x14ac:dyDescent="0.3">
      <c r="A6249" s="2">
        <f t="shared" si="38"/>
        <v>10509</v>
      </c>
      <c r="B6249" s="2">
        <f>B6245</f>
        <v>41056</v>
      </c>
      <c r="C6249" s="2">
        <v>5</v>
      </c>
      <c r="D6249" s="2">
        <f t="shared" si="39"/>
        <v>314</v>
      </c>
      <c r="E6249" s="2">
        <v>14046</v>
      </c>
      <c r="F6249" s="2">
        <v>10</v>
      </c>
      <c r="G6249" s="2" t="str">
        <f>VLOOKUP(A6249,爬塔NPC系数!B:G,6,FALSE)</f>
        <v>"atk":4.385,"hp":7.269</v>
      </c>
      <c r="H6249" s="2">
        <v>1</v>
      </c>
    </row>
    <row r="6250" spans="1:8" ht="17.25" customHeight="1" x14ac:dyDescent="0.3">
      <c r="A6250" s="2">
        <f t="shared" si="38"/>
        <v>10509</v>
      </c>
      <c r="B6250" s="2">
        <f>B6245</f>
        <v>41056</v>
      </c>
      <c r="C6250" s="2">
        <v>6</v>
      </c>
      <c r="D6250" s="2">
        <f t="shared" si="39"/>
        <v>314</v>
      </c>
      <c r="E6250" s="2">
        <v>14046</v>
      </c>
      <c r="F6250" s="2">
        <v>10</v>
      </c>
      <c r="G6250" s="2" t="str">
        <f>VLOOKUP(A6250,爬塔NPC系数!B:G,6,FALSE)</f>
        <v>"atk":4.385,"hp":7.269</v>
      </c>
      <c r="H6250" s="2">
        <v>1</v>
      </c>
    </row>
    <row r="6251" spans="1:8" ht="17.25" customHeight="1" x14ac:dyDescent="0.3">
      <c r="A6251" s="2">
        <f t="shared" si="38"/>
        <v>10510</v>
      </c>
      <c r="B6251" s="2">
        <f>E6251</f>
        <v>63026</v>
      </c>
      <c r="C6251" s="2">
        <v>1</v>
      </c>
      <c r="D6251" s="2">
        <f t="shared" si="39"/>
        <v>315</v>
      </c>
      <c r="E6251" s="2">
        <v>63026</v>
      </c>
      <c r="F6251" s="2">
        <v>10</v>
      </c>
      <c r="G6251" s="2" t="str">
        <f>VLOOKUP(A6251,爬塔NPC系数!B:G,6,FALSE)</f>
        <v>"atk":4.4,"hp":7.299</v>
      </c>
      <c r="H6251" s="2">
        <v>1</v>
      </c>
    </row>
    <row r="6252" spans="1:8" ht="17.25" customHeight="1" x14ac:dyDescent="0.3">
      <c r="A6252" s="2">
        <f t="shared" si="38"/>
        <v>10510</v>
      </c>
      <c r="B6252" s="2">
        <f>B6251</f>
        <v>63026</v>
      </c>
      <c r="C6252" s="2">
        <v>2</v>
      </c>
      <c r="D6252" s="2">
        <f t="shared" si="39"/>
        <v>315</v>
      </c>
      <c r="E6252" s="2">
        <v>63026</v>
      </c>
      <c r="F6252" s="2">
        <v>10</v>
      </c>
      <c r="G6252" s="2" t="str">
        <f>VLOOKUP(A6252,爬塔NPC系数!B:G,6,FALSE)</f>
        <v>"atk":4.4,"hp":7.299</v>
      </c>
      <c r="H6252" s="2">
        <v>1</v>
      </c>
    </row>
    <row r="6253" spans="1:8" ht="17.25" customHeight="1" x14ac:dyDescent="0.3">
      <c r="A6253" s="2">
        <f t="shared" si="38"/>
        <v>10510</v>
      </c>
      <c r="B6253" s="2">
        <f>B6251</f>
        <v>63026</v>
      </c>
      <c r="C6253" s="2">
        <v>3</v>
      </c>
      <c r="D6253" s="2">
        <f t="shared" si="39"/>
        <v>315</v>
      </c>
      <c r="E6253" s="2">
        <v>63026</v>
      </c>
      <c r="F6253" s="2">
        <v>10</v>
      </c>
      <c r="G6253" s="2" t="str">
        <f>VLOOKUP(A6253,爬塔NPC系数!B:G,6,FALSE)</f>
        <v>"atk":4.4,"hp":7.299</v>
      </c>
      <c r="H6253" s="2">
        <v>1</v>
      </c>
    </row>
    <row r="6254" spans="1:8" ht="17.25" customHeight="1" x14ac:dyDescent="0.3">
      <c r="A6254" s="2">
        <f t="shared" si="38"/>
        <v>10510</v>
      </c>
      <c r="B6254" s="2">
        <f>B6251</f>
        <v>63026</v>
      </c>
      <c r="C6254" s="2">
        <v>4</v>
      </c>
      <c r="D6254" s="2">
        <f t="shared" si="39"/>
        <v>315</v>
      </c>
      <c r="E6254" s="2">
        <v>52046</v>
      </c>
      <c r="F6254" s="2">
        <v>10</v>
      </c>
      <c r="G6254" s="2" t="str">
        <f>VLOOKUP(A6254,爬塔NPC系数!B:G,6,FALSE)</f>
        <v>"atk":4.4,"hp":7.299</v>
      </c>
      <c r="H6254" s="2">
        <v>1</v>
      </c>
    </row>
    <row r="6255" spans="1:8" ht="17.25" customHeight="1" x14ac:dyDescent="0.3">
      <c r="A6255" s="2">
        <f t="shared" si="38"/>
        <v>10510</v>
      </c>
      <c r="B6255" s="2">
        <f>B6251</f>
        <v>63026</v>
      </c>
      <c r="C6255" s="2">
        <v>5</v>
      </c>
      <c r="D6255" s="2">
        <f t="shared" si="39"/>
        <v>315</v>
      </c>
      <c r="E6255" s="2">
        <v>52046</v>
      </c>
      <c r="F6255" s="2">
        <v>10</v>
      </c>
      <c r="G6255" s="2" t="str">
        <f>VLOOKUP(A6255,爬塔NPC系数!B:G,6,FALSE)</f>
        <v>"atk":4.4,"hp":7.299</v>
      </c>
      <c r="H6255" s="2">
        <v>1</v>
      </c>
    </row>
    <row r="6256" spans="1:8" ht="17.25" customHeight="1" x14ac:dyDescent="0.3">
      <c r="A6256" s="2">
        <f t="shared" si="38"/>
        <v>10510</v>
      </c>
      <c r="B6256" s="2">
        <f>B6251</f>
        <v>63026</v>
      </c>
      <c r="C6256" s="2">
        <v>6</v>
      </c>
      <c r="D6256" s="2">
        <f t="shared" si="39"/>
        <v>315</v>
      </c>
      <c r="E6256" s="2">
        <v>52046</v>
      </c>
      <c r="F6256" s="2">
        <v>10</v>
      </c>
      <c r="G6256" s="2" t="str">
        <f>VLOOKUP(A6256,爬塔NPC系数!B:G,6,FALSE)</f>
        <v>"atk":4.4,"hp":7.299</v>
      </c>
      <c r="H6256" s="2">
        <v>1</v>
      </c>
    </row>
    <row r="6257" spans="1:8" ht="17.25" customHeight="1" x14ac:dyDescent="0.3">
      <c r="A6257" s="2">
        <f t="shared" si="38"/>
        <v>10511</v>
      </c>
      <c r="B6257" s="2">
        <f t="shared" ref="B6257" si="40">E6257</f>
        <v>31076</v>
      </c>
      <c r="C6257" s="2">
        <v>1</v>
      </c>
      <c r="D6257" s="2">
        <f t="shared" si="39"/>
        <v>316</v>
      </c>
      <c r="E6257" s="2">
        <v>31076</v>
      </c>
      <c r="F6257" s="2">
        <v>10</v>
      </c>
      <c r="G6257" s="2" t="str">
        <f>VLOOKUP(A6257,爬塔NPC系数!B:G,6,FALSE)</f>
        <v>"atk":4.415,"hp":7.329</v>
      </c>
      <c r="H6257" s="2">
        <v>1</v>
      </c>
    </row>
    <row r="6258" spans="1:8" ht="17.25" customHeight="1" x14ac:dyDescent="0.3">
      <c r="A6258" s="2">
        <f t="shared" si="38"/>
        <v>10511</v>
      </c>
      <c r="B6258" s="2">
        <f t="shared" ref="B6258" si="41">B6257</f>
        <v>31076</v>
      </c>
      <c r="C6258" s="2">
        <v>2</v>
      </c>
      <c r="D6258" s="2">
        <f t="shared" si="39"/>
        <v>316</v>
      </c>
      <c r="E6258" s="2">
        <v>31076</v>
      </c>
      <c r="F6258" s="2">
        <v>10</v>
      </c>
      <c r="G6258" s="2" t="str">
        <f>VLOOKUP(A6258,爬塔NPC系数!B:G,6,FALSE)</f>
        <v>"atk":4.415,"hp":7.329</v>
      </c>
      <c r="H6258" s="2">
        <v>1</v>
      </c>
    </row>
    <row r="6259" spans="1:8" ht="17.25" customHeight="1" x14ac:dyDescent="0.3">
      <c r="A6259" s="2">
        <f t="shared" si="38"/>
        <v>10511</v>
      </c>
      <c r="B6259" s="2">
        <f t="shared" ref="B6259" si="42">B6257</f>
        <v>31076</v>
      </c>
      <c r="C6259" s="2">
        <v>3</v>
      </c>
      <c r="D6259" s="2">
        <f t="shared" si="39"/>
        <v>316</v>
      </c>
      <c r="E6259" s="2">
        <v>32056</v>
      </c>
      <c r="F6259" s="2">
        <v>10</v>
      </c>
      <c r="G6259" s="2" t="str">
        <f>VLOOKUP(A6259,爬塔NPC系数!B:G,6,FALSE)</f>
        <v>"atk":4.415,"hp":7.329</v>
      </c>
      <c r="H6259" s="2">
        <v>1</v>
      </c>
    </row>
    <row r="6260" spans="1:8" ht="17.25" customHeight="1" x14ac:dyDescent="0.3">
      <c r="A6260" s="2">
        <f t="shared" si="38"/>
        <v>10511</v>
      </c>
      <c r="B6260" s="2">
        <f t="shared" ref="B6260" si="43">B6257</f>
        <v>31076</v>
      </c>
      <c r="C6260" s="2">
        <v>4</v>
      </c>
      <c r="D6260" s="2">
        <f t="shared" si="39"/>
        <v>316</v>
      </c>
      <c r="E6260" s="2">
        <v>32056</v>
      </c>
      <c r="F6260" s="2">
        <v>10</v>
      </c>
      <c r="G6260" s="2" t="str">
        <f>VLOOKUP(A6260,爬塔NPC系数!B:G,6,FALSE)</f>
        <v>"atk":4.415,"hp":7.329</v>
      </c>
      <c r="H6260" s="2">
        <v>1</v>
      </c>
    </row>
    <row r="6261" spans="1:8" ht="17.25" customHeight="1" x14ac:dyDescent="0.3">
      <c r="A6261" s="2">
        <f t="shared" si="38"/>
        <v>10511</v>
      </c>
      <c r="B6261" s="2">
        <f t="shared" ref="B6261" si="44">B6257</f>
        <v>31076</v>
      </c>
      <c r="C6261" s="2">
        <v>5</v>
      </c>
      <c r="D6261" s="2">
        <f t="shared" si="39"/>
        <v>316</v>
      </c>
      <c r="E6261" s="2">
        <v>35036</v>
      </c>
      <c r="F6261" s="2">
        <v>10</v>
      </c>
      <c r="G6261" s="2" t="str">
        <f>VLOOKUP(A6261,爬塔NPC系数!B:G,6,FALSE)</f>
        <v>"atk":4.415,"hp":7.329</v>
      </c>
      <c r="H6261" s="2">
        <v>1</v>
      </c>
    </row>
    <row r="6262" spans="1:8" ht="17.25" customHeight="1" x14ac:dyDescent="0.3">
      <c r="A6262" s="2">
        <f t="shared" ref="A6262:A6325" si="45">A6256+1</f>
        <v>10511</v>
      </c>
      <c r="B6262" s="2">
        <f t="shared" ref="B6262" si="46">B6257</f>
        <v>31076</v>
      </c>
      <c r="C6262" s="2">
        <v>6</v>
      </c>
      <c r="D6262" s="2">
        <f t="shared" ref="D6262:D6325" si="47">D6256+1</f>
        <v>316</v>
      </c>
      <c r="E6262" s="2">
        <v>35036</v>
      </c>
      <c r="F6262" s="2">
        <v>10</v>
      </c>
      <c r="G6262" s="2" t="str">
        <f>VLOOKUP(A6262,爬塔NPC系数!B:G,6,FALSE)</f>
        <v>"atk":4.415,"hp":7.329</v>
      </c>
      <c r="H6262" s="2">
        <v>1</v>
      </c>
    </row>
    <row r="6263" spans="1:8" ht="17.25" customHeight="1" x14ac:dyDescent="0.3">
      <c r="A6263" s="2">
        <f t="shared" si="45"/>
        <v>10512</v>
      </c>
      <c r="B6263" s="2">
        <f t="shared" ref="B6263" si="48">E6263</f>
        <v>41056</v>
      </c>
      <c r="C6263" s="2">
        <v>1</v>
      </c>
      <c r="D6263" s="2">
        <f t="shared" si="47"/>
        <v>317</v>
      </c>
      <c r="E6263" s="2">
        <v>41056</v>
      </c>
      <c r="F6263" s="2">
        <v>10</v>
      </c>
      <c r="G6263" s="2" t="str">
        <f>VLOOKUP(A6263,爬塔NPC系数!B:G,6,FALSE)</f>
        <v>"atk":4.43,"hp":7.359</v>
      </c>
      <c r="H6263" s="2">
        <v>1</v>
      </c>
    </row>
    <row r="6264" spans="1:8" ht="17.25" customHeight="1" x14ac:dyDescent="0.3">
      <c r="A6264" s="2">
        <f t="shared" si="45"/>
        <v>10512</v>
      </c>
      <c r="B6264" s="2">
        <f t="shared" ref="B6264" si="49">B6263</f>
        <v>41056</v>
      </c>
      <c r="C6264" s="2">
        <v>2</v>
      </c>
      <c r="D6264" s="2">
        <f t="shared" si="47"/>
        <v>317</v>
      </c>
      <c r="E6264" s="2">
        <v>41056</v>
      </c>
      <c r="F6264" s="2">
        <v>10</v>
      </c>
      <c r="G6264" s="2" t="str">
        <f>VLOOKUP(A6264,爬塔NPC系数!B:G,6,FALSE)</f>
        <v>"atk":4.43,"hp":7.359</v>
      </c>
      <c r="H6264" s="2">
        <v>1</v>
      </c>
    </row>
    <row r="6265" spans="1:8" ht="17.25" customHeight="1" x14ac:dyDescent="0.3">
      <c r="A6265" s="2">
        <f t="shared" si="45"/>
        <v>10512</v>
      </c>
      <c r="B6265" s="2">
        <f t="shared" ref="B6265" si="50">B6263</f>
        <v>41056</v>
      </c>
      <c r="C6265" s="2">
        <v>3</v>
      </c>
      <c r="D6265" s="2">
        <f t="shared" si="47"/>
        <v>317</v>
      </c>
      <c r="E6265" s="2">
        <v>41066</v>
      </c>
      <c r="F6265" s="2">
        <v>10</v>
      </c>
      <c r="G6265" s="2" t="str">
        <f>VLOOKUP(A6265,爬塔NPC系数!B:G,6,FALSE)</f>
        <v>"atk":4.43,"hp":7.359</v>
      </c>
      <c r="H6265" s="2">
        <v>1</v>
      </c>
    </row>
    <row r="6266" spans="1:8" ht="17.25" customHeight="1" x14ac:dyDescent="0.3">
      <c r="A6266" s="2">
        <f t="shared" si="45"/>
        <v>10512</v>
      </c>
      <c r="B6266" s="2">
        <f t="shared" ref="B6266" si="51">B6263</f>
        <v>41056</v>
      </c>
      <c r="C6266" s="2">
        <v>4</v>
      </c>
      <c r="D6266" s="2">
        <f t="shared" si="47"/>
        <v>317</v>
      </c>
      <c r="E6266" s="2">
        <v>41066</v>
      </c>
      <c r="F6266" s="2">
        <v>10</v>
      </c>
      <c r="G6266" s="2" t="str">
        <f>VLOOKUP(A6266,爬塔NPC系数!B:G,6,FALSE)</f>
        <v>"atk":4.43,"hp":7.359</v>
      </c>
      <c r="H6266" s="2">
        <v>1</v>
      </c>
    </row>
    <row r="6267" spans="1:8" ht="17.25" customHeight="1" x14ac:dyDescent="0.3">
      <c r="A6267" s="2">
        <f t="shared" si="45"/>
        <v>10512</v>
      </c>
      <c r="B6267" s="2">
        <f t="shared" ref="B6267" si="52">B6263</f>
        <v>41056</v>
      </c>
      <c r="C6267" s="2">
        <v>5</v>
      </c>
      <c r="D6267" s="2">
        <f t="shared" si="47"/>
        <v>317</v>
      </c>
      <c r="E6267" s="2">
        <v>42016</v>
      </c>
      <c r="F6267" s="2">
        <v>10</v>
      </c>
      <c r="G6267" s="2" t="str">
        <f>VLOOKUP(A6267,爬塔NPC系数!B:G,6,FALSE)</f>
        <v>"atk":4.43,"hp":7.359</v>
      </c>
      <c r="H6267" s="2">
        <v>1</v>
      </c>
    </row>
    <row r="6268" spans="1:8" ht="17.25" customHeight="1" x14ac:dyDescent="0.3">
      <c r="A6268" s="2">
        <f t="shared" si="45"/>
        <v>10512</v>
      </c>
      <c r="B6268" s="2">
        <f t="shared" ref="B6268" si="53">B6263</f>
        <v>41056</v>
      </c>
      <c r="C6268" s="2">
        <v>6</v>
      </c>
      <c r="D6268" s="2">
        <f t="shared" si="47"/>
        <v>317</v>
      </c>
      <c r="E6268" s="2">
        <v>42016</v>
      </c>
      <c r="F6268" s="2">
        <v>10</v>
      </c>
      <c r="G6268" s="2" t="str">
        <f>VLOOKUP(A6268,爬塔NPC系数!B:G,6,FALSE)</f>
        <v>"atk":4.43,"hp":7.359</v>
      </c>
      <c r="H6268" s="2">
        <v>1</v>
      </c>
    </row>
    <row r="6269" spans="1:8" ht="17.25" customHeight="1" x14ac:dyDescent="0.3">
      <c r="A6269" s="2">
        <f t="shared" si="45"/>
        <v>10513</v>
      </c>
      <c r="B6269" s="2">
        <f t="shared" ref="B6269" si="54">E6269</f>
        <v>35036</v>
      </c>
      <c r="C6269" s="2">
        <v>1</v>
      </c>
      <c r="D6269" s="2">
        <f t="shared" si="47"/>
        <v>318</v>
      </c>
      <c r="E6269" s="2">
        <v>35036</v>
      </c>
      <c r="F6269" s="2">
        <v>10</v>
      </c>
      <c r="G6269" s="2" t="str">
        <f>VLOOKUP(A6269,爬塔NPC系数!B:G,6,FALSE)</f>
        <v>"atk":4.445,"hp":7.389</v>
      </c>
      <c r="H6269" s="2">
        <v>1</v>
      </c>
    </row>
    <row r="6270" spans="1:8" ht="17.25" customHeight="1" x14ac:dyDescent="0.3">
      <c r="A6270" s="2">
        <f t="shared" si="45"/>
        <v>10513</v>
      </c>
      <c r="B6270" s="2">
        <f t="shared" ref="B6270" si="55">B6269</f>
        <v>35036</v>
      </c>
      <c r="C6270" s="2">
        <v>2</v>
      </c>
      <c r="D6270" s="2">
        <f t="shared" si="47"/>
        <v>318</v>
      </c>
      <c r="E6270" s="2">
        <v>35036</v>
      </c>
      <c r="F6270" s="2">
        <v>10</v>
      </c>
      <c r="G6270" s="2" t="str">
        <f>VLOOKUP(A6270,爬塔NPC系数!B:G,6,FALSE)</f>
        <v>"atk":4.445,"hp":7.389</v>
      </c>
      <c r="H6270" s="2">
        <v>1</v>
      </c>
    </row>
    <row r="6271" spans="1:8" ht="17.25" customHeight="1" x14ac:dyDescent="0.3">
      <c r="A6271" s="2">
        <f t="shared" si="45"/>
        <v>10513</v>
      </c>
      <c r="B6271" s="2">
        <f t="shared" ref="B6271" si="56">B6269</f>
        <v>35036</v>
      </c>
      <c r="C6271" s="2">
        <v>3</v>
      </c>
      <c r="D6271" s="2">
        <f t="shared" si="47"/>
        <v>318</v>
      </c>
      <c r="E6271" s="2">
        <v>35036</v>
      </c>
      <c r="F6271" s="2">
        <v>10</v>
      </c>
      <c r="G6271" s="2" t="str">
        <f>VLOOKUP(A6271,爬塔NPC系数!B:G,6,FALSE)</f>
        <v>"atk":4.445,"hp":7.389</v>
      </c>
      <c r="H6271" s="2">
        <v>1</v>
      </c>
    </row>
    <row r="6272" spans="1:8" ht="17.25" customHeight="1" x14ac:dyDescent="0.3">
      <c r="A6272" s="2">
        <f t="shared" si="45"/>
        <v>10513</v>
      </c>
      <c r="B6272" s="2">
        <f t="shared" ref="B6272" si="57">B6269</f>
        <v>35036</v>
      </c>
      <c r="C6272" s="2">
        <v>4</v>
      </c>
      <c r="D6272" s="2">
        <f t="shared" si="47"/>
        <v>318</v>
      </c>
      <c r="E6272" s="2">
        <v>35036</v>
      </c>
      <c r="F6272" s="2">
        <v>10</v>
      </c>
      <c r="G6272" s="2" t="str">
        <f>VLOOKUP(A6272,爬塔NPC系数!B:G,6,FALSE)</f>
        <v>"atk":4.445,"hp":7.389</v>
      </c>
      <c r="H6272" s="2">
        <v>1</v>
      </c>
    </row>
    <row r="6273" spans="1:8" ht="17.25" customHeight="1" x14ac:dyDescent="0.3">
      <c r="A6273" s="2">
        <f t="shared" si="45"/>
        <v>10513</v>
      </c>
      <c r="B6273" s="2">
        <f t="shared" ref="B6273" si="58">B6269</f>
        <v>35036</v>
      </c>
      <c r="C6273" s="2">
        <v>5</v>
      </c>
      <c r="D6273" s="2">
        <f t="shared" si="47"/>
        <v>318</v>
      </c>
      <c r="E6273" s="2">
        <v>35036</v>
      </c>
      <c r="F6273" s="2">
        <v>10</v>
      </c>
      <c r="G6273" s="2" t="str">
        <f>VLOOKUP(A6273,爬塔NPC系数!B:G,6,FALSE)</f>
        <v>"atk":4.445,"hp":7.389</v>
      </c>
      <c r="H6273" s="2">
        <v>1</v>
      </c>
    </row>
    <row r="6274" spans="1:8" ht="17.25" customHeight="1" x14ac:dyDescent="0.3">
      <c r="A6274" s="2">
        <f t="shared" si="45"/>
        <v>10513</v>
      </c>
      <c r="B6274" s="2">
        <f t="shared" ref="B6274" si="59">B6269</f>
        <v>35036</v>
      </c>
      <c r="C6274" s="2">
        <v>6</v>
      </c>
      <c r="D6274" s="2">
        <f t="shared" si="47"/>
        <v>318</v>
      </c>
      <c r="E6274" s="2">
        <v>35036</v>
      </c>
      <c r="F6274" s="2">
        <v>10</v>
      </c>
      <c r="G6274" s="2" t="str">
        <f>VLOOKUP(A6274,爬塔NPC系数!B:G,6,FALSE)</f>
        <v>"atk":4.445,"hp":7.389</v>
      </c>
      <c r="H6274" s="2">
        <v>1</v>
      </c>
    </row>
    <row r="6275" spans="1:8" ht="17.25" customHeight="1" x14ac:dyDescent="0.3">
      <c r="A6275" s="2">
        <f t="shared" si="45"/>
        <v>10514</v>
      </c>
      <c r="B6275" s="2">
        <f t="shared" ref="B6275" si="60">E6275</f>
        <v>63026</v>
      </c>
      <c r="C6275" s="2">
        <v>1</v>
      </c>
      <c r="D6275" s="2">
        <f t="shared" si="47"/>
        <v>319</v>
      </c>
      <c r="E6275" s="2">
        <v>63026</v>
      </c>
      <c r="F6275" s="2">
        <v>10</v>
      </c>
      <c r="G6275" s="2" t="str">
        <f>VLOOKUP(A6275,爬塔NPC系数!B:G,6,FALSE)</f>
        <v>"atk":4.46,"hp":7.419</v>
      </c>
      <c r="H6275" s="2">
        <v>1</v>
      </c>
    </row>
    <row r="6276" spans="1:8" ht="17.25" customHeight="1" x14ac:dyDescent="0.3">
      <c r="A6276" s="2">
        <f t="shared" si="45"/>
        <v>10514</v>
      </c>
      <c r="B6276" s="2">
        <f t="shared" ref="B6276" si="61">B6275</f>
        <v>63026</v>
      </c>
      <c r="C6276" s="2">
        <v>2</v>
      </c>
      <c r="D6276" s="2">
        <f t="shared" si="47"/>
        <v>319</v>
      </c>
      <c r="E6276" s="2">
        <v>63026</v>
      </c>
      <c r="F6276" s="2">
        <v>10</v>
      </c>
      <c r="G6276" s="2" t="str">
        <f>VLOOKUP(A6276,爬塔NPC系数!B:G,6,FALSE)</f>
        <v>"atk":4.46,"hp":7.419</v>
      </c>
      <c r="H6276" s="2">
        <v>1</v>
      </c>
    </row>
    <row r="6277" spans="1:8" ht="17.25" customHeight="1" x14ac:dyDescent="0.3">
      <c r="A6277" s="2">
        <f t="shared" si="45"/>
        <v>10514</v>
      </c>
      <c r="B6277" s="2">
        <f t="shared" ref="B6277" si="62">B6275</f>
        <v>63026</v>
      </c>
      <c r="C6277" s="2">
        <v>3</v>
      </c>
      <c r="D6277" s="2">
        <f t="shared" si="47"/>
        <v>319</v>
      </c>
      <c r="E6277" s="2">
        <v>63026</v>
      </c>
      <c r="F6277" s="2">
        <v>10</v>
      </c>
      <c r="G6277" s="2" t="str">
        <f>VLOOKUP(A6277,爬塔NPC系数!B:G,6,FALSE)</f>
        <v>"atk":4.46,"hp":7.419</v>
      </c>
      <c r="H6277" s="2">
        <v>1</v>
      </c>
    </row>
    <row r="6278" spans="1:8" ht="17.25" customHeight="1" x14ac:dyDescent="0.3">
      <c r="A6278" s="2">
        <f t="shared" si="45"/>
        <v>10514</v>
      </c>
      <c r="B6278" s="2">
        <f t="shared" ref="B6278" si="63">B6275</f>
        <v>63026</v>
      </c>
      <c r="C6278" s="2">
        <v>4</v>
      </c>
      <c r="D6278" s="2">
        <f t="shared" si="47"/>
        <v>319</v>
      </c>
      <c r="E6278" s="2">
        <v>63026</v>
      </c>
      <c r="F6278" s="2">
        <v>10</v>
      </c>
      <c r="G6278" s="2" t="str">
        <f>VLOOKUP(A6278,爬塔NPC系数!B:G,6,FALSE)</f>
        <v>"atk":4.46,"hp":7.419</v>
      </c>
      <c r="H6278" s="2">
        <v>1</v>
      </c>
    </row>
    <row r="6279" spans="1:8" ht="17.25" customHeight="1" x14ac:dyDescent="0.3">
      <c r="A6279" s="2">
        <f t="shared" si="45"/>
        <v>10514</v>
      </c>
      <c r="B6279" s="2">
        <f t="shared" ref="B6279" si="64">B6275</f>
        <v>63026</v>
      </c>
      <c r="C6279" s="2">
        <v>5</v>
      </c>
      <c r="D6279" s="2">
        <f t="shared" si="47"/>
        <v>319</v>
      </c>
      <c r="E6279" s="2">
        <v>63026</v>
      </c>
      <c r="F6279" s="2">
        <v>10</v>
      </c>
      <c r="G6279" s="2" t="str">
        <f>VLOOKUP(A6279,爬塔NPC系数!B:G,6,FALSE)</f>
        <v>"atk":4.46,"hp":7.419</v>
      </c>
      <c r="H6279" s="2">
        <v>1</v>
      </c>
    </row>
    <row r="6280" spans="1:8" ht="17.25" customHeight="1" x14ac:dyDescent="0.3">
      <c r="A6280" s="2">
        <f t="shared" si="45"/>
        <v>10514</v>
      </c>
      <c r="B6280" s="2">
        <f t="shared" ref="B6280" si="65">B6275</f>
        <v>63026</v>
      </c>
      <c r="C6280" s="2">
        <v>6</v>
      </c>
      <c r="D6280" s="2">
        <f t="shared" si="47"/>
        <v>319</v>
      </c>
      <c r="E6280" s="2">
        <v>63026</v>
      </c>
      <c r="F6280" s="2">
        <v>10</v>
      </c>
      <c r="G6280" s="2" t="str">
        <f>VLOOKUP(A6280,爬塔NPC系数!B:G,6,FALSE)</f>
        <v>"atk":4.46,"hp":7.419</v>
      </c>
      <c r="H6280" s="2">
        <v>1</v>
      </c>
    </row>
    <row r="6281" spans="1:8" ht="17.25" customHeight="1" x14ac:dyDescent="0.3">
      <c r="A6281" s="2">
        <f t="shared" si="45"/>
        <v>10515</v>
      </c>
      <c r="B6281" s="2">
        <f t="shared" ref="B6281" si="66">E6281</f>
        <v>61026</v>
      </c>
      <c r="C6281" s="2">
        <v>1</v>
      </c>
      <c r="D6281" s="2">
        <f t="shared" si="47"/>
        <v>320</v>
      </c>
      <c r="E6281" s="2">
        <v>61026</v>
      </c>
      <c r="F6281" s="2">
        <v>10</v>
      </c>
      <c r="G6281" s="2" t="str">
        <f>VLOOKUP(A6281,爬塔NPC系数!B:G,6,FALSE)</f>
        <v>"atk":4.475,"hp":7.449</v>
      </c>
      <c r="H6281" s="2">
        <v>1</v>
      </c>
    </row>
    <row r="6282" spans="1:8" ht="17.25" customHeight="1" x14ac:dyDescent="0.3">
      <c r="A6282" s="2">
        <f t="shared" si="45"/>
        <v>10515</v>
      </c>
      <c r="B6282" s="2">
        <f t="shared" ref="B6282" si="67">B6281</f>
        <v>61026</v>
      </c>
      <c r="C6282" s="2">
        <v>2</v>
      </c>
      <c r="D6282" s="2">
        <f t="shared" si="47"/>
        <v>320</v>
      </c>
      <c r="E6282" s="2">
        <v>63026</v>
      </c>
      <c r="F6282" s="2">
        <v>10</v>
      </c>
      <c r="G6282" s="2" t="str">
        <f>VLOOKUP(A6282,爬塔NPC系数!B:G,6,FALSE)</f>
        <v>"atk":4.475,"hp":7.449</v>
      </c>
      <c r="H6282" s="2">
        <v>1</v>
      </c>
    </row>
    <row r="6283" spans="1:8" ht="17.25" customHeight="1" x14ac:dyDescent="0.3">
      <c r="A6283" s="2">
        <f t="shared" si="45"/>
        <v>10515</v>
      </c>
      <c r="B6283" s="2">
        <f t="shared" ref="B6283" si="68">B6281</f>
        <v>61026</v>
      </c>
      <c r="C6283" s="2">
        <v>3</v>
      </c>
      <c r="D6283" s="2">
        <f t="shared" si="47"/>
        <v>320</v>
      </c>
      <c r="E6283" s="2">
        <v>61026</v>
      </c>
      <c r="F6283" s="2">
        <v>10</v>
      </c>
      <c r="G6283" s="2" t="str">
        <f>VLOOKUP(A6283,爬塔NPC系数!B:G,6,FALSE)</f>
        <v>"atk":4.475,"hp":7.449</v>
      </c>
      <c r="H6283" s="2">
        <v>1</v>
      </c>
    </row>
    <row r="6284" spans="1:8" ht="17.25" customHeight="1" x14ac:dyDescent="0.3">
      <c r="A6284" s="2">
        <f t="shared" si="45"/>
        <v>10515</v>
      </c>
      <c r="B6284" s="2">
        <f t="shared" ref="B6284" si="69">B6281</f>
        <v>61026</v>
      </c>
      <c r="C6284" s="2">
        <v>4</v>
      </c>
      <c r="D6284" s="2">
        <f t="shared" si="47"/>
        <v>320</v>
      </c>
      <c r="E6284" s="2">
        <v>63026</v>
      </c>
      <c r="F6284" s="2">
        <v>10</v>
      </c>
      <c r="G6284" s="2" t="str">
        <f>VLOOKUP(A6284,爬塔NPC系数!B:G,6,FALSE)</f>
        <v>"atk":4.475,"hp":7.449</v>
      </c>
      <c r="H6284" s="2">
        <v>1</v>
      </c>
    </row>
    <row r="6285" spans="1:8" ht="17.25" customHeight="1" x14ac:dyDescent="0.3">
      <c r="A6285" s="2">
        <f t="shared" si="45"/>
        <v>10515</v>
      </c>
      <c r="B6285" s="2">
        <f t="shared" ref="B6285" si="70">B6281</f>
        <v>61026</v>
      </c>
      <c r="C6285" s="2">
        <v>5</v>
      </c>
      <c r="D6285" s="2">
        <f t="shared" si="47"/>
        <v>320</v>
      </c>
      <c r="E6285" s="2">
        <v>63026</v>
      </c>
      <c r="F6285" s="2">
        <v>10</v>
      </c>
      <c r="G6285" s="2" t="str">
        <f>VLOOKUP(A6285,爬塔NPC系数!B:G,6,FALSE)</f>
        <v>"atk":4.475,"hp":7.449</v>
      </c>
      <c r="H6285" s="2">
        <v>1</v>
      </c>
    </row>
    <row r="6286" spans="1:8" ht="17.25" customHeight="1" x14ac:dyDescent="0.3">
      <c r="A6286" s="2">
        <f t="shared" si="45"/>
        <v>10515</v>
      </c>
      <c r="B6286" s="2">
        <f t="shared" ref="B6286" si="71">B6281</f>
        <v>61026</v>
      </c>
      <c r="C6286" s="2">
        <v>6</v>
      </c>
      <c r="D6286" s="2">
        <f t="shared" si="47"/>
        <v>320</v>
      </c>
      <c r="E6286" s="2">
        <v>63026</v>
      </c>
      <c r="F6286" s="2">
        <v>10</v>
      </c>
      <c r="G6286" s="2" t="str">
        <f>VLOOKUP(A6286,爬塔NPC系数!B:G,6,FALSE)</f>
        <v>"atk":4.475,"hp":7.449</v>
      </c>
      <c r="H6286" s="2">
        <v>1</v>
      </c>
    </row>
    <row r="6287" spans="1:8" ht="17.25" customHeight="1" x14ac:dyDescent="0.3">
      <c r="A6287" s="2">
        <f t="shared" si="45"/>
        <v>10516</v>
      </c>
      <c r="B6287" s="2">
        <f t="shared" ref="B6287" si="72">E6287</f>
        <v>61026</v>
      </c>
      <c r="C6287" s="2">
        <v>1</v>
      </c>
      <c r="D6287" s="2">
        <f t="shared" si="47"/>
        <v>321</v>
      </c>
      <c r="E6287" s="2">
        <v>61026</v>
      </c>
      <c r="F6287" s="2">
        <v>10</v>
      </c>
      <c r="G6287" s="2" t="str">
        <f>VLOOKUP(A6287,爬塔NPC系数!B:G,6,FALSE)</f>
        <v>"atk":4.49,"hp":7.479</v>
      </c>
      <c r="H6287" s="2">
        <v>1</v>
      </c>
    </row>
    <row r="6288" spans="1:8" ht="17.25" customHeight="1" x14ac:dyDescent="0.3">
      <c r="A6288" s="2">
        <f t="shared" si="45"/>
        <v>10516</v>
      </c>
      <c r="B6288" s="2">
        <f t="shared" ref="B6288" si="73">B6287</f>
        <v>61026</v>
      </c>
      <c r="C6288" s="2">
        <v>2</v>
      </c>
      <c r="D6288" s="2">
        <f t="shared" si="47"/>
        <v>321</v>
      </c>
      <c r="E6288" s="2">
        <v>63026</v>
      </c>
      <c r="F6288" s="2">
        <v>10</v>
      </c>
      <c r="G6288" s="2" t="str">
        <f>VLOOKUP(A6288,爬塔NPC系数!B:G,6,FALSE)</f>
        <v>"atk":4.49,"hp":7.479</v>
      </c>
      <c r="H6288" s="2">
        <v>1</v>
      </c>
    </row>
    <row r="6289" spans="1:8" ht="17.25" customHeight="1" x14ac:dyDescent="0.3">
      <c r="A6289" s="2">
        <f t="shared" si="45"/>
        <v>10516</v>
      </c>
      <c r="B6289" s="2">
        <f t="shared" ref="B6289" si="74">B6287</f>
        <v>61026</v>
      </c>
      <c r="C6289" s="2">
        <v>3</v>
      </c>
      <c r="D6289" s="2">
        <f t="shared" si="47"/>
        <v>321</v>
      </c>
      <c r="E6289" s="2">
        <v>25076</v>
      </c>
      <c r="F6289" s="2">
        <v>10</v>
      </c>
      <c r="G6289" s="2" t="str">
        <f>VLOOKUP(A6289,爬塔NPC系数!B:G,6,FALSE)</f>
        <v>"atk":4.49,"hp":7.479</v>
      </c>
      <c r="H6289" s="2">
        <v>1</v>
      </c>
    </row>
    <row r="6290" spans="1:8" ht="17.25" customHeight="1" x14ac:dyDescent="0.3">
      <c r="A6290" s="2">
        <f t="shared" si="45"/>
        <v>10516</v>
      </c>
      <c r="B6290" s="2">
        <f t="shared" ref="B6290" si="75">B6287</f>
        <v>61026</v>
      </c>
      <c r="C6290" s="2">
        <v>4</v>
      </c>
      <c r="D6290" s="2">
        <f t="shared" si="47"/>
        <v>321</v>
      </c>
      <c r="E6290" s="2">
        <v>25076</v>
      </c>
      <c r="F6290" s="2">
        <v>10</v>
      </c>
      <c r="G6290" s="2" t="str">
        <f>VLOOKUP(A6290,爬塔NPC系数!B:G,6,FALSE)</f>
        <v>"atk":4.49,"hp":7.479</v>
      </c>
      <c r="H6290" s="2">
        <v>1</v>
      </c>
    </row>
    <row r="6291" spans="1:8" ht="17.25" customHeight="1" x14ac:dyDescent="0.3">
      <c r="A6291" s="2">
        <f t="shared" si="45"/>
        <v>10516</v>
      </c>
      <c r="B6291" s="2">
        <f t="shared" ref="B6291" si="76">B6287</f>
        <v>61026</v>
      </c>
      <c r="C6291" s="2">
        <v>5</v>
      </c>
      <c r="D6291" s="2">
        <f t="shared" si="47"/>
        <v>321</v>
      </c>
      <c r="E6291" s="2">
        <v>44046</v>
      </c>
      <c r="F6291" s="2">
        <v>10</v>
      </c>
      <c r="G6291" s="2" t="str">
        <f>VLOOKUP(A6291,爬塔NPC系数!B:G,6,FALSE)</f>
        <v>"atk":4.49,"hp":7.479</v>
      </c>
      <c r="H6291" s="2">
        <v>1</v>
      </c>
    </row>
    <row r="6292" spans="1:8" ht="17.25" customHeight="1" x14ac:dyDescent="0.3">
      <c r="A6292" s="2">
        <f t="shared" si="45"/>
        <v>10516</v>
      </c>
      <c r="B6292" s="2">
        <f t="shared" ref="B6292" si="77">B6287</f>
        <v>61026</v>
      </c>
      <c r="C6292" s="2">
        <v>6</v>
      </c>
      <c r="D6292" s="2">
        <f t="shared" si="47"/>
        <v>321</v>
      </c>
      <c r="E6292" s="2">
        <v>44046</v>
      </c>
      <c r="F6292" s="2">
        <v>10</v>
      </c>
      <c r="G6292" s="2" t="str">
        <f>VLOOKUP(A6292,爬塔NPC系数!B:G,6,FALSE)</f>
        <v>"atk":4.49,"hp":7.479</v>
      </c>
      <c r="H6292" s="2">
        <v>1</v>
      </c>
    </row>
    <row r="6293" spans="1:8" ht="17.25" customHeight="1" x14ac:dyDescent="0.3">
      <c r="A6293" s="2">
        <f t="shared" si="45"/>
        <v>10517</v>
      </c>
      <c r="B6293" s="2">
        <f t="shared" ref="B6293" si="78">E6293</f>
        <v>32056</v>
      </c>
      <c r="C6293" s="2">
        <v>1</v>
      </c>
      <c r="D6293" s="2">
        <f t="shared" si="47"/>
        <v>322</v>
      </c>
      <c r="E6293" s="2">
        <v>32056</v>
      </c>
      <c r="F6293" s="2">
        <v>10</v>
      </c>
      <c r="G6293" s="2" t="str">
        <f>VLOOKUP(A6293,爬塔NPC系数!B:G,6,FALSE)</f>
        <v>"atk":4.505,"hp":7.509</v>
      </c>
      <c r="H6293" s="2">
        <v>1</v>
      </c>
    </row>
    <row r="6294" spans="1:8" ht="17.25" customHeight="1" x14ac:dyDescent="0.3">
      <c r="A6294" s="2">
        <f t="shared" si="45"/>
        <v>10517</v>
      </c>
      <c r="B6294" s="2">
        <f t="shared" ref="B6294" si="79">B6293</f>
        <v>32056</v>
      </c>
      <c r="C6294" s="2">
        <v>2</v>
      </c>
      <c r="D6294" s="2">
        <f t="shared" si="47"/>
        <v>322</v>
      </c>
      <c r="E6294" s="2">
        <v>61026</v>
      </c>
      <c r="F6294" s="2">
        <v>10</v>
      </c>
      <c r="G6294" s="2" t="str">
        <f>VLOOKUP(A6294,爬塔NPC系数!B:G,6,FALSE)</f>
        <v>"atk":4.505,"hp":7.509</v>
      </c>
      <c r="H6294" s="2">
        <v>1</v>
      </c>
    </row>
    <row r="6295" spans="1:8" ht="17.25" customHeight="1" x14ac:dyDescent="0.3">
      <c r="A6295" s="2">
        <f t="shared" si="45"/>
        <v>10517</v>
      </c>
      <c r="B6295" s="2">
        <f t="shared" ref="B6295" si="80">B6293</f>
        <v>32056</v>
      </c>
      <c r="C6295" s="2">
        <v>3</v>
      </c>
      <c r="D6295" s="2">
        <f t="shared" si="47"/>
        <v>322</v>
      </c>
      <c r="E6295" s="2">
        <v>52046</v>
      </c>
      <c r="F6295" s="2">
        <v>10</v>
      </c>
      <c r="G6295" s="2" t="str">
        <f>VLOOKUP(A6295,爬塔NPC系数!B:G,6,FALSE)</f>
        <v>"atk":4.505,"hp":7.509</v>
      </c>
      <c r="H6295" s="2">
        <v>1</v>
      </c>
    </row>
    <row r="6296" spans="1:8" ht="17.25" customHeight="1" x14ac:dyDescent="0.3">
      <c r="A6296" s="2">
        <f t="shared" si="45"/>
        <v>10517</v>
      </c>
      <c r="B6296" s="2">
        <f t="shared" ref="B6296" si="81">B6293</f>
        <v>32056</v>
      </c>
      <c r="C6296" s="2">
        <v>4</v>
      </c>
      <c r="D6296" s="2">
        <f t="shared" si="47"/>
        <v>322</v>
      </c>
      <c r="E6296" s="2">
        <v>24036</v>
      </c>
      <c r="F6296" s="2">
        <v>10</v>
      </c>
      <c r="G6296" s="2" t="str">
        <f>VLOOKUP(A6296,爬塔NPC系数!B:G,6,FALSE)</f>
        <v>"atk":4.505,"hp":7.509</v>
      </c>
      <c r="H6296" s="2">
        <v>1</v>
      </c>
    </row>
    <row r="6297" spans="1:8" ht="17.25" customHeight="1" x14ac:dyDescent="0.3">
      <c r="A6297" s="2">
        <f t="shared" si="45"/>
        <v>10517</v>
      </c>
      <c r="B6297" s="2">
        <f t="shared" ref="B6297" si="82">B6293</f>
        <v>32056</v>
      </c>
      <c r="C6297" s="2">
        <v>5</v>
      </c>
      <c r="D6297" s="2">
        <f t="shared" si="47"/>
        <v>322</v>
      </c>
      <c r="E6297" s="2">
        <v>13046</v>
      </c>
      <c r="F6297" s="2">
        <v>10</v>
      </c>
      <c r="G6297" s="2" t="str">
        <f>VLOOKUP(A6297,爬塔NPC系数!B:G,6,FALSE)</f>
        <v>"atk":4.505,"hp":7.509</v>
      </c>
      <c r="H6297" s="2">
        <v>1</v>
      </c>
    </row>
    <row r="6298" spans="1:8" ht="17.25" customHeight="1" x14ac:dyDescent="0.3">
      <c r="A6298" s="2">
        <f t="shared" si="45"/>
        <v>10517</v>
      </c>
      <c r="B6298" s="2">
        <f t="shared" ref="B6298" si="83">B6293</f>
        <v>32056</v>
      </c>
      <c r="C6298" s="2">
        <v>6</v>
      </c>
      <c r="D6298" s="2">
        <f t="shared" si="47"/>
        <v>322</v>
      </c>
      <c r="E6298" s="2">
        <v>45056</v>
      </c>
      <c r="F6298" s="2">
        <v>10</v>
      </c>
      <c r="G6298" s="2" t="str">
        <f>VLOOKUP(A6298,爬塔NPC系数!B:G,6,FALSE)</f>
        <v>"atk":4.505,"hp":7.509</v>
      </c>
      <c r="H6298" s="2">
        <v>1</v>
      </c>
    </row>
    <row r="6299" spans="1:8" ht="17.25" customHeight="1" x14ac:dyDescent="0.3">
      <c r="A6299" s="2">
        <f t="shared" si="45"/>
        <v>10518</v>
      </c>
      <c r="B6299" s="2">
        <f t="shared" ref="B6299" si="84">E6299</f>
        <v>41066</v>
      </c>
      <c r="C6299" s="2">
        <v>1</v>
      </c>
      <c r="D6299" s="2">
        <f t="shared" si="47"/>
        <v>323</v>
      </c>
      <c r="E6299" s="2">
        <v>41066</v>
      </c>
      <c r="F6299" s="2">
        <v>10</v>
      </c>
      <c r="G6299" s="2" t="str">
        <f>VLOOKUP(A6299,爬塔NPC系数!B:G,6,FALSE)</f>
        <v>"atk":4.52,"hp":7.539</v>
      </c>
      <c r="H6299" s="2">
        <v>1</v>
      </c>
    </row>
    <row r="6300" spans="1:8" ht="17.25" customHeight="1" x14ac:dyDescent="0.3">
      <c r="A6300" s="2">
        <f t="shared" si="45"/>
        <v>10518</v>
      </c>
      <c r="B6300" s="2">
        <f t="shared" ref="B6300" si="85">B6299</f>
        <v>41066</v>
      </c>
      <c r="C6300" s="2">
        <v>2</v>
      </c>
      <c r="D6300" s="2">
        <f t="shared" si="47"/>
        <v>323</v>
      </c>
      <c r="E6300" s="2">
        <v>63026</v>
      </c>
      <c r="F6300" s="2">
        <v>10</v>
      </c>
      <c r="G6300" s="2" t="str">
        <f>VLOOKUP(A6300,爬塔NPC系数!B:G,6,FALSE)</f>
        <v>"atk":4.52,"hp":7.539</v>
      </c>
      <c r="H6300" s="2">
        <v>1</v>
      </c>
    </row>
    <row r="6301" spans="1:8" ht="17.25" customHeight="1" x14ac:dyDescent="0.3">
      <c r="A6301" s="2">
        <f t="shared" si="45"/>
        <v>10518</v>
      </c>
      <c r="B6301" s="2">
        <f t="shared" ref="B6301" si="86">B6299</f>
        <v>41066</v>
      </c>
      <c r="C6301" s="2">
        <v>3</v>
      </c>
      <c r="D6301" s="2">
        <f t="shared" si="47"/>
        <v>323</v>
      </c>
      <c r="E6301" s="2">
        <v>31076</v>
      </c>
      <c r="F6301" s="2">
        <v>10</v>
      </c>
      <c r="G6301" s="2" t="str">
        <f>VLOOKUP(A6301,爬塔NPC系数!B:G,6,FALSE)</f>
        <v>"atk":4.52,"hp":7.539</v>
      </c>
      <c r="H6301" s="2">
        <v>1</v>
      </c>
    </row>
    <row r="6302" spans="1:8" ht="17.25" customHeight="1" x14ac:dyDescent="0.3">
      <c r="A6302" s="2">
        <f t="shared" si="45"/>
        <v>10518</v>
      </c>
      <c r="B6302" s="2">
        <f t="shared" ref="B6302" si="87">B6299</f>
        <v>41066</v>
      </c>
      <c r="C6302" s="2">
        <v>4</v>
      </c>
      <c r="D6302" s="2">
        <f t="shared" si="47"/>
        <v>323</v>
      </c>
      <c r="E6302" s="2">
        <v>23036</v>
      </c>
      <c r="F6302" s="2">
        <v>10</v>
      </c>
      <c r="G6302" s="2" t="str">
        <f>VLOOKUP(A6302,爬塔NPC系数!B:G,6,FALSE)</f>
        <v>"atk":4.52,"hp":7.539</v>
      </c>
      <c r="H6302" s="2">
        <v>1</v>
      </c>
    </row>
    <row r="6303" spans="1:8" ht="17.25" customHeight="1" x14ac:dyDescent="0.3">
      <c r="A6303" s="2">
        <f t="shared" si="45"/>
        <v>10518</v>
      </c>
      <c r="B6303" s="2">
        <f t="shared" ref="B6303" si="88">B6299</f>
        <v>41066</v>
      </c>
      <c r="C6303" s="2">
        <v>5</v>
      </c>
      <c r="D6303" s="2">
        <f t="shared" si="47"/>
        <v>323</v>
      </c>
      <c r="E6303" s="2">
        <v>51016</v>
      </c>
      <c r="F6303" s="2">
        <v>10</v>
      </c>
      <c r="G6303" s="2" t="str">
        <f>VLOOKUP(A6303,爬塔NPC系数!B:G,6,FALSE)</f>
        <v>"atk":4.52,"hp":7.539</v>
      </c>
      <c r="H6303" s="2">
        <v>1</v>
      </c>
    </row>
    <row r="6304" spans="1:8" ht="17.25" customHeight="1" x14ac:dyDescent="0.3">
      <c r="A6304" s="2">
        <f t="shared" si="45"/>
        <v>10518</v>
      </c>
      <c r="B6304" s="2">
        <f t="shared" ref="B6304" si="89">B6299</f>
        <v>41066</v>
      </c>
      <c r="C6304" s="2">
        <v>6</v>
      </c>
      <c r="D6304" s="2">
        <f t="shared" si="47"/>
        <v>323</v>
      </c>
      <c r="E6304" s="2">
        <v>11086</v>
      </c>
      <c r="F6304" s="2">
        <v>10</v>
      </c>
      <c r="G6304" s="2" t="str">
        <f>VLOOKUP(A6304,爬塔NPC系数!B:G,6,FALSE)</f>
        <v>"atk":4.52,"hp":7.539</v>
      </c>
      <c r="H6304" s="2">
        <v>1</v>
      </c>
    </row>
    <row r="6305" spans="1:8" ht="17.25" customHeight="1" x14ac:dyDescent="0.3">
      <c r="A6305" s="2">
        <f t="shared" si="45"/>
        <v>10519</v>
      </c>
      <c r="B6305" s="2">
        <f t="shared" ref="B6305" si="90">E6305</f>
        <v>25066</v>
      </c>
      <c r="C6305" s="2">
        <v>1</v>
      </c>
      <c r="D6305" s="2">
        <f t="shared" si="47"/>
        <v>324</v>
      </c>
      <c r="E6305" s="2">
        <v>25066</v>
      </c>
      <c r="F6305" s="2">
        <v>10</v>
      </c>
      <c r="G6305" s="2" t="str">
        <f>VLOOKUP(A6305,爬塔NPC系数!B:G,6,FALSE)</f>
        <v>"atk":4.535,"hp":7.569</v>
      </c>
      <c r="H6305" s="2">
        <v>1</v>
      </c>
    </row>
    <row r="6306" spans="1:8" ht="17.25" customHeight="1" x14ac:dyDescent="0.3">
      <c r="A6306" s="2">
        <f t="shared" si="45"/>
        <v>10519</v>
      </c>
      <c r="B6306" s="2">
        <f t="shared" ref="B6306" si="91">B6305</f>
        <v>25066</v>
      </c>
      <c r="C6306" s="2">
        <v>2</v>
      </c>
      <c r="D6306" s="2">
        <f t="shared" si="47"/>
        <v>324</v>
      </c>
      <c r="E6306" s="2">
        <v>61026</v>
      </c>
      <c r="F6306" s="2">
        <v>10</v>
      </c>
      <c r="G6306" s="2" t="str">
        <f>VLOOKUP(A6306,爬塔NPC系数!B:G,6,FALSE)</f>
        <v>"atk":4.535,"hp":7.569</v>
      </c>
      <c r="H6306" s="2">
        <v>1</v>
      </c>
    </row>
    <row r="6307" spans="1:8" ht="17.25" customHeight="1" x14ac:dyDescent="0.3">
      <c r="A6307" s="2">
        <f t="shared" si="45"/>
        <v>10519</v>
      </c>
      <c r="B6307" s="2">
        <f t="shared" ref="B6307" si="92">B6305</f>
        <v>25066</v>
      </c>
      <c r="C6307" s="2">
        <v>3</v>
      </c>
      <c r="D6307" s="2">
        <f t="shared" si="47"/>
        <v>324</v>
      </c>
      <c r="E6307" s="2">
        <v>52046</v>
      </c>
      <c r="F6307" s="2">
        <v>10</v>
      </c>
      <c r="G6307" s="2" t="str">
        <f>VLOOKUP(A6307,爬塔NPC系数!B:G,6,FALSE)</f>
        <v>"atk":4.535,"hp":7.569</v>
      </c>
      <c r="H6307" s="2">
        <v>1</v>
      </c>
    </row>
    <row r="6308" spans="1:8" ht="17.25" customHeight="1" x14ac:dyDescent="0.3">
      <c r="A6308" s="2">
        <f t="shared" si="45"/>
        <v>10519</v>
      </c>
      <c r="B6308" s="2">
        <f t="shared" ref="B6308" si="93">B6305</f>
        <v>25066</v>
      </c>
      <c r="C6308" s="2">
        <v>4</v>
      </c>
      <c r="D6308" s="2">
        <f t="shared" si="47"/>
        <v>324</v>
      </c>
      <c r="E6308" s="2">
        <v>45046</v>
      </c>
      <c r="F6308" s="2">
        <v>10</v>
      </c>
      <c r="G6308" s="2" t="str">
        <f>VLOOKUP(A6308,爬塔NPC系数!B:G,6,FALSE)</f>
        <v>"atk":4.535,"hp":7.569</v>
      </c>
      <c r="H6308" s="2">
        <v>1</v>
      </c>
    </row>
    <row r="6309" spans="1:8" ht="17.25" customHeight="1" x14ac:dyDescent="0.3">
      <c r="A6309" s="2">
        <f t="shared" si="45"/>
        <v>10519</v>
      </c>
      <c r="B6309" s="2">
        <f t="shared" ref="B6309" si="94">B6305</f>
        <v>25066</v>
      </c>
      <c r="C6309" s="2">
        <v>5</v>
      </c>
      <c r="D6309" s="2">
        <f t="shared" si="47"/>
        <v>324</v>
      </c>
      <c r="E6309" s="2">
        <v>32056</v>
      </c>
      <c r="F6309" s="2">
        <v>10</v>
      </c>
      <c r="G6309" s="2" t="str">
        <f>VLOOKUP(A6309,爬塔NPC系数!B:G,6,FALSE)</f>
        <v>"atk":4.535,"hp":7.569</v>
      </c>
      <c r="H6309" s="2">
        <v>1</v>
      </c>
    </row>
    <row r="6310" spans="1:8" ht="17.25" customHeight="1" x14ac:dyDescent="0.3">
      <c r="A6310" s="2">
        <f t="shared" si="45"/>
        <v>10519</v>
      </c>
      <c r="B6310" s="2">
        <f t="shared" ref="B6310" si="95">B6305</f>
        <v>25066</v>
      </c>
      <c r="C6310" s="2">
        <v>6</v>
      </c>
      <c r="D6310" s="2">
        <f t="shared" si="47"/>
        <v>324</v>
      </c>
      <c r="E6310" s="2">
        <v>13046</v>
      </c>
      <c r="F6310" s="2">
        <v>10</v>
      </c>
      <c r="G6310" s="2" t="str">
        <f>VLOOKUP(A6310,爬塔NPC系数!B:G,6,FALSE)</f>
        <v>"atk":4.535,"hp":7.569</v>
      </c>
      <c r="H6310" s="2">
        <v>1</v>
      </c>
    </row>
    <row r="6311" spans="1:8" ht="17.25" customHeight="1" x14ac:dyDescent="0.3">
      <c r="A6311" s="2">
        <f t="shared" si="45"/>
        <v>10520</v>
      </c>
      <c r="B6311" s="2">
        <f t="shared" ref="B6311" si="96">E6311</f>
        <v>41066</v>
      </c>
      <c r="C6311" s="2">
        <v>1</v>
      </c>
      <c r="D6311" s="2">
        <f t="shared" si="47"/>
        <v>325</v>
      </c>
      <c r="E6311" s="2">
        <v>41066</v>
      </c>
      <c r="F6311" s="2">
        <v>10</v>
      </c>
      <c r="G6311" s="2" t="str">
        <f>VLOOKUP(A6311,爬塔NPC系数!B:G,6,FALSE)</f>
        <v>"atk":4.55,"hp":7.599</v>
      </c>
      <c r="H6311" s="2">
        <v>1</v>
      </c>
    </row>
    <row r="6312" spans="1:8" ht="17.25" customHeight="1" x14ac:dyDescent="0.3">
      <c r="A6312" s="2">
        <f t="shared" si="45"/>
        <v>10520</v>
      </c>
      <c r="B6312" s="2">
        <f t="shared" ref="B6312" si="97">B6311</f>
        <v>41066</v>
      </c>
      <c r="C6312" s="2">
        <v>2</v>
      </c>
      <c r="D6312" s="2">
        <f t="shared" si="47"/>
        <v>325</v>
      </c>
      <c r="E6312" s="2">
        <v>63026</v>
      </c>
      <c r="F6312" s="2">
        <v>10</v>
      </c>
      <c r="G6312" s="2" t="str">
        <f>VLOOKUP(A6312,爬塔NPC系数!B:G,6,FALSE)</f>
        <v>"atk":4.55,"hp":7.599</v>
      </c>
      <c r="H6312" s="2">
        <v>1</v>
      </c>
    </row>
    <row r="6313" spans="1:8" ht="17.25" customHeight="1" x14ac:dyDescent="0.3">
      <c r="A6313" s="2">
        <f t="shared" si="45"/>
        <v>10520</v>
      </c>
      <c r="B6313" s="2">
        <f t="shared" ref="B6313" si="98">B6311</f>
        <v>41066</v>
      </c>
      <c r="C6313" s="2">
        <v>3</v>
      </c>
      <c r="D6313" s="2">
        <f t="shared" si="47"/>
        <v>325</v>
      </c>
      <c r="E6313" s="2">
        <v>31076</v>
      </c>
      <c r="F6313" s="2">
        <v>10</v>
      </c>
      <c r="G6313" s="2" t="str">
        <f>VLOOKUP(A6313,爬塔NPC系数!B:G,6,FALSE)</f>
        <v>"atk":4.55,"hp":7.599</v>
      </c>
      <c r="H6313" s="2">
        <v>1</v>
      </c>
    </row>
    <row r="6314" spans="1:8" ht="17.25" customHeight="1" x14ac:dyDescent="0.3">
      <c r="A6314" s="2">
        <f t="shared" si="45"/>
        <v>10520</v>
      </c>
      <c r="B6314" s="2">
        <f t="shared" ref="B6314" si="99">B6311</f>
        <v>41066</v>
      </c>
      <c r="C6314" s="2">
        <v>4</v>
      </c>
      <c r="D6314" s="2">
        <f t="shared" si="47"/>
        <v>325</v>
      </c>
      <c r="E6314" s="2">
        <v>23036</v>
      </c>
      <c r="F6314" s="2">
        <v>10</v>
      </c>
      <c r="G6314" s="2" t="str">
        <f>VLOOKUP(A6314,爬塔NPC系数!B:G,6,FALSE)</f>
        <v>"atk":4.55,"hp":7.599</v>
      </c>
      <c r="H6314" s="2">
        <v>1</v>
      </c>
    </row>
    <row r="6315" spans="1:8" ht="17.25" customHeight="1" x14ac:dyDescent="0.3">
      <c r="A6315" s="2">
        <f t="shared" si="45"/>
        <v>10520</v>
      </c>
      <c r="B6315" s="2">
        <f t="shared" ref="B6315" si="100">B6311</f>
        <v>41066</v>
      </c>
      <c r="C6315" s="2">
        <v>5</v>
      </c>
      <c r="D6315" s="2">
        <f t="shared" si="47"/>
        <v>325</v>
      </c>
      <c r="E6315" s="2">
        <v>51016</v>
      </c>
      <c r="F6315" s="2">
        <v>10</v>
      </c>
      <c r="G6315" s="2" t="str">
        <f>VLOOKUP(A6315,爬塔NPC系数!B:G,6,FALSE)</f>
        <v>"atk":4.55,"hp":7.599</v>
      </c>
      <c r="H6315" s="2">
        <v>1</v>
      </c>
    </row>
    <row r="6316" spans="1:8" ht="17.25" customHeight="1" x14ac:dyDescent="0.3">
      <c r="A6316" s="2">
        <f t="shared" si="45"/>
        <v>10520</v>
      </c>
      <c r="B6316" s="2">
        <f t="shared" ref="B6316" si="101">B6311</f>
        <v>41066</v>
      </c>
      <c r="C6316" s="2">
        <v>6</v>
      </c>
      <c r="D6316" s="2">
        <f t="shared" si="47"/>
        <v>325</v>
      </c>
      <c r="E6316" s="2">
        <v>11086</v>
      </c>
      <c r="F6316" s="2">
        <v>10</v>
      </c>
      <c r="G6316" s="2" t="str">
        <f>VLOOKUP(A6316,爬塔NPC系数!B:G,6,FALSE)</f>
        <v>"atk":4.55,"hp":7.599</v>
      </c>
      <c r="H6316" s="2">
        <v>1</v>
      </c>
    </row>
    <row r="6317" spans="1:8" ht="17.25" customHeight="1" x14ac:dyDescent="0.3">
      <c r="A6317" s="2">
        <f t="shared" si="45"/>
        <v>10521</v>
      </c>
      <c r="B6317" s="2">
        <f t="shared" ref="B6317" si="102">E6317</f>
        <v>32056</v>
      </c>
      <c r="C6317" s="2">
        <v>1</v>
      </c>
      <c r="D6317" s="2">
        <f t="shared" si="47"/>
        <v>326</v>
      </c>
      <c r="E6317" s="2">
        <v>32056</v>
      </c>
      <c r="F6317" s="2">
        <v>10</v>
      </c>
      <c r="G6317" s="2" t="str">
        <f>VLOOKUP(A6317,爬塔NPC系数!B:G,6,FALSE)</f>
        <v>"atk":4.565,"hp":7.629</v>
      </c>
      <c r="H6317" s="2">
        <v>1</v>
      </c>
    </row>
    <row r="6318" spans="1:8" ht="17.25" customHeight="1" x14ac:dyDescent="0.3">
      <c r="A6318" s="2">
        <f t="shared" si="45"/>
        <v>10521</v>
      </c>
      <c r="B6318" s="2">
        <f t="shared" ref="B6318" si="103">B6317</f>
        <v>32056</v>
      </c>
      <c r="C6318" s="2">
        <v>2</v>
      </c>
      <c r="D6318" s="2">
        <f t="shared" si="47"/>
        <v>326</v>
      </c>
      <c r="E6318" s="2">
        <v>32056</v>
      </c>
      <c r="F6318" s="2">
        <v>10</v>
      </c>
      <c r="G6318" s="2" t="str">
        <f>VLOOKUP(A6318,爬塔NPC系数!B:G,6,FALSE)</f>
        <v>"atk":4.565,"hp":7.629</v>
      </c>
      <c r="H6318" s="2">
        <v>1</v>
      </c>
    </row>
    <row r="6319" spans="1:8" ht="17.25" customHeight="1" x14ac:dyDescent="0.3">
      <c r="A6319" s="2">
        <f t="shared" si="45"/>
        <v>10521</v>
      </c>
      <c r="B6319" s="2">
        <f t="shared" ref="B6319" si="104">B6317</f>
        <v>32056</v>
      </c>
      <c r="C6319" s="2">
        <v>3</v>
      </c>
      <c r="D6319" s="2">
        <f t="shared" si="47"/>
        <v>326</v>
      </c>
      <c r="E6319" s="2">
        <v>32056</v>
      </c>
      <c r="F6319" s="2">
        <v>10</v>
      </c>
      <c r="G6319" s="2" t="str">
        <f>VLOOKUP(A6319,爬塔NPC系数!B:G,6,FALSE)</f>
        <v>"atk":4.565,"hp":7.629</v>
      </c>
      <c r="H6319" s="2">
        <v>1</v>
      </c>
    </row>
    <row r="6320" spans="1:8" ht="17.25" customHeight="1" x14ac:dyDescent="0.3">
      <c r="A6320" s="2">
        <f t="shared" si="45"/>
        <v>10521</v>
      </c>
      <c r="B6320" s="2">
        <f t="shared" ref="B6320" si="105">B6317</f>
        <v>32056</v>
      </c>
      <c r="C6320" s="2">
        <v>4</v>
      </c>
      <c r="D6320" s="2">
        <f t="shared" si="47"/>
        <v>326</v>
      </c>
      <c r="E6320" s="2">
        <v>32056</v>
      </c>
      <c r="F6320" s="2">
        <v>10</v>
      </c>
      <c r="G6320" s="2" t="str">
        <f>VLOOKUP(A6320,爬塔NPC系数!B:G,6,FALSE)</f>
        <v>"atk":4.565,"hp":7.629</v>
      </c>
      <c r="H6320" s="2">
        <v>1</v>
      </c>
    </row>
    <row r="6321" spans="1:8" ht="17.25" customHeight="1" x14ac:dyDescent="0.3">
      <c r="A6321" s="2">
        <f t="shared" si="45"/>
        <v>10521</v>
      </c>
      <c r="B6321" s="2">
        <f t="shared" ref="B6321" si="106">B6317</f>
        <v>32056</v>
      </c>
      <c r="C6321" s="2">
        <v>5</v>
      </c>
      <c r="D6321" s="2">
        <f t="shared" si="47"/>
        <v>326</v>
      </c>
      <c r="E6321" s="2">
        <v>32056</v>
      </c>
      <c r="F6321" s="2">
        <v>10</v>
      </c>
      <c r="G6321" s="2" t="str">
        <f>VLOOKUP(A6321,爬塔NPC系数!B:G,6,FALSE)</f>
        <v>"atk":4.565,"hp":7.629</v>
      </c>
      <c r="H6321" s="2">
        <v>1</v>
      </c>
    </row>
    <row r="6322" spans="1:8" ht="17.25" customHeight="1" x14ac:dyDescent="0.3">
      <c r="A6322" s="2">
        <f t="shared" si="45"/>
        <v>10521</v>
      </c>
      <c r="B6322" s="2">
        <f t="shared" ref="B6322" si="107">B6317</f>
        <v>32056</v>
      </c>
      <c r="C6322" s="2">
        <v>6</v>
      </c>
      <c r="D6322" s="2">
        <f t="shared" si="47"/>
        <v>326</v>
      </c>
      <c r="E6322" s="2">
        <v>32056</v>
      </c>
      <c r="F6322" s="2">
        <v>10</v>
      </c>
      <c r="G6322" s="2" t="str">
        <f>VLOOKUP(A6322,爬塔NPC系数!B:G,6,FALSE)</f>
        <v>"atk":4.565,"hp":7.629</v>
      </c>
      <c r="H6322" s="2">
        <v>1</v>
      </c>
    </row>
    <row r="6323" spans="1:8" ht="17.25" customHeight="1" x14ac:dyDescent="0.3">
      <c r="A6323" s="2">
        <f t="shared" si="45"/>
        <v>10522</v>
      </c>
      <c r="B6323" s="2">
        <f t="shared" ref="B6323" si="108">E6323</f>
        <v>34026</v>
      </c>
      <c r="C6323" s="2">
        <v>1</v>
      </c>
      <c r="D6323" s="2">
        <f t="shared" si="47"/>
        <v>327</v>
      </c>
      <c r="E6323" s="2">
        <v>34026</v>
      </c>
      <c r="F6323" s="2">
        <v>10</v>
      </c>
      <c r="G6323" s="2" t="str">
        <f>VLOOKUP(A6323,爬塔NPC系数!B:G,6,FALSE)</f>
        <v>"atk":4.58,"hp":7.659</v>
      </c>
      <c r="H6323" s="2">
        <v>1</v>
      </c>
    </row>
    <row r="6324" spans="1:8" ht="17.25" customHeight="1" x14ac:dyDescent="0.3">
      <c r="A6324" s="2">
        <f t="shared" si="45"/>
        <v>10522</v>
      </c>
      <c r="B6324" s="2">
        <f t="shared" ref="B6324" si="109">B6323</f>
        <v>34026</v>
      </c>
      <c r="C6324" s="2">
        <v>2</v>
      </c>
      <c r="D6324" s="2">
        <f t="shared" si="47"/>
        <v>327</v>
      </c>
      <c r="E6324" s="2">
        <v>34026</v>
      </c>
      <c r="F6324" s="2">
        <v>10</v>
      </c>
      <c r="G6324" s="2" t="str">
        <f>VLOOKUP(A6324,爬塔NPC系数!B:G,6,FALSE)</f>
        <v>"atk":4.58,"hp":7.659</v>
      </c>
      <c r="H6324" s="2">
        <v>1</v>
      </c>
    </row>
    <row r="6325" spans="1:8" ht="17.25" customHeight="1" x14ac:dyDescent="0.3">
      <c r="A6325" s="2">
        <f t="shared" si="45"/>
        <v>10522</v>
      </c>
      <c r="B6325" s="2">
        <f t="shared" ref="B6325" si="110">B6323</f>
        <v>34026</v>
      </c>
      <c r="C6325" s="2">
        <v>3</v>
      </c>
      <c r="D6325" s="2">
        <f t="shared" si="47"/>
        <v>327</v>
      </c>
      <c r="E6325" s="2">
        <v>34026</v>
      </c>
      <c r="F6325" s="2">
        <v>10</v>
      </c>
      <c r="G6325" s="2" t="str">
        <f>VLOOKUP(A6325,爬塔NPC系数!B:G,6,FALSE)</f>
        <v>"atk":4.58,"hp":7.659</v>
      </c>
      <c r="H6325" s="2">
        <v>1</v>
      </c>
    </row>
    <row r="6326" spans="1:8" ht="17.25" customHeight="1" x14ac:dyDescent="0.3">
      <c r="A6326" s="2">
        <f t="shared" ref="A6326:A6389" si="111">A6320+1</f>
        <v>10522</v>
      </c>
      <c r="B6326" s="2">
        <f t="shared" ref="B6326" si="112">B6323</f>
        <v>34026</v>
      </c>
      <c r="C6326" s="2">
        <v>4</v>
      </c>
      <c r="D6326" s="2">
        <f t="shared" ref="D6326:D6389" si="113">D6320+1</f>
        <v>327</v>
      </c>
      <c r="E6326" s="2">
        <v>34026</v>
      </c>
      <c r="F6326" s="2">
        <v>10</v>
      </c>
      <c r="G6326" s="2" t="str">
        <f>VLOOKUP(A6326,爬塔NPC系数!B:G,6,FALSE)</f>
        <v>"atk":4.58,"hp":7.659</v>
      </c>
      <c r="H6326" s="2">
        <v>1</v>
      </c>
    </row>
    <row r="6327" spans="1:8" ht="17.25" customHeight="1" x14ac:dyDescent="0.3">
      <c r="A6327" s="2">
        <f t="shared" si="111"/>
        <v>10522</v>
      </c>
      <c r="B6327" s="2">
        <f t="shared" ref="B6327" si="114">B6323</f>
        <v>34026</v>
      </c>
      <c r="C6327" s="2">
        <v>5</v>
      </c>
      <c r="D6327" s="2">
        <f t="shared" si="113"/>
        <v>327</v>
      </c>
      <c r="E6327" s="2">
        <v>34026</v>
      </c>
      <c r="F6327" s="2">
        <v>10</v>
      </c>
      <c r="G6327" s="2" t="str">
        <f>VLOOKUP(A6327,爬塔NPC系数!B:G,6,FALSE)</f>
        <v>"atk":4.58,"hp":7.659</v>
      </c>
      <c r="H6327" s="2">
        <v>1</v>
      </c>
    </row>
    <row r="6328" spans="1:8" ht="17.25" customHeight="1" x14ac:dyDescent="0.3">
      <c r="A6328" s="2">
        <f t="shared" si="111"/>
        <v>10522</v>
      </c>
      <c r="B6328" s="2">
        <f t="shared" ref="B6328" si="115">B6323</f>
        <v>34026</v>
      </c>
      <c r="C6328" s="2">
        <v>6</v>
      </c>
      <c r="D6328" s="2">
        <f t="shared" si="113"/>
        <v>327</v>
      </c>
      <c r="E6328" s="2">
        <v>34026</v>
      </c>
      <c r="F6328" s="2">
        <v>10</v>
      </c>
      <c r="G6328" s="2" t="str">
        <f>VLOOKUP(A6328,爬塔NPC系数!B:G,6,FALSE)</f>
        <v>"atk":4.58,"hp":7.659</v>
      </c>
      <c r="H6328" s="2">
        <v>1</v>
      </c>
    </row>
    <row r="6329" spans="1:8" ht="17.25" customHeight="1" x14ac:dyDescent="0.3">
      <c r="A6329" s="2">
        <f t="shared" si="111"/>
        <v>10523</v>
      </c>
      <c r="B6329" s="2">
        <f t="shared" ref="B6329" si="116">E6329</f>
        <v>41056</v>
      </c>
      <c r="C6329" s="2">
        <v>1</v>
      </c>
      <c r="D6329" s="2">
        <f t="shared" si="113"/>
        <v>328</v>
      </c>
      <c r="E6329" s="2">
        <v>41056</v>
      </c>
      <c r="F6329" s="2">
        <v>10</v>
      </c>
      <c r="G6329" s="2" t="str">
        <f>VLOOKUP(A6329,爬塔NPC系数!B:G,6,FALSE)</f>
        <v>"atk":4.595,"hp":7.689</v>
      </c>
      <c r="H6329" s="2">
        <v>1</v>
      </c>
    </row>
    <row r="6330" spans="1:8" ht="17.25" customHeight="1" x14ac:dyDescent="0.3">
      <c r="A6330" s="2">
        <f t="shared" si="111"/>
        <v>10523</v>
      </c>
      <c r="B6330" s="2">
        <f t="shared" ref="B6330" si="117">B6329</f>
        <v>41056</v>
      </c>
      <c r="C6330" s="2">
        <v>2</v>
      </c>
      <c r="D6330" s="2">
        <f t="shared" si="113"/>
        <v>328</v>
      </c>
      <c r="E6330" s="2">
        <v>41056</v>
      </c>
      <c r="F6330" s="2">
        <v>10</v>
      </c>
      <c r="G6330" s="2" t="str">
        <f>VLOOKUP(A6330,爬塔NPC系数!B:G,6,FALSE)</f>
        <v>"atk":4.595,"hp":7.689</v>
      </c>
      <c r="H6330" s="2">
        <v>1</v>
      </c>
    </row>
    <row r="6331" spans="1:8" ht="17.25" customHeight="1" x14ac:dyDescent="0.3">
      <c r="A6331" s="2">
        <f t="shared" si="111"/>
        <v>10523</v>
      </c>
      <c r="B6331" s="2">
        <f t="shared" ref="B6331" si="118">B6329</f>
        <v>41056</v>
      </c>
      <c r="C6331" s="2">
        <v>3</v>
      </c>
      <c r="D6331" s="2">
        <f t="shared" si="113"/>
        <v>328</v>
      </c>
      <c r="E6331" s="2">
        <v>41056</v>
      </c>
      <c r="F6331" s="2">
        <v>10</v>
      </c>
      <c r="G6331" s="2" t="str">
        <f>VLOOKUP(A6331,爬塔NPC系数!B:G,6,FALSE)</f>
        <v>"atk":4.595,"hp":7.689</v>
      </c>
      <c r="H6331" s="2">
        <v>1</v>
      </c>
    </row>
    <row r="6332" spans="1:8" ht="17.25" customHeight="1" x14ac:dyDescent="0.3">
      <c r="A6332" s="2">
        <f t="shared" si="111"/>
        <v>10523</v>
      </c>
      <c r="B6332" s="2">
        <f t="shared" ref="B6332" si="119">B6329</f>
        <v>41056</v>
      </c>
      <c r="C6332" s="2">
        <v>4</v>
      </c>
      <c r="D6332" s="2">
        <f t="shared" si="113"/>
        <v>328</v>
      </c>
      <c r="E6332" s="2">
        <v>41056</v>
      </c>
      <c r="F6332" s="2">
        <v>10</v>
      </c>
      <c r="G6332" s="2" t="str">
        <f>VLOOKUP(A6332,爬塔NPC系数!B:G,6,FALSE)</f>
        <v>"atk":4.595,"hp":7.689</v>
      </c>
      <c r="H6332" s="2">
        <v>1</v>
      </c>
    </row>
    <row r="6333" spans="1:8" ht="17.25" customHeight="1" x14ac:dyDescent="0.3">
      <c r="A6333" s="2">
        <f t="shared" si="111"/>
        <v>10523</v>
      </c>
      <c r="B6333" s="2">
        <f t="shared" ref="B6333" si="120">B6329</f>
        <v>41056</v>
      </c>
      <c r="C6333" s="2">
        <v>5</v>
      </c>
      <c r="D6333" s="2">
        <f t="shared" si="113"/>
        <v>328</v>
      </c>
      <c r="E6333" s="2">
        <v>41056</v>
      </c>
      <c r="F6333" s="2">
        <v>10</v>
      </c>
      <c r="G6333" s="2" t="str">
        <f>VLOOKUP(A6333,爬塔NPC系数!B:G,6,FALSE)</f>
        <v>"atk":4.595,"hp":7.689</v>
      </c>
      <c r="H6333" s="2">
        <v>1</v>
      </c>
    </row>
    <row r="6334" spans="1:8" ht="17.25" customHeight="1" x14ac:dyDescent="0.3">
      <c r="A6334" s="2">
        <f t="shared" si="111"/>
        <v>10523</v>
      </c>
      <c r="B6334" s="2">
        <f t="shared" ref="B6334" si="121">B6329</f>
        <v>41056</v>
      </c>
      <c r="C6334" s="2">
        <v>6</v>
      </c>
      <c r="D6334" s="2">
        <f t="shared" si="113"/>
        <v>328</v>
      </c>
      <c r="E6334" s="2">
        <v>41056</v>
      </c>
      <c r="F6334" s="2">
        <v>10</v>
      </c>
      <c r="G6334" s="2" t="str">
        <f>VLOOKUP(A6334,爬塔NPC系数!B:G,6,FALSE)</f>
        <v>"atk":4.595,"hp":7.689</v>
      </c>
      <c r="H6334" s="2">
        <v>1</v>
      </c>
    </row>
    <row r="6335" spans="1:8" ht="17.25" customHeight="1" x14ac:dyDescent="0.3">
      <c r="A6335" s="2">
        <f t="shared" si="111"/>
        <v>10524</v>
      </c>
      <c r="B6335" s="2">
        <f t="shared" ref="B6335" si="122">E6335</f>
        <v>63026</v>
      </c>
      <c r="C6335" s="2">
        <v>1</v>
      </c>
      <c r="D6335" s="2">
        <f t="shared" si="113"/>
        <v>329</v>
      </c>
      <c r="E6335" s="2">
        <v>63026</v>
      </c>
      <c r="F6335" s="2">
        <v>10</v>
      </c>
      <c r="G6335" s="2" t="str">
        <f>VLOOKUP(A6335,爬塔NPC系数!B:G,6,FALSE)</f>
        <v>"atk":4.61,"hp":7.719</v>
      </c>
      <c r="H6335" s="2">
        <v>1</v>
      </c>
    </row>
    <row r="6336" spans="1:8" ht="17.25" customHeight="1" x14ac:dyDescent="0.3">
      <c r="A6336" s="2">
        <f t="shared" si="111"/>
        <v>10524</v>
      </c>
      <c r="B6336" s="2">
        <f t="shared" ref="B6336" si="123">B6335</f>
        <v>63026</v>
      </c>
      <c r="C6336" s="2">
        <v>2</v>
      </c>
      <c r="D6336" s="2">
        <f t="shared" si="113"/>
        <v>329</v>
      </c>
      <c r="E6336" s="2">
        <v>61026</v>
      </c>
      <c r="F6336" s="2">
        <v>10</v>
      </c>
      <c r="G6336" s="2" t="str">
        <f>VLOOKUP(A6336,爬塔NPC系数!B:G,6,FALSE)</f>
        <v>"atk":4.61,"hp":7.719</v>
      </c>
      <c r="H6336" s="2">
        <v>1</v>
      </c>
    </row>
    <row r="6337" spans="1:8" ht="17.25" customHeight="1" x14ac:dyDescent="0.3">
      <c r="A6337" s="2">
        <f t="shared" si="111"/>
        <v>10524</v>
      </c>
      <c r="B6337" s="2">
        <f t="shared" ref="B6337" si="124">B6335</f>
        <v>63026</v>
      </c>
      <c r="C6337" s="2">
        <v>3</v>
      </c>
      <c r="D6337" s="2">
        <f t="shared" si="113"/>
        <v>329</v>
      </c>
      <c r="E6337" s="2">
        <v>63026</v>
      </c>
      <c r="F6337" s="2">
        <v>10</v>
      </c>
      <c r="G6337" s="2" t="str">
        <f>VLOOKUP(A6337,爬塔NPC系数!B:G,6,FALSE)</f>
        <v>"atk":4.61,"hp":7.719</v>
      </c>
      <c r="H6337" s="2">
        <v>1</v>
      </c>
    </row>
    <row r="6338" spans="1:8" ht="17.25" customHeight="1" x14ac:dyDescent="0.3">
      <c r="A6338" s="2">
        <f t="shared" si="111"/>
        <v>10524</v>
      </c>
      <c r="B6338" s="2">
        <f t="shared" ref="B6338" si="125">B6335</f>
        <v>63026</v>
      </c>
      <c r="C6338" s="2">
        <v>4</v>
      </c>
      <c r="D6338" s="2">
        <f t="shared" si="113"/>
        <v>329</v>
      </c>
      <c r="E6338" s="2">
        <v>61026</v>
      </c>
      <c r="F6338" s="2">
        <v>10</v>
      </c>
      <c r="G6338" s="2" t="str">
        <f>VLOOKUP(A6338,爬塔NPC系数!B:G,6,FALSE)</f>
        <v>"atk":4.61,"hp":7.719</v>
      </c>
      <c r="H6338" s="2">
        <v>1</v>
      </c>
    </row>
    <row r="6339" spans="1:8" ht="17.25" customHeight="1" x14ac:dyDescent="0.3">
      <c r="A6339" s="2">
        <f t="shared" si="111"/>
        <v>10524</v>
      </c>
      <c r="B6339" s="2">
        <f t="shared" ref="B6339" si="126">B6335</f>
        <v>63026</v>
      </c>
      <c r="C6339" s="2">
        <v>5</v>
      </c>
      <c r="D6339" s="2">
        <f t="shared" si="113"/>
        <v>329</v>
      </c>
      <c r="E6339" s="2">
        <v>61026</v>
      </c>
      <c r="F6339" s="2">
        <v>10</v>
      </c>
      <c r="G6339" s="2" t="str">
        <f>VLOOKUP(A6339,爬塔NPC系数!B:G,6,FALSE)</f>
        <v>"atk":4.61,"hp":7.719</v>
      </c>
      <c r="H6339" s="2">
        <v>1</v>
      </c>
    </row>
    <row r="6340" spans="1:8" ht="17.25" customHeight="1" x14ac:dyDescent="0.3">
      <c r="A6340" s="2">
        <f t="shared" si="111"/>
        <v>10524</v>
      </c>
      <c r="B6340" s="2">
        <f t="shared" ref="B6340" si="127">B6335</f>
        <v>63026</v>
      </c>
      <c r="C6340" s="2">
        <v>6</v>
      </c>
      <c r="D6340" s="2">
        <f t="shared" si="113"/>
        <v>329</v>
      </c>
      <c r="E6340" s="2">
        <v>61026</v>
      </c>
      <c r="F6340" s="2">
        <v>10</v>
      </c>
      <c r="G6340" s="2" t="str">
        <f>VLOOKUP(A6340,爬塔NPC系数!B:G,6,FALSE)</f>
        <v>"atk":4.61,"hp":7.719</v>
      </c>
      <c r="H6340" s="2">
        <v>1</v>
      </c>
    </row>
    <row r="6341" spans="1:8" ht="17.25" customHeight="1" x14ac:dyDescent="0.3">
      <c r="A6341" s="2">
        <f t="shared" si="111"/>
        <v>10525</v>
      </c>
      <c r="B6341" s="2">
        <f t="shared" ref="B6341" si="128">E6341</f>
        <v>31076</v>
      </c>
      <c r="C6341" s="2">
        <v>1</v>
      </c>
      <c r="D6341" s="2">
        <f t="shared" si="113"/>
        <v>330</v>
      </c>
      <c r="E6341" s="2">
        <v>31076</v>
      </c>
      <c r="F6341" s="2">
        <v>10</v>
      </c>
      <c r="G6341" s="2" t="str">
        <f>VLOOKUP(A6341,爬塔NPC系数!B:G,6,FALSE)</f>
        <v>"atk":4.625,"hp":7.749</v>
      </c>
      <c r="H6341" s="2">
        <v>1</v>
      </c>
    </row>
    <row r="6342" spans="1:8" ht="17.25" customHeight="1" x14ac:dyDescent="0.3">
      <c r="A6342" s="2">
        <f t="shared" si="111"/>
        <v>10525</v>
      </c>
      <c r="B6342" s="2">
        <f t="shared" ref="B6342" si="129">B6341</f>
        <v>31076</v>
      </c>
      <c r="C6342" s="2">
        <v>2</v>
      </c>
      <c r="D6342" s="2">
        <f t="shared" si="113"/>
        <v>330</v>
      </c>
      <c r="E6342" s="2">
        <v>31076</v>
      </c>
      <c r="F6342" s="2">
        <v>10</v>
      </c>
      <c r="G6342" s="2" t="str">
        <f>VLOOKUP(A6342,爬塔NPC系数!B:G,6,FALSE)</f>
        <v>"atk":4.625,"hp":7.749</v>
      </c>
      <c r="H6342" s="2">
        <v>1</v>
      </c>
    </row>
    <row r="6343" spans="1:8" ht="17.25" customHeight="1" x14ac:dyDescent="0.3">
      <c r="A6343" s="2">
        <f t="shared" si="111"/>
        <v>10525</v>
      </c>
      <c r="B6343" s="2">
        <f t="shared" ref="B6343" si="130">B6341</f>
        <v>31076</v>
      </c>
      <c r="C6343" s="2">
        <v>3</v>
      </c>
      <c r="D6343" s="2">
        <f t="shared" si="113"/>
        <v>330</v>
      </c>
      <c r="E6343" s="2">
        <v>31076</v>
      </c>
      <c r="F6343" s="2">
        <v>10</v>
      </c>
      <c r="G6343" s="2" t="str">
        <f>VLOOKUP(A6343,爬塔NPC系数!B:G,6,FALSE)</f>
        <v>"atk":4.625,"hp":7.749</v>
      </c>
      <c r="H6343" s="2">
        <v>1</v>
      </c>
    </row>
    <row r="6344" spans="1:8" ht="17.25" customHeight="1" x14ac:dyDescent="0.3">
      <c r="A6344" s="2">
        <f t="shared" si="111"/>
        <v>10525</v>
      </c>
      <c r="B6344" s="2">
        <f t="shared" ref="B6344" si="131">B6341</f>
        <v>31076</v>
      </c>
      <c r="C6344" s="2">
        <v>4</v>
      </c>
      <c r="D6344" s="2">
        <f t="shared" si="113"/>
        <v>330</v>
      </c>
      <c r="E6344" s="2">
        <v>32056</v>
      </c>
      <c r="F6344" s="2">
        <v>10</v>
      </c>
      <c r="G6344" s="2" t="str">
        <f>VLOOKUP(A6344,爬塔NPC系数!B:G,6,FALSE)</f>
        <v>"atk":4.625,"hp":7.749</v>
      </c>
      <c r="H6344" s="2">
        <v>1</v>
      </c>
    </row>
    <row r="6345" spans="1:8" ht="17.25" customHeight="1" x14ac:dyDescent="0.3">
      <c r="A6345" s="2">
        <f t="shared" si="111"/>
        <v>10525</v>
      </c>
      <c r="B6345" s="2">
        <f t="shared" ref="B6345" si="132">B6341</f>
        <v>31076</v>
      </c>
      <c r="C6345" s="2">
        <v>5</v>
      </c>
      <c r="D6345" s="2">
        <f t="shared" si="113"/>
        <v>330</v>
      </c>
      <c r="E6345" s="2">
        <v>32056</v>
      </c>
      <c r="F6345" s="2">
        <v>10</v>
      </c>
      <c r="G6345" s="2" t="str">
        <f>VLOOKUP(A6345,爬塔NPC系数!B:G,6,FALSE)</f>
        <v>"atk":4.625,"hp":7.749</v>
      </c>
      <c r="H6345" s="2">
        <v>1</v>
      </c>
    </row>
    <row r="6346" spans="1:8" ht="17.25" customHeight="1" x14ac:dyDescent="0.3">
      <c r="A6346" s="2">
        <f t="shared" si="111"/>
        <v>10525</v>
      </c>
      <c r="B6346" s="2">
        <f t="shared" ref="B6346" si="133">B6341</f>
        <v>31076</v>
      </c>
      <c r="C6346" s="2">
        <v>6</v>
      </c>
      <c r="D6346" s="2">
        <f t="shared" si="113"/>
        <v>330</v>
      </c>
      <c r="E6346" s="2">
        <v>32056</v>
      </c>
      <c r="F6346" s="2">
        <v>10</v>
      </c>
      <c r="G6346" s="2" t="str">
        <f>VLOOKUP(A6346,爬塔NPC系数!B:G,6,FALSE)</f>
        <v>"atk":4.625,"hp":7.749</v>
      </c>
      <c r="H6346" s="2">
        <v>1</v>
      </c>
    </row>
    <row r="6347" spans="1:8" ht="17.25" customHeight="1" x14ac:dyDescent="0.3">
      <c r="A6347" s="2">
        <f t="shared" si="111"/>
        <v>10526</v>
      </c>
      <c r="B6347" s="2">
        <f t="shared" ref="B6347" si="134">E6347</f>
        <v>25076</v>
      </c>
      <c r="C6347" s="2">
        <v>1</v>
      </c>
      <c r="D6347" s="2">
        <f t="shared" si="113"/>
        <v>331</v>
      </c>
      <c r="E6347" s="2">
        <v>25076</v>
      </c>
      <c r="F6347" s="2">
        <v>10</v>
      </c>
      <c r="G6347" s="2" t="str">
        <f>VLOOKUP(A6347,爬塔NPC系数!B:G,6,FALSE)</f>
        <v>"atk":4.64,"hp":7.779</v>
      </c>
      <c r="H6347" s="2">
        <v>1</v>
      </c>
    </row>
    <row r="6348" spans="1:8" ht="17.25" customHeight="1" x14ac:dyDescent="0.3">
      <c r="A6348" s="2">
        <f t="shared" si="111"/>
        <v>10526</v>
      </c>
      <c r="B6348" s="2">
        <f t="shared" ref="B6348" si="135">B6347</f>
        <v>25076</v>
      </c>
      <c r="C6348" s="2">
        <v>2</v>
      </c>
      <c r="D6348" s="2">
        <f t="shared" si="113"/>
        <v>331</v>
      </c>
      <c r="E6348" s="2">
        <v>25076</v>
      </c>
      <c r="F6348" s="2">
        <v>10</v>
      </c>
      <c r="G6348" s="2" t="str">
        <f>VLOOKUP(A6348,爬塔NPC系数!B:G,6,FALSE)</f>
        <v>"atk":4.64,"hp":7.779</v>
      </c>
      <c r="H6348" s="2">
        <v>1</v>
      </c>
    </row>
    <row r="6349" spans="1:8" ht="17.25" customHeight="1" x14ac:dyDescent="0.3">
      <c r="A6349" s="2">
        <f t="shared" si="111"/>
        <v>10526</v>
      </c>
      <c r="B6349" s="2">
        <f t="shared" ref="B6349" si="136">B6347</f>
        <v>25076</v>
      </c>
      <c r="C6349" s="2">
        <v>3</v>
      </c>
      <c r="D6349" s="2">
        <f t="shared" si="113"/>
        <v>331</v>
      </c>
      <c r="E6349" s="2">
        <v>25076</v>
      </c>
      <c r="F6349" s="2">
        <v>10</v>
      </c>
      <c r="G6349" s="2" t="str">
        <f>VLOOKUP(A6349,爬塔NPC系数!B:G,6,FALSE)</f>
        <v>"atk":4.64,"hp":7.779</v>
      </c>
      <c r="H6349" s="2">
        <v>1</v>
      </c>
    </row>
    <row r="6350" spans="1:8" ht="17.25" customHeight="1" x14ac:dyDescent="0.3">
      <c r="A6350" s="2">
        <f t="shared" si="111"/>
        <v>10526</v>
      </c>
      <c r="B6350" s="2">
        <f t="shared" ref="B6350" si="137">B6347</f>
        <v>25076</v>
      </c>
      <c r="C6350" s="2">
        <v>4</v>
      </c>
      <c r="D6350" s="2">
        <f t="shared" si="113"/>
        <v>331</v>
      </c>
      <c r="E6350" s="2">
        <v>25076</v>
      </c>
      <c r="F6350" s="2">
        <v>10</v>
      </c>
      <c r="G6350" s="2" t="str">
        <f>VLOOKUP(A6350,爬塔NPC系数!B:G,6,FALSE)</f>
        <v>"atk":4.64,"hp":7.779</v>
      </c>
      <c r="H6350" s="2">
        <v>1</v>
      </c>
    </row>
    <row r="6351" spans="1:8" ht="17.25" customHeight="1" x14ac:dyDescent="0.3">
      <c r="A6351" s="2">
        <f t="shared" si="111"/>
        <v>10526</v>
      </c>
      <c r="B6351" s="2">
        <f t="shared" ref="B6351" si="138">B6347</f>
        <v>25076</v>
      </c>
      <c r="C6351" s="2">
        <v>5</v>
      </c>
      <c r="D6351" s="2">
        <f t="shared" si="113"/>
        <v>331</v>
      </c>
      <c r="E6351" s="2">
        <v>25076</v>
      </c>
      <c r="F6351" s="2">
        <v>10</v>
      </c>
      <c r="G6351" s="2" t="str">
        <f>VLOOKUP(A6351,爬塔NPC系数!B:G,6,FALSE)</f>
        <v>"atk":4.64,"hp":7.779</v>
      </c>
      <c r="H6351" s="2">
        <v>1</v>
      </c>
    </row>
    <row r="6352" spans="1:8" ht="17.25" customHeight="1" x14ac:dyDescent="0.3">
      <c r="A6352" s="2">
        <f t="shared" si="111"/>
        <v>10526</v>
      </c>
      <c r="B6352" s="2">
        <f t="shared" ref="B6352" si="139">B6347</f>
        <v>25076</v>
      </c>
      <c r="C6352" s="2">
        <v>6</v>
      </c>
      <c r="D6352" s="2">
        <f t="shared" si="113"/>
        <v>331</v>
      </c>
      <c r="E6352" s="2">
        <v>25076</v>
      </c>
      <c r="F6352" s="2">
        <v>10</v>
      </c>
      <c r="G6352" s="2" t="str">
        <f>VLOOKUP(A6352,爬塔NPC系数!B:G,6,FALSE)</f>
        <v>"atk":4.64,"hp":7.779</v>
      </c>
      <c r="H6352" s="2">
        <v>1</v>
      </c>
    </row>
    <row r="6353" spans="1:8" ht="17.25" customHeight="1" x14ac:dyDescent="0.3">
      <c r="A6353" s="2">
        <f t="shared" si="111"/>
        <v>10527</v>
      </c>
      <c r="B6353" s="2">
        <f t="shared" ref="B6353" si="140">E6353</f>
        <v>34026</v>
      </c>
      <c r="C6353" s="2">
        <v>1</v>
      </c>
      <c r="D6353" s="2">
        <f t="shared" si="113"/>
        <v>332</v>
      </c>
      <c r="E6353" s="2">
        <v>34026</v>
      </c>
      <c r="F6353" s="2">
        <v>10</v>
      </c>
      <c r="G6353" s="2" t="str">
        <f>VLOOKUP(A6353,爬塔NPC系数!B:G,6,FALSE)</f>
        <v>"atk":4.655,"hp":7.809</v>
      </c>
      <c r="H6353" s="2">
        <v>1</v>
      </c>
    </row>
    <row r="6354" spans="1:8" ht="17.25" customHeight="1" x14ac:dyDescent="0.3">
      <c r="A6354" s="2">
        <f t="shared" si="111"/>
        <v>10527</v>
      </c>
      <c r="B6354" s="2">
        <f t="shared" ref="B6354" si="141">B6353</f>
        <v>34026</v>
      </c>
      <c r="C6354" s="2">
        <v>2</v>
      </c>
      <c r="D6354" s="2">
        <f t="shared" si="113"/>
        <v>332</v>
      </c>
      <c r="E6354" s="2">
        <v>34026</v>
      </c>
      <c r="F6354" s="2">
        <v>10</v>
      </c>
      <c r="G6354" s="2" t="str">
        <f>VLOOKUP(A6354,爬塔NPC系数!B:G,6,FALSE)</f>
        <v>"atk":4.655,"hp":7.809</v>
      </c>
      <c r="H6354" s="2">
        <v>1</v>
      </c>
    </row>
    <row r="6355" spans="1:8" ht="17.25" customHeight="1" x14ac:dyDescent="0.3">
      <c r="A6355" s="2">
        <f t="shared" si="111"/>
        <v>10527</v>
      </c>
      <c r="B6355" s="2">
        <f t="shared" ref="B6355" si="142">B6353</f>
        <v>34026</v>
      </c>
      <c r="C6355" s="2">
        <v>3</v>
      </c>
      <c r="D6355" s="2">
        <f t="shared" si="113"/>
        <v>332</v>
      </c>
      <c r="E6355" s="2">
        <v>34026</v>
      </c>
      <c r="F6355" s="2">
        <v>10</v>
      </c>
      <c r="G6355" s="2" t="str">
        <f>VLOOKUP(A6355,爬塔NPC系数!B:G,6,FALSE)</f>
        <v>"atk":4.655,"hp":7.809</v>
      </c>
      <c r="H6355" s="2">
        <v>1</v>
      </c>
    </row>
    <row r="6356" spans="1:8" ht="17.25" customHeight="1" x14ac:dyDescent="0.3">
      <c r="A6356" s="2">
        <f t="shared" si="111"/>
        <v>10527</v>
      </c>
      <c r="B6356" s="2">
        <f t="shared" ref="B6356" si="143">B6353</f>
        <v>34026</v>
      </c>
      <c r="C6356" s="2">
        <v>4</v>
      </c>
      <c r="D6356" s="2">
        <f t="shared" si="113"/>
        <v>332</v>
      </c>
      <c r="E6356" s="2">
        <v>34026</v>
      </c>
      <c r="F6356" s="2">
        <v>10</v>
      </c>
      <c r="G6356" s="2" t="str">
        <f>VLOOKUP(A6356,爬塔NPC系数!B:G,6,FALSE)</f>
        <v>"atk":4.655,"hp":7.809</v>
      </c>
      <c r="H6356" s="2">
        <v>1</v>
      </c>
    </row>
    <row r="6357" spans="1:8" ht="17.25" customHeight="1" x14ac:dyDescent="0.3">
      <c r="A6357" s="2">
        <f t="shared" si="111"/>
        <v>10527</v>
      </c>
      <c r="B6357" s="2">
        <f t="shared" ref="B6357" si="144">B6353</f>
        <v>34026</v>
      </c>
      <c r="C6357" s="2">
        <v>5</v>
      </c>
      <c r="D6357" s="2">
        <f t="shared" si="113"/>
        <v>332</v>
      </c>
      <c r="E6357" s="2">
        <v>34026</v>
      </c>
      <c r="F6357" s="2">
        <v>10</v>
      </c>
      <c r="G6357" s="2" t="str">
        <f>VLOOKUP(A6357,爬塔NPC系数!B:G,6,FALSE)</f>
        <v>"atk":4.655,"hp":7.809</v>
      </c>
      <c r="H6357" s="2">
        <v>1</v>
      </c>
    </row>
    <row r="6358" spans="1:8" ht="17.25" customHeight="1" x14ac:dyDescent="0.3">
      <c r="A6358" s="2">
        <f t="shared" si="111"/>
        <v>10527</v>
      </c>
      <c r="B6358" s="2">
        <f t="shared" ref="B6358" si="145">B6353</f>
        <v>34026</v>
      </c>
      <c r="C6358" s="2">
        <v>6</v>
      </c>
      <c r="D6358" s="2">
        <f t="shared" si="113"/>
        <v>332</v>
      </c>
      <c r="E6358" s="2">
        <v>34026</v>
      </c>
      <c r="F6358" s="2">
        <v>10</v>
      </c>
      <c r="G6358" s="2" t="str">
        <f>VLOOKUP(A6358,爬塔NPC系数!B:G,6,FALSE)</f>
        <v>"atk":4.655,"hp":7.809</v>
      </c>
      <c r="H6358" s="2">
        <v>1</v>
      </c>
    </row>
    <row r="6359" spans="1:8" ht="17.25" customHeight="1" x14ac:dyDescent="0.3">
      <c r="A6359" s="2">
        <f t="shared" si="111"/>
        <v>10528</v>
      </c>
      <c r="B6359" s="2">
        <f t="shared" ref="B6359" si="146">E6359</f>
        <v>32056</v>
      </c>
      <c r="C6359" s="2">
        <v>1</v>
      </c>
      <c r="D6359" s="2">
        <f t="shared" si="113"/>
        <v>333</v>
      </c>
      <c r="E6359" s="2">
        <v>32056</v>
      </c>
      <c r="F6359" s="2">
        <v>10</v>
      </c>
      <c r="G6359" s="2" t="str">
        <f>VLOOKUP(A6359,爬塔NPC系数!B:G,6,FALSE)</f>
        <v>"atk":4.67,"hp":7.839</v>
      </c>
      <c r="H6359" s="2">
        <v>1</v>
      </c>
    </row>
    <row r="6360" spans="1:8" ht="17.25" customHeight="1" x14ac:dyDescent="0.3">
      <c r="A6360" s="2">
        <f t="shared" si="111"/>
        <v>10528</v>
      </c>
      <c r="B6360" s="2">
        <f t="shared" ref="B6360" si="147">B6359</f>
        <v>32056</v>
      </c>
      <c r="C6360" s="2">
        <v>2</v>
      </c>
      <c r="D6360" s="2">
        <f t="shared" si="113"/>
        <v>333</v>
      </c>
      <c r="E6360" s="2">
        <v>32056</v>
      </c>
      <c r="F6360" s="2">
        <v>10</v>
      </c>
      <c r="G6360" s="2" t="str">
        <f>VLOOKUP(A6360,爬塔NPC系数!B:G,6,FALSE)</f>
        <v>"atk":4.67,"hp":7.839</v>
      </c>
      <c r="H6360" s="2">
        <v>1</v>
      </c>
    </row>
    <row r="6361" spans="1:8" ht="17.25" customHeight="1" x14ac:dyDescent="0.3">
      <c r="A6361" s="2">
        <f t="shared" si="111"/>
        <v>10528</v>
      </c>
      <c r="B6361" s="2">
        <f t="shared" ref="B6361" si="148">B6359</f>
        <v>32056</v>
      </c>
      <c r="C6361" s="2">
        <v>3</v>
      </c>
      <c r="D6361" s="2">
        <f t="shared" si="113"/>
        <v>333</v>
      </c>
      <c r="E6361" s="2">
        <v>32056</v>
      </c>
      <c r="F6361" s="2">
        <v>10</v>
      </c>
      <c r="G6361" s="2" t="str">
        <f>VLOOKUP(A6361,爬塔NPC系数!B:G,6,FALSE)</f>
        <v>"atk":4.67,"hp":7.839</v>
      </c>
      <c r="H6361" s="2">
        <v>1</v>
      </c>
    </row>
    <row r="6362" spans="1:8" ht="17.25" customHeight="1" x14ac:dyDescent="0.3">
      <c r="A6362" s="2">
        <f t="shared" si="111"/>
        <v>10528</v>
      </c>
      <c r="B6362" s="2">
        <f t="shared" ref="B6362" si="149">B6359</f>
        <v>32056</v>
      </c>
      <c r="C6362" s="2">
        <v>4</v>
      </c>
      <c r="D6362" s="2">
        <f t="shared" si="113"/>
        <v>333</v>
      </c>
      <c r="E6362" s="2">
        <v>32056</v>
      </c>
      <c r="F6362" s="2">
        <v>10</v>
      </c>
      <c r="G6362" s="2" t="str">
        <f>VLOOKUP(A6362,爬塔NPC系数!B:G,6,FALSE)</f>
        <v>"atk":4.67,"hp":7.839</v>
      </c>
      <c r="H6362" s="2">
        <v>1</v>
      </c>
    </row>
    <row r="6363" spans="1:8" ht="17.25" customHeight="1" x14ac:dyDescent="0.3">
      <c r="A6363" s="2">
        <f t="shared" si="111"/>
        <v>10528</v>
      </c>
      <c r="B6363" s="2">
        <f t="shared" ref="B6363" si="150">B6359</f>
        <v>32056</v>
      </c>
      <c r="C6363" s="2">
        <v>5</v>
      </c>
      <c r="D6363" s="2">
        <f t="shared" si="113"/>
        <v>333</v>
      </c>
      <c r="E6363" s="2">
        <v>32056</v>
      </c>
      <c r="F6363" s="2">
        <v>10</v>
      </c>
      <c r="G6363" s="2" t="str">
        <f>VLOOKUP(A6363,爬塔NPC系数!B:G,6,FALSE)</f>
        <v>"atk":4.67,"hp":7.839</v>
      </c>
      <c r="H6363" s="2">
        <v>1</v>
      </c>
    </row>
    <row r="6364" spans="1:8" ht="17.25" customHeight="1" x14ac:dyDescent="0.3">
      <c r="A6364" s="2">
        <f t="shared" si="111"/>
        <v>10528</v>
      </c>
      <c r="B6364" s="2">
        <f t="shared" ref="B6364" si="151">B6359</f>
        <v>32056</v>
      </c>
      <c r="C6364" s="2">
        <v>6</v>
      </c>
      <c r="D6364" s="2">
        <f t="shared" si="113"/>
        <v>333</v>
      </c>
      <c r="E6364" s="2">
        <v>32056</v>
      </c>
      <c r="F6364" s="2">
        <v>10</v>
      </c>
      <c r="G6364" s="2" t="str">
        <f>VLOOKUP(A6364,爬塔NPC系数!B:G,6,FALSE)</f>
        <v>"atk":4.67,"hp":7.839</v>
      </c>
      <c r="H6364" s="2">
        <v>1</v>
      </c>
    </row>
    <row r="6365" spans="1:8" ht="17.25" customHeight="1" x14ac:dyDescent="0.3">
      <c r="A6365" s="2">
        <f t="shared" si="111"/>
        <v>10529</v>
      </c>
      <c r="B6365" s="2">
        <f t="shared" ref="B6365" si="152">E6365</f>
        <v>14036</v>
      </c>
      <c r="C6365" s="2">
        <v>1</v>
      </c>
      <c r="D6365" s="2">
        <f t="shared" si="113"/>
        <v>334</v>
      </c>
      <c r="E6365" s="2">
        <v>14036</v>
      </c>
      <c r="F6365" s="2">
        <v>10</v>
      </c>
      <c r="G6365" s="2" t="str">
        <f>VLOOKUP(A6365,爬塔NPC系数!B:G,6,FALSE)</f>
        <v>"atk":4.685,"hp":7.869</v>
      </c>
      <c r="H6365" s="2">
        <v>1</v>
      </c>
    </row>
    <row r="6366" spans="1:8" ht="17.25" customHeight="1" x14ac:dyDescent="0.3">
      <c r="A6366" s="2">
        <f t="shared" si="111"/>
        <v>10529</v>
      </c>
      <c r="B6366" s="2">
        <f t="shared" ref="B6366" si="153">B6365</f>
        <v>14036</v>
      </c>
      <c r="C6366" s="2">
        <v>2</v>
      </c>
      <c r="D6366" s="2">
        <f t="shared" si="113"/>
        <v>334</v>
      </c>
      <c r="E6366" s="2">
        <v>14036</v>
      </c>
      <c r="F6366" s="2">
        <v>10</v>
      </c>
      <c r="G6366" s="2" t="str">
        <f>VLOOKUP(A6366,爬塔NPC系数!B:G,6,FALSE)</f>
        <v>"atk":4.685,"hp":7.869</v>
      </c>
      <c r="H6366" s="2">
        <v>1</v>
      </c>
    </row>
    <row r="6367" spans="1:8" ht="17.25" customHeight="1" x14ac:dyDescent="0.3">
      <c r="A6367" s="2">
        <f t="shared" si="111"/>
        <v>10529</v>
      </c>
      <c r="B6367" s="2">
        <f t="shared" ref="B6367" si="154">B6365</f>
        <v>14036</v>
      </c>
      <c r="C6367" s="2">
        <v>3</v>
      </c>
      <c r="D6367" s="2">
        <f t="shared" si="113"/>
        <v>334</v>
      </c>
      <c r="E6367" s="2">
        <v>14036</v>
      </c>
      <c r="F6367" s="2">
        <v>10</v>
      </c>
      <c r="G6367" s="2" t="str">
        <f>VLOOKUP(A6367,爬塔NPC系数!B:G,6,FALSE)</f>
        <v>"atk":4.685,"hp":7.869</v>
      </c>
      <c r="H6367" s="2">
        <v>1</v>
      </c>
    </row>
    <row r="6368" spans="1:8" ht="17.25" customHeight="1" x14ac:dyDescent="0.3">
      <c r="A6368" s="2">
        <f t="shared" si="111"/>
        <v>10529</v>
      </c>
      <c r="B6368" s="2">
        <f t="shared" ref="B6368" si="155">B6365</f>
        <v>14036</v>
      </c>
      <c r="C6368" s="2">
        <v>4</v>
      </c>
      <c r="D6368" s="2">
        <f t="shared" si="113"/>
        <v>334</v>
      </c>
      <c r="E6368" s="2">
        <v>14036</v>
      </c>
      <c r="F6368" s="2">
        <v>10</v>
      </c>
      <c r="G6368" s="2" t="str">
        <f>VLOOKUP(A6368,爬塔NPC系数!B:G,6,FALSE)</f>
        <v>"atk":4.685,"hp":7.869</v>
      </c>
      <c r="H6368" s="2">
        <v>1</v>
      </c>
    </row>
    <row r="6369" spans="1:8" ht="17.25" customHeight="1" x14ac:dyDescent="0.3">
      <c r="A6369" s="2">
        <f t="shared" si="111"/>
        <v>10529</v>
      </c>
      <c r="B6369" s="2">
        <f t="shared" ref="B6369" si="156">B6365</f>
        <v>14036</v>
      </c>
      <c r="C6369" s="2">
        <v>5</v>
      </c>
      <c r="D6369" s="2">
        <f t="shared" si="113"/>
        <v>334</v>
      </c>
      <c r="E6369" s="2">
        <v>14036</v>
      </c>
      <c r="F6369" s="2">
        <v>10</v>
      </c>
      <c r="G6369" s="2" t="str">
        <f>VLOOKUP(A6369,爬塔NPC系数!B:G,6,FALSE)</f>
        <v>"atk":4.685,"hp":7.869</v>
      </c>
      <c r="H6369" s="2">
        <v>1</v>
      </c>
    </row>
    <row r="6370" spans="1:8" ht="17.25" customHeight="1" x14ac:dyDescent="0.3">
      <c r="A6370" s="2">
        <f t="shared" si="111"/>
        <v>10529</v>
      </c>
      <c r="B6370" s="2">
        <f t="shared" ref="B6370" si="157">B6365</f>
        <v>14036</v>
      </c>
      <c r="C6370" s="2">
        <v>6</v>
      </c>
      <c r="D6370" s="2">
        <f t="shared" si="113"/>
        <v>334</v>
      </c>
      <c r="E6370" s="2">
        <v>14036</v>
      </c>
      <c r="F6370" s="2">
        <v>10</v>
      </c>
      <c r="G6370" s="2" t="str">
        <f>VLOOKUP(A6370,爬塔NPC系数!B:G,6,FALSE)</f>
        <v>"atk":4.685,"hp":7.869</v>
      </c>
      <c r="H6370" s="2">
        <v>1</v>
      </c>
    </row>
    <row r="6371" spans="1:8" ht="17.25" customHeight="1" x14ac:dyDescent="0.3">
      <c r="A6371" s="2">
        <f t="shared" si="111"/>
        <v>10530</v>
      </c>
      <c r="B6371" s="2">
        <f t="shared" ref="B6371" si="158">E6371</f>
        <v>61026</v>
      </c>
      <c r="C6371" s="2">
        <v>1</v>
      </c>
      <c r="D6371" s="2">
        <f t="shared" si="113"/>
        <v>335</v>
      </c>
      <c r="E6371" s="2">
        <v>61026</v>
      </c>
      <c r="F6371" s="2">
        <v>10</v>
      </c>
      <c r="G6371" s="2" t="str">
        <f>VLOOKUP(A6371,爬塔NPC系数!B:G,6,FALSE)</f>
        <v>"atk":4.7,"hp":7.899</v>
      </c>
      <c r="H6371" s="2">
        <v>1</v>
      </c>
    </row>
    <row r="6372" spans="1:8" ht="17.25" customHeight="1" x14ac:dyDescent="0.3">
      <c r="A6372" s="2">
        <f t="shared" si="111"/>
        <v>10530</v>
      </c>
      <c r="B6372" s="2">
        <f t="shared" ref="B6372" si="159">B6371</f>
        <v>61026</v>
      </c>
      <c r="C6372" s="2">
        <v>2</v>
      </c>
      <c r="D6372" s="2">
        <f t="shared" si="113"/>
        <v>335</v>
      </c>
      <c r="E6372" s="2">
        <v>61026</v>
      </c>
      <c r="F6372" s="2">
        <v>10</v>
      </c>
      <c r="G6372" s="2" t="str">
        <f>VLOOKUP(A6372,爬塔NPC系数!B:G,6,FALSE)</f>
        <v>"atk":4.7,"hp":7.899</v>
      </c>
      <c r="H6372" s="2">
        <v>1</v>
      </c>
    </row>
    <row r="6373" spans="1:8" ht="17.25" customHeight="1" x14ac:dyDescent="0.3">
      <c r="A6373" s="2">
        <f t="shared" si="111"/>
        <v>10530</v>
      </c>
      <c r="B6373" s="2">
        <f t="shared" ref="B6373" si="160">B6371</f>
        <v>61026</v>
      </c>
      <c r="C6373" s="2">
        <v>3</v>
      </c>
      <c r="D6373" s="2">
        <f t="shared" si="113"/>
        <v>335</v>
      </c>
      <c r="E6373" s="2">
        <v>61026</v>
      </c>
      <c r="F6373" s="2">
        <v>10</v>
      </c>
      <c r="G6373" s="2" t="str">
        <f>VLOOKUP(A6373,爬塔NPC系数!B:G,6,FALSE)</f>
        <v>"atk":4.7,"hp":7.899</v>
      </c>
      <c r="H6373" s="2">
        <v>1</v>
      </c>
    </row>
    <row r="6374" spans="1:8" ht="17.25" customHeight="1" x14ac:dyDescent="0.3">
      <c r="A6374" s="2">
        <f t="shared" si="111"/>
        <v>10530</v>
      </c>
      <c r="B6374" s="2">
        <f t="shared" ref="B6374" si="161">B6371</f>
        <v>61026</v>
      </c>
      <c r="C6374" s="2">
        <v>4</v>
      </c>
      <c r="D6374" s="2">
        <f t="shared" si="113"/>
        <v>335</v>
      </c>
      <c r="E6374" s="2">
        <v>61026</v>
      </c>
      <c r="F6374" s="2">
        <v>10</v>
      </c>
      <c r="G6374" s="2" t="str">
        <f>VLOOKUP(A6374,爬塔NPC系数!B:G,6,FALSE)</f>
        <v>"atk":4.7,"hp":7.899</v>
      </c>
      <c r="H6374" s="2">
        <v>1</v>
      </c>
    </row>
    <row r="6375" spans="1:8" ht="17.25" customHeight="1" x14ac:dyDescent="0.3">
      <c r="A6375" s="2">
        <f t="shared" si="111"/>
        <v>10530</v>
      </c>
      <c r="B6375" s="2">
        <f t="shared" ref="B6375" si="162">B6371</f>
        <v>61026</v>
      </c>
      <c r="C6375" s="2">
        <v>5</v>
      </c>
      <c r="D6375" s="2">
        <f t="shared" si="113"/>
        <v>335</v>
      </c>
      <c r="E6375" s="2">
        <v>61026</v>
      </c>
      <c r="F6375" s="2">
        <v>10</v>
      </c>
      <c r="G6375" s="2" t="str">
        <f>VLOOKUP(A6375,爬塔NPC系数!B:G,6,FALSE)</f>
        <v>"atk":4.7,"hp":7.899</v>
      </c>
      <c r="H6375" s="2">
        <v>1</v>
      </c>
    </row>
    <row r="6376" spans="1:8" ht="17.25" customHeight="1" x14ac:dyDescent="0.3">
      <c r="A6376" s="2">
        <f t="shared" si="111"/>
        <v>10530</v>
      </c>
      <c r="B6376" s="2">
        <f t="shared" ref="B6376" si="163">B6371</f>
        <v>61026</v>
      </c>
      <c r="C6376" s="2">
        <v>6</v>
      </c>
      <c r="D6376" s="2">
        <f t="shared" si="113"/>
        <v>335</v>
      </c>
      <c r="E6376" s="2">
        <v>61026</v>
      </c>
      <c r="F6376" s="2">
        <v>10</v>
      </c>
      <c r="G6376" s="2" t="str">
        <f>VLOOKUP(A6376,爬塔NPC系数!B:G,6,FALSE)</f>
        <v>"atk":4.7,"hp":7.899</v>
      </c>
      <c r="H6376" s="2">
        <v>1</v>
      </c>
    </row>
    <row r="6377" spans="1:8" ht="17.25" customHeight="1" x14ac:dyDescent="0.3">
      <c r="A6377" s="2">
        <f t="shared" si="111"/>
        <v>10531</v>
      </c>
      <c r="B6377" s="2">
        <f t="shared" ref="B6377" si="164">E6377</f>
        <v>31086</v>
      </c>
      <c r="C6377" s="2">
        <v>1</v>
      </c>
      <c r="D6377" s="2">
        <f t="shared" si="113"/>
        <v>336</v>
      </c>
      <c r="E6377" s="2">
        <v>31086</v>
      </c>
      <c r="F6377" s="2">
        <v>10</v>
      </c>
      <c r="G6377" s="2" t="str">
        <f>VLOOKUP(A6377,爬塔NPC系数!B:G,6,FALSE)</f>
        <v>"atk":4.715,"hp":7.929</v>
      </c>
      <c r="H6377" s="2">
        <v>1</v>
      </c>
    </row>
    <row r="6378" spans="1:8" ht="17.25" customHeight="1" x14ac:dyDescent="0.3">
      <c r="A6378" s="2">
        <f t="shared" si="111"/>
        <v>10531</v>
      </c>
      <c r="B6378" s="2">
        <f t="shared" ref="B6378" si="165">B6377</f>
        <v>31086</v>
      </c>
      <c r="C6378" s="2">
        <v>2</v>
      </c>
      <c r="D6378" s="2">
        <f t="shared" si="113"/>
        <v>336</v>
      </c>
      <c r="E6378" s="2">
        <v>31086</v>
      </c>
      <c r="F6378" s="2">
        <v>10</v>
      </c>
      <c r="G6378" s="2" t="str">
        <f>VLOOKUP(A6378,爬塔NPC系数!B:G,6,FALSE)</f>
        <v>"atk":4.715,"hp":7.929</v>
      </c>
      <c r="H6378" s="2">
        <v>1</v>
      </c>
    </row>
    <row r="6379" spans="1:8" ht="17.25" customHeight="1" x14ac:dyDescent="0.3">
      <c r="A6379" s="2">
        <f t="shared" si="111"/>
        <v>10531</v>
      </c>
      <c r="B6379" s="2">
        <f t="shared" ref="B6379" si="166">B6377</f>
        <v>31086</v>
      </c>
      <c r="C6379" s="2">
        <v>3</v>
      </c>
      <c r="D6379" s="2">
        <f t="shared" si="113"/>
        <v>336</v>
      </c>
      <c r="E6379" s="2">
        <v>31086</v>
      </c>
      <c r="F6379" s="2">
        <v>10</v>
      </c>
      <c r="G6379" s="2" t="str">
        <f>VLOOKUP(A6379,爬塔NPC系数!B:G,6,FALSE)</f>
        <v>"atk":4.715,"hp":7.929</v>
      </c>
      <c r="H6379" s="2">
        <v>1</v>
      </c>
    </row>
    <row r="6380" spans="1:8" ht="17.25" customHeight="1" x14ac:dyDescent="0.3">
      <c r="A6380" s="2">
        <f t="shared" si="111"/>
        <v>10531</v>
      </c>
      <c r="B6380" s="2">
        <f t="shared" ref="B6380" si="167">B6377</f>
        <v>31086</v>
      </c>
      <c r="C6380" s="2">
        <v>4</v>
      </c>
      <c r="D6380" s="2">
        <f t="shared" si="113"/>
        <v>336</v>
      </c>
      <c r="E6380" s="2">
        <v>34026</v>
      </c>
      <c r="F6380" s="2">
        <v>10</v>
      </c>
      <c r="G6380" s="2" t="str">
        <f>VLOOKUP(A6380,爬塔NPC系数!B:G,6,FALSE)</f>
        <v>"atk":4.715,"hp":7.929</v>
      </c>
      <c r="H6380" s="2">
        <v>1</v>
      </c>
    </row>
    <row r="6381" spans="1:8" ht="17.25" customHeight="1" x14ac:dyDescent="0.3">
      <c r="A6381" s="2">
        <f t="shared" si="111"/>
        <v>10531</v>
      </c>
      <c r="B6381" s="2">
        <f t="shared" ref="B6381" si="168">B6377</f>
        <v>31086</v>
      </c>
      <c r="C6381" s="2">
        <v>5</v>
      </c>
      <c r="D6381" s="2">
        <f t="shared" si="113"/>
        <v>336</v>
      </c>
      <c r="E6381" s="2">
        <v>34026</v>
      </c>
      <c r="F6381" s="2">
        <v>10</v>
      </c>
      <c r="G6381" s="2" t="str">
        <f>VLOOKUP(A6381,爬塔NPC系数!B:G,6,FALSE)</f>
        <v>"atk":4.715,"hp":7.929</v>
      </c>
      <c r="H6381" s="2">
        <v>1</v>
      </c>
    </row>
    <row r="6382" spans="1:8" ht="17.25" customHeight="1" x14ac:dyDescent="0.3">
      <c r="A6382" s="2">
        <f t="shared" si="111"/>
        <v>10531</v>
      </c>
      <c r="B6382" s="2">
        <f t="shared" ref="B6382" si="169">B6377</f>
        <v>31086</v>
      </c>
      <c r="C6382" s="2">
        <v>6</v>
      </c>
      <c r="D6382" s="2">
        <f t="shared" si="113"/>
        <v>336</v>
      </c>
      <c r="E6382" s="2">
        <v>34026</v>
      </c>
      <c r="F6382" s="2">
        <v>10</v>
      </c>
      <c r="G6382" s="2" t="str">
        <f>VLOOKUP(A6382,爬塔NPC系数!B:G,6,FALSE)</f>
        <v>"atk":4.715,"hp":7.929</v>
      </c>
      <c r="H6382" s="2">
        <v>1</v>
      </c>
    </row>
    <row r="6383" spans="1:8" ht="17.25" customHeight="1" x14ac:dyDescent="0.3">
      <c r="A6383" s="2">
        <f t="shared" si="111"/>
        <v>10532</v>
      </c>
      <c r="B6383" s="2">
        <f t="shared" ref="B6383" si="170">E6383</f>
        <v>25066</v>
      </c>
      <c r="C6383" s="2">
        <v>1</v>
      </c>
      <c r="D6383" s="2">
        <f t="shared" si="113"/>
        <v>337</v>
      </c>
      <c r="E6383" s="2">
        <v>25066</v>
      </c>
      <c r="F6383" s="2">
        <v>10</v>
      </c>
      <c r="G6383" s="2" t="str">
        <f>VLOOKUP(A6383,爬塔NPC系数!B:G,6,FALSE)</f>
        <v>"atk":4.73,"hp":7.959</v>
      </c>
      <c r="H6383" s="2">
        <v>1</v>
      </c>
    </row>
    <row r="6384" spans="1:8" ht="17.25" customHeight="1" x14ac:dyDescent="0.3">
      <c r="A6384" s="2">
        <f t="shared" si="111"/>
        <v>10532</v>
      </c>
      <c r="B6384" s="2">
        <f t="shared" ref="B6384" si="171">B6383</f>
        <v>25066</v>
      </c>
      <c r="C6384" s="2">
        <v>2</v>
      </c>
      <c r="D6384" s="2">
        <f t="shared" si="113"/>
        <v>337</v>
      </c>
      <c r="E6384" s="2">
        <v>15036</v>
      </c>
      <c r="F6384" s="2">
        <v>10</v>
      </c>
      <c r="G6384" s="2" t="str">
        <f>VLOOKUP(A6384,爬塔NPC系数!B:G,6,FALSE)</f>
        <v>"atk":4.73,"hp":7.959</v>
      </c>
      <c r="H6384" s="2">
        <v>1</v>
      </c>
    </row>
    <row r="6385" spans="1:8" ht="17.25" customHeight="1" x14ac:dyDescent="0.3">
      <c r="A6385" s="2">
        <f t="shared" si="111"/>
        <v>10532</v>
      </c>
      <c r="B6385" s="2">
        <f t="shared" ref="B6385" si="172">B6383</f>
        <v>25066</v>
      </c>
      <c r="C6385" s="2">
        <v>3</v>
      </c>
      <c r="D6385" s="2">
        <f t="shared" si="113"/>
        <v>337</v>
      </c>
      <c r="E6385" s="2">
        <v>14036</v>
      </c>
      <c r="F6385" s="2">
        <v>10</v>
      </c>
      <c r="G6385" s="2" t="str">
        <f>VLOOKUP(A6385,爬塔NPC系数!B:G,6,FALSE)</f>
        <v>"atk":4.73,"hp":7.959</v>
      </c>
      <c r="H6385" s="2">
        <v>1</v>
      </c>
    </row>
    <row r="6386" spans="1:8" ht="17.25" customHeight="1" x14ac:dyDescent="0.3">
      <c r="A6386" s="2">
        <f t="shared" si="111"/>
        <v>10532</v>
      </c>
      <c r="B6386" s="2">
        <f t="shared" ref="B6386" si="173">B6383</f>
        <v>25066</v>
      </c>
      <c r="C6386" s="2">
        <v>4</v>
      </c>
      <c r="D6386" s="2">
        <f t="shared" si="113"/>
        <v>337</v>
      </c>
      <c r="E6386" s="2">
        <v>13046</v>
      </c>
      <c r="F6386" s="2">
        <v>10</v>
      </c>
      <c r="G6386" s="2" t="str">
        <f>VLOOKUP(A6386,爬塔NPC系数!B:G,6,FALSE)</f>
        <v>"atk":4.73,"hp":7.959</v>
      </c>
      <c r="H6386" s="2">
        <v>1</v>
      </c>
    </row>
    <row r="6387" spans="1:8" ht="17.25" customHeight="1" x14ac:dyDescent="0.3">
      <c r="A6387" s="2">
        <f t="shared" si="111"/>
        <v>10532</v>
      </c>
      <c r="B6387" s="2">
        <f t="shared" ref="B6387" si="174">B6383</f>
        <v>25066</v>
      </c>
      <c r="C6387" s="2">
        <v>5</v>
      </c>
      <c r="D6387" s="2">
        <f t="shared" si="113"/>
        <v>337</v>
      </c>
      <c r="E6387" s="2">
        <v>25066</v>
      </c>
      <c r="F6387" s="2">
        <v>10</v>
      </c>
      <c r="G6387" s="2" t="str">
        <f>VLOOKUP(A6387,爬塔NPC系数!B:G,6,FALSE)</f>
        <v>"atk":4.73,"hp":7.959</v>
      </c>
      <c r="H6387" s="2">
        <v>1</v>
      </c>
    </row>
    <row r="6388" spans="1:8" ht="17.25" customHeight="1" x14ac:dyDescent="0.3">
      <c r="A6388" s="2">
        <f t="shared" si="111"/>
        <v>10532</v>
      </c>
      <c r="B6388" s="2">
        <f t="shared" ref="B6388" si="175">B6383</f>
        <v>25066</v>
      </c>
      <c r="C6388" s="2">
        <v>6</v>
      </c>
      <c r="D6388" s="2">
        <f t="shared" si="113"/>
        <v>337</v>
      </c>
      <c r="E6388" s="2">
        <v>25066</v>
      </c>
      <c r="F6388" s="2">
        <v>10</v>
      </c>
      <c r="G6388" s="2" t="str">
        <f>VLOOKUP(A6388,爬塔NPC系数!B:G,6,FALSE)</f>
        <v>"atk":4.73,"hp":7.959</v>
      </c>
      <c r="H6388" s="2">
        <v>1</v>
      </c>
    </row>
    <row r="6389" spans="1:8" ht="17.25" customHeight="1" x14ac:dyDescent="0.3">
      <c r="A6389" s="2">
        <f t="shared" si="111"/>
        <v>10533</v>
      </c>
      <c r="B6389" s="2">
        <f t="shared" ref="B6389" si="176">E6389</f>
        <v>25066</v>
      </c>
      <c r="C6389" s="2">
        <v>1</v>
      </c>
      <c r="D6389" s="2">
        <f t="shared" si="113"/>
        <v>338</v>
      </c>
      <c r="E6389" s="2">
        <v>25066</v>
      </c>
      <c r="F6389" s="2">
        <v>10</v>
      </c>
      <c r="G6389" s="2" t="str">
        <f>VLOOKUP(A6389,爬塔NPC系数!B:G,6,FALSE)</f>
        <v>"atk":4.745,"hp":7.989</v>
      </c>
      <c r="H6389" s="2">
        <v>1</v>
      </c>
    </row>
    <row r="6390" spans="1:8" ht="17.25" customHeight="1" x14ac:dyDescent="0.3">
      <c r="A6390" s="2">
        <f t="shared" ref="A6390:A6453" si="177">A6384+1</f>
        <v>10533</v>
      </c>
      <c r="B6390" s="2">
        <f t="shared" ref="B6390" si="178">B6389</f>
        <v>25066</v>
      </c>
      <c r="C6390" s="2">
        <v>2</v>
      </c>
      <c r="D6390" s="2">
        <f t="shared" ref="D6390:D6453" si="179">D6384+1</f>
        <v>338</v>
      </c>
      <c r="E6390" s="2">
        <v>25066</v>
      </c>
      <c r="F6390" s="2">
        <v>10</v>
      </c>
      <c r="G6390" s="2" t="str">
        <f>VLOOKUP(A6390,爬塔NPC系数!B:G,6,FALSE)</f>
        <v>"atk":4.745,"hp":7.989</v>
      </c>
      <c r="H6390" s="2">
        <v>1</v>
      </c>
    </row>
    <row r="6391" spans="1:8" ht="17.25" customHeight="1" x14ac:dyDescent="0.3">
      <c r="A6391" s="2">
        <f t="shared" si="177"/>
        <v>10533</v>
      </c>
      <c r="B6391" s="2">
        <f t="shared" ref="B6391" si="180">B6389</f>
        <v>25066</v>
      </c>
      <c r="C6391" s="2">
        <v>3</v>
      </c>
      <c r="D6391" s="2">
        <f t="shared" si="179"/>
        <v>338</v>
      </c>
      <c r="E6391" s="2">
        <v>25066</v>
      </c>
      <c r="F6391" s="2">
        <v>10</v>
      </c>
      <c r="G6391" s="2" t="str">
        <f>VLOOKUP(A6391,爬塔NPC系数!B:G,6,FALSE)</f>
        <v>"atk":4.745,"hp":7.989</v>
      </c>
      <c r="H6391" s="2">
        <v>1</v>
      </c>
    </row>
    <row r="6392" spans="1:8" ht="17.25" customHeight="1" x14ac:dyDescent="0.3">
      <c r="A6392" s="2">
        <f t="shared" si="177"/>
        <v>10533</v>
      </c>
      <c r="B6392" s="2">
        <f t="shared" ref="B6392" si="181">B6389</f>
        <v>25066</v>
      </c>
      <c r="C6392" s="2">
        <v>4</v>
      </c>
      <c r="D6392" s="2">
        <f t="shared" si="179"/>
        <v>338</v>
      </c>
      <c r="E6392" s="2">
        <v>25066</v>
      </c>
      <c r="F6392" s="2">
        <v>10</v>
      </c>
      <c r="G6392" s="2" t="str">
        <f>VLOOKUP(A6392,爬塔NPC系数!B:G,6,FALSE)</f>
        <v>"atk":4.745,"hp":7.989</v>
      </c>
      <c r="H6392" s="2">
        <v>1</v>
      </c>
    </row>
    <row r="6393" spans="1:8" ht="17.25" customHeight="1" x14ac:dyDescent="0.3">
      <c r="A6393" s="2">
        <f t="shared" si="177"/>
        <v>10533</v>
      </c>
      <c r="B6393" s="2">
        <f t="shared" ref="B6393" si="182">B6389</f>
        <v>25066</v>
      </c>
      <c r="C6393" s="2">
        <v>5</v>
      </c>
      <c r="D6393" s="2">
        <f t="shared" si="179"/>
        <v>338</v>
      </c>
      <c r="E6393" s="2">
        <v>25066</v>
      </c>
      <c r="F6393" s="2">
        <v>10</v>
      </c>
      <c r="G6393" s="2" t="str">
        <f>VLOOKUP(A6393,爬塔NPC系数!B:G,6,FALSE)</f>
        <v>"atk":4.745,"hp":7.989</v>
      </c>
      <c r="H6393" s="2">
        <v>1</v>
      </c>
    </row>
    <row r="6394" spans="1:8" ht="17.25" customHeight="1" x14ac:dyDescent="0.3">
      <c r="A6394" s="2">
        <f t="shared" si="177"/>
        <v>10533</v>
      </c>
      <c r="B6394" s="2">
        <f t="shared" ref="B6394" si="183">B6389</f>
        <v>25066</v>
      </c>
      <c r="C6394" s="2">
        <v>6</v>
      </c>
      <c r="D6394" s="2">
        <f t="shared" si="179"/>
        <v>338</v>
      </c>
      <c r="E6394" s="2">
        <v>25066</v>
      </c>
      <c r="F6394" s="2">
        <v>10</v>
      </c>
      <c r="G6394" s="2" t="str">
        <f>VLOOKUP(A6394,爬塔NPC系数!B:G,6,FALSE)</f>
        <v>"atk":4.745,"hp":7.989</v>
      </c>
      <c r="H6394" s="2">
        <v>1</v>
      </c>
    </row>
    <row r="6395" spans="1:8" ht="17.25" customHeight="1" x14ac:dyDescent="0.3">
      <c r="A6395" s="2">
        <f t="shared" si="177"/>
        <v>10534</v>
      </c>
      <c r="B6395" s="2">
        <f t="shared" ref="B6395" si="184">E6395</f>
        <v>51016</v>
      </c>
      <c r="C6395" s="2">
        <v>1</v>
      </c>
      <c r="D6395" s="2">
        <f t="shared" si="179"/>
        <v>339</v>
      </c>
      <c r="E6395" s="2">
        <v>51016</v>
      </c>
      <c r="F6395" s="2">
        <v>10</v>
      </c>
      <c r="G6395" s="2" t="str">
        <f>VLOOKUP(A6395,爬塔NPC系数!B:G,6,FALSE)</f>
        <v>"atk":4.76,"hp":8.019</v>
      </c>
      <c r="H6395" s="2">
        <v>1</v>
      </c>
    </row>
    <row r="6396" spans="1:8" ht="17.25" customHeight="1" x14ac:dyDescent="0.3">
      <c r="A6396" s="2">
        <f t="shared" si="177"/>
        <v>10534</v>
      </c>
      <c r="B6396" s="2">
        <f t="shared" ref="B6396" si="185">B6395</f>
        <v>51016</v>
      </c>
      <c r="C6396" s="2">
        <v>2</v>
      </c>
      <c r="D6396" s="2">
        <f t="shared" si="179"/>
        <v>339</v>
      </c>
      <c r="E6396" s="2">
        <v>52046</v>
      </c>
      <c r="F6396" s="2">
        <v>10</v>
      </c>
      <c r="G6396" s="2" t="str">
        <f>VLOOKUP(A6396,爬塔NPC系数!B:G,6,FALSE)</f>
        <v>"atk":4.76,"hp":8.019</v>
      </c>
      <c r="H6396" s="2">
        <v>1</v>
      </c>
    </row>
    <row r="6397" spans="1:8" ht="17.25" customHeight="1" x14ac:dyDescent="0.3">
      <c r="A6397" s="2">
        <f t="shared" si="177"/>
        <v>10534</v>
      </c>
      <c r="B6397" s="2">
        <f t="shared" ref="B6397" si="186">B6395</f>
        <v>51016</v>
      </c>
      <c r="C6397" s="2">
        <v>3</v>
      </c>
      <c r="D6397" s="2">
        <f t="shared" si="179"/>
        <v>339</v>
      </c>
      <c r="E6397" s="2">
        <v>52046</v>
      </c>
      <c r="F6397" s="2">
        <v>10</v>
      </c>
      <c r="G6397" s="2" t="str">
        <f>VLOOKUP(A6397,爬塔NPC系数!B:G,6,FALSE)</f>
        <v>"atk":4.76,"hp":8.019</v>
      </c>
      <c r="H6397" s="2">
        <v>1</v>
      </c>
    </row>
    <row r="6398" spans="1:8" ht="17.25" customHeight="1" x14ac:dyDescent="0.3">
      <c r="A6398" s="2">
        <f t="shared" si="177"/>
        <v>10534</v>
      </c>
      <c r="B6398" s="2">
        <f t="shared" ref="B6398" si="187">B6395</f>
        <v>51016</v>
      </c>
      <c r="C6398" s="2">
        <v>4</v>
      </c>
      <c r="D6398" s="2">
        <f t="shared" si="179"/>
        <v>339</v>
      </c>
      <c r="E6398" s="2">
        <v>52046</v>
      </c>
      <c r="F6398" s="2">
        <v>10</v>
      </c>
      <c r="G6398" s="2" t="str">
        <f>VLOOKUP(A6398,爬塔NPC系数!B:G,6,FALSE)</f>
        <v>"atk":4.76,"hp":8.019</v>
      </c>
      <c r="H6398" s="2">
        <v>1</v>
      </c>
    </row>
    <row r="6399" spans="1:8" ht="17.25" customHeight="1" x14ac:dyDescent="0.3">
      <c r="A6399" s="2">
        <f t="shared" si="177"/>
        <v>10534</v>
      </c>
      <c r="B6399" s="2">
        <f t="shared" ref="B6399" si="188">B6395</f>
        <v>51016</v>
      </c>
      <c r="C6399" s="2">
        <v>5</v>
      </c>
      <c r="D6399" s="2">
        <f t="shared" si="179"/>
        <v>339</v>
      </c>
      <c r="E6399" s="2">
        <v>52046</v>
      </c>
      <c r="F6399" s="2">
        <v>10</v>
      </c>
      <c r="G6399" s="2" t="str">
        <f>VLOOKUP(A6399,爬塔NPC系数!B:G,6,FALSE)</f>
        <v>"atk":4.76,"hp":8.019</v>
      </c>
      <c r="H6399" s="2">
        <v>1</v>
      </c>
    </row>
    <row r="6400" spans="1:8" ht="17.25" customHeight="1" x14ac:dyDescent="0.3">
      <c r="A6400" s="2">
        <f t="shared" si="177"/>
        <v>10534</v>
      </c>
      <c r="B6400" s="2">
        <f t="shared" ref="B6400" si="189">B6395</f>
        <v>51016</v>
      </c>
      <c r="C6400" s="2">
        <v>6</v>
      </c>
      <c r="D6400" s="2">
        <f t="shared" si="179"/>
        <v>339</v>
      </c>
      <c r="E6400" s="2">
        <v>52046</v>
      </c>
      <c r="F6400" s="2">
        <v>10</v>
      </c>
      <c r="G6400" s="2" t="str">
        <f>VLOOKUP(A6400,爬塔NPC系数!B:G,6,FALSE)</f>
        <v>"atk":4.76,"hp":8.019</v>
      </c>
      <c r="H6400" s="2">
        <v>1</v>
      </c>
    </row>
    <row r="6401" spans="1:8" ht="17.25" customHeight="1" x14ac:dyDescent="0.3">
      <c r="A6401" s="2">
        <f t="shared" si="177"/>
        <v>10535</v>
      </c>
      <c r="B6401" s="2">
        <f t="shared" ref="B6401" si="190">E6401</f>
        <v>63026</v>
      </c>
      <c r="C6401" s="2">
        <v>1</v>
      </c>
      <c r="D6401" s="2">
        <f t="shared" si="179"/>
        <v>340</v>
      </c>
      <c r="E6401" s="2">
        <v>63026</v>
      </c>
      <c r="F6401" s="2">
        <v>10</v>
      </c>
      <c r="G6401" s="2" t="str">
        <f>VLOOKUP(A6401,爬塔NPC系数!B:G,6,FALSE)</f>
        <v>"atk":4.775,"hp":8.049</v>
      </c>
      <c r="H6401" s="2">
        <v>1</v>
      </c>
    </row>
    <row r="6402" spans="1:8" ht="17.25" customHeight="1" x14ac:dyDescent="0.3">
      <c r="A6402" s="2">
        <f t="shared" si="177"/>
        <v>10535</v>
      </c>
      <c r="B6402" s="2">
        <f t="shared" ref="B6402" si="191">B6401</f>
        <v>63026</v>
      </c>
      <c r="C6402" s="2">
        <v>2</v>
      </c>
      <c r="D6402" s="2">
        <f t="shared" si="179"/>
        <v>340</v>
      </c>
      <c r="E6402" s="2">
        <v>63026</v>
      </c>
      <c r="F6402" s="2">
        <v>10</v>
      </c>
      <c r="G6402" s="2" t="str">
        <f>VLOOKUP(A6402,爬塔NPC系数!B:G,6,FALSE)</f>
        <v>"atk":4.775,"hp":8.049</v>
      </c>
      <c r="H6402" s="2">
        <v>1</v>
      </c>
    </row>
    <row r="6403" spans="1:8" ht="17.25" customHeight="1" x14ac:dyDescent="0.3">
      <c r="A6403" s="2">
        <f t="shared" si="177"/>
        <v>10535</v>
      </c>
      <c r="B6403" s="2">
        <f t="shared" ref="B6403" si="192">B6401</f>
        <v>63026</v>
      </c>
      <c r="C6403" s="2">
        <v>3</v>
      </c>
      <c r="D6403" s="2">
        <f t="shared" si="179"/>
        <v>340</v>
      </c>
      <c r="E6403" s="2">
        <v>63026</v>
      </c>
      <c r="F6403" s="2">
        <v>10</v>
      </c>
      <c r="G6403" s="2" t="str">
        <f>VLOOKUP(A6403,爬塔NPC系数!B:G,6,FALSE)</f>
        <v>"atk":4.775,"hp":8.049</v>
      </c>
      <c r="H6403" s="2">
        <v>1</v>
      </c>
    </row>
    <row r="6404" spans="1:8" ht="17.25" customHeight="1" x14ac:dyDescent="0.3">
      <c r="A6404" s="2">
        <f t="shared" si="177"/>
        <v>10535</v>
      </c>
      <c r="B6404" s="2">
        <f t="shared" ref="B6404" si="193">B6401</f>
        <v>63026</v>
      </c>
      <c r="C6404" s="2">
        <v>4</v>
      </c>
      <c r="D6404" s="2">
        <f t="shared" si="179"/>
        <v>340</v>
      </c>
      <c r="E6404" s="2">
        <v>52046</v>
      </c>
      <c r="F6404" s="2">
        <v>10</v>
      </c>
      <c r="G6404" s="2" t="str">
        <f>VLOOKUP(A6404,爬塔NPC系数!B:G,6,FALSE)</f>
        <v>"atk":4.775,"hp":8.049</v>
      </c>
      <c r="H6404" s="2">
        <v>1</v>
      </c>
    </row>
    <row r="6405" spans="1:8" ht="17.25" customHeight="1" x14ac:dyDescent="0.3">
      <c r="A6405" s="2">
        <f t="shared" si="177"/>
        <v>10535</v>
      </c>
      <c r="B6405" s="2">
        <f t="shared" ref="B6405" si="194">B6401</f>
        <v>63026</v>
      </c>
      <c r="C6405" s="2">
        <v>5</v>
      </c>
      <c r="D6405" s="2">
        <f t="shared" si="179"/>
        <v>340</v>
      </c>
      <c r="E6405" s="2">
        <v>52046</v>
      </c>
      <c r="F6405" s="2">
        <v>10</v>
      </c>
      <c r="G6405" s="2" t="str">
        <f>VLOOKUP(A6405,爬塔NPC系数!B:G,6,FALSE)</f>
        <v>"atk":4.775,"hp":8.049</v>
      </c>
      <c r="H6405" s="2">
        <v>1</v>
      </c>
    </row>
    <row r="6406" spans="1:8" ht="17.25" customHeight="1" x14ac:dyDescent="0.3">
      <c r="A6406" s="2">
        <f t="shared" si="177"/>
        <v>10535</v>
      </c>
      <c r="B6406" s="2">
        <f t="shared" ref="B6406" si="195">B6401</f>
        <v>63026</v>
      </c>
      <c r="C6406" s="2">
        <v>6</v>
      </c>
      <c r="D6406" s="2">
        <f t="shared" si="179"/>
        <v>340</v>
      </c>
      <c r="E6406" s="2">
        <v>52046</v>
      </c>
      <c r="F6406" s="2">
        <v>10</v>
      </c>
      <c r="G6406" s="2" t="str">
        <f>VLOOKUP(A6406,爬塔NPC系数!B:G,6,FALSE)</f>
        <v>"atk":4.775,"hp":8.049</v>
      </c>
      <c r="H6406" s="2">
        <v>1</v>
      </c>
    </row>
    <row r="6407" spans="1:8" ht="17.25" customHeight="1" x14ac:dyDescent="0.3">
      <c r="A6407" s="2">
        <f t="shared" si="177"/>
        <v>10536</v>
      </c>
      <c r="B6407" s="2">
        <f t="shared" ref="B6407" si="196">E6407</f>
        <v>31076</v>
      </c>
      <c r="C6407" s="2">
        <v>1</v>
      </c>
      <c r="D6407" s="2">
        <f t="shared" si="179"/>
        <v>341</v>
      </c>
      <c r="E6407" s="2">
        <v>31076</v>
      </c>
      <c r="F6407" s="2">
        <v>10</v>
      </c>
      <c r="G6407" s="2" t="str">
        <f>VLOOKUP(A6407,爬塔NPC系数!B:G,6,FALSE)</f>
        <v>"atk":4.79,"hp":8.079</v>
      </c>
      <c r="H6407" s="2">
        <v>1</v>
      </c>
    </row>
    <row r="6408" spans="1:8" ht="17.25" customHeight="1" x14ac:dyDescent="0.3">
      <c r="A6408" s="2">
        <f t="shared" si="177"/>
        <v>10536</v>
      </c>
      <c r="B6408" s="2">
        <f t="shared" ref="B6408" si="197">B6407</f>
        <v>31076</v>
      </c>
      <c r="C6408" s="2">
        <v>2</v>
      </c>
      <c r="D6408" s="2">
        <f t="shared" si="179"/>
        <v>341</v>
      </c>
      <c r="E6408" s="2">
        <v>31076</v>
      </c>
      <c r="F6408" s="2">
        <v>10</v>
      </c>
      <c r="G6408" s="2" t="str">
        <f>VLOOKUP(A6408,爬塔NPC系数!B:G,6,FALSE)</f>
        <v>"atk":4.79,"hp":8.079</v>
      </c>
      <c r="H6408" s="2">
        <v>1</v>
      </c>
    </row>
    <row r="6409" spans="1:8" ht="17.25" customHeight="1" x14ac:dyDescent="0.3">
      <c r="A6409" s="2">
        <f t="shared" si="177"/>
        <v>10536</v>
      </c>
      <c r="B6409" s="2">
        <f t="shared" ref="B6409" si="198">B6407</f>
        <v>31076</v>
      </c>
      <c r="C6409" s="2">
        <v>3</v>
      </c>
      <c r="D6409" s="2">
        <f t="shared" si="179"/>
        <v>341</v>
      </c>
      <c r="E6409" s="2">
        <v>32056</v>
      </c>
      <c r="F6409" s="2">
        <v>10</v>
      </c>
      <c r="G6409" s="2" t="str">
        <f>VLOOKUP(A6409,爬塔NPC系数!B:G,6,FALSE)</f>
        <v>"atk":4.79,"hp":8.079</v>
      </c>
      <c r="H6409" s="2">
        <v>1</v>
      </c>
    </row>
    <row r="6410" spans="1:8" ht="17.25" customHeight="1" x14ac:dyDescent="0.3">
      <c r="A6410" s="2">
        <f t="shared" si="177"/>
        <v>10536</v>
      </c>
      <c r="B6410" s="2">
        <f t="shared" ref="B6410" si="199">B6407</f>
        <v>31076</v>
      </c>
      <c r="C6410" s="2">
        <v>4</v>
      </c>
      <c r="D6410" s="2">
        <f t="shared" si="179"/>
        <v>341</v>
      </c>
      <c r="E6410" s="2">
        <v>32056</v>
      </c>
      <c r="F6410" s="2">
        <v>10</v>
      </c>
      <c r="G6410" s="2" t="str">
        <f>VLOOKUP(A6410,爬塔NPC系数!B:G,6,FALSE)</f>
        <v>"atk":4.79,"hp":8.079</v>
      </c>
      <c r="H6410" s="2">
        <v>1</v>
      </c>
    </row>
    <row r="6411" spans="1:8" ht="17.25" customHeight="1" x14ac:dyDescent="0.3">
      <c r="A6411" s="2">
        <f t="shared" si="177"/>
        <v>10536</v>
      </c>
      <c r="B6411" s="2">
        <f t="shared" ref="B6411" si="200">B6407</f>
        <v>31076</v>
      </c>
      <c r="C6411" s="2">
        <v>5</v>
      </c>
      <c r="D6411" s="2">
        <f t="shared" si="179"/>
        <v>341</v>
      </c>
      <c r="E6411" s="2">
        <v>35036</v>
      </c>
      <c r="F6411" s="2">
        <v>10</v>
      </c>
      <c r="G6411" s="2" t="str">
        <f>VLOOKUP(A6411,爬塔NPC系数!B:G,6,FALSE)</f>
        <v>"atk":4.79,"hp":8.079</v>
      </c>
      <c r="H6411" s="2">
        <v>1</v>
      </c>
    </row>
    <row r="6412" spans="1:8" ht="17.25" customHeight="1" x14ac:dyDescent="0.3">
      <c r="A6412" s="2">
        <f t="shared" si="177"/>
        <v>10536</v>
      </c>
      <c r="B6412" s="2">
        <f t="shared" ref="B6412" si="201">B6407</f>
        <v>31076</v>
      </c>
      <c r="C6412" s="2">
        <v>6</v>
      </c>
      <c r="D6412" s="2">
        <f t="shared" si="179"/>
        <v>341</v>
      </c>
      <c r="E6412" s="2">
        <v>35036</v>
      </c>
      <c r="F6412" s="2">
        <v>10</v>
      </c>
      <c r="G6412" s="2" t="str">
        <f>VLOOKUP(A6412,爬塔NPC系数!B:G,6,FALSE)</f>
        <v>"atk":4.79,"hp":8.079</v>
      </c>
      <c r="H6412" s="2">
        <v>1</v>
      </c>
    </row>
    <row r="6413" spans="1:8" ht="17.25" customHeight="1" x14ac:dyDescent="0.3">
      <c r="A6413" s="2">
        <f t="shared" si="177"/>
        <v>10537</v>
      </c>
      <c r="B6413" s="2">
        <f t="shared" ref="B6413" si="202">E6413</f>
        <v>41056</v>
      </c>
      <c r="C6413" s="2">
        <v>1</v>
      </c>
      <c r="D6413" s="2">
        <f t="shared" si="179"/>
        <v>342</v>
      </c>
      <c r="E6413" s="2">
        <v>41056</v>
      </c>
      <c r="F6413" s="2">
        <v>10</v>
      </c>
      <c r="G6413" s="2" t="str">
        <f>VLOOKUP(A6413,爬塔NPC系数!B:G,6,FALSE)</f>
        <v>"atk":4.805,"hp":8.109</v>
      </c>
      <c r="H6413" s="2">
        <v>1</v>
      </c>
    </row>
    <row r="6414" spans="1:8" ht="17.25" customHeight="1" x14ac:dyDescent="0.3">
      <c r="A6414" s="2">
        <f t="shared" si="177"/>
        <v>10537</v>
      </c>
      <c r="B6414" s="2">
        <f t="shared" ref="B6414" si="203">B6413</f>
        <v>41056</v>
      </c>
      <c r="C6414" s="2">
        <v>2</v>
      </c>
      <c r="D6414" s="2">
        <f t="shared" si="179"/>
        <v>342</v>
      </c>
      <c r="E6414" s="2">
        <v>41056</v>
      </c>
      <c r="F6414" s="2">
        <v>10</v>
      </c>
      <c r="G6414" s="2" t="str">
        <f>VLOOKUP(A6414,爬塔NPC系数!B:G,6,FALSE)</f>
        <v>"atk":4.805,"hp":8.109</v>
      </c>
      <c r="H6414" s="2">
        <v>1</v>
      </c>
    </row>
    <row r="6415" spans="1:8" ht="17.25" customHeight="1" x14ac:dyDescent="0.3">
      <c r="A6415" s="2">
        <f t="shared" si="177"/>
        <v>10537</v>
      </c>
      <c r="B6415" s="2">
        <f t="shared" ref="B6415" si="204">B6413</f>
        <v>41056</v>
      </c>
      <c r="C6415" s="2">
        <v>3</v>
      </c>
      <c r="D6415" s="2">
        <f t="shared" si="179"/>
        <v>342</v>
      </c>
      <c r="E6415" s="2">
        <v>41066</v>
      </c>
      <c r="F6415" s="2">
        <v>10</v>
      </c>
      <c r="G6415" s="2" t="str">
        <f>VLOOKUP(A6415,爬塔NPC系数!B:G,6,FALSE)</f>
        <v>"atk":4.805,"hp":8.109</v>
      </c>
      <c r="H6415" s="2">
        <v>1</v>
      </c>
    </row>
    <row r="6416" spans="1:8" ht="17.25" customHeight="1" x14ac:dyDescent="0.3">
      <c r="A6416" s="2">
        <f t="shared" si="177"/>
        <v>10537</v>
      </c>
      <c r="B6416" s="2">
        <f t="shared" ref="B6416" si="205">B6413</f>
        <v>41056</v>
      </c>
      <c r="C6416" s="2">
        <v>4</v>
      </c>
      <c r="D6416" s="2">
        <f t="shared" si="179"/>
        <v>342</v>
      </c>
      <c r="E6416" s="2">
        <v>41066</v>
      </c>
      <c r="F6416" s="2">
        <v>10</v>
      </c>
      <c r="G6416" s="2" t="str">
        <f>VLOOKUP(A6416,爬塔NPC系数!B:G,6,FALSE)</f>
        <v>"atk":4.805,"hp":8.109</v>
      </c>
      <c r="H6416" s="2">
        <v>1</v>
      </c>
    </row>
    <row r="6417" spans="1:8" ht="17.25" customHeight="1" x14ac:dyDescent="0.3">
      <c r="A6417" s="2">
        <f t="shared" si="177"/>
        <v>10537</v>
      </c>
      <c r="B6417" s="2">
        <f t="shared" ref="B6417" si="206">B6413</f>
        <v>41056</v>
      </c>
      <c r="C6417" s="2">
        <v>5</v>
      </c>
      <c r="D6417" s="2">
        <f t="shared" si="179"/>
        <v>342</v>
      </c>
      <c r="E6417" s="2">
        <v>42016</v>
      </c>
      <c r="F6417" s="2">
        <v>10</v>
      </c>
      <c r="G6417" s="2" t="str">
        <f>VLOOKUP(A6417,爬塔NPC系数!B:G,6,FALSE)</f>
        <v>"atk":4.805,"hp":8.109</v>
      </c>
      <c r="H6417" s="2">
        <v>1</v>
      </c>
    </row>
    <row r="6418" spans="1:8" ht="17.25" customHeight="1" x14ac:dyDescent="0.3">
      <c r="A6418" s="2">
        <f t="shared" si="177"/>
        <v>10537</v>
      </c>
      <c r="B6418" s="2">
        <f t="shared" ref="B6418" si="207">B6413</f>
        <v>41056</v>
      </c>
      <c r="C6418" s="2">
        <v>6</v>
      </c>
      <c r="D6418" s="2">
        <f t="shared" si="179"/>
        <v>342</v>
      </c>
      <c r="E6418" s="2">
        <v>42016</v>
      </c>
      <c r="F6418" s="2">
        <v>10</v>
      </c>
      <c r="G6418" s="2" t="str">
        <f>VLOOKUP(A6418,爬塔NPC系数!B:G,6,FALSE)</f>
        <v>"atk":4.805,"hp":8.109</v>
      </c>
      <c r="H6418" s="2">
        <v>1</v>
      </c>
    </row>
    <row r="6419" spans="1:8" ht="17.25" customHeight="1" x14ac:dyDescent="0.3">
      <c r="A6419" s="2">
        <f t="shared" si="177"/>
        <v>10538</v>
      </c>
      <c r="B6419" s="2">
        <f t="shared" ref="B6419" si="208">E6419</f>
        <v>35036</v>
      </c>
      <c r="C6419" s="2">
        <v>1</v>
      </c>
      <c r="D6419" s="2">
        <f t="shared" si="179"/>
        <v>343</v>
      </c>
      <c r="E6419" s="2">
        <v>35036</v>
      </c>
      <c r="F6419" s="2">
        <v>10</v>
      </c>
      <c r="G6419" s="2" t="str">
        <f>VLOOKUP(A6419,爬塔NPC系数!B:G,6,FALSE)</f>
        <v>"atk":4.82,"hp":8.139</v>
      </c>
      <c r="H6419" s="2">
        <v>1</v>
      </c>
    </row>
    <row r="6420" spans="1:8" ht="17.25" customHeight="1" x14ac:dyDescent="0.3">
      <c r="A6420" s="2">
        <f t="shared" si="177"/>
        <v>10538</v>
      </c>
      <c r="B6420" s="2">
        <f t="shared" ref="B6420" si="209">B6419</f>
        <v>35036</v>
      </c>
      <c r="C6420" s="2">
        <v>2</v>
      </c>
      <c r="D6420" s="2">
        <f t="shared" si="179"/>
        <v>343</v>
      </c>
      <c r="E6420" s="2">
        <v>35036</v>
      </c>
      <c r="F6420" s="2">
        <v>10</v>
      </c>
      <c r="G6420" s="2" t="str">
        <f>VLOOKUP(A6420,爬塔NPC系数!B:G,6,FALSE)</f>
        <v>"atk":4.82,"hp":8.139</v>
      </c>
      <c r="H6420" s="2">
        <v>1</v>
      </c>
    </row>
    <row r="6421" spans="1:8" ht="17.25" customHeight="1" x14ac:dyDescent="0.3">
      <c r="A6421" s="2">
        <f t="shared" si="177"/>
        <v>10538</v>
      </c>
      <c r="B6421" s="2">
        <f t="shared" ref="B6421" si="210">B6419</f>
        <v>35036</v>
      </c>
      <c r="C6421" s="2">
        <v>3</v>
      </c>
      <c r="D6421" s="2">
        <f t="shared" si="179"/>
        <v>343</v>
      </c>
      <c r="E6421" s="2">
        <v>35036</v>
      </c>
      <c r="F6421" s="2">
        <v>10</v>
      </c>
      <c r="G6421" s="2" t="str">
        <f>VLOOKUP(A6421,爬塔NPC系数!B:G,6,FALSE)</f>
        <v>"atk":4.82,"hp":8.139</v>
      </c>
      <c r="H6421" s="2">
        <v>1</v>
      </c>
    </row>
    <row r="6422" spans="1:8" ht="17.25" customHeight="1" x14ac:dyDescent="0.3">
      <c r="A6422" s="2">
        <f t="shared" si="177"/>
        <v>10538</v>
      </c>
      <c r="B6422" s="2">
        <f t="shared" ref="B6422" si="211">B6419</f>
        <v>35036</v>
      </c>
      <c r="C6422" s="2">
        <v>4</v>
      </c>
      <c r="D6422" s="2">
        <f t="shared" si="179"/>
        <v>343</v>
      </c>
      <c r="E6422" s="2">
        <v>35036</v>
      </c>
      <c r="F6422" s="2">
        <v>10</v>
      </c>
      <c r="G6422" s="2" t="str">
        <f>VLOOKUP(A6422,爬塔NPC系数!B:G,6,FALSE)</f>
        <v>"atk":4.82,"hp":8.139</v>
      </c>
      <c r="H6422" s="2">
        <v>1</v>
      </c>
    </row>
    <row r="6423" spans="1:8" ht="17.25" customHeight="1" x14ac:dyDescent="0.3">
      <c r="A6423" s="2">
        <f t="shared" si="177"/>
        <v>10538</v>
      </c>
      <c r="B6423" s="2">
        <f t="shared" ref="B6423" si="212">B6419</f>
        <v>35036</v>
      </c>
      <c r="C6423" s="2">
        <v>5</v>
      </c>
      <c r="D6423" s="2">
        <f t="shared" si="179"/>
        <v>343</v>
      </c>
      <c r="E6423" s="2">
        <v>35036</v>
      </c>
      <c r="F6423" s="2">
        <v>10</v>
      </c>
      <c r="G6423" s="2" t="str">
        <f>VLOOKUP(A6423,爬塔NPC系数!B:G,6,FALSE)</f>
        <v>"atk":4.82,"hp":8.139</v>
      </c>
      <c r="H6423" s="2">
        <v>1</v>
      </c>
    </row>
    <row r="6424" spans="1:8" ht="17.25" customHeight="1" x14ac:dyDescent="0.3">
      <c r="A6424" s="2">
        <f t="shared" si="177"/>
        <v>10538</v>
      </c>
      <c r="B6424" s="2">
        <f t="shared" ref="B6424" si="213">B6419</f>
        <v>35036</v>
      </c>
      <c r="C6424" s="2">
        <v>6</v>
      </c>
      <c r="D6424" s="2">
        <f t="shared" si="179"/>
        <v>343</v>
      </c>
      <c r="E6424" s="2">
        <v>35036</v>
      </c>
      <c r="F6424" s="2">
        <v>10</v>
      </c>
      <c r="G6424" s="2" t="str">
        <f>VLOOKUP(A6424,爬塔NPC系数!B:G,6,FALSE)</f>
        <v>"atk":4.82,"hp":8.139</v>
      </c>
      <c r="H6424" s="2">
        <v>1</v>
      </c>
    </row>
    <row r="6425" spans="1:8" ht="17.25" customHeight="1" x14ac:dyDescent="0.3">
      <c r="A6425" s="2">
        <f t="shared" si="177"/>
        <v>10539</v>
      </c>
      <c r="B6425" s="2">
        <f t="shared" ref="B6425" si="214">E6425</f>
        <v>63026</v>
      </c>
      <c r="C6425" s="2">
        <v>1</v>
      </c>
      <c r="D6425" s="2">
        <f t="shared" si="179"/>
        <v>344</v>
      </c>
      <c r="E6425" s="2">
        <v>63026</v>
      </c>
      <c r="F6425" s="2">
        <v>10</v>
      </c>
      <c r="G6425" s="2" t="str">
        <f>VLOOKUP(A6425,爬塔NPC系数!B:G,6,FALSE)</f>
        <v>"atk":4.835,"hp":8.169</v>
      </c>
      <c r="H6425" s="2">
        <v>1</v>
      </c>
    </row>
    <row r="6426" spans="1:8" ht="17.25" customHeight="1" x14ac:dyDescent="0.3">
      <c r="A6426" s="2">
        <f t="shared" si="177"/>
        <v>10539</v>
      </c>
      <c r="B6426" s="2">
        <f t="shared" ref="B6426" si="215">B6425</f>
        <v>63026</v>
      </c>
      <c r="C6426" s="2">
        <v>2</v>
      </c>
      <c r="D6426" s="2">
        <f t="shared" si="179"/>
        <v>344</v>
      </c>
      <c r="E6426" s="2">
        <v>63026</v>
      </c>
      <c r="F6426" s="2">
        <v>10</v>
      </c>
      <c r="G6426" s="2" t="str">
        <f>VLOOKUP(A6426,爬塔NPC系数!B:G,6,FALSE)</f>
        <v>"atk":4.835,"hp":8.169</v>
      </c>
      <c r="H6426" s="2">
        <v>1</v>
      </c>
    </row>
    <row r="6427" spans="1:8" ht="17.25" customHeight="1" x14ac:dyDescent="0.3">
      <c r="A6427" s="2">
        <f t="shared" si="177"/>
        <v>10539</v>
      </c>
      <c r="B6427" s="2">
        <f t="shared" ref="B6427" si="216">B6425</f>
        <v>63026</v>
      </c>
      <c r="C6427" s="2">
        <v>3</v>
      </c>
      <c r="D6427" s="2">
        <f t="shared" si="179"/>
        <v>344</v>
      </c>
      <c r="E6427" s="2">
        <v>63026</v>
      </c>
      <c r="F6427" s="2">
        <v>10</v>
      </c>
      <c r="G6427" s="2" t="str">
        <f>VLOOKUP(A6427,爬塔NPC系数!B:G,6,FALSE)</f>
        <v>"atk":4.835,"hp":8.169</v>
      </c>
      <c r="H6427" s="2">
        <v>1</v>
      </c>
    </row>
    <row r="6428" spans="1:8" ht="17.25" customHeight="1" x14ac:dyDescent="0.3">
      <c r="A6428" s="2">
        <f t="shared" si="177"/>
        <v>10539</v>
      </c>
      <c r="B6428" s="2">
        <f t="shared" ref="B6428" si="217">B6425</f>
        <v>63026</v>
      </c>
      <c r="C6428" s="2">
        <v>4</v>
      </c>
      <c r="D6428" s="2">
        <f t="shared" si="179"/>
        <v>344</v>
      </c>
      <c r="E6428" s="2">
        <v>63026</v>
      </c>
      <c r="F6428" s="2">
        <v>10</v>
      </c>
      <c r="G6428" s="2" t="str">
        <f>VLOOKUP(A6428,爬塔NPC系数!B:G,6,FALSE)</f>
        <v>"atk":4.835,"hp":8.169</v>
      </c>
      <c r="H6428" s="2">
        <v>1</v>
      </c>
    </row>
    <row r="6429" spans="1:8" ht="17.25" customHeight="1" x14ac:dyDescent="0.3">
      <c r="A6429" s="2">
        <f t="shared" si="177"/>
        <v>10539</v>
      </c>
      <c r="B6429" s="2">
        <f t="shared" ref="B6429" si="218">B6425</f>
        <v>63026</v>
      </c>
      <c r="C6429" s="2">
        <v>5</v>
      </c>
      <c r="D6429" s="2">
        <f t="shared" si="179"/>
        <v>344</v>
      </c>
      <c r="E6429" s="2">
        <v>63026</v>
      </c>
      <c r="F6429" s="2">
        <v>10</v>
      </c>
      <c r="G6429" s="2" t="str">
        <f>VLOOKUP(A6429,爬塔NPC系数!B:G,6,FALSE)</f>
        <v>"atk":4.835,"hp":8.169</v>
      </c>
      <c r="H6429" s="2">
        <v>1</v>
      </c>
    </row>
    <row r="6430" spans="1:8" ht="17.25" customHeight="1" x14ac:dyDescent="0.3">
      <c r="A6430" s="2">
        <f t="shared" si="177"/>
        <v>10539</v>
      </c>
      <c r="B6430" s="2">
        <f t="shared" ref="B6430" si="219">B6425</f>
        <v>63026</v>
      </c>
      <c r="C6430" s="2">
        <v>6</v>
      </c>
      <c r="D6430" s="2">
        <f t="shared" si="179"/>
        <v>344</v>
      </c>
      <c r="E6430" s="2">
        <v>63026</v>
      </c>
      <c r="F6430" s="2">
        <v>10</v>
      </c>
      <c r="G6430" s="2" t="str">
        <f>VLOOKUP(A6430,爬塔NPC系数!B:G,6,FALSE)</f>
        <v>"atk":4.835,"hp":8.169</v>
      </c>
      <c r="H6430" s="2">
        <v>1</v>
      </c>
    </row>
    <row r="6431" spans="1:8" ht="17.25" customHeight="1" x14ac:dyDescent="0.3">
      <c r="A6431" s="2">
        <f t="shared" si="177"/>
        <v>10540</v>
      </c>
      <c r="B6431" s="2">
        <f t="shared" ref="B6431" si="220">E6431</f>
        <v>61026</v>
      </c>
      <c r="C6431" s="2">
        <v>1</v>
      </c>
      <c r="D6431" s="2">
        <f t="shared" si="179"/>
        <v>345</v>
      </c>
      <c r="E6431" s="2">
        <v>61026</v>
      </c>
      <c r="F6431" s="2">
        <v>10</v>
      </c>
      <c r="G6431" s="2" t="str">
        <f>VLOOKUP(A6431,爬塔NPC系数!B:G,6,FALSE)</f>
        <v>"atk":4.85,"hp":8.199</v>
      </c>
      <c r="H6431" s="2">
        <v>1</v>
      </c>
    </row>
    <row r="6432" spans="1:8" ht="17.25" customHeight="1" x14ac:dyDescent="0.3">
      <c r="A6432" s="2">
        <f t="shared" si="177"/>
        <v>10540</v>
      </c>
      <c r="B6432" s="2">
        <f t="shared" ref="B6432" si="221">B6431</f>
        <v>61026</v>
      </c>
      <c r="C6432" s="2">
        <v>2</v>
      </c>
      <c r="D6432" s="2">
        <f t="shared" si="179"/>
        <v>345</v>
      </c>
      <c r="E6432" s="2">
        <v>63026</v>
      </c>
      <c r="F6432" s="2">
        <v>10</v>
      </c>
      <c r="G6432" s="2" t="str">
        <f>VLOOKUP(A6432,爬塔NPC系数!B:G,6,FALSE)</f>
        <v>"atk":4.85,"hp":8.199</v>
      </c>
      <c r="H6432" s="2">
        <v>1</v>
      </c>
    </row>
    <row r="6433" spans="1:8" ht="17.25" customHeight="1" x14ac:dyDescent="0.3">
      <c r="A6433" s="2">
        <f t="shared" si="177"/>
        <v>10540</v>
      </c>
      <c r="B6433" s="2">
        <f t="shared" ref="B6433" si="222">B6431</f>
        <v>61026</v>
      </c>
      <c r="C6433" s="2">
        <v>3</v>
      </c>
      <c r="D6433" s="2">
        <f t="shared" si="179"/>
        <v>345</v>
      </c>
      <c r="E6433" s="2">
        <v>61026</v>
      </c>
      <c r="F6433" s="2">
        <v>10</v>
      </c>
      <c r="G6433" s="2" t="str">
        <f>VLOOKUP(A6433,爬塔NPC系数!B:G,6,FALSE)</f>
        <v>"atk":4.85,"hp":8.199</v>
      </c>
      <c r="H6433" s="2">
        <v>1</v>
      </c>
    </row>
    <row r="6434" spans="1:8" ht="17.25" customHeight="1" x14ac:dyDescent="0.3">
      <c r="A6434" s="2">
        <f t="shared" si="177"/>
        <v>10540</v>
      </c>
      <c r="B6434" s="2">
        <f t="shared" ref="B6434" si="223">B6431</f>
        <v>61026</v>
      </c>
      <c r="C6434" s="2">
        <v>4</v>
      </c>
      <c r="D6434" s="2">
        <f t="shared" si="179"/>
        <v>345</v>
      </c>
      <c r="E6434" s="2">
        <v>63026</v>
      </c>
      <c r="F6434" s="2">
        <v>10</v>
      </c>
      <c r="G6434" s="2" t="str">
        <f>VLOOKUP(A6434,爬塔NPC系数!B:G,6,FALSE)</f>
        <v>"atk":4.85,"hp":8.199</v>
      </c>
      <c r="H6434" s="2">
        <v>1</v>
      </c>
    </row>
    <row r="6435" spans="1:8" ht="17.25" customHeight="1" x14ac:dyDescent="0.3">
      <c r="A6435" s="2">
        <f t="shared" si="177"/>
        <v>10540</v>
      </c>
      <c r="B6435" s="2">
        <f t="shared" ref="B6435" si="224">B6431</f>
        <v>61026</v>
      </c>
      <c r="C6435" s="2">
        <v>5</v>
      </c>
      <c r="D6435" s="2">
        <f t="shared" si="179"/>
        <v>345</v>
      </c>
      <c r="E6435" s="2">
        <v>63026</v>
      </c>
      <c r="F6435" s="2">
        <v>10</v>
      </c>
      <c r="G6435" s="2" t="str">
        <f>VLOOKUP(A6435,爬塔NPC系数!B:G,6,FALSE)</f>
        <v>"atk":4.85,"hp":8.199</v>
      </c>
      <c r="H6435" s="2">
        <v>1</v>
      </c>
    </row>
    <row r="6436" spans="1:8" ht="17.25" customHeight="1" x14ac:dyDescent="0.3">
      <c r="A6436" s="2">
        <f t="shared" si="177"/>
        <v>10540</v>
      </c>
      <c r="B6436" s="2">
        <f t="shared" ref="B6436" si="225">B6431</f>
        <v>61026</v>
      </c>
      <c r="C6436" s="2">
        <v>6</v>
      </c>
      <c r="D6436" s="2">
        <f t="shared" si="179"/>
        <v>345</v>
      </c>
      <c r="E6436" s="2">
        <v>63026</v>
      </c>
      <c r="F6436" s="2">
        <v>10</v>
      </c>
      <c r="G6436" s="2" t="str">
        <f>VLOOKUP(A6436,爬塔NPC系数!B:G,6,FALSE)</f>
        <v>"atk":4.85,"hp":8.199</v>
      </c>
      <c r="H6436" s="2">
        <v>1</v>
      </c>
    </row>
    <row r="6437" spans="1:8" ht="17.25" customHeight="1" x14ac:dyDescent="0.3">
      <c r="A6437" s="2">
        <f t="shared" si="177"/>
        <v>10541</v>
      </c>
      <c r="B6437" s="2">
        <f t="shared" ref="B6437" si="226">E6437</f>
        <v>61026</v>
      </c>
      <c r="C6437" s="2">
        <v>1</v>
      </c>
      <c r="D6437" s="2">
        <f t="shared" si="179"/>
        <v>346</v>
      </c>
      <c r="E6437" s="2">
        <v>61026</v>
      </c>
      <c r="F6437" s="2">
        <v>10</v>
      </c>
      <c r="G6437" s="2" t="str">
        <f>VLOOKUP(A6437,爬塔NPC系数!B:G,6,FALSE)</f>
        <v>"atk":4.865,"hp":8.229</v>
      </c>
      <c r="H6437" s="2">
        <v>1</v>
      </c>
    </row>
    <row r="6438" spans="1:8" ht="17.25" customHeight="1" x14ac:dyDescent="0.3">
      <c r="A6438" s="2">
        <f t="shared" si="177"/>
        <v>10541</v>
      </c>
      <c r="B6438" s="2">
        <f t="shared" ref="B6438" si="227">B6437</f>
        <v>61026</v>
      </c>
      <c r="C6438" s="2">
        <v>2</v>
      </c>
      <c r="D6438" s="2">
        <f t="shared" si="179"/>
        <v>346</v>
      </c>
      <c r="E6438" s="2">
        <v>63026</v>
      </c>
      <c r="F6438" s="2">
        <v>10</v>
      </c>
      <c r="G6438" s="2" t="str">
        <f>VLOOKUP(A6438,爬塔NPC系数!B:G,6,FALSE)</f>
        <v>"atk":4.865,"hp":8.229</v>
      </c>
      <c r="H6438" s="2">
        <v>1</v>
      </c>
    </row>
    <row r="6439" spans="1:8" ht="17.25" customHeight="1" x14ac:dyDescent="0.3">
      <c r="A6439" s="2">
        <f t="shared" si="177"/>
        <v>10541</v>
      </c>
      <c r="B6439" s="2">
        <f t="shared" ref="B6439" si="228">B6437</f>
        <v>61026</v>
      </c>
      <c r="C6439" s="2">
        <v>3</v>
      </c>
      <c r="D6439" s="2">
        <f t="shared" si="179"/>
        <v>346</v>
      </c>
      <c r="E6439" s="2">
        <v>25076</v>
      </c>
      <c r="F6439" s="2">
        <v>10</v>
      </c>
      <c r="G6439" s="2" t="str">
        <f>VLOOKUP(A6439,爬塔NPC系数!B:G,6,FALSE)</f>
        <v>"atk":4.865,"hp":8.229</v>
      </c>
      <c r="H6439" s="2">
        <v>1</v>
      </c>
    </row>
    <row r="6440" spans="1:8" ht="17.25" customHeight="1" x14ac:dyDescent="0.3">
      <c r="A6440" s="2">
        <f t="shared" si="177"/>
        <v>10541</v>
      </c>
      <c r="B6440" s="2">
        <f t="shared" ref="B6440" si="229">B6437</f>
        <v>61026</v>
      </c>
      <c r="C6440" s="2">
        <v>4</v>
      </c>
      <c r="D6440" s="2">
        <f t="shared" si="179"/>
        <v>346</v>
      </c>
      <c r="E6440" s="2">
        <v>25076</v>
      </c>
      <c r="F6440" s="2">
        <v>10</v>
      </c>
      <c r="G6440" s="2" t="str">
        <f>VLOOKUP(A6440,爬塔NPC系数!B:G,6,FALSE)</f>
        <v>"atk":4.865,"hp":8.229</v>
      </c>
      <c r="H6440" s="2">
        <v>1</v>
      </c>
    </row>
    <row r="6441" spans="1:8" ht="17.25" customHeight="1" x14ac:dyDescent="0.3">
      <c r="A6441" s="2">
        <f t="shared" si="177"/>
        <v>10541</v>
      </c>
      <c r="B6441" s="2">
        <f t="shared" ref="B6441" si="230">B6437</f>
        <v>61026</v>
      </c>
      <c r="C6441" s="2">
        <v>5</v>
      </c>
      <c r="D6441" s="2">
        <f t="shared" si="179"/>
        <v>346</v>
      </c>
      <c r="E6441" s="2">
        <v>44046</v>
      </c>
      <c r="F6441" s="2">
        <v>10</v>
      </c>
      <c r="G6441" s="2" t="str">
        <f>VLOOKUP(A6441,爬塔NPC系数!B:G,6,FALSE)</f>
        <v>"atk":4.865,"hp":8.229</v>
      </c>
      <c r="H6441" s="2">
        <v>1</v>
      </c>
    </row>
    <row r="6442" spans="1:8" ht="17.25" customHeight="1" x14ac:dyDescent="0.3">
      <c r="A6442" s="2">
        <f t="shared" si="177"/>
        <v>10541</v>
      </c>
      <c r="B6442" s="2">
        <f t="shared" ref="B6442" si="231">B6437</f>
        <v>61026</v>
      </c>
      <c r="C6442" s="2">
        <v>6</v>
      </c>
      <c r="D6442" s="2">
        <f t="shared" si="179"/>
        <v>346</v>
      </c>
      <c r="E6442" s="2">
        <v>44046</v>
      </c>
      <c r="F6442" s="2">
        <v>10</v>
      </c>
      <c r="G6442" s="2" t="str">
        <f>VLOOKUP(A6442,爬塔NPC系数!B:G,6,FALSE)</f>
        <v>"atk":4.865,"hp":8.229</v>
      </c>
      <c r="H6442" s="2">
        <v>1</v>
      </c>
    </row>
    <row r="6443" spans="1:8" ht="17.25" customHeight="1" x14ac:dyDescent="0.3">
      <c r="A6443" s="2">
        <f t="shared" si="177"/>
        <v>10542</v>
      </c>
      <c r="B6443" s="2">
        <f t="shared" ref="B6443" si="232">E6443</f>
        <v>32056</v>
      </c>
      <c r="C6443" s="2">
        <v>1</v>
      </c>
      <c r="D6443" s="2">
        <f t="shared" si="179"/>
        <v>347</v>
      </c>
      <c r="E6443" s="2">
        <v>32056</v>
      </c>
      <c r="F6443" s="2">
        <v>10</v>
      </c>
      <c r="G6443" s="2" t="str">
        <f>VLOOKUP(A6443,爬塔NPC系数!B:G,6,FALSE)</f>
        <v>"atk":4.88,"hp":8.259</v>
      </c>
      <c r="H6443" s="2">
        <v>1</v>
      </c>
    </row>
    <row r="6444" spans="1:8" ht="17.25" customHeight="1" x14ac:dyDescent="0.3">
      <c r="A6444" s="2">
        <f t="shared" si="177"/>
        <v>10542</v>
      </c>
      <c r="B6444" s="2">
        <f t="shared" ref="B6444" si="233">B6443</f>
        <v>32056</v>
      </c>
      <c r="C6444" s="2">
        <v>2</v>
      </c>
      <c r="D6444" s="2">
        <f t="shared" si="179"/>
        <v>347</v>
      </c>
      <c r="E6444" s="2">
        <v>61026</v>
      </c>
      <c r="F6444" s="2">
        <v>10</v>
      </c>
      <c r="G6444" s="2" t="str">
        <f>VLOOKUP(A6444,爬塔NPC系数!B:G,6,FALSE)</f>
        <v>"atk":4.88,"hp":8.259</v>
      </c>
      <c r="H6444" s="2">
        <v>1</v>
      </c>
    </row>
    <row r="6445" spans="1:8" ht="17.25" customHeight="1" x14ac:dyDescent="0.3">
      <c r="A6445" s="2">
        <f t="shared" si="177"/>
        <v>10542</v>
      </c>
      <c r="B6445" s="2">
        <f t="shared" ref="B6445" si="234">B6443</f>
        <v>32056</v>
      </c>
      <c r="C6445" s="2">
        <v>3</v>
      </c>
      <c r="D6445" s="2">
        <f t="shared" si="179"/>
        <v>347</v>
      </c>
      <c r="E6445" s="2">
        <v>52046</v>
      </c>
      <c r="F6445" s="2">
        <v>10</v>
      </c>
      <c r="G6445" s="2" t="str">
        <f>VLOOKUP(A6445,爬塔NPC系数!B:G,6,FALSE)</f>
        <v>"atk":4.88,"hp":8.259</v>
      </c>
      <c r="H6445" s="2">
        <v>1</v>
      </c>
    </row>
    <row r="6446" spans="1:8" ht="17.25" customHeight="1" x14ac:dyDescent="0.3">
      <c r="A6446" s="2">
        <f t="shared" si="177"/>
        <v>10542</v>
      </c>
      <c r="B6446" s="2">
        <f t="shared" ref="B6446" si="235">B6443</f>
        <v>32056</v>
      </c>
      <c r="C6446" s="2">
        <v>4</v>
      </c>
      <c r="D6446" s="2">
        <f t="shared" si="179"/>
        <v>347</v>
      </c>
      <c r="E6446" s="2">
        <v>24036</v>
      </c>
      <c r="F6446" s="2">
        <v>10</v>
      </c>
      <c r="G6446" s="2" t="str">
        <f>VLOOKUP(A6446,爬塔NPC系数!B:G,6,FALSE)</f>
        <v>"atk":4.88,"hp":8.259</v>
      </c>
      <c r="H6446" s="2">
        <v>1</v>
      </c>
    </row>
    <row r="6447" spans="1:8" ht="17.25" customHeight="1" x14ac:dyDescent="0.3">
      <c r="A6447" s="2">
        <f t="shared" si="177"/>
        <v>10542</v>
      </c>
      <c r="B6447" s="2">
        <f t="shared" ref="B6447" si="236">B6443</f>
        <v>32056</v>
      </c>
      <c r="C6447" s="2">
        <v>5</v>
      </c>
      <c r="D6447" s="2">
        <f t="shared" si="179"/>
        <v>347</v>
      </c>
      <c r="E6447" s="2">
        <v>13046</v>
      </c>
      <c r="F6447" s="2">
        <v>10</v>
      </c>
      <c r="G6447" s="2" t="str">
        <f>VLOOKUP(A6447,爬塔NPC系数!B:G,6,FALSE)</f>
        <v>"atk":4.88,"hp":8.259</v>
      </c>
      <c r="H6447" s="2">
        <v>1</v>
      </c>
    </row>
    <row r="6448" spans="1:8" ht="17.25" customHeight="1" x14ac:dyDescent="0.3">
      <c r="A6448" s="2">
        <f t="shared" si="177"/>
        <v>10542</v>
      </c>
      <c r="B6448" s="2">
        <f t="shared" ref="B6448" si="237">B6443</f>
        <v>32056</v>
      </c>
      <c r="C6448" s="2">
        <v>6</v>
      </c>
      <c r="D6448" s="2">
        <f t="shared" si="179"/>
        <v>347</v>
      </c>
      <c r="E6448" s="2">
        <v>45056</v>
      </c>
      <c r="F6448" s="2">
        <v>10</v>
      </c>
      <c r="G6448" s="2" t="str">
        <f>VLOOKUP(A6448,爬塔NPC系数!B:G,6,FALSE)</f>
        <v>"atk":4.88,"hp":8.259</v>
      </c>
      <c r="H6448" s="2">
        <v>1</v>
      </c>
    </row>
    <row r="6449" spans="1:8" ht="17.25" customHeight="1" x14ac:dyDescent="0.3">
      <c r="A6449" s="2">
        <f t="shared" si="177"/>
        <v>10543</v>
      </c>
      <c r="B6449" s="2">
        <f t="shared" ref="B6449" si="238">E6449</f>
        <v>41066</v>
      </c>
      <c r="C6449" s="2">
        <v>1</v>
      </c>
      <c r="D6449" s="2">
        <f t="shared" si="179"/>
        <v>348</v>
      </c>
      <c r="E6449" s="2">
        <v>41066</v>
      </c>
      <c r="F6449" s="2">
        <v>10</v>
      </c>
      <c r="G6449" s="2" t="str">
        <f>VLOOKUP(A6449,爬塔NPC系数!B:G,6,FALSE)</f>
        <v>"atk":4.895,"hp":8.289</v>
      </c>
      <c r="H6449" s="2">
        <v>1</v>
      </c>
    </row>
    <row r="6450" spans="1:8" ht="17.25" customHeight="1" x14ac:dyDescent="0.3">
      <c r="A6450" s="2">
        <f t="shared" si="177"/>
        <v>10543</v>
      </c>
      <c r="B6450" s="2">
        <f t="shared" ref="B6450" si="239">B6449</f>
        <v>41066</v>
      </c>
      <c r="C6450" s="2">
        <v>2</v>
      </c>
      <c r="D6450" s="2">
        <f t="shared" si="179"/>
        <v>348</v>
      </c>
      <c r="E6450" s="2">
        <v>63026</v>
      </c>
      <c r="F6450" s="2">
        <v>10</v>
      </c>
      <c r="G6450" s="2" t="str">
        <f>VLOOKUP(A6450,爬塔NPC系数!B:G,6,FALSE)</f>
        <v>"atk":4.895,"hp":8.289</v>
      </c>
      <c r="H6450" s="2">
        <v>1</v>
      </c>
    </row>
    <row r="6451" spans="1:8" ht="17.25" customHeight="1" x14ac:dyDescent="0.3">
      <c r="A6451" s="2">
        <f t="shared" si="177"/>
        <v>10543</v>
      </c>
      <c r="B6451" s="2">
        <f t="shared" ref="B6451" si="240">B6449</f>
        <v>41066</v>
      </c>
      <c r="C6451" s="2">
        <v>3</v>
      </c>
      <c r="D6451" s="2">
        <f t="shared" si="179"/>
        <v>348</v>
      </c>
      <c r="E6451" s="2">
        <v>31076</v>
      </c>
      <c r="F6451" s="2">
        <v>10</v>
      </c>
      <c r="G6451" s="2" t="str">
        <f>VLOOKUP(A6451,爬塔NPC系数!B:G,6,FALSE)</f>
        <v>"atk":4.895,"hp":8.289</v>
      </c>
      <c r="H6451" s="2">
        <v>1</v>
      </c>
    </row>
    <row r="6452" spans="1:8" ht="17.25" customHeight="1" x14ac:dyDescent="0.3">
      <c r="A6452" s="2">
        <f t="shared" si="177"/>
        <v>10543</v>
      </c>
      <c r="B6452" s="2">
        <f t="shared" ref="B6452" si="241">B6449</f>
        <v>41066</v>
      </c>
      <c r="C6452" s="2">
        <v>4</v>
      </c>
      <c r="D6452" s="2">
        <f t="shared" si="179"/>
        <v>348</v>
      </c>
      <c r="E6452" s="2">
        <v>23036</v>
      </c>
      <c r="F6452" s="2">
        <v>10</v>
      </c>
      <c r="G6452" s="2" t="str">
        <f>VLOOKUP(A6452,爬塔NPC系数!B:G,6,FALSE)</f>
        <v>"atk":4.895,"hp":8.289</v>
      </c>
      <c r="H6452" s="2">
        <v>1</v>
      </c>
    </row>
    <row r="6453" spans="1:8" ht="17.25" customHeight="1" x14ac:dyDescent="0.3">
      <c r="A6453" s="2">
        <f t="shared" si="177"/>
        <v>10543</v>
      </c>
      <c r="B6453" s="2">
        <f t="shared" ref="B6453" si="242">B6449</f>
        <v>41066</v>
      </c>
      <c r="C6453" s="2">
        <v>5</v>
      </c>
      <c r="D6453" s="2">
        <f t="shared" si="179"/>
        <v>348</v>
      </c>
      <c r="E6453" s="2">
        <v>51016</v>
      </c>
      <c r="F6453" s="2">
        <v>10</v>
      </c>
      <c r="G6453" s="2" t="str">
        <f>VLOOKUP(A6453,爬塔NPC系数!B:G,6,FALSE)</f>
        <v>"atk":4.895,"hp":8.289</v>
      </c>
      <c r="H6453" s="2">
        <v>1</v>
      </c>
    </row>
    <row r="6454" spans="1:8" ht="17.25" customHeight="1" x14ac:dyDescent="0.3">
      <c r="A6454" s="2">
        <f t="shared" ref="A6454:A6496" si="243">A6448+1</f>
        <v>10543</v>
      </c>
      <c r="B6454" s="2">
        <f t="shared" ref="B6454" si="244">B6449</f>
        <v>41066</v>
      </c>
      <c r="C6454" s="2">
        <v>6</v>
      </c>
      <c r="D6454" s="2">
        <f t="shared" ref="D6454:D6496" si="245">D6448+1</f>
        <v>348</v>
      </c>
      <c r="E6454" s="2">
        <v>11086</v>
      </c>
      <c r="F6454" s="2">
        <v>10</v>
      </c>
      <c r="G6454" s="2" t="str">
        <f>VLOOKUP(A6454,爬塔NPC系数!B:G,6,FALSE)</f>
        <v>"atk":4.895,"hp":8.289</v>
      </c>
      <c r="H6454" s="2">
        <v>1</v>
      </c>
    </row>
    <row r="6455" spans="1:8" ht="17.25" customHeight="1" x14ac:dyDescent="0.3">
      <c r="A6455" s="2">
        <f t="shared" si="243"/>
        <v>10544</v>
      </c>
      <c r="B6455" s="2">
        <f t="shared" ref="B6455" si="246">E6455</f>
        <v>25066</v>
      </c>
      <c r="C6455" s="2">
        <v>1</v>
      </c>
      <c r="D6455" s="2">
        <f t="shared" si="245"/>
        <v>349</v>
      </c>
      <c r="E6455" s="2">
        <v>25066</v>
      </c>
      <c r="F6455" s="2">
        <v>10</v>
      </c>
      <c r="G6455" s="2" t="str">
        <f>VLOOKUP(A6455,爬塔NPC系数!B:G,6,FALSE)</f>
        <v>"atk":4.91,"hp":8.319</v>
      </c>
      <c r="H6455" s="2">
        <v>1</v>
      </c>
    </row>
    <row r="6456" spans="1:8" ht="17.25" customHeight="1" x14ac:dyDescent="0.3">
      <c r="A6456" s="2">
        <f t="shared" si="243"/>
        <v>10544</v>
      </c>
      <c r="B6456" s="2">
        <f t="shared" ref="B6456" si="247">B6455</f>
        <v>25066</v>
      </c>
      <c r="C6456" s="2">
        <v>2</v>
      </c>
      <c r="D6456" s="2">
        <f t="shared" si="245"/>
        <v>349</v>
      </c>
      <c r="E6456" s="2">
        <v>61026</v>
      </c>
      <c r="F6456" s="2">
        <v>10</v>
      </c>
      <c r="G6456" s="2" t="str">
        <f>VLOOKUP(A6456,爬塔NPC系数!B:G,6,FALSE)</f>
        <v>"atk":4.91,"hp":8.319</v>
      </c>
      <c r="H6456" s="2">
        <v>1</v>
      </c>
    </row>
    <row r="6457" spans="1:8" ht="17.25" customHeight="1" x14ac:dyDescent="0.3">
      <c r="A6457" s="2">
        <f t="shared" si="243"/>
        <v>10544</v>
      </c>
      <c r="B6457" s="2">
        <f t="shared" ref="B6457" si="248">B6455</f>
        <v>25066</v>
      </c>
      <c r="C6457" s="2">
        <v>3</v>
      </c>
      <c r="D6457" s="2">
        <f t="shared" si="245"/>
        <v>349</v>
      </c>
      <c r="E6457" s="2">
        <v>52046</v>
      </c>
      <c r="F6457" s="2">
        <v>10</v>
      </c>
      <c r="G6457" s="2" t="str">
        <f>VLOOKUP(A6457,爬塔NPC系数!B:G,6,FALSE)</f>
        <v>"atk":4.91,"hp":8.319</v>
      </c>
      <c r="H6457" s="2">
        <v>1</v>
      </c>
    </row>
    <row r="6458" spans="1:8" ht="17.25" customHeight="1" x14ac:dyDescent="0.3">
      <c r="A6458" s="2">
        <f t="shared" si="243"/>
        <v>10544</v>
      </c>
      <c r="B6458" s="2">
        <f t="shared" ref="B6458" si="249">B6455</f>
        <v>25066</v>
      </c>
      <c r="C6458" s="2">
        <v>4</v>
      </c>
      <c r="D6458" s="2">
        <f t="shared" si="245"/>
        <v>349</v>
      </c>
      <c r="E6458" s="2">
        <v>45046</v>
      </c>
      <c r="F6458" s="2">
        <v>10</v>
      </c>
      <c r="G6458" s="2" t="str">
        <f>VLOOKUP(A6458,爬塔NPC系数!B:G,6,FALSE)</f>
        <v>"atk":4.91,"hp":8.319</v>
      </c>
      <c r="H6458" s="2">
        <v>1</v>
      </c>
    </row>
    <row r="6459" spans="1:8" ht="17.25" customHeight="1" x14ac:dyDescent="0.3">
      <c r="A6459" s="2">
        <f t="shared" si="243"/>
        <v>10544</v>
      </c>
      <c r="B6459" s="2">
        <f t="shared" ref="B6459" si="250">B6455</f>
        <v>25066</v>
      </c>
      <c r="C6459" s="2">
        <v>5</v>
      </c>
      <c r="D6459" s="2">
        <f t="shared" si="245"/>
        <v>349</v>
      </c>
      <c r="E6459" s="2">
        <v>32056</v>
      </c>
      <c r="F6459" s="2">
        <v>10</v>
      </c>
      <c r="G6459" s="2" t="str">
        <f>VLOOKUP(A6459,爬塔NPC系数!B:G,6,FALSE)</f>
        <v>"atk":4.91,"hp":8.319</v>
      </c>
      <c r="H6459" s="2">
        <v>1</v>
      </c>
    </row>
    <row r="6460" spans="1:8" ht="17.25" customHeight="1" x14ac:dyDescent="0.3">
      <c r="A6460" s="2">
        <f t="shared" si="243"/>
        <v>10544</v>
      </c>
      <c r="B6460" s="2">
        <f t="shared" ref="B6460" si="251">B6455</f>
        <v>25066</v>
      </c>
      <c r="C6460" s="2">
        <v>6</v>
      </c>
      <c r="D6460" s="2">
        <f t="shared" si="245"/>
        <v>349</v>
      </c>
      <c r="E6460" s="2">
        <v>13046</v>
      </c>
      <c r="F6460" s="2">
        <v>10</v>
      </c>
      <c r="G6460" s="2" t="str">
        <f>VLOOKUP(A6460,爬塔NPC系数!B:G,6,FALSE)</f>
        <v>"atk":4.91,"hp":8.319</v>
      </c>
      <c r="H6460" s="2">
        <v>1</v>
      </c>
    </row>
    <row r="6461" spans="1:8" ht="17.25" customHeight="1" x14ac:dyDescent="0.3">
      <c r="A6461" s="2">
        <f t="shared" si="243"/>
        <v>10545</v>
      </c>
      <c r="B6461" s="2">
        <f t="shared" ref="B6461" si="252">E6461</f>
        <v>41066</v>
      </c>
      <c r="C6461" s="2">
        <v>1</v>
      </c>
      <c r="D6461" s="2">
        <f t="shared" si="245"/>
        <v>350</v>
      </c>
      <c r="E6461" s="2">
        <v>41066</v>
      </c>
      <c r="F6461" s="2">
        <v>10</v>
      </c>
      <c r="G6461" s="2" t="str">
        <f>VLOOKUP(A6461,爬塔NPC系数!B:G,6,FALSE)</f>
        <v>"atk":4.925,"hp":8.349</v>
      </c>
      <c r="H6461" s="2">
        <v>1</v>
      </c>
    </row>
    <row r="6462" spans="1:8" ht="17.25" customHeight="1" x14ac:dyDescent="0.3">
      <c r="A6462" s="2">
        <f t="shared" si="243"/>
        <v>10545</v>
      </c>
      <c r="B6462" s="2">
        <f t="shared" ref="B6462" si="253">B6461</f>
        <v>41066</v>
      </c>
      <c r="C6462" s="2">
        <v>2</v>
      </c>
      <c r="D6462" s="2">
        <f t="shared" si="245"/>
        <v>350</v>
      </c>
      <c r="E6462" s="2">
        <v>63026</v>
      </c>
      <c r="F6462" s="2">
        <v>10</v>
      </c>
      <c r="G6462" s="2" t="str">
        <f>VLOOKUP(A6462,爬塔NPC系数!B:G,6,FALSE)</f>
        <v>"atk":4.925,"hp":8.349</v>
      </c>
      <c r="H6462" s="2">
        <v>1</v>
      </c>
    </row>
    <row r="6463" spans="1:8" ht="17.25" customHeight="1" x14ac:dyDescent="0.3">
      <c r="A6463" s="2">
        <f t="shared" si="243"/>
        <v>10545</v>
      </c>
      <c r="B6463" s="2">
        <f t="shared" ref="B6463" si="254">B6461</f>
        <v>41066</v>
      </c>
      <c r="C6463" s="2">
        <v>3</v>
      </c>
      <c r="D6463" s="2">
        <f t="shared" si="245"/>
        <v>350</v>
      </c>
      <c r="E6463" s="2">
        <v>31076</v>
      </c>
      <c r="F6463" s="2">
        <v>10</v>
      </c>
      <c r="G6463" s="2" t="str">
        <f>VLOOKUP(A6463,爬塔NPC系数!B:G,6,FALSE)</f>
        <v>"atk":4.925,"hp":8.349</v>
      </c>
      <c r="H6463" s="2">
        <v>1</v>
      </c>
    </row>
    <row r="6464" spans="1:8" ht="17.25" customHeight="1" x14ac:dyDescent="0.3">
      <c r="A6464" s="2">
        <f t="shared" si="243"/>
        <v>10545</v>
      </c>
      <c r="B6464" s="2">
        <f t="shared" ref="B6464" si="255">B6461</f>
        <v>41066</v>
      </c>
      <c r="C6464" s="2">
        <v>4</v>
      </c>
      <c r="D6464" s="2">
        <f t="shared" si="245"/>
        <v>350</v>
      </c>
      <c r="E6464" s="2">
        <v>23036</v>
      </c>
      <c r="F6464" s="2">
        <v>10</v>
      </c>
      <c r="G6464" s="2" t="str">
        <f>VLOOKUP(A6464,爬塔NPC系数!B:G,6,FALSE)</f>
        <v>"atk":4.925,"hp":8.349</v>
      </c>
      <c r="H6464" s="2">
        <v>1</v>
      </c>
    </row>
    <row r="6465" spans="1:8" ht="17.25" customHeight="1" x14ac:dyDescent="0.3">
      <c r="A6465" s="2">
        <f t="shared" si="243"/>
        <v>10545</v>
      </c>
      <c r="B6465" s="2">
        <f t="shared" ref="B6465" si="256">B6461</f>
        <v>41066</v>
      </c>
      <c r="C6465" s="2">
        <v>5</v>
      </c>
      <c r="D6465" s="2">
        <f t="shared" si="245"/>
        <v>350</v>
      </c>
      <c r="E6465" s="2">
        <v>51016</v>
      </c>
      <c r="F6465" s="2">
        <v>10</v>
      </c>
      <c r="G6465" s="2" t="str">
        <f>VLOOKUP(A6465,爬塔NPC系数!B:G,6,FALSE)</f>
        <v>"atk":4.925,"hp":8.349</v>
      </c>
      <c r="H6465" s="2">
        <v>1</v>
      </c>
    </row>
    <row r="6466" spans="1:8" ht="17.25" customHeight="1" x14ac:dyDescent="0.3">
      <c r="A6466" s="2">
        <f t="shared" si="243"/>
        <v>10545</v>
      </c>
      <c r="B6466" s="2">
        <f t="shared" ref="B6466" si="257">B6461</f>
        <v>41066</v>
      </c>
      <c r="C6466" s="2">
        <v>6</v>
      </c>
      <c r="D6466" s="2">
        <f t="shared" si="245"/>
        <v>350</v>
      </c>
      <c r="E6466" s="2">
        <v>11086</v>
      </c>
      <c r="F6466" s="2">
        <v>10</v>
      </c>
      <c r="G6466" s="2" t="str">
        <f>VLOOKUP(A6466,爬塔NPC系数!B:G,6,FALSE)</f>
        <v>"atk":4.925,"hp":8.349</v>
      </c>
      <c r="H6466" s="2">
        <v>1</v>
      </c>
    </row>
    <row r="6467" spans="1:8" ht="17.25" customHeight="1" x14ac:dyDescent="0.3">
      <c r="A6467" s="2">
        <f t="shared" si="243"/>
        <v>10546</v>
      </c>
      <c r="B6467" s="2">
        <f t="shared" ref="B6467" si="258">E6467</f>
        <v>32056</v>
      </c>
      <c r="C6467" s="2">
        <v>1</v>
      </c>
      <c r="D6467" s="2">
        <f t="shared" si="245"/>
        <v>351</v>
      </c>
      <c r="E6467" s="2">
        <v>32056</v>
      </c>
      <c r="F6467" s="2">
        <v>10</v>
      </c>
      <c r="G6467" s="2" t="str">
        <f>VLOOKUP(A6467,爬塔NPC系数!B:G,6,FALSE)</f>
        <v>"atk":4.94,"hp":8.379</v>
      </c>
      <c r="H6467" s="2">
        <v>1</v>
      </c>
    </row>
    <row r="6468" spans="1:8" ht="17.25" customHeight="1" x14ac:dyDescent="0.3">
      <c r="A6468" s="2">
        <f t="shared" si="243"/>
        <v>10546</v>
      </c>
      <c r="B6468" s="2">
        <f t="shared" ref="B6468" si="259">B6467</f>
        <v>32056</v>
      </c>
      <c r="C6468" s="2">
        <v>2</v>
      </c>
      <c r="D6468" s="2">
        <f t="shared" si="245"/>
        <v>351</v>
      </c>
      <c r="E6468" s="2">
        <v>32056</v>
      </c>
      <c r="F6468" s="2">
        <v>10</v>
      </c>
      <c r="G6468" s="2" t="str">
        <f>VLOOKUP(A6468,爬塔NPC系数!B:G,6,FALSE)</f>
        <v>"atk":4.94,"hp":8.379</v>
      </c>
      <c r="H6468" s="2">
        <v>1</v>
      </c>
    </row>
    <row r="6469" spans="1:8" ht="17.25" customHeight="1" x14ac:dyDescent="0.3">
      <c r="A6469" s="2">
        <f t="shared" si="243"/>
        <v>10546</v>
      </c>
      <c r="B6469" s="2">
        <f t="shared" ref="B6469" si="260">B6467</f>
        <v>32056</v>
      </c>
      <c r="C6469" s="2">
        <v>3</v>
      </c>
      <c r="D6469" s="2">
        <f t="shared" si="245"/>
        <v>351</v>
      </c>
      <c r="E6469" s="2">
        <v>32056</v>
      </c>
      <c r="F6469" s="2">
        <v>10</v>
      </c>
      <c r="G6469" s="2" t="str">
        <f>VLOOKUP(A6469,爬塔NPC系数!B:G,6,FALSE)</f>
        <v>"atk":4.94,"hp":8.379</v>
      </c>
      <c r="H6469" s="2">
        <v>1</v>
      </c>
    </row>
    <row r="6470" spans="1:8" ht="17.25" customHeight="1" x14ac:dyDescent="0.3">
      <c r="A6470" s="2">
        <f t="shared" si="243"/>
        <v>10546</v>
      </c>
      <c r="B6470" s="2">
        <f t="shared" ref="B6470" si="261">B6467</f>
        <v>32056</v>
      </c>
      <c r="C6470" s="2">
        <v>4</v>
      </c>
      <c r="D6470" s="2">
        <f t="shared" si="245"/>
        <v>351</v>
      </c>
      <c r="E6470" s="2">
        <v>32056</v>
      </c>
      <c r="F6470" s="2">
        <v>10</v>
      </c>
      <c r="G6470" s="2" t="str">
        <f>VLOOKUP(A6470,爬塔NPC系数!B:G,6,FALSE)</f>
        <v>"atk":4.94,"hp":8.379</v>
      </c>
      <c r="H6470" s="2">
        <v>1</v>
      </c>
    </row>
    <row r="6471" spans="1:8" ht="17.25" customHeight="1" x14ac:dyDescent="0.3">
      <c r="A6471" s="2">
        <f t="shared" si="243"/>
        <v>10546</v>
      </c>
      <c r="B6471" s="2">
        <f t="shared" ref="B6471" si="262">B6467</f>
        <v>32056</v>
      </c>
      <c r="C6471" s="2">
        <v>5</v>
      </c>
      <c r="D6471" s="2">
        <f t="shared" si="245"/>
        <v>351</v>
      </c>
      <c r="E6471" s="2">
        <v>32056</v>
      </c>
      <c r="F6471" s="2">
        <v>10</v>
      </c>
      <c r="G6471" s="2" t="str">
        <f>VLOOKUP(A6471,爬塔NPC系数!B:G,6,FALSE)</f>
        <v>"atk":4.94,"hp":8.379</v>
      </c>
      <c r="H6471" s="2">
        <v>1</v>
      </c>
    </row>
    <row r="6472" spans="1:8" ht="17.25" customHeight="1" x14ac:dyDescent="0.3">
      <c r="A6472" s="2">
        <f t="shared" si="243"/>
        <v>10546</v>
      </c>
      <c r="B6472" s="2">
        <f t="shared" ref="B6472" si="263">B6467</f>
        <v>32056</v>
      </c>
      <c r="C6472" s="2">
        <v>6</v>
      </c>
      <c r="D6472" s="2">
        <f t="shared" si="245"/>
        <v>351</v>
      </c>
      <c r="E6472" s="2">
        <v>32056</v>
      </c>
      <c r="F6472" s="2">
        <v>10</v>
      </c>
      <c r="G6472" s="2" t="str">
        <f>VLOOKUP(A6472,爬塔NPC系数!B:G,6,FALSE)</f>
        <v>"atk":4.94,"hp":8.379</v>
      </c>
      <c r="H6472" s="2">
        <v>1</v>
      </c>
    </row>
    <row r="6473" spans="1:8" ht="17.25" customHeight="1" x14ac:dyDescent="0.3">
      <c r="A6473" s="2">
        <f t="shared" si="243"/>
        <v>10547</v>
      </c>
      <c r="B6473" s="2">
        <f t="shared" ref="B6473" si="264">E6473</f>
        <v>34026</v>
      </c>
      <c r="C6473" s="2">
        <v>1</v>
      </c>
      <c r="D6473" s="2">
        <f t="shared" si="245"/>
        <v>352</v>
      </c>
      <c r="E6473" s="2">
        <v>34026</v>
      </c>
      <c r="F6473" s="2">
        <v>10</v>
      </c>
      <c r="G6473" s="2" t="str">
        <f>VLOOKUP(A6473,爬塔NPC系数!B:G,6,FALSE)</f>
        <v>"atk":4.955,"hp":8.409</v>
      </c>
      <c r="H6473" s="2">
        <v>1</v>
      </c>
    </row>
    <row r="6474" spans="1:8" ht="17.25" customHeight="1" x14ac:dyDescent="0.3">
      <c r="A6474" s="2">
        <f t="shared" si="243"/>
        <v>10547</v>
      </c>
      <c r="B6474" s="2">
        <f t="shared" ref="B6474" si="265">B6473</f>
        <v>34026</v>
      </c>
      <c r="C6474" s="2">
        <v>2</v>
      </c>
      <c r="D6474" s="2">
        <f t="shared" si="245"/>
        <v>352</v>
      </c>
      <c r="E6474" s="2">
        <v>34026</v>
      </c>
      <c r="F6474" s="2">
        <v>10</v>
      </c>
      <c r="G6474" s="2" t="str">
        <f>VLOOKUP(A6474,爬塔NPC系数!B:G,6,FALSE)</f>
        <v>"atk":4.955,"hp":8.409</v>
      </c>
      <c r="H6474" s="2">
        <v>1</v>
      </c>
    </row>
    <row r="6475" spans="1:8" ht="17.25" customHeight="1" x14ac:dyDescent="0.3">
      <c r="A6475" s="2">
        <f t="shared" si="243"/>
        <v>10547</v>
      </c>
      <c r="B6475" s="2">
        <f t="shared" ref="B6475" si="266">B6473</f>
        <v>34026</v>
      </c>
      <c r="C6475" s="2">
        <v>3</v>
      </c>
      <c r="D6475" s="2">
        <f t="shared" si="245"/>
        <v>352</v>
      </c>
      <c r="E6475" s="2">
        <v>34026</v>
      </c>
      <c r="F6475" s="2">
        <v>10</v>
      </c>
      <c r="G6475" s="2" t="str">
        <f>VLOOKUP(A6475,爬塔NPC系数!B:G,6,FALSE)</f>
        <v>"atk":4.955,"hp":8.409</v>
      </c>
      <c r="H6475" s="2">
        <v>1</v>
      </c>
    </row>
    <row r="6476" spans="1:8" ht="17.25" customHeight="1" x14ac:dyDescent="0.3">
      <c r="A6476" s="2">
        <f t="shared" si="243"/>
        <v>10547</v>
      </c>
      <c r="B6476" s="2">
        <f t="shared" ref="B6476" si="267">B6473</f>
        <v>34026</v>
      </c>
      <c r="C6476" s="2">
        <v>4</v>
      </c>
      <c r="D6476" s="2">
        <f t="shared" si="245"/>
        <v>352</v>
      </c>
      <c r="E6476" s="2">
        <v>34026</v>
      </c>
      <c r="F6476" s="2">
        <v>10</v>
      </c>
      <c r="G6476" s="2" t="str">
        <f>VLOOKUP(A6476,爬塔NPC系数!B:G,6,FALSE)</f>
        <v>"atk":4.955,"hp":8.409</v>
      </c>
      <c r="H6476" s="2">
        <v>1</v>
      </c>
    </row>
    <row r="6477" spans="1:8" ht="17.25" customHeight="1" x14ac:dyDescent="0.3">
      <c r="A6477" s="2">
        <f t="shared" si="243"/>
        <v>10547</v>
      </c>
      <c r="B6477" s="2">
        <f t="shared" ref="B6477" si="268">B6473</f>
        <v>34026</v>
      </c>
      <c r="C6477" s="2">
        <v>5</v>
      </c>
      <c r="D6477" s="2">
        <f t="shared" si="245"/>
        <v>352</v>
      </c>
      <c r="E6477" s="2">
        <v>34026</v>
      </c>
      <c r="F6477" s="2">
        <v>10</v>
      </c>
      <c r="G6477" s="2" t="str">
        <f>VLOOKUP(A6477,爬塔NPC系数!B:G,6,FALSE)</f>
        <v>"atk":4.955,"hp":8.409</v>
      </c>
      <c r="H6477" s="2">
        <v>1</v>
      </c>
    </row>
    <row r="6478" spans="1:8" ht="17.25" customHeight="1" x14ac:dyDescent="0.3">
      <c r="A6478" s="2">
        <f t="shared" si="243"/>
        <v>10547</v>
      </c>
      <c r="B6478" s="2">
        <f t="shared" ref="B6478" si="269">B6473</f>
        <v>34026</v>
      </c>
      <c r="C6478" s="2">
        <v>6</v>
      </c>
      <c r="D6478" s="2">
        <f t="shared" si="245"/>
        <v>352</v>
      </c>
      <c r="E6478" s="2">
        <v>34026</v>
      </c>
      <c r="F6478" s="2">
        <v>10</v>
      </c>
      <c r="G6478" s="2" t="str">
        <f>VLOOKUP(A6478,爬塔NPC系数!B:G,6,FALSE)</f>
        <v>"atk":4.955,"hp":8.409</v>
      </c>
      <c r="H6478" s="2">
        <v>1</v>
      </c>
    </row>
    <row r="6479" spans="1:8" ht="17.25" customHeight="1" x14ac:dyDescent="0.3">
      <c r="A6479" s="2">
        <f t="shared" si="243"/>
        <v>10548</v>
      </c>
      <c r="B6479" s="2">
        <f t="shared" ref="B6479" si="270">E6479</f>
        <v>41056</v>
      </c>
      <c r="C6479" s="2">
        <v>1</v>
      </c>
      <c r="D6479" s="2">
        <f t="shared" si="245"/>
        <v>353</v>
      </c>
      <c r="E6479" s="2">
        <v>41056</v>
      </c>
      <c r="F6479" s="2">
        <v>10</v>
      </c>
      <c r="G6479" s="2" t="str">
        <f>VLOOKUP(A6479,爬塔NPC系数!B:G,6,FALSE)</f>
        <v>"atk":4.97,"hp":8.439</v>
      </c>
      <c r="H6479" s="2">
        <v>1</v>
      </c>
    </row>
    <row r="6480" spans="1:8" ht="17.25" customHeight="1" x14ac:dyDescent="0.3">
      <c r="A6480" s="2">
        <f t="shared" si="243"/>
        <v>10548</v>
      </c>
      <c r="B6480" s="2">
        <f t="shared" ref="B6480" si="271">B6479</f>
        <v>41056</v>
      </c>
      <c r="C6480" s="2">
        <v>2</v>
      </c>
      <c r="D6480" s="2">
        <f t="shared" si="245"/>
        <v>353</v>
      </c>
      <c r="E6480" s="2">
        <v>41056</v>
      </c>
      <c r="F6480" s="2">
        <v>10</v>
      </c>
      <c r="G6480" s="2" t="str">
        <f>VLOOKUP(A6480,爬塔NPC系数!B:G,6,FALSE)</f>
        <v>"atk":4.97,"hp":8.439</v>
      </c>
      <c r="H6480" s="2">
        <v>1</v>
      </c>
    </row>
    <row r="6481" spans="1:8" ht="17.25" customHeight="1" x14ac:dyDescent="0.3">
      <c r="A6481" s="2">
        <f t="shared" si="243"/>
        <v>10548</v>
      </c>
      <c r="B6481" s="2">
        <f t="shared" ref="B6481" si="272">B6479</f>
        <v>41056</v>
      </c>
      <c r="C6481" s="2">
        <v>3</v>
      </c>
      <c r="D6481" s="2">
        <f t="shared" si="245"/>
        <v>353</v>
      </c>
      <c r="E6481" s="2">
        <v>41056</v>
      </c>
      <c r="F6481" s="2">
        <v>10</v>
      </c>
      <c r="G6481" s="2" t="str">
        <f>VLOOKUP(A6481,爬塔NPC系数!B:G,6,FALSE)</f>
        <v>"atk":4.97,"hp":8.439</v>
      </c>
      <c r="H6481" s="2">
        <v>1</v>
      </c>
    </row>
    <row r="6482" spans="1:8" ht="17.25" customHeight="1" x14ac:dyDescent="0.3">
      <c r="A6482" s="2">
        <f t="shared" si="243"/>
        <v>10548</v>
      </c>
      <c r="B6482" s="2">
        <f t="shared" ref="B6482" si="273">B6479</f>
        <v>41056</v>
      </c>
      <c r="C6482" s="2">
        <v>4</v>
      </c>
      <c r="D6482" s="2">
        <f t="shared" si="245"/>
        <v>353</v>
      </c>
      <c r="E6482" s="2">
        <v>41056</v>
      </c>
      <c r="F6482" s="2">
        <v>10</v>
      </c>
      <c r="G6482" s="2" t="str">
        <f>VLOOKUP(A6482,爬塔NPC系数!B:G,6,FALSE)</f>
        <v>"atk":4.97,"hp":8.439</v>
      </c>
      <c r="H6482" s="2">
        <v>1</v>
      </c>
    </row>
    <row r="6483" spans="1:8" ht="17.25" customHeight="1" x14ac:dyDescent="0.3">
      <c r="A6483" s="2">
        <f t="shared" si="243"/>
        <v>10548</v>
      </c>
      <c r="B6483" s="2">
        <f t="shared" ref="B6483" si="274">B6479</f>
        <v>41056</v>
      </c>
      <c r="C6483" s="2">
        <v>5</v>
      </c>
      <c r="D6483" s="2">
        <f t="shared" si="245"/>
        <v>353</v>
      </c>
      <c r="E6483" s="2">
        <v>41056</v>
      </c>
      <c r="F6483" s="2">
        <v>10</v>
      </c>
      <c r="G6483" s="2" t="str">
        <f>VLOOKUP(A6483,爬塔NPC系数!B:G,6,FALSE)</f>
        <v>"atk":4.97,"hp":8.439</v>
      </c>
      <c r="H6483" s="2">
        <v>1</v>
      </c>
    </row>
    <row r="6484" spans="1:8" ht="17.25" customHeight="1" x14ac:dyDescent="0.3">
      <c r="A6484" s="2">
        <f t="shared" si="243"/>
        <v>10548</v>
      </c>
      <c r="B6484" s="2">
        <f t="shared" ref="B6484" si="275">B6479</f>
        <v>41056</v>
      </c>
      <c r="C6484" s="2">
        <v>6</v>
      </c>
      <c r="D6484" s="2">
        <f t="shared" si="245"/>
        <v>353</v>
      </c>
      <c r="E6484" s="2">
        <v>41056</v>
      </c>
      <c r="F6484" s="2">
        <v>10</v>
      </c>
      <c r="G6484" s="2" t="str">
        <f>VLOOKUP(A6484,爬塔NPC系数!B:G,6,FALSE)</f>
        <v>"atk":4.97,"hp":8.439</v>
      </c>
      <c r="H6484" s="2">
        <v>1</v>
      </c>
    </row>
    <row r="6485" spans="1:8" ht="17.25" customHeight="1" x14ac:dyDescent="0.3">
      <c r="A6485" s="2">
        <f t="shared" si="243"/>
        <v>10549</v>
      </c>
      <c r="B6485" s="2">
        <f t="shared" ref="B6485" si="276">E6485</f>
        <v>63026</v>
      </c>
      <c r="C6485" s="2">
        <v>1</v>
      </c>
      <c r="D6485" s="2">
        <f t="shared" si="245"/>
        <v>354</v>
      </c>
      <c r="E6485" s="2">
        <v>63026</v>
      </c>
      <c r="F6485" s="2">
        <v>10</v>
      </c>
      <c r="G6485" s="2" t="str">
        <f>VLOOKUP(A6485,爬塔NPC系数!B:G,6,FALSE)</f>
        <v>"atk":4.985,"hp":8.469</v>
      </c>
      <c r="H6485" s="2">
        <v>1</v>
      </c>
    </row>
    <row r="6486" spans="1:8" ht="17.25" customHeight="1" x14ac:dyDescent="0.3">
      <c r="A6486" s="2">
        <f t="shared" si="243"/>
        <v>10549</v>
      </c>
      <c r="B6486" s="2">
        <f t="shared" ref="B6486" si="277">B6485</f>
        <v>63026</v>
      </c>
      <c r="C6486" s="2">
        <v>2</v>
      </c>
      <c r="D6486" s="2">
        <f t="shared" si="245"/>
        <v>354</v>
      </c>
      <c r="E6486" s="2">
        <v>61026</v>
      </c>
      <c r="F6486" s="2">
        <v>10</v>
      </c>
      <c r="G6486" s="2" t="str">
        <f>VLOOKUP(A6486,爬塔NPC系数!B:G,6,FALSE)</f>
        <v>"atk":4.985,"hp":8.469</v>
      </c>
      <c r="H6486" s="2">
        <v>1</v>
      </c>
    </row>
    <row r="6487" spans="1:8" ht="17.25" customHeight="1" x14ac:dyDescent="0.3">
      <c r="A6487" s="2">
        <f t="shared" si="243"/>
        <v>10549</v>
      </c>
      <c r="B6487" s="2">
        <f t="shared" ref="B6487" si="278">B6485</f>
        <v>63026</v>
      </c>
      <c r="C6487" s="2">
        <v>3</v>
      </c>
      <c r="D6487" s="2">
        <f t="shared" si="245"/>
        <v>354</v>
      </c>
      <c r="E6487" s="2">
        <v>63026</v>
      </c>
      <c r="F6487" s="2">
        <v>10</v>
      </c>
      <c r="G6487" s="2" t="str">
        <f>VLOOKUP(A6487,爬塔NPC系数!B:G,6,FALSE)</f>
        <v>"atk":4.985,"hp":8.469</v>
      </c>
      <c r="H6487" s="2">
        <v>1</v>
      </c>
    </row>
    <row r="6488" spans="1:8" ht="17.25" customHeight="1" x14ac:dyDescent="0.3">
      <c r="A6488" s="2">
        <f t="shared" si="243"/>
        <v>10549</v>
      </c>
      <c r="B6488" s="2">
        <f t="shared" ref="B6488" si="279">B6485</f>
        <v>63026</v>
      </c>
      <c r="C6488" s="2">
        <v>4</v>
      </c>
      <c r="D6488" s="2">
        <f t="shared" si="245"/>
        <v>354</v>
      </c>
      <c r="E6488" s="2">
        <v>61026</v>
      </c>
      <c r="F6488" s="2">
        <v>10</v>
      </c>
      <c r="G6488" s="2" t="str">
        <f>VLOOKUP(A6488,爬塔NPC系数!B:G,6,FALSE)</f>
        <v>"atk":4.985,"hp":8.469</v>
      </c>
      <c r="H6488" s="2">
        <v>1</v>
      </c>
    </row>
    <row r="6489" spans="1:8" ht="17.25" customHeight="1" x14ac:dyDescent="0.3">
      <c r="A6489" s="2">
        <f t="shared" si="243"/>
        <v>10549</v>
      </c>
      <c r="B6489" s="2">
        <f t="shared" ref="B6489" si="280">B6485</f>
        <v>63026</v>
      </c>
      <c r="C6489" s="2">
        <v>5</v>
      </c>
      <c r="D6489" s="2">
        <f t="shared" si="245"/>
        <v>354</v>
      </c>
      <c r="E6489" s="2">
        <v>61026</v>
      </c>
      <c r="F6489" s="2">
        <v>10</v>
      </c>
      <c r="G6489" s="2" t="str">
        <f>VLOOKUP(A6489,爬塔NPC系数!B:G,6,FALSE)</f>
        <v>"atk":4.985,"hp":8.469</v>
      </c>
      <c r="H6489" s="2">
        <v>1</v>
      </c>
    </row>
    <row r="6490" spans="1:8" ht="17.25" customHeight="1" x14ac:dyDescent="0.3">
      <c r="A6490" s="2">
        <f t="shared" si="243"/>
        <v>10549</v>
      </c>
      <c r="B6490" s="2">
        <f t="shared" ref="B6490" si="281">B6485</f>
        <v>63026</v>
      </c>
      <c r="C6490" s="2">
        <v>6</v>
      </c>
      <c r="D6490" s="2">
        <f t="shared" si="245"/>
        <v>354</v>
      </c>
      <c r="E6490" s="2">
        <v>61026</v>
      </c>
      <c r="F6490" s="2">
        <v>10</v>
      </c>
      <c r="G6490" s="2" t="str">
        <f>VLOOKUP(A6490,爬塔NPC系数!B:G,6,FALSE)</f>
        <v>"atk":4.985,"hp":8.469</v>
      </c>
      <c r="H6490" s="2">
        <v>1</v>
      </c>
    </row>
    <row r="6491" spans="1:8" ht="17.25" customHeight="1" x14ac:dyDescent="0.3">
      <c r="A6491" s="2">
        <f t="shared" si="243"/>
        <v>10550</v>
      </c>
      <c r="B6491" s="2">
        <f t="shared" ref="B6491" si="282">E6491</f>
        <v>31076</v>
      </c>
      <c r="C6491" s="2">
        <v>1</v>
      </c>
      <c r="D6491" s="2">
        <f t="shared" si="245"/>
        <v>355</v>
      </c>
      <c r="E6491" s="2">
        <v>31076</v>
      </c>
      <c r="F6491" s="2">
        <v>10</v>
      </c>
      <c r="G6491" s="2" t="str">
        <f>VLOOKUP(A6491,爬塔NPC系数!B:G,6,FALSE)</f>
        <v>"atk":5,"hp":8.499</v>
      </c>
      <c r="H6491" s="2">
        <v>1</v>
      </c>
    </row>
    <row r="6492" spans="1:8" ht="17.25" customHeight="1" x14ac:dyDescent="0.3">
      <c r="A6492" s="2">
        <f t="shared" si="243"/>
        <v>10550</v>
      </c>
      <c r="B6492" s="2">
        <f t="shared" ref="B6492" si="283">B6491</f>
        <v>31076</v>
      </c>
      <c r="C6492" s="2">
        <v>2</v>
      </c>
      <c r="D6492" s="2">
        <f t="shared" si="245"/>
        <v>355</v>
      </c>
      <c r="E6492" s="2">
        <v>31076</v>
      </c>
      <c r="F6492" s="2">
        <v>10</v>
      </c>
      <c r="G6492" s="2" t="str">
        <f>VLOOKUP(A6492,爬塔NPC系数!B:G,6,FALSE)</f>
        <v>"atk":5,"hp":8.499</v>
      </c>
      <c r="H6492" s="2">
        <v>1</v>
      </c>
    </row>
    <row r="6493" spans="1:8" ht="17.25" customHeight="1" x14ac:dyDescent="0.3">
      <c r="A6493" s="2">
        <f t="shared" si="243"/>
        <v>10550</v>
      </c>
      <c r="B6493" s="2">
        <f t="shared" ref="B6493" si="284">B6491</f>
        <v>31076</v>
      </c>
      <c r="C6493" s="2">
        <v>3</v>
      </c>
      <c r="D6493" s="2">
        <f t="shared" si="245"/>
        <v>355</v>
      </c>
      <c r="E6493" s="2">
        <v>31076</v>
      </c>
      <c r="F6493" s="2">
        <v>10</v>
      </c>
      <c r="G6493" s="2" t="str">
        <f>VLOOKUP(A6493,爬塔NPC系数!B:G,6,FALSE)</f>
        <v>"atk":5,"hp":8.499</v>
      </c>
      <c r="H6493" s="2">
        <v>1</v>
      </c>
    </row>
    <row r="6494" spans="1:8" ht="17.25" customHeight="1" x14ac:dyDescent="0.3">
      <c r="A6494" s="2">
        <f t="shared" si="243"/>
        <v>10550</v>
      </c>
      <c r="B6494" s="2">
        <f t="shared" ref="B6494" si="285">B6491</f>
        <v>31076</v>
      </c>
      <c r="C6494" s="2">
        <v>4</v>
      </c>
      <c r="D6494" s="2">
        <f t="shared" si="245"/>
        <v>355</v>
      </c>
      <c r="E6494" s="2">
        <v>32056</v>
      </c>
      <c r="F6494" s="2">
        <v>10</v>
      </c>
      <c r="G6494" s="2" t="str">
        <f>VLOOKUP(A6494,爬塔NPC系数!B:G,6,FALSE)</f>
        <v>"atk":5,"hp":8.499</v>
      </c>
      <c r="H6494" s="2">
        <v>1</v>
      </c>
    </row>
    <row r="6495" spans="1:8" ht="17.25" customHeight="1" x14ac:dyDescent="0.3">
      <c r="A6495" s="2">
        <f t="shared" si="243"/>
        <v>10550</v>
      </c>
      <c r="B6495" s="2">
        <f t="shared" ref="B6495" si="286">B6491</f>
        <v>31076</v>
      </c>
      <c r="C6495" s="2">
        <v>5</v>
      </c>
      <c r="D6495" s="2">
        <f t="shared" si="245"/>
        <v>355</v>
      </c>
      <c r="E6495" s="2">
        <v>32056</v>
      </c>
      <c r="F6495" s="2">
        <v>10</v>
      </c>
      <c r="G6495" s="2" t="str">
        <f>VLOOKUP(A6495,爬塔NPC系数!B:G,6,FALSE)</f>
        <v>"atk":5,"hp":8.499</v>
      </c>
      <c r="H6495" s="2">
        <v>1</v>
      </c>
    </row>
    <row r="6496" spans="1:8" ht="17.25" customHeight="1" x14ac:dyDescent="0.3">
      <c r="A6496" s="2">
        <f t="shared" si="243"/>
        <v>10550</v>
      </c>
      <c r="B6496" s="2">
        <f t="shared" ref="B6496" si="287">B6491</f>
        <v>31076</v>
      </c>
      <c r="C6496" s="2">
        <v>6</v>
      </c>
      <c r="D6496" s="2">
        <f t="shared" si="245"/>
        <v>355</v>
      </c>
      <c r="E6496" s="2">
        <v>32056</v>
      </c>
      <c r="F6496" s="2">
        <v>10</v>
      </c>
      <c r="G6496" s="2" t="str">
        <f>VLOOKUP(A6496,爬塔NPC系数!B:G,6,FALSE)</f>
        <v>"atk":5,"hp":8.499</v>
      </c>
      <c r="H6496" s="2">
        <v>1</v>
      </c>
    </row>
    <row r="6497" spans="1:8" ht="17.25" customHeight="1" x14ac:dyDescent="0.3">
      <c r="A6497" s="2">
        <f>A6491+1</f>
        <v>10551</v>
      </c>
      <c r="B6497" s="2">
        <f>E6497</f>
        <v>25076</v>
      </c>
      <c r="C6497" s="2">
        <v>1</v>
      </c>
      <c r="D6497" s="2">
        <f>D6491+1</f>
        <v>356</v>
      </c>
      <c r="E6497" s="2">
        <v>25076</v>
      </c>
      <c r="F6497" s="2">
        <v>10</v>
      </c>
      <c r="G6497" s="2" t="str">
        <f>VLOOKUP(A6497,爬塔NPC系数!B:G,6,FALSE)</f>
        <v>"atk":5.02,"hp":8.539</v>
      </c>
      <c r="H6497" s="2">
        <v>1</v>
      </c>
    </row>
    <row r="6498" spans="1:8" ht="17.25" customHeight="1" x14ac:dyDescent="0.3">
      <c r="A6498" s="2">
        <f t="shared" ref="A6498:A6561" si="288">A6492+1</f>
        <v>10551</v>
      </c>
      <c r="B6498" s="2">
        <f>B6497</f>
        <v>25076</v>
      </c>
      <c r="C6498" s="2">
        <v>2</v>
      </c>
      <c r="D6498" s="2">
        <f t="shared" ref="D6498:D6561" si="289">D6492+1</f>
        <v>356</v>
      </c>
      <c r="E6498" s="2">
        <v>25076</v>
      </c>
      <c r="F6498" s="2">
        <v>10</v>
      </c>
      <c r="G6498" s="2" t="str">
        <f>VLOOKUP(A6498,爬塔NPC系数!B:G,6,FALSE)</f>
        <v>"atk":5.02,"hp":8.539</v>
      </c>
      <c r="H6498" s="2">
        <v>1</v>
      </c>
    </row>
    <row r="6499" spans="1:8" ht="17.25" customHeight="1" x14ac:dyDescent="0.3">
      <c r="A6499" s="2">
        <f t="shared" si="288"/>
        <v>10551</v>
      </c>
      <c r="B6499" s="2">
        <f>B6497</f>
        <v>25076</v>
      </c>
      <c r="C6499" s="2">
        <v>3</v>
      </c>
      <c r="D6499" s="2">
        <f t="shared" si="289"/>
        <v>356</v>
      </c>
      <c r="E6499" s="2">
        <v>25076</v>
      </c>
      <c r="F6499" s="2">
        <v>10</v>
      </c>
      <c r="G6499" s="2" t="str">
        <f>VLOOKUP(A6499,爬塔NPC系数!B:G,6,FALSE)</f>
        <v>"atk":5.02,"hp":8.539</v>
      </c>
      <c r="H6499" s="2">
        <v>1</v>
      </c>
    </row>
    <row r="6500" spans="1:8" ht="17.25" customHeight="1" x14ac:dyDescent="0.3">
      <c r="A6500" s="2">
        <f t="shared" si="288"/>
        <v>10551</v>
      </c>
      <c r="B6500" s="2">
        <f>B6497</f>
        <v>25076</v>
      </c>
      <c r="C6500" s="2">
        <v>4</v>
      </c>
      <c r="D6500" s="2">
        <f t="shared" si="289"/>
        <v>356</v>
      </c>
      <c r="E6500" s="2">
        <v>14046</v>
      </c>
      <c r="F6500" s="2">
        <v>10</v>
      </c>
      <c r="G6500" s="2" t="str">
        <f>VLOOKUP(A6500,爬塔NPC系数!B:G,6,FALSE)</f>
        <v>"atk":5.02,"hp":8.539</v>
      </c>
      <c r="H6500" s="2">
        <v>1</v>
      </c>
    </row>
    <row r="6501" spans="1:8" ht="17.25" customHeight="1" x14ac:dyDescent="0.3">
      <c r="A6501" s="2">
        <f t="shared" si="288"/>
        <v>10551</v>
      </c>
      <c r="B6501" s="2">
        <f>B6497</f>
        <v>25076</v>
      </c>
      <c r="C6501" s="2">
        <v>5</v>
      </c>
      <c r="D6501" s="2">
        <f t="shared" si="289"/>
        <v>356</v>
      </c>
      <c r="E6501" s="2">
        <v>14046</v>
      </c>
      <c r="F6501" s="2">
        <v>10</v>
      </c>
      <c r="G6501" s="2" t="str">
        <f>VLOOKUP(A6501,爬塔NPC系数!B:G,6,FALSE)</f>
        <v>"atk":5.02,"hp":8.539</v>
      </c>
      <c r="H6501" s="2">
        <v>1</v>
      </c>
    </row>
    <row r="6502" spans="1:8" ht="17.25" customHeight="1" x14ac:dyDescent="0.3">
      <c r="A6502" s="2">
        <f t="shared" si="288"/>
        <v>10551</v>
      </c>
      <c r="B6502" s="2">
        <f>B6497</f>
        <v>25076</v>
      </c>
      <c r="C6502" s="2">
        <v>6</v>
      </c>
      <c r="D6502" s="2">
        <f t="shared" si="289"/>
        <v>356</v>
      </c>
      <c r="E6502" s="2">
        <v>14046</v>
      </c>
      <c r="F6502" s="2">
        <v>10</v>
      </c>
      <c r="G6502" s="2" t="str">
        <f>VLOOKUP(A6502,爬塔NPC系数!B:G,6,FALSE)</f>
        <v>"atk":5.02,"hp":8.539</v>
      </c>
      <c r="H6502" s="2">
        <v>1</v>
      </c>
    </row>
    <row r="6503" spans="1:8" ht="17.25" customHeight="1" x14ac:dyDescent="0.3">
      <c r="A6503" s="2">
        <f t="shared" si="288"/>
        <v>10552</v>
      </c>
      <c r="B6503" s="2">
        <f>E6503</f>
        <v>34026</v>
      </c>
      <c r="C6503" s="2">
        <v>1</v>
      </c>
      <c r="D6503" s="2">
        <f t="shared" si="289"/>
        <v>357</v>
      </c>
      <c r="E6503" s="2">
        <v>34026</v>
      </c>
      <c r="F6503" s="2">
        <v>10</v>
      </c>
      <c r="G6503" s="2" t="str">
        <f>VLOOKUP(A6503,爬塔NPC系数!B:G,6,FALSE)</f>
        <v>"atk":5.04,"hp":8.579</v>
      </c>
      <c r="H6503" s="2">
        <v>1</v>
      </c>
    </row>
    <row r="6504" spans="1:8" ht="17.25" customHeight="1" x14ac:dyDescent="0.3">
      <c r="A6504" s="2">
        <f t="shared" si="288"/>
        <v>10552</v>
      </c>
      <c r="B6504" s="2">
        <f>B6503</f>
        <v>34026</v>
      </c>
      <c r="C6504" s="2">
        <v>2</v>
      </c>
      <c r="D6504" s="2">
        <f t="shared" si="289"/>
        <v>357</v>
      </c>
      <c r="E6504" s="2">
        <v>34026</v>
      </c>
      <c r="F6504" s="2">
        <v>10</v>
      </c>
      <c r="G6504" s="2" t="str">
        <f>VLOOKUP(A6504,爬塔NPC系数!B:G,6,FALSE)</f>
        <v>"atk":5.04,"hp":8.579</v>
      </c>
      <c r="H6504" s="2">
        <v>1</v>
      </c>
    </row>
    <row r="6505" spans="1:8" ht="17.25" customHeight="1" x14ac:dyDescent="0.3">
      <c r="A6505" s="2">
        <f t="shared" si="288"/>
        <v>10552</v>
      </c>
      <c r="B6505" s="2">
        <f>B6503</f>
        <v>34026</v>
      </c>
      <c r="C6505" s="2">
        <v>3</v>
      </c>
      <c r="D6505" s="2">
        <f t="shared" si="289"/>
        <v>357</v>
      </c>
      <c r="E6505" s="2">
        <v>34026</v>
      </c>
      <c r="F6505" s="2">
        <v>10</v>
      </c>
      <c r="G6505" s="2" t="str">
        <f>VLOOKUP(A6505,爬塔NPC系数!B:G,6,FALSE)</f>
        <v>"atk":5.04,"hp":8.579</v>
      </c>
      <c r="H6505" s="2">
        <v>1</v>
      </c>
    </row>
    <row r="6506" spans="1:8" ht="17.25" customHeight="1" x14ac:dyDescent="0.3">
      <c r="A6506" s="2">
        <f t="shared" si="288"/>
        <v>10552</v>
      </c>
      <c r="B6506" s="2">
        <f>B6503</f>
        <v>34026</v>
      </c>
      <c r="C6506" s="2">
        <v>4</v>
      </c>
      <c r="D6506" s="2">
        <f t="shared" si="289"/>
        <v>357</v>
      </c>
      <c r="E6506" s="2">
        <v>34026</v>
      </c>
      <c r="F6506" s="2">
        <v>10</v>
      </c>
      <c r="G6506" s="2" t="str">
        <f>VLOOKUP(A6506,爬塔NPC系数!B:G,6,FALSE)</f>
        <v>"atk":5.04,"hp":8.579</v>
      </c>
      <c r="H6506" s="2">
        <v>1</v>
      </c>
    </row>
    <row r="6507" spans="1:8" ht="17.25" customHeight="1" x14ac:dyDescent="0.3">
      <c r="A6507" s="2">
        <f t="shared" si="288"/>
        <v>10552</v>
      </c>
      <c r="B6507" s="2">
        <f>B6503</f>
        <v>34026</v>
      </c>
      <c r="C6507" s="2">
        <v>5</v>
      </c>
      <c r="D6507" s="2">
        <f t="shared" si="289"/>
        <v>357</v>
      </c>
      <c r="E6507" s="2">
        <v>34026</v>
      </c>
      <c r="F6507" s="2">
        <v>10</v>
      </c>
      <c r="G6507" s="2" t="str">
        <f>VLOOKUP(A6507,爬塔NPC系数!B:G,6,FALSE)</f>
        <v>"atk":5.04,"hp":8.579</v>
      </c>
      <c r="H6507" s="2">
        <v>1</v>
      </c>
    </row>
    <row r="6508" spans="1:8" ht="17.25" customHeight="1" x14ac:dyDescent="0.3">
      <c r="A6508" s="2">
        <f t="shared" si="288"/>
        <v>10552</v>
      </c>
      <c r="B6508" s="2">
        <f>B6503</f>
        <v>34026</v>
      </c>
      <c r="C6508" s="2">
        <v>6</v>
      </c>
      <c r="D6508" s="2">
        <f t="shared" si="289"/>
        <v>357</v>
      </c>
      <c r="E6508" s="2">
        <v>34026</v>
      </c>
      <c r="F6508" s="2">
        <v>10</v>
      </c>
      <c r="G6508" s="2" t="str">
        <f>VLOOKUP(A6508,爬塔NPC系数!B:G,6,FALSE)</f>
        <v>"atk":5.04,"hp":8.579</v>
      </c>
      <c r="H6508" s="2">
        <v>1</v>
      </c>
    </row>
    <row r="6509" spans="1:8" ht="17.25" customHeight="1" x14ac:dyDescent="0.3">
      <c r="A6509" s="2">
        <f t="shared" si="288"/>
        <v>10553</v>
      </c>
      <c r="B6509" s="2">
        <f>E6509</f>
        <v>32056</v>
      </c>
      <c r="C6509" s="2">
        <v>1</v>
      </c>
      <c r="D6509" s="2">
        <f t="shared" si="289"/>
        <v>358</v>
      </c>
      <c r="E6509" s="2">
        <v>32056</v>
      </c>
      <c r="F6509" s="2">
        <v>10</v>
      </c>
      <c r="G6509" s="2" t="str">
        <f>VLOOKUP(A6509,爬塔NPC系数!B:G,6,FALSE)</f>
        <v>"atk":5.06,"hp":8.619</v>
      </c>
      <c r="H6509" s="2">
        <v>1</v>
      </c>
    </row>
    <row r="6510" spans="1:8" ht="17.25" customHeight="1" x14ac:dyDescent="0.3">
      <c r="A6510" s="2">
        <f t="shared" si="288"/>
        <v>10553</v>
      </c>
      <c r="B6510" s="2">
        <f>B6509</f>
        <v>32056</v>
      </c>
      <c r="C6510" s="2">
        <v>2</v>
      </c>
      <c r="D6510" s="2">
        <f t="shared" si="289"/>
        <v>358</v>
      </c>
      <c r="E6510" s="2">
        <v>32056</v>
      </c>
      <c r="F6510" s="2">
        <v>10</v>
      </c>
      <c r="G6510" s="2" t="str">
        <f>VLOOKUP(A6510,爬塔NPC系数!B:G,6,FALSE)</f>
        <v>"atk":5.06,"hp":8.619</v>
      </c>
      <c r="H6510" s="2">
        <v>1</v>
      </c>
    </row>
    <row r="6511" spans="1:8" ht="17.25" customHeight="1" x14ac:dyDescent="0.3">
      <c r="A6511" s="2">
        <f t="shared" si="288"/>
        <v>10553</v>
      </c>
      <c r="B6511" s="2">
        <f>B6509</f>
        <v>32056</v>
      </c>
      <c r="C6511" s="2">
        <v>3</v>
      </c>
      <c r="D6511" s="2">
        <f t="shared" si="289"/>
        <v>358</v>
      </c>
      <c r="E6511" s="2">
        <v>32056</v>
      </c>
      <c r="F6511" s="2">
        <v>10</v>
      </c>
      <c r="G6511" s="2" t="str">
        <f>VLOOKUP(A6511,爬塔NPC系数!B:G,6,FALSE)</f>
        <v>"atk":5.06,"hp":8.619</v>
      </c>
      <c r="H6511" s="2">
        <v>1</v>
      </c>
    </row>
    <row r="6512" spans="1:8" ht="17.25" customHeight="1" x14ac:dyDescent="0.3">
      <c r="A6512" s="2">
        <f t="shared" si="288"/>
        <v>10553</v>
      </c>
      <c r="B6512" s="2">
        <f>B6509</f>
        <v>32056</v>
      </c>
      <c r="C6512" s="2">
        <v>4</v>
      </c>
      <c r="D6512" s="2">
        <f t="shared" si="289"/>
        <v>358</v>
      </c>
      <c r="E6512" s="2">
        <v>32056</v>
      </c>
      <c r="F6512" s="2">
        <v>10</v>
      </c>
      <c r="G6512" s="2" t="str">
        <f>VLOOKUP(A6512,爬塔NPC系数!B:G,6,FALSE)</f>
        <v>"atk":5.06,"hp":8.619</v>
      </c>
      <c r="H6512" s="2">
        <v>1</v>
      </c>
    </row>
    <row r="6513" spans="1:8" ht="17.25" customHeight="1" x14ac:dyDescent="0.3">
      <c r="A6513" s="2">
        <f t="shared" si="288"/>
        <v>10553</v>
      </c>
      <c r="B6513" s="2">
        <f>B6509</f>
        <v>32056</v>
      </c>
      <c r="C6513" s="2">
        <v>5</v>
      </c>
      <c r="D6513" s="2">
        <f t="shared" si="289"/>
        <v>358</v>
      </c>
      <c r="E6513" s="2">
        <v>32056</v>
      </c>
      <c r="F6513" s="2">
        <v>10</v>
      </c>
      <c r="G6513" s="2" t="str">
        <f>VLOOKUP(A6513,爬塔NPC系数!B:G,6,FALSE)</f>
        <v>"atk":5.06,"hp":8.619</v>
      </c>
      <c r="H6513" s="2">
        <v>1</v>
      </c>
    </row>
    <row r="6514" spans="1:8" ht="17.25" customHeight="1" x14ac:dyDescent="0.3">
      <c r="A6514" s="2">
        <f t="shared" si="288"/>
        <v>10553</v>
      </c>
      <c r="B6514" s="2">
        <f>B6509</f>
        <v>32056</v>
      </c>
      <c r="C6514" s="2">
        <v>6</v>
      </c>
      <c r="D6514" s="2">
        <f t="shared" si="289"/>
        <v>358</v>
      </c>
      <c r="E6514" s="2">
        <v>32056</v>
      </c>
      <c r="F6514" s="2">
        <v>10</v>
      </c>
      <c r="G6514" s="2" t="str">
        <f>VLOOKUP(A6514,爬塔NPC系数!B:G,6,FALSE)</f>
        <v>"atk":5.06,"hp":8.619</v>
      </c>
      <c r="H6514" s="2">
        <v>1</v>
      </c>
    </row>
    <row r="6515" spans="1:8" ht="17.25" customHeight="1" x14ac:dyDescent="0.3">
      <c r="A6515" s="2">
        <f t="shared" si="288"/>
        <v>10554</v>
      </c>
      <c r="B6515" s="2">
        <f>E6515</f>
        <v>14036</v>
      </c>
      <c r="C6515" s="2">
        <v>1</v>
      </c>
      <c r="D6515" s="2">
        <f t="shared" si="289"/>
        <v>359</v>
      </c>
      <c r="E6515" s="2">
        <v>14036</v>
      </c>
      <c r="F6515" s="2">
        <v>10</v>
      </c>
      <c r="G6515" s="2" t="str">
        <f>VLOOKUP(A6515,爬塔NPC系数!B:G,6,FALSE)</f>
        <v>"atk":5.08,"hp":8.659</v>
      </c>
      <c r="H6515" s="2">
        <v>1</v>
      </c>
    </row>
    <row r="6516" spans="1:8" ht="17.25" customHeight="1" x14ac:dyDescent="0.3">
      <c r="A6516" s="2">
        <f t="shared" si="288"/>
        <v>10554</v>
      </c>
      <c r="B6516" s="2">
        <f>B6515</f>
        <v>14036</v>
      </c>
      <c r="C6516" s="2">
        <v>2</v>
      </c>
      <c r="D6516" s="2">
        <f t="shared" si="289"/>
        <v>359</v>
      </c>
      <c r="E6516" s="2">
        <v>14036</v>
      </c>
      <c r="F6516" s="2">
        <v>10</v>
      </c>
      <c r="G6516" s="2" t="str">
        <f>VLOOKUP(A6516,爬塔NPC系数!B:G,6,FALSE)</f>
        <v>"atk":5.08,"hp":8.659</v>
      </c>
      <c r="H6516" s="2">
        <v>1</v>
      </c>
    </row>
    <row r="6517" spans="1:8" ht="17.25" customHeight="1" x14ac:dyDescent="0.3">
      <c r="A6517" s="2">
        <f t="shared" si="288"/>
        <v>10554</v>
      </c>
      <c r="B6517" s="2">
        <f>B6515</f>
        <v>14036</v>
      </c>
      <c r="C6517" s="2">
        <v>3</v>
      </c>
      <c r="D6517" s="2">
        <f t="shared" si="289"/>
        <v>359</v>
      </c>
      <c r="E6517" s="2">
        <v>14036</v>
      </c>
      <c r="F6517" s="2">
        <v>10</v>
      </c>
      <c r="G6517" s="2" t="str">
        <f>VLOOKUP(A6517,爬塔NPC系数!B:G,6,FALSE)</f>
        <v>"atk":5.08,"hp":8.659</v>
      </c>
      <c r="H6517" s="2">
        <v>1</v>
      </c>
    </row>
    <row r="6518" spans="1:8" ht="17.25" customHeight="1" x14ac:dyDescent="0.3">
      <c r="A6518" s="2">
        <f t="shared" si="288"/>
        <v>10554</v>
      </c>
      <c r="B6518" s="2">
        <f>B6515</f>
        <v>14036</v>
      </c>
      <c r="C6518" s="2">
        <v>4</v>
      </c>
      <c r="D6518" s="2">
        <f t="shared" si="289"/>
        <v>359</v>
      </c>
      <c r="E6518" s="2">
        <v>14036</v>
      </c>
      <c r="F6518" s="2">
        <v>10</v>
      </c>
      <c r="G6518" s="2" t="str">
        <f>VLOOKUP(A6518,爬塔NPC系数!B:G,6,FALSE)</f>
        <v>"atk":5.08,"hp":8.659</v>
      </c>
      <c r="H6518" s="2">
        <v>1</v>
      </c>
    </row>
    <row r="6519" spans="1:8" ht="17.25" customHeight="1" x14ac:dyDescent="0.3">
      <c r="A6519" s="2">
        <f t="shared" si="288"/>
        <v>10554</v>
      </c>
      <c r="B6519" s="2">
        <f>B6515</f>
        <v>14036</v>
      </c>
      <c r="C6519" s="2">
        <v>5</v>
      </c>
      <c r="D6519" s="2">
        <f t="shared" si="289"/>
        <v>359</v>
      </c>
      <c r="E6519" s="2">
        <v>14036</v>
      </c>
      <c r="F6519" s="2">
        <v>10</v>
      </c>
      <c r="G6519" s="2" t="str">
        <f>VLOOKUP(A6519,爬塔NPC系数!B:G,6,FALSE)</f>
        <v>"atk":5.08,"hp":8.659</v>
      </c>
      <c r="H6519" s="2">
        <v>1</v>
      </c>
    </row>
    <row r="6520" spans="1:8" ht="17.25" customHeight="1" x14ac:dyDescent="0.3">
      <c r="A6520" s="2">
        <f t="shared" si="288"/>
        <v>10554</v>
      </c>
      <c r="B6520" s="2">
        <f>B6515</f>
        <v>14036</v>
      </c>
      <c r="C6520" s="2">
        <v>6</v>
      </c>
      <c r="D6520" s="2">
        <f t="shared" si="289"/>
        <v>359</v>
      </c>
      <c r="E6520" s="2">
        <v>14036</v>
      </c>
      <c r="F6520" s="2">
        <v>10</v>
      </c>
      <c r="G6520" s="2" t="str">
        <f>VLOOKUP(A6520,爬塔NPC系数!B:G,6,FALSE)</f>
        <v>"atk":5.08,"hp":8.659</v>
      </c>
      <c r="H6520" s="2">
        <v>1</v>
      </c>
    </row>
    <row r="6521" spans="1:8" ht="17.25" customHeight="1" x14ac:dyDescent="0.3">
      <c r="A6521" s="2">
        <f t="shared" si="288"/>
        <v>10555</v>
      </c>
      <c r="B6521" s="2">
        <f>E6521</f>
        <v>61026</v>
      </c>
      <c r="C6521" s="2">
        <v>1</v>
      </c>
      <c r="D6521" s="2">
        <f t="shared" si="289"/>
        <v>360</v>
      </c>
      <c r="E6521" s="2">
        <v>61026</v>
      </c>
      <c r="F6521" s="2">
        <v>10</v>
      </c>
      <c r="G6521" s="2" t="str">
        <f>VLOOKUP(A6521,爬塔NPC系数!B:G,6,FALSE)</f>
        <v>"atk":5.1,"hp":8.699</v>
      </c>
      <c r="H6521" s="2">
        <v>1</v>
      </c>
    </row>
    <row r="6522" spans="1:8" ht="17.25" customHeight="1" x14ac:dyDescent="0.3">
      <c r="A6522" s="2">
        <f t="shared" si="288"/>
        <v>10555</v>
      </c>
      <c r="B6522" s="2">
        <f>B6521</f>
        <v>61026</v>
      </c>
      <c r="C6522" s="2">
        <v>2</v>
      </c>
      <c r="D6522" s="2">
        <f t="shared" si="289"/>
        <v>360</v>
      </c>
      <c r="E6522" s="2">
        <v>61026</v>
      </c>
      <c r="F6522" s="2">
        <v>10</v>
      </c>
      <c r="G6522" s="2" t="str">
        <f>VLOOKUP(A6522,爬塔NPC系数!B:G,6,FALSE)</f>
        <v>"atk":5.1,"hp":8.699</v>
      </c>
      <c r="H6522" s="2">
        <v>1</v>
      </c>
    </row>
    <row r="6523" spans="1:8" ht="17.25" customHeight="1" x14ac:dyDescent="0.3">
      <c r="A6523" s="2">
        <f t="shared" si="288"/>
        <v>10555</v>
      </c>
      <c r="B6523" s="2">
        <f>B6521</f>
        <v>61026</v>
      </c>
      <c r="C6523" s="2">
        <v>3</v>
      </c>
      <c r="D6523" s="2">
        <f t="shared" si="289"/>
        <v>360</v>
      </c>
      <c r="E6523" s="2">
        <v>61026</v>
      </c>
      <c r="F6523" s="2">
        <v>10</v>
      </c>
      <c r="G6523" s="2" t="str">
        <f>VLOOKUP(A6523,爬塔NPC系数!B:G,6,FALSE)</f>
        <v>"atk":5.1,"hp":8.699</v>
      </c>
      <c r="H6523" s="2">
        <v>1</v>
      </c>
    </row>
    <row r="6524" spans="1:8" ht="17.25" customHeight="1" x14ac:dyDescent="0.3">
      <c r="A6524" s="2">
        <f t="shared" si="288"/>
        <v>10555</v>
      </c>
      <c r="B6524" s="2">
        <f>B6521</f>
        <v>61026</v>
      </c>
      <c r="C6524" s="2">
        <v>4</v>
      </c>
      <c r="D6524" s="2">
        <f t="shared" si="289"/>
        <v>360</v>
      </c>
      <c r="E6524" s="2">
        <v>61026</v>
      </c>
      <c r="F6524" s="2">
        <v>10</v>
      </c>
      <c r="G6524" s="2" t="str">
        <f>VLOOKUP(A6524,爬塔NPC系数!B:G,6,FALSE)</f>
        <v>"atk":5.1,"hp":8.699</v>
      </c>
      <c r="H6524" s="2">
        <v>1</v>
      </c>
    </row>
    <row r="6525" spans="1:8" ht="17.25" customHeight="1" x14ac:dyDescent="0.3">
      <c r="A6525" s="2">
        <f t="shared" si="288"/>
        <v>10555</v>
      </c>
      <c r="B6525" s="2">
        <f>B6521</f>
        <v>61026</v>
      </c>
      <c r="C6525" s="2">
        <v>5</v>
      </c>
      <c r="D6525" s="2">
        <f t="shared" si="289"/>
        <v>360</v>
      </c>
      <c r="E6525" s="2">
        <v>61026</v>
      </c>
      <c r="F6525" s="2">
        <v>10</v>
      </c>
      <c r="G6525" s="2" t="str">
        <f>VLOOKUP(A6525,爬塔NPC系数!B:G,6,FALSE)</f>
        <v>"atk":5.1,"hp":8.699</v>
      </c>
      <c r="H6525" s="2">
        <v>1</v>
      </c>
    </row>
    <row r="6526" spans="1:8" ht="17.25" customHeight="1" x14ac:dyDescent="0.3">
      <c r="A6526" s="2">
        <f t="shared" si="288"/>
        <v>10555</v>
      </c>
      <c r="B6526" s="2">
        <f>B6521</f>
        <v>61026</v>
      </c>
      <c r="C6526" s="2">
        <v>6</v>
      </c>
      <c r="D6526" s="2">
        <f t="shared" si="289"/>
        <v>360</v>
      </c>
      <c r="E6526" s="2">
        <v>61026</v>
      </c>
      <c r="F6526" s="2">
        <v>10</v>
      </c>
      <c r="G6526" s="2" t="str">
        <f>VLOOKUP(A6526,爬塔NPC系数!B:G,6,FALSE)</f>
        <v>"atk":5.1,"hp":8.699</v>
      </c>
      <c r="H6526" s="2">
        <v>1</v>
      </c>
    </row>
    <row r="6527" spans="1:8" ht="17.25" customHeight="1" x14ac:dyDescent="0.3">
      <c r="A6527" s="2">
        <f t="shared" si="288"/>
        <v>10556</v>
      </c>
      <c r="B6527" s="2">
        <f>E6527</f>
        <v>13046</v>
      </c>
      <c r="C6527" s="2">
        <v>1</v>
      </c>
      <c r="D6527" s="2">
        <f t="shared" si="289"/>
        <v>361</v>
      </c>
      <c r="E6527" s="2">
        <v>13046</v>
      </c>
      <c r="F6527" s="2">
        <v>10</v>
      </c>
      <c r="G6527" s="2" t="str">
        <f>VLOOKUP(A6527,爬塔NPC系数!B:G,6,FALSE)</f>
        <v>"atk":5.12,"hp":8.739</v>
      </c>
      <c r="H6527" s="2">
        <v>1</v>
      </c>
    </row>
    <row r="6528" spans="1:8" ht="17.25" customHeight="1" x14ac:dyDescent="0.3">
      <c r="A6528" s="2">
        <f t="shared" si="288"/>
        <v>10556</v>
      </c>
      <c r="B6528" s="2">
        <f>B6527</f>
        <v>13046</v>
      </c>
      <c r="C6528" s="2">
        <v>2</v>
      </c>
      <c r="D6528" s="2">
        <f t="shared" si="289"/>
        <v>361</v>
      </c>
      <c r="E6528" s="2">
        <v>13046</v>
      </c>
      <c r="F6528" s="2">
        <v>10</v>
      </c>
      <c r="G6528" s="2" t="str">
        <f>VLOOKUP(A6528,爬塔NPC系数!B:G,6,FALSE)</f>
        <v>"atk":5.12,"hp":8.739</v>
      </c>
      <c r="H6528" s="2">
        <v>1</v>
      </c>
    </row>
    <row r="6529" spans="1:8" ht="17.25" customHeight="1" x14ac:dyDescent="0.3">
      <c r="A6529" s="2">
        <f t="shared" si="288"/>
        <v>10556</v>
      </c>
      <c r="B6529" s="2">
        <f>B6527</f>
        <v>13046</v>
      </c>
      <c r="C6529" s="2">
        <v>3</v>
      </c>
      <c r="D6529" s="2">
        <f t="shared" si="289"/>
        <v>361</v>
      </c>
      <c r="E6529" s="2">
        <v>13046</v>
      </c>
      <c r="F6529" s="2">
        <v>10</v>
      </c>
      <c r="G6529" s="2" t="str">
        <f>VLOOKUP(A6529,爬塔NPC系数!B:G,6,FALSE)</f>
        <v>"atk":5.12,"hp":8.739</v>
      </c>
      <c r="H6529" s="2">
        <v>1</v>
      </c>
    </row>
    <row r="6530" spans="1:8" ht="17.25" customHeight="1" x14ac:dyDescent="0.3">
      <c r="A6530" s="2">
        <f t="shared" si="288"/>
        <v>10556</v>
      </c>
      <c r="B6530" s="2">
        <f>B6527</f>
        <v>13046</v>
      </c>
      <c r="C6530" s="2">
        <v>4</v>
      </c>
      <c r="D6530" s="2">
        <f t="shared" si="289"/>
        <v>361</v>
      </c>
      <c r="E6530" s="2">
        <v>13046</v>
      </c>
      <c r="F6530" s="2">
        <v>10</v>
      </c>
      <c r="G6530" s="2" t="str">
        <f>VLOOKUP(A6530,爬塔NPC系数!B:G,6,FALSE)</f>
        <v>"atk":5.12,"hp":8.739</v>
      </c>
      <c r="H6530" s="2">
        <v>1</v>
      </c>
    </row>
    <row r="6531" spans="1:8" ht="17.25" customHeight="1" x14ac:dyDescent="0.3">
      <c r="A6531" s="2">
        <f t="shared" si="288"/>
        <v>10556</v>
      </c>
      <c r="B6531" s="2">
        <f>B6527</f>
        <v>13046</v>
      </c>
      <c r="C6531" s="2">
        <v>5</v>
      </c>
      <c r="D6531" s="2">
        <f t="shared" si="289"/>
        <v>361</v>
      </c>
      <c r="E6531" s="2">
        <v>13046</v>
      </c>
      <c r="F6531" s="2">
        <v>10</v>
      </c>
      <c r="G6531" s="2" t="str">
        <f>VLOOKUP(A6531,爬塔NPC系数!B:G,6,FALSE)</f>
        <v>"atk":5.12,"hp":8.739</v>
      </c>
      <c r="H6531" s="2">
        <v>1</v>
      </c>
    </row>
    <row r="6532" spans="1:8" ht="17.25" customHeight="1" x14ac:dyDescent="0.3">
      <c r="A6532" s="2">
        <f t="shared" si="288"/>
        <v>10556</v>
      </c>
      <c r="B6532" s="2">
        <f>B6527</f>
        <v>13046</v>
      </c>
      <c r="C6532" s="2">
        <v>6</v>
      </c>
      <c r="D6532" s="2">
        <f t="shared" si="289"/>
        <v>361</v>
      </c>
      <c r="E6532" s="2">
        <v>13046</v>
      </c>
      <c r="F6532" s="2">
        <v>10</v>
      </c>
      <c r="G6532" s="2" t="str">
        <f>VLOOKUP(A6532,爬塔NPC系数!B:G,6,FALSE)</f>
        <v>"atk":5.12,"hp":8.739</v>
      </c>
      <c r="H6532" s="2">
        <v>1</v>
      </c>
    </row>
    <row r="6533" spans="1:8" ht="17.25" customHeight="1" x14ac:dyDescent="0.3">
      <c r="A6533" s="2">
        <f t="shared" si="288"/>
        <v>10557</v>
      </c>
      <c r="B6533" s="2">
        <f>E6533</f>
        <v>25066</v>
      </c>
      <c r="C6533" s="2">
        <v>1</v>
      </c>
      <c r="D6533" s="2">
        <f t="shared" si="289"/>
        <v>362</v>
      </c>
      <c r="E6533" s="2">
        <v>25066</v>
      </c>
      <c r="F6533" s="2">
        <v>10</v>
      </c>
      <c r="G6533" s="2" t="str">
        <f>VLOOKUP(A6533,爬塔NPC系数!B:G,6,FALSE)</f>
        <v>"atk":5.14,"hp":8.779</v>
      </c>
      <c r="H6533" s="2">
        <v>1</v>
      </c>
    </row>
    <row r="6534" spans="1:8" ht="17.25" customHeight="1" x14ac:dyDescent="0.3">
      <c r="A6534" s="2">
        <f t="shared" si="288"/>
        <v>10557</v>
      </c>
      <c r="B6534" s="2">
        <f>B6533</f>
        <v>25066</v>
      </c>
      <c r="C6534" s="2">
        <v>2</v>
      </c>
      <c r="D6534" s="2">
        <f t="shared" si="289"/>
        <v>362</v>
      </c>
      <c r="E6534" s="2">
        <v>15036</v>
      </c>
      <c r="F6534" s="2">
        <v>10</v>
      </c>
      <c r="G6534" s="2" t="str">
        <f>VLOOKUP(A6534,爬塔NPC系数!B:G,6,FALSE)</f>
        <v>"atk":5.14,"hp":8.779</v>
      </c>
      <c r="H6534" s="2">
        <v>1</v>
      </c>
    </row>
    <row r="6535" spans="1:8" ht="17.25" customHeight="1" x14ac:dyDescent="0.3">
      <c r="A6535" s="2">
        <f t="shared" si="288"/>
        <v>10557</v>
      </c>
      <c r="B6535" s="2">
        <f>B6533</f>
        <v>25066</v>
      </c>
      <c r="C6535" s="2">
        <v>3</v>
      </c>
      <c r="D6535" s="2">
        <f t="shared" si="289"/>
        <v>362</v>
      </c>
      <c r="E6535" s="2">
        <v>14036</v>
      </c>
      <c r="F6535" s="2">
        <v>10</v>
      </c>
      <c r="G6535" s="2" t="str">
        <f>VLOOKUP(A6535,爬塔NPC系数!B:G,6,FALSE)</f>
        <v>"atk":5.14,"hp":8.779</v>
      </c>
      <c r="H6535" s="2">
        <v>1</v>
      </c>
    </row>
    <row r="6536" spans="1:8" ht="17.25" customHeight="1" x14ac:dyDescent="0.3">
      <c r="A6536" s="2">
        <f t="shared" si="288"/>
        <v>10557</v>
      </c>
      <c r="B6536" s="2">
        <f>B6533</f>
        <v>25066</v>
      </c>
      <c r="C6536" s="2">
        <v>4</v>
      </c>
      <c r="D6536" s="2">
        <f t="shared" si="289"/>
        <v>362</v>
      </c>
      <c r="E6536" s="2">
        <v>13046</v>
      </c>
      <c r="F6536" s="2">
        <v>10</v>
      </c>
      <c r="G6536" s="2" t="str">
        <f>VLOOKUP(A6536,爬塔NPC系数!B:G,6,FALSE)</f>
        <v>"atk":5.14,"hp":8.779</v>
      </c>
      <c r="H6536" s="2">
        <v>1</v>
      </c>
    </row>
    <row r="6537" spans="1:8" ht="17.25" customHeight="1" x14ac:dyDescent="0.3">
      <c r="A6537" s="2">
        <f t="shared" si="288"/>
        <v>10557</v>
      </c>
      <c r="B6537" s="2">
        <f>B6533</f>
        <v>25066</v>
      </c>
      <c r="C6537" s="2">
        <v>5</v>
      </c>
      <c r="D6537" s="2">
        <f t="shared" si="289"/>
        <v>362</v>
      </c>
      <c r="E6537" s="2">
        <v>25066</v>
      </c>
      <c r="F6537" s="2">
        <v>10</v>
      </c>
      <c r="G6537" s="2" t="str">
        <f>VLOOKUP(A6537,爬塔NPC系数!B:G,6,FALSE)</f>
        <v>"atk":5.14,"hp":8.779</v>
      </c>
      <c r="H6537" s="2">
        <v>1</v>
      </c>
    </row>
    <row r="6538" spans="1:8" ht="17.25" customHeight="1" x14ac:dyDescent="0.3">
      <c r="A6538" s="2">
        <f t="shared" si="288"/>
        <v>10557</v>
      </c>
      <c r="B6538" s="2">
        <f>B6533</f>
        <v>25066</v>
      </c>
      <c r="C6538" s="2">
        <v>6</v>
      </c>
      <c r="D6538" s="2">
        <f t="shared" si="289"/>
        <v>362</v>
      </c>
      <c r="E6538" s="2">
        <v>25066</v>
      </c>
      <c r="F6538" s="2">
        <v>10</v>
      </c>
      <c r="G6538" s="2" t="str">
        <f>VLOOKUP(A6538,爬塔NPC系数!B:G,6,FALSE)</f>
        <v>"atk":5.14,"hp":8.779</v>
      </c>
      <c r="H6538" s="2">
        <v>1</v>
      </c>
    </row>
    <row r="6539" spans="1:8" ht="17.25" customHeight="1" x14ac:dyDescent="0.3">
      <c r="A6539" s="2">
        <f t="shared" si="288"/>
        <v>10558</v>
      </c>
      <c r="B6539" s="2">
        <f>E6539</f>
        <v>25066</v>
      </c>
      <c r="C6539" s="2">
        <v>1</v>
      </c>
      <c r="D6539" s="2">
        <f t="shared" si="289"/>
        <v>363</v>
      </c>
      <c r="E6539" s="2">
        <v>25066</v>
      </c>
      <c r="F6539" s="2">
        <v>10</v>
      </c>
      <c r="G6539" s="2" t="str">
        <f>VLOOKUP(A6539,爬塔NPC系数!B:G,6,FALSE)</f>
        <v>"atk":5.16,"hp":8.819</v>
      </c>
      <c r="H6539" s="2">
        <v>1</v>
      </c>
    </row>
    <row r="6540" spans="1:8" ht="17.25" customHeight="1" x14ac:dyDescent="0.3">
      <c r="A6540" s="2">
        <f t="shared" si="288"/>
        <v>10558</v>
      </c>
      <c r="B6540" s="2">
        <f>B6539</f>
        <v>25066</v>
      </c>
      <c r="C6540" s="2">
        <v>2</v>
      </c>
      <c r="D6540" s="2">
        <f t="shared" si="289"/>
        <v>363</v>
      </c>
      <c r="E6540" s="2">
        <v>25066</v>
      </c>
      <c r="F6540" s="2">
        <v>10</v>
      </c>
      <c r="G6540" s="2" t="str">
        <f>VLOOKUP(A6540,爬塔NPC系数!B:G,6,FALSE)</f>
        <v>"atk":5.16,"hp":8.819</v>
      </c>
      <c r="H6540" s="2">
        <v>1</v>
      </c>
    </row>
    <row r="6541" spans="1:8" ht="17.25" customHeight="1" x14ac:dyDescent="0.3">
      <c r="A6541" s="2">
        <f t="shared" si="288"/>
        <v>10558</v>
      </c>
      <c r="B6541" s="2">
        <f>B6539</f>
        <v>25066</v>
      </c>
      <c r="C6541" s="2">
        <v>3</v>
      </c>
      <c r="D6541" s="2">
        <f t="shared" si="289"/>
        <v>363</v>
      </c>
      <c r="E6541" s="2">
        <v>25066</v>
      </c>
      <c r="F6541" s="2">
        <v>10</v>
      </c>
      <c r="G6541" s="2" t="str">
        <f>VLOOKUP(A6541,爬塔NPC系数!B:G,6,FALSE)</f>
        <v>"atk":5.16,"hp":8.819</v>
      </c>
      <c r="H6541" s="2">
        <v>1</v>
      </c>
    </row>
    <row r="6542" spans="1:8" ht="17.25" customHeight="1" x14ac:dyDescent="0.3">
      <c r="A6542" s="2">
        <f t="shared" si="288"/>
        <v>10558</v>
      </c>
      <c r="B6542" s="2">
        <f>B6539</f>
        <v>25066</v>
      </c>
      <c r="C6542" s="2">
        <v>4</v>
      </c>
      <c r="D6542" s="2">
        <f t="shared" si="289"/>
        <v>363</v>
      </c>
      <c r="E6542" s="2">
        <v>25066</v>
      </c>
      <c r="F6542" s="2">
        <v>10</v>
      </c>
      <c r="G6542" s="2" t="str">
        <f>VLOOKUP(A6542,爬塔NPC系数!B:G,6,FALSE)</f>
        <v>"atk":5.16,"hp":8.819</v>
      </c>
      <c r="H6542" s="2">
        <v>1</v>
      </c>
    </row>
    <row r="6543" spans="1:8" ht="17.25" customHeight="1" x14ac:dyDescent="0.3">
      <c r="A6543" s="2">
        <f t="shared" si="288"/>
        <v>10558</v>
      </c>
      <c r="B6543" s="2">
        <f>B6539</f>
        <v>25066</v>
      </c>
      <c r="C6543" s="2">
        <v>5</v>
      </c>
      <c r="D6543" s="2">
        <f t="shared" si="289"/>
        <v>363</v>
      </c>
      <c r="E6543" s="2">
        <v>25066</v>
      </c>
      <c r="F6543" s="2">
        <v>10</v>
      </c>
      <c r="G6543" s="2" t="str">
        <f>VLOOKUP(A6543,爬塔NPC系数!B:G,6,FALSE)</f>
        <v>"atk":5.16,"hp":8.819</v>
      </c>
      <c r="H6543" s="2">
        <v>1</v>
      </c>
    </row>
    <row r="6544" spans="1:8" ht="17.25" customHeight="1" x14ac:dyDescent="0.3">
      <c r="A6544" s="2">
        <f t="shared" si="288"/>
        <v>10558</v>
      </c>
      <c r="B6544" s="2">
        <f>B6539</f>
        <v>25066</v>
      </c>
      <c r="C6544" s="2">
        <v>6</v>
      </c>
      <c r="D6544" s="2">
        <f t="shared" si="289"/>
        <v>363</v>
      </c>
      <c r="E6544" s="2">
        <v>25066</v>
      </c>
      <c r="F6544" s="2">
        <v>10</v>
      </c>
      <c r="G6544" s="2" t="str">
        <f>VLOOKUP(A6544,爬塔NPC系数!B:G,6,FALSE)</f>
        <v>"atk":5.16,"hp":8.819</v>
      </c>
      <c r="H6544" s="2">
        <v>1</v>
      </c>
    </row>
    <row r="6545" spans="1:8" ht="17.25" customHeight="1" x14ac:dyDescent="0.3">
      <c r="A6545" s="2">
        <f t="shared" si="288"/>
        <v>10559</v>
      </c>
      <c r="B6545" s="2">
        <f>E6545</f>
        <v>41056</v>
      </c>
      <c r="C6545" s="2">
        <v>1</v>
      </c>
      <c r="D6545" s="2">
        <f t="shared" si="289"/>
        <v>364</v>
      </c>
      <c r="E6545" s="2">
        <v>41056</v>
      </c>
      <c r="F6545" s="2">
        <v>10</v>
      </c>
      <c r="G6545" s="2" t="str">
        <f>VLOOKUP(A6545,爬塔NPC系数!B:G,6,FALSE)</f>
        <v>"atk":5.18,"hp":8.859</v>
      </c>
      <c r="H6545" s="2">
        <v>1</v>
      </c>
    </row>
    <row r="6546" spans="1:8" ht="17.25" customHeight="1" x14ac:dyDescent="0.3">
      <c r="A6546" s="2">
        <f t="shared" si="288"/>
        <v>10559</v>
      </c>
      <c r="B6546" s="2">
        <f>B6545</f>
        <v>41056</v>
      </c>
      <c r="C6546" s="2">
        <v>2</v>
      </c>
      <c r="D6546" s="2">
        <f t="shared" si="289"/>
        <v>364</v>
      </c>
      <c r="E6546" s="2">
        <v>41056</v>
      </c>
      <c r="F6546" s="2">
        <v>10</v>
      </c>
      <c r="G6546" s="2" t="str">
        <f>VLOOKUP(A6546,爬塔NPC系数!B:G,6,FALSE)</f>
        <v>"atk":5.18,"hp":8.859</v>
      </c>
      <c r="H6546" s="2">
        <v>1</v>
      </c>
    </row>
    <row r="6547" spans="1:8" ht="17.25" customHeight="1" x14ac:dyDescent="0.3">
      <c r="A6547" s="2">
        <f t="shared" si="288"/>
        <v>10559</v>
      </c>
      <c r="B6547" s="2">
        <f>B6545</f>
        <v>41056</v>
      </c>
      <c r="C6547" s="2">
        <v>3</v>
      </c>
      <c r="D6547" s="2">
        <f t="shared" si="289"/>
        <v>364</v>
      </c>
      <c r="E6547" s="2">
        <v>14046</v>
      </c>
      <c r="F6547" s="2">
        <v>10</v>
      </c>
      <c r="G6547" s="2" t="str">
        <f>VLOOKUP(A6547,爬塔NPC系数!B:G,6,FALSE)</f>
        <v>"atk":5.18,"hp":8.859</v>
      </c>
      <c r="H6547" s="2">
        <v>1</v>
      </c>
    </row>
    <row r="6548" spans="1:8" ht="17.25" customHeight="1" x14ac:dyDescent="0.3">
      <c r="A6548" s="2">
        <f t="shared" si="288"/>
        <v>10559</v>
      </c>
      <c r="B6548" s="2">
        <f>B6545</f>
        <v>41056</v>
      </c>
      <c r="C6548" s="2">
        <v>4</v>
      </c>
      <c r="D6548" s="2">
        <f t="shared" si="289"/>
        <v>364</v>
      </c>
      <c r="E6548" s="2">
        <v>45056</v>
      </c>
      <c r="F6548" s="2">
        <v>10</v>
      </c>
      <c r="G6548" s="2" t="str">
        <f>VLOOKUP(A6548,爬塔NPC系数!B:G,6,FALSE)</f>
        <v>"atk":5.18,"hp":8.859</v>
      </c>
      <c r="H6548" s="2">
        <v>1</v>
      </c>
    </row>
    <row r="6549" spans="1:8" ht="17.25" customHeight="1" x14ac:dyDescent="0.3">
      <c r="A6549" s="2">
        <f t="shared" si="288"/>
        <v>10559</v>
      </c>
      <c r="B6549" s="2">
        <f>B6545</f>
        <v>41056</v>
      </c>
      <c r="C6549" s="2">
        <v>5</v>
      </c>
      <c r="D6549" s="2">
        <f t="shared" si="289"/>
        <v>364</v>
      </c>
      <c r="E6549" s="2">
        <v>14046</v>
      </c>
      <c r="F6549" s="2">
        <v>10</v>
      </c>
      <c r="G6549" s="2" t="str">
        <f>VLOOKUP(A6549,爬塔NPC系数!B:G,6,FALSE)</f>
        <v>"atk":5.18,"hp":8.859</v>
      </c>
      <c r="H6549" s="2">
        <v>1</v>
      </c>
    </row>
    <row r="6550" spans="1:8" ht="17.25" customHeight="1" x14ac:dyDescent="0.3">
      <c r="A6550" s="2">
        <f t="shared" si="288"/>
        <v>10559</v>
      </c>
      <c r="B6550" s="2">
        <f>B6545</f>
        <v>41056</v>
      </c>
      <c r="C6550" s="2">
        <v>6</v>
      </c>
      <c r="D6550" s="2">
        <f t="shared" si="289"/>
        <v>364</v>
      </c>
      <c r="E6550" s="2">
        <v>14046</v>
      </c>
      <c r="F6550" s="2">
        <v>10</v>
      </c>
      <c r="G6550" s="2" t="str">
        <f>VLOOKUP(A6550,爬塔NPC系数!B:G,6,FALSE)</f>
        <v>"atk":5.18,"hp":8.859</v>
      </c>
      <c r="H6550" s="2">
        <v>1</v>
      </c>
    </row>
    <row r="6551" spans="1:8" ht="17.25" customHeight="1" x14ac:dyDescent="0.3">
      <c r="A6551" s="2">
        <f t="shared" si="288"/>
        <v>10560</v>
      </c>
      <c r="B6551" s="2">
        <f>E6551</f>
        <v>63026</v>
      </c>
      <c r="C6551" s="2">
        <v>1</v>
      </c>
      <c r="D6551" s="2">
        <f t="shared" si="289"/>
        <v>365</v>
      </c>
      <c r="E6551" s="2">
        <v>63026</v>
      </c>
      <c r="F6551" s="2">
        <v>10</v>
      </c>
      <c r="G6551" s="2" t="str">
        <f>VLOOKUP(A6551,爬塔NPC系数!B:G,6,FALSE)</f>
        <v>"atk":5.2,"hp":8.899</v>
      </c>
      <c r="H6551" s="2">
        <v>1</v>
      </c>
    </row>
    <row r="6552" spans="1:8" ht="17.25" customHeight="1" x14ac:dyDescent="0.3">
      <c r="A6552" s="2">
        <f t="shared" si="288"/>
        <v>10560</v>
      </c>
      <c r="B6552" s="2">
        <f>B6551</f>
        <v>63026</v>
      </c>
      <c r="C6552" s="2">
        <v>2</v>
      </c>
      <c r="D6552" s="2">
        <f t="shared" si="289"/>
        <v>365</v>
      </c>
      <c r="E6552" s="2">
        <v>63026</v>
      </c>
      <c r="F6552" s="2">
        <v>10</v>
      </c>
      <c r="G6552" s="2" t="str">
        <f>VLOOKUP(A6552,爬塔NPC系数!B:G,6,FALSE)</f>
        <v>"atk":5.2,"hp":8.899</v>
      </c>
      <c r="H6552" s="2">
        <v>1</v>
      </c>
    </row>
    <row r="6553" spans="1:8" ht="17.25" customHeight="1" x14ac:dyDescent="0.3">
      <c r="A6553" s="2">
        <f t="shared" si="288"/>
        <v>10560</v>
      </c>
      <c r="B6553" s="2">
        <f>B6551</f>
        <v>63026</v>
      </c>
      <c r="C6553" s="2">
        <v>3</v>
      </c>
      <c r="D6553" s="2">
        <f t="shared" si="289"/>
        <v>365</v>
      </c>
      <c r="E6553" s="2">
        <v>63026</v>
      </c>
      <c r="F6553" s="2">
        <v>10</v>
      </c>
      <c r="G6553" s="2" t="str">
        <f>VLOOKUP(A6553,爬塔NPC系数!B:G,6,FALSE)</f>
        <v>"atk":5.2,"hp":8.899</v>
      </c>
      <c r="H6553" s="2">
        <v>1</v>
      </c>
    </row>
    <row r="6554" spans="1:8" ht="17.25" customHeight="1" x14ac:dyDescent="0.3">
      <c r="A6554" s="2">
        <f t="shared" si="288"/>
        <v>10560</v>
      </c>
      <c r="B6554" s="2">
        <f>B6551</f>
        <v>63026</v>
      </c>
      <c r="C6554" s="2">
        <v>4</v>
      </c>
      <c r="D6554" s="2">
        <f t="shared" si="289"/>
        <v>365</v>
      </c>
      <c r="E6554" s="2">
        <v>52046</v>
      </c>
      <c r="F6554" s="2">
        <v>10</v>
      </c>
      <c r="G6554" s="2" t="str">
        <f>VLOOKUP(A6554,爬塔NPC系数!B:G,6,FALSE)</f>
        <v>"atk":5.2,"hp":8.899</v>
      </c>
      <c r="H6554" s="2">
        <v>1</v>
      </c>
    </row>
    <row r="6555" spans="1:8" ht="17.25" customHeight="1" x14ac:dyDescent="0.3">
      <c r="A6555" s="2">
        <f t="shared" si="288"/>
        <v>10560</v>
      </c>
      <c r="B6555" s="2">
        <f>B6551</f>
        <v>63026</v>
      </c>
      <c r="C6555" s="2">
        <v>5</v>
      </c>
      <c r="D6555" s="2">
        <f t="shared" si="289"/>
        <v>365</v>
      </c>
      <c r="E6555" s="2">
        <v>52046</v>
      </c>
      <c r="F6555" s="2">
        <v>10</v>
      </c>
      <c r="G6555" s="2" t="str">
        <f>VLOOKUP(A6555,爬塔NPC系数!B:G,6,FALSE)</f>
        <v>"atk":5.2,"hp":8.899</v>
      </c>
      <c r="H6555" s="2">
        <v>1</v>
      </c>
    </row>
    <row r="6556" spans="1:8" ht="17.25" customHeight="1" x14ac:dyDescent="0.3">
      <c r="A6556" s="2">
        <f t="shared" si="288"/>
        <v>10560</v>
      </c>
      <c r="B6556" s="2">
        <f>B6551</f>
        <v>63026</v>
      </c>
      <c r="C6556" s="2">
        <v>6</v>
      </c>
      <c r="D6556" s="2">
        <f t="shared" si="289"/>
        <v>365</v>
      </c>
      <c r="E6556" s="2">
        <v>52046</v>
      </c>
      <c r="F6556" s="2">
        <v>10</v>
      </c>
      <c r="G6556" s="2" t="str">
        <f>VLOOKUP(A6556,爬塔NPC系数!B:G,6,FALSE)</f>
        <v>"atk":5.2,"hp":8.899</v>
      </c>
      <c r="H6556" s="2">
        <v>1</v>
      </c>
    </row>
    <row r="6557" spans="1:8" ht="17.25" customHeight="1" x14ac:dyDescent="0.3">
      <c r="A6557" s="2">
        <f t="shared" si="288"/>
        <v>10561</v>
      </c>
      <c r="B6557" s="2">
        <f t="shared" ref="B6557" si="290">E6557</f>
        <v>31076</v>
      </c>
      <c r="C6557" s="2">
        <v>1</v>
      </c>
      <c r="D6557" s="2">
        <f t="shared" si="289"/>
        <v>366</v>
      </c>
      <c r="E6557" s="2">
        <v>31076</v>
      </c>
      <c r="F6557" s="2">
        <v>10</v>
      </c>
      <c r="G6557" s="2" t="str">
        <f>VLOOKUP(A6557,爬塔NPC系数!B:G,6,FALSE)</f>
        <v>"atk":5.22,"hp":8.939</v>
      </c>
      <c r="H6557" s="2">
        <v>1</v>
      </c>
    </row>
    <row r="6558" spans="1:8" ht="17.25" customHeight="1" x14ac:dyDescent="0.3">
      <c r="A6558" s="2">
        <f t="shared" si="288"/>
        <v>10561</v>
      </c>
      <c r="B6558" s="2">
        <f t="shared" ref="B6558" si="291">B6557</f>
        <v>31076</v>
      </c>
      <c r="C6558" s="2">
        <v>2</v>
      </c>
      <c r="D6558" s="2">
        <f t="shared" si="289"/>
        <v>366</v>
      </c>
      <c r="E6558" s="2">
        <v>31076</v>
      </c>
      <c r="F6558" s="2">
        <v>10</v>
      </c>
      <c r="G6558" s="2" t="str">
        <f>VLOOKUP(A6558,爬塔NPC系数!B:G,6,FALSE)</f>
        <v>"atk":5.22,"hp":8.939</v>
      </c>
      <c r="H6558" s="2">
        <v>1</v>
      </c>
    </row>
    <row r="6559" spans="1:8" ht="17.25" customHeight="1" x14ac:dyDescent="0.3">
      <c r="A6559" s="2">
        <f t="shared" si="288"/>
        <v>10561</v>
      </c>
      <c r="B6559" s="2">
        <f t="shared" ref="B6559" si="292">B6557</f>
        <v>31076</v>
      </c>
      <c r="C6559" s="2">
        <v>3</v>
      </c>
      <c r="D6559" s="2">
        <f t="shared" si="289"/>
        <v>366</v>
      </c>
      <c r="E6559" s="2">
        <v>32056</v>
      </c>
      <c r="F6559" s="2">
        <v>10</v>
      </c>
      <c r="G6559" s="2" t="str">
        <f>VLOOKUP(A6559,爬塔NPC系数!B:G,6,FALSE)</f>
        <v>"atk":5.22,"hp":8.939</v>
      </c>
      <c r="H6559" s="2">
        <v>1</v>
      </c>
    </row>
    <row r="6560" spans="1:8" ht="17.25" customHeight="1" x14ac:dyDescent="0.3">
      <c r="A6560" s="2">
        <f t="shared" si="288"/>
        <v>10561</v>
      </c>
      <c r="B6560" s="2">
        <f t="shared" ref="B6560" si="293">B6557</f>
        <v>31076</v>
      </c>
      <c r="C6560" s="2">
        <v>4</v>
      </c>
      <c r="D6560" s="2">
        <f t="shared" si="289"/>
        <v>366</v>
      </c>
      <c r="E6560" s="2">
        <v>32056</v>
      </c>
      <c r="F6560" s="2">
        <v>10</v>
      </c>
      <c r="G6560" s="2" t="str">
        <f>VLOOKUP(A6560,爬塔NPC系数!B:G,6,FALSE)</f>
        <v>"atk":5.22,"hp":8.939</v>
      </c>
      <c r="H6560" s="2">
        <v>1</v>
      </c>
    </row>
    <row r="6561" spans="1:8" ht="17.25" customHeight="1" x14ac:dyDescent="0.3">
      <c r="A6561" s="2">
        <f t="shared" si="288"/>
        <v>10561</v>
      </c>
      <c r="B6561" s="2">
        <f t="shared" ref="B6561" si="294">B6557</f>
        <v>31076</v>
      </c>
      <c r="C6561" s="2">
        <v>5</v>
      </c>
      <c r="D6561" s="2">
        <f t="shared" si="289"/>
        <v>366</v>
      </c>
      <c r="E6561" s="2">
        <v>35036</v>
      </c>
      <c r="F6561" s="2">
        <v>10</v>
      </c>
      <c r="G6561" s="2" t="str">
        <f>VLOOKUP(A6561,爬塔NPC系数!B:G,6,FALSE)</f>
        <v>"atk":5.22,"hp":8.939</v>
      </c>
      <c r="H6561" s="2">
        <v>1</v>
      </c>
    </row>
    <row r="6562" spans="1:8" ht="17.25" customHeight="1" x14ac:dyDescent="0.3">
      <c r="A6562" s="2">
        <f t="shared" ref="A6562:A6625" si="295">A6556+1</f>
        <v>10561</v>
      </c>
      <c r="B6562" s="2">
        <f t="shared" ref="B6562" si="296">B6557</f>
        <v>31076</v>
      </c>
      <c r="C6562" s="2">
        <v>6</v>
      </c>
      <c r="D6562" s="2">
        <f t="shared" ref="D6562:D6625" si="297">D6556+1</f>
        <v>366</v>
      </c>
      <c r="E6562" s="2">
        <v>35036</v>
      </c>
      <c r="F6562" s="2">
        <v>10</v>
      </c>
      <c r="G6562" s="2" t="str">
        <f>VLOOKUP(A6562,爬塔NPC系数!B:G,6,FALSE)</f>
        <v>"atk":5.22,"hp":8.939</v>
      </c>
      <c r="H6562" s="2">
        <v>1</v>
      </c>
    </row>
    <row r="6563" spans="1:8" ht="17.25" customHeight="1" x14ac:dyDescent="0.3">
      <c r="A6563" s="2">
        <f t="shared" si="295"/>
        <v>10562</v>
      </c>
      <c r="B6563" s="2">
        <f t="shared" ref="B6563" si="298">E6563</f>
        <v>41056</v>
      </c>
      <c r="C6563" s="2">
        <v>1</v>
      </c>
      <c r="D6563" s="2">
        <f t="shared" si="297"/>
        <v>367</v>
      </c>
      <c r="E6563" s="2">
        <v>41056</v>
      </c>
      <c r="F6563" s="2">
        <v>10</v>
      </c>
      <c r="G6563" s="2" t="str">
        <f>VLOOKUP(A6563,爬塔NPC系数!B:G,6,FALSE)</f>
        <v>"atk":5.24,"hp":8.979</v>
      </c>
      <c r="H6563" s="2">
        <v>1</v>
      </c>
    </row>
    <row r="6564" spans="1:8" ht="17.25" customHeight="1" x14ac:dyDescent="0.3">
      <c r="A6564" s="2">
        <f t="shared" si="295"/>
        <v>10562</v>
      </c>
      <c r="B6564" s="2">
        <f t="shared" ref="B6564" si="299">B6563</f>
        <v>41056</v>
      </c>
      <c r="C6564" s="2">
        <v>2</v>
      </c>
      <c r="D6564" s="2">
        <f t="shared" si="297"/>
        <v>367</v>
      </c>
      <c r="E6564" s="2">
        <v>41056</v>
      </c>
      <c r="F6564" s="2">
        <v>10</v>
      </c>
      <c r="G6564" s="2" t="str">
        <f>VLOOKUP(A6564,爬塔NPC系数!B:G,6,FALSE)</f>
        <v>"atk":5.24,"hp":8.979</v>
      </c>
      <c r="H6564" s="2">
        <v>1</v>
      </c>
    </row>
    <row r="6565" spans="1:8" ht="17.25" customHeight="1" x14ac:dyDescent="0.3">
      <c r="A6565" s="2">
        <f t="shared" si="295"/>
        <v>10562</v>
      </c>
      <c r="B6565" s="2">
        <f t="shared" ref="B6565" si="300">B6563</f>
        <v>41056</v>
      </c>
      <c r="C6565" s="2">
        <v>3</v>
      </c>
      <c r="D6565" s="2">
        <f t="shared" si="297"/>
        <v>367</v>
      </c>
      <c r="E6565" s="2">
        <v>41066</v>
      </c>
      <c r="F6565" s="2">
        <v>10</v>
      </c>
      <c r="G6565" s="2" t="str">
        <f>VLOOKUP(A6565,爬塔NPC系数!B:G,6,FALSE)</f>
        <v>"atk":5.24,"hp":8.979</v>
      </c>
      <c r="H6565" s="2">
        <v>1</v>
      </c>
    </row>
    <row r="6566" spans="1:8" ht="17.25" customHeight="1" x14ac:dyDescent="0.3">
      <c r="A6566" s="2">
        <f t="shared" si="295"/>
        <v>10562</v>
      </c>
      <c r="B6566" s="2">
        <f t="shared" ref="B6566" si="301">B6563</f>
        <v>41056</v>
      </c>
      <c r="C6566" s="2">
        <v>4</v>
      </c>
      <c r="D6566" s="2">
        <f t="shared" si="297"/>
        <v>367</v>
      </c>
      <c r="E6566" s="2">
        <v>41066</v>
      </c>
      <c r="F6566" s="2">
        <v>10</v>
      </c>
      <c r="G6566" s="2" t="str">
        <f>VLOOKUP(A6566,爬塔NPC系数!B:G,6,FALSE)</f>
        <v>"atk":5.24,"hp":8.979</v>
      </c>
      <c r="H6566" s="2">
        <v>1</v>
      </c>
    </row>
    <row r="6567" spans="1:8" ht="17.25" customHeight="1" x14ac:dyDescent="0.3">
      <c r="A6567" s="2">
        <f t="shared" si="295"/>
        <v>10562</v>
      </c>
      <c r="B6567" s="2">
        <f t="shared" ref="B6567" si="302">B6563</f>
        <v>41056</v>
      </c>
      <c r="C6567" s="2">
        <v>5</v>
      </c>
      <c r="D6567" s="2">
        <f t="shared" si="297"/>
        <v>367</v>
      </c>
      <c r="E6567" s="2">
        <v>42016</v>
      </c>
      <c r="F6567" s="2">
        <v>10</v>
      </c>
      <c r="G6567" s="2" t="str">
        <f>VLOOKUP(A6567,爬塔NPC系数!B:G,6,FALSE)</f>
        <v>"atk":5.24,"hp":8.979</v>
      </c>
      <c r="H6567" s="2">
        <v>1</v>
      </c>
    </row>
    <row r="6568" spans="1:8" ht="17.25" customHeight="1" x14ac:dyDescent="0.3">
      <c r="A6568" s="2">
        <f t="shared" si="295"/>
        <v>10562</v>
      </c>
      <c r="B6568" s="2">
        <f t="shared" ref="B6568" si="303">B6563</f>
        <v>41056</v>
      </c>
      <c r="C6568" s="2">
        <v>6</v>
      </c>
      <c r="D6568" s="2">
        <f t="shared" si="297"/>
        <v>367</v>
      </c>
      <c r="E6568" s="2">
        <v>42016</v>
      </c>
      <c r="F6568" s="2">
        <v>10</v>
      </c>
      <c r="G6568" s="2" t="str">
        <f>VLOOKUP(A6568,爬塔NPC系数!B:G,6,FALSE)</f>
        <v>"atk":5.24,"hp":8.979</v>
      </c>
      <c r="H6568" s="2">
        <v>1</v>
      </c>
    </row>
    <row r="6569" spans="1:8" ht="17.25" customHeight="1" x14ac:dyDescent="0.3">
      <c r="A6569" s="2">
        <f t="shared" si="295"/>
        <v>10563</v>
      </c>
      <c r="B6569" s="2">
        <f t="shared" ref="B6569" si="304">E6569</f>
        <v>35036</v>
      </c>
      <c r="C6569" s="2">
        <v>1</v>
      </c>
      <c r="D6569" s="2">
        <f t="shared" si="297"/>
        <v>368</v>
      </c>
      <c r="E6569" s="2">
        <v>35036</v>
      </c>
      <c r="F6569" s="2">
        <v>10</v>
      </c>
      <c r="G6569" s="2" t="str">
        <f>VLOOKUP(A6569,爬塔NPC系数!B:G,6,FALSE)</f>
        <v>"atk":5.26,"hp":9.019</v>
      </c>
      <c r="H6569" s="2">
        <v>1</v>
      </c>
    </row>
    <row r="6570" spans="1:8" ht="17.25" customHeight="1" x14ac:dyDescent="0.3">
      <c r="A6570" s="2">
        <f t="shared" si="295"/>
        <v>10563</v>
      </c>
      <c r="B6570" s="2">
        <f t="shared" ref="B6570" si="305">B6569</f>
        <v>35036</v>
      </c>
      <c r="C6570" s="2">
        <v>2</v>
      </c>
      <c r="D6570" s="2">
        <f t="shared" si="297"/>
        <v>368</v>
      </c>
      <c r="E6570" s="2">
        <v>35036</v>
      </c>
      <c r="F6570" s="2">
        <v>10</v>
      </c>
      <c r="G6570" s="2" t="str">
        <f>VLOOKUP(A6570,爬塔NPC系数!B:G,6,FALSE)</f>
        <v>"atk":5.26,"hp":9.019</v>
      </c>
      <c r="H6570" s="2">
        <v>1</v>
      </c>
    </row>
    <row r="6571" spans="1:8" ht="17.25" customHeight="1" x14ac:dyDescent="0.3">
      <c r="A6571" s="2">
        <f t="shared" si="295"/>
        <v>10563</v>
      </c>
      <c r="B6571" s="2">
        <f t="shared" ref="B6571" si="306">B6569</f>
        <v>35036</v>
      </c>
      <c r="C6571" s="2">
        <v>3</v>
      </c>
      <c r="D6571" s="2">
        <f t="shared" si="297"/>
        <v>368</v>
      </c>
      <c r="E6571" s="2">
        <v>35036</v>
      </c>
      <c r="F6571" s="2">
        <v>10</v>
      </c>
      <c r="G6571" s="2" t="str">
        <f>VLOOKUP(A6571,爬塔NPC系数!B:G,6,FALSE)</f>
        <v>"atk":5.26,"hp":9.019</v>
      </c>
      <c r="H6571" s="2">
        <v>1</v>
      </c>
    </row>
    <row r="6572" spans="1:8" ht="17.25" customHeight="1" x14ac:dyDescent="0.3">
      <c r="A6572" s="2">
        <f t="shared" si="295"/>
        <v>10563</v>
      </c>
      <c r="B6572" s="2">
        <f t="shared" ref="B6572" si="307">B6569</f>
        <v>35036</v>
      </c>
      <c r="C6572" s="2">
        <v>4</v>
      </c>
      <c r="D6572" s="2">
        <f t="shared" si="297"/>
        <v>368</v>
      </c>
      <c r="E6572" s="2">
        <v>35036</v>
      </c>
      <c r="F6572" s="2">
        <v>10</v>
      </c>
      <c r="G6572" s="2" t="str">
        <f>VLOOKUP(A6572,爬塔NPC系数!B:G,6,FALSE)</f>
        <v>"atk":5.26,"hp":9.019</v>
      </c>
      <c r="H6572" s="2">
        <v>1</v>
      </c>
    </row>
    <row r="6573" spans="1:8" ht="17.25" customHeight="1" x14ac:dyDescent="0.3">
      <c r="A6573" s="2">
        <f t="shared" si="295"/>
        <v>10563</v>
      </c>
      <c r="B6573" s="2">
        <f t="shared" ref="B6573" si="308">B6569</f>
        <v>35036</v>
      </c>
      <c r="C6573" s="2">
        <v>5</v>
      </c>
      <c r="D6573" s="2">
        <f t="shared" si="297"/>
        <v>368</v>
      </c>
      <c r="E6573" s="2">
        <v>35036</v>
      </c>
      <c r="F6573" s="2">
        <v>10</v>
      </c>
      <c r="G6573" s="2" t="str">
        <f>VLOOKUP(A6573,爬塔NPC系数!B:G,6,FALSE)</f>
        <v>"atk":5.26,"hp":9.019</v>
      </c>
      <c r="H6573" s="2">
        <v>1</v>
      </c>
    </row>
    <row r="6574" spans="1:8" ht="17.25" customHeight="1" x14ac:dyDescent="0.3">
      <c r="A6574" s="2">
        <f t="shared" si="295"/>
        <v>10563</v>
      </c>
      <c r="B6574" s="2">
        <f t="shared" ref="B6574" si="309">B6569</f>
        <v>35036</v>
      </c>
      <c r="C6574" s="2">
        <v>6</v>
      </c>
      <c r="D6574" s="2">
        <f t="shared" si="297"/>
        <v>368</v>
      </c>
      <c r="E6574" s="2">
        <v>35036</v>
      </c>
      <c r="F6574" s="2">
        <v>10</v>
      </c>
      <c r="G6574" s="2" t="str">
        <f>VLOOKUP(A6574,爬塔NPC系数!B:G,6,FALSE)</f>
        <v>"atk":5.26,"hp":9.019</v>
      </c>
      <c r="H6574" s="2">
        <v>1</v>
      </c>
    </row>
    <row r="6575" spans="1:8" ht="17.25" customHeight="1" x14ac:dyDescent="0.3">
      <c r="A6575" s="2">
        <f t="shared" si="295"/>
        <v>10564</v>
      </c>
      <c r="B6575" s="2">
        <f t="shared" ref="B6575" si="310">E6575</f>
        <v>63026</v>
      </c>
      <c r="C6575" s="2">
        <v>1</v>
      </c>
      <c r="D6575" s="2">
        <f t="shared" si="297"/>
        <v>369</v>
      </c>
      <c r="E6575" s="2">
        <v>63026</v>
      </c>
      <c r="F6575" s="2">
        <v>10</v>
      </c>
      <c r="G6575" s="2" t="str">
        <f>VLOOKUP(A6575,爬塔NPC系数!B:G,6,FALSE)</f>
        <v>"atk":5.28,"hp":9.059</v>
      </c>
      <c r="H6575" s="2">
        <v>1</v>
      </c>
    </row>
    <row r="6576" spans="1:8" ht="17.25" customHeight="1" x14ac:dyDescent="0.3">
      <c r="A6576" s="2">
        <f t="shared" si="295"/>
        <v>10564</v>
      </c>
      <c r="B6576" s="2">
        <f t="shared" ref="B6576" si="311">B6575</f>
        <v>63026</v>
      </c>
      <c r="C6576" s="2">
        <v>2</v>
      </c>
      <c r="D6576" s="2">
        <f t="shared" si="297"/>
        <v>369</v>
      </c>
      <c r="E6576" s="2">
        <v>63026</v>
      </c>
      <c r="F6576" s="2">
        <v>10</v>
      </c>
      <c r="G6576" s="2" t="str">
        <f>VLOOKUP(A6576,爬塔NPC系数!B:G,6,FALSE)</f>
        <v>"atk":5.28,"hp":9.059</v>
      </c>
      <c r="H6576" s="2">
        <v>1</v>
      </c>
    </row>
    <row r="6577" spans="1:8" ht="17.25" customHeight="1" x14ac:dyDescent="0.3">
      <c r="A6577" s="2">
        <f t="shared" si="295"/>
        <v>10564</v>
      </c>
      <c r="B6577" s="2">
        <f t="shared" ref="B6577" si="312">B6575</f>
        <v>63026</v>
      </c>
      <c r="C6577" s="2">
        <v>3</v>
      </c>
      <c r="D6577" s="2">
        <f t="shared" si="297"/>
        <v>369</v>
      </c>
      <c r="E6577" s="2">
        <v>63026</v>
      </c>
      <c r="F6577" s="2">
        <v>10</v>
      </c>
      <c r="G6577" s="2" t="str">
        <f>VLOOKUP(A6577,爬塔NPC系数!B:G,6,FALSE)</f>
        <v>"atk":5.28,"hp":9.059</v>
      </c>
      <c r="H6577" s="2">
        <v>1</v>
      </c>
    </row>
    <row r="6578" spans="1:8" ht="17.25" customHeight="1" x14ac:dyDescent="0.3">
      <c r="A6578" s="2">
        <f t="shared" si="295"/>
        <v>10564</v>
      </c>
      <c r="B6578" s="2">
        <f t="shared" ref="B6578" si="313">B6575</f>
        <v>63026</v>
      </c>
      <c r="C6578" s="2">
        <v>4</v>
      </c>
      <c r="D6578" s="2">
        <f t="shared" si="297"/>
        <v>369</v>
      </c>
      <c r="E6578" s="2">
        <v>63026</v>
      </c>
      <c r="F6578" s="2">
        <v>10</v>
      </c>
      <c r="G6578" s="2" t="str">
        <f>VLOOKUP(A6578,爬塔NPC系数!B:G,6,FALSE)</f>
        <v>"atk":5.28,"hp":9.059</v>
      </c>
      <c r="H6578" s="2">
        <v>1</v>
      </c>
    </row>
    <row r="6579" spans="1:8" ht="17.25" customHeight="1" x14ac:dyDescent="0.3">
      <c r="A6579" s="2">
        <f t="shared" si="295"/>
        <v>10564</v>
      </c>
      <c r="B6579" s="2">
        <f t="shared" ref="B6579" si="314">B6575</f>
        <v>63026</v>
      </c>
      <c r="C6579" s="2">
        <v>5</v>
      </c>
      <c r="D6579" s="2">
        <f t="shared" si="297"/>
        <v>369</v>
      </c>
      <c r="E6579" s="2">
        <v>63026</v>
      </c>
      <c r="F6579" s="2">
        <v>10</v>
      </c>
      <c r="G6579" s="2" t="str">
        <f>VLOOKUP(A6579,爬塔NPC系数!B:G,6,FALSE)</f>
        <v>"atk":5.28,"hp":9.059</v>
      </c>
      <c r="H6579" s="2">
        <v>1</v>
      </c>
    </row>
    <row r="6580" spans="1:8" ht="17.25" customHeight="1" x14ac:dyDescent="0.3">
      <c r="A6580" s="2">
        <f t="shared" si="295"/>
        <v>10564</v>
      </c>
      <c r="B6580" s="2">
        <f t="shared" ref="B6580" si="315">B6575</f>
        <v>63026</v>
      </c>
      <c r="C6580" s="2">
        <v>6</v>
      </c>
      <c r="D6580" s="2">
        <f t="shared" si="297"/>
        <v>369</v>
      </c>
      <c r="E6580" s="2">
        <v>63026</v>
      </c>
      <c r="F6580" s="2">
        <v>10</v>
      </c>
      <c r="G6580" s="2" t="str">
        <f>VLOOKUP(A6580,爬塔NPC系数!B:G,6,FALSE)</f>
        <v>"atk":5.28,"hp":9.059</v>
      </c>
      <c r="H6580" s="2">
        <v>1</v>
      </c>
    </row>
    <row r="6581" spans="1:8" ht="17.25" customHeight="1" x14ac:dyDescent="0.3">
      <c r="A6581" s="2">
        <f t="shared" si="295"/>
        <v>10565</v>
      </c>
      <c r="B6581" s="2">
        <f t="shared" ref="B6581" si="316">E6581</f>
        <v>61026</v>
      </c>
      <c r="C6581" s="2">
        <v>1</v>
      </c>
      <c r="D6581" s="2">
        <f t="shared" si="297"/>
        <v>370</v>
      </c>
      <c r="E6581" s="2">
        <v>61026</v>
      </c>
      <c r="F6581" s="2">
        <v>10</v>
      </c>
      <c r="G6581" s="2" t="str">
        <f>VLOOKUP(A6581,爬塔NPC系数!B:G,6,FALSE)</f>
        <v>"atk":5.3,"hp":9.099</v>
      </c>
      <c r="H6581" s="2">
        <v>1</v>
      </c>
    </row>
    <row r="6582" spans="1:8" ht="17.25" customHeight="1" x14ac:dyDescent="0.3">
      <c r="A6582" s="2">
        <f t="shared" si="295"/>
        <v>10565</v>
      </c>
      <c r="B6582" s="2">
        <f t="shared" ref="B6582" si="317">B6581</f>
        <v>61026</v>
      </c>
      <c r="C6582" s="2">
        <v>2</v>
      </c>
      <c r="D6582" s="2">
        <f t="shared" si="297"/>
        <v>370</v>
      </c>
      <c r="E6582" s="2">
        <v>63026</v>
      </c>
      <c r="F6582" s="2">
        <v>10</v>
      </c>
      <c r="G6582" s="2" t="str">
        <f>VLOOKUP(A6582,爬塔NPC系数!B:G,6,FALSE)</f>
        <v>"atk":5.3,"hp":9.099</v>
      </c>
      <c r="H6582" s="2">
        <v>1</v>
      </c>
    </row>
    <row r="6583" spans="1:8" ht="17.25" customHeight="1" x14ac:dyDescent="0.3">
      <c r="A6583" s="2">
        <f t="shared" si="295"/>
        <v>10565</v>
      </c>
      <c r="B6583" s="2">
        <f t="shared" ref="B6583" si="318">B6581</f>
        <v>61026</v>
      </c>
      <c r="C6583" s="2">
        <v>3</v>
      </c>
      <c r="D6583" s="2">
        <f t="shared" si="297"/>
        <v>370</v>
      </c>
      <c r="E6583" s="2">
        <v>61026</v>
      </c>
      <c r="F6583" s="2">
        <v>10</v>
      </c>
      <c r="G6583" s="2" t="str">
        <f>VLOOKUP(A6583,爬塔NPC系数!B:G,6,FALSE)</f>
        <v>"atk":5.3,"hp":9.099</v>
      </c>
      <c r="H6583" s="2">
        <v>1</v>
      </c>
    </row>
    <row r="6584" spans="1:8" ht="17.25" customHeight="1" x14ac:dyDescent="0.3">
      <c r="A6584" s="2">
        <f t="shared" si="295"/>
        <v>10565</v>
      </c>
      <c r="B6584" s="2">
        <f t="shared" ref="B6584" si="319">B6581</f>
        <v>61026</v>
      </c>
      <c r="C6584" s="2">
        <v>4</v>
      </c>
      <c r="D6584" s="2">
        <f t="shared" si="297"/>
        <v>370</v>
      </c>
      <c r="E6584" s="2">
        <v>63026</v>
      </c>
      <c r="F6584" s="2">
        <v>10</v>
      </c>
      <c r="G6584" s="2" t="str">
        <f>VLOOKUP(A6584,爬塔NPC系数!B:G,6,FALSE)</f>
        <v>"atk":5.3,"hp":9.099</v>
      </c>
      <c r="H6584" s="2">
        <v>1</v>
      </c>
    </row>
    <row r="6585" spans="1:8" ht="17.25" customHeight="1" x14ac:dyDescent="0.3">
      <c r="A6585" s="2">
        <f t="shared" si="295"/>
        <v>10565</v>
      </c>
      <c r="B6585" s="2">
        <f t="shared" ref="B6585" si="320">B6581</f>
        <v>61026</v>
      </c>
      <c r="C6585" s="2">
        <v>5</v>
      </c>
      <c r="D6585" s="2">
        <f t="shared" si="297"/>
        <v>370</v>
      </c>
      <c r="E6585" s="2">
        <v>63026</v>
      </c>
      <c r="F6585" s="2">
        <v>10</v>
      </c>
      <c r="G6585" s="2" t="str">
        <f>VLOOKUP(A6585,爬塔NPC系数!B:G,6,FALSE)</f>
        <v>"atk":5.3,"hp":9.099</v>
      </c>
      <c r="H6585" s="2">
        <v>1</v>
      </c>
    </row>
    <row r="6586" spans="1:8" ht="17.25" customHeight="1" x14ac:dyDescent="0.3">
      <c r="A6586" s="2">
        <f t="shared" si="295"/>
        <v>10565</v>
      </c>
      <c r="B6586" s="2">
        <f t="shared" ref="B6586" si="321">B6581</f>
        <v>61026</v>
      </c>
      <c r="C6586" s="2">
        <v>6</v>
      </c>
      <c r="D6586" s="2">
        <f t="shared" si="297"/>
        <v>370</v>
      </c>
      <c r="E6586" s="2">
        <v>63026</v>
      </c>
      <c r="F6586" s="2">
        <v>10</v>
      </c>
      <c r="G6586" s="2" t="str">
        <f>VLOOKUP(A6586,爬塔NPC系数!B:G,6,FALSE)</f>
        <v>"atk":5.3,"hp":9.099</v>
      </c>
      <c r="H6586" s="2">
        <v>1</v>
      </c>
    </row>
    <row r="6587" spans="1:8" ht="17.25" customHeight="1" x14ac:dyDescent="0.3">
      <c r="A6587" s="2">
        <f t="shared" si="295"/>
        <v>10566</v>
      </c>
      <c r="B6587" s="2">
        <f t="shared" ref="B6587" si="322">E6587</f>
        <v>61026</v>
      </c>
      <c r="C6587" s="2">
        <v>1</v>
      </c>
      <c r="D6587" s="2">
        <f t="shared" si="297"/>
        <v>371</v>
      </c>
      <c r="E6587" s="2">
        <v>61026</v>
      </c>
      <c r="F6587" s="2">
        <v>10</v>
      </c>
      <c r="G6587" s="2" t="str">
        <f>VLOOKUP(A6587,爬塔NPC系数!B:G,6,FALSE)</f>
        <v>"atk":5.32,"hp":9.139</v>
      </c>
      <c r="H6587" s="2">
        <v>1</v>
      </c>
    </row>
    <row r="6588" spans="1:8" ht="17.25" customHeight="1" x14ac:dyDescent="0.3">
      <c r="A6588" s="2">
        <f t="shared" si="295"/>
        <v>10566</v>
      </c>
      <c r="B6588" s="2">
        <f t="shared" ref="B6588" si="323">B6587</f>
        <v>61026</v>
      </c>
      <c r="C6588" s="2">
        <v>2</v>
      </c>
      <c r="D6588" s="2">
        <f t="shared" si="297"/>
        <v>371</v>
      </c>
      <c r="E6588" s="2">
        <v>63026</v>
      </c>
      <c r="F6588" s="2">
        <v>10</v>
      </c>
      <c r="G6588" s="2" t="str">
        <f>VLOOKUP(A6588,爬塔NPC系数!B:G,6,FALSE)</f>
        <v>"atk":5.32,"hp":9.139</v>
      </c>
      <c r="H6588" s="2">
        <v>1</v>
      </c>
    </row>
    <row r="6589" spans="1:8" ht="17.25" customHeight="1" x14ac:dyDescent="0.3">
      <c r="A6589" s="2">
        <f t="shared" si="295"/>
        <v>10566</v>
      </c>
      <c r="B6589" s="2">
        <f t="shared" ref="B6589" si="324">B6587</f>
        <v>61026</v>
      </c>
      <c r="C6589" s="2">
        <v>3</v>
      </c>
      <c r="D6589" s="2">
        <f t="shared" si="297"/>
        <v>371</v>
      </c>
      <c r="E6589" s="2">
        <v>25076</v>
      </c>
      <c r="F6589" s="2">
        <v>10</v>
      </c>
      <c r="G6589" s="2" t="str">
        <f>VLOOKUP(A6589,爬塔NPC系数!B:G,6,FALSE)</f>
        <v>"atk":5.32,"hp":9.139</v>
      </c>
      <c r="H6589" s="2">
        <v>1</v>
      </c>
    </row>
    <row r="6590" spans="1:8" ht="17.25" customHeight="1" x14ac:dyDescent="0.3">
      <c r="A6590" s="2">
        <f t="shared" si="295"/>
        <v>10566</v>
      </c>
      <c r="B6590" s="2">
        <f t="shared" ref="B6590" si="325">B6587</f>
        <v>61026</v>
      </c>
      <c r="C6590" s="2">
        <v>4</v>
      </c>
      <c r="D6590" s="2">
        <f t="shared" si="297"/>
        <v>371</v>
      </c>
      <c r="E6590" s="2">
        <v>25076</v>
      </c>
      <c r="F6590" s="2">
        <v>10</v>
      </c>
      <c r="G6590" s="2" t="str">
        <f>VLOOKUP(A6590,爬塔NPC系数!B:G,6,FALSE)</f>
        <v>"atk":5.32,"hp":9.139</v>
      </c>
      <c r="H6590" s="2">
        <v>1</v>
      </c>
    </row>
    <row r="6591" spans="1:8" ht="17.25" customHeight="1" x14ac:dyDescent="0.3">
      <c r="A6591" s="2">
        <f t="shared" si="295"/>
        <v>10566</v>
      </c>
      <c r="B6591" s="2">
        <f t="shared" ref="B6591" si="326">B6587</f>
        <v>61026</v>
      </c>
      <c r="C6591" s="2">
        <v>5</v>
      </c>
      <c r="D6591" s="2">
        <f t="shared" si="297"/>
        <v>371</v>
      </c>
      <c r="E6591" s="2">
        <v>44046</v>
      </c>
      <c r="F6591" s="2">
        <v>10</v>
      </c>
      <c r="G6591" s="2" t="str">
        <f>VLOOKUP(A6591,爬塔NPC系数!B:G,6,FALSE)</f>
        <v>"atk":5.32,"hp":9.139</v>
      </c>
      <c r="H6591" s="2">
        <v>1</v>
      </c>
    </row>
    <row r="6592" spans="1:8" ht="17.25" customHeight="1" x14ac:dyDescent="0.3">
      <c r="A6592" s="2">
        <f t="shared" si="295"/>
        <v>10566</v>
      </c>
      <c r="B6592" s="2">
        <f t="shared" ref="B6592" si="327">B6587</f>
        <v>61026</v>
      </c>
      <c r="C6592" s="2">
        <v>6</v>
      </c>
      <c r="D6592" s="2">
        <f t="shared" si="297"/>
        <v>371</v>
      </c>
      <c r="E6592" s="2">
        <v>44046</v>
      </c>
      <c r="F6592" s="2">
        <v>10</v>
      </c>
      <c r="G6592" s="2" t="str">
        <f>VLOOKUP(A6592,爬塔NPC系数!B:G,6,FALSE)</f>
        <v>"atk":5.32,"hp":9.139</v>
      </c>
      <c r="H6592" s="2">
        <v>1</v>
      </c>
    </row>
    <row r="6593" spans="1:8" ht="17.25" customHeight="1" x14ac:dyDescent="0.3">
      <c r="A6593" s="2">
        <f t="shared" si="295"/>
        <v>10567</v>
      </c>
      <c r="B6593" s="2">
        <f t="shared" ref="B6593" si="328">E6593</f>
        <v>32056</v>
      </c>
      <c r="C6593" s="2">
        <v>1</v>
      </c>
      <c r="D6593" s="2">
        <f t="shared" si="297"/>
        <v>372</v>
      </c>
      <c r="E6593" s="2">
        <v>32056</v>
      </c>
      <c r="F6593" s="2">
        <v>10</v>
      </c>
      <c r="G6593" s="2" t="str">
        <f>VLOOKUP(A6593,爬塔NPC系数!B:G,6,FALSE)</f>
        <v>"atk":5.34,"hp":9.179</v>
      </c>
      <c r="H6593" s="2">
        <v>1</v>
      </c>
    </row>
    <row r="6594" spans="1:8" ht="17.25" customHeight="1" x14ac:dyDescent="0.3">
      <c r="A6594" s="2">
        <f t="shared" si="295"/>
        <v>10567</v>
      </c>
      <c r="B6594" s="2">
        <f t="shared" ref="B6594" si="329">B6593</f>
        <v>32056</v>
      </c>
      <c r="C6594" s="2">
        <v>2</v>
      </c>
      <c r="D6594" s="2">
        <f t="shared" si="297"/>
        <v>372</v>
      </c>
      <c r="E6594" s="2">
        <v>61026</v>
      </c>
      <c r="F6594" s="2">
        <v>10</v>
      </c>
      <c r="G6594" s="2" t="str">
        <f>VLOOKUP(A6594,爬塔NPC系数!B:G,6,FALSE)</f>
        <v>"atk":5.34,"hp":9.179</v>
      </c>
      <c r="H6594" s="2">
        <v>1</v>
      </c>
    </row>
    <row r="6595" spans="1:8" ht="17.25" customHeight="1" x14ac:dyDescent="0.3">
      <c r="A6595" s="2">
        <f t="shared" si="295"/>
        <v>10567</v>
      </c>
      <c r="B6595" s="2">
        <f t="shared" ref="B6595" si="330">B6593</f>
        <v>32056</v>
      </c>
      <c r="C6595" s="2">
        <v>3</v>
      </c>
      <c r="D6595" s="2">
        <f t="shared" si="297"/>
        <v>372</v>
      </c>
      <c r="E6595" s="2">
        <v>52046</v>
      </c>
      <c r="F6595" s="2">
        <v>10</v>
      </c>
      <c r="G6595" s="2" t="str">
        <f>VLOOKUP(A6595,爬塔NPC系数!B:G,6,FALSE)</f>
        <v>"atk":5.34,"hp":9.179</v>
      </c>
      <c r="H6595" s="2">
        <v>1</v>
      </c>
    </row>
    <row r="6596" spans="1:8" ht="17.25" customHeight="1" x14ac:dyDescent="0.3">
      <c r="A6596" s="2">
        <f t="shared" si="295"/>
        <v>10567</v>
      </c>
      <c r="B6596" s="2">
        <f t="shared" ref="B6596" si="331">B6593</f>
        <v>32056</v>
      </c>
      <c r="C6596" s="2">
        <v>4</v>
      </c>
      <c r="D6596" s="2">
        <f t="shared" si="297"/>
        <v>372</v>
      </c>
      <c r="E6596" s="2">
        <v>24036</v>
      </c>
      <c r="F6596" s="2">
        <v>10</v>
      </c>
      <c r="G6596" s="2" t="str">
        <f>VLOOKUP(A6596,爬塔NPC系数!B:G,6,FALSE)</f>
        <v>"atk":5.34,"hp":9.179</v>
      </c>
      <c r="H6596" s="2">
        <v>1</v>
      </c>
    </row>
    <row r="6597" spans="1:8" ht="17.25" customHeight="1" x14ac:dyDescent="0.3">
      <c r="A6597" s="2">
        <f t="shared" si="295"/>
        <v>10567</v>
      </c>
      <c r="B6597" s="2">
        <f t="shared" ref="B6597" si="332">B6593</f>
        <v>32056</v>
      </c>
      <c r="C6597" s="2">
        <v>5</v>
      </c>
      <c r="D6597" s="2">
        <f t="shared" si="297"/>
        <v>372</v>
      </c>
      <c r="E6597" s="2">
        <v>13046</v>
      </c>
      <c r="F6597" s="2">
        <v>10</v>
      </c>
      <c r="G6597" s="2" t="str">
        <f>VLOOKUP(A6597,爬塔NPC系数!B:G,6,FALSE)</f>
        <v>"atk":5.34,"hp":9.179</v>
      </c>
      <c r="H6597" s="2">
        <v>1</v>
      </c>
    </row>
    <row r="6598" spans="1:8" ht="17.25" customHeight="1" x14ac:dyDescent="0.3">
      <c r="A6598" s="2">
        <f t="shared" si="295"/>
        <v>10567</v>
      </c>
      <c r="B6598" s="2">
        <f t="shared" ref="B6598" si="333">B6593</f>
        <v>32056</v>
      </c>
      <c r="C6598" s="2">
        <v>6</v>
      </c>
      <c r="D6598" s="2">
        <f t="shared" si="297"/>
        <v>372</v>
      </c>
      <c r="E6598" s="2">
        <v>45056</v>
      </c>
      <c r="F6598" s="2">
        <v>10</v>
      </c>
      <c r="G6598" s="2" t="str">
        <f>VLOOKUP(A6598,爬塔NPC系数!B:G,6,FALSE)</f>
        <v>"atk":5.34,"hp":9.179</v>
      </c>
      <c r="H6598" s="2">
        <v>1</v>
      </c>
    </row>
    <row r="6599" spans="1:8" ht="17.25" customHeight="1" x14ac:dyDescent="0.3">
      <c r="A6599" s="2">
        <f t="shared" si="295"/>
        <v>10568</v>
      </c>
      <c r="B6599" s="2">
        <f t="shared" ref="B6599" si="334">E6599</f>
        <v>41066</v>
      </c>
      <c r="C6599" s="2">
        <v>1</v>
      </c>
      <c r="D6599" s="2">
        <f t="shared" si="297"/>
        <v>373</v>
      </c>
      <c r="E6599" s="2">
        <v>41066</v>
      </c>
      <c r="F6599" s="2">
        <v>10</v>
      </c>
      <c r="G6599" s="2" t="str">
        <f>VLOOKUP(A6599,爬塔NPC系数!B:G,6,FALSE)</f>
        <v>"atk":5.36,"hp":9.219</v>
      </c>
      <c r="H6599" s="2">
        <v>1</v>
      </c>
    </row>
    <row r="6600" spans="1:8" ht="17.25" customHeight="1" x14ac:dyDescent="0.3">
      <c r="A6600" s="2">
        <f t="shared" si="295"/>
        <v>10568</v>
      </c>
      <c r="B6600" s="2">
        <f t="shared" ref="B6600" si="335">B6599</f>
        <v>41066</v>
      </c>
      <c r="C6600" s="2">
        <v>2</v>
      </c>
      <c r="D6600" s="2">
        <f t="shared" si="297"/>
        <v>373</v>
      </c>
      <c r="E6600" s="2">
        <v>63026</v>
      </c>
      <c r="F6600" s="2">
        <v>10</v>
      </c>
      <c r="G6600" s="2" t="str">
        <f>VLOOKUP(A6600,爬塔NPC系数!B:G,6,FALSE)</f>
        <v>"atk":5.36,"hp":9.219</v>
      </c>
      <c r="H6600" s="2">
        <v>1</v>
      </c>
    </row>
    <row r="6601" spans="1:8" ht="17.25" customHeight="1" x14ac:dyDescent="0.3">
      <c r="A6601" s="2">
        <f t="shared" si="295"/>
        <v>10568</v>
      </c>
      <c r="B6601" s="2">
        <f t="shared" ref="B6601" si="336">B6599</f>
        <v>41066</v>
      </c>
      <c r="C6601" s="2">
        <v>3</v>
      </c>
      <c r="D6601" s="2">
        <f t="shared" si="297"/>
        <v>373</v>
      </c>
      <c r="E6601" s="2">
        <v>31076</v>
      </c>
      <c r="F6601" s="2">
        <v>10</v>
      </c>
      <c r="G6601" s="2" t="str">
        <f>VLOOKUP(A6601,爬塔NPC系数!B:G,6,FALSE)</f>
        <v>"atk":5.36,"hp":9.219</v>
      </c>
      <c r="H6601" s="2">
        <v>1</v>
      </c>
    </row>
    <row r="6602" spans="1:8" ht="17.25" customHeight="1" x14ac:dyDescent="0.3">
      <c r="A6602" s="2">
        <f t="shared" si="295"/>
        <v>10568</v>
      </c>
      <c r="B6602" s="2">
        <f t="shared" ref="B6602" si="337">B6599</f>
        <v>41066</v>
      </c>
      <c r="C6602" s="2">
        <v>4</v>
      </c>
      <c r="D6602" s="2">
        <f t="shared" si="297"/>
        <v>373</v>
      </c>
      <c r="E6602" s="2">
        <v>23036</v>
      </c>
      <c r="F6602" s="2">
        <v>10</v>
      </c>
      <c r="G6602" s="2" t="str">
        <f>VLOOKUP(A6602,爬塔NPC系数!B:G,6,FALSE)</f>
        <v>"atk":5.36,"hp":9.219</v>
      </c>
      <c r="H6602" s="2">
        <v>1</v>
      </c>
    </row>
    <row r="6603" spans="1:8" ht="17.25" customHeight="1" x14ac:dyDescent="0.3">
      <c r="A6603" s="2">
        <f t="shared" si="295"/>
        <v>10568</v>
      </c>
      <c r="B6603" s="2">
        <f t="shared" ref="B6603" si="338">B6599</f>
        <v>41066</v>
      </c>
      <c r="C6603" s="2">
        <v>5</v>
      </c>
      <c r="D6603" s="2">
        <f t="shared" si="297"/>
        <v>373</v>
      </c>
      <c r="E6603" s="2">
        <v>51016</v>
      </c>
      <c r="F6603" s="2">
        <v>10</v>
      </c>
      <c r="G6603" s="2" t="str">
        <f>VLOOKUP(A6603,爬塔NPC系数!B:G,6,FALSE)</f>
        <v>"atk":5.36,"hp":9.219</v>
      </c>
      <c r="H6603" s="2">
        <v>1</v>
      </c>
    </row>
    <row r="6604" spans="1:8" ht="17.25" customHeight="1" x14ac:dyDescent="0.3">
      <c r="A6604" s="2">
        <f t="shared" si="295"/>
        <v>10568</v>
      </c>
      <c r="B6604" s="2">
        <f t="shared" ref="B6604" si="339">B6599</f>
        <v>41066</v>
      </c>
      <c r="C6604" s="2">
        <v>6</v>
      </c>
      <c r="D6604" s="2">
        <f t="shared" si="297"/>
        <v>373</v>
      </c>
      <c r="E6604" s="2">
        <v>11086</v>
      </c>
      <c r="F6604" s="2">
        <v>10</v>
      </c>
      <c r="G6604" s="2" t="str">
        <f>VLOOKUP(A6604,爬塔NPC系数!B:G,6,FALSE)</f>
        <v>"atk":5.36,"hp":9.219</v>
      </c>
      <c r="H6604" s="2">
        <v>1</v>
      </c>
    </row>
    <row r="6605" spans="1:8" ht="17.25" customHeight="1" x14ac:dyDescent="0.3">
      <c r="A6605" s="2">
        <f t="shared" si="295"/>
        <v>10569</v>
      </c>
      <c r="B6605" s="2">
        <f t="shared" ref="B6605" si="340">E6605</f>
        <v>25066</v>
      </c>
      <c r="C6605" s="2">
        <v>1</v>
      </c>
      <c r="D6605" s="2">
        <f t="shared" si="297"/>
        <v>374</v>
      </c>
      <c r="E6605" s="2">
        <v>25066</v>
      </c>
      <c r="F6605" s="2">
        <v>10</v>
      </c>
      <c r="G6605" s="2" t="str">
        <f>VLOOKUP(A6605,爬塔NPC系数!B:G,6,FALSE)</f>
        <v>"atk":5.38,"hp":9.259</v>
      </c>
      <c r="H6605" s="2">
        <v>1</v>
      </c>
    </row>
    <row r="6606" spans="1:8" ht="17.25" customHeight="1" x14ac:dyDescent="0.3">
      <c r="A6606" s="2">
        <f t="shared" si="295"/>
        <v>10569</v>
      </c>
      <c r="B6606" s="2">
        <f t="shared" ref="B6606" si="341">B6605</f>
        <v>25066</v>
      </c>
      <c r="C6606" s="2">
        <v>2</v>
      </c>
      <c r="D6606" s="2">
        <f t="shared" si="297"/>
        <v>374</v>
      </c>
      <c r="E6606" s="2">
        <v>61026</v>
      </c>
      <c r="F6606" s="2">
        <v>10</v>
      </c>
      <c r="G6606" s="2" t="str">
        <f>VLOOKUP(A6606,爬塔NPC系数!B:G,6,FALSE)</f>
        <v>"atk":5.38,"hp":9.259</v>
      </c>
      <c r="H6606" s="2">
        <v>1</v>
      </c>
    </row>
    <row r="6607" spans="1:8" ht="17.25" customHeight="1" x14ac:dyDescent="0.3">
      <c r="A6607" s="2">
        <f t="shared" si="295"/>
        <v>10569</v>
      </c>
      <c r="B6607" s="2">
        <f t="shared" ref="B6607" si="342">B6605</f>
        <v>25066</v>
      </c>
      <c r="C6607" s="2">
        <v>3</v>
      </c>
      <c r="D6607" s="2">
        <f t="shared" si="297"/>
        <v>374</v>
      </c>
      <c r="E6607" s="2">
        <v>52046</v>
      </c>
      <c r="F6607" s="2">
        <v>10</v>
      </c>
      <c r="G6607" s="2" t="str">
        <f>VLOOKUP(A6607,爬塔NPC系数!B:G,6,FALSE)</f>
        <v>"atk":5.38,"hp":9.259</v>
      </c>
      <c r="H6607" s="2">
        <v>1</v>
      </c>
    </row>
    <row r="6608" spans="1:8" ht="17.25" customHeight="1" x14ac:dyDescent="0.3">
      <c r="A6608" s="2">
        <f t="shared" si="295"/>
        <v>10569</v>
      </c>
      <c r="B6608" s="2">
        <f t="shared" ref="B6608" si="343">B6605</f>
        <v>25066</v>
      </c>
      <c r="C6608" s="2">
        <v>4</v>
      </c>
      <c r="D6608" s="2">
        <f t="shared" si="297"/>
        <v>374</v>
      </c>
      <c r="E6608" s="2">
        <v>45046</v>
      </c>
      <c r="F6608" s="2">
        <v>10</v>
      </c>
      <c r="G6608" s="2" t="str">
        <f>VLOOKUP(A6608,爬塔NPC系数!B:G,6,FALSE)</f>
        <v>"atk":5.38,"hp":9.259</v>
      </c>
      <c r="H6608" s="2">
        <v>1</v>
      </c>
    </row>
    <row r="6609" spans="1:8" ht="17.25" customHeight="1" x14ac:dyDescent="0.3">
      <c r="A6609" s="2">
        <f t="shared" si="295"/>
        <v>10569</v>
      </c>
      <c r="B6609" s="2">
        <f t="shared" ref="B6609" si="344">B6605</f>
        <v>25066</v>
      </c>
      <c r="C6609" s="2">
        <v>5</v>
      </c>
      <c r="D6609" s="2">
        <f t="shared" si="297"/>
        <v>374</v>
      </c>
      <c r="E6609" s="2">
        <v>32056</v>
      </c>
      <c r="F6609" s="2">
        <v>10</v>
      </c>
      <c r="G6609" s="2" t="str">
        <f>VLOOKUP(A6609,爬塔NPC系数!B:G,6,FALSE)</f>
        <v>"atk":5.38,"hp":9.259</v>
      </c>
      <c r="H6609" s="2">
        <v>1</v>
      </c>
    </row>
    <row r="6610" spans="1:8" ht="17.25" customHeight="1" x14ac:dyDescent="0.3">
      <c r="A6610" s="2">
        <f t="shared" si="295"/>
        <v>10569</v>
      </c>
      <c r="B6610" s="2">
        <f t="shared" ref="B6610" si="345">B6605</f>
        <v>25066</v>
      </c>
      <c r="C6610" s="2">
        <v>6</v>
      </c>
      <c r="D6610" s="2">
        <f t="shared" si="297"/>
        <v>374</v>
      </c>
      <c r="E6610" s="2">
        <v>13046</v>
      </c>
      <c r="F6610" s="2">
        <v>10</v>
      </c>
      <c r="G6610" s="2" t="str">
        <f>VLOOKUP(A6610,爬塔NPC系数!B:G,6,FALSE)</f>
        <v>"atk":5.38,"hp":9.259</v>
      </c>
      <c r="H6610" s="2">
        <v>1</v>
      </c>
    </row>
    <row r="6611" spans="1:8" ht="17.25" customHeight="1" x14ac:dyDescent="0.3">
      <c r="A6611" s="2">
        <f t="shared" si="295"/>
        <v>10570</v>
      </c>
      <c r="B6611" s="2">
        <f t="shared" ref="B6611" si="346">E6611</f>
        <v>41066</v>
      </c>
      <c r="C6611" s="2">
        <v>1</v>
      </c>
      <c r="D6611" s="2">
        <f t="shared" si="297"/>
        <v>375</v>
      </c>
      <c r="E6611" s="2">
        <v>41066</v>
      </c>
      <c r="F6611" s="2">
        <v>10</v>
      </c>
      <c r="G6611" s="2" t="str">
        <f>VLOOKUP(A6611,爬塔NPC系数!B:G,6,FALSE)</f>
        <v>"atk":5.4,"hp":9.299</v>
      </c>
      <c r="H6611" s="2">
        <v>1</v>
      </c>
    </row>
    <row r="6612" spans="1:8" ht="17.25" customHeight="1" x14ac:dyDescent="0.3">
      <c r="A6612" s="2">
        <f t="shared" si="295"/>
        <v>10570</v>
      </c>
      <c r="B6612" s="2">
        <f t="shared" ref="B6612" si="347">B6611</f>
        <v>41066</v>
      </c>
      <c r="C6612" s="2">
        <v>2</v>
      </c>
      <c r="D6612" s="2">
        <f t="shared" si="297"/>
        <v>375</v>
      </c>
      <c r="E6612" s="2">
        <v>63026</v>
      </c>
      <c r="F6612" s="2">
        <v>10</v>
      </c>
      <c r="G6612" s="2" t="str">
        <f>VLOOKUP(A6612,爬塔NPC系数!B:G,6,FALSE)</f>
        <v>"atk":5.4,"hp":9.299</v>
      </c>
      <c r="H6612" s="2">
        <v>1</v>
      </c>
    </row>
    <row r="6613" spans="1:8" ht="17.25" customHeight="1" x14ac:dyDescent="0.3">
      <c r="A6613" s="2">
        <f t="shared" si="295"/>
        <v>10570</v>
      </c>
      <c r="B6613" s="2">
        <f t="shared" ref="B6613" si="348">B6611</f>
        <v>41066</v>
      </c>
      <c r="C6613" s="2">
        <v>3</v>
      </c>
      <c r="D6613" s="2">
        <f t="shared" si="297"/>
        <v>375</v>
      </c>
      <c r="E6613" s="2">
        <v>31076</v>
      </c>
      <c r="F6613" s="2">
        <v>10</v>
      </c>
      <c r="G6613" s="2" t="str">
        <f>VLOOKUP(A6613,爬塔NPC系数!B:G,6,FALSE)</f>
        <v>"atk":5.4,"hp":9.299</v>
      </c>
      <c r="H6613" s="2">
        <v>1</v>
      </c>
    </row>
    <row r="6614" spans="1:8" ht="17.25" customHeight="1" x14ac:dyDescent="0.3">
      <c r="A6614" s="2">
        <f t="shared" si="295"/>
        <v>10570</v>
      </c>
      <c r="B6614" s="2">
        <f t="shared" ref="B6614" si="349">B6611</f>
        <v>41066</v>
      </c>
      <c r="C6614" s="2">
        <v>4</v>
      </c>
      <c r="D6614" s="2">
        <f t="shared" si="297"/>
        <v>375</v>
      </c>
      <c r="E6614" s="2">
        <v>23036</v>
      </c>
      <c r="F6614" s="2">
        <v>10</v>
      </c>
      <c r="G6614" s="2" t="str">
        <f>VLOOKUP(A6614,爬塔NPC系数!B:G,6,FALSE)</f>
        <v>"atk":5.4,"hp":9.299</v>
      </c>
      <c r="H6614" s="2">
        <v>1</v>
      </c>
    </row>
    <row r="6615" spans="1:8" ht="17.25" customHeight="1" x14ac:dyDescent="0.3">
      <c r="A6615" s="2">
        <f t="shared" si="295"/>
        <v>10570</v>
      </c>
      <c r="B6615" s="2">
        <f t="shared" ref="B6615" si="350">B6611</f>
        <v>41066</v>
      </c>
      <c r="C6615" s="2">
        <v>5</v>
      </c>
      <c r="D6615" s="2">
        <f t="shared" si="297"/>
        <v>375</v>
      </c>
      <c r="E6615" s="2">
        <v>51016</v>
      </c>
      <c r="F6615" s="2">
        <v>10</v>
      </c>
      <c r="G6615" s="2" t="str">
        <f>VLOOKUP(A6615,爬塔NPC系数!B:G,6,FALSE)</f>
        <v>"atk":5.4,"hp":9.299</v>
      </c>
      <c r="H6615" s="2">
        <v>1</v>
      </c>
    </row>
    <row r="6616" spans="1:8" ht="17.25" customHeight="1" x14ac:dyDescent="0.3">
      <c r="A6616" s="2">
        <f t="shared" si="295"/>
        <v>10570</v>
      </c>
      <c r="B6616" s="2">
        <f t="shared" ref="B6616" si="351">B6611</f>
        <v>41066</v>
      </c>
      <c r="C6616" s="2">
        <v>6</v>
      </c>
      <c r="D6616" s="2">
        <f t="shared" si="297"/>
        <v>375</v>
      </c>
      <c r="E6616" s="2">
        <v>11086</v>
      </c>
      <c r="F6616" s="2">
        <v>10</v>
      </c>
      <c r="G6616" s="2" t="str">
        <f>VLOOKUP(A6616,爬塔NPC系数!B:G,6,FALSE)</f>
        <v>"atk":5.4,"hp":9.299</v>
      </c>
      <c r="H6616" s="2">
        <v>1</v>
      </c>
    </row>
    <row r="6617" spans="1:8" ht="17.25" customHeight="1" x14ac:dyDescent="0.3">
      <c r="A6617" s="2">
        <f t="shared" si="295"/>
        <v>10571</v>
      </c>
      <c r="B6617" s="2">
        <f t="shared" ref="B6617" si="352">E6617</f>
        <v>32056</v>
      </c>
      <c r="C6617" s="2">
        <v>1</v>
      </c>
      <c r="D6617" s="2">
        <f t="shared" si="297"/>
        <v>376</v>
      </c>
      <c r="E6617" s="2">
        <v>32056</v>
      </c>
      <c r="F6617" s="2">
        <v>10</v>
      </c>
      <c r="G6617" s="2" t="str">
        <f>VLOOKUP(A6617,爬塔NPC系数!B:G,6,FALSE)</f>
        <v>"atk":5.42,"hp":9.339</v>
      </c>
      <c r="H6617" s="2">
        <v>1</v>
      </c>
    </row>
    <row r="6618" spans="1:8" ht="17.25" customHeight="1" x14ac:dyDescent="0.3">
      <c r="A6618" s="2">
        <f t="shared" si="295"/>
        <v>10571</v>
      </c>
      <c r="B6618" s="2">
        <f t="shared" ref="B6618" si="353">B6617</f>
        <v>32056</v>
      </c>
      <c r="C6618" s="2">
        <v>2</v>
      </c>
      <c r="D6618" s="2">
        <f t="shared" si="297"/>
        <v>376</v>
      </c>
      <c r="E6618" s="2">
        <v>32056</v>
      </c>
      <c r="F6618" s="2">
        <v>10</v>
      </c>
      <c r="G6618" s="2" t="str">
        <f>VLOOKUP(A6618,爬塔NPC系数!B:G,6,FALSE)</f>
        <v>"atk":5.42,"hp":9.339</v>
      </c>
      <c r="H6618" s="2">
        <v>1</v>
      </c>
    </row>
    <row r="6619" spans="1:8" ht="17.25" customHeight="1" x14ac:dyDescent="0.3">
      <c r="A6619" s="2">
        <f t="shared" si="295"/>
        <v>10571</v>
      </c>
      <c r="B6619" s="2">
        <f t="shared" ref="B6619" si="354">B6617</f>
        <v>32056</v>
      </c>
      <c r="C6619" s="2">
        <v>3</v>
      </c>
      <c r="D6619" s="2">
        <f t="shared" si="297"/>
        <v>376</v>
      </c>
      <c r="E6619" s="2">
        <v>32056</v>
      </c>
      <c r="F6619" s="2">
        <v>10</v>
      </c>
      <c r="G6619" s="2" t="str">
        <f>VLOOKUP(A6619,爬塔NPC系数!B:G,6,FALSE)</f>
        <v>"atk":5.42,"hp":9.339</v>
      </c>
      <c r="H6619" s="2">
        <v>1</v>
      </c>
    </row>
    <row r="6620" spans="1:8" ht="17.25" customHeight="1" x14ac:dyDescent="0.3">
      <c r="A6620" s="2">
        <f t="shared" si="295"/>
        <v>10571</v>
      </c>
      <c r="B6620" s="2">
        <f t="shared" ref="B6620" si="355">B6617</f>
        <v>32056</v>
      </c>
      <c r="C6620" s="2">
        <v>4</v>
      </c>
      <c r="D6620" s="2">
        <f t="shared" si="297"/>
        <v>376</v>
      </c>
      <c r="E6620" s="2">
        <v>32056</v>
      </c>
      <c r="F6620" s="2">
        <v>10</v>
      </c>
      <c r="G6620" s="2" t="str">
        <f>VLOOKUP(A6620,爬塔NPC系数!B:G,6,FALSE)</f>
        <v>"atk":5.42,"hp":9.339</v>
      </c>
      <c r="H6620" s="2">
        <v>1</v>
      </c>
    </row>
    <row r="6621" spans="1:8" ht="17.25" customHeight="1" x14ac:dyDescent="0.3">
      <c r="A6621" s="2">
        <f t="shared" si="295"/>
        <v>10571</v>
      </c>
      <c r="B6621" s="2">
        <f t="shared" ref="B6621" si="356">B6617</f>
        <v>32056</v>
      </c>
      <c r="C6621" s="2">
        <v>5</v>
      </c>
      <c r="D6621" s="2">
        <f t="shared" si="297"/>
        <v>376</v>
      </c>
      <c r="E6621" s="2">
        <v>32056</v>
      </c>
      <c r="F6621" s="2">
        <v>10</v>
      </c>
      <c r="G6621" s="2" t="str">
        <f>VLOOKUP(A6621,爬塔NPC系数!B:G,6,FALSE)</f>
        <v>"atk":5.42,"hp":9.339</v>
      </c>
      <c r="H6621" s="2">
        <v>1</v>
      </c>
    </row>
    <row r="6622" spans="1:8" ht="17.25" customHeight="1" x14ac:dyDescent="0.3">
      <c r="A6622" s="2">
        <f t="shared" si="295"/>
        <v>10571</v>
      </c>
      <c r="B6622" s="2">
        <f t="shared" ref="B6622" si="357">B6617</f>
        <v>32056</v>
      </c>
      <c r="C6622" s="2">
        <v>6</v>
      </c>
      <c r="D6622" s="2">
        <f t="shared" si="297"/>
        <v>376</v>
      </c>
      <c r="E6622" s="2">
        <v>32056</v>
      </c>
      <c r="F6622" s="2">
        <v>10</v>
      </c>
      <c r="G6622" s="2" t="str">
        <f>VLOOKUP(A6622,爬塔NPC系数!B:G,6,FALSE)</f>
        <v>"atk":5.42,"hp":9.339</v>
      </c>
      <c r="H6622" s="2">
        <v>1</v>
      </c>
    </row>
    <row r="6623" spans="1:8" ht="17.25" customHeight="1" x14ac:dyDescent="0.3">
      <c r="A6623" s="2">
        <f t="shared" si="295"/>
        <v>10572</v>
      </c>
      <c r="B6623" s="2">
        <f t="shared" ref="B6623" si="358">E6623</f>
        <v>34026</v>
      </c>
      <c r="C6623" s="2">
        <v>1</v>
      </c>
      <c r="D6623" s="2">
        <f t="shared" si="297"/>
        <v>377</v>
      </c>
      <c r="E6623" s="2">
        <v>34026</v>
      </c>
      <c r="F6623" s="2">
        <v>10</v>
      </c>
      <c r="G6623" s="2" t="str">
        <f>VLOOKUP(A6623,爬塔NPC系数!B:G,6,FALSE)</f>
        <v>"atk":5.44,"hp":9.379</v>
      </c>
      <c r="H6623" s="2">
        <v>1</v>
      </c>
    </row>
    <row r="6624" spans="1:8" ht="17.25" customHeight="1" x14ac:dyDescent="0.3">
      <c r="A6624" s="2">
        <f t="shared" si="295"/>
        <v>10572</v>
      </c>
      <c r="B6624" s="2">
        <f t="shared" ref="B6624" si="359">B6623</f>
        <v>34026</v>
      </c>
      <c r="C6624" s="2">
        <v>2</v>
      </c>
      <c r="D6624" s="2">
        <f t="shared" si="297"/>
        <v>377</v>
      </c>
      <c r="E6624" s="2">
        <v>34026</v>
      </c>
      <c r="F6624" s="2">
        <v>10</v>
      </c>
      <c r="G6624" s="2" t="str">
        <f>VLOOKUP(A6624,爬塔NPC系数!B:G,6,FALSE)</f>
        <v>"atk":5.44,"hp":9.379</v>
      </c>
      <c r="H6624" s="2">
        <v>1</v>
      </c>
    </row>
    <row r="6625" spans="1:8" ht="17.25" customHeight="1" x14ac:dyDescent="0.3">
      <c r="A6625" s="2">
        <f t="shared" si="295"/>
        <v>10572</v>
      </c>
      <c r="B6625" s="2">
        <f t="shared" ref="B6625" si="360">B6623</f>
        <v>34026</v>
      </c>
      <c r="C6625" s="2">
        <v>3</v>
      </c>
      <c r="D6625" s="2">
        <f t="shared" si="297"/>
        <v>377</v>
      </c>
      <c r="E6625" s="2">
        <v>34026</v>
      </c>
      <c r="F6625" s="2">
        <v>10</v>
      </c>
      <c r="G6625" s="2" t="str">
        <f>VLOOKUP(A6625,爬塔NPC系数!B:G,6,FALSE)</f>
        <v>"atk":5.44,"hp":9.379</v>
      </c>
      <c r="H6625" s="2">
        <v>1</v>
      </c>
    </row>
    <row r="6626" spans="1:8" ht="17.25" customHeight="1" x14ac:dyDescent="0.3">
      <c r="A6626" s="2">
        <f t="shared" ref="A6626:A6689" si="361">A6620+1</f>
        <v>10572</v>
      </c>
      <c r="B6626" s="2">
        <f t="shared" ref="B6626" si="362">B6623</f>
        <v>34026</v>
      </c>
      <c r="C6626" s="2">
        <v>4</v>
      </c>
      <c r="D6626" s="2">
        <f t="shared" ref="D6626:D6689" si="363">D6620+1</f>
        <v>377</v>
      </c>
      <c r="E6626" s="2">
        <v>34026</v>
      </c>
      <c r="F6626" s="2">
        <v>10</v>
      </c>
      <c r="G6626" s="2" t="str">
        <f>VLOOKUP(A6626,爬塔NPC系数!B:G,6,FALSE)</f>
        <v>"atk":5.44,"hp":9.379</v>
      </c>
      <c r="H6626" s="2">
        <v>1</v>
      </c>
    </row>
    <row r="6627" spans="1:8" ht="17.25" customHeight="1" x14ac:dyDescent="0.3">
      <c r="A6627" s="2">
        <f t="shared" si="361"/>
        <v>10572</v>
      </c>
      <c r="B6627" s="2">
        <f t="shared" ref="B6627" si="364">B6623</f>
        <v>34026</v>
      </c>
      <c r="C6627" s="2">
        <v>5</v>
      </c>
      <c r="D6627" s="2">
        <f t="shared" si="363"/>
        <v>377</v>
      </c>
      <c r="E6627" s="2">
        <v>34026</v>
      </c>
      <c r="F6627" s="2">
        <v>10</v>
      </c>
      <c r="G6627" s="2" t="str">
        <f>VLOOKUP(A6627,爬塔NPC系数!B:G,6,FALSE)</f>
        <v>"atk":5.44,"hp":9.379</v>
      </c>
      <c r="H6627" s="2">
        <v>1</v>
      </c>
    </row>
    <row r="6628" spans="1:8" ht="17.25" customHeight="1" x14ac:dyDescent="0.3">
      <c r="A6628" s="2">
        <f t="shared" si="361"/>
        <v>10572</v>
      </c>
      <c r="B6628" s="2">
        <f t="shared" ref="B6628" si="365">B6623</f>
        <v>34026</v>
      </c>
      <c r="C6628" s="2">
        <v>6</v>
      </c>
      <c r="D6628" s="2">
        <f t="shared" si="363"/>
        <v>377</v>
      </c>
      <c r="E6628" s="2">
        <v>34026</v>
      </c>
      <c r="F6628" s="2">
        <v>10</v>
      </c>
      <c r="G6628" s="2" t="str">
        <f>VLOOKUP(A6628,爬塔NPC系数!B:G,6,FALSE)</f>
        <v>"atk":5.44,"hp":9.379</v>
      </c>
      <c r="H6628" s="2">
        <v>1</v>
      </c>
    </row>
    <row r="6629" spans="1:8" ht="17.25" customHeight="1" x14ac:dyDescent="0.3">
      <c r="A6629" s="2">
        <f t="shared" si="361"/>
        <v>10573</v>
      </c>
      <c r="B6629" s="2">
        <f t="shared" ref="B6629" si="366">E6629</f>
        <v>41056</v>
      </c>
      <c r="C6629" s="2">
        <v>1</v>
      </c>
      <c r="D6629" s="2">
        <f t="shared" si="363"/>
        <v>378</v>
      </c>
      <c r="E6629" s="2">
        <v>41056</v>
      </c>
      <c r="F6629" s="2">
        <v>10</v>
      </c>
      <c r="G6629" s="2" t="str">
        <f>VLOOKUP(A6629,爬塔NPC系数!B:G,6,FALSE)</f>
        <v>"atk":5.46,"hp":9.419</v>
      </c>
      <c r="H6629" s="2">
        <v>1</v>
      </c>
    </row>
    <row r="6630" spans="1:8" ht="17.25" customHeight="1" x14ac:dyDescent="0.3">
      <c r="A6630" s="2">
        <f t="shared" si="361"/>
        <v>10573</v>
      </c>
      <c r="B6630" s="2">
        <f t="shared" ref="B6630" si="367">B6629</f>
        <v>41056</v>
      </c>
      <c r="C6630" s="2">
        <v>2</v>
      </c>
      <c r="D6630" s="2">
        <f t="shared" si="363"/>
        <v>378</v>
      </c>
      <c r="E6630" s="2">
        <v>41056</v>
      </c>
      <c r="F6630" s="2">
        <v>10</v>
      </c>
      <c r="G6630" s="2" t="str">
        <f>VLOOKUP(A6630,爬塔NPC系数!B:G,6,FALSE)</f>
        <v>"atk":5.46,"hp":9.419</v>
      </c>
      <c r="H6630" s="2">
        <v>1</v>
      </c>
    </row>
    <row r="6631" spans="1:8" ht="17.25" customHeight="1" x14ac:dyDescent="0.3">
      <c r="A6631" s="2">
        <f t="shared" si="361"/>
        <v>10573</v>
      </c>
      <c r="B6631" s="2">
        <f t="shared" ref="B6631" si="368">B6629</f>
        <v>41056</v>
      </c>
      <c r="C6631" s="2">
        <v>3</v>
      </c>
      <c r="D6631" s="2">
        <f t="shared" si="363"/>
        <v>378</v>
      </c>
      <c r="E6631" s="2">
        <v>41056</v>
      </c>
      <c r="F6631" s="2">
        <v>10</v>
      </c>
      <c r="G6631" s="2" t="str">
        <f>VLOOKUP(A6631,爬塔NPC系数!B:G,6,FALSE)</f>
        <v>"atk":5.46,"hp":9.419</v>
      </c>
      <c r="H6631" s="2">
        <v>1</v>
      </c>
    </row>
    <row r="6632" spans="1:8" ht="17.25" customHeight="1" x14ac:dyDescent="0.3">
      <c r="A6632" s="2">
        <f t="shared" si="361"/>
        <v>10573</v>
      </c>
      <c r="B6632" s="2">
        <f t="shared" ref="B6632" si="369">B6629</f>
        <v>41056</v>
      </c>
      <c r="C6632" s="2">
        <v>4</v>
      </c>
      <c r="D6632" s="2">
        <f t="shared" si="363"/>
        <v>378</v>
      </c>
      <c r="E6632" s="2">
        <v>41056</v>
      </c>
      <c r="F6632" s="2">
        <v>10</v>
      </c>
      <c r="G6632" s="2" t="str">
        <f>VLOOKUP(A6632,爬塔NPC系数!B:G,6,FALSE)</f>
        <v>"atk":5.46,"hp":9.419</v>
      </c>
      <c r="H6632" s="2">
        <v>1</v>
      </c>
    </row>
    <row r="6633" spans="1:8" ht="17.25" customHeight="1" x14ac:dyDescent="0.3">
      <c r="A6633" s="2">
        <f t="shared" si="361"/>
        <v>10573</v>
      </c>
      <c r="B6633" s="2">
        <f t="shared" ref="B6633" si="370">B6629</f>
        <v>41056</v>
      </c>
      <c r="C6633" s="2">
        <v>5</v>
      </c>
      <c r="D6633" s="2">
        <f t="shared" si="363"/>
        <v>378</v>
      </c>
      <c r="E6633" s="2">
        <v>41056</v>
      </c>
      <c r="F6633" s="2">
        <v>10</v>
      </c>
      <c r="G6633" s="2" t="str">
        <f>VLOOKUP(A6633,爬塔NPC系数!B:G,6,FALSE)</f>
        <v>"atk":5.46,"hp":9.419</v>
      </c>
      <c r="H6633" s="2">
        <v>1</v>
      </c>
    </row>
    <row r="6634" spans="1:8" ht="17.25" customHeight="1" x14ac:dyDescent="0.3">
      <c r="A6634" s="2">
        <f t="shared" si="361"/>
        <v>10573</v>
      </c>
      <c r="B6634" s="2">
        <f t="shared" ref="B6634" si="371">B6629</f>
        <v>41056</v>
      </c>
      <c r="C6634" s="2">
        <v>6</v>
      </c>
      <c r="D6634" s="2">
        <f t="shared" si="363"/>
        <v>378</v>
      </c>
      <c r="E6634" s="2">
        <v>41056</v>
      </c>
      <c r="F6634" s="2">
        <v>10</v>
      </c>
      <c r="G6634" s="2" t="str">
        <f>VLOOKUP(A6634,爬塔NPC系数!B:G,6,FALSE)</f>
        <v>"atk":5.46,"hp":9.419</v>
      </c>
      <c r="H6634" s="2">
        <v>1</v>
      </c>
    </row>
    <row r="6635" spans="1:8" ht="17.25" customHeight="1" x14ac:dyDescent="0.3">
      <c r="A6635" s="2">
        <f t="shared" si="361"/>
        <v>10574</v>
      </c>
      <c r="B6635" s="2">
        <f t="shared" ref="B6635" si="372">E6635</f>
        <v>63026</v>
      </c>
      <c r="C6635" s="2">
        <v>1</v>
      </c>
      <c r="D6635" s="2">
        <f t="shared" si="363"/>
        <v>379</v>
      </c>
      <c r="E6635" s="2">
        <v>63026</v>
      </c>
      <c r="F6635" s="2">
        <v>10</v>
      </c>
      <c r="G6635" s="2" t="str">
        <f>VLOOKUP(A6635,爬塔NPC系数!B:G,6,FALSE)</f>
        <v>"atk":5.48,"hp":9.459</v>
      </c>
      <c r="H6635" s="2">
        <v>1</v>
      </c>
    </row>
    <row r="6636" spans="1:8" ht="17.25" customHeight="1" x14ac:dyDescent="0.3">
      <c r="A6636" s="2">
        <f t="shared" si="361"/>
        <v>10574</v>
      </c>
      <c r="B6636" s="2">
        <f t="shared" ref="B6636" si="373">B6635</f>
        <v>63026</v>
      </c>
      <c r="C6636" s="2">
        <v>2</v>
      </c>
      <c r="D6636" s="2">
        <f t="shared" si="363"/>
        <v>379</v>
      </c>
      <c r="E6636" s="2">
        <v>61026</v>
      </c>
      <c r="F6636" s="2">
        <v>10</v>
      </c>
      <c r="G6636" s="2" t="str">
        <f>VLOOKUP(A6636,爬塔NPC系数!B:G,6,FALSE)</f>
        <v>"atk":5.48,"hp":9.459</v>
      </c>
      <c r="H6636" s="2">
        <v>1</v>
      </c>
    </row>
    <row r="6637" spans="1:8" ht="17.25" customHeight="1" x14ac:dyDescent="0.3">
      <c r="A6637" s="2">
        <f t="shared" si="361"/>
        <v>10574</v>
      </c>
      <c r="B6637" s="2">
        <f t="shared" ref="B6637" si="374">B6635</f>
        <v>63026</v>
      </c>
      <c r="C6637" s="2">
        <v>3</v>
      </c>
      <c r="D6637" s="2">
        <f t="shared" si="363"/>
        <v>379</v>
      </c>
      <c r="E6637" s="2">
        <v>63026</v>
      </c>
      <c r="F6637" s="2">
        <v>10</v>
      </c>
      <c r="G6637" s="2" t="str">
        <f>VLOOKUP(A6637,爬塔NPC系数!B:G,6,FALSE)</f>
        <v>"atk":5.48,"hp":9.459</v>
      </c>
      <c r="H6637" s="2">
        <v>1</v>
      </c>
    </row>
    <row r="6638" spans="1:8" ht="17.25" customHeight="1" x14ac:dyDescent="0.3">
      <c r="A6638" s="2">
        <f t="shared" si="361"/>
        <v>10574</v>
      </c>
      <c r="B6638" s="2">
        <f t="shared" ref="B6638" si="375">B6635</f>
        <v>63026</v>
      </c>
      <c r="C6638" s="2">
        <v>4</v>
      </c>
      <c r="D6638" s="2">
        <f t="shared" si="363"/>
        <v>379</v>
      </c>
      <c r="E6638" s="2">
        <v>61026</v>
      </c>
      <c r="F6638" s="2">
        <v>10</v>
      </c>
      <c r="G6638" s="2" t="str">
        <f>VLOOKUP(A6638,爬塔NPC系数!B:G,6,FALSE)</f>
        <v>"atk":5.48,"hp":9.459</v>
      </c>
      <c r="H6638" s="2">
        <v>1</v>
      </c>
    </row>
    <row r="6639" spans="1:8" ht="17.25" customHeight="1" x14ac:dyDescent="0.3">
      <c r="A6639" s="2">
        <f t="shared" si="361"/>
        <v>10574</v>
      </c>
      <c r="B6639" s="2">
        <f t="shared" ref="B6639" si="376">B6635</f>
        <v>63026</v>
      </c>
      <c r="C6639" s="2">
        <v>5</v>
      </c>
      <c r="D6639" s="2">
        <f t="shared" si="363"/>
        <v>379</v>
      </c>
      <c r="E6639" s="2">
        <v>61026</v>
      </c>
      <c r="F6639" s="2">
        <v>10</v>
      </c>
      <c r="G6639" s="2" t="str">
        <f>VLOOKUP(A6639,爬塔NPC系数!B:G,6,FALSE)</f>
        <v>"atk":5.48,"hp":9.459</v>
      </c>
      <c r="H6639" s="2">
        <v>1</v>
      </c>
    </row>
    <row r="6640" spans="1:8" ht="17.25" customHeight="1" x14ac:dyDescent="0.3">
      <c r="A6640" s="2">
        <f t="shared" si="361"/>
        <v>10574</v>
      </c>
      <c r="B6640" s="2">
        <f t="shared" ref="B6640" si="377">B6635</f>
        <v>63026</v>
      </c>
      <c r="C6640" s="2">
        <v>6</v>
      </c>
      <c r="D6640" s="2">
        <f t="shared" si="363"/>
        <v>379</v>
      </c>
      <c r="E6640" s="2">
        <v>61026</v>
      </c>
      <c r="F6640" s="2">
        <v>10</v>
      </c>
      <c r="G6640" s="2" t="str">
        <f>VLOOKUP(A6640,爬塔NPC系数!B:G,6,FALSE)</f>
        <v>"atk":5.48,"hp":9.459</v>
      </c>
      <c r="H6640" s="2">
        <v>1</v>
      </c>
    </row>
    <row r="6641" spans="1:8" ht="17.25" customHeight="1" x14ac:dyDescent="0.3">
      <c r="A6641" s="2">
        <f t="shared" si="361"/>
        <v>10575</v>
      </c>
      <c r="B6641" s="2">
        <f t="shared" ref="B6641" si="378">E6641</f>
        <v>31076</v>
      </c>
      <c r="C6641" s="2">
        <v>1</v>
      </c>
      <c r="D6641" s="2">
        <f t="shared" si="363"/>
        <v>380</v>
      </c>
      <c r="E6641" s="2">
        <v>31076</v>
      </c>
      <c r="F6641" s="2">
        <v>10</v>
      </c>
      <c r="G6641" s="2" t="str">
        <f>VLOOKUP(A6641,爬塔NPC系数!B:G,6,FALSE)</f>
        <v>"atk":5.5,"hp":9.499</v>
      </c>
      <c r="H6641" s="2">
        <v>1</v>
      </c>
    </row>
    <row r="6642" spans="1:8" ht="17.25" customHeight="1" x14ac:dyDescent="0.3">
      <c r="A6642" s="2">
        <f t="shared" si="361"/>
        <v>10575</v>
      </c>
      <c r="B6642" s="2">
        <f t="shared" ref="B6642" si="379">B6641</f>
        <v>31076</v>
      </c>
      <c r="C6642" s="2">
        <v>2</v>
      </c>
      <c r="D6642" s="2">
        <f t="shared" si="363"/>
        <v>380</v>
      </c>
      <c r="E6642" s="2">
        <v>31076</v>
      </c>
      <c r="F6642" s="2">
        <v>10</v>
      </c>
      <c r="G6642" s="2" t="str">
        <f>VLOOKUP(A6642,爬塔NPC系数!B:G,6,FALSE)</f>
        <v>"atk":5.5,"hp":9.499</v>
      </c>
      <c r="H6642" s="2">
        <v>1</v>
      </c>
    </row>
    <row r="6643" spans="1:8" ht="17.25" customHeight="1" x14ac:dyDescent="0.3">
      <c r="A6643" s="2">
        <f t="shared" si="361"/>
        <v>10575</v>
      </c>
      <c r="B6643" s="2">
        <f t="shared" ref="B6643" si="380">B6641</f>
        <v>31076</v>
      </c>
      <c r="C6643" s="2">
        <v>3</v>
      </c>
      <c r="D6643" s="2">
        <f t="shared" si="363"/>
        <v>380</v>
      </c>
      <c r="E6643" s="2">
        <v>31076</v>
      </c>
      <c r="F6643" s="2">
        <v>10</v>
      </c>
      <c r="G6643" s="2" t="str">
        <f>VLOOKUP(A6643,爬塔NPC系数!B:G,6,FALSE)</f>
        <v>"atk":5.5,"hp":9.499</v>
      </c>
      <c r="H6643" s="2">
        <v>1</v>
      </c>
    </row>
    <row r="6644" spans="1:8" ht="17.25" customHeight="1" x14ac:dyDescent="0.3">
      <c r="A6644" s="2">
        <f t="shared" si="361"/>
        <v>10575</v>
      </c>
      <c r="B6644" s="2">
        <f t="shared" ref="B6644" si="381">B6641</f>
        <v>31076</v>
      </c>
      <c r="C6644" s="2">
        <v>4</v>
      </c>
      <c r="D6644" s="2">
        <f t="shared" si="363"/>
        <v>380</v>
      </c>
      <c r="E6644" s="2">
        <v>32056</v>
      </c>
      <c r="F6644" s="2">
        <v>10</v>
      </c>
      <c r="G6644" s="2" t="str">
        <f>VLOOKUP(A6644,爬塔NPC系数!B:G,6,FALSE)</f>
        <v>"atk":5.5,"hp":9.499</v>
      </c>
      <c r="H6644" s="2">
        <v>1</v>
      </c>
    </row>
    <row r="6645" spans="1:8" ht="17.25" customHeight="1" x14ac:dyDescent="0.3">
      <c r="A6645" s="2">
        <f t="shared" si="361"/>
        <v>10575</v>
      </c>
      <c r="B6645" s="2">
        <f t="shared" ref="B6645" si="382">B6641</f>
        <v>31076</v>
      </c>
      <c r="C6645" s="2">
        <v>5</v>
      </c>
      <c r="D6645" s="2">
        <f t="shared" si="363"/>
        <v>380</v>
      </c>
      <c r="E6645" s="2">
        <v>32056</v>
      </c>
      <c r="F6645" s="2">
        <v>10</v>
      </c>
      <c r="G6645" s="2" t="str">
        <f>VLOOKUP(A6645,爬塔NPC系数!B:G,6,FALSE)</f>
        <v>"atk":5.5,"hp":9.499</v>
      </c>
      <c r="H6645" s="2">
        <v>1</v>
      </c>
    </row>
    <row r="6646" spans="1:8" ht="17.25" customHeight="1" x14ac:dyDescent="0.3">
      <c r="A6646" s="2">
        <f t="shared" si="361"/>
        <v>10575</v>
      </c>
      <c r="B6646" s="2">
        <f t="shared" ref="B6646" si="383">B6641</f>
        <v>31076</v>
      </c>
      <c r="C6646" s="2">
        <v>6</v>
      </c>
      <c r="D6646" s="2">
        <f t="shared" si="363"/>
        <v>380</v>
      </c>
      <c r="E6646" s="2">
        <v>32056</v>
      </c>
      <c r="F6646" s="2">
        <v>10</v>
      </c>
      <c r="G6646" s="2" t="str">
        <f>VLOOKUP(A6646,爬塔NPC系数!B:G,6,FALSE)</f>
        <v>"atk":5.5,"hp":9.499</v>
      </c>
      <c r="H6646" s="2">
        <v>1</v>
      </c>
    </row>
    <row r="6647" spans="1:8" ht="17.25" customHeight="1" x14ac:dyDescent="0.3">
      <c r="A6647" s="2">
        <f t="shared" si="361"/>
        <v>10576</v>
      </c>
      <c r="B6647" s="2">
        <f t="shared" ref="B6647" si="384">E6647</f>
        <v>25076</v>
      </c>
      <c r="C6647" s="2">
        <v>1</v>
      </c>
      <c r="D6647" s="2">
        <f t="shared" si="363"/>
        <v>381</v>
      </c>
      <c r="E6647" s="2">
        <v>25076</v>
      </c>
      <c r="F6647" s="2">
        <v>10</v>
      </c>
      <c r="G6647" s="2" t="str">
        <f>VLOOKUP(A6647,爬塔NPC系数!B:G,6,FALSE)</f>
        <v>"atk":5.52,"hp":9.539</v>
      </c>
      <c r="H6647" s="2">
        <v>1</v>
      </c>
    </row>
    <row r="6648" spans="1:8" ht="17.25" customHeight="1" x14ac:dyDescent="0.3">
      <c r="A6648" s="2">
        <f t="shared" si="361"/>
        <v>10576</v>
      </c>
      <c r="B6648" s="2">
        <f t="shared" ref="B6648" si="385">B6647</f>
        <v>25076</v>
      </c>
      <c r="C6648" s="2">
        <v>2</v>
      </c>
      <c r="D6648" s="2">
        <f t="shared" si="363"/>
        <v>381</v>
      </c>
      <c r="E6648" s="2">
        <v>25076</v>
      </c>
      <c r="F6648" s="2">
        <v>10</v>
      </c>
      <c r="G6648" s="2" t="str">
        <f>VLOOKUP(A6648,爬塔NPC系数!B:G,6,FALSE)</f>
        <v>"atk":5.52,"hp":9.539</v>
      </c>
      <c r="H6648" s="2">
        <v>1</v>
      </c>
    </row>
    <row r="6649" spans="1:8" ht="17.25" customHeight="1" x14ac:dyDescent="0.3">
      <c r="A6649" s="2">
        <f t="shared" si="361"/>
        <v>10576</v>
      </c>
      <c r="B6649" s="2">
        <f t="shared" ref="B6649" si="386">B6647</f>
        <v>25076</v>
      </c>
      <c r="C6649" s="2">
        <v>3</v>
      </c>
      <c r="D6649" s="2">
        <f t="shared" si="363"/>
        <v>381</v>
      </c>
      <c r="E6649" s="2">
        <v>25076</v>
      </c>
      <c r="F6649" s="2">
        <v>10</v>
      </c>
      <c r="G6649" s="2" t="str">
        <f>VLOOKUP(A6649,爬塔NPC系数!B:G,6,FALSE)</f>
        <v>"atk":5.52,"hp":9.539</v>
      </c>
      <c r="H6649" s="2">
        <v>1</v>
      </c>
    </row>
    <row r="6650" spans="1:8" ht="17.25" customHeight="1" x14ac:dyDescent="0.3">
      <c r="A6650" s="2">
        <f t="shared" si="361"/>
        <v>10576</v>
      </c>
      <c r="B6650" s="2">
        <f t="shared" ref="B6650" si="387">B6647</f>
        <v>25076</v>
      </c>
      <c r="C6650" s="2">
        <v>4</v>
      </c>
      <c r="D6650" s="2">
        <f t="shared" si="363"/>
        <v>381</v>
      </c>
      <c r="E6650" s="2">
        <v>25076</v>
      </c>
      <c r="F6650" s="2">
        <v>10</v>
      </c>
      <c r="G6650" s="2" t="str">
        <f>VLOOKUP(A6650,爬塔NPC系数!B:G,6,FALSE)</f>
        <v>"atk":5.52,"hp":9.539</v>
      </c>
      <c r="H6650" s="2">
        <v>1</v>
      </c>
    </row>
    <row r="6651" spans="1:8" ht="17.25" customHeight="1" x14ac:dyDescent="0.3">
      <c r="A6651" s="2">
        <f t="shared" si="361"/>
        <v>10576</v>
      </c>
      <c r="B6651" s="2">
        <f t="shared" ref="B6651" si="388">B6647</f>
        <v>25076</v>
      </c>
      <c r="C6651" s="2">
        <v>5</v>
      </c>
      <c r="D6651" s="2">
        <f t="shared" si="363"/>
        <v>381</v>
      </c>
      <c r="E6651" s="2">
        <v>25076</v>
      </c>
      <c r="F6651" s="2">
        <v>10</v>
      </c>
      <c r="G6651" s="2" t="str">
        <f>VLOOKUP(A6651,爬塔NPC系数!B:G,6,FALSE)</f>
        <v>"atk":5.52,"hp":9.539</v>
      </c>
      <c r="H6651" s="2">
        <v>1</v>
      </c>
    </row>
    <row r="6652" spans="1:8" ht="17.25" customHeight="1" x14ac:dyDescent="0.3">
      <c r="A6652" s="2">
        <f t="shared" si="361"/>
        <v>10576</v>
      </c>
      <c r="B6652" s="2">
        <f t="shared" ref="B6652" si="389">B6647</f>
        <v>25076</v>
      </c>
      <c r="C6652" s="2">
        <v>6</v>
      </c>
      <c r="D6652" s="2">
        <f t="shared" si="363"/>
        <v>381</v>
      </c>
      <c r="E6652" s="2">
        <v>25076</v>
      </c>
      <c r="F6652" s="2">
        <v>10</v>
      </c>
      <c r="G6652" s="2" t="str">
        <f>VLOOKUP(A6652,爬塔NPC系数!B:G,6,FALSE)</f>
        <v>"atk":5.52,"hp":9.539</v>
      </c>
      <c r="H6652" s="2">
        <v>1</v>
      </c>
    </row>
    <row r="6653" spans="1:8" ht="17.25" customHeight="1" x14ac:dyDescent="0.3">
      <c r="A6653" s="2">
        <f t="shared" si="361"/>
        <v>10577</v>
      </c>
      <c r="B6653" s="2">
        <f t="shared" ref="B6653" si="390">E6653</f>
        <v>34026</v>
      </c>
      <c r="C6653" s="2">
        <v>1</v>
      </c>
      <c r="D6653" s="2">
        <f t="shared" si="363"/>
        <v>382</v>
      </c>
      <c r="E6653" s="2">
        <v>34026</v>
      </c>
      <c r="F6653" s="2">
        <v>10</v>
      </c>
      <c r="G6653" s="2" t="str">
        <f>VLOOKUP(A6653,爬塔NPC系数!B:G,6,FALSE)</f>
        <v>"atk":5.54,"hp":9.579</v>
      </c>
      <c r="H6653" s="2">
        <v>1</v>
      </c>
    </row>
    <row r="6654" spans="1:8" ht="17.25" customHeight="1" x14ac:dyDescent="0.3">
      <c r="A6654" s="2">
        <f t="shared" si="361"/>
        <v>10577</v>
      </c>
      <c r="B6654" s="2">
        <f t="shared" ref="B6654" si="391">B6653</f>
        <v>34026</v>
      </c>
      <c r="C6654" s="2">
        <v>2</v>
      </c>
      <c r="D6654" s="2">
        <f t="shared" si="363"/>
        <v>382</v>
      </c>
      <c r="E6654" s="2">
        <v>34026</v>
      </c>
      <c r="F6654" s="2">
        <v>10</v>
      </c>
      <c r="G6654" s="2" t="str">
        <f>VLOOKUP(A6654,爬塔NPC系数!B:G,6,FALSE)</f>
        <v>"atk":5.54,"hp":9.579</v>
      </c>
      <c r="H6654" s="2">
        <v>1</v>
      </c>
    </row>
    <row r="6655" spans="1:8" ht="17.25" customHeight="1" x14ac:dyDescent="0.3">
      <c r="A6655" s="2">
        <f t="shared" si="361"/>
        <v>10577</v>
      </c>
      <c r="B6655" s="2">
        <f t="shared" ref="B6655" si="392">B6653</f>
        <v>34026</v>
      </c>
      <c r="C6655" s="2">
        <v>3</v>
      </c>
      <c r="D6655" s="2">
        <f t="shared" si="363"/>
        <v>382</v>
      </c>
      <c r="E6655" s="2">
        <v>34026</v>
      </c>
      <c r="F6655" s="2">
        <v>10</v>
      </c>
      <c r="G6655" s="2" t="str">
        <f>VLOOKUP(A6655,爬塔NPC系数!B:G,6,FALSE)</f>
        <v>"atk":5.54,"hp":9.579</v>
      </c>
      <c r="H6655" s="2">
        <v>1</v>
      </c>
    </row>
    <row r="6656" spans="1:8" ht="17.25" customHeight="1" x14ac:dyDescent="0.3">
      <c r="A6656" s="2">
        <f t="shared" si="361"/>
        <v>10577</v>
      </c>
      <c r="B6656" s="2">
        <f t="shared" ref="B6656" si="393">B6653</f>
        <v>34026</v>
      </c>
      <c r="C6656" s="2">
        <v>4</v>
      </c>
      <c r="D6656" s="2">
        <f t="shared" si="363"/>
        <v>382</v>
      </c>
      <c r="E6656" s="2">
        <v>34026</v>
      </c>
      <c r="F6656" s="2">
        <v>10</v>
      </c>
      <c r="G6656" s="2" t="str">
        <f>VLOOKUP(A6656,爬塔NPC系数!B:G,6,FALSE)</f>
        <v>"atk":5.54,"hp":9.579</v>
      </c>
      <c r="H6656" s="2">
        <v>1</v>
      </c>
    </row>
    <row r="6657" spans="1:8" ht="17.25" customHeight="1" x14ac:dyDescent="0.3">
      <c r="A6657" s="2">
        <f t="shared" si="361"/>
        <v>10577</v>
      </c>
      <c r="B6657" s="2">
        <f t="shared" ref="B6657" si="394">B6653</f>
        <v>34026</v>
      </c>
      <c r="C6657" s="2">
        <v>5</v>
      </c>
      <c r="D6657" s="2">
        <f t="shared" si="363"/>
        <v>382</v>
      </c>
      <c r="E6657" s="2">
        <v>34026</v>
      </c>
      <c r="F6657" s="2">
        <v>10</v>
      </c>
      <c r="G6657" s="2" t="str">
        <f>VLOOKUP(A6657,爬塔NPC系数!B:G,6,FALSE)</f>
        <v>"atk":5.54,"hp":9.579</v>
      </c>
      <c r="H6657" s="2">
        <v>1</v>
      </c>
    </row>
    <row r="6658" spans="1:8" ht="17.25" customHeight="1" x14ac:dyDescent="0.3">
      <c r="A6658" s="2">
        <f t="shared" si="361"/>
        <v>10577</v>
      </c>
      <c r="B6658" s="2">
        <f t="shared" ref="B6658" si="395">B6653</f>
        <v>34026</v>
      </c>
      <c r="C6658" s="2">
        <v>6</v>
      </c>
      <c r="D6658" s="2">
        <f t="shared" si="363"/>
        <v>382</v>
      </c>
      <c r="E6658" s="2">
        <v>34026</v>
      </c>
      <c r="F6658" s="2">
        <v>10</v>
      </c>
      <c r="G6658" s="2" t="str">
        <f>VLOOKUP(A6658,爬塔NPC系数!B:G,6,FALSE)</f>
        <v>"atk":5.54,"hp":9.579</v>
      </c>
      <c r="H6658" s="2">
        <v>1</v>
      </c>
    </row>
    <row r="6659" spans="1:8" ht="17.25" customHeight="1" x14ac:dyDescent="0.3">
      <c r="A6659" s="2">
        <f t="shared" si="361"/>
        <v>10578</v>
      </c>
      <c r="B6659" s="2">
        <f t="shared" ref="B6659" si="396">E6659</f>
        <v>32056</v>
      </c>
      <c r="C6659" s="2">
        <v>1</v>
      </c>
      <c r="D6659" s="2">
        <f t="shared" si="363"/>
        <v>383</v>
      </c>
      <c r="E6659" s="2">
        <v>32056</v>
      </c>
      <c r="F6659" s="2">
        <v>10</v>
      </c>
      <c r="G6659" s="2" t="str">
        <f>VLOOKUP(A6659,爬塔NPC系数!B:G,6,FALSE)</f>
        <v>"atk":5.56,"hp":9.619</v>
      </c>
      <c r="H6659" s="2">
        <v>1</v>
      </c>
    </row>
    <row r="6660" spans="1:8" ht="17.25" customHeight="1" x14ac:dyDescent="0.3">
      <c r="A6660" s="2">
        <f t="shared" si="361"/>
        <v>10578</v>
      </c>
      <c r="B6660" s="2">
        <f t="shared" ref="B6660" si="397">B6659</f>
        <v>32056</v>
      </c>
      <c r="C6660" s="2">
        <v>2</v>
      </c>
      <c r="D6660" s="2">
        <f t="shared" si="363"/>
        <v>383</v>
      </c>
      <c r="E6660" s="2">
        <v>32056</v>
      </c>
      <c r="F6660" s="2">
        <v>10</v>
      </c>
      <c r="G6660" s="2" t="str">
        <f>VLOOKUP(A6660,爬塔NPC系数!B:G,6,FALSE)</f>
        <v>"atk":5.56,"hp":9.619</v>
      </c>
      <c r="H6660" s="2">
        <v>1</v>
      </c>
    </row>
    <row r="6661" spans="1:8" ht="17.25" customHeight="1" x14ac:dyDescent="0.3">
      <c r="A6661" s="2">
        <f t="shared" si="361"/>
        <v>10578</v>
      </c>
      <c r="B6661" s="2">
        <f t="shared" ref="B6661" si="398">B6659</f>
        <v>32056</v>
      </c>
      <c r="C6661" s="2">
        <v>3</v>
      </c>
      <c r="D6661" s="2">
        <f t="shared" si="363"/>
        <v>383</v>
      </c>
      <c r="E6661" s="2">
        <v>32056</v>
      </c>
      <c r="F6661" s="2">
        <v>10</v>
      </c>
      <c r="G6661" s="2" t="str">
        <f>VLOOKUP(A6661,爬塔NPC系数!B:G,6,FALSE)</f>
        <v>"atk":5.56,"hp":9.619</v>
      </c>
      <c r="H6661" s="2">
        <v>1</v>
      </c>
    </row>
    <row r="6662" spans="1:8" ht="17.25" customHeight="1" x14ac:dyDescent="0.3">
      <c r="A6662" s="2">
        <f t="shared" si="361"/>
        <v>10578</v>
      </c>
      <c r="B6662" s="2">
        <f t="shared" ref="B6662" si="399">B6659</f>
        <v>32056</v>
      </c>
      <c r="C6662" s="2">
        <v>4</v>
      </c>
      <c r="D6662" s="2">
        <f t="shared" si="363"/>
        <v>383</v>
      </c>
      <c r="E6662" s="2">
        <v>32056</v>
      </c>
      <c r="F6662" s="2">
        <v>10</v>
      </c>
      <c r="G6662" s="2" t="str">
        <f>VLOOKUP(A6662,爬塔NPC系数!B:G,6,FALSE)</f>
        <v>"atk":5.56,"hp":9.619</v>
      </c>
      <c r="H6662" s="2">
        <v>1</v>
      </c>
    </row>
    <row r="6663" spans="1:8" ht="17.25" customHeight="1" x14ac:dyDescent="0.3">
      <c r="A6663" s="2">
        <f t="shared" si="361"/>
        <v>10578</v>
      </c>
      <c r="B6663" s="2">
        <f t="shared" ref="B6663" si="400">B6659</f>
        <v>32056</v>
      </c>
      <c r="C6663" s="2">
        <v>5</v>
      </c>
      <c r="D6663" s="2">
        <f t="shared" si="363"/>
        <v>383</v>
      </c>
      <c r="E6663" s="2">
        <v>32056</v>
      </c>
      <c r="F6663" s="2">
        <v>10</v>
      </c>
      <c r="G6663" s="2" t="str">
        <f>VLOOKUP(A6663,爬塔NPC系数!B:G,6,FALSE)</f>
        <v>"atk":5.56,"hp":9.619</v>
      </c>
      <c r="H6663" s="2">
        <v>1</v>
      </c>
    </row>
    <row r="6664" spans="1:8" ht="17.25" customHeight="1" x14ac:dyDescent="0.3">
      <c r="A6664" s="2">
        <f t="shared" si="361"/>
        <v>10578</v>
      </c>
      <c r="B6664" s="2">
        <f t="shared" ref="B6664" si="401">B6659</f>
        <v>32056</v>
      </c>
      <c r="C6664" s="2">
        <v>6</v>
      </c>
      <c r="D6664" s="2">
        <f t="shared" si="363"/>
        <v>383</v>
      </c>
      <c r="E6664" s="2">
        <v>32056</v>
      </c>
      <c r="F6664" s="2">
        <v>10</v>
      </c>
      <c r="G6664" s="2" t="str">
        <f>VLOOKUP(A6664,爬塔NPC系数!B:G,6,FALSE)</f>
        <v>"atk":5.56,"hp":9.619</v>
      </c>
      <c r="H6664" s="2">
        <v>1</v>
      </c>
    </row>
    <row r="6665" spans="1:8" ht="17.25" customHeight="1" x14ac:dyDescent="0.3">
      <c r="A6665" s="2">
        <f t="shared" si="361"/>
        <v>10579</v>
      </c>
      <c r="B6665" s="2">
        <f t="shared" ref="B6665" si="402">E6665</f>
        <v>14036</v>
      </c>
      <c r="C6665" s="2">
        <v>1</v>
      </c>
      <c r="D6665" s="2">
        <f t="shared" si="363"/>
        <v>384</v>
      </c>
      <c r="E6665" s="2">
        <v>14036</v>
      </c>
      <c r="F6665" s="2">
        <v>10</v>
      </c>
      <c r="G6665" s="2" t="str">
        <f>VLOOKUP(A6665,爬塔NPC系数!B:G,6,FALSE)</f>
        <v>"atk":5.58,"hp":9.659</v>
      </c>
      <c r="H6665" s="2">
        <v>1</v>
      </c>
    </row>
    <row r="6666" spans="1:8" ht="17.25" customHeight="1" x14ac:dyDescent="0.3">
      <c r="A6666" s="2">
        <f t="shared" si="361"/>
        <v>10579</v>
      </c>
      <c r="B6666" s="2">
        <f t="shared" ref="B6666" si="403">B6665</f>
        <v>14036</v>
      </c>
      <c r="C6666" s="2">
        <v>2</v>
      </c>
      <c r="D6666" s="2">
        <f t="shared" si="363"/>
        <v>384</v>
      </c>
      <c r="E6666" s="2">
        <v>14036</v>
      </c>
      <c r="F6666" s="2">
        <v>10</v>
      </c>
      <c r="G6666" s="2" t="str">
        <f>VLOOKUP(A6666,爬塔NPC系数!B:G,6,FALSE)</f>
        <v>"atk":5.58,"hp":9.659</v>
      </c>
      <c r="H6666" s="2">
        <v>1</v>
      </c>
    </row>
    <row r="6667" spans="1:8" ht="17.25" customHeight="1" x14ac:dyDescent="0.3">
      <c r="A6667" s="2">
        <f t="shared" si="361"/>
        <v>10579</v>
      </c>
      <c r="B6667" s="2">
        <f t="shared" ref="B6667" si="404">B6665</f>
        <v>14036</v>
      </c>
      <c r="C6667" s="2">
        <v>3</v>
      </c>
      <c r="D6667" s="2">
        <f t="shared" si="363"/>
        <v>384</v>
      </c>
      <c r="E6667" s="2">
        <v>14036</v>
      </c>
      <c r="F6667" s="2">
        <v>10</v>
      </c>
      <c r="G6667" s="2" t="str">
        <f>VLOOKUP(A6667,爬塔NPC系数!B:G,6,FALSE)</f>
        <v>"atk":5.58,"hp":9.659</v>
      </c>
      <c r="H6667" s="2">
        <v>1</v>
      </c>
    </row>
    <row r="6668" spans="1:8" ht="17.25" customHeight="1" x14ac:dyDescent="0.3">
      <c r="A6668" s="2">
        <f t="shared" si="361"/>
        <v>10579</v>
      </c>
      <c r="B6668" s="2">
        <f t="shared" ref="B6668" si="405">B6665</f>
        <v>14036</v>
      </c>
      <c r="C6668" s="2">
        <v>4</v>
      </c>
      <c r="D6668" s="2">
        <f t="shared" si="363"/>
        <v>384</v>
      </c>
      <c r="E6668" s="2">
        <v>14036</v>
      </c>
      <c r="F6668" s="2">
        <v>10</v>
      </c>
      <c r="G6668" s="2" t="str">
        <f>VLOOKUP(A6668,爬塔NPC系数!B:G,6,FALSE)</f>
        <v>"atk":5.58,"hp":9.659</v>
      </c>
      <c r="H6668" s="2">
        <v>1</v>
      </c>
    </row>
    <row r="6669" spans="1:8" ht="17.25" customHeight="1" x14ac:dyDescent="0.3">
      <c r="A6669" s="2">
        <f t="shared" si="361"/>
        <v>10579</v>
      </c>
      <c r="B6669" s="2">
        <f t="shared" ref="B6669" si="406">B6665</f>
        <v>14036</v>
      </c>
      <c r="C6669" s="2">
        <v>5</v>
      </c>
      <c r="D6669" s="2">
        <f t="shared" si="363"/>
        <v>384</v>
      </c>
      <c r="E6669" s="2">
        <v>14036</v>
      </c>
      <c r="F6669" s="2">
        <v>10</v>
      </c>
      <c r="G6669" s="2" t="str">
        <f>VLOOKUP(A6669,爬塔NPC系数!B:G,6,FALSE)</f>
        <v>"atk":5.58,"hp":9.659</v>
      </c>
      <c r="H6669" s="2">
        <v>1</v>
      </c>
    </row>
    <row r="6670" spans="1:8" ht="17.25" customHeight="1" x14ac:dyDescent="0.3">
      <c r="A6670" s="2">
        <f t="shared" si="361"/>
        <v>10579</v>
      </c>
      <c r="B6670" s="2">
        <f t="shared" ref="B6670" si="407">B6665</f>
        <v>14036</v>
      </c>
      <c r="C6670" s="2">
        <v>6</v>
      </c>
      <c r="D6670" s="2">
        <f t="shared" si="363"/>
        <v>384</v>
      </c>
      <c r="E6670" s="2">
        <v>14036</v>
      </c>
      <c r="F6670" s="2">
        <v>10</v>
      </c>
      <c r="G6670" s="2" t="str">
        <f>VLOOKUP(A6670,爬塔NPC系数!B:G,6,FALSE)</f>
        <v>"atk":5.58,"hp":9.659</v>
      </c>
      <c r="H6670" s="2">
        <v>1</v>
      </c>
    </row>
    <row r="6671" spans="1:8" ht="17.25" customHeight="1" x14ac:dyDescent="0.3">
      <c r="A6671" s="2">
        <f t="shared" si="361"/>
        <v>10580</v>
      </c>
      <c r="B6671" s="2">
        <f t="shared" ref="B6671" si="408">E6671</f>
        <v>61026</v>
      </c>
      <c r="C6671" s="2">
        <v>1</v>
      </c>
      <c r="D6671" s="2">
        <f t="shared" si="363"/>
        <v>385</v>
      </c>
      <c r="E6671" s="2">
        <v>61026</v>
      </c>
      <c r="F6671" s="2">
        <v>10</v>
      </c>
      <c r="G6671" s="2" t="str">
        <f>VLOOKUP(A6671,爬塔NPC系数!B:G,6,FALSE)</f>
        <v>"atk":5.6,"hp":9.699</v>
      </c>
      <c r="H6671" s="2">
        <v>1</v>
      </c>
    </row>
    <row r="6672" spans="1:8" ht="17.25" customHeight="1" x14ac:dyDescent="0.3">
      <c r="A6672" s="2">
        <f t="shared" si="361"/>
        <v>10580</v>
      </c>
      <c r="B6672" s="2">
        <f t="shared" ref="B6672" si="409">B6671</f>
        <v>61026</v>
      </c>
      <c r="C6672" s="2">
        <v>2</v>
      </c>
      <c r="D6672" s="2">
        <f t="shared" si="363"/>
        <v>385</v>
      </c>
      <c r="E6672" s="2">
        <v>61026</v>
      </c>
      <c r="F6672" s="2">
        <v>10</v>
      </c>
      <c r="G6672" s="2" t="str">
        <f>VLOOKUP(A6672,爬塔NPC系数!B:G,6,FALSE)</f>
        <v>"atk":5.6,"hp":9.699</v>
      </c>
      <c r="H6672" s="2">
        <v>1</v>
      </c>
    </row>
    <row r="6673" spans="1:8" ht="17.25" customHeight="1" x14ac:dyDescent="0.3">
      <c r="A6673" s="2">
        <f t="shared" si="361"/>
        <v>10580</v>
      </c>
      <c r="B6673" s="2">
        <f t="shared" ref="B6673" si="410">B6671</f>
        <v>61026</v>
      </c>
      <c r="C6673" s="2">
        <v>3</v>
      </c>
      <c r="D6673" s="2">
        <f t="shared" si="363"/>
        <v>385</v>
      </c>
      <c r="E6673" s="2">
        <v>61026</v>
      </c>
      <c r="F6673" s="2">
        <v>10</v>
      </c>
      <c r="G6673" s="2" t="str">
        <f>VLOOKUP(A6673,爬塔NPC系数!B:G,6,FALSE)</f>
        <v>"atk":5.6,"hp":9.699</v>
      </c>
      <c r="H6673" s="2">
        <v>1</v>
      </c>
    </row>
    <row r="6674" spans="1:8" ht="17.25" customHeight="1" x14ac:dyDescent="0.3">
      <c r="A6674" s="2">
        <f t="shared" si="361"/>
        <v>10580</v>
      </c>
      <c r="B6674" s="2">
        <f t="shared" ref="B6674" si="411">B6671</f>
        <v>61026</v>
      </c>
      <c r="C6674" s="2">
        <v>4</v>
      </c>
      <c r="D6674" s="2">
        <f t="shared" si="363"/>
        <v>385</v>
      </c>
      <c r="E6674" s="2">
        <v>61026</v>
      </c>
      <c r="F6674" s="2">
        <v>10</v>
      </c>
      <c r="G6674" s="2" t="str">
        <f>VLOOKUP(A6674,爬塔NPC系数!B:G,6,FALSE)</f>
        <v>"atk":5.6,"hp":9.699</v>
      </c>
      <c r="H6674" s="2">
        <v>1</v>
      </c>
    </row>
    <row r="6675" spans="1:8" ht="17.25" customHeight="1" x14ac:dyDescent="0.3">
      <c r="A6675" s="2">
        <f t="shared" si="361"/>
        <v>10580</v>
      </c>
      <c r="B6675" s="2">
        <f t="shared" ref="B6675" si="412">B6671</f>
        <v>61026</v>
      </c>
      <c r="C6675" s="2">
        <v>5</v>
      </c>
      <c r="D6675" s="2">
        <f t="shared" si="363"/>
        <v>385</v>
      </c>
      <c r="E6675" s="2">
        <v>61026</v>
      </c>
      <c r="F6675" s="2">
        <v>10</v>
      </c>
      <c r="G6675" s="2" t="str">
        <f>VLOOKUP(A6675,爬塔NPC系数!B:G,6,FALSE)</f>
        <v>"atk":5.6,"hp":9.699</v>
      </c>
      <c r="H6675" s="2">
        <v>1</v>
      </c>
    </row>
    <row r="6676" spans="1:8" ht="17.25" customHeight="1" x14ac:dyDescent="0.3">
      <c r="A6676" s="2">
        <f t="shared" si="361"/>
        <v>10580</v>
      </c>
      <c r="B6676" s="2">
        <f t="shared" ref="B6676" si="413">B6671</f>
        <v>61026</v>
      </c>
      <c r="C6676" s="2">
        <v>6</v>
      </c>
      <c r="D6676" s="2">
        <f t="shared" si="363"/>
        <v>385</v>
      </c>
      <c r="E6676" s="2">
        <v>61026</v>
      </c>
      <c r="F6676" s="2">
        <v>10</v>
      </c>
      <c r="G6676" s="2" t="str">
        <f>VLOOKUP(A6676,爬塔NPC系数!B:G,6,FALSE)</f>
        <v>"atk":5.6,"hp":9.699</v>
      </c>
      <c r="H6676" s="2">
        <v>1</v>
      </c>
    </row>
    <row r="6677" spans="1:8" ht="17.25" customHeight="1" x14ac:dyDescent="0.3">
      <c r="A6677" s="2">
        <f t="shared" si="361"/>
        <v>10581</v>
      </c>
      <c r="B6677" s="2">
        <f t="shared" ref="B6677" si="414">E6677</f>
        <v>31086</v>
      </c>
      <c r="C6677" s="2">
        <v>1</v>
      </c>
      <c r="D6677" s="2">
        <f t="shared" si="363"/>
        <v>386</v>
      </c>
      <c r="E6677" s="2">
        <v>31086</v>
      </c>
      <c r="F6677" s="2">
        <v>10</v>
      </c>
      <c r="G6677" s="2" t="str">
        <f>VLOOKUP(A6677,爬塔NPC系数!B:G,6,FALSE)</f>
        <v>"atk":5.62,"hp":9.739</v>
      </c>
      <c r="H6677" s="2">
        <v>1</v>
      </c>
    </row>
    <row r="6678" spans="1:8" ht="17.25" customHeight="1" x14ac:dyDescent="0.3">
      <c r="A6678" s="2">
        <f t="shared" si="361"/>
        <v>10581</v>
      </c>
      <c r="B6678" s="2">
        <f t="shared" ref="B6678" si="415">B6677</f>
        <v>31086</v>
      </c>
      <c r="C6678" s="2">
        <v>2</v>
      </c>
      <c r="D6678" s="2">
        <f t="shared" si="363"/>
        <v>386</v>
      </c>
      <c r="E6678" s="2">
        <v>31086</v>
      </c>
      <c r="F6678" s="2">
        <v>10</v>
      </c>
      <c r="G6678" s="2" t="str">
        <f>VLOOKUP(A6678,爬塔NPC系数!B:G,6,FALSE)</f>
        <v>"atk":5.62,"hp":9.739</v>
      </c>
      <c r="H6678" s="2">
        <v>1</v>
      </c>
    </row>
    <row r="6679" spans="1:8" ht="17.25" customHeight="1" x14ac:dyDescent="0.3">
      <c r="A6679" s="2">
        <f t="shared" si="361"/>
        <v>10581</v>
      </c>
      <c r="B6679" s="2">
        <f t="shared" ref="B6679" si="416">B6677</f>
        <v>31086</v>
      </c>
      <c r="C6679" s="2">
        <v>3</v>
      </c>
      <c r="D6679" s="2">
        <f t="shared" si="363"/>
        <v>386</v>
      </c>
      <c r="E6679" s="2">
        <v>31086</v>
      </c>
      <c r="F6679" s="2">
        <v>10</v>
      </c>
      <c r="G6679" s="2" t="str">
        <f>VLOOKUP(A6679,爬塔NPC系数!B:G,6,FALSE)</f>
        <v>"atk":5.62,"hp":9.739</v>
      </c>
      <c r="H6679" s="2">
        <v>1</v>
      </c>
    </row>
    <row r="6680" spans="1:8" ht="17.25" customHeight="1" x14ac:dyDescent="0.3">
      <c r="A6680" s="2">
        <f t="shared" si="361"/>
        <v>10581</v>
      </c>
      <c r="B6680" s="2">
        <f t="shared" ref="B6680" si="417">B6677</f>
        <v>31086</v>
      </c>
      <c r="C6680" s="2">
        <v>4</v>
      </c>
      <c r="D6680" s="2">
        <f t="shared" si="363"/>
        <v>386</v>
      </c>
      <c r="E6680" s="2">
        <v>34026</v>
      </c>
      <c r="F6680" s="2">
        <v>10</v>
      </c>
      <c r="G6680" s="2" t="str">
        <f>VLOOKUP(A6680,爬塔NPC系数!B:G,6,FALSE)</f>
        <v>"atk":5.62,"hp":9.739</v>
      </c>
      <c r="H6680" s="2">
        <v>1</v>
      </c>
    </row>
    <row r="6681" spans="1:8" ht="17.25" customHeight="1" x14ac:dyDescent="0.3">
      <c r="A6681" s="2">
        <f t="shared" si="361"/>
        <v>10581</v>
      </c>
      <c r="B6681" s="2">
        <f t="shared" ref="B6681" si="418">B6677</f>
        <v>31086</v>
      </c>
      <c r="C6681" s="2">
        <v>5</v>
      </c>
      <c r="D6681" s="2">
        <f t="shared" si="363"/>
        <v>386</v>
      </c>
      <c r="E6681" s="2">
        <v>34026</v>
      </c>
      <c r="F6681" s="2">
        <v>10</v>
      </c>
      <c r="G6681" s="2" t="str">
        <f>VLOOKUP(A6681,爬塔NPC系数!B:G,6,FALSE)</f>
        <v>"atk":5.62,"hp":9.739</v>
      </c>
      <c r="H6681" s="2">
        <v>1</v>
      </c>
    </row>
    <row r="6682" spans="1:8" ht="17.25" customHeight="1" x14ac:dyDescent="0.3">
      <c r="A6682" s="2">
        <f t="shared" si="361"/>
        <v>10581</v>
      </c>
      <c r="B6682" s="2">
        <f t="shared" ref="B6682" si="419">B6677</f>
        <v>31086</v>
      </c>
      <c r="C6682" s="2">
        <v>6</v>
      </c>
      <c r="D6682" s="2">
        <f t="shared" si="363"/>
        <v>386</v>
      </c>
      <c r="E6682" s="2">
        <v>34026</v>
      </c>
      <c r="F6682" s="2">
        <v>10</v>
      </c>
      <c r="G6682" s="2" t="str">
        <f>VLOOKUP(A6682,爬塔NPC系数!B:G,6,FALSE)</f>
        <v>"atk":5.62,"hp":9.739</v>
      </c>
      <c r="H6682" s="2">
        <v>1</v>
      </c>
    </row>
    <row r="6683" spans="1:8" ht="17.25" customHeight="1" x14ac:dyDescent="0.3">
      <c r="A6683" s="2">
        <f t="shared" si="361"/>
        <v>10582</v>
      </c>
      <c r="B6683" s="2">
        <f t="shared" ref="B6683" si="420">E6683</f>
        <v>25066</v>
      </c>
      <c r="C6683" s="2">
        <v>1</v>
      </c>
      <c r="D6683" s="2">
        <f t="shared" si="363"/>
        <v>387</v>
      </c>
      <c r="E6683" s="2">
        <v>25066</v>
      </c>
      <c r="F6683" s="2">
        <v>10</v>
      </c>
      <c r="G6683" s="2" t="str">
        <f>VLOOKUP(A6683,爬塔NPC系数!B:G,6,FALSE)</f>
        <v>"atk":5.64,"hp":9.779</v>
      </c>
      <c r="H6683" s="2">
        <v>1</v>
      </c>
    </row>
    <row r="6684" spans="1:8" ht="17.25" customHeight="1" x14ac:dyDescent="0.3">
      <c r="A6684" s="2">
        <f t="shared" si="361"/>
        <v>10582</v>
      </c>
      <c r="B6684" s="2">
        <f t="shared" ref="B6684" si="421">B6683</f>
        <v>25066</v>
      </c>
      <c r="C6684" s="2">
        <v>2</v>
      </c>
      <c r="D6684" s="2">
        <f t="shared" si="363"/>
        <v>387</v>
      </c>
      <c r="E6684" s="2">
        <v>15036</v>
      </c>
      <c r="F6684" s="2">
        <v>10</v>
      </c>
      <c r="G6684" s="2" t="str">
        <f>VLOOKUP(A6684,爬塔NPC系数!B:G,6,FALSE)</f>
        <v>"atk":5.64,"hp":9.779</v>
      </c>
      <c r="H6684" s="2">
        <v>1</v>
      </c>
    </row>
    <row r="6685" spans="1:8" ht="17.25" customHeight="1" x14ac:dyDescent="0.3">
      <c r="A6685" s="2">
        <f t="shared" si="361"/>
        <v>10582</v>
      </c>
      <c r="B6685" s="2">
        <f t="shared" ref="B6685" si="422">B6683</f>
        <v>25066</v>
      </c>
      <c r="C6685" s="2">
        <v>3</v>
      </c>
      <c r="D6685" s="2">
        <f t="shared" si="363"/>
        <v>387</v>
      </c>
      <c r="E6685" s="2">
        <v>14036</v>
      </c>
      <c r="F6685" s="2">
        <v>10</v>
      </c>
      <c r="G6685" s="2" t="str">
        <f>VLOOKUP(A6685,爬塔NPC系数!B:G,6,FALSE)</f>
        <v>"atk":5.64,"hp":9.779</v>
      </c>
      <c r="H6685" s="2">
        <v>1</v>
      </c>
    </row>
    <row r="6686" spans="1:8" ht="17.25" customHeight="1" x14ac:dyDescent="0.3">
      <c r="A6686" s="2">
        <f t="shared" si="361"/>
        <v>10582</v>
      </c>
      <c r="B6686" s="2">
        <f t="shared" ref="B6686" si="423">B6683</f>
        <v>25066</v>
      </c>
      <c r="C6686" s="2">
        <v>4</v>
      </c>
      <c r="D6686" s="2">
        <f t="shared" si="363"/>
        <v>387</v>
      </c>
      <c r="E6686" s="2">
        <v>13046</v>
      </c>
      <c r="F6686" s="2">
        <v>10</v>
      </c>
      <c r="G6686" s="2" t="str">
        <f>VLOOKUP(A6686,爬塔NPC系数!B:G,6,FALSE)</f>
        <v>"atk":5.64,"hp":9.779</v>
      </c>
      <c r="H6686" s="2">
        <v>1</v>
      </c>
    </row>
    <row r="6687" spans="1:8" ht="17.25" customHeight="1" x14ac:dyDescent="0.3">
      <c r="A6687" s="2">
        <f t="shared" si="361"/>
        <v>10582</v>
      </c>
      <c r="B6687" s="2">
        <f t="shared" ref="B6687" si="424">B6683</f>
        <v>25066</v>
      </c>
      <c r="C6687" s="2">
        <v>5</v>
      </c>
      <c r="D6687" s="2">
        <f t="shared" si="363"/>
        <v>387</v>
      </c>
      <c r="E6687" s="2">
        <v>25066</v>
      </c>
      <c r="F6687" s="2">
        <v>10</v>
      </c>
      <c r="G6687" s="2" t="str">
        <f>VLOOKUP(A6687,爬塔NPC系数!B:G,6,FALSE)</f>
        <v>"atk":5.64,"hp":9.779</v>
      </c>
      <c r="H6687" s="2">
        <v>1</v>
      </c>
    </row>
    <row r="6688" spans="1:8" ht="17.25" customHeight="1" x14ac:dyDescent="0.3">
      <c r="A6688" s="2">
        <f t="shared" si="361"/>
        <v>10582</v>
      </c>
      <c r="B6688" s="2">
        <f t="shared" ref="B6688" si="425">B6683</f>
        <v>25066</v>
      </c>
      <c r="C6688" s="2">
        <v>6</v>
      </c>
      <c r="D6688" s="2">
        <f t="shared" si="363"/>
        <v>387</v>
      </c>
      <c r="E6688" s="2">
        <v>25066</v>
      </c>
      <c r="F6688" s="2">
        <v>10</v>
      </c>
      <c r="G6688" s="2" t="str">
        <f>VLOOKUP(A6688,爬塔NPC系数!B:G,6,FALSE)</f>
        <v>"atk":5.64,"hp":9.779</v>
      </c>
      <c r="H6688" s="2">
        <v>1</v>
      </c>
    </row>
    <row r="6689" spans="1:8" ht="17.25" customHeight="1" x14ac:dyDescent="0.3">
      <c r="A6689" s="2">
        <f t="shared" si="361"/>
        <v>10583</v>
      </c>
      <c r="B6689" s="2">
        <f t="shared" ref="B6689" si="426">E6689</f>
        <v>25066</v>
      </c>
      <c r="C6689" s="2">
        <v>1</v>
      </c>
      <c r="D6689" s="2">
        <f t="shared" si="363"/>
        <v>388</v>
      </c>
      <c r="E6689" s="2">
        <v>25066</v>
      </c>
      <c r="F6689" s="2">
        <v>10</v>
      </c>
      <c r="G6689" s="2" t="str">
        <f>VLOOKUP(A6689,爬塔NPC系数!B:G,6,FALSE)</f>
        <v>"atk":5.66,"hp":9.819</v>
      </c>
      <c r="H6689" s="2">
        <v>1</v>
      </c>
    </row>
    <row r="6690" spans="1:8" ht="17.25" customHeight="1" x14ac:dyDescent="0.3">
      <c r="A6690" s="2">
        <f t="shared" ref="A6690:A6753" si="427">A6684+1</f>
        <v>10583</v>
      </c>
      <c r="B6690" s="2">
        <f t="shared" ref="B6690" si="428">B6689</f>
        <v>25066</v>
      </c>
      <c r="C6690" s="2">
        <v>2</v>
      </c>
      <c r="D6690" s="2">
        <f t="shared" ref="D6690:D6753" si="429">D6684+1</f>
        <v>388</v>
      </c>
      <c r="E6690" s="2">
        <v>25066</v>
      </c>
      <c r="F6690" s="2">
        <v>10</v>
      </c>
      <c r="G6690" s="2" t="str">
        <f>VLOOKUP(A6690,爬塔NPC系数!B:G,6,FALSE)</f>
        <v>"atk":5.66,"hp":9.819</v>
      </c>
      <c r="H6690" s="2">
        <v>1</v>
      </c>
    </row>
    <row r="6691" spans="1:8" ht="17.25" customHeight="1" x14ac:dyDescent="0.3">
      <c r="A6691" s="2">
        <f t="shared" si="427"/>
        <v>10583</v>
      </c>
      <c r="B6691" s="2">
        <f t="shared" ref="B6691" si="430">B6689</f>
        <v>25066</v>
      </c>
      <c r="C6691" s="2">
        <v>3</v>
      </c>
      <c r="D6691" s="2">
        <f t="shared" si="429"/>
        <v>388</v>
      </c>
      <c r="E6691" s="2">
        <v>25066</v>
      </c>
      <c r="F6691" s="2">
        <v>10</v>
      </c>
      <c r="G6691" s="2" t="str">
        <f>VLOOKUP(A6691,爬塔NPC系数!B:G,6,FALSE)</f>
        <v>"atk":5.66,"hp":9.819</v>
      </c>
      <c r="H6691" s="2">
        <v>1</v>
      </c>
    </row>
    <row r="6692" spans="1:8" ht="17.25" customHeight="1" x14ac:dyDescent="0.3">
      <c r="A6692" s="2">
        <f t="shared" si="427"/>
        <v>10583</v>
      </c>
      <c r="B6692" s="2">
        <f t="shared" ref="B6692" si="431">B6689</f>
        <v>25066</v>
      </c>
      <c r="C6692" s="2">
        <v>4</v>
      </c>
      <c r="D6692" s="2">
        <f t="shared" si="429"/>
        <v>388</v>
      </c>
      <c r="E6692" s="2">
        <v>25066</v>
      </c>
      <c r="F6692" s="2">
        <v>10</v>
      </c>
      <c r="G6692" s="2" t="str">
        <f>VLOOKUP(A6692,爬塔NPC系数!B:G,6,FALSE)</f>
        <v>"atk":5.66,"hp":9.819</v>
      </c>
      <c r="H6692" s="2">
        <v>1</v>
      </c>
    </row>
    <row r="6693" spans="1:8" ht="17.25" customHeight="1" x14ac:dyDescent="0.3">
      <c r="A6693" s="2">
        <f t="shared" si="427"/>
        <v>10583</v>
      </c>
      <c r="B6693" s="2">
        <f t="shared" ref="B6693" si="432">B6689</f>
        <v>25066</v>
      </c>
      <c r="C6693" s="2">
        <v>5</v>
      </c>
      <c r="D6693" s="2">
        <f t="shared" si="429"/>
        <v>388</v>
      </c>
      <c r="E6693" s="2">
        <v>25066</v>
      </c>
      <c r="F6693" s="2">
        <v>10</v>
      </c>
      <c r="G6693" s="2" t="str">
        <f>VLOOKUP(A6693,爬塔NPC系数!B:G,6,FALSE)</f>
        <v>"atk":5.66,"hp":9.819</v>
      </c>
      <c r="H6693" s="2">
        <v>1</v>
      </c>
    </row>
    <row r="6694" spans="1:8" ht="17.25" customHeight="1" x14ac:dyDescent="0.3">
      <c r="A6694" s="2">
        <f t="shared" si="427"/>
        <v>10583</v>
      </c>
      <c r="B6694" s="2">
        <f t="shared" ref="B6694" si="433">B6689</f>
        <v>25066</v>
      </c>
      <c r="C6694" s="2">
        <v>6</v>
      </c>
      <c r="D6694" s="2">
        <f t="shared" si="429"/>
        <v>388</v>
      </c>
      <c r="E6694" s="2">
        <v>25066</v>
      </c>
      <c r="F6694" s="2">
        <v>10</v>
      </c>
      <c r="G6694" s="2" t="str">
        <f>VLOOKUP(A6694,爬塔NPC系数!B:G,6,FALSE)</f>
        <v>"atk":5.66,"hp":9.819</v>
      </c>
      <c r="H6694" s="2">
        <v>1</v>
      </c>
    </row>
    <row r="6695" spans="1:8" ht="17.25" customHeight="1" x14ac:dyDescent="0.3">
      <c r="A6695" s="2">
        <f t="shared" si="427"/>
        <v>10584</v>
      </c>
      <c r="B6695" s="2">
        <f t="shared" ref="B6695" si="434">E6695</f>
        <v>51016</v>
      </c>
      <c r="C6695" s="2">
        <v>1</v>
      </c>
      <c r="D6695" s="2">
        <f t="shared" si="429"/>
        <v>389</v>
      </c>
      <c r="E6695" s="2">
        <v>51016</v>
      </c>
      <c r="F6695" s="2">
        <v>10</v>
      </c>
      <c r="G6695" s="2" t="str">
        <f>VLOOKUP(A6695,爬塔NPC系数!B:G,6,FALSE)</f>
        <v>"atk":5.68,"hp":9.859</v>
      </c>
      <c r="H6695" s="2">
        <v>1</v>
      </c>
    </row>
    <row r="6696" spans="1:8" ht="17.25" customHeight="1" x14ac:dyDescent="0.3">
      <c r="A6696" s="2">
        <f t="shared" si="427"/>
        <v>10584</v>
      </c>
      <c r="B6696" s="2">
        <f t="shared" ref="B6696" si="435">B6695</f>
        <v>51016</v>
      </c>
      <c r="C6696" s="2">
        <v>2</v>
      </c>
      <c r="D6696" s="2">
        <f t="shared" si="429"/>
        <v>389</v>
      </c>
      <c r="E6696" s="2">
        <v>52046</v>
      </c>
      <c r="F6696" s="2">
        <v>10</v>
      </c>
      <c r="G6696" s="2" t="str">
        <f>VLOOKUP(A6696,爬塔NPC系数!B:G,6,FALSE)</f>
        <v>"atk":5.68,"hp":9.859</v>
      </c>
      <c r="H6696" s="2">
        <v>1</v>
      </c>
    </row>
    <row r="6697" spans="1:8" ht="17.25" customHeight="1" x14ac:dyDescent="0.3">
      <c r="A6697" s="2">
        <f t="shared" si="427"/>
        <v>10584</v>
      </c>
      <c r="B6697" s="2">
        <f t="shared" ref="B6697" si="436">B6695</f>
        <v>51016</v>
      </c>
      <c r="C6697" s="2">
        <v>3</v>
      </c>
      <c r="D6697" s="2">
        <f t="shared" si="429"/>
        <v>389</v>
      </c>
      <c r="E6697" s="2">
        <v>52046</v>
      </c>
      <c r="F6697" s="2">
        <v>10</v>
      </c>
      <c r="G6697" s="2" t="str">
        <f>VLOOKUP(A6697,爬塔NPC系数!B:G,6,FALSE)</f>
        <v>"atk":5.68,"hp":9.859</v>
      </c>
      <c r="H6697" s="2">
        <v>1</v>
      </c>
    </row>
    <row r="6698" spans="1:8" ht="17.25" customHeight="1" x14ac:dyDescent="0.3">
      <c r="A6698" s="2">
        <f t="shared" si="427"/>
        <v>10584</v>
      </c>
      <c r="B6698" s="2">
        <f t="shared" ref="B6698" si="437">B6695</f>
        <v>51016</v>
      </c>
      <c r="C6698" s="2">
        <v>4</v>
      </c>
      <c r="D6698" s="2">
        <f t="shared" si="429"/>
        <v>389</v>
      </c>
      <c r="E6698" s="2">
        <v>52046</v>
      </c>
      <c r="F6698" s="2">
        <v>10</v>
      </c>
      <c r="G6698" s="2" t="str">
        <f>VLOOKUP(A6698,爬塔NPC系数!B:G,6,FALSE)</f>
        <v>"atk":5.68,"hp":9.859</v>
      </c>
      <c r="H6698" s="2">
        <v>1</v>
      </c>
    </row>
    <row r="6699" spans="1:8" ht="17.25" customHeight="1" x14ac:dyDescent="0.3">
      <c r="A6699" s="2">
        <f t="shared" si="427"/>
        <v>10584</v>
      </c>
      <c r="B6699" s="2">
        <f t="shared" ref="B6699" si="438">B6695</f>
        <v>51016</v>
      </c>
      <c r="C6699" s="2">
        <v>5</v>
      </c>
      <c r="D6699" s="2">
        <f t="shared" si="429"/>
        <v>389</v>
      </c>
      <c r="E6699" s="2">
        <v>52046</v>
      </c>
      <c r="F6699" s="2">
        <v>10</v>
      </c>
      <c r="G6699" s="2" t="str">
        <f>VLOOKUP(A6699,爬塔NPC系数!B:G,6,FALSE)</f>
        <v>"atk":5.68,"hp":9.859</v>
      </c>
      <c r="H6699" s="2">
        <v>1</v>
      </c>
    </row>
    <row r="6700" spans="1:8" ht="17.25" customHeight="1" x14ac:dyDescent="0.3">
      <c r="A6700" s="2">
        <f t="shared" si="427"/>
        <v>10584</v>
      </c>
      <c r="B6700" s="2">
        <f t="shared" ref="B6700" si="439">B6695</f>
        <v>51016</v>
      </c>
      <c r="C6700" s="2">
        <v>6</v>
      </c>
      <c r="D6700" s="2">
        <f t="shared" si="429"/>
        <v>389</v>
      </c>
      <c r="E6700" s="2">
        <v>52046</v>
      </c>
      <c r="F6700" s="2">
        <v>10</v>
      </c>
      <c r="G6700" s="2" t="str">
        <f>VLOOKUP(A6700,爬塔NPC系数!B:G,6,FALSE)</f>
        <v>"atk":5.68,"hp":9.859</v>
      </c>
      <c r="H6700" s="2">
        <v>1</v>
      </c>
    </row>
    <row r="6701" spans="1:8" ht="17.25" customHeight="1" x14ac:dyDescent="0.3">
      <c r="A6701" s="2">
        <f t="shared" si="427"/>
        <v>10585</v>
      </c>
      <c r="B6701" s="2">
        <f t="shared" ref="B6701" si="440">E6701</f>
        <v>63026</v>
      </c>
      <c r="C6701" s="2">
        <v>1</v>
      </c>
      <c r="D6701" s="2">
        <f t="shared" si="429"/>
        <v>390</v>
      </c>
      <c r="E6701" s="2">
        <v>63026</v>
      </c>
      <c r="F6701" s="2">
        <v>10</v>
      </c>
      <c r="G6701" s="2" t="str">
        <f>VLOOKUP(A6701,爬塔NPC系数!B:G,6,FALSE)</f>
        <v>"atk":5.7,"hp":9.899</v>
      </c>
      <c r="H6701" s="2">
        <v>1</v>
      </c>
    </row>
    <row r="6702" spans="1:8" ht="17.25" customHeight="1" x14ac:dyDescent="0.3">
      <c r="A6702" s="2">
        <f t="shared" si="427"/>
        <v>10585</v>
      </c>
      <c r="B6702" s="2">
        <f t="shared" ref="B6702" si="441">B6701</f>
        <v>63026</v>
      </c>
      <c r="C6702" s="2">
        <v>2</v>
      </c>
      <c r="D6702" s="2">
        <f t="shared" si="429"/>
        <v>390</v>
      </c>
      <c r="E6702" s="2">
        <v>63026</v>
      </c>
      <c r="F6702" s="2">
        <v>10</v>
      </c>
      <c r="G6702" s="2" t="str">
        <f>VLOOKUP(A6702,爬塔NPC系数!B:G,6,FALSE)</f>
        <v>"atk":5.7,"hp":9.899</v>
      </c>
      <c r="H6702" s="2">
        <v>1</v>
      </c>
    </row>
    <row r="6703" spans="1:8" ht="17.25" customHeight="1" x14ac:dyDescent="0.3">
      <c r="A6703" s="2">
        <f t="shared" si="427"/>
        <v>10585</v>
      </c>
      <c r="B6703" s="2">
        <f t="shared" ref="B6703" si="442">B6701</f>
        <v>63026</v>
      </c>
      <c r="C6703" s="2">
        <v>3</v>
      </c>
      <c r="D6703" s="2">
        <f t="shared" si="429"/>
        <v>390</v>
      </c>
      <c r="E6703" s="2">
        <v>63026</v>
      </c>
      <c r="F6703" s="2">
        <v>10</v>
      </c>
      <c r="G6703" s="2" t="str">
        <f>VLOOKUP(A6703,爬塔NPC系数!B:G,6,FALSE)</f>
        <v>"atk":5.7,"hp":9.899</v>
      </c>
      <c r="H6703" s="2">
        <v>1</v>
      </c>
    </row>
    <row r="6704" spans="1:8" ht="17.25" customHeight="1" x14ac:dyDescent="0.3">
      <c r="A6704" s="2">
        <f t="shared" si="427"/>
        <v>10585</v>
      </c>
      <c r="B6704" s="2">
        <f t="shared" ref="B6704" si="443">B6701</f>
        <v>63026</v>
      </c>
      <c r="C6704" s="2">
        <v>4</v>
      </c>
      <c r="D6704" s="2">
        <f t="shared" si="429"/>
        <v>390</v>
      </c>
      <c r="E6704" s="2">
        <v>52046</v>
      </c>
      <c r="F6704" s="2">
        <v>10</v>
      </c>
      <c r="G6704" s="2" t="str">
        <f>VLOOKUP(A6704,爬塔NPC系数!B:G,6,FALSE)</f>
        <v>"atk":5.7,"hp":9.899</v>
      </c>
      <c r="H6704" s="2">
        <v>1</v>
      </c>
    </row>
    <row r="6705" spans="1:8" ht="17.25" customHeight="1" x14ac:dyDescent="0.3">
      <c r="A6705" s="2">
        <f t="shared" si="427"/>
        <v>10585</v>
      </c>
      <c r="B6705" s="2">
        <f t="shared" ref="B6705" si="444">B6701</f>
        <v>63026</v>
      </c>
      <c r="C6705" s="2">
        <v>5</v>
      </c>
      <c r="D6705" s="2">
        <f t="shared" si="429"/>
        <v>390</v>
      </c>
      <c r="E6705" s="2">
        <v>52046</v>
      </c>
      <c r="F6705" s="2">
        <v>10</v>
      </c>
      <c r="G6705" s="2" t="str">
        <f>VLOOKUP(A6705,爬塔NPC系数!B:G,6,FALSE)</f>
        <v>"atk":5.7,"hp":9.899</v>
      </c>
      <c r="H6705" s="2">
        <v>1</v>
      </c>
    </row>
    <row r="6706" spans="1:8" ht="17.25" customHeight="1" x14ac:dyDescent="0.3">
      <c r="A6706" s="2">
        <f t="shared" si="427"/>
        <v>10585</v>
      </c>
      <c r="B6706" s="2">
        <f t="shared" ref="B6706" si="445">B6701</f>
        <v>63026</v>
      </c>
      <c r="C6706" s="2">
        <v>6</v>
      </c>
      <c r="D6706" s="2">
        <f t="shared" si="429"/>
        <v>390</v>
      </c>
      <c r="E6706" s="2">
        <v>52046</v>
      </c>
      <c r="F6706" s="2">
        <v>10</v>
      </c>
      <c r="G6706" s="2" t="str">
        <f>VLOOKUP(A6706,爬塔NPC系数!B:G,6,FALSE)</f>
        <v>"atk":5.7,"hp":9.899</v>
      </c>
      <c r="H6706" s="2">
        <v>1</v>
      </c>
    </row>
    <row r="6707" spans="1:8" ht="17.25" customHeight="1" x14ac:dyDescent="0.3">
      <c r="A6707" s="2">
        <f t="shared" si="427"/>
        <v>10586</v>
      </c>
      <c r="B6707" s="2">
        <f t="shared" ref="B6707" si="446">E6707</f>
        <v>31076</v>
      </c>
      <c r="C6707" s="2">
        <v>1</v>
      </c>
      <c r="D6707" s="2">
        <f t="shared" si="429"/>
        <v>391</v>
      </c>
      <c r="E6707" s="2">
        <v>31076</v>
      </c>
      <c r="F6707" s="2">
        <v>10</v>
      </c>
      <c r="G6707" s="2" t="str">
        <f>VLOOKUP(A6707,爬塔NPC系数!B:G,6,FALSE)</f>
        <v>"atk":5.72,"hp":9.939</v>
      </c>
      <c r="H6707" s="2">
        <v>1</v>
      </c>
    </row>
    <row r="6708" spans="1:8" ht="17.25" customHeight="1" x14ac:dyDescent="0.3">
      <c r="A6708" s="2">
        <f t="shared" si="427"/>
        <v>10586</v>
      </c>
      <c r="B6708" s="2">
        <f t="shared" ref="B6708" si="447">B6707</f>
        <v>31076</v>
      </c>
      <c r="C6708" s="2">
        <v>2</v>
      </c>
      <c r="D6708" s="2">
        <f t="shared" si="429"/>
        <v>391</v>
      </c>
      <c r="E6708" s="2">
        <v>31076</v>
      </c>
      <c r="F6708" s="2">
        <v>10</v>
      </c>
      <c r="G6708" s="2" t="str">
        <f>VLOOKUP(A6708,爬塔NPC系数!B:G,6,FALSE)</f>
        <v>"atk":5.72,"hp":9.939</v>
      </c>
      <c r="H6708" s="2">
        <v>1</v>
      </c>
    </row>
    <row r="6709" spans="1:8" ht="17.25" customHeight="1" x14ac:dyDescent="0.3">
      <c r="A6709" s="2">
        <f t="shared" si="427"/>
        <v>10586</v>
      </c>
      <c r="B6709" s="2">
        <f t="shared" ref="B6709" si="448">B6707</f>
        <v>31076</v>
      </c>
      <c r="C6709" s="2">
        <v>3</v>
      </c>
      <c r="D6709" s="2">
        <f t="shared" si="429"/>
        <v>391</v>
      </c>
      <c r="E6709" s="2">
        <v>32056</v>
      </c>
      <c r="F6709" s="2">
        <v>10</v>
      </c>
      <c r="G6709" s="2" t="str">
        <f>VLOOKUP(A6709,爬塔NPC系数!B:G,6,FALSE)</f>
        <v>"atk":5.72,"hp":9.939</v>
      </c>
      <c r="H6709" s="2">
        <v>1</v>
      </c>
    </row>
    <row r="6710" spans="1:8" ht="17.25" customHeight="1" x14ac:dyDescent="0.3">
      <c r="A6710" s="2">
        <f t="shared" si="427"/>
        <v>10586</v>
      </c>
      <c r="B6710" s="2">
        <f t="shared" ref="B6710" si="449">B6707</f>
        <v>31076</v>
      </c>
      <c r="C6710" s="2">
        <v>4</v>
      </c>
      <c r="D6710" s="2">
        <f t="shared" si="429"/>
        <v>391</v>
      </c>
      <c r="E6710" s="2">
        <v>32056</v>
      </c>
      <c r="F6710" s="2">
        <v>10</v>
      </c>
      <c r="G6710" s="2" t="str">
        <f>VLOOKUP(A6710,爬塔NPC系数!B:G,6,FALSE)</f>
        <v>"atk":5.72,"hp":9.939</v>
      </c>
      <c r="H6710" s="2">
        <v>1</v>
      </c>
    </row>
    <row r="6711" spans="1:8" ht="17.25" customHeight="1" x14ac:dyDescent="0.3">
      <c r="A6711" s="2">
        <f t="shared" si="427"/>
        <v>10586</v>
      </c>
      <c r="B6711" s="2">
        <f t="shared" ref="B6711" si="450">B6707</f>
        <v>31076</v>
      </c>
      <c r="C6711" s="2">
        <v>5</v>
      </c>
      <c r="D6711" s="2">
        <f t="shared" si="429"/>
        <v>391</v>
      </c>
      <c r="E6711" s="2">
        <v>35036</v>
      </c>
      <c r="F6711" s="2">
        <v>10</v>
      </c>
      <c r="G6711" s="2" t="str">
        <f>VLOOKUP(A6711,爬塔NPC系数!B:G,6,FALSE)</f>
        <v>"atk":5.72,"hp":9.939</v>
      </c>
      <c r="H6711" s="2">
        <v>1</v>
      </c>
    </row>
    <row r="6712" spans="1:8" ht="17.25" customHeight="1" x14ac:dyDescent="0.3">
      <c r="A6712" s="2">
        <f t="shared" si="427"/>
        <v>10586</v>
      </c>
      <c r="B6712" s="2">
        <f t="shared" ref="B6712" si="451">B6707</f>
        <v>31076</v>
      </c>
      <c r="C6712" s="2">
        <v>6</v>
      </c>
      <c r="D6712" s="2">
        <f t="shared" si="429"/>
        <v>391</v>
      </c>
      <c r="E6712" s="2">
        <v>35036</v>
      </c>
      <c r="F6712" s="2">
        <v>10</v>
      </c>
      <c r="G6712" s="2" t="str">
        <f>VLOOKUP(A6712,爬塔NPC系数!B:G,6,FALSE)</f>
        <v>"atk":5.72,"hp":9.939</v>
      </c>
      <c r="H6712" s="2">
        <v>1</v>
      </c>
    </row>
    <row r="6713" spans="1:8" ht="17.25" customHeight="1" x14ac:dyDescent="0.3">
      <c r="A6713" s="2">
        <f t="shared" si="427"/>
        <v>10587</v>
      </c>
      <c r="B6713" s="2">
        <f t="shared" ref="B6713" si="452">E6713</f>
        <v>41056</v>
      </c>
      <c r="C6713" s="2">
        <v>1</v>
      </c>
      <c r="D6713" s="2">
        <f t="shared" si="429"/>
        <v>392</v>
      </c>
      <c r="E6713" s="2">
        <v>41056</v>
      </c>
      <c r="F6713" s="2">
        <v>10</v>
      </c>
      <c r="G6713" s="2" t="str">
        <f>VLOOKUP(A6713,爬塔NPC系数!B:G,6,FALSE)</f>
        <v>"atk":5.74,"hp":9.979</v>
      </c>
      <c r="H6713" s="2">
        <v>1</v>
      </c>
    </row>
    <row r="6714" spans="1:8" ht="17.25" customHeight="1" x14ac:dyDescent="0.3">
      <c r="A6714" s="2">
        <f t="shared" si="427"/>
        <v>10587</v>
      </c>
      <c r="B6714" s="2">
        <f t="shared" ref="B6714" si="453">B6713</f>
        <v>41056</v>
      </c>
      <c r="C6714" s="2">
        <v>2</v>
      </c>
      <c r="D6714" s="2">
        <f t="shared" si="429"/>
        <v>392</v>
      </c>
      <c r="E6714" s="2">
        <v>41056</v>
      </c>
      <c r="F6714" s="2">
        <v>10</v>
      </c>
      <c r="G6714" s="2" t="str">
        <f>VLOOKUP(A6714,爬塔NPC系数!B:G,6,FALSE)</f>
        <v>"atk":5.74,"hp":9.979</v>
      </c>
      <c r="H6714" s="2">
        <v>1</v>
      </c>
    </row>
    <row r="6715" spans="1:8" ht="17.25" customHeight="1" x14ac:dyDescent="0.3">
      <c r="A6715" s="2">
        <f t="shared" si="427"/>
        <v>10587</v>
      </c>
      <c r="B6715" s="2">
        <f t="shared" ref="B6715" si="454">B6713</f>
        <v>41056</v>
      </c>
      <c r="C6715" s="2">
        <v>3</v>
      </c>
      <c r="D6715" s="2">
        <f t="shared" si="429"/>
        <v>392</v>
      </c>
      <c r="E6715" s="2">
        <v>41066</v>
      </c>
      <c r="F6715" s="2">
        <v>10</v>
      </c>
      <c r="G6715" s="2" t="str">
        <f>VLOOKUP(A6715,爬塔NPC系数!B:G,6,FALSE)</f>
        <v>"atk":5.74,"hp":9.979</v>
      </c>
      <c r="H6715" s="2">
        <v>1</v>
      </c>
    </row>
    <row r="6716" spans="1:8" ht="17.25" customHeight="1" x14ac:dyDescent="0.3">
      <c r="A6716" s="2">
        <f t="shared" si="427"/>
        <v>10587</v>
      </c>
      <c r="B6716" s="2">
        <f t="shared" ref="B6716" si="455">B6713</f>
        <v>41056</v>
      </c>
      <c r="C6716" s="2">
        <v>4</v>
      </c>
      <c r="D6716" s="2">
        <f t="shared" si="429"/>
        <v>392</v>
      </c>
      <c r="E6716" s="2">
        <v>41066</v>
      </c>
      <c r="F6716" s="2">
        <v>10</v>
      </c>
      <c r="G6716" s="2" t="str">
        <f>VLOOKUP(A6716,爬塔NPC系数!B:G,6,FALSE)</f>
        <v>"atk":5.74,"hp":9.979</v>
      </c>
      <c r="H6716" s="2">
        <v>1</v>
      </c>
    </row>
    <row r="6717" spans="1:8" ht="17.25" customHeight="1" x14ac:dyDescent="0.3">
      <c r="A6717" s="2">
        <f t="shared" si="427"/>
        <v>10587</v>
      </c>
      <c r="B6717" s="2">
        <f t="shared" ref="B6717" si="456">B6713</f>
        <v>41056</v>
      </c>
      <c r="C6717" s="2">
        <v>5</v>
      </c>
      <c r="D6717" s="2">
        <f t="shared" si="429"/>
        <v>392</v>
      </c>
      <c r="E6717" s="2">
        <v>42016</v>
      </c>
      <c r="F6717" s="2">
        <v>10</v>
      </c>
      <c r="G6717" s="2" t="str">
        <f>VLOOKUP(A6717,爬塔NPC系数!B:G,6,FALSE)</f>
        <v>"atk":5.74,"hp":9.979</v>
      </c>
      <c r="H6717" s="2">
        <v>1</v>
      </c>
    </row>
    <row r="6718" spans="1:8" ht="17.25" customHeight="1" x14ac:dyDescent="0.3">
      <c r="A6718" s="2">
        <f t="shared" si="427"/>
        <v>10587</v>
      </c>
      <c r="B6718" s="2">
        <f t="shared" ref="B6718" si="457">B6713</f>
        <v>41056</v>
      </c>
      <c r="C6718" s="2">
        <v>6</v>
      </c>
      <c r="D6718" s="2">
        <f t="shared" si="429"/>
        <v>392</v>
      </c>
      <c r="E6718" s="2">
        <v>42016</v>
      </c>
      <c r="F6718" s="2">
        <v>10</v>
      </c>
      <c r="G6718" s="2" t="str">
        <f>VLOOKUP(A6718,爬塔NPC系数!B:G,6,FALSE)</f>
        <v>"atk":5.74,"hp":9.979</v>
      </c>
      <c r="H6718" s="2">
        <v>1</v>
      </c>
    </row>
    <row r="6719" spans="1:8" ht="17.25" customHeight="1" x14ac:dyDescent="0.3">
      <c r="A6719" s="2">
        <f t="shared" si="427"/>
        <v>10588</v>
      </c>
      <c r="B6719" s="2">
        <f t="shared" ref="B6719" si="458">E6719</f>
        <v>35036</v>
      </c>
      <c r="C6719" s="2">
        <v>1</v>
      </c>
      <c r="D6719" s="2">
        <f t="shared" si="429"/>
        <v>393</v>
      </c>
      <c r="E6719" s="2">
        <v>35036</v>
      </c>
      <c r="F6719" s="2">
        <v>10</v>
      </c>
      <c r="G6719" s="2" t="str">
        <f>VLOOKUP(A6719,爬塔NPC系数!B:G,6,FALSE)</f>
        <v>"atk":5.76,"hp":10.019</v>
      </c>
      <c r="H6719" s="2">
        <v>1</v>
      </c>
    </row>
    <row r="6720" spans="1:8" ht="17.25" customHeight="1" x14ac:dyDescent="0.3">
      <c r="A6720" s="2">
        <f t="shared" si="427"/>
        <v>10588</v>
      </c>
      <c r="B6720" s="2">
        <f t="shared" ref="B6720" si="459">B6719</f>
        <v>35036</v>
      </c>
      <c r="C6720" s="2">
        <v>2</v>
      </c>
      <c r="D6720" s="2">
        <f t="shared" si="429"/>
        <v>393</v>
      </c>
      <c r="E6720" s="2">
        <v>35036</v>
      </c>
      <c r="F6720" s="2">
        <v>10</v>
      </c>
      <c r="G6720" s="2" t="str">
        <f>VLOOKUP(A6720,爬塔NPC系数!B:G,6,FALSE)</f>
        <v>"atk":5.76,"hp":10.019</v>
      </c>
      <c r="H6720" s="2">
        <v>1</v>
      </c>
    </row>
    <row r="6721" spans="1:8" ht="17.25" customHeight="1" x14ac:dyDescent="0.3">
      <c r="A6721" s="2">
        <f t="shared" si="427"/>
        <v>10588</v>
      </c>
      <c r="B6721" s="2">
        <f t="shared" ref="B6721" si="460">B6719</f>
        <v>35036</v>
      </c>
      <c r="C6721" s="2">
        <v>3</v>
      </c>
      <c r="D6721" s="2">
        <f t="shared" si="429"/>
        <v>393</v>
      </c>
      <c r="E6721" s="2">
        <v>35036</v>
      </c>
      <c r="F6721" s="2">
        <v>10</v>
      </c>
      <c r="G6721" s="2" t="str">
        <f>VLOOKUP(A6721,爬塔NPC系数!B:G,6,FALSE)</f>
        <v>"atk":5.76,"hp":10.019</v>
      </c>
      <c r="H6721" s="2">
        <v>1</v>
      </c>
    </row>
    <row r="6722" spans="1:8" ht="17.25" customHeight="1" x14ac:dyDescent="0.3">
      <c r="A6722" s="2">
        <f t="shared" si="427"/>
        <v>10588</v>
      </c>
      <c r="B6722" s="2">
        <f t="shared" ref="B6722" si="461">B6719</f>
        <v>35036</v>
      </c>
      <c r="C6722" s="2">
        <v>4</v>
      </c>
      <c r="D6722" s="2">
        <f t="shared" si="429"/>
        <v>393</v>
      </c>
      <c r="E6722" s="2">
        <v>35036</v>
      </c>
      <c r="F6722" s="2">
        <v>10</v>
      </c>
      <c r="G6722" s="2" t="str">
        <f>VLOOKUP(A6722,爬塔NPC系数!B:G,6,FALSE)</f>
        <v>"atk":5.76,"hp":10.019</v>
      </c>
      <c r="H6722" s="2">
        <v>1</v>
      </c>
    </row>
    <row r="6723" spans="1:8" ht="17.25" customHeight="1" x14ac:dyDescent="0.3">
      <c r="A6723" s="2">
        <f t="shared" si="427"/>
        <v>10588</v>
      </c>
      <c r="B6723" s="2">
        <f t="shared" ref="B6723" si="462">B6719</f>
        <v>35036</v>
      </c>
      <c r="C6723" s="2">
        <v>5</v>
      </c>
      <c r="D6723" s="2">
        <f t="shared" si="429"/>
        <v>393</v>
      </c>
      <c r="E6723" s="2">
        <v>35036</v>
      </c>
      <c r="F6723" s="2">
        <v>10</v>
      </c>
      <c r="G6723" s="2" t="str">
        <f>VLOOKUP(A6723,爬塔NPC系数!B:G,6,FALSE)</f>
        <v>"atk":5.76,"hp":10.019</v>
      </c>
      <c r="H6723" s="2">
        <v>1</v>
      </c>
    </row>
    <row r="6724" spans="1:8" ht="17.25" customHeight="1" x14ac:dyDescent="0.3">
      <c r="A6724" s="2">
        <f t="shared" si="427"/>
        <v>10588</v>
      </c>
      <c r="B6724" s="2">
        <f t="shared" ref="B6724" si="463">B6719</f>
        <v>35036</v>
      </c>
      <c r="C6724" s="2">
        <v>6</v>
      </c>
      <c r="D6724" s="2">
        <f t="shared" si="429"/>
        <v>393</v>
      </c>
      <c r="E6724" s="2">
        <v>35036</v>
      </c>
      <c r="F6724" s="2">
        <v>10</v>
      </c>
      <c r="G6724" s="2" t="str">
        <f>VLOOKUP(A6724,爬塔NPC系数!B:G,6,FALSE)</f>
        <v>"atk":5.76,"hp":10.019</v>
      </c>
      <c r="H6724" s="2">
        <v>1</v>
      </c>
    </row>
    <row r="6725" spans="1:8" ht="17.25" customHeight="1" x14ac:dyDescent="0.3">
      <c r="A6725" s="2">
        <f t="shared" si="427"/>
        <v>10589</v>
      </c>
      <c r="B6725" s="2">
        <f t="shared" ref="B6725" si="464">E6725</f>
        <v>63026</v>
      </c>
      <c r="C6725" s="2">
        <v>1</v>
      </c>
      <c r="D6725" s="2">
        <f t="shared" si="429"/>
        <v>394</v>
      </c>
      <c r="E6725" s="2">
        <v>63026</v>
      </c>
      <c r="F6725" s="2">
        <v>10</v>
      </c>
      <c r="G6725" s="2" t="str">
        <f>VLOOKUP(A6725,爬塔NPC系数!B:G,6,FALSE)</f>
        <v>"atk":5.78,"hp":10.059</v>
      </c>
      <c r="H6725" s="2">
        <v>1</v>
      </c>
    </row>
    <row r="6726" spans="1:8" ht="17.25" customHeight="1" x14ac:dyDescent="0.3">
      <c r="A6726" s="2">
        <f t="shared" si="427"/>
        <v>10589</v>
      </c>
      <c r="B6726" s="2">
        <f t="shared" ref="B6726" si="465">B6725</f>
        <v>63026</v>
      </c>
      <c r="C6726" s="2">
        <v>2</v>
      </c>
      <c r="D6726" s="2">
        <f t="shared" si="429"/>
        <v>394</v>
      </c>
      <c r="E6726" s="2">
        <v>63026</v>
      </c>
      <c r="F6726" s="2">
        <v>10</v>
      </c>
      <c r="G6726" s="2" t="str">
        <f>VLOOKUP(A6726,爬塔NPC系数!B:G,6,FALSE)</f>
        <v>"atk":5.78,"hp":10.059</v>
      </c>
      <c r="H6726" s="2">
        <v>1</v>
      </c>
    </row>
    <row r="6727" spans="1:8" ht="17.25" customHeight="1" x14ac:dyDescent="0.3">
      <c r="A6727" s="2">
        <f t="shared" si="427"/>
        <v>10589</v>
      </c>
      <c r="B6727" s="2">
        <f t="shared" ref="B6727" si="466">B6725</f>
        <v>63026</v>
      </c>
      <c r="C6727" s="2">
        <v>3</v>
      </c>
      <c r="D6727" s="2">
        <f t="shared" si="429"/>
        <v>394</v>
      </c>
      <c r="E6727" s="2">
        <v>63026</v>
      </c>
      <c r="F6727" s="2">
        <v>10</v>
      </c>
      <c r="G6727" s="2" t="str">
        <f>VLOOKUP(A6727,爬塔NPC系数!B:G,6,FALSE)</f>
        <v>"atk":5.78,"hp":10.059</v>
      </c>
      <c r="H6727" s="2">
        <v>1</v>
      </c>
    </row>
    <row r="6728" spans="1:8" ht="17.25" customHeight="1" x14ac:dyDescent="0.3">
      <c r="A6728" s="2">
        <f t="shared" si="427"/>
        <v>10589</v>
      </c>
      <c r="B6728" s="2">
        <f t="shared" ref="B6728" si="467">B6725</f>
        <v>63026</v>
      </c>
      <c r="C6728" s="2">
        <v>4</v>
      </c>
      <c r="D6728" s="2">
        <f t="shared" si="429"/>
        <v>394</v>
      </c>
      <c r="E6728" s="2">
        <v>63026</v>
      </c>
      <c r="F6728" s="2">
        <v>10</v>
      </c>
      <c r="G6728" s="2" t="str">
        <f>VLOOKUP(A6728,爬塔NPC系数!B:G,6,FALSE)</f>
        <v>"atk":5.78,"hp":10.059</v>
      </c>
      <c r="H6728" s="2">
        <v>1</v>
      </c>
    </row>
    <row r="6729" spans="1:8" ht="17.25" customHeight="1" x14ac:dyDescent="0.3">
      <c r="A6729" s="2">
        <f t="shared" si="427"/>
        <v>10589</v>
      </c>
      <c r="B6729" s="2">
        <f t="shared" ref="B6729" si="468">B6725</f>
        <v>63026</v>
      </c>
      <c r="C6729" s="2">
        <v>5</v>
      </c>
      <c r="D6729" s="2">
        <f t="shared" si="429"/>
        <v>394</v>
      </c>
      <c r="E6729" s="2">
        <v>63026</v>
      </c>
      <c r="F6729" s="2">
        <v>10</v>
      </c>
      <c r="G6729" s="2" t="str">
        <f>VLOOKUP(A6729,爬塔NPC系数!B:G,6,FALSE)</f>
        <v>"atk":5.78,"hp":10.059</v>
      </c>
      <c r="H6729" s="2">
        <v>1</v>
      </c>
    </row>
    <row r="6730" spans="1:8" ht="17.25" customHeight="1" x14ac:dyDescent="0.3">
      <c r="A6730" s="2">
        <f t="shared" si="427"/>
        <v>10589</v>
      </c>
      <c r="B6730" s="2">
        <f t="shared" ref="B6730" si="469">B6725</f>
        <v>63026</v>
      </c>
      <c r="C6730" s="2">
        <v>6</v>
      </c>
      <c r="D6730" s="2">
        <f t="shared" si="429"/>
        <v>394</v>
      </c>
      <c r="E6730" s="2">
        <v>63026</v>
      </c>
      <c r="F6730" s="2">
        <v>10</v>
      </c>
      <c r="G6730" s="2" t="str">
        <f>VLOOKUP(A6730,爬塔NPC系数!B:G,6,FALSE)</f>
        <v>"atk":5.78,"hp":10.059</v>
      </c>
      <c r="H6730" s="2">
        <v>1</v>
      </c>
    </row>
    <row r="6731" spans="1:8" ht="17.25" customHeight="1" x14ac:dyDescent="0.3">
      <c r="A6731" s="2">
        <f t="shared" si="427"/>
        <v>10590</v>
      </c>
      <c r="B6731" s="2">
        <f t="shared" ref="B6731" si="470">E6731</f>
        <v>61026</v>
      </c>
      <c r="C6731" s="2">
        <v>1</v>
      </c>
      <c r="D6731" s="2">
        <f t="shared" si="429"/>
        <v>395</v>
      </c>
      <c r="E6731" s="2">
        <v>61026</v>
      </c>
      <c r="F6731" s="2">
        <v>10</v>
      </c>
      <c r="G6731" s="2" t="str">
        <f>VLOOKUP(A6731,爬塔NPC系数!B:G,6,FALSE)</f>
        <v>"atk":5.8,"hp":10.099</v>
      </c>
      <c r="H6731" s="2">
        <v>1</v>
      </c>
    </row>
    <row r="6732" spans="1:8" ht="17.25" customHeight="1" x14ac:dyDescent="0.3">
      <c r="A6732" s="2">
        <f t="shared" si="427"/>
        <v>10590</v>
      </c>
      <c r="B6732" s="2">
        <f t="shared" ref="B6732" si="471">B6731</f>
        <v>61026</v>
      </c>
      <c r="C6732" s="2">
        <v>2</v>
      </c>
      <c r="D6732" s="2">
        <f t="shared" si="429"/>
        <v>395</v>
      </c>
      <c r="E6732" s="2">
        <v>63026</v>
      </c>
      <c r="F6732" s="2">
        <v>10</v>
      </c>
      <c r="G6732" s="2" t="str">
        <f>VLOOKUP(A6732,爬塔NPC系数!B:G,6,FALSE)</f>
        <v>"atk":5.8,"hp":10.099</v>
      </c>
      <c r="H6732" s="2">
        <v>1</v>
      </c>
    </row>
    <row r="6733" spans="1:8" ht="17.25" customHeight="1" x14ac:dyDescent="0.3">
      <c r="A6733" s="2">
        <f t="shared" si="427"/>
        <v>10590</v>
      </c>
      <c r="B6733" s="2">
        <f t="shared" ref="B6733" si="472">B6731</f>
        <v>61026</v>
      </c>
      <c r="C6733" s="2">
        <v>3</v>
      </c>
      <c r="D6733" s="2">
        <f t="shared" si="429"/>
        <v>395</v>
      </c>
      <c r="E6733" s="2">
        <v>61026</v>
      </c>
      <c r="F6733" s="2">
        <v>10</v>
      </c>
      <c r="G6733" s="2" t="str">
        <f>VLOOKUP(A6733,爬塔NPC系数!B:G,6,FALSE)</f>
        <v>"atk":5.8,"hp":10.099</v>
      </c>
      <c r="H6733" s="2">
        <v>1</v>
      </c>
    </row>
    <row r="6734" spans="1:8" ht="17.25" customHeight="1" x14ac:dyDescent="0.3">
      <c r="A6734" s="2">
        <f t="shared" si="427"/>
        <v>10590</v>
      </c>
      <c r="B6734" s="2">
        <f t="shared" ref="B6734" si="473">B6731</f>
        <v>61026</v>
      </c>
      <c r="C6734" s="2">
        <v>4</v>
      </c>
      <c r="D6734" s="2">
        <f t="shared" si="429"/>
        <v>395</v>
      </c>
      <c r="E6734" s="2">
        <v>63026</v>
      </c>
      <c r="F6734" s="2">
        <v>10</v>
      </c>
      <c r="G6734" s="2" t="str">
        <f>VLOOKUP(A6734,爬塔NPC系数!B:G,6,FALSE)</f>
        <v>"atk":5.8,"hp":10.099</v>
      </c>
      <c r="H6734" s="2">
        <v>1</v>
      </c>
    </row>
    <row r="6735" spans="1:8" ht="17.25" customHeight="1" x14ac:dyDescent="0.3">
      <c r="A6735" s="2">
        <f t="shared" si="427"/>
        <v>10590</v>
      </c>
      <c r="B6735" s="2">
        <f t="shared" ref="B6735" si="474">B6731</f>
        <v>61026</v>
      </c>
      <c r="C6735" s="2">
        <v>5</v>
      </c>
      <c r="D6735" s="2">
        <f t="shared" si="429"/>
        <v>395</v>
      </c>
      <c r="E6735" s="2">
        <v>63026</v>
      </c>
      <c r="F6735" s="2">
        <v>10</v>
      </c>
      <c r="G6735" s="2" t="str">
        <f>VLOOKUP(A6735,爬塔NPC系数!B:G,6,FALSE)</f>
        <v>"atk":5.8,"hp":10.099</v>
      </c>
      <c r="H6735" s="2">
        <v>1</v>
      </c>
    </row>
    <row r="6736" spans="1:8" ht="17.25" customHeight="1" x14ac:dyDescent="0.3">
      <c r="A6736" s="2">
        <f t="shared" si="427"/>
        <v>10590</v>
      </c>
      <c r="B6736" s="2">
        <f t="shared" ref="B6736" si="475">B6731</f>
        <v>61026</v>
      </c>
      <c r="C6736" s="2">
        <v>6</v>
      </c>
      <c r="D6736" s="2">
        <f t="shared" si="429"/>
        <v>395</v>
      </c>
      <c r="E6736" s="2">
        <v>63026</v>
      </c>
      <c r="F6736" s="2">
        <v>10</v>
      </c>
      <c r="G6736" s="2" t="str">
        <f>VLOOKUP(A6736,爬塔NPC系数!B:G,6,FALSE)</f>
        <v>"atk":5.8,"hp":10.099</v>
      </c>
      <c r="H6736" s="2">
        <v>1</v>
      </c>
    </row>
    <row r="6737" spans="1:8" ht="17.25" customHeight="1" x14ac:dyDescent="0.3">
      <c r="A6737" s="2">
        <f t="shared" si="427"/>
        <v>10591</v>
      </c>
      <c r="B6737" s="2">
        <f t="shared" ref="B6737" si="476">E6737</f>
        <v>61026</v>
      </c>
      <c r="C6737" s="2">
        <v>1</v>
      </c>
      <c r="D6737" s="2">
        <f t="shared" si="429"/>
        <v>396</v>
      </c>
      <c r="E6737" s="2">
        <v>61026</v>
      </c>
      <c r="F6737" s="2">
        <v>10</v>
      </c>
      <c r="G6737" s="2" t="str">
        <f>VLOOKUP(A6737,爬塔NPC系数!B:G,6,FALSE)</f>
        <v>"atk":5.82,"hp":10.139</v>
      </c>
      <c r="H6737" s="2">
        <v>1</v>
      </c>
    </row>
    <row r="6738" spans="1:8" ht="17.25" customHeight="1" x14ac:dyDescent="0.3">
      <c r="A6738" s="2">
        <f t="shared" si="427"/>
        <v>10591</v>
      </c>
      <c r="B6738" s="2">
        <f t="shared" ref="B6738" si="477">B6737</f>
        <v>61026</v>
      </c>
      <c r="C6738" s="2">
        <v>2</v>
      </c>
      <c r="D6738" s="2">
        <f t="shared" si="429"/>
        <v>396</v>
      </c>
      <c r="E6738" s="2">
        <v>63026</v>
      </c>
      <c r="F6738" s="2">
        <v>10</v>
      </c>
      <c r="G6738" s="2" t="str">
        <f>VLOOKUP(A6738,爬塔NPC系数!B:G,6,FALSE)</f>
        <v>"atk":5.82,"hp":10.139</v>
      </c>
      <c r="H6738" s="2">
        <v>1</v>
      </c>
    </row>
    <row r="6739" spans="1:8" ht="17.25" customHeight="1" x14ac:dyDescent="0.3">
      <c r="A6739" s="2">
        <f t="shared" si="427"/>
        <v>10591</v>
      </c>
      <c r="B6739" s="2">
        <f t="shared" ref="B6739" si="478">B6737</f>
        <v>61026</v>
      </c>
      <c r="C6739" s="2">
        <v>3</v>
      </c>
      <c r="D6739" s="2">
        <f t="shared" si="429"/>
        <v>396</v>
      </c>
      <c r="E6739" s="2">
        <v>25076</v>
      </c>
      <c r="F6739" s="2">
        <v>10</v>
      </c>
      <c r="G6739" s="2" t="str">
        <f>VLOOKUP(A6739,爬塔NPC系数!B:G,6,FALSE)</f>
        <v>"atk":5.82,"hp":10.139</v>
      </c>
      <c r="H6739" s="2">
        <v>1</v>
      </c>
    </row>
    <row r="6740" spans="1:8" ht="17.25" customHeight="1" x14ac:dyDescent="0.3">
      <c r="A6740" s="2">
        <f t="shared" si="427"/>
        <v>10591</v>
      </c>
      <c r="B6740" s="2">
        <f t="shared" ref="B6740" si="479">B6737</f>
        <v>61026</v>
      </c>
      <c r="C6740" s="2">
        <v>4</v>
      </c>
      <c r="D6740" s="2">
        <f t="shared" si="429"/>
        <v>396</v>
      </c>
      <c r="E6740" s="2">
        <v>25076</v>
      </c>
      <c r="F6740" s="2">
        <v>10</v>
      </c>
      <c r="G6740" s="2" t="str">
        <f>VLOOKUP(A6740,爬塔NPC系数!B:G,6,FALSE)</f>
        <v>"atk":5.82,"hp":10.139</v>
      </c>
      <c r="H6740" s="2">
        <v>1</v>
      </c>
    </row>
    <row r="6741" spans="1:8" ht="17.25" customHeight="1" x14ac:dyDescent="0.3">
      <c r="A6741" s="2">
        <f t="shared" si="427"/>
        <v>10591</v>
      </c>
      <c r="B6741" s="2">
        <f t="shared" ref="B6741" si="480">B6737</f>
        <v>61026</v>
      </c>
      <c r="C6741" s="2">
        <v>5</v>
      </c>
      <c r="D6741" s="2">
        <f t="shared" si="429"/>
        <v>396</v>
      </c>
      <c r="E6741" s="2">
        <v>44046</v>
      </c>
      <c r="F6741" s="2">
        <v>10</v>
      </c>
      <c r="G6741" s="2" t="str">
        <f>VLOOKUP(A6741,爬塔NPC系数!B:G,6,FALSE)</f>
        <v>"atk":5.82,"hp":10.139</v>
      </c>
      <c r="H6741" s="2">
        <v>1</v>
      </c>
    </row>
    <row r="6742" spans="1:8" ht="17.25" customHeight="1" x14ac:dyDescent="0.3">
      <c r="A6742" s="2">
        <f t="shared" si="427"/>
        <v>10591</v>
      </c>
      <c r="B6742" s="2">
        <f t="shared" ref="B6742" si="481">B6737</f>
        <v>61026</v>
      </c>
      <c r="C6742" s="2">
        <v>6</v>
      </c>
      <c r="D6742" s="2">
        <f t="shared" si="429"/>
        <v>396</v>
      </c>
      <c r="E6742" s="2">
        <v>44046</v>
      </c>
      <c r="F6742" s="2">
        <v>10</v>
      </c>
      <c r="G6742" s="2" t="str">
        <f>VLOOKUP(A6742,爬塔NPC系数!B:G,6,FALSE)</f>
        <v>"atk":5.82,"hp":10.139</v>
      </c>
      <c r="H6742" s="2">
        <v>1</v>
      </c>
    </row>
    <row r="6743" spans="1:8" ht="17.25" customHeight="1" x14ac:dyDescent="0.3">
      <c r="A6743" s="2">
        <f t="shared" si="427"/>
        <v>10592</v>
      </c>
      <c r="B6743" s="2">
        <f t="shared" ref="B6743" si="482">E6743</f>
        <v>32056</v>
      </c>
      <c r="C6743" s="2">
        <v>1</v>
      </c>
      <c r="D6743" s="2">
        <f t="shared" si="429"/>
        <v>397</v>
      </c>
      <c r="E6743" s="2">
        <v>32056</v>
      </c>
      <c r="F6743" s="2">
        <v>10</v>
      </c>
      <c r="G6743" s="2" t="str">
        <f>VLOOKUP(A6743,爬塔NPC系数!B:G,6,FALSE)</f>
        <v>"atk":5.84,"hp":10.179</v>
      </c>
      <c r="H6743" s="2">
        <v>1</v>
      </c>
    </row>
    <row r="6744" spans="1:8" ht="17.25" customHeight="1" x14ac:dyDescent="0.3">
      <c r="A6744" s="2">
        <f t="shared" si="427"/>
        <v>10592</v>
      </c>
      <c r="B6744" s="2">
        <f t="shared" ref="B6744" si="483">B6743</f>
        <v>32056</v>
      </c>
      <c r="C6744" s="2">
        <v>2</v>
      </c>
      <c r="D6744" s="2">
        <f t="shared" si="429"/>
        <v>397</v>
      </c>
      <c r="E6744" s="2">
        <v>61026</v>
      </c>
      <c r="F6744" s="2">
        <v>10</v>
      </c>
      <c r="G6744" s="2" t="str">
        <f>VLOOKUP(A6744,爬塔NPC系数!B:G,6,FALSE)</f>
        <v>"atk":5.84,"hp":10.179</v>
      </c>
      <c r="H6744" s="2">
        <v>1</v>
      </c>
    </row>
    <row r="6745" spans="1:8" ht="17.25" customHeight="1" x14ac:dyDescent="0.3">
      <c r="A6745" s="2">
        <f t="shared" si="427"/>
        <v>10592</v>
      </c>
      <c r="B6745" s="2">
        <f t="shared" ref="B6745" si="484">B6743</f>
        <v>32056</v>
      </c>
      <c r="C6745" s="2">
        <v>3</v>
      </c>
      <c r="D6745" s="2">
        <f t="shared" si="429"/>
        <v>397</v>
      </c>
      <c r="E6745" s="2">
        <v>52046</v>
      </c>
      <c r="F6745" s="2">
        <v>10</v>
      </c>
      <c r="G6745" s="2" t="str">
        <f>VLOOKUP(A6745,爬塔NPC系数!B:G,6,FALSE)</f>
        <v>"atk":5.84,"hp":10.179</v>
      </c>
      <c r="H6745" s="2">
        <v>1</v>
      </c>
    </row>
    <row r="6746" spans="1:8" ht="17.25" customHeight="1" x14ac:dyDescent="0.3">
      <c r="A6746" s="2">
        <f t="shared" si="427"/>
        <v>10592</v>
      </c>
      <c r="B6746" s="2">
        <f t="shared" ref="B6746" si="485">B6743</f>
        <v>32056</v>
      </c>
      <c r="C6746" s="2">
        <v>4</v>
      </c>
      <c r="D6746" s="2">
        <f t="shared" si="429"/>
        <v>397</v>
      </c>
      <c r="E6746" s="2">
        <v>24036</v>
      </c>
      <c r="F6746" s="2">
        <v>10</v>
      </c>
      <c r="G6746" s="2" t="str">
        <f>VLOOKUP(A6746,爬塔NPC系数!B:G,6,FALSE)</f>
        <v>"atk":5.84,"hp":10.179</v>
      </c>
      <c r="H6746" s="2">
        <v>1</v>
      </c>
    </row>
    <row r="6747" spans="1:8" ht="17.25" customHeight="1" x14ac:dyDescent="0.3">
      <c r="A6747" s="2">
        <f t="shared" si="427"/>
        <v>10592</v>
      </c>
      <c r="B6747" s="2">
        <f t="shared" ref="B6747" si="486">B6743</f>
        <v>32056</v>
      </c>
      <c r="C6747" s="2">
        <v>5</v>
      </c>
      <c r="D6747" s="2">
        <f t="shared" si="429"/>
        <v>397</v>
      </c>
      <c r="E6747" s="2">
        <v>13046</v>
      </c>
      <c r="F6747" s="2">
        <v>10</v>
      </c>
      <c r="G6747" s="2" t="str">
        <f>VLOOKUP(A6747,爬塔NPC系数!B:G,6,FALSE)</f>
        <v>"atk":5.84,"hp":10.179</v>
      </c>
      <c r="H6747" s="2">
        <v>1</v>
      </c>
    </row>
    <row r="6748" spans="1:8" ht="17.25" customHeight="1" x14ac:dyDescent="0.3">
      <c r="A6748" s="2">
        <f t="shared" si="427"/>
        <v>10592</v>
      </c>
      <c r="B6748" s="2">
        <f t="shared" ref="B6748" si="487">B6743</f>
        <v>32056</v>
      </c>
      <c r="C6748" s="2">
        <v>6</v>
      </c>
      <c r="D6748" s="2">
        <f t="shared" si="429"/>
        <v>397</v>
      </c>
      <c r="E6748" s="2">
        <v>45056</v>
      </c>
      <c r="F6748" s="2">
        <v>10</v>
      </c>
      <c r="G6748" s="2" t="str">
        <f>VLOOKUP(A6748,爬塔NPC系数!B:G,6,FALSE)</f>
        <v>"atk":5.84,"hp":10.179</v>
      </c>
      <c r="H6748" s="2">
        <v>1</v>
      </c>
    </row>
    <row r="6749" spans="1:8" ht="17.25" customHeight="1" x14ac:dyDescent="0.3">
      <c r="A6749" s="2">
        <f t="shared" si="427"/>
        <v>10593</v>
      </c>
      <c r="B6749" s="2">
        <f t="shared" ref="B6749" si="488">E6749</f>
        <v>41066</v>
      </c>
      <c r="C6749" s="2">
        <v>1</v>
      </c>
      <c r="D6749" s="2">
        <f t="shared" si="429"/>
        <v>398</v>
      </c>
      <c r="E6749" s="2">
        <v>41066</v>
      </c>
      <c r="F6749" s="2">
        <v>10</v>
      </c>
      <c r="G6749" s="2" t="str">
        <f>VLOOKUP(A6749,爬塔NPC系数!B:G,6,FALSE)</f>
        <v>"atk":5.86,"hp":10.219</v>
      </c>
      <c r="H6749" s="2">
        <v>1</v>
      </c>
    </row>
    <row r="6750" spans="1:8" ht="17.25" customHeight="1" x14ac:dyDescent="0.3">
      <c r="A6750" s="2">
        <f t="shared" si="427"/>
        <v>10593</v>
      </c>
      <c r="B6750" s="2">
        <f t="shared" ref="B6750" si="489">B6749</f>
        <v>41066</v>
      </c>
      <c r="C6750" s="2">
        <v>2</v>
      </c>
      <c r="D6750" s="2">
        <f t="shared" si="429"/>
        <v>398</v>
      </c>
      <c r="E6750" s="2">
        <v>63026</v>
      </c>
      <c r="F6750" s="2">
        <v>10</v>
      </c>
      <c r="G6750" s="2" t="str">
        <f>VLOOKUP(A6750,爬塔NPC系数!B:G,6,FALSE)</f>
        <v>"atk":5.86,"hp":10.219</v>
      </c>
      <c r="H6750" s="2">
        <v>1</v>
      </c>
    </row>
    <row r="6751" spans="1:8" ht="17.25" customHeight="1" x14ac:dyDescent="0.3">
      <c r="A6751" s="2">
        <f t="shared" si="427"/>
        <v>10593</v>
      </c>
      <c r="B6751" s="2">
        <f t="shared" ref="B6751" si="490">B6749</f>
        <v>41066</v>
      </c>
      <c r="C6751" s="2">
        <v>3</v>
      </c>
      <c r="D6751" s="2">
        <f t="shared" si="429"/>
        <v>398</v>
      </c>
      <c r="E6751" s="2">
        <v>31076</v>
      </c>
      <c r="F6751" s="2">
        <v>10</v>
      </c>
      <c r="G6751" s="2" t="str">
        <f>VLOOKUP(A6751,爬塔NPC系数!B:G,6,FALSE)</f>
        <v>"atk":5.86,"hp":10.219</v>
      </c>
      <c r="H6751" s="2">
        <v>1</v>
      </c>
    </row>
    <row r="6752" spans="1:8" ht="17.25" customHeight="1" x14ac:dyDescent="0.3">
      <c r="A6752" s="2">
        <f t="shared" si="427"/>
        <v>10593</v>
      </c>
      <c r="B6752" s="2">
        <f t="shared" ref="B6752" si="491">B6749</f>
        <v>41066</v>
      </c>
      <c r="C6752" s="2">
        <v>4</v>
      </c>
      <c r="D6752" s="2">
        <f t="shared" si="429"/>
        <v>398</v>
      </c>
      <c r="E6752" s="2">
        <v>23036</v>
      </c>
      <c r="F6752" s="2">
        <v>10</v>
      </c>
      <c r="G6752" s="2" t="str">
        <f>VLOOKUP(A6752,爬塔NPC系数!B:G,6,FALSE)</f>
        <v>"atk":5.86,"hp":10.219</v>
      </c>
      <c r="H6752" s="2">
        <v>1</v>
      </c>
    </row>
    <row r="6753" spans="1:8" ht="17.25" customHeight="1" x14ac:dyDescent="0.3">
      <c r="A6753" s="2">
        <f t="shared" si="427"/>
        <v>10593</v>
      </c>
      <c r="B6753" s="2">
        <f t="shared" ref="B6753" si="492">B6749</f>
        <v>41066</v>
      </c>
      <c r="C6753" s="2">
        <v>5</v>
      </c>
      <c r="D6753" s="2">
        <f t="shared" si="429"/>
        <v>398</v>
      </c>
      <c r="E6753" s="2">
        <v>51016</v>
      </c>
      <c r="F6753" s="2">
        <v>10</v>
      </c>
      <c r="G6753" s="2" t="str">
        <f>VLOOKUP(A6753,爬塔NPC系数!B:G,6,FALSE)</f>
        <v>"atk":5.86,"hp":10.219</v>
      </c>
      <c r="H6753" s="2">
        <v>1</v>
      </c>
    </row>
    <row r="6754" spans="1:8" ht="17.25" customHeight="1" x14ac:dyDescent="0.3">
      <c r="A6754" s="2">
        <f t="shared" ref="A6754:A6796" si="493">A6748+1</f>
        <v>10593</v>
      </c>
      <c r="B6754" s="2">
        <f t="shared" ref="B6754" si="494">B6749</f>
        <v>41066</v>
      </c>
      <c r="C6754" s="2">
        <v>6</v>
      </c>
      <c r="D6754" s="2">
        <f t="shared" ref="D6754:D6796" si="495">D6748+1</f>
        <v>398</v>
      </c>
      <c r="E6754" s="2">
        <v>11086</v>
      </c>
      <c r="F6754" s="2">
        <v>10</v>
      </c>
      <c r="G6754" s="2" t="str">
        <f>VLOOKUP(A6754,爬塔NPC系数!B:G,6,FALSE)</f>
        <v>"atk":5.86,"hp":10.219</v>
      </c>
      <c r="H6754" s="2">
        <v>1</v>
      </c>
    </row>
    <row r="6755" spans="1:8" ht="17.25" customHeight="1" x14ac:dyDescent="0.3">
      <c r="A6755" s="2">
        <f t="shared" si="493"/>
        <v>10594</v>
      </c>
      <c r="B6755" s="2">
        <f t="shared" ref="B6755" si="496">E6755</f>
        <v>25066</v>
      </c>
      <c r="C6755" s="2">
        <v>1</v>
      </c>
      <c r="D6755" s="2">
        <f t="shared" si="495"/>
        <v>399</v>
      </c>
      <c r="E6755" s="2">
        <v>25066</v>
      </c>
      <c r="F6755" s="2">
        <v>10</v>
      </c>
      <c r="G6755" s="2" t="str">
        <f>VLOOKUP(A6755,爬塔NPC系数!B:G,6,FALSE)</f>
        <v>"atk":5.88,"hp":10.259</v>
      </c>
      <c r="H6755" s="2">
        <v>1</v>
      </c>
    </row>
    <row r="6756" spans="1:8" ht="17.25" customHeight="1" x14ac:dyDescent="0.3">
      <c r="A6756" s="2">
        <f t="shared" si="493"/>
        <v>10594</v>
      </c>
      <c r="B6756" s="2">
        <f t="shared" ref="B6756" si="497">B6755</f>
        <v>25066</v>
      </c>
      <c r="C6756" s="2">
        <v>2</v>
      </c>
      <c r="D6756" s="2">
        <f t="shared" si="495"/>
        <v>399</v>
      </c>
      <c r="E6756" s="2">
        <v>61026</v>
      </c>
      <c r="F6756" s="2">
        <v>10</v>
      </c>
      <c r="G6756" s="2" t="str">
        <f>VLOOKUP(A6756,爬塔NPC系数!B:G,6,FALSE)</f>
        <v>"atk":5.88,"hp":10.259</v>
      </c>
      <c r="H6756" s="2">
        <v>1</v>
      </c>
    </row>
    <row r="6757" spans="1:8" ht="17.25" customHeight="1" x14ac:dyDescent="0.3">
      <c r="A6757" s="2">
        <f t="shared" si="493"/>
        <v>10594</v>
      </c>
      <c r="B6757" s="2">
        <f t="shared" ref="B6757" si="498">B6755</f>
        <v>25066</v>
      </c>
      <c r="C6757" s="2">
        <v>3</v>
      </c>
      <c r="D6757" s="2">
        <f t="shared" si="495"/>
        <v>399</v>
      </c>
      <c r="E6757" s="2">
        <v>52046</v>
      </c>
      <c r="F6757" s="2">
        <v>10</v>
      </c>
      <c r="G6757" s="2" t="str">
        <f>VLOOKUP(A6757,爬塔NPC系数!B:G,6,FALSE)</f>
        <v>"atk":5.88,"hp":10.259</v>
      </c>
      <c r="H6757" s="2">
        <v>1</v>
      </c>
    </row>
    <row r="6758" spans="1:8" ht="17.25" customHeight="1" x14ac:dyDescent="0.3">
      <c r="A6758" s="2">
        <f t="shared" si="493"/>
        <v>10594</v>
      </c>
      <c r="B6758" s="2">
        <f t="shared" ref="B6758" si="499">B6755</f>
        <v>25066</v>
      </c>
      <c r="C6758" s="2">
        <v>4</v>
      </c>
      <c r="D6758" s="2">
        <f t="shared" si="495"/>
        <v>399</v>
      </c>
      <c r="E6758" s="2">
        <v>45046</v>
      </c>
      <c r="F6758" s="2">
        <v>10</v>
      </c>
      <c r="G6758" s="2" t="str">
        <f>VLOOKUP(A6758,爬塔NPC系数!B:G,6,FALSE)</f>
        <v>"atk":5.88,"hp":10.259</v>
      </c>
      <c r="H6758" s="2">
        <v>1</v>
      </c>
    </row>
    <row r="6759" spans="1:8" ht="17.25" customHeight="1" x14ac:dyDescent="0.3">
      <c r="A6759" s="2">
        <f t="shared" si="493"/>
        <v>10594</v>
      </c>
      <c r="B6759" s="2">
        <f t="shared" ref="B6759" si="500">B6755</f>
        <v>25066</v>
      </c>
      <c r="C6759" s="2">
        <v>5</v>
      </c>
      <c r="D6759" s="2">
        <f t="shared" si="495"/>
        <v>399</v>
      </c>
      <c r="E6759" s="2">
        <v>32056</v>
      </c>
      <c r="F6759" s="2">
        <v>10</v>
      </c>
      <c r="G6759" s="2" t="str">
        <f>VLOOKUP(A6759,爬塔NPC系数!B:G,6,FALSE)</f>
        <v>"atk":5.88,"hp":10.259</v>
      </c>
      <c r="H6759" s="2">
        <v>1</v>
      </c>
    </row>
    <row r="6760" spans="1:8" ht="17.25" customHeight="1" x14ac:dyDescent="0.3">
      <c r="A6760" s="2">
        <f t="shared" si="493"/>
        <v>10594</v>
      </c>
      <c r="B6760" s="2">
        <f t="shared" ref="B6760" si="501">B6755</f>
        <v>25066</v>
      </c>
      <c r="C6760" s="2">
        <v>6</v>
      </c>
      <c r="D6760" s="2">
        <f t="shared" si="495"/>
        <v>399</v>
      </c>
      <c r="E6760" s="2">
        <v>13046</v>
      </c>
      <c r="F6760" s="2">
        <v>10</v>
      </c>
      <c r="G6760" s="2" t="str">
        <f>VLOOKUP(A6760,爬塔NPC系数!B:G,6,FALSE)</f>
        <v>"atk":5.88,"hp":10.259</v>
      </c>
      <c r="H6760" s="2">
        <v>1</v>
      </c>
    </row>
    <row r="6761" spans="1:8" ht="17.25" customHeight="1" x14ac:dyDescent="0.3">
      <c r="A6761" s="2">
        <f t="shared" si="493"/>
        <v>10595</v>
      </c>
      <c r="B6761" s="2">
        <f t="shared" ref="B6761" si="502">E6761</f>
        <v>41066</v>
      </c>
      <c r="C6761" s="2">
        <v>1</v>
      </c>
      <c r="D6761" s="2">
        <f t="shared" si="495"/>
        <v>400</v>
      </c>
      <c r="E6761" s="2">
        <v>41066</v>
      </c>
      <c r="F6761" s="2">
        <v>10</v>
      </c>
      <c r="G6761" s="2" t="str">
        <f>VLOOKUP(A6761,爬塔NPC系数!B:G,6,FALSE)</f>
        <v>"atk":5.9,"hp":10.299</v>
      </c>
      <c r="H6761" s="2">
        <v>1</v>
      </c>
    </row>
    <row r="6762" spans="1:8" ht="17.25" customHeight="1" x14ac:dyDescent="0.3">
      <c r="A6762" s="2">
        <f t="shared" si="493"/>
        <v>10595</v>
      </c>
      <c r="B6762" s="2">
        <f t="shared" ref="B6762" si="503">B6761</f>
        <v>41066</v>
      </c>
      <c r="C6762" s="2">
        <v>2</v>
      </c>
      <c r="D6762" s="2">
        <f t="shared" si="495"/>
        <v>400</v>
      </c>
      <c r="E6762" s="2">
        <v>63026</v>
      </c>
      <c r="F6762" s="2">
        <v>10</v>
      </c>
      <c r="G6762" s="2" t="str">
        <f>VLOOKUP(A6762,爬塔NPC系数!B:G,6,FALSE)</f>
        <v>"atk":5.9,"hp":10.299</v>
      </c>
      <c r="H6762" s="2">
        <v>1</v>
      </c>
    </row>
    <row r="6763" spans="1:8" ht="17.25" customHeight="1" x14ac:dyDescent="0.3">
      <c r="A6763" s="2">
        <f t="shared" si="493"/>
        <v>10595</v>
      </c>
      <c r="B6763" s="2">
        <f t="shared" ref="B6763" si="504">B6761</f>
        <v>41066</v>
      </c>
      <c r="C6763" s="2">
        <v>3</v>
      </c>
      <c r="D6763" s="2">
        <f t="shared" si="495"/>
        <v>400</v>
      </c>
      <c r="E6763" s="2">
        <v>31076</v>
      </c>
      <c r="F6763" s="2">
        <v>10</v>
      </c>
      <c r="G6763" s="2" t="str">
        <f>VLOOKUP(A6763,爬塔NPC系数!B:G,6,FALSE)</f>
        <v>"atk":5.9,"hp":10.299</v>
      </c>
      <c r="H6763" s="2">
        <v>1</v>
      </c>
    </row>
    <row r="6764" spans="1:8" ht="17.25" customHeight="1" x14ac:dyDescent="0.3">
      <c r="A6764" s="2">
        <f t="shared" si="493"/>
        <v>10595</v>
      </c>
      <c r="B6764" s="2">
        <f t="shared" ref="B6764" si="505">B6761</f>
        <v>41066</v>
      </c>
      <c r="C6764" s="2">
        <v>4</v>
      </c>
      <c r="D6764" s="2">
        <f t="shared" si="495"/>
        <v>400</v>
      </c>
      <c r="E6764" s="2">
        <v>23036</v>
      </c>
      <c r="F6764" s="2">
        <v>10</v>
      </c>
      <c r="G6764" s="2" t="str">
        <f>VLOOKUP(A6764,爬塔NPC系数!B:G,6,FALSE)</f>
        <v>"atk":5.9,"hp":10.299</v>
      </c>
      <c r="H6764" s="2">
        <v>1</v>
      </c>
    </row>
    <row r="6765" spans="1:8" ht="17.25" customHeight="1" x14ac:dyDescent="0.3">
      <c r="A6765" s="2">
        <f t="shared" si="493"/>
        <v>10595</v>
      </c>
      <c r="B6765" s="2">
        <f t="shared" ref="B6765" si="506">B6761</f>
        <v>41066</v>
      </c>
      <c r="C6765" s="2">
        <v>5</v>
      </c>
      <c r="D6765" s="2">
        <f t="shared" si="495"/>
        <v>400</v>
      </c>
      <c r="E6765" s="2">
        <v>51016</v>
      </c>
      <c r="F6765" s="2">
        <v>10</v>
      </c>
      <c r="G6765" s="2" t="str">
        <f>VLOOKUP(A6765,爬塔NPC系数!B:G,6,FALSE)</f>
        <v>"atk":5.9,"hp":10.299</v>
      </c>
      <c r="H6765" s="2">
        <v>1</v>
      </c>
    </row>
    <row r="6766" spans="1:8" ht="17.25" customHeight="1" x14ac:dyDescent="0.3">
      <c r="A6766" s="2">
        <f t="shared" si="493"/>
        <v>10595</v>
      </c>
      <c r="B6766" s="2">
        <f t="shared" ref="B6766" si="507">B6761</f>
        <v>41066</v>
      </c>
      <c r="C6766" s="2">
        <v>6</v>
      </c>
      <c r="D6766" s="2">
        <f t="shared" si="495"/>
        <v>400</v>
      </c>
      <c r="E6766" s="2">
        <v>11086</v>
      </c>
      <c r="F6766" s="2">
        <v>10</v>
      </c>
      <c r="G6766" s="2" t="str">
        <f>VLOOKUP(A6766,爬塔NPC系数!B:G,6,FALSE)</f>
        <v>"atk":5.9,"hp":10.299</v>
      </c>
      <c r="H6766" s="2">
        <v>1</v>
      </c>
    </row>
    <row r="6767" spans="1:8" ht="17.25" customHeight="1" x14ac:dyDescent="0.3">
      <c r="A6767" s="2">
        <f t="shared" si="493"/>
        <v>10596</v>
      </c>
      <c r="B6767" s="2">
        <f t="shared" ref="B6767" si="508">E6767</f>
        <v>32056</v>
      </c>
      <c r="C6767" s="2">
        <v>1</v>
      </c>
      <c r="D6767" s="2">
        <f t="shared" si="495"/>
        <v>401</v>
      </c>
      <c r="E6767" s="2">
        <v>32056</v>
      </c>
      <c r="F6767" s="2">
        <v>10</v>
      </c>
      <c r="G6767" s="2" t="str">
        <f>VLOOKUP(A6767,爬塔NPC系数!B:G,6,FALSE)</f>
        <v>"atk":5.92,"hp":10.339</v>
      </c>
      <c r="H6767" s="2">
        <v>1</v>
      </c>
    </row>
    <row r="6768" spans="1:8" ht="17.25" customHeight="1" x14ac:dyDescent="0.3">
      <c r="A6768" s="2">
        <f t="shared" si="493"/>
        <v>10596</v>
      </c>
      <c r="B6768" s="2">
        <f t="shared" ref="B6768" si="509">B6767</f>
        <v>32056</v>
      </c>
      <c r="C6768" s="2">
        <v>2</v>
      </c>
      <c r="D6768" s="2">
        <f t="shared" si="495"/>
        <v>401</v>
      </c>
      <c r="E6768" s="2">
        <v>32056</v>
      </c>
      <c r="F6768" s="2">
        <v>10</v>
      </c>
      <c r="G6768" s="2" t="str">
        <f>VLOOKUP(A6768,爬塔NPC系数!B:G,6,FALSE)</f>
        <v>"atk":5.92,"hp":10.339</v>
      </c>
      <c r="H6768" s="2">
        <v>1</v>
      </c>
    </row>
    <row r="6769" spans="1:8" ht="17.25" customHeight="1" x14ac:dyDescent="0.3">
      <c r="A6769" s="2">
        <f t="shared" si="493"/>
        <v>10596</v>
      </c>
      <c r="B6769" s="2">
        <f t="shared" ref="B6769" si="510">B6767</f>
        <v>32056</v>
      </c>
      <c r="C6769" s="2">
        <v>3</v>
      </c>
      <c r="D6769" s="2">
        <f t="shared" si="495"/>
        <v>401</v>
      </c>
      <c r="E6769" s="2">
        <v>32056</v>
      </c>
      <c r="F6769" s="2">
        <v>10</v>
      </c>
      <c r="G6769" s="2" t="str">
        <f>VLOOKUP(A6769,爬塔NPC系数!B:G,6,FALSE)</f>
        <v>"atk":5.92,"hp":10.339</v>
      </c>
      <c r="H6769" s="2">
        <v>1</v>
      </c>
    </row>
    <row r="6770" spans="1:8" ht="17.25" customHeight="1" x14ac:dyDescent="0.3">
      <c r="A6770" s="2">
        <f t="shared" si="493"/>
        <v>10596</v>
      </c>
      <c r="B6770" s="2">
        <f t="shared" ref="B6770" si="511">B6767</f>
        <v>32056</v>
      </c>
      <c r="C6770" s="2">
        <v>4</v>
      </c>
      <c r="D6770" s="2">
        <f t="shared" si="495"/>
        <v>401</v>
      </c>
      <c r="E6770" s="2">
        <v>32056</v>
      </c>
      <c r="F6770" s="2">
        <v>10</v>
      </c>
      <c r="G6770" s="2" t="str">
        <f>VLOOKUP(A6770,爬塔NPC系数!B:G,6,FALSE)</f>
        <v>"atk":5.92,"hp":10.339</v>
      </c>
      <c r="H6770" s="2">
        <v>1</v>
      </c>
    </row>
    <row r="6771" spans="1:8" ht="17.25" customHeight="1" x14ac:dyDescent="0.3">
      <c r="A6771" s="2">
        <f t="shared" si="493"/>
        <v>10596</v>
      </c>
      <c r="B6771" s="2">
        <f t="shared" ref="B6771" si="512">B6767</f>
        <v>32056</v>
      </c>
      <c r="C6771" s="2">
        <v>5</v>
      </c>
      <c r="D6771" s="2">
        <f t="shared" si="495"/>
        <v>401</v>
      </c>
      <c r="E6771" s="2">
        <v>32056</v>
      </c>
      <c r="F6771" s="2">
        <v>10</v>
      </c>
      <c r="G6771" s="2" t="str">
        <f>VLOOKUP(A6771,爬塔NPC系数!B:G,6,FALSE)</f>
        <v>"atk":5.92,"hp":10.339</v>
      </c>
      <c r="H6771" s="2">
        <v>1</v>
      </c>
    </row>
    <row r="6772" spans="1:8" ht="17.25" customHeight="1" x14ac:dyDescent="0.3">
      <c r="A6772" s="2">
        <f t="shared" si="493"/>
        <v>10596</v>
      </c>
      <c r="B6772" s="2">
        <f t="shared" ref="B6772" si="513">B6767</f>
        <v>32056</v>
      </c>
      <c r="C6772" s="2">
        <v>6</v>
      </c>
      <c r="D6772" s="2">
        <f t="shared" si="495"/>
        <v>401</v>
      </c>
      <c r="E6772" s="2">
        <v>32056</v>
      </c>
      <c r="F6772" s="2">
        <v>10</v>
      </c>
      <c r="G6772" s="2" t="str">
        <f>VLOOKUP(A6772,爬塔NPC系数!B:G,6,FALSE)</f>
        <v>"atk":5.92,"hp":10.339</v>
      </c>
      <c r="H6772" s="2">
        <v>1</v>
      </c>
    </row>
    <row r="6773" spans="1:8" ht="17.25" customHeight="1" x14ac:dyDescent="0.3">
      <c r="A6773" s="2">
        <f t="shared" si="493"/>
        <v>10597</v>
      </c>
      <c r="B6773" s="2">
        <f t="shared" ref="B6773" si="514">E6773</f>
        <v>34026</v>
      </c>
      <c r="C6773" s="2">
        <v>1</v>
      </c>
      <c r="D6773" s="2">
        <f t="shared" si="495"/>
        <v>402</v>
      </c>
      <c r="E6773" s="2">
        <v>34026</v>
      </c>
      <c r="F6773" s="2">
        <v>10</v>
      </c>
      <c r="G6773" s="2" t="str">
        <f>VLOOKUP(A6773,爬塔NPC系数!B:G,6,FALSE)</f>
        <v>"atk":5.94,"hp":10.379</v>
      </c>
      <c r="H6773" s="2">
        <v>1</v>
      </c>
    </row>
    <row r="6774" spans="1:8" ht="17.25" customHeight="1" x14ac:dyDescent="0.3">
      <c r="A6774" s="2">
        <f t="shared" si="493"/>
        <v>10597</v>
      </c>
      <c r="B6774" s="2">
        <f t="shared" ref="B6774" si="515">B6773</f>
        <v>34026</v>
      </c>
      <c r="C6774" s="2">
        <v>2</v>
      </c>
      <c r="D6774" s="2">
        <f t="shared" si="495"/>
        <v>402</v>
      </c>
      <c r="E6774" s="2">
        <v>34026</v>
      </c>
      <c r="F6774" s="2">
        <v>10</v>
      </c>
      <c r="G6774" s="2" t="str">
        <f>VLOOKUP(A6774,爬塔NPC系数!B:G,6,FALSE)</f>
        <v>"atk":5.94,"hp":10.379</v>
      </c>
      <c r="H6774" s="2">
        <v>1</v>
      </c>
    </row>
    <row r="6775" spans="1:8" ht="17.25" customHeight="1" x14ac:dyDescent="0.3">
      <c r="A6775" s="2">
        <f t="shared" si="493"/>
        <v>10597</v>
      </c>
      <c r="B6775" s="2">
        <f t="shared" ref="B6775" si="516">B6773</f>
        <v>34026</v>
      </c>
      <c r="C6775" s="2">
        <v>3</v>
      </c>
      <c r="D6775" s="2">
        <f t="shared" si="495"/>
        <v>402</v>
      </c>
      <c r="E6775" s="2">
        <v>34026</v>
      </c>
      <c r="F6775" s="2">
        <v>10</v>
      </c>
      <c r="G6775" s="2" t="str">
        <f>VLOOKUP(A6775,爬塔NPC系数!B:G,6,FALSE)</f>
        <v>"atk":5.94,"hp":10.379</v>
      </c>
      <c r="H6775" s="2">
        <v>1</v>
      </c>
    </row>
    <row r="6776" spans="1:8" ht="17.25" customHeight="1" x14ac:dyDescent="0.3">
      <c r="A6776" s="2">
        <f t="shared" si="493"/>
        <v>10597</v>
      </c>
      <c r="B6776" s="2">
        <f t="shared" ref="B6776" si="517">B6773</f>
        <v>34026</v>
      </c>
      <c r="C6776" s="2">
        <v>4</v>
      </c>
      <c r="D6776" s="2">
        <f t="shared" si="495"/>
        <v>402</v>
      </c>
      <c r="E6776" s="2">
        <v>34026</v>
      </c>
      <c r="F6776" s="2">
        <v>10</v>
      </c>
      <c r="G6776" s="2" t="str">
        <f>VLOOKUP(A6776,爬塔NPC系数!B:G,6,FALSE)</f>
        <v>"atk":5.94,"hp":10.379</v>
      </c>
      <c r="H6776" s="2">
        <v>1</v>
      </c>
    </row>
    <row r="6777" spans="1:8" ht="17.25" customHeight="1" x14ac:dyDescent="0.3">
      <c r="A6777" s="2">
        <f t="shared" si="493"/>
        <v>10597</v>
      </c>
      <c r="B6777" s="2">
        <f t="shared" ref="B6777" si="518">B6773</f>
        <v>34026</v>
      </c>
      <c r="C6777" s="2">
        <v>5</v>
      </c>
      <c r="D6777" s="2">
        <f t="shared" si="495"/>
        <v>402</v>
      </c>
      <c r="E6777" s="2">
        <v>34026</v>
      </c>
      <c r="F6777" s="2">
        <v>10</v>
      </c>
      <c r="G6777" s="2" t="str">
        <f>VLOOKUP(A6777,爬塔NPC系数!B:G,6,FALSE)</f>
        <v>"atk":5.94,"hp":10.379</v>
      </c>
      <c r="H6777" s="2">
        <v>1</v>
      </c>
    </row>
    <row r="6778" spans="1:8" ht="17.25" customHeight="1" x14ac:dyDescent="0.3">
      <c r="A6778" s="2">
        <f t="shared" si="493"/>
        <v>10597</v>
      </c>
      <c r="B6778" s="2">
        <f t="shared" ref="B6778" si="519">B6773</f>
        <v>34026</v>
      </c>
      <c r="C6778" s="2">
        <v>6</v>
      </c>
      <c r="D6778" s="2">
        <f t="shared" si="495"/>
        <v>402</v>
      </c>
      <c r="E6778" s="2">
        <v>34026</v>
      </c>
      <c r="F6778" s="2">
        <v>10</v>
      </c>
      <c r="G6778" s="2" t="str">
        <f>VLOOKUP(A6778,爬塔NPC系数!B:G,6,FALSE)</f>
        <v>"atk":5.94,"hp":10.379</v>
      </c>
      <c r="H6778" s="2">
        <v>1</v>
      </c>
    </row>
    <row r="6779" spans="1:8" ht="17.25" customHeight="1" x14ac:dyDescent="0.3">
      <c r="A6779" s="2">
        <f t="shared" si="493"/>
        <v>10598</v>
      </c>
      <c r="B6779" s="2">
        <f t="shared" ref="B6779" si="520">E6779</f>
        <v>41056</v>
      </c>
      <c r="C6779" s="2">
        <v>1</v>
      </c>
      <c r="D6779" s="2">
        <f t="shared" si="495"/>
        <v>403</v>
      </c>
      <c r="E6779" s="2">
        <v>41056</v>
      </c>
      <c r="F6779" s="2">
        <v>10</v>
      </c>
      <c r="G6779" s="2" t="str">
        <f>VLOOKUP(A6779,爬塔NPC系数!B:G,6,FALSE)</f>
        <v>"atk":5.959,"hp":10.419</v>
      </c>
      <c r="H6779" s="2">
        <v>1</v>
      </c>
    </row>
    <row r="6780" spans="1:8" ht="17.25" customHeight="1" x14ac:dyDescent="0.3">
      <c r="A6780" s="2">
        <f t="shared" si="493"/>
        <v>10598</v>
      </c>
      <c r="B6780" s="2">
        <f t="shared" ref="B6780" si="521">B6779</f>
        <v>41056</v>
      </c>
      <c r="C6780" s="2">
        <v>2</v>
      </c>
      <c r="D6780" s="2">
        <f t="shared" si="495"/>
        <v>403</v>
      </c>
      <c r="E6780" s="2">
        <v>41056</v>
      </c>
      <c r="F6780" s="2">
        <v>10</v>
      </c>
      <c r="G6780" s="2" t="str">
        <f>VLOOKUP(A6780,爬塔NPC系数!B:G,6,FALSE)</f>
        <v>"atk":5.959,"hp":10.419</v>
      </c>
      <c r="H6780" s="2">
        <v>1</v>
      </c>
    </row>
    <row r="6781" spans="1:8" ht="17.25" customHeight="1" x14ac:dyDescent="0.3">
      <c r="A6781" s="2">
        <f t="shared" si="493"/>
        <v>10598</v>
      </c>
      <c r="B6781" s="2">
        <f t="shared" ref="B6781" si="522">B6779</f>
        <v>41056</v>
      </c>
      <c r="C6781" s="2">
        <v>3</v>
      </c>
      <c r="D6781" s="2">
        <f t="shared" si="495"/>
        <v>403</v>
      </c>
      <c r="E6781" s="2">
        <v>41056</v>
      </c>
      <c r="F6781" s="2">
        <v>10</v>
      </c>
      <c r="G6781" s="2" t="str">
        <f>VLOOKUP(A6781,爬塔NPC系数!B:G,6,FALSE)</f>
        <v>"atk":5.959,"hp":10.419</v>
      </c>
      <c r="H6781" s="2">
        <v>1</v>
      </c>
    </row>
    <row r="6782" spans="1:8" ht="17.25" customHeight="1" x14ac:dyDescent="0.3">
      <c r="A6782" s="2">
        <f t="shared" si="493"/>
        <v>10598</v>
      </c>
      <c r="B6782" s="2">
        <f t="shared" ref="B6782" si="523">B6779</f>
        <v>41056</v>
      </c>
      <c r="C6782" s="2">
        <v>4</v>
      </c>
      <c r="D6782" s="2">
        <f t="shared" si="495"/>
        <v>403</v>
      </c>
      <c r="E6782" s="2">
        <v>41056</v>
      </c>
      <c r="F6782" s="2">
        <v>10</v>
      </c>
      <c r="G6782" s="2" t="str">
        <f>VLOOKUP(A6782,爬塔NPC系数!B:G,6,FALSE)</f>
        <v>"atk":5.959,"hp":10.419</v>
      </c>
      <c r="H6782" s="2">
        <v>1</v>
      </c>
    </row>
    <row r="6783" spans="1:8" ht="17.25" customHeight="1" x14ac:dyDescent="0.3">
      <c r="A6783" s="2">
        <f t="shared" si="493"/>
        <v>10598</v>
      </c>
      <c r="B6783" s="2">
        <f t="shared" ref="B6783" si="524">B6779</f>
        <v>41056</v>
      </c>
      <c r="C6783" s="2">
        <v>5</v>
      </c>
      <c r="D6783" s="2">
        <f t="shared" si="495"/>
        <v>403</v>
      </c>
      <c r="E6783" s="2">
        <v>41056</v>
      </c>
      <c r="F6783" s="2">
        <v>10</v>
      </c>
      <c r="G6783" s="2" t="str">
        <f>VLOOKUP(A6783,爬塔NPC系数!B:G,6,FALSE)</f>
        <v>"atk":5.959,"hp":10.419</v>
      </c>
      <c r="H6783" s="2">
        <v>1</v>
      </c>
    </row>
    <row r="6784" spans="1:8" ht="17.25" customHeight="1" x14ac:dyDescent="0.3">
      <c r="A6784" s="2">
        <f t="shared" si="493"/>
        <v>10598</v>
      </c>
      <c r="B6784" s="2">
        <f t="shared" ref="B6784" si="525">B6779</f>
        <v>41056</v>
      </c>
      <c r="C6784" s="2">
        <v>6</v>
      </c>
      <c r="D6784" s="2">
        <f t="shared" si="495"/>
        <v>403</v>
      </c>
      <c r="E6784" s="2">
        <v>41056</v>
      </c>
      <c r="F6784" s="2">
        <v>10</v>
      </c>
      <c r="G6784" s="2" t="str">
        <f>VLOOKUP(A6784,爬塔NPC系数!B:G,6,FALSE)</f>
        <v>"atk":5.959,"hp":10.419</v>
      </c>
      <c r="H6784" s="2">
        <v>1</v>
      </c>
    </row>
    <row r="6785" spans="1:8" ht="17.25" customHeight="1" x14ac:dyDescent="0.3">
      <c r="A6785" s="2">
        <f t="shared" si="493"/>
        <v>10599</v>
      </c>
      <c r="B6785" s="2">
        <f t="shared" ref="B6785" si="526">E6785</f>
        <v>63026</v>
      </c>
      <c r="C6785" s="2">
        <v>1</v>
      </c>
      <c r="D6785" s="2">
        <f t="shared" si="495"/>
        <v>404</v>
      </c>
      <c r="E6785" s="2">
        <v>63026</v>
      </c>
      <c r="F6785" s="2">
        <v>10</v>
      </c>
      <c r="G6785" s="2" t="str">
        <f>VLOOKUP(A6785,爬塔NPC系数!B:G,6,FALSE)</f>
        <v>"atk":5.979,"hp":10.459</v>
      </c>
      <c r="H6785" s="2">
        <v>1</v>
      </c>
    </row>
    <row r="6786" spans="1:8" ht="17.25" customHeight="1" x14ac:dyDescent="0.3">
      <c r="A6786" s="2">
        <f t="shared" si="493"/>
        <v>10599</v>
      </c>
      <c r="B6786" s="2">
        <f t="shared" ref="B6786" si="527">B6785</f>
        <v>63026</v>
      </c>
      <c r="C6786" s="2">
        <v>2</v>
      </c>
      <c r="D6786" s="2">
        <f t="shared" si="495"/>
        <v>404</v>
      </c>
      <c r="E6786" s="2">
        <v>61026</v>
      </c>
      <c r="F6786" s="2">
        <v>10</v>
      </c>
      <c r="G6786" s="2" t="str">
        <f>VLOOKUP(A6786,爬塔NPC系数!B:G,6,FALSE)</f>
        <v>"atk":5.979,"hp":10.459</v>
      </c>
      <c r="H6786" s="2">
        <v>1</v>
      </c>
    </row>
    <row r="6787" spans="1:8" ht="17.25" customHeight="1" x14ac:dyDescent="0.3">
      <c r="A6787" s="2">
        <f t="shared" si="493"/>
        <v>10599</v>
      </c>
      <c r="B6787" s="2">
        <f t="shared" ref="B6787" si="528">B6785</f>
        <v>63026</v>
      </c>
      <c r="C6787" s="2">
        <v>3</v>
      </c>
      <c r="D6787" s="2">
        <f t="shared" si="495"/>
        <v>404</v>
      </c>
      <c r="E6787" s="2">
        <v>63026</v>
      </c>
      <c r="F6787" s="2">
        <v>10</v>
      </c>
      <c r="G6787" s="2" t="str">
        <f>VLOOKUP(A6787,爬塔NPC系数!B:G,6,FALSE)</f>
        <v>"atk":5.979,"hp":10.459</v>
      </c>
      <c r="H6787" s="2">
        <v>1</v>
      </c>
    </row>
    <row r="6788" spans="1:8" ht="17.25" customHeight="1" x14ac:dyDescent="0.3">
      <c r="A6788" s="2">
        <f t="shared" si="493"/>
        <v>10599</v>
      </c>
      <c r="B6788" s="2">
        <f t="shared" ref="B6788" si="529">B6785</f>
        <v>63026</v>
      </c>
      <c r="C6788" s="2">
        <v>4</v>
      </c>
      <c r="D6788" s="2">
        <f t="shared" si="495"/>
        <v>404</v>
      </c>
      <c r="E6788" s="2">
        <v>61026</v>
      </c>
      <c r="F6788" s="2">
        <v>10</v>
      </c>
      <c r="G6788" s="2" t="str">
        <f>VLOOKUP(A6788,爬塔NPC系数!B:G,6,FALSE)</f>
        <v>"atk":5.979,"hp":10.459</v>
      </c>
      <c r="H6788" s="2">
        <v>1</v>
      </c>
    </row>
    <row r="6789" spans="1:8" ht="17.25" customHeight="1" x14ac:dyDescent="0.3">
      <c r="A6789" s="2">
        <f t="shared" si="493"/>
        <v>10599</v>
      </c>
      <c r="B6789" s="2">
        <f t="shared" ref="B6789" si="530">B6785</f>
        <v>63026</v>
      </c>
      <c r="C6789" s="2">
        <v>5</v>
      </c>
      <c r="D6789" s="2">
        <f t="shared" si="495"/>
        <v>404</v>
      </c>
      <c r="E6789" s="2">
        <v>61026</v>
      </c>
      <c r="F6789" s="2">
        <v>10</v>
      </c>
      <c r="G6789" s="2" t="str">
        <f>VLOOKUP(A6789,爬塔NPC系数!B:G,6,FALSE)</f>
        <v>"atk":5.979,"hp":10.459</v>
      </c>
      <c r="H6789" s="2">
        <v>1</v>
      </c>
    </row>
    <row r="6790" spans="1:8" ht="17.25" customHeight="1" x14ac:dyDescent="0.3">
      <c r="A6790" s="2">
        <f t="shared" si="493"/>
        <v>10599</v>
      </c>
      <c r="B6790" s="2">
        <f t="shared" ref="B6790" si="531">B6785</f>
        <v>63026</v>
      </c>
      <c r="C6790" s="2">
        <v>6</v>
      </c>
      <c r="D6790" s="2">
        <f t="shared" si="495"/>
        <v>404</v>
      </c>
      <c r="E6790" s="2">
        <v>61026</v>
      </c>
      <c r="F6790" s="2">
        <v>10</v>
      </c>
      <c r="G6790" s="2" t="str">
        <f>VLOOKUP(A6790,爬塔NPC系数!B:G,6,FALSE)</f>
        <v>"atk":5.979,"hp":10.459</v>
      </c>
      <c r="H6790" s="2">
        <v>1</v>
      </c>
    </row>
    <row r="6791" spans="1:8" ht="17.25" customHeight="1" x14ac:dyDescent="0.3">
      <c r="A6791" s="2">
        <f t="shared" si="493"/>
        <v>10600</v>
      </c>
      <c r="B6791" s="2">
        <f t="shared" ref="B6791" si="532">E6791</f>
        <v>31076</v>
      </c>
      <c r="C6791" s="2">
        <v>1</v>
      </c>
      <c r="D6791" s="2">
        <f t="shared" si="495"/>
        <v>405</v>
      </c>
      <c r="E6791" s="2">
        <v>31076</v>
      </c>
      <c r="F6791" s="2">
        <v>10</v>
      </c>
      <c r="G6791" s="2" t="str">
        <f>VLOOKUP(A6791,爬塔NPC系数!B:G,6,FALSE)</f>
        <v>"atk":5.999,"hp":10.499</v>
      </c>
      <c r="H6791" s="2">
        <v>1</v>
      </c>
    </row>
    <row r="6792" spans="1:8" ht="17.25" customHeight="1" x14ac:dyDescent="0.3">
      <c r="A6792" s="2">
        <f t="shared" si="493"/>
        <v>10600</v>
      </c>
      <c r="B6792" s="2">
        <f t="shared" ref="B6792" si="533">B6791</f>
        <v>31076</v>
      </c>
      <c r="C6792" s="2">
        <v>2</v>
      </c>
      <c r="D6792" s="2">
        <f t="shared" si="495"/>
        <v>405</v>
      </c>
      <c r="E6792" s="2">
        <v>31076</v>
      </c>
      <c r="F6792" s="2">
        <v>10</v>
      </c>
      <c r="G6792" s="2" t="str">
        <f>VLOOKUP(A6792,爬塔NPC系数!B:G,6,FALSE)</f>
        <v>"atk":5.999,"hp":10.499</v>
      </c>
      <c r="H6792" s="2">
        <v>1</v>
      </c>
    </row>
    <row r="6793" spans="1:8" ht="17.25" customHeight="1" x14ac:dyDescent="0.3">
      <c r="A6793" s="2">
        <f t="shared" si="493"/>
        <v>10600</v>
      </c>
      <c r="B6793" s="2">
        <f t="shared" ref="B6793" si="534">B6791</f>
        <v>31076</v>
      </c>
      <c r="C6793" s="2">
        <v>3</v>
      </c>
      <c r="D6793" s="2">
        <f t="shared" si="495"/>
        <v>405</v>
      </c>
      <c r="E6793" s="2">
        <v>31076</v>
      </c>
      <c r="F6793" s="2">
        <v>10</v>
      </c>
      <c r="G6793" s="2" t="str">
        <f>VLOOKUP(A6793,爬塔NPC系数!B:G,6,FALSE)</f>
        <v>"atk":5.999,"hp":10.499</v>
      </c>
      <c r="H6793" s="2">
        <v>1</v>
      </c>
    </row>
    <row r="6794" spans="1:8" ht="17.25" customHeight="1" x14ac:dyDescent="0.3">
      <c r="A6794" s="2">
        <f t="shared" si="493"/>
        <v>10600</v>
      </c>
      <c r="B6794" s="2">
        <f t="shared" ref="B6794" si="535">B6791</f>
        <v>31076</v>
      </c>
      <c r="C6794" s="2">
        <v>4</v>
      </c>
      <c r="D6794" s="2">
        <f t="shared" si="495"/>
        <v>405</v>
      </c>
      <c r="E6794" s="2">
        <v>32056</v>
      </c>
      <c r="F6794" s="2">
        <v>10</v>
      </c>
      <c r="G6794" s="2" t="str">
        <f>VLOOKUP(A6794,爬塔NPC系数!B:G,6,FALSE)</f>
        <v>"atk":5.999,"hp":10.499</v>
      </c>
      <c r="H6794" s="2">
        <v>1</v>
      </c>
    </row>
    <row r="6795" spans="1:8" ht="17.25" customHeight="1" x14ac:dyDescent="0.3">
      <c r="A6795" s="2">
        <f t="shared" si="493"/>
        <v>10600</v>
      </c>
      <c r="B6795" s="2">
        <f t="shared" ref="B6795" si="536">B6791</f>
        <v>31076</v>
      </c>
      <c r="C6795" s="2">
        <v>5</v>
      </c>
      <c r="D6795" s="2">
        <f t="shared" si="495"/>
        <v>405</v>
      </c>
      <c r="E6795" s="2">
        <v>32056</v>
      </c>
      <c r="F6795" s="2">
        <v>10</v>
      </c>
      <c r="G6795" s="2" t="str">
        <f>VLOOKUP(A6795,爬塔NPC系数!B:G,6,FALSE)</f>
        <v>"atk":5.999,"hp":10.499</v>
      </c>
      <c r="H6795" s="2">
        <v>1</v>
      </c>
    </row>
    <row r="6796" spans="1:8" ht="17.25" customHeight="1" x14ac:dyDescent="0.3">
      <c r="A6796" s="2">
        <f t="shared" si="493"/>
        <v>10600</v>
      </c>
      <c r="B6796" s="2">
        <f t="shared" ref="B6796" si="537">B6791</f>
        <v>31076</v>
      </c>
      <c r="C6796" s="2">
        <v>6</v>
      </c>
      <c r="D6796" s="2">
        <f t="shared" si="495"/>
        <v>405</v>
      </c>
      <c r="E6796" s="2">
        <v>32056</v>
      </c>
      <c r="F6796" s="2">
        <v>10</v>
      </c>
      <c r="G6796" s="2" t="str">
        <f>VLOOKUP(A6796,爬塔NPC系数!B:G,6,FALSE)</f>
        <v>"atk":5.999,"hp":10.499</v>
      </c>
      <c r="H6796" s="2">
        <v>1</v>
      </c>
    </row>
    <row r="6797" spans="1:8" ht="17.25" customHeight="1" x14ac:dyDescent="0.3">
      <c r="A6797" s="2">
        <f>A6791+1</f>
        <v>10601</v>
      </c>
      <c r="B6797" s="2">
        <f>E6797</f>
        <v>25076</v>
      </c>
      <c r="C6797" s="2">
        <v>1</v>
      </c>
      <c r="D6797" s="2">
        <f>D6791+1</f>
        <v>406</v>
      </c>
      <c r="E6797" s="2">
        <v>25076</v>
      </c>
      <c r="F6797" s="2">
        <v>10</v>
      </c>
      <c r="G6797" s="2" t="str">
        <f>VLOOKUP(A6797,爬塔NPC系数!B:G,6,FALSE)</f>
        <v>"atk":6.024,"hp":10.549</v>
      </c>
      <c r="H6797" s="2">
        <v>1</v>
      </c>
    </row>
    <row r="6798" spans="1:8" ht="17.25" customHeight="1" x14ac:dyDescent="0.3">
      <c r="A6798" s="2">
        <f t="shared" ref="A6798:A6861" si="538">A6792+1</f>
        <v>10601</v>
      </c>
      <c r="B6798" s="2">
        <f>B6797</f>
        <v>25076</v>
      </c>
      <c r="C6798" s="2">
        <v>2</v>
      </c>
      <c r="D6798" s="2">
        <f t="shared" ref="D6798:D6861" si="539">D6792+1</f>
        <v>406</v>
      </c>
      <c r="E6798" s="2">
        <v>25076</v>
      </c>
      <c r="F6798" s="2">
        <v>10</v>
      </c>
      <c r="G6798" s="2" t="str">
        <f>VLOOKUP(A6798,爬塔NPC系数!B:G,6,FALSE)</f>
        <v>"atk":6.024,"hp":10.549</v>
      </c>
      <c r="H6798" s="2">
        <v>1</v>
      </c>
    </row>
    <row r="6799" spans="1:8" ht="17.25" customHeight="1" x14ac:dyDescent="0.3">
      <c r="A6799" s="2">
        <f t="shared" si="538"/>
        <v>10601</v>
      </c>
      <c r="B6799" s="2">
        <f>B6797</f>
        <v>25076</v>
      </c>
      <c r="C6799" s="2">
        <v>3</v>
      </c>
      <c r="D6799" s="2">
        <f t="shared" si="539"/>
        <v>406</v>
      </c>
      <c r="E6799" s="2">
        <v>25076</v>
      </c>
      <c r="F6799" s="2">
        <v>10</v>
      </c>
      <c r="G6799" s="2" t="str">
        <f>VLOOKUP(A6799,爬塔NPC系数!B:G,6,FALSE)</f>
        <v>"atk":6.024,"hp":10.549</v>
      </c>
      <c r="H6799" s="2">
        <v>1</v>
      </c>
    </row>
    <row r="6800" spans="1:8" ht="17.25" customHeight="1" x14ac:dyDescent="0.3">
      <c r="A6800" s="2">
        <f t="shared" si="538"/>
        <v>10601</v>
      </c>
      <c r="B6800" s="2">
        <f>B6797</f>
        <v>25076</v>
      </c>
      <c r="C6800" s="2">
        <v>4</v>
      </c>
      <c r="D6800" s="2">
        <f t="shared" si="539"/>
        <v>406</v>
      </c>
      <c r="E6800" s="2">
        <v>14046</v>
      </c>
      <c r="F6800" s="2">
        <v>10</v>
      </c>
      <c r="G6800" s="2" t="str">
        <f>VLOOKUP(A6800,爬塔NPC系数!B:G,6,FALSE)</f>
        <v>"atk":6.024,"hp":10.549</v>
      </c>
      <c r="H6800" s="2">
        <v>1</v>
      </c>
    </row>
    <row r="6801" spans="1:8" ht="17.25" customHeight="1" x14ac:dyDescent="0.3">
      <c r="A6801" s="2">
        <f t="shared" si="538"/>
        <v>10601</v>
      </c>
      <c r="B6801" s="2">
        <f>B6797</f>
        <v>25076</v>
      </c>
      <c r="C6801" s="2">
        <v>5</v>
      </c>
      <c r="D6801" s="2">
        <f t="shared" si="539"/>
        <v>406</v>
      </c>
      <c r="E6801" s="2">
        <v>14046</v>
      </c>
      <c r="F6801" s="2">
        <v>10</v>
      </c>
      <c r="G6801" s="2" t="str">
        <f>VLOOKUP(A6801,爬塔NPC系数!B:G,6,FALSE)</f>
        <v>"atk":6.024,"hp":10.549</v>
      </c>
      <c r="H6801" s="2">
        <v>1</v>
      </c>
    </row>
    <row r="6802" spans="1:8" ht="17.25" customHeight="1" x14ac:dyDescent="0.3">
      <c r="A6802" s="2">
        <f t="shared" si="538"/>
        <v>10601</v>
      </c>
      <c r="B6802" s="2">
        <f>B6797</f>
        <v>25076</v>
      </c>
      <c r="C6802" s="2">
        <v>6</v>
      </c>
      <c r="D6802" s="2">
        <f t="shared" si="539"/>
        <v>406</v>
      </c>
      <c r="E6802" s="2">
        <v>14046</v>
      </c>
      <c r="F6802" s="2">
        <v>10</v>
      </c>
      <c r="G6802" s="2" t="str">
        <f>VLOOKUP(A6802,爬塔NPC系数!B:G,6,FALSE)</f>
        <v>"atk":6.024,"hp":10.549</v>
      </c>
      <c r="H6802" s="2">
        <v>1</v>
      </c>
    </row>
    <row r="6803" spans="1:8" ht="17.25" customHeight="1" x14ac:dyDescent="0.3">
      <c r="A6803" s="2">
        <f t="shared" si="538"/>
        <v>10602</v>
      </c>
      <c r="B6803" s="2">
        <f>E6803</f>
        <v>34026</v>
      </c>
      <c r="C6803" s="2">
        <v>1</v>
      </c>
      <c r="D6803" s="2">
        <f t="shared" si="539"/>
        <v>407</v>
      </c>
      <c r="E6803" s="2">
        <v>34026</v>
      </c>
      <c r="F6803" s="2">
        <v>10</v>
      </c>
      <c r="G6803" s="2" t="str">
        <f>VLOOKUP(A6803,爬塔NPC系数!B:G,6,FALSE)</f>
        <v>"atk":6.049,"hp":10.599</v>
      </c>
      <c r="H6803" s="2">
        <v>1</v>
      </c>
    </row>
    <row r="6804" spans="1:8" ht="17.25" customHeight="1" x14ac:dyDescent="0.3">
      <c r="A6804" s="2">
        <f t="shared" si="538"/>
        <v>10602</v>
      </c>
      <c r="B6804" s="2">
        <f>B6803</f>
        <v>34026</v>
      </c>
      <c r="C6804" s="2">
        <v>2</v>
      </c>
      <c r="D6804" s="2">
        <f t="shared" si="539"/>
        <v>407</v>
      </c>
      <c r="E6804" s="2">
        <v>34026</v>
      </c>
      <c r="F6804" s="2">
        <v>10</v>
      </c>
      <c r="G6804" s="2" t="str">
        <f>VLOOKUP(A6804,爬塔NPC系数!B:G,6,FALSE)</f>
        <v>"atk":6.049,"hp":10.599</v>
      </c>
      <c r="H6804" s="2">
        <v>1</v>
      </c>
    </row>
    <row r="6805" spans="1:8" ht="17.25" customHeight="1" x14ac:dyDescent="0.3">
      <c r="A6805" s="2">
        <f t="shared" si="538"/>
        <v>10602</v>
      </c>
      <c r="B6805" s="2">
        <f>B6803</f>
        <v>34026</v>
      </c>
      <c r="C6805" s="2">
        <v>3</v>
      </c>
      <c r="D6805" s="2">
        <f t="shared" si="539"/>
        <v>407</v>
      </c>
      <c r="E6805" s="2">
        <v>34026</v>
      </c>
      <c r="F6805" s="2">
        <v>10</v>
      </c>
      <c r="G6805" s="2" t="str">
        <f>VLOOKUP(A6805,爬塔NPC系数!B:G,6,FALSE)</f>
        <v>"atk":6.049,"hp":10.599</v>
      </c>
      <c r="H6805" s="2">
        <v>1</v>
      </c>
    </row>
    <row r="6806" spans="1:8" ht="17.25" customHeight="1" x14ac:dyDescent="0.3">
      <c r="A6806" s="2">
        <f t="shared" si="538"/>
        <v>10602</v>
      </c>
      <c r="B6806" s="2">
        <f>B6803</f>
        <v>34026</v>
      </c>
      <c r="C6806" s="2">
        <v>4</v>
      </c>
      <c r="D6806" s="2">
        <f t="shared" si="539"/>
        <v>407</v>
      </c>
      <c r="E6806" s="2">
        <v>34026</v>
      </c>
      <c r="F6806" s="2">
        <v>10</v>
      </c>
      <c r="G6806" s="2" t="str">
        <f>VLOOKUP(A6806,爬塔NPC系数!B:G,6,FALSE)</f>
        <v>"atk":6.049,"hp":10.599</v>
      </c>
      <c r="H6806" s="2">
        <v>1</v>
      </c>
    </row>
    <row r="6807" spans="1:8" ht="17.25" customHeight="1" x14ac:dyDescent="0.3">
      <c r="A6807" s="2">
        <f t="shared" si="538"/>
        <v>10602</v>
      </c>
      <c r="B6807" s="2">
        <f>B6803</f>
        <v>34026</v>
      </c>
      <c r="C6807" s="2">
        <v>5</v>
      </c>
      <c r="D6807" s="2">
        <f t="shared" si="539"/>
        <v>407</v>
      </c>
      <c r="E6807" s="2">
        <v>34026</v>
      </c>
      <c r="F6807" s="2">
        <v>10</v>
      </c>
      <c r="G6807" s="2" t="str">
        <f>VLOOKUP(A6807,爬塔NPC系数!B:G,6,FALSE)</f>
        <v>"atk":6.049,"hp":10.599</v>
      </c>
      <c r="H6807" s="2">
        <v>1</v>
      </c>
    </row>
    <row r="6808" spans="1:8" ht="17.25" customHeight="1" x14ac:dyDescent="0.3">
      <c r="A6808" s="2">
        <f t="shared" si="538"/>
        <v>10602</v>
      </c>
      <c r="B6808" s="2">
        <f>B6803</f>
        <v>34026</v>
      </c>
      <c r="C6808" s="2">
        <v>6</v>
      </c>
      <c r="D6808" s="2">
        <f t="shared" si="539"/>
        <v>407</v>
      </c>
      <c r="E6808" s="2">
        <v>34026</v>
      </c>
      <c r="F6808" s="2">
        <v>10</v>
      </c>
      <c r="G6808" s="2" t="str">
        <f>VLOOKUP(A6808,爬塔NPC系数!B:G,6,FALSE)</f>
        <v>"atk":6.049,"hp":10.599</v>
      </c>
      <c r="H6808" s="2">
        <v>1</v>
      </c>
    </row>
    <row r="6809" spans="1:8" ht="17.25" customHeight="1" x14ac:dyDescent="0.3">
      <c r="A6809" s="2">
        <f t="shared" si="538"/>
        <v>10603</v>
      </c>
      <c r="B6809" s="2">
        <f>E6809</f>
        <v>32056</v>
      </c>
      <c r="C6809" s="2">
        <v>1</v>
      </c>
      <c r="D6809" s="2">
        <f t="shared" si="539"/>
        <v>408</v>
      </c>
      <c r="E6809" s="2">
        <v>32056</v>
      </c>
      <c r="F6809" s="2">
        <v>10</v>
      </c>
      <c r="G6809" s="2" t="str">
        <f>VLOOKUP(A6809,爬塔NPC系数!B:G,6,FALSE)</f>
        <v>"atk":6.074,"hp":10.649</v>
      </c>
      <c r="H6809" s="2">
        <v>1</v>
      </c>
    </row>
    <row r="6810" spans="1:8" ht="17.25" customHeight="1" x14ac:dyDescent="0.3">
      <c r="A6810" s="2">
        <f t="shared" si="538"/>
        <v>10603</v>
      </c>
      <c r="B6810" s="2">
        <f>B6809</f>
        <v>32056</v>
      </c>
      <c r="C6810" s="2">
        <v>2</v>
      </c>
      <c r="D6810" s="2">
        <f t="shared" si="539"/>
        <v>408</v>
      </c>
      <c r="E6810" s="2">
        <v>32056</v>
      </c>
      <c r="F6810" s="2">
        <v>10</v>
      </c>
      <c r="G6810" s="2" t="str">
        <f>VLOOKUP(A6810,爬塔NPC系数!B:G,6,FALSE)</f>
        <v>"atk":6.074,"hp":10.649</v>
      </c>
      <c r="H6810" s="2">
        <v>1</v>
      </c>
    </row>
    <row r="6811" spans="1:8" ht="17.25" customHeight="1" x14ac:dyDescent="0.3">
      <c r="A6811" s="2">
        <f t="shared" si="538"/>
        <v>10603</v>
      </c>
      <c r="B6811" s="2">
        <f>B6809</f>
        <v>32056</v>
      </c>
      <c r="C6811" s="2">
        <v>3</v>
      </c>
      <c r="D6811" s="2">
        <f t="shared" si="539"/>
        <v>408</v>
      </c>
      <c r="E6811" s="2">
        <v>32056</v>
      </c>
      <c r="F6811" s="2">
        <v>10</v>
      </c>
      <c r="G6811" s="2" t="str">
        <f>VLOOKUP(A6811,爬塔NPC系数!B:G,6,FALSE)</f>
        <v>"atk":6.074,"hp":10.649</v>
      </c>
      <c r="H6811" s="2">
        <v>1</v>
      </c>
    </row>
    <row r="6812" spans="1:8" ht="17.25" customHeight="1" x14ac:dyDescent="0.3">
      <c r="A6812" s="2">
        <f t="shared" si="538"/>
        <v>10603</v>
      </c>
      <c r="B6812" s="2">
        <f>B6809</f>
        <v>32056</v>
      </c>
      <c r="C6812" s="2">
        <v>4</v>
      </c>
      <c r="D6812" s="2">
        <f t="shared" si="539"/>
        <v>408</v>
      </c>
      <c r="E6812" s="2">
        <v>32056</v>
      </c>
      <c r="F6812" s="2">
        <v>10</v>
      </c>
      <c r="G6812" s="2" t="str">
        <f>VLOOKUP(A6812,爬塔NPC系数!B:G,6,FALSE)</f>
        <v>"atk":6.074,"hp":10.649</v>
      </c>
      <c r="H6812" s="2">
        <v>1</v>
      </c>
    </row>
    <row r="6813" spans="1:8" ht="17.25" customHeight="1" x14ac:dyDescent="0.3">
      <c r="A6813" s="2">
        <f t="shared" si="538"/>
        <v>10603</v>
      </c>
      <c r="B6813" s="2">
        <f>B6809</f>
        <v>32056</v>
      </c>
      <c r="C6813" s="2">
        <v>5</v>
      </c>
      <c r="D6813" s="2">
        <f t="shared" si="539"/>
        <v>408</v>
      </c>
      <c r="E6813" s="2">
        <v>32056</v>
      </c>
      <c r="F6813" s="2">
        <v>10</v>
      </c>
      <c r="G6813" s="2" t="str">
        <f>VLOOKUP(A6813,爬塔NPC系数!B:G,6,FALSE)</f>
        <v>"atk":6.074,"hp":10.649</v>
      </c>
      <c r="H6813" s="2">
        <v>1</v>
      </c>
    </row>
    <row r="6814" spans="1:8" ht="17.25" customHeight="1" x14ac:dyDescent="0.3">
      <c r="A6814" s="2">
        <f t="shared" si="538"/>
        <v>10603</v>
      </c>
      <c r="B6814" s="2">
        <f>B6809</f>
        <v>32056</v>
      </c>
      <c r="C6814" s="2">
        <v>6</v>
      </c>
      <c r="D6814" s="2">
        <f t="shared" si="539"/>
        <v>408</v>
      </c>
      <c r="E6814" s="2">
        <v>32056</v>
      </c>
      <c r="F6814" s="2">
        <v>10</v>
      </c>
      <c r="G6814" s="2" t="str">
        <f>VLOOKUP(A6814,爬塔NPC系数!B:G,6,FALSE)</f>
        <v>"atk":6.074,"hp":10.649</v>
      </c>
      <c r="H6814" s="2">
        <v>1</v>
      </c>
    </row>
    <row r="6815" spans="1:8" ht="17.25" customHeight="1" x14ac:dyDescent="0.3">
      <c r="A6815" s="2">
        <f t="shared" si="538"/>
        <v>10604</v>
      </c>
      <c r="B6815" s="2">
        <f>E6815</f>
        <v>14036</v>
      </c>
      <c r="C6815" s="2">
        <v>1</v>
      </c>
      <c r="D6815" s="2">
        <f t="shared" si="539"/>
        <v>409</v>
      </c>
      <c r="E6815" s="2">
        <v>14036</v>
      </c>
      <c r="F6815" s="2">
        <v>10</v>
      </c>
      <c r="G6815" s="2" t="str">
        <f>VLOOKUP(A6815,爬塔NPC系数!B:G,6,FALSE)</f>
        <v>"atk":6.1,"hp":10.699</v>
      </c>
      <c r="H6815" s="2">
        <v>1</v>
      </c>
    </row>
    <row r="6816" spans="1:8" ht="17.25" customHeight="1" x14ac:dyDescent="0.3">
      <c r="A6816" s="2">
        <f t="shared" si="538"/>
        <v>10604</v>
      </c>
      <c r="B6816" s="2">
        <f>B6815</f>
        <v>14036</v>
      </c>
      <c r="C6816" s="2">
        <v>2</v>
      </c>
      <c r="D6816" s="2">
        <f t="shared" si="539"/>
        <v>409</v>
      </c>
      <c r="E6816" s="2">
        <v>14036</v>
      </c>
      <c r="F6816" s="2">
        <v>10</v>
      </c>
      <c r="G6816" s="2" t="str">
        <f>VLOOKUP(A6816,爬塔NPC系数!B:G,6,FALSE)</f>
        <v>"atk":6.1,"hp":10.699</v>
      </c>
      <c r="H6816" s="2">
        <v>1</v>
      </c>
    </row>
    <row r="6817" spans="1:8" ht="17.25" customHeight="1" x14ac:dyDescent="0.3">
      <c r="A6817" s="2">
        <f t="shared" si="538"/>
        <v>10604</v>
      </c>
      <c r="B6817" s="2">
        <f>B6815</f>
        <v>14036</v>
      </c>
      <c r="C6817" s="2">
        <v>3</v>
      </c>
      <c r="D6817" s="2">
        <f t="shared" si="539"/>
        <v>409</v>
      </c>
      <c r="E6817" s="2">
        <v>14036</v>
      </c>
      <c r="F6817" s="2">
        <v>10</v>
      </c>
      <c r="G6817" s="2" t="str">
        <f>VLOOKUP(A6817,爬塔NPC系数!B:G,6,FALSE)</f>
        <v>"atk":6.1,"hp":10.699</v>
      </c>
      <c r="H6817" s="2">
        <v>1</v>
      </c>
    </row>
    <row r="6818" spans="1:8" ht="17.25" customHeight="1" x14ac:dyDescent="0.3">
      <c r="A6818" s="2">
        <f t="shared" si="538"/>
        <v>10604</v>
      </c>
      <c r="B6818" s="2">
        <f>B6815</f>
        <v>14036</v>
      </c>
      <c r="C6818" s="2">
        <v>4</v>
      </c>
      <c r="D6818" s="2">
        <f t="shared" si="539"/>
        <v>409</v>
      </c>
      <c r="E6818" s="2">
        <v>14036</v>
      </c>
      <c r="F6818" s="2">
        <v>10</v>
      </c>
      <c r="G6818" s="2" t="str">
        <f>VLOOKUP(A6818,爬塔NPC系数!B:G,6,FALSE)</f>
        <v>"atk":6.1,"hp":10.699</v>
      </c>
      <c r="H6818" s="2">
        <v>1</v>
      </c>
    </row>
    <row r="6819" spans="1:8" ht="17.25" customHeight="1" x14ac:dyDescent="0.3">
      <c r="A6819" s="2">
        <f t="shared" si="538"/>
        <v>10604</v>
      </c>
      <c r="B6819" s="2">
        <f>B6815</f>
        <v>14036</v>
      </c>
      <c r="C6819" s="2">
        <v>5</v>
      </c>
      <c r="D6819" s="2">
        <f t="shared" si="539"/>
        <v>409</v>
      </c>
      <c r="E6819" s="2">
        <v>14036</v>
      </c>
      <c r="F6819" s="2">
        <v>10</v>
      </c>
      <c r="G6819" s="2" t="str">
        <f>VLOOKUP(A6819,爬塔NPC系数!B:G,6,FALSE)</f>
        <v>"atk":6.1,"hp":10.699</v>
      </c>
      <c r="H6819" s="2">
        <v>1</v>
      </c>
    </row>
    <row r="6820" spans="1:8" ht="17.25" customHeight="1" x14ac:dyDescent="0.3">
      <c r="A6820" s="2">
        <f t="shared" si="538"/>
        <v>10604</v>
      </c>
      <c r="B6820" s="2">
        <f>B6815</f>
        <v>14036</v>
      </c>
      <c r="C6820" s="2">
        <v>6</v>
      </c>
      <c r="D6820" s="2">
        <f t="shared" si="539"/>
        <v>409</v>
      </c>
      <c r="E6820" s="2">
        <v>14036</v>
      </c>
      <c r="F6820" s="2">
        <v>10</v>
      </c>
      <c r="G6820" s="2" t="str">
        <f>VLOOKUP(A6820,爬塔NPC系数!B:G,6,FALSE)</f>
        <v>"atk":6.1,"hp":10.699</v>
      </c>
      <c r="H6820" s="2">
        <v>1</v>
      </c>
    </row>
    <row r="6821" spans="1:8" ht="17.25" customHeight="1" x14ac:dyDescent="0.3">
      <c r="A6821" s="2">
        <f t="shared" si="538"/>
        <v>10605</v>
      </c>
      <c r="B6821" s="2">
        <f>E6821</f>
        <v>61026</v>
      </c>
      <c r="C6821" s="2">
        <v>1</v>
      </c>
      <c r="D6821" s="2">
        <f t="shared" si="539"/>
        <v>410</v>
      </c>
      <c r="E6821" s="2">
        <v>61026</v>
      </c>
      <c r="F6821" s="2">
        <v>10</v>
      </c>
      <c r="G6821" s="2" t="str">
        <f>VLOOKUP(A6821,爬塔NPC系数!B:G,6,FALSE)</f>
        <v>"atk":6.125,"hp":10.749</v>
      </c>
      <c r="H6821" s="2">
        <v>1</v>
      </c>
    </row>
    <row r="6822" spans="1:8" ht="17.25" customHeight="1" x14ac:dyDescent="0.3">
      <c r="A6822" s="2">
        <f t="shared" si="538"/>
        <v>10605</v>
      </c>
      <c r="B6822" s="2">
        <f>B6821</f>
        <v>61026</v>
      </c>
      <c r="C6822" s="2">
        <v>2</v>
      </c>
      <c r="D6822" s="2">
        <f t="shared" si="539"/>
        <v>410</v>
      </c>
      <c r="E6822" s="2">
        <v>61026</v>
      </c>
      <c r="F6822" s="2">
        <v>10</v>
      </c>
      <c r="G6822" s="2" t="str">
        <f>VLOOKUP(A6822,爬塔NPC系数!B:G,6,FALSE)</f>
        <v>"atk":6.125,"hp":10.749</v>
      </c>
      <c r="H6822" s="2">
        <v>1</v>
      </c>
    </row>
    <row r="6823" spans="1:8" ht="17.25" customHeight="1" x14ac:dyDescent="0.3">
      <c r="A6823" s="2">
        <f t="shared" si="538"/>
        <v>10605</v>
      </c>
      <c r="B6823" s="2">
        <f>B6821</f>
        <v>61026</v>
      </c>
      <c r="C6823" s="2">
        <v>3</v>
      </c>
      <c r="D6823" s="2">
        <f t="shared" si="539"/>
        <v>410</v>
      </c>
      <c r="E6823" s="2">
        <v>61026</v>
      </c>
      <c r="F6823" s="2">
        <v>10</v>
      </c>
      <c r="G6823" s="2" t="str">
        <f>VLOOKUP(A6823,爬塔NPC系数!B:G,6,FALSE)</f>
        <v>"atk":6.125,"hp":10.749</v>
      </c>
      <c r="H6823" s="2">
        <v>1</v>
      </c>
    </row>
    <row r="6824" spans="1:8" ht="17.25" customHeight="1" x14ac:dyDescent="0.3">
      <c r="A6824" s="2">
        <f t="shared" si="538"/>
        <v>10605</v>
      </c>
      <c r="B6824" s="2">
        <f>B6821</f>
        <v>61026</v>
      </c>
      <c r="C6824" s="2">
        <v>4</v>
      </c>
      <c r="D6824" s="2">
        <f t="shared" si="539"/>
        <v>410</v>
      </c>
      <c r="E6824" s="2">
        <v>61026</v>
      </c>
      <c r="F6824" s="2">
        <v>10</v>
      </c>
      <c r="G6824" s="2" t="str">
        <f>VLOOKUP(A6824,爬塔NPC系数!B:G,6,FALSE)</f>
        <v>"atk":6.125,"hp":10.749</v>
      </c>
      <c r="H6824" s="2">
        <v>1</v>
      </c>
    </row>
    <row r="6825" spans="1:8" ht="17.25" customHeight="1" x14ac:dyDescent="0.3">
      <c r="A6825" s="2">
        <f t="shared" si="538"/>
        <v>10605</v>
      </c>
      <c r="B6825" s="2">
        <f>B6821</f>
        <v>61026</v>
      </c>
      <c r="C6825" s="2">
        <v>5</v>
      </c>
      <c r="D6825" s="2">
        <f t="shared" si="539"/>
        <v>410</v>
      </c>
      <c r="E6825" s="2">
        <v>61026</v>
      </c>
      <c r="F6825" s="2">
        <v>10</v>
      </c>
      <c r="G6825" s="2" t="str">
        <f>VLOOKUP(A6825,爬塔NPC系数!B:G,6,FALSE)</f>
        <v>"atk":6.125,"hp":10.749</v>
      </c>
      <c r="H6825" s="2">
        <v>1</v>
      </c>
    </row>
    <row r="6826" spans="1:8" ht="17.25" customHeight="1" x14ac:dyDescent="0.3">
      <c r="A6826" s="2">
        <f t="shared" si="538"/>
        <v>10605</v>
      </c>
      <c r="B6826" s="2">
        <f>B6821</f>
        <v>61026</v>
      </c>
      <c r="C6826" s="2">
        <v>6</v>
      </c>
      <c r="D6826" s="2">
        <f t="shared" si="539"/>
        <v>410</v>
      </c>
      <c r="E6826" s="2">
        <v>61026</v>
      </c>
      <c r="F6826" s="2">
        <v>10</v>
      </c>
      <c r="G6826" s="2" t="str">
        <f>VLOOKUP(A6826,爬塔NPC系数!B:G,6,FALSE)</f>
        <v>"atk":6.125,"hp":10.749</v>
      </c>
      <c r="H6826" s="2">
        <v>1</v>
      </c>
    </row>
    <row r="6827" spans="1:8" ht="17.25" customHeight="1" x14ac:dyDescent="0.3">
      <c r="A6827" s="2">
        <f t="shared" si="538"/>
        <v>10606</v>
      </c>
      <c r="B6827" s="2">
        <f>E6827</f>
        <v>13046</v>
      </c>
      <c r="C6827" s="2">
        <v>1</v>
      </c>
      <c r="D6827" s="2">
        <f t="shared" si="539"/>
        <v>411</v>
      </c>
      <c r="E6827" s="2">
        <v>13046</v>
      </c>
      <c r="F6827" s="2">
        <v>10</v>
      </c>
      <c r="G6827" s="2" t="str">
        <f>VLOOKUP(A6827,爬塔NPC系数!B:G,6,FALSE)</f>
        <v>"atk":6.15,"hp":10.799</v>
      </c>
      <c r="H6827" s="2">
        <v>1</v>
      </c>
    </row>
    <row r="6828" spans="1:8" ht="17.25" customHeight="1" x14ac:dyDescent="0.3">
      <c r="A6828" s="2">
        <f t="shared" si="538"/>
        <v>10606</v>
      </c>
      <c r="B6828" s="2">
        <f>B6827</f>
        <v>13046</v>
      </c>
      <c r="C6828" s="2">
        <v>2</v>
      </c>
      <c r="D6828" s="2">
        <f t="shared" si="539"/>
        <v>411</v>
      </c>
      <c r="E6828" s="2">
        <v>13046</v>
      </c>
      <c r="F6828" s="2">
        <v>10</v>
      </c>
      <c r="G6828" s="2" t="str">
        <f>VLOOKUP(A6828,爬塔NPC系数!B:G,6,FALSE)</f>
        <v>"atk":6.15,"hp":10.799</v>
      </c>
      <c r="H6828" s="2">
        <v>1</v>
      </c>
    </row>
    <row r="6829" spans="1:8" ht="17.25" customHeight="1" x14ac:dyDescent="0.3">
      <c r="A6829" s="2">
        <f t="shared" si="538"/>
        <v>10606</v>
      </c>
      <c r="B6829" s="2">
        <f>B6827</f>
        <v>13046</v>
      </c>
      <c r="C6829" s="2">
        <v>3</v>
      </c>
      <c r="D6829" s="2">
        <f t="shared" si="539"/>
        <v>411</v>
      </c>
      <c r="E6829" s="2">
        <v>13046</v>
      </c>
      <c r="F6829" s="2">
        <v>10</v>
      </c>
      <c r="G6829" s="2" t="str">
        <f>VLOOKUP(A6829,爬塔NPC系数!B:G,6,FALSE)</f>
        <v>"atk":6.15,"hp":10.799</v>
      </c>
      <c r="H6829" s="2">
        <v>1</v>
      </c>
    </row>
    <row r="6830" spans="1:8" ht="17.25" customHeight="1" x14ac:dyDescent="0.3">
      <c r="A6830" s="2">
        <f t="shared" si="538"/>
        <v>10606</v>
      </c>
      <c r="B6830" s="2">
        <f>B6827</f>
        <v>13046</v>
      </c>
      <c r="C6830" s="2">
        <v>4</v>
      </c>
      <c r="D6830" s="2">
        <f t="shared" si="539"/>
        <v>411</v>
      </c>
      <c r="E6830" s="2">
        <v>13046</v>
      </c>
      <c r="F6830" s="2">
        <v>10</v>
      </c>
      <c r="G6830" s="2" t="str">
        <f>VLOOKUP(A6830,爬塔NPC系数!B:G,6,FALSE)</f>
        <v>"atk":6.15,"hp":10.799</v>
      </c>
      <c r="H6830" s="2">
        <v>1</v>
      </c>
    </row>
    <row r="6831" spans="1:8" ht="17.25" customHeight="1" x14ac:dyDescent="0.3">
      <c r="A6831" s="2">
        <f t="shared" si="538"/>
        <v>10606</v>
      </c>
      <c r="B6831" s="2">
        <f>B6827</f>
        <v>13046</v>
      </c>
      <c r="C6831" s="2">
        <v>5</v>
      </c>
      <c r="D6831" s="2">
        <f t="shared" si="539"/>
        <v>411</v>
      </c>
      <c r="E6831" s="2">
        <v>13046</v>
      </c>
      <c r="F6831" s="2">
        <v>10</v>
      </c>
      <c r="G6831" s="2" t="str">
        <f>VLOOKUP(A6831,爬塔NPC系数!B:G,6,FALSE)</f>
        <v>"atk":6.15,"hp":10.799</v>
      </c>
      <c r="H6831" s="2">
        <v>1</v>
      </c>
    </row>
    <row r="6832" spans="1:8" ht="17.25" customHeight="1" x14ac:dyDescent="0.3">
      <c r="A6832" s="2">
        <f t="shared" si="538"/>
        <v>10606</v>
      </c>
      <c r="B6832" s="2">
        <f>B6827</f>
        <v>13046</v>
      </c>
      <c r="C6832" s="2">
        <v>6</v>
      </c>
      <c r="D6832" s="2">
        <f t="shared" si="539"/>
        <v>411</v>
      </c>
      <c r="E6832" s="2">
        <v>13046</v>
      </c>
      <c r="F6832" s="2">
        <v>10</v>
      </c>
      <c r="G6832" s="2" t="str">
        <f>VLOOKUP(A6832,爬塔NPC系数!B:G,6,FALSE)</f>
        <v>"atk":6.15,"hp":10.799</v>
      </c>
      <c r="H6832" s="2">
        <v>1</v>
      </c>
    </row>
    <row r="6833" spans="1:8" ht="17.25" customHeight="1" x14ac:dyDescent="0.3">
      <c r="A6833" s="2">
        <f t="shared" si="538"/>
        <v>10607</v>
      </c>
      <c r="B6833" s="2">
        <f>E6833</f>
        <v>25066</v>
      </c>
      <c r="C6833" s="2">
        <v>1</v>
      </c>
      <c r="D6833" s="2">
        <f t="shared" si="539"/>
        <v>412</v>
      </c>
      <c r="E6833" s="2">
        <v>25066</v>
      </c>
      <c r="F6833" s="2">
        <v>10</v>
      </c>
      <c r="G6833" s="2" t="str">
        <f>VLOOKUP(A6833,爬塔NPC系数!B:G,6,FALSE)</f>
        <v>"atk":6.175,"hp":10.849</v>
      </c>
      <c r="H6833" s="2">
        <v>1</v>
      </c>
    </row>
    <row r="6834" spans="1:8" ht="17.25" customHeight="1" x14ac:dyDescent="0.3">
      <c r="A6834" s="2">
        <f t="shared" si="538"/>
        <v>10607</v>
      </c>
      <c r="B6834" s="2">
        <f>B6833</f>
        <v>25066</v>
      </c>
      <c r="C6834" s="2">
        <v>2</v>
      </c>
      <c r="D6834" s="2">
        <f t="shared" si="539"/>
        <v>412</v>
      </c>
      <c r="E6834" s="2">
        <v>15036</v>
      </c>
      <c r="F6834" s="2">
        <v>10</v>
      </c>
      <c r="G6834" s="2" t="str">
        <f>VLOOKUP(A6834,爬塔NPC系数!B:G,6,FALSE)</f>
        <v>"atk":6.175,"hp":10.849</v>
      </c>
      <c r="H6834" s="2">
        <v>1</v>
      </c>
    </row>
    <row r="6835" spans="1:8" ht="17.25" customHeight="1" x14ac:dyDescent="0.3">
      <c r="A6835" s="2">
        <f t="shared" si="538"/>
        <v>10607</v>
      </c>
      <c r="B6835" s="2">
        <f>B6833</f>
        <v>25066</v>
      </c>
      <c r="C6835" s="2">
        <v>3</v>
      </c>
      <c r="D6835" s="2">
        <f t="shared" si="539"/>
        <v>412</v>
      </c>
      <c r="E6835" s="2">
        <v>14036</v>
      </c>
      <c r="F6835" s="2">
        <v>10</v>
      </c>
      <c r="G6835" s="2" t="str">
        <f>VLOOKUP(A6835,爬塔NPC系数!B:G,6,FALSE)</f>
        <v>"atk":6.175,"hp":10.849</v>
      </c>
      <c r="H6835" s="2">
        <v>1</v>
      </c>
    </row>
    <row r="6836" spans="1:8" ht="17.25" customHeight="1" x14ac:dyDescent="0.3">
      <c r="A6836" s="2">
        <f t="shared" si="538"/>
        <v>10607</v>
      </c>
      <c r="B6836" s="2">
        <f>B6833</f>
        <v>25066</v>
      </c>
      <c r="C6836" s="2">
        <v>4</v>
      </c>
      <c r="D6836" s="2">
        <f t="shared" si="539"/>
        <v>412</v>
      </c>
      <c r="E6836" s="2">
        <v>13046</v>
      </c>
      <c r="F6836" s="2">
        <v>10</v>
      </c>
      <c r="G6836" s="2" t="str">
        <f>VLOOKUP(A6836,爬塔NPC系数!B:G,6,FALSE)</f>
        <v>"atk":6.175,"hp":10.849</v>
      </c>
      <c r="H6836" s="2">
        <v>1</v>
      </c>
    </row>
    <row r="6837" spans="1:8" ht="17.25" customHeight="1" x14ac:dyDescent="0.3">
      <c r="A6837" s="2">
        <f t="shared" si="538"/>
        <v>10607</v>
      </c>
      <c r="B6837" s="2">
        <f>B6833</f>
        <v>25066</v>
      </c>
      <c r="C6837" s="2">
        <v>5</v>
      </c>
      <c r="D6837" s="2">
        <f t="shared" si="539"/>
        <v>412</v>
      </c>
      <c r="E6837" s="2">
        <v>25066</v>
      </c>
      <c r="F6837" s="2">
        <v>10</v>
      </c>
      <c r="G6837" s="2" t="str">
        <f>VLOOKUP(A6837,爬塔NPC系数!B:G,6,FALSE)</f>
        <v>"atk":6.175,"hp":10.849</v>
      </c>
      <c r="H6837" s="2">
        <v>1</v>
      </c>
    </row>
    <row r="6838" spans="1:8" ht="17.25" customHeight="1" x14ac:dyDescent="0.3">
      <c r="A6838" s="2">
        <f t="shared" si="538"/>
        <v>10607</v>
      </c>
      <c r="B6838" s="2">
        <f>B6833</f>
        <v>25066</v>
      </c>
      <c r="C6838" s="2">
        <v>6</v>
      </c>
      <c r="D6838" s="2">
        <f t="shared" si="539"/>
        <v>412</v>
      </c>
      <c r="E6838" s="2">
        <v>25066</v>
      </c>
      <c r="F6838" s="2">
        <v>10</v>
      </c>
      <c r="G6838" s="2" t="str">
        <f>VLOOKUP(A6838,爬塔NPC系数!B:G,6,FALSE)</f>
        <v>"atk":6.175,"hp":10.849</v>
      </c>
      <c r="H6838" s="2">
        <v>1</v>
      </c>
    </row>
    <row r="6839" spans="1:8" ht="17.25" customHeight="1" x14ac:dyDescent="0.3">
      <c r="A6839" s="2">
        <f t="shared" si="538"/>
        <v>10608</v>
      </c>
      <c r="B6839" s="2">
        <f>E6839</f>
        <v>25066</v>
      </c>
      <c r="C6839" s="2">
        <v>1</v>
      </c>
      <c r="D6839" s="2">
        <f t="shared" si="539"/>
        <v>413</v>
      </c>
      <c r="E6839" s="2">
        <v>25066</v>
      </c>
      <c r="F6839" s="2">
        <v>10</v>
      </c>
      <c r="G6839" s="2" t="str">
        <f>VLOOKUP(A6839,爬塔NPC系数!B:G,6,FALSE)</f>
        <v>"atk":6.2,"hp":10.899</v>
      </c>
      <c r="H6839" s="2">
        <v>1</v>
      </c>
    </row>
    <row r="6840" spans="1:8" ht="17.25" customHeight="1" x14ac:dyDescent="0.3">
      <c r="A6840" s="2">
        <f t="shared" si="538"/>
        <v>10608</v>
      </c>
      <c r="B6840" s="2">
        <f>B6839</f>
        <v>25066</v>
      </c>
      <c r="C6840" s="2">
        <v>2</v>
      </c>
      <c r="D6840" s="2">
        <f t="shared" si="539"/>
        <v>413</v>
      </c>
      <c r="E6840" s="2">
        <v>25066</v>
      </c>
      <c r="F6840" s="2">
        <v>10</v>
      </c>
      <c r="G6840" s="2" t="str">
        <f>VLOOKUP(A6840,爬塔NPC系数!B:G,6,FALSE)</f>
        <v>"atk":6.2,"hp":10.899</v>
      </c>
      <c r="H6840" s="2">
        <v>1</v>
      </c>
    </row>
    <row r="6841" spans="1:8" ht="17.25" customHeight="1" x14ac:dyDescent="0.3">
      <c r="A6841" s="2">
        <f t="shared" si="538"/>
        <v>10608</v>
      </c>
      <c r="B6841" s="2">
        <f>B6839</f>
        <v>25066</v>
      </c>
      <c r="C6841" s="2">
        <v>3</v>
      </c>
      <c r="D6841" s="2">
        <f t="shared" si="539"/>
        <v>413</v>
      </c>
      <c r="E6841" s="2">
        <v>25066</v>
      </c>
      <c r="F6841" s="2">
        <v>10</v>
      </c>
      <c r="G6841" s="2" t="str">
        <f>VLOOKUP(A6841,爬塔NPC系数!B:G,6,FALSE)</f>
        <v>"atk":6.2,"hp":10.899</v>
      </c>
      <c r="H6841" s="2">
        <v>1</v>
      </c>
    </row>
    <row r="6842" spans="1:8" ht="17.25" customHeight="1" x14ac:dyDescent="0.3">
      <c r="A6842" s="2">
        <f t="shared" si="538"/>
        <v>10608</v>
      </c>
      <c r="B6842" s="2">
        <f>B6839</f>
        <v>25066</v>
      </c>
      <c r="C6842" s="2">
        <v>4</v>
      </c>
      <c r="D6842" s="2">
        <f t="shared" si="539"/>
        <v>413</v>
      </c>
      <c r="E6842" s="2">
        <v>25066</v>
      </c>
      <c r="F6842" s="2">
        <v>10</v>
      </c>
      <c r="G6842" s="2" t="str">
        <f>VLOOKUP(A6842,爬塔NPC系数!B:G,6,FALSE)</f>
        <v>"atk":6.2,"hp":10.899</v>
      </c>
      <c r="H6842" s="2">
        <v>1</v>
      </c>
    </row>
    <row r="6843" spans="1:8" ht="17.25" customHeight="1" x14ac:dyDescent="0.3">
      <c r="A6843" s="2">
        <f t="shared" si="538"/>
        <v>10608</v>
      </c>
      <c r="B6843" s="2">
        <f>B6839</f>
        <v>25066</v>
      </c>
      <c r="C6843" s="2">
        <v>5</v>
      </c>
      <c r="D6843" s="2">
        <f t="shared" si="539"/>
        <v>413</v>
      </c>
      <c r="E6843" s="2">
        <v>25066</v>
      </c>
      <c r="F6843" s="2">
        <v>10</v>
      </c>
      <c r="G6843" s="2" t="str">
        <f>VLOOKUP(A6843,爬塔NPC系数!B:G,6,FALSE)</f>
        <v>"atk":6.2,"hp":10.899</v>
      </c>
      <c r="H6843" s="2">
        <v>1</v>
      </c>
    </row>
    <row r="6844" spans="1:8" ht="17.25" customHeight="1" x14ac:dyDescent="0.3">
      <c r="A6844" s="2">
        <f t="shared" si="538"/>
        <v>10608</v>
      </c>
      <c r="B6844" s="2">
        <f>B6839</f>
        <v>25066</v>
      </c>
      <c r="C6844" s="2">
        <v>6</v>
      </c>
      <c r="D6844" s="2">
        <f t="shared" si="539"/>
        <v>413</v>
      </c>
      <c r="E6844" s="2">
        <v>25066</v>
      </c>
      <c r="F6844" s="2">
        <v>10</v>
      </c>
      <c r="G6844" s="2" t="str">
        <f>VLOOKUP(A6844,爬塔NPC系数!B:G,6,FALSE)</f>
        <v>"atk":6.2,"hp":10.899</v>
      </c>
      <c r="H6844" s="2">
        <v>1</v>
      </c>
    </row>
    <row r="6845" spans="1:8" ht="17.25" customHeight="1" x14ac:dyDescent="0.3">
      <c r="A6845" s="2">
        <f t="shared" si="538"/>
        <v>10609</v>
      </c>
      <c r="B6845" s="2">
        <f>E6845</f>
        <v>41056</v>
      </c>
      <c r="C6845" s="2">
        <v>1</v>
      </c>
      <c r="D6845" s="2">
        <f t="shared" si="539"/>
        <v>414</v>
      </c>
      <c r="E6845" s="2">
        <v>41056</v>
      </c>
      <c r="F6845" s="2">
        <v>10</v>
      </c>
      <c r="G6845" s="2" t="str">
        <f>VLOOKUP(A6845,爬塔NPC系数!B:G,6,FALSE)</f>
        <v>"atk":6.225,"hp":10.949</v>
      </c>
      <c r="H6845" s="2">
        <v>1</v>
      </c>
    </row>
    <row r="6846" spans="1:8" ht="17.25" customHeight="1" x14ac:dyDescent="0.3">
      <c r="A6846" s="2">
        <f t="shared" si="538"/>
        <v>10609</v>
      </c>
      <c r="B6846" s="2">
        <f>B6845</f>
        <v>41056</v>
      </c>
      <c r="C6846" s="2">
        <v>2</v>
      </c>
      <c r="D6846" s="2">
        <f t="shared" si="539"/>
        <v>414</v>
      </c>
      <c r="E6846" s="2">
        <v>41056</v>
      </c>
      <c r="F6846" s="2">
        <v>10</v>
      </c>
      <c r="G6846" s="2" t="str">
        <f>VLOOKUP(A6846,爬塔NPC系数!B:G,6,FALSE)</f>
        <v>"atk":6.225,"hp":10.949</v>
      </c>
      <c r="H6846" s="2">
        <v>1</v>
      </c>
    </row>
    <row r="6847" spans="1:8" ht="17.25" customHeight="1" x14ac:dyDescent="0.3">
      <c r="A6847" s="2">
        <f t="shared" si="538"/>
        <v>10609</v>
      </c>
      <c r="B6847" s="2">
        <f>B6845</f>
        <v>41056</v>
      </c>
      <c r="C6847" s="2">
        <v>3</v>
      </c>
      <c r="D6847" s="2">
        <f t="shared" si="539"/>
        <v>414</v>
      </c>
      <c r="E6847" s="2">
        <v>14046</v>
      </c>
      <c r="F6847" s="2">
        <v>10</v>
      </c>
      <c r="G6847" s="2" t="str">
        <f>VLOOKUP(A6847,爬塔NPC系数!B:G,6,FALSE)</f>
        <v>"atk":6.225,"hp":10.949</v>
      </c>
      <c r="H6847" s="2">
        <v>1</v>
      </c>
    </row>
    <row r="6848" spans="1:8" ht="17.25" customHeight="1" x14ac:dyDescent="0.3">
      <c r="A6848" s="2">
        <f t="shared" si="538"/>
        <v>10609</v>
      </c>
      <c r="B6848" s="2">
        <f>B6845</f>
        <v>41056</v>
      </c>
      <c r="C6848" s="2">
        <v>4</v>
      </c>
      <c r="D6848" s="2">
        <f t="shared" si="539"/>
        <v>414</v>
      </c>
      <c r="E6848" s="2">
        <v>45056</v>
      </c>
      <c r="F6848" s="2">
        <v>10</v>
      </c>
      <c r="G6848" s="2" t="str">
        <f>VLOOKUP(A6848,爬塔NPC系数!B:G,6,FALSE)</f>
        <v>"atk":6.225,"hp":10.949</v>
      </c>
      <c r="H6848" s="2">
        <v>1</v>
      </c>
    </row>
    <row r="6849" spans="1:8" ht="17.25" customHeight="1" x14ac:dyDescent="0.3">
      <c r="A6849" s="2">
        <f t="shared" si="538"/>
        <v>10609</v>
      </c>
      <c r="B6849" s="2">
        <f>B6845</f>
        <v>41056</v>
      </c>
      <c r="C6849" s="2">
        <v>5</v>
      </c>
      <c r="D6849" s="2">
        <f t="shared" si="539"/>
        <v>414</v>
      </c>
      <c r="E6849" s="2">
        <v>14046</v>
      </c>
      <c r="F6849" s="2">
        <v>10</v>
      </c>
      <c r="G6849" s="2" t="str">
        <f>VLOOKUP(A6849,爬塔NPC系数!B:G,6,FALSE)</f>
        <v>"atk":6.225,"hp":10.949</v>
      </c>
      <c r="H6849" s="2">
        <v>1</v>
      </c>
    </row>
    <row r="6850" spans="1:8" ht="17.25" customHeight="1" x14ac:dyDescent="0.3">
      <c r="A6850" s="2">
        <f t="shared" si="538"/>
        <v>10609</v>
      </c>
      <c r="B6850" s="2">
        <f>B6845</f>
        <v>41056</v>
      </c>
      <c r="C6850" s="2">
        <v>6</v>
      </c>
      <c r="D6850" s="2">
        <f t="shared" si="539"/>
        <v>414</v>
      </c>
      <c r="E6850" s="2">
        <v>14046</v>
      </c>
      <c r="F6850" s="2">
        <v>10</v>
      </c>
      <c r="G6850" s="2" t="str">
        <f>VLOOKUP(A6850,爬塔NPC系数!B:G,6,FALSE)</f>
        <v>"atk":6.225,"hp":10.949</v>
      </c>
      <c r="H6850" s="2">
        <v>1</v>
      </c>
    </row>
    <row r="6851" spans="1:8" ht="17.25" customHeight="1" x14ac:dyDescent="0.3">
      <c r="A6851" s="2">
        <f t="shared" si="538"/>
        <v>10610</v>
      </c>
      <c r="B6851" s="2">
        <f>E6851</f>
        <v>63026</v>
      </c>
      <c r="C6851" s="2">
        <v>1</v>
      </c>
      <c r="D6851" s="2">
        <f t="shared" si="539"/>
        <v>415</v>
      </c>
      <c r="E6851" s="2">
        <v>63026</v>
      </c>
      <c r="F6851" s="2">
        <v>10</v>
      </c>
      <c r="G6851" s="2" t="str">
        <f>VLOOKUP(A6851,爬塔NPC系数!B:G,6,FALSE)</f>
        <v>"atk":6.25,"hp":10.999</v>
      </c>
      <c r="H6851" s="2">
        <v>1</v>
      </c>
    </row>
    <row r="6852" spans="1:8" ht="17.25" customHeight="1" x14ac:dyDescent="0.3">
      <c r="A6852" s="2">
        <f t="shared" si="538"/>
        <v>10610</v>
      </c>
      <c r="B6852" s="2">
        <f>B6851</f>
        <v>63026</v>
      </c>
      <c r="C6852" s="2">
        <v>2</v>
      </c>
      <c r="D6852" s="2">
        <f t="shared" si="539"/>
        <v>415</v>
      </c>
      <c r="E6852" s="2">
        <v>63026</v>
      </c>
      <c r="F6852" s="2">
        <v>10</v>
      </c>
      <c r="G6852" s="2" t="str">
        <f>VLOOKUP(A6852,爬塔NPC系数!B:G,6,FALSE)</f>
        <v>"atk":6.25,"hp":10.999</v>
      </c>
      <c r="H6852" s="2">
        <v>1</v>
      </c>
    </row>
    <row r="6853" spans="1:8" ht="17.25" customHeight="1" x14ac:dyDescent="0.3">
      <c r="A6853" s="2">
        <f t="shared" si="538"/>
        <v>10610</v>
      </c>
      <c r="B6853" s="2">
        <f>B6851</f>
        <v>63026</v>
      </c>
      <c r="C6853" s="2">
        <v>3</v>
      </c>
      <c r="D6853" s="2">
        <f t="shared" si="539"/>
        <v>415</v>
      </c>
      <c r="E6853" s="2">
        <v>63026</v>
      </c>
      <c r="F6853" s="2">
        <v>10</v>
      </c>
      <c r="G6853" s="2" t="str">
        <f>VLOOKUP(A6853,爬塔NPC系数!B:G,6,FALSE)</f>
        <v>"atk":6.25,"hp":10.999</v>
      </c>
      <c r="H6853" s="2">
        <v>1</v>
      </c>
    </row>
    <row r="6854" spans="1:8" ht="17.25" customHeight="1" x14ac:dyDescent="0.3">
      <c r="A6854" s="2">
        <f t="shared" si="538"/>
        <v>10610</v>
      </c>
      <c r="B6854" s="2">
        <f>B6851</f>
        <v>63026</v>
      </c>
      <c r="C6854" s="2">
        <v>4</v>
      </c>
      <c r="D6854" s="2">
        <f t="shared" si="539"/>
        <v>415</v>
      </c>
      <c r="E6854" s="2">
        <v>52046</v>
      </c>
      <c r="F6854" s="2">
        <v>10</v>
      </c>
      <c r="G6854" s="2" t="str">
        <f>VLOOKUP(A6854,爬塔NPC系数!B:G,6,FALSE)</f>
        <v>"atk":6.25,"hp":10.999</v>
      </c>
      <c r="H6854" s="2">
        <v>1</v>
      </c>
    </row>
    <row r="6855" spans="1:8" ht="17.25" customHeight="1" x14ac:dyDescent="0.3">
      <c r="A6855" s="2">
        <f t="shared" si="538"/>
        <v>10610</v>
      </c>
      <c r="B6855" s="2">
        <f>B6851</f>
        <v>63026</v>
      </c>
      <c r="C6855" s="2">
        <v>5</v>
      </c>
      <c r="D6855" s="2">
        <f t="shared" si="539"/>
        <v>415</v>
      </c>
      <c r="E6855" s="2">
        <v>52046</v>
      </c>
      <c r="F6855" s="2">
        <v>10</v>
      </c>
      <c r="G6855" s="2" t="str">
        <f>VLOOKUP(A6855,爬塔NPC系数!B:G,6,FALSE)</f>
        <v>"atk":6.25,"hp":10.999</v>
      </c>
      <c r="H6855" s="2">
        <v>1</v>
      </c>
    </row>
    <row r="6856" spans="1:8" ht="17.25" customHeight="1" x14ac:dyDescent="0.3">
      <c r="A6856" s="2">
        <f t="shared" si="538"/>
        <v>10610</v>
      </c>
      <c r="B6856" s="2">
        <f>B6851</f>
        <v>63026</v>
      </c>
      <c r="C6856" s="2">
        <v>6</v>
      </c>
      <c r="D6856" s="2">
        <f t="shared" si="539"/>
        <v>415</v>
      </c>
      <c r="E6856" s="2">
        <v>52046</v>
      </c>
      <c r="F6856" s="2">
        <v>10</v>
      </c>
      <c r="G6856" s="2" t="str">
        <f>VLOOKUP(A6856,爬塔NPC系数!B:G,6,FALSE)</f>
        <v>"atk":6.25,"hp":10.999</v>
      </c>
      <c r="H6856" s="2">
        <v>1</v>
      </c>
    </row>
    <row r="6857" spans="1:8" ht="17.25" customHeight="1" x14ac:dyDescent="0.3">
      <c r="A6857" s="2">
        <f t="shared" si="538"/>
        <v>10611</v>
      </c>
      <c r="B6857" s="2">
        <f t="shared" ref="B6857" si="540">E6857</f>
        <v>31076</v>
      </c>
      <c r="C6857" s="2">
        <v>1</v>
      </c>
      <c r="D6857" s="2">
        <f t="shared" si="539"/>
        <v>416</v>
      </c>
      <c r="E6857" s="2">
        <v>31076</v>
      </c>
      <c r="F6857" s="2">
        <v>10</v>
      </c>
      <c r="G6857" s="2" t="str">
        <f>VLOOKUP(A6857,爬塔NPC系数!B:G,6,FALSE)</f>
        <v>"atk":6.275,"hp":11.049</v>
      </c>
      <c r="H6857" s="2">
        <v>1</v>
      </c>
    </row>
    <row r="6858" spans="1:8" ht="17.25" customHeight="1" x14ac:dyDescent="0.3">
      <c r="A6858" s="2">
        <f t="shared" si="538"/>
        <v>10611</v>
      </c>
      <c r="B6858" s="2">
        <f t="shared" ref="B6858" si="541">B6857</f>
        <v>31076</v>
      </c>
      <c r="C6858" s="2">
        <v>2</v>
      </c>
      <c r="D6858" s="2">
        <f t="shared" si="539"/>
        <v>416</v>
      </c>
      <c r="E6858" s="2">
        <v>31076</v>
      </c>
      <c r="F6858" s="2">
        <v>10</v>
      </c>
      <c r="G6858" s="2" t="str">
        <f>VLOOKUP(A6858,爬塔NPC系数!B:G,6,FALSE)</f>
        <v>"atk":6.275,"hp":11.049</v>
      </c>
      <c r="H6858" s="2">
        <v>1</v>
      </c>
    </row>
    <row r="6859" spans="1:8" ht="17.25" customHeight="1" x14ac:dyDescent="0.3">
      <c r="A6859" s="2">
        <f t="shared" si="538"/>
        <v>10611</v>
      </c>
      <c r="B6859" s="2">
        <f t="shared" ref="B6859" si="542">B6857</f>
        <v>31076</v>
      </c>
      <c r="C6859" s="2">
        <v>3</v>
      </c>
      <c r="D6859" s="2">
        <f t="shared" si="539"/>
        <v>416</v>
      </c>
      <c r="E6859" s="2">
        <v>32056</v>
      </c>
      <c r="F6859" s="2">
        <v>10</v>
      </c>
      <c r="G6859" s="2" t="str">
        <f>VLOOKUP(A6859,爬塔NPC系数!B:G,6,FALSE)</f>
        <v>"atk":6.275,"hp":11.049</v>
      </c>
      <c r="H6859" s="2">
        <v>1</v>
      </c>
    </row>
    <row r="6860" spans="1:8" ht="17.25" customHeight="1" x14ac:dyDescent="0.3">
      <c r="A6860" s="2">
        <f t="shared" si="538"/>
        <v>10611</v>
      </c>
      <c r="B6860" s="2">
        <f t="shared" ref="B6860" si="543">B6857</f>
        <v>31076</v>
      </c>
      <c r="C6860" s="2">
        <v>4</v>
      </c>
      <c r="D6860" s="2">
        <f t="shared" si="539"/>
        <v>416</v>
      </c>
      <c r="E6860" s="2">
        <v>32056</v>
      </c>
      <c r="F6860" s="2">
        <v>10</v>
      </c>
      <c r="G6860" s="2" t="str">
        <f>VLOOKUP(A6860,爬塔NPC系数!B:G,6,FALSE)</f>
        <v>"atk":6.275,"hp":11.049</v>
      </c>
      <c r="H6860" s="2">
        <v>1</v>
      </c>
    </row>
    <row r="6861" spans="1:8" ht="17.25" customHeight="1" x14ac:dyDescent="0.3">
      <c r="A6861" s="2">
        <f t="shared" si="538"/>
        <v>10611</v>
      </c>
      <c r="B6861" s="2">
        <f t="shared" ref="B6861" si="544">B6857</f>
        <v>31076</v>
      </c>
      <c r="C6861" s="2">
        <v>5</v>
      </c>
      <c r="D6861" s="2">
        <f t="shared" si="539"/>
        <v>416</v>
      </c>
      <c r="E6861" s="2">
        <v>35036</v>
      </c>
      <c r="F6861" s="2">
        <v>10</v>
      </c>
      <c r="G6861" s="2" t="str">
        <f>VLOOKUP(A6861,爬塔NPC系数!B:G,6,FALSE)</f>
        <v>"atk":6.275,"hp":11.049</v>
      </c>
      <c r="H6861" s="2">
        <v>1</v>
      </c>
    </row>
    <row r="6862" spans="1:8" ht="17.25" customHeight="1" x14ac:dyDescent="0.3">
      <c r="A6862" s="2">
        <f t="shared" ref="A6862:A6925" si="545">A6856+1</f>
        <v>10611</v>
      </c>
      <c r="B6862" s="2">
        <f t="shared" ref="B6862" si="546">B6857</f>
        <v>31076</v>
      </c>
      <c r="C6862" s="2">
        <v>6</v>
      </c>
      <c r="D6862" s="2">
        <f t="shared" ref="D6862:D6925" si="547">D6856+1</f>
        <v>416</v>
      </c>
      <c r="E6862" s="2">
        <v>35036</v>
      </c>
      <c r="F6862" s="2">
        <v>10</v>
      </c>
      <c r="G6862" s="2" t="str">
        <f>VLOOKUP(A6862,爬塔NPC系数!B:G,6,FALSE)</f>
        <v>"atk":6.275,"hp":11.049</v>
      </c>
      <c r="H6862" s="2">
        <v>1</v>
      </c>
    </row>
    <row r="6863" spans="1:8" ht="17.25" customHeight="1" x14ac:dyDescent="0.3">
      <c r="A6863" s="2">
        <f t="shared" si="545"/>
        <v>10612</v>
      </c>
      <c r="B6863" s="2">
        <f t="shared" ref="B6863" si="548">E6863</f>
        <v>41056</v>
      </c>
      <c r="C6863" s="2">
        <v>1</v>
      </c>
      <c r="D6863" s="2">
        <f t="shared" si="547"/>
        <v>417</v>
      </c>
      <c r="E6863" s="2">
        <v>41056</v>
      </c>
      <c r="F6863" s="2">
        <v>10</v>
      </c>
      <c r="G6863" s="2" t="str">
        <f>VLOOKUP(A6863,爬塔NPC系数!B:G,6,FALSE)</f>
        <v>"atk":6.3,"hp":11.099</v>
      </c>
      <c r="H6863" s="2">
        <v>1</v>
      </c>
    </row>
    <row r="6864" spans="1:8" ht="17.25" customHeight="1" x14ac:dyDescent="0.3">
      <c r="A6864" s="2">
        <f t="shared" si="545"/>
        <v>10612</v>
      </c>
      <c r="B6864" s="2">
        <f t="shared" ref="B6864" si="549">B6863</f>
        <v>41056</v>
      </c>
      <c r="C6864" s="2">
        <v>2</v>
      </c>
      <c r="D6864" s="2">
        <f t="shared" si="547"/>
        <v>417</v>
      </c>
      <c r="E6864" s="2">
        <v>41056</v>
      </c>
      <c r="F6864" s="2">
        <v>10</v>
      </c>
      <c r="G6864" s="2" t="str">
        <f>VLOOKUP(A6864,爬塔NPC系数!B:G,6,FALSE)</f>
        <v>"atk":6.3,"hp":11.099</v>
      </c>
      <c r="H6864" s="2">
        <v>1</v>
      </c>
    </row>
    <row r="6865" spans="1:8" ht="17.25" customHeight="1" x14ac:dyDescent="0.3">
      <c r="A6865" s="2">
        <f t="shared" si="545"/>
        <v>10612</v>
      </c>
      <c r="B6865" s="2">
        <f t="shared" ref="B6865" si="550">B6863</f>
        <v>41056</v>
      </c>
      <c r="C6865" s="2">
        <v>3</v>
      </c>
      <c r="D6865" s="2">
        <f t="shared" si="547"/>
        <v>417</v>
      </c>
      <c r="E6865" s="2">
        <v>41066</v>
      </c>
      <c r="F6865" s="2">
        <v>10</v>
      </c>
      <c r="G6865" s="2" t="str">
        <f>VLOOKUP(A6865,爬塔NPC系数!B:G,6,FALSE)</f>
        <v>"atk":6.3,"hp":11.099</v>
      </c>
      <c r="H6865" s="2">
        <v>1</v>
      </c>
    </row>
    <row r="6866" spans="1:8" ht="17.25" customHeight="1" x14ac:dyDescent="0.3">
      <c r="A6866" s="2">
        <f t="shared" si="545"/>
        <v>10612</v>
      </c>
      <c r="B6866" s="2">
        <f t="shared" ref="B6866" si="551">B6863</f>
        <v>41056</v>
      </c>
      <c r="C6866" s="2">
        <v>4</v>
      </c>
      <c r="D6866" s="2">
        <f t="shared" si="547"/>
        <v>417</v>
      </c>
      <c r="E6866" s="2">
        <v>41066</v>
      </c>
      <c r="F6866" s="2">
        <v>10</v>
      </c>
      <c r="G6866" s="2" t="str">
        <f>VLOOKUP(A6866,爬塔NPC系数!B:G,6,FALSE)</f>
        <v>"atk":6.3,"hp":11.099</v>
      </c>
      <c r="H6866" s="2">
        <v>1</v>
      </c>
    </row>
    <row r="6867" spans="1:8" ht="17.25" customHeight="1" x14ac:dyDescent="0.3">
      <c r="A6867" s="2">
        <f t="shared" si="545"/>
        <v>10612</v>
      </c>
      <c r="B6867" s="2">
        <f t="shared" ref="B6867" si="552">B6863</f>
        <v>41056</v>
      </c>
      <c r="C6867" s="2">
        <v>5</v>
      </c>
      <c r="D6867" s="2">
        <f t="shared" si="547"/>
        <v>417</v>
      </c>
      <c r="E6867" s="2">
        <v>42016</v>
      </c>
      <c r="F6867" s="2">
        <v>10</v>
      </c>
      <c r="G6867" s="2" t="str">
        <f>VLOOKUP(A6867,爬塔NPC系数!B:G,6,FALSE)</f>
        <v>"atk":6.3,"hp":11.099</v>
      </c>
      <c r="H6867" s="2">
        <v>1</v>
      </c>
    </row>
    <row r="6868" spans="1:8" ht="17.25" customHeight="1" x14ac:dyDescent="0.3">
      <c r="A6868" s="2">
        <f t="shared" si="545"/>
        <v>10612</v>
      </c>
      <c r="B6868" s="2">
        <f t="shared" ref="B6868" si="553">B6863</f>
        <v>41056</v>
      </c>
      <c r="C6868" s="2">
        <v>6</v>
      </c>
      <c r="D6868" s="2">
        <f t="shared" si="547"/>
        <v>417</v>
      </c>
      <c r="E6868" s="2">
        <v>42016</v>
      </c>
      <c r="F6868" s="2">
        <v>10</v>
      </c>
      <c r="G6868" s="2" t="str">
        <f>VLOOKUP(A6868,爬塔NPC系数!B:G,6,FALSE)</f>
        <v>"atk":6.3,"hp":11.099</v>
      </c>
      <c r="H6868" s="2">
        <v>1</v>
      </c>
    </row>
    <row r="6869" spans="1:8" ht="17.25" customHeight="1" x14ac:dyDescent="0.3">
      <c r="A6869" s="2">
        <f t="shared" si="545"/>
        <v>10613</v>
      </c>
      <c r="B6869" s="2">
        <f t="shared" ref="B6869" si="554">E6869</f>
        <v>35036</v>
      </c>
      <c r="C6869" s="2">
        <v>1</v>
      </c>
      <c r="D6869" s="2">
        <f t="shared" si="547"/>
        <v>418</v>
      </c>
      <c r="E6869" s="2">
        <v>35036</v>
      </c>
      <c r="F6869" s="2">
        <v>10</v>
      </c>
      <c r="G6869" s="2" t="str">
        <f>VLOOKUP(A6869,爬塔NPC系数!B:G,6,FALSE)</f>
        <v>"atk":6.325,"hp":11.149</v>
      </c>
      <c r="H6869" s="2">
        <v>1</v>
      </c>
    </row>
    <row r="6870" spans="1:8" ht="17.25" customHeight="1" x14ac:dyDescent="0.3">
      <c r="A6870" s="2">
        <f t="shared" si="545"/>
        <v>10613</v>
      </c>
      <c r="B6870" s="2">
        <f t="shared" ref="B6870" si="555">B6869</f>
        <v>35036</v>
      </c>
      <c r="C6870" s="2">
        <v>2</v>
      </c>
      <c r="D6870" s="2">
        <f t="shared" si="547"/>
        <v>418</v>
      </c>
      <c r="E6870" s="2">
        <v>35036</v>
      </c>
      <c r="F6870" s="2">
        <v>10</v>
      </c>
      <c r="G6870" s="2" t="str">
        <f>VLOOKUP(A6870,爬塔NPC系数!B:G,6,FALSE)</f>
        <v>"atk":6.325,"hp":11.149</v>
      </c>
      <c r="H6870" s="2">
        <v>1</v>
      </c>
    </row>
    <row r="6871" spans="1:8" ht="17.25" customHeight="1" x14ac:dyDescent="0.3">
      <c r="A6871" s="2">
        <f t="shared" si="545"/>
        <v>10613</v>
      </c>
      <c r="B6871" s="2">
        <f t="shared" ref="B6871" si="556">B6869</f>
        <v>35036</v>
      </c>
      <c r="C6871" s="2">
        <v>3</v>
      </c>
      <c r="D6871" s="2">
        <f t="shared" si="547"/>
        <v>418</v>
      </c>
      <c r="E6871" s="2">
        <v>35036</v>
      </c>
      <c r="F6871" s="2">
        <v>10</v>
      </c>
      <c r="G6871" s="2" t="str">
        <f>VLOOKUP(A6871,爬塔NPC系数!B:G,6,FALSE)</f>
        <v>"atk":6.325,"hp":11.149</v>
      </c>
      <c r="H6871" s="2">
        <v>1</v>
      </c>
    </row>
    <row r="6872" spans="1:8" ht="17.25" customHeight="1" x14ac:dyDescent="0.3">
      <c r="A6872" s="2">
        <f t="shared" si="545"/>
        <v>10613</v>
      </c>
      <c r="B6872" s="2">
        <f t="shared" ref="B6872" si="557">B6869</f>
        <v>35036</v>
      </c>
      <c r="C6872" s="2">
        <v>4</v>
      </c>
      <c r="D6872" s="2">
        <f t="shared" si="547"/>
        <v>418</v>
      </c>
      <c r="E6872" s="2">
        <v>35036</v>
      </c>
      <c r="F6872" s="2">
        <v>10</v>
      </c>
      <c r="G6872" s="2" t="str">
        <f>VLOOKUP(A6872,爬塔NPC系数!B:G,6,FALSE)</f>
        <v>"atk":6.325,"hp":11.149</v>
      </c>
      <c r="H6872" s="2">
        <v>1</v>
      </c>
    </row>
    <row r="6873" spans="1:8" ht="17.25" customHeight="1" x14ac:dyDescent="0.3">
      <c r="A6873" s="2">
        <f t="shared" si="545"/>
        <v>10613</v>
      </c>
      <c r="B6873" s="2">
        <f t="shared" ref="B6873" si="558">B6869</f>
        <v>35036</v>
      </c>
      <c r="C6873" s="2">
        <v>5</v>
      </c>
      <c r="D6873" s="2">
        <f t="shared" si="547"/>
        <v>418</v>
      </c>
      <c r="E6873" s="2">
        <v>35036</v>
      </c>
      <c r="F6873" s="2">
        <v>10</v>
      </c>
      <c r="G6873" s="2" t="str">
        <f>VLOOKUP(A6873,爬塔NPC系数!B:G,6,FALSE)</f>
        <v>"atk":6.325,"hp":11.149</v>
      </c>
      <c r="H6873" s="2">
        <v>1</v>
      </c>
    </row>
    <row r="6874" spans="1:8" ht="17.25" customHeight="1" x14ac:dyDescent="0.3">
      <c r="A6874" s="2">
        <f t="shared" si="545"/>
        <v>10613</v>
      </c>
      <c r="B6874" s="2">
        <f t="shared" ref="B6874" si="559">B6869</f>
        <v>35036</v>
      </c>
      <c r="C6874" s="2">
        <v>6</v>
      </c>
      <c r="D6874" s="2">
        <f t="shared" si="547"/>
        <v>418</v>
      </c>
      <c r="E6874" s="2">
        <v>35036</v>
      </c>
      <c r="F6874" s="2">
        <v>10</v>
      </c>
      <c r="G6874" s="2" t="str">
        <f>VLOOKUP(A6874,爬塔NPC系数!B:G,6,FALSE)</f>
        <v>"atk":6.325,"hp":11.149</v>
      </c>
      <c r="H6874" s="2">
        <v>1</v>
      </c>
    </row>
    <row r="6875" spans="1:8" ht="17.25" customHeight="1" x14ac:dyDescent="0.3">
      <c r="A6875" s="2">
        <f t="shared" si="545"/>
        <v>10614</v>
      </c>
      <c r="B6875" s="2">
        <f t="shared" ref="B6875" si="560">E6875</f>
        <v>63026</v>
      </c>
      <c r="C6875" s="2">
        <v>1</v>
      </c>
      <c r="D6875" s="2">
        <f t="shared" si="547"/>
        <v>419</v>
      </c>
      <c r="E6875" s="2">
        <v>63026</v>
      </c>
      <c r="F6875" s="2">
        <v>10</v>
      </c>
      <c r="G6875" s="2" t="str">
        <f>VLOOKUP(A6875,爬塔NPC系数!B:G,6,FALSE)</f>
        <v>"atk":6.35,"hp":11.199</v>
      </c>
      <c r="H6875" s="2">
        <v>1</v>
      </c>
    </row>
    <row r="6876" spans="1:8" ht="17.25" customHeight="1" x14ac:dyDescent="0.3">
      <c r="A6876" s="2">
        <f t="shared" si="545"/>
        <v>10614</v>
      </c>
      <c r="B6876" s="2">
        <f t="shared" ref="B6876" si="561">B6875</f>
        <v>63026</v>
      </c>
      <c r="C6876" s="2">
        <v>2</v>
      </c>
      <c r="D6876" s="2">
        <f t="shared" si="547"/>
        <v>419</v>
      </c>
      <c r="E6876" s="2">
        <v>63026</v>
      </c>
      <c r="F6876" s="2">
        <v>10</v>
      </c>
      <c r="G6876" s="2" t="str">
        <f>VLOOKUP(A6876,爬塔NPC系数!B:G,6,FALSE)</f>
        <v>"atk":6.35,"hp":11.199</v>
      </c>
      <c r="H6876" s="2">
        <v>1</v>
      </c>
    </row>
    <row r="6877" spans="1:8" ht="17.25" customHeight="1" x14ac:dyDescent="0.3">
      <c r="A6877" s="2">
        <f t="shared" si="545"/>
        <v>10614</v>
      </c>
      <c r="B6877" s="2">
        <f t="shared" ref="B6877" si="562">B6875</f>
        <v>63026</v>
      </c>
      <c r="C6877" s="2">
        <v>3</v>
      </c>
      <c r="D6877" s="2">
        <f t="shared" si="547"/>
        <v>419</v>
      </c>
      <c r="E6877" s="2">
        <v>63026</v>
      </c>
      <c r="F6877" s="2">
        <v>10</v>
      </c>
      <c r="G6877" s="2" t="str">
        <f>VLOOKUP(A6877,爬塔NPC系数!B:G,6,FALSE)</f>
        <v>"atk":6.35,"hp":11.199</v>
      </c>
      <c r="H6877" s="2">
        <v>1</v>
      </c>
    </row>
    <row r="6878" spans="1:8" ht="17.25" customHeight="1" x14ac:dyDescent="0.3">
      <c r="A6878" s="2">
        <f t="shared" si="545"/>
        <v>10614</v>
      </c>
      <c r="B6878" s="2">
        <f t="shared" ref="B6878" si="563">B6875</f>
        <v>63026</v>
      </c>
      <c r="C6878" s="2">
        <v>4</v>
      </c>
      <c r="D6878" s="2">
        <f t="shared" si="547"/>
        <v>419</v>
      </c>
      <c r="E6878" s="2">
        <v>63026</v>
      </c>
      <c r="F6878" s="2">
        <v>10</v>
      </c>
      <c r="G6878" s="2" t="str">
        <f>VLOOKUP(A6878,爬塔NPC系数!B:G,6,FALSE)</f>
        <v>"atk":6.35,"hp":11.199</v>
      </c>
      <c r="H6878" s="2">
        <v>1</v>
      </c>
    </row>
    <row r="6879" spans="1:8" ht="17.25" customHeight="1" x14ac:dyDescent="0.3">
      <c r="A6879" s="2">
        <f t="shared" si="545"/>
        <v>10614</v>
      </c>
      <c r="B6879" s="2">
        <f t="shared" ref="B6879" si="564">B6875</f>
        <v>63026</v>
      </c>
      <c r="C6879" s="2">
        <v>5</v>
      </c>
      <c r="D6879" s="2">
        <f t="shared" si="547"/>
        <v>419</v>
      </c>
      <c r="E6879" s="2">
        <v>63026</v>
      </c>
      <c r="F6879" s="2">
        <v>10</v>
      </c>
      <c r="G6879" s="2" t="str">
        <f>VLOOKUP(A6879,爬塔NPC系数!B:G,6,FALSE)</f>
        <v>"atk":6.35,"hp":11.199</v>
      </c>
      <c r="H6879" s="2">
        <v>1</v>
      </c>
    </row>
    <row r="6880" spans="1:8" ht="17.25" customHeight="1" x14ac:dyDescent="0.3">
      <c r="A6880" s="2">
        <f t="shared" si="545"/>
        <v>10614</v>
      </c>
      <c r="B6880" s="2">
        <f t="shared" ref="B6880" si="565">B6875</f>
        <v>63026</v>
      </c>
      <c r="C6880" s="2">
        <v>6</v>
      </c>
      <c r="D6880" s="2">
        <f t="shared" si="547"/>
        <v>419</v>
      </c>
      <c r="E6880" s="2">
        <v>63026</v>
      </c>
      <c r="F6880" s="2">
        <v>10</v>
      </c>
      <c r="G6880" s="2" t="str">
        <f>VLOOKUP(A6880,爬塔NPC系数!B:G,6,FALSE)</f>
        <v>"atk":6.35,"hp":11.199</v>
      </c>
      <c r="H6880" s="2">
        <v>1</v>
      </c>
    </row>
    <row r="6881" spans="1:8" ht="17.25" customHeight="1" x14ac:dyDescent="0.3">
      <c r="A6881" s="2">
        <f t="shared" si="545"/>
        <v>10615</v>
      </c>
      <c r="B6881" s="2">
        <f t="shared" ref="B6881" si="566">E6881</f>
        <v>61026</v>
      </c>
      <c r="C6881" s="2">
        <v>1</v>
      </c>
      <c r="D6881" s="2">
        <f t="shared" si="547"/>
        <v>420</v>
      </c>
      <c r="E6881" s="2">
        <v>61026</v>
      </c>
      <c r="F6881" s="2">
        <v>10</v>
      </c>
      <c r="G6881" s="2" t="str">
        <f>VLOOKUP(A6881,爬塔NPC系数!B:G,6,FALSE)</f>
        <v>"atk":6.375,"hp":11.249</v>
      </c>
      <c r="H6881" s="2">
        <v>1</v>
      </c>
    </row>
    <row r="6882" spans="1:8" ht="17.25" customHeight="1" x14ac:dyDescent="0.3">
      <c r="A6882" s="2">
        <f t="shared" si="545"/>
        <v>10615</v>
      </c>
      <c r="B6882" s="2">
        <f t="shared" ref="B6882" si="567">B6881</f>
        <v>61026</v>
      </c>
      <c r="C6882" s="2">
        <v>2</v>
      </c>
      <c r="D6882" s="2">
        <f t="shared" si="547"/>
        <v>420</v>
      </c>
      <c r="E6882" s="2">
        <v>63026</v>
      </c>
      <c r="F6882" s="2">
        <v>10</v>
      </c>
      <c r="G6882" s="2" t="str">
        <f>VLOOKUP(A6882,爬塔NPC系数!B:G,6,FALSE)</f>
        <v>"atk":6.375,"hp":11.249</v>
      </c>
      <c r="H6882" s="2">
        <v>1</v>
      </c>
    </row>
    <row r="6883" spans="1:8" ht="17.25" customHeight="1" x14ac:dyDescent="0.3">
      <c r="A6883" s="2">
        <f t="shared" si="545"/>
        <v>10615</v>
      </c>
      <c r="B6883" s="2">
        <f t="shared" ref="B6883" si="568">B6881</f>
        <v>61026</v>
      </c>
      <c r="C6883" s="2">
        <v>3</v>
      </c>
      <c r="D6883" s="2">
        <f t="shared" si="547"/>
        <v>420</v>
      </c>
      <c r="E6883" s="2">
        <v>61026</v>
      </c>
      <c r="F6883" s="2">
        <v>10</v>
      </c>
      <c r="G6883" s="2" t="str">
        <f>VLOOKUP(A6883,爬塔NPC系数!B:G,6,FALSE)</f>
        <v>"atk":6.375,"hp":11.249</v>
      </c>
      <c r="H6883" s="2">
        <v>1</v>
      </c>
    </row>
    <row r="6884" spans="1:8" ht="17.25" customHeight="1" x14ac:dyDescent="0.3">
      <c r="A6884" s="2">
        <f t="shared" si="545"/>
        <v>10615</v>
      </c>
      <c r="B6884" s="2">
        <f t="shared" ref="B6884" si="569">B6881</f>
        <v>61026</v>
      </c>
      <c r="C6884" s="2">
        <v>4</v>
      </c>
      <c r="D6884" s="2">
        <f t="shared" si="547"/>
        <v>420</v>
      </c>
      <c r="E6884" s="2">
        <v>63026</v>
      </c>
      <c r="F6884" s="2">
        <v>10</v>
      </c>
      <c r="G6884" s="2" t="str">
        <f>VLOOKUP(A6884,爬塔NPC系数!B:G,6,FALSE)</f>
        <v>"atk":6.375,"hp":11.249</v>
      </c>
      <c r="H6884" s="2">
        <v>1</v>
      </c>
    </row>
    <row r="6885" spans="1:8" ht="17.25" customHeight="1" x14ac:dyDescent="0.3">
      <c r="A6885" s="2">
        <f t="shared" si="545"/>
        <v>10615</v>
      </c>
      <c r="B6885" s="2">
        <f t="shared" ref="B6885" si="570">B6881</f>
        <v>61026</v>
      </c>
      <c r="C6885" s="2">
        <v>5</v>
      </c>
      <c r="D6885" s="2">
        <f t="shared" si="547"/>
        <v>420</v>
      </c>
      <c r="E6885" s="2">
        <v>63026</v>
      </c>
      <c r="F6885" s="2">
        <v>10</v>
      </c>
      <c r="G6885" s="2" t="str">
        <f>VLOOKUP(A6885,爬塔NPC系数!B:G,6,FALSE)</f>
        <v>"atk":6.375,"hp":11.249</v>
      </c>
      <c r="H6885" s="2">
        <v>1</v>
      </c>
    </row>
    <row r="6886" spans="1:8" ht="17.25" customHeight="1" x14ac:dyDescent="0.3">
      <c r="A6886" s="2">
        <f t="shared" si="545"/>
        <v>10615</v>
      </c>
      <c r="B6886" s="2">
        <f t="shared" ref="B6886" si="571">B6881</f>
        <v>61026</v>
      </c>
      <c r="C6886" s="2">
        <v>6</v>
      </c>
      <c r="D6886" s="2">
        <f t="shared" si="547"/>
        <v>420</v>
      </c>
      <c r="E6886" s="2">
        <v>63026</v>
      </c>
      <c r="F6886" s="2">
        <v>10</v>
      </c>
      <c r="G6886" s="2" t="str">
        <f>VLOOKUP(A6886,爬塔NPC系数!B:G,6,FALSE)</f>
        <v>"atk":6.375,"hp":11.249</v>
      </c>
      <c r="H6886" s="2">
        <v>1</v>
      </c>
    </row>
    <row r="6887" spans="1:8" ht="17.25" customHeight="1" x14ac:dyDescent="0.3">
      <c r="A6887" s="2">
        <f t="shared" si="545"/>
        <v>10616</v>
      </c>
      <c r="B6887" s="2">
        <f t="shared" ref="B6887" si="572">E6887</f>
        <v>61026</v>
      </c>
      <c r="C6887" s="2">
        <v>1</v>
      </c>
      <c r="D6887" s="2">
        <f t="shared" si="547"/>
        <v>421</v>
      </c>
      <c r="E6887" s="2">
        <v>61026</v>
      </c>
      <c r="F6887" s="2">
        <v>10</v>
      </c>
      <c r="G6887" s="2" t="str">
        <f>VLOOKUP(A6887,爬塔NPC系数!B:G,6,FALSE)</f>
        <v>"atk":6.4,"hp":11.299</v>
      </c>
      <c r="H6887" s="2">
        <v>1</v>
      </c>
    </row>
    <row r="6888" spans="1:8" ht="17.25" customHeight="1" x14ac:dyDescent="0.3">
      <c r="A6888" s="2">
        <f t="shared" si="545"/>
        <v>10616</v>
      </c>
      <c r="B6888" s="2">
        <f t="shared" ref="B6888" si="573">B6887</f>
        <v>61026</v>
      </c>
      <c r="C6888" s="2">
        <v>2</v>
      </c>
      <c r="D6888" s="2">
        <f t="shared" si="547"/>
        <v>421</v>
      </c>
      <c r="E6888" s="2">
        <v>63026</v>
      </c>
      <c r="F6888" s="2">
        <v>10</v>
      </c>
      <c r="G6888" s="2" t="str">
        <f>VLOOKUP(A6888,爬塔NPC系数!B:G,6,FALSE)</f>
        <v>"atk":6.4,"hp":11.299</v>
      </c>
      <c r="H6888" s="2">
        <v>1</v>
      </c>
    </row>
    <row r="6889" spans="1:8" ht="17.25" customHeight="1" x14ac:dyDescent="0.3">
      <c r="A6889" s="2">
        <f t="shared" si="545"/>
        <v>10616</v>
      </c>
      <c r="B6889" s="2">
        <f t="shared" ref="B6889" si="574">B6887</f>
        <v>61026</v>
      </c>
      <c r="C6889" s="2">
        <v>3</v>
      </c>
      <c r="D6889" s="2">
        <f t="shared" si="547"/>
        <v>421</v>
      </c>
      <c r="E6889" s="2">
        <v>25076</v>
      </c>
      <c r="F6889" s="2">
        <v>10</v>
      </c>
      <c r="G6889" s="2" t="str">
        <f>VLOOKUP(A6889,爬塔NPC系数!B:G,6,FALSE)</f>
        <v>"atk":6.4,"hp":11.299</v>
      </c>
      <c r="H6889" s="2">
        <v>1</v>
      </c>
    </row>
    <row r="6890" spans="1:8" ht="17.25" customHeight="1" x14ac:dyDescent="0.3">
      <c r="A6890" s="2">
        <f t="shared" si="545"/>
        <v>10616</v>
      </c>
      <c r="B6890" s="2">
        <f t="shared" ref="B6890" si="575">B6887</f>
        <v>61026</v>
      </c>
      <c r="C6890" s="2">
        <v>4</v>
      </c>
      <c r="D6890" s="2">
        <f t="shared" si="547"/>
        <v>421</v>
      </c>
      <c r="E6890" s="2">
        <v>25076</v>
      </c>
      <c r="F6890" s="2">
        <v>10</v>
      </c>
      <c r="G6890" s="2" t="str">
        <f>VLOOKUP(A6890,爬塔NPC系数!B:G,6,FALSE)</f>
        <v>"atk":6.4,"hp":11.299</v>
      </c>
      <c r="H6890" s="2">
        <v>1</v>
      </c>
    </row>
    <row r="6891" spans="1:8" ht="17.25" customHeight="1" x14ac:dyDescent="0.3">
      <c r="A6891" s="2">
        <f t="shared" si="545"/>
        <v>10616</v>
      </c>
      <c r="B6891" s="2">
        <f t="shared" ref="B6891" si="576">B6887</f>
        <v>61026</v>
      </c>
      <c r="C6891" s="2">
        <v>5</v>
      </c>
      <c r="D6891" s="2">
        <f t="shared" si="547"/>
        <v>421</v>
      </c>
      <c r="E6891" s="2">
        <v>44046</v>
      </c>
      <c r="F6891" s="2">
        <v>10</v>
      </c>
      <c r="G6891" s="2" t="str">
        <f>VLOOKUP(A6891,爬塔NPC系数!B:G,6,FALSE)</f>
        <v>"atk":6.4,"hp":11.299</v>
      </c>
      <c r="H6891" s="2">
        <v>1</v>
      </c>
    </row>
    <row r="6892" spans="1:8" ht="17.25" customHeight="1" x14ac:dyDescent="0.3">
      <c r="A6892" s="2">
        <f t="shared" si="545"/>
        <v>10616</v>
      </c>
      <c r="B6892" s="2">
        <f t="shared" ref="B6892" si="577">B6887</f>
        <v>61026</v>
      </c>
      <c r="C6892" s="2">
        <v>6</v>
      </c>
      <c r="D6892" s="2">
        <f t="shared" si="547"/>
        <v>421</v>
      </c>
      <c r="E6892" s="2">
        <v>44046</v>
      </c>
      <c r="F6892" s="2">
        <v>10</v>
      </c>
      <c r="G6892" s="2" t="str">
        <f>VLOOKUP(A6892,爬塔NPC系数!B:G,6,FALSE)</f>
        <v>"atk":6.4,"hp":11.299</v>
      </c>
      <c r="H6892" s="2">
        <v>1</v>
      </c>
    </row>
    <row r="6893" spans="1:8" ht="17.25" customHeight="1" x14ac:dyDescent="0.3">
      <c r="A6893" s="2">
        <f t="shared" si="545"/>
        <v>10617</v>
      </c>
      <c r="B6893" s="2">
        <f t="shared" ref="B6893" si="578">E6893</f>
        <v>32056</v>
      </c>
      <c r="C6893" s="2">
        <v>1</v>
      </c>
      <c r="D6893" s="2">
        <f t="shared" si="547"/>
        <v>422</v>
      </c>
      <c r="E6893" s="2">
        <v>32056</v>
      </c>
      <c r="F6893" s="2">
        <v>10</v>
      </c>
      <c r="G6893" s="2" t="str">
        <f>VLOOKUP(A6893,爬塔NPC系数!B:G,6,FALSE)</f>
        <v>"atk":6.425,"hp":11.349</v>
      </c>
      <c r="H6893" s="2">
        <v>1</v>
      </c>
    </row>
    <row r="6894" spans="1:8" ht="17.25" customHeight="1" x14ac:dyDescent="0.3">
      <c r="A6894" s="2">
        <f t="shared" si="545"/>
        <v>10617</v>
      </c>
      <c r="B6894" s="2">
        <f t="shared" ref="B6894" si="579">B6893</f>
        <v>32056</v>
      </c>
      <c r="C6894" s="2">
        <v>2</v>
      </c>
      <c r="D6894" s="2">
        <f t="shared" si="547"/>
        <v>422</v>
      </c>
      <c r="E6894" s="2">
        <v>61026</v>
      </c>
      <c r="F6894" s="2">
        <v>10</v>
      </c>
      <c r="G6894" s="2" t="str">
        <f>VLOOKUP(A6894,爬塔NPC系数!B:G,6,FALSE)</f>
        <v>"atk":6.425,"hp":11.349</v>
      </c>
      <c r="H6894" s="2">
        <v>1</v>
      </c>
    </row>
    <row r="6895" spans="1:8" ht="17.25" customHeight="1" x14ac:dyDescent="0.3">
      <c r="A6895" s="2">
        <f t="shared" si="545"/>
        <v>10617</v>
      </c>
      <c r="B6895" s="2">
        <f t="shared" ref="B6895" si="580">B6893</f>
        <v>32056</v>
      </c>
      <c r="C6895" s="2">
        <v>3</v>
      </c>
      <c r="D6895" s="2">
        <f t="shared" si="547"/>
        <v>422</v>
      </c>
      <c r="E6895" s="2">
        <v>52046</v>
      </c>
      <c r="F6895" s="2">
        <v>10</v>
      </c>
      <c r="G6895" s="2" t="str">
        <f>VLOOKUP(A6895,爬塔NPC系数!B:G,6,FALSE)</f>
        <v>"atk":6.425,"hp":11.349</v>
      </c>
      <c r="H6895" s="2">
        <v>1</v>
      </c>
    </row>
    <row r="6896" spans="1:8" ht="17.25" customHeight="1" x14ac:dyDescent="0.3">
      <c r="A6896" s="2">
        <f t="shared" si="545"/>
        <v>10617</v>
      </c>
      <c r="B6896" s="2">
        <f t="shared" ref="B6896" si="581">B6893</f>
        <v>32056</v>
      </c>
      <c r="C6896" s="2">
        <v>4</v>
      </c>
      <c r="D6896" s="2">
        <f t="shared" si="547"/>
        <v>422</v>
      </c>
      <c r="E6896" s="2">
        <v>24036</v>
      </c>
      <c r="F6896" s="2">
        <v>10</v>
      </c>
      <c r="G6896" s="2" t="str">
        <f>VLOOKUP(A6896,爬塔NPC系数!B:G,6,FALSE)</f>
        <v>"atk":6.425,"hp":11.349</v>
      </c>
      <c r="H6896" s="2">
        <v>1</v>
      </c>
    </row>
    <row r="6897" spans="1:8" ht="17.25" customHeight="1" x14ac:dyDescent="0.3">
      <c r="A6897" s="2">
        <f t="shared" si="545"/>
        <v>10617</v>
      </c>
      <c r="B6897" s="2">
        <f t="shared" ref="B6897" si="582">B6893</f>
        <v>32056</v>
      </c>
      <c r="C6897" s="2">
        <v>5</v>
      </c>
      <c r="D6897" s="2">
        <f t="shared" si="547"/>
        <v>422</v>
      </c>
      <c r="E6897" s="2">
        <v>13046</v>
      </c>
      <c r="F6897" s="2">
        <v>10</v>
      </c>
      <c r="G6897" s="2" t="str">
        <f>VLOOKUP(A6897,爬塔NPC系数!B:G,6,FALSE)</f>
        <v>"atk":6.425,"hp":11.349</v>
      </c>
      <c r="H6897" s="2">
        <v>1</v>
      </c>
    </row>
    <row r="6898" spans="1:8" ht="17.25" customHeight="1" x14ac:dyDescent="0.3">
      <c r="A6898" s="2">
        <f t="shared" si="545"/>
        <v>10617</v>
      </c>
      <c r="B6898" s="2">
        <f t="shared" ref="B6898" si="583">B6893</f>
        <v>32056</v>
      </c>
      <c r="C6898" s="2">
        <v>6</v>
      </c>
      <c r="D6898" s="2">
        <f t="shared" si="547"/>
        <v>422</v>
      </c>
      <c r="E6898" s="2">
        <v>45056</v>
      </c>
      <c r="F6898" s="2">
        <v>10</v>
      </c>
      <c r="G6898" s="2" t="str">
        <f>VLOOKUP(A6898,爬塔NPC系数!B:G,6,FALSE)</f>
        <v>"atk":6.425,"hp":11.349</v>
      </c>
      <c r="H6898" s="2">
        <v>1</v>
      </c>
    </row>
    <row r="6899" spans="1:8" ht="17.25" customHeight="1" x14ac:dyDescent="0.3">
      <c r="A6899" s="2">
        <f t="shared" si="545"/>
        <v>10618</v>
      </c>
      <c r="B6899" s="2">
        <f t="shared" ref="B6899" si="584">E6899</f>
        <v>41066</v>
      </c>
      <c r="C6899" s="2">
        <v>1</v>
      </c>
      <c r="D6899" s="2">
        <f t="shared" si="547"/>
        <v>423</v>
      </c>
      <c r="E6899" s="2">
        <v>41066</v>
      </c>
      <c r="F6899" s="2">
        <v>10</v>
      </c>
      <c r="G6899" s="2" t="str">
        <f>VLOOKUP(A6899,爬塔NPC系数!B:G,6,FALSE)</f>
        <v>"atk":6.45,"hp":11.399</v>
      </c>
      <c r="H6899" s="2">
        <v>1</v>
      </c>
    </row>
    <row r="6900" spans="1:8" ht="17.25" customHeight="1" x14ac:dyDescent="0.3">
      <c r="A6900" s="2">
        <f t="shared" si="545"/>
        <v>10618</v>
      </c>
      <c r="B6900" s="2">
        <f t="shared" ref="B6900" si="585">B6899</f>
        <v>41066</v>
      </c>
      <c r="C6900" s="2">
        <v>2</v>
      </c>
      <c r="D6900" s="2">
        <f t="shared" si="547"/>
        <v>423</v>
      </c>
      <c r="E6900" s="2">
        <v>63026</v>
      </c>
      <c r="F6900" s="2">
        <v>10</v>
      </c>
      <c r="G6900" s="2" t="str">
        <f>VLOOKUP(A6900,爬塔NPC系数!B:G,6,FALSE)</f>
        <v>"atk":6.45,"hp":11.399</v>
      </c>
      <c r="H6900" s="2">
        <v>1</v>
      </c>
    </row>
    <row r="6901" spans="1:8" ht="17.25" customHeight="1" x14ac:dyDescent="0.3">
      <c r="A6901" s="2">
        <f t="shared" si="545"/>
        <v>10618</v>
      </c>
      <c r="B6901" s="2">
        <f t="shared" ref="B6901" si="586">B6899</f>
        <v>41066</v>
      </c>
      <c r="C6901" s="2">
        <v>3</v>
      </c>
      <c r="D6901" s="2">
        <f t="shared" si="547"/>
        <v>423</v>
      </c>
      <c r="E6901" s="2">
        <v>31076</v>
      </c>
      <c r="F6901" s="2">
        <v>10</v>
      </c>
      <c r="G6901" s="2" t="str">
        <f>VLOOKUP(A6901,爬塔NPC系数!B:G,6,FALSE)</f>
        <v>"atk":6.45,"hp":11.399</v>
      </c>
      <c r="H6901" s="2">
        <v>1</v>
      </c>
    </row>
    <row r="6902" spans="1:8" ht="17.25" customHeight="1" x14ac:dyDescent="0.3">
      <c r="A6902" s="2">
        <f t="shared" si="545"/>
        <v>10618</v>
      </c>
      <c r="B6902" s="2">
        <f t="shared" ref="B6902" si="587">B6899</f>
        <v>41066</v>
      </c>
      <c r="C6902" s="2">
        <v>4</v>
      </c>
      <c r="D6902" s="2">
        <f t="shared" si="547"/>
        <v>423</v>
      </c>
      <c r="E6902" s="2">
        <v>23036</v>
      </c>
      <c r="F6902" s="2">
        <v>10</v>
      </c>
      <c r="G6902" s="2" t="str">
        <f>VLOOKUP(A6902,爬塔NPC系数!B:G,6,FALSE)</f>
        <v>"atk":6.45,"hp":11.399</v>
      </c>
      <c r="H6902" s="2">
        <v>1</v>
      </c>
    </row>
    <row r="6903" spans="1:8" ht="17.25" customHeight="1" x14ac:dyDescent="0.3">
      <c r="A6903" s="2">
        <f t="shared" si="545"/>
        <v>10618</v>
      </c>
      <c r="B6903" s="2">
        <f t="shared" ref="B6903" si="588">B6899</f>
        <v>41066</v>
      </c>
      <c r="C6903" s="2">
        <v>5</v>
      </c>
      <c r="D6903" s="2">
        <f t="shared" si="547"/>
        <v>423</v>
      </c>
      <c r="E6903" s="2">
        <v>51016</v>
      </c>
      <c r="F6903" s="2">
        <v>10</v>
      </c>
      <c r="G6903" s="2" t="str">
        <f>VLOOKUP(A6903,爬塔NPC系数!B:G,6,FALSE)</f>
        <v>"atk":6.45,"hp":11.399</v>
      </c>
      <c r="H6903" s="2">
        <v>1</v>
      </c>
    </row>
    <row r="6904" spans="1:8" ht="17.25" customHeight="1" x14ac:dyDescent="0.3">
      <c r="A6904" s="2">
        <f t="shared" si="545"/>
        <v>10618</v>
      </c>
      <c r="B6904" s="2">
        <f t="shared" ref="B6904" si="589">B6899</f>
        <v>41066</v>
      </c>
      <c r="C6904" s="2">
        <v>6</v>
      </c>
      <c r="D6904" s="2">
        <f t="shared" si="547"/>
        <v>423</v>
      </c>
      <c r="E6904" s="2">
        <v>11086</v>
      </c>
      <c r="F6904" s="2">
        <v>10</v>
      </c>
      <c r="G6904" s="2" t="str">
        <f>VLOOKUP(A6904,爬塔NPC系数!B:G,6,FALSE)</f>
        <v>"atk":6.45,"hp":11.399</v>
      </c>
      <c r="H6904" s="2">
        <v>1</v>
      </c>
    </row>
    <row r="6905" spans="1:8" ht="17.25" customHeight="1" x14ac:dyDescent="0.3">
      <c r="A6905" s="2">
        <f t="shared" si="545"/>
        <v>10619</v>
      </c>
      <c r="B6905" s="2">
        <f t="shared" ref="B6905" si="590">E6905</f>
        <v>25066</v>
      </c>
      <c r="C6905" s="2">
        <v>1</v>
      </c>
      <c r="D6905" s="2">
        <f t="shared" si="547"/>
        <v>424</v>
      </c>
      <c r="E6905" s="2">
        <v>25066</v>
      </c>
      <c r="F6905" s="2">
        <v>10</v>
      </c>
      <c r="G6905" s="2" t="str">
        <f>VLOOKUP(A6905,爬塔NPC系数!B:G,6,FALSE)</f>
        <v>"atk":6.475,"hp":11.449</v>
      </c>
      <c r="H6905" s="2">
        <v>1</v>
      </c>
    </row>
    <row r="6906" spans="1:8" ht="17.25" customHeight="1" x14ac:dyDescent="0.3">
      <c r="A6906" s="2">
        <f t="shared" si="545"/>
        <v>10619</v>
      </c>
      <c r="B6906" s="2">
        <f t="shared" ref="B6906" si="591">B6905</f>
        <v>25066</v>
      </c>
      <c r="C6906" s="2">
        <v>2</v>
      </c>
      <c r="D6906" s="2">
        <f t="shared" si="547"/>
        <v>424</v>
      </c>
      <c r="E6906" s="2">
        <v>61026</v>
      </c>
      <c r="F6906" s="2">
        <v>10</v>
      </c>
      <c r="G6906" s="2" t="str">
        <f>VLOOKUP(A6906,爬塔NPC系数!B:G,6,FALSE)</f>
        <v>"atk":6.475,"hp":11.449</v>
      </c>
      <c r="H6906" s="2">
        <v>1</v>
      </c>
    </row>
    <row r="6907" spans="1:8" ht="17.25" customHeight="1" x14ac:dyDescent="0.3">
      <c r="A6907" s="2">
        <f t="shared" si="545"/>
        <v>10619</v>
      </c>
      <c r="B6907" s="2">
        <f t="shared" ref="B6907" si="592">B6905</f>
        <v>25066</v>
      </c>
      <c r="C6907" s="2">
        <v>3</v>
      </c>
      <c r="D6907" s="2">
        <f t="shared" si="547"/>
        <v>424</v>
      </c>
      <c r="E6907" s="2">
        <v>52046</v>
      </c>
      <c r="F6907" s="2">
        <v>10</v>
      </c>
      <c r="G6907" s="2" t="str">
        <f>VLOOKUP(A6907,爬塔NPC系数!B:G,6,FALSE)</f>
        <v>"atk":6.475,"hp":11.449</v>
      </c>
      <c r="H6907" s="2">
        <v>1</v>
      </c>
    </row>
    <row r="6908" spans="1:8" ht="17.25" customHeight="1" x14ac:dyDescent="0.3">
      <c r="A6908" s="2">
        <f t="shared" si="545"/>
        <v>10619</v>
      </c>
      <c r="B6908" s="2">
        <f t="shared" ref="B6908" si="593">B6905</f>
        <v>25066</v>
      </c>
      <c r="C6908" s="2">
        <v>4</v>
      </c>
      <c r="D6908" s="2">
        <f t="shared" si="547"/>
        <v>424</v>
      </c>
      <c r="E6908" s="2">
        <v>45046</v>
      </c>
      <c r="F6908" s="2">
        <v>10</v>
      </c>
      <c r="G6908" s="2" t="str">
        <f>VLOOKUP(A6908,爬塔NPC系数!B:G,6,FALSE)</f>
        <v>"atk":6.475,"hp":11.449</v>
      </c>
      <c r="H6908" s="2">
        <v>1</v>
      </c>
    </row>
    <row r="6909" spans="1:8" ht="17.25" customHeight="1" x14ac:dyDescent="0.3">
      <c r="A6909" s="2">
        <f t="shared" si="545"/>
        <v>10619</v>
      </c>
      <c r="B6909" s="2">
        <f t="shared" ref="B6909" si="594">B6905</f>
        <v>25066</v>
      </c>
      <c r="C6909" s="2">
        <v>5</v>
      </c>
      <c r="D6909" s="2">
        <f t="shared" si="547"/>
        <v>424</v>
      </c>
      <c r="E6909" s="2">
        <v>32056</v>
      </c>
      <c r="F6909" s="2">
        <v>10</v>
      </c>
      <c r="G6909" s="2" t="str">
        <f>VLOOKUP(A6909,爬塔NPC系数!B:G,6,FALSE)</f>
        <v>"atk":6.475,"hp":11.449</v>
      </c>
      <c r="H6909" s="2">
        <v>1</v>
      </c>
    </row>
    <row r="6910" spans="1:8" ht="17.25" customHeight="1" x14ac:dyDescent="0.3">
      <c r="A6910" s="2">
        <f t="shared" si="545"/>
        <v>10619</v>
      </c>
      <c r="B6910" s="2">
        <f t="shared" ref="B6910" si="595">B6905</f>
        <v>25066</v>
      </c>
      <c r="C6910" s="2">
        <v>6</v>
      </c>
      <c r="D6910" s="2">
        <f t="shared" si="547"/>
        <v>424</v>
      </c>
      <c r="E6910" s="2">
        <v>13046</v>
      </c>
      <c r="F6910" s="2">
        <v>10</v>
      </c>
      <c r="G6910" s="2" t="str">
        <f>VLOOKUP(A6910,爬塔NPC系数!B:G,6,FALSE)</f>
        <v>"atk":6.475,"hp":11.449</v>
      </c>
      <c r="H6910" s="2">
        <v>1</v>
      </c>
    </row>
    <row r="6911" spans="1:8" ht="17.25" customHeight="1" x14ac:dyDescent="0.3">
      <c r="A6911" s="2">
        <f t="shared" si="545"/>
        <v>10620</v>
      </c>
      <c r="B6911" s="2">
        <f t="shared" ref="B6911" si="596">E6911</f>
        <v>41066</v>
      </c>
      <c r="C6911" s="2">
        <v>1</v>
      </c>
      <c r="D6911" s="2">
        <f t="shared" si="547"/>
        <v>425</v>
      </c>
      <c r="E6911" s="2">
        <v>41066</v>
      </c>
      <c r="F6911" s="2">
        <v>10</v>
      </c>
      <c r="G6911" s="2" t="str">
        <f>VLOOKUP(A6911,爬塔NPC系数!B:G,6,FALSE)</f>
        <v>"atk":6.5,"hp":11.499</v>
      </c>
      <c r="H6911" s="2">
        <v>1</v>
      </c>
    </row>
    <row r="6912" spans="1:8" ht="17.25" customHeight="1" x14ac:dyDescent="0.3">
      <c r="A6912" s="2">
        <f t="shared" si="545"/>
        <v>10620</v>
      </c>
      <c r="B6912" s="2">
        <f t="shared" ref="B6912" si="597">B6911</f>
        <v>41066</v>
      </c>
      <c r="C6912" s="2">
        <v>2</v>
      </c>
      <c r="D6912" s="2">
        <f t="shared" si="547"/>
        <v>425</v>
      </c>
      <c r="E6912" s="2">
        <v>63026</v>
      </c>
      <c r="F6912" s="2">
        <v>10</v>
      </c>
      <c r="G6912" s="2" t="str">
        <f>VLOOKUP(A6912,爬塔NPC系数!B:G,6,FALSE)</f>
        <v>"atk":6.5,"hp":11.499</v>
      </c>
      <c r="H6912" s="2">
        <v>1</v>
      </c>
    </row>
    <row r="6913" spans="1:8" ht="17.25" customHeight="1" x14ac:dyDescent="0.3">
      <c r="A6913" s="2">
        <f t="shared" si="545"/>
        <v>10620</v>
      </c>
      <c r="B6913" s="2">
        <f t="shared" ref="B6913" si="598">B6911</f>
        <v>41066</v>
      </c>
      <c r="C6913" s="2">
        <v>3</v>
      </c>
      <c r="D6913" s="2">
        <f t="shared" si="547"/>
        <v>425</v>
      </c>
      <c r="E6913" s="2">
        <v>31076</v>
      </c>
      <c r="F6913" s="2">
        <v>10</v>
      </c>
      <c r="G6913" s="2" t="str">
        <f>VLOOKUP(A6913,爬塔NPC系数!B:G,6,FALSE)</f>
        <v>"atk":6.5,"hp":11.499</v>
      </c>
      <c r="H6913" s="2">
        <v>1</v>
      </c>
    </row>
    <row r="6914" spans="1:8" ht="17.25" customHeight="1" x14ac:dyDescent="0.3">
      <c r="A6914" s="2">
        <f t="shared" si="545"/>
        <v>10620</v>
      </c>
      <c r="B6914" s="2">
        <f t="shared" ref="B6914" si="599">B6911</f>
        <v>41066</v>
      </c>
      <c r="C6914" s="2">
        <v>4</v>
      </c>
      <c r="D6914" s="2">
        <f t="shared" si="547"/>
        <v>425</v>
      </c>
      <c r="E6914" s="2">
        <v>23036</v>
      </c>
      <c r="F6914" s="2">
        <v>10</v>
      </c>
      <c r="G6914" s="2" t="str">
        <f>VLOOKUP(A6914,爬塔NPC系数!B:G,6,FALSE)</f>
        <v>"atk":6.5,"hp":11.499</v>
      </c>
      <c r="H6914" s="2">
        <v>1</v>
      </c>
    </row>
    <row r="6915" spans="1:8" ht="17.25" customHeight="1" x14ac:dyDescent="0.3">
      <c r="A6915" s="2">
        <f t="shared" si="545"/>
        <v>10620</v>
      </c>
      <c r="B6915" s="2">
        <f t="shared" ref="B6915" si="600">B6911</f>
        <v>41066</v>
      </c>
      <c r="C6915" s="2">
        <v>5</v>
      </c>
      <c r="D6915" s="2">
        <f t="shared" si="547"/>
        <v>425</v>
      </c>
      <c r="E6915" s="2">
        <v>51016</v>
      </c>
      <c r="F6915" s="2">
        <v>10</v>
      </c>
      <c r="G6915" s="2" t="str">
        <f>VLOOKUP(A6915,爬塔NPC系数!B:G,6,FALSE)</f>
        <v>"atk":6.5,"hp":11.499</v>
      </c>
      <c r="H6915" s="2">
        <v>1</v>
      </c>
    </row>
    <row r="6916" spans="1:8" ht="17.25" customHeight="1" x14ac:dyDescent="0.3">
      <c r="A6916" s="2">
        <f t="shared" si="545"/>
        <v>10620</v>
      </c>
      <c r="B6916" s="2">
        <f t="shared" ref="B6916" si="601">B6911</f>
        <v>41066</v>
      </c>
      <c r="C6916" s="2">
        <v>6</v>
      </c>
      <c r="D6916" s="2">
        <f t="shared" si="547"/>
        <v>425</v>
      </c>
      <c r="E6916" s="2">
        <v>11086</v>
      </c>
      <c r="F6916" s="2">
        <v>10</v>
      </c>
      <c r="G6916" s="2" t="str">
        <f>VLOOKUP(A6916,爬塔NPC系数!B:G,6,FALSE)</f>
        <v>"atk":6.5,"hp":11.499</v>
      </c>
      <c r="H6916" s="2">
        <v>1</v>
      </c>
    </row>
    <row r="6917" spans="1:8" ht="17.25" customHeight="1" x14ac:dyDescent="0.3">
      <c r="A6917" s="2">
        <f t="shared" si="545"/>
        <v>10621</v>
      </c>
      <c r="B6917" s="2">
        <f t="shared" ref="B6917" si="602">E6917</f>
        <v>32056</v>
      </c>
      <c r="C6917" s="2">
        <v>1</v>
      </c>
      <c r="D6917" s="2">
        <f t="shared" si="547"/>
        <v>426</v>
      </c>
      <c r="E6917" s="2">
        <v>32056</v>
      </c>
      <c r="F6917" s="2">
        <v>10</v>
      </c>
      <c r="G6917" s="2" t="str">
        <f>VLOOKUP(A6917,爬塔NPC系数!B:G,6,FALSE)</f>
        <v>"atk":6.525,"hp":11.549</v>
      </c>
      <c r="H6917" s="2">
        <v>1</v>
      </c>
    </row>
    <row r="6918" spans="1:8" ht="17.25" customHeight="1" x14ac:dyDescent="0.3">
      <c r="A6918" s="2">
        <f t="shared" si="545"/>
        <v>10621</v>
      </c>
      <c r="B6918" s="2">
        <f t="shared" ref="B6918" si="603">B6917</f>
        <v>32056</v>
      </c>
      <c r="C6918" s="2">
        <v>2</v>
      </c>
      <c r="D6918" s="2">
        <f t="shared" si="547"/>
        <v>426</v>
      </c>
      <c r="E6918" s="2">
        <v>32056</v>
      </c>
      <c r="F6918" s="2">
        <v>10</v>
      </c>
      <c r="G6918" s="2" t="str">
        <f>VLOOKUP(A6918,爬塔NPC系数!B:G,6,FALSE)</f>
        <v>"atk":6.525,"hp":11.549</v>
      </c>
      <c r="H6918" s="2">
        <v>1</v>
      </c>
    </row>
    <row r="6919" spans="1:8" ht="17.25" customHeight="1" x14ac:dyDescent="0.3">
      <c r="A6919" s="2">
        <f t="shared" si="545"/>
        <v>10621</v>
      </c>
      <c r="B6919" s="2">
        <f t="shared" ref="B6919" si="604">B6917</f>
        <v>32056</v>
      </c>
      <c r="C6919" s="2">
        <v>3</v>
      </c>
      <c r="D6919" s="2">
        <f t="shared" si="547"/>
        <v>426</v>
      </c>
      <c r="E6919" s="2">
        <v>32056</v>
      </c>
      <c r="F6919" s="2">
        <v>10</v>
      </c>
      <c r="G6919" s="2" t="str">
        <f>VLOOKUP(A6919,爬塔NPC系数!B:G,6,FALSE)</f>
        <v>"atk":6.525,"hp":11.549</v>
      </c>
      <c r="H6919" s="2">
        <v>1</v>
      </c>
    </row>
    <row r="6920" spans="1:8" ht="17.25" customHeight="1" x14ac:dyDescent="0.3">
      <c r="A6920" s="2">
        <f t="shared" si="545"/>
        <v>10621</v>
      </c>
      <c r="B6920" s="2">
        <f t="shared" ref="B6920" si="605">B6917</f>
        <v>32056</v>
      </c>
      <c r="C6920" s="2">
        <v>4</v>
      </c>
      <c r="D6920" s="2">
        <f t="shared" si="547"/>
        <v>426</v>
      </c>
      <c r="E6920" s="2">
        <v>32056</v>
      </c>
      <c r="F6920" s="2">
        <v>10</v>
      </c>
      <c r="G6920" s="2" t="str">
        <f>VLOOKUP(A6920,爬塔NPC系数!B:G,6,FALSE)</f>
        <v>"atk":6.525,"hp":11.549</v>
      </c>
      <c r="H6920" s="2">
        <v>1</v>
      </c>
    </row>
    <row r="6921" spans="1:8" ht="17.25" customHeight="1" x14ac:dyDescent="0.3">
      <c r="A6921" s="2">
        <f t="shared" si="545"/>
        <v>10621</v>
      </c>
      <c r="B6921" s="2">
        <f t="shared" ref="B6921" si="606">B6917</f>
        <v>32056</v>
      </c>
      <c r="C6921" s="2">
        <v>5</v>
      </c>
      <c r="D6921" s="2">
        <f t="shared" si="547"/>
        <v>426</v>
      </c>
      <c r="E6921" s="2">
        <v>32056</v>
      </c>
      <c r="F6921" s="2">
        <v>10</v>
      </c>
      <c r="G6921" s="2" t="str">
        <f>VLOOKUP(A6921,爬塔NPC系数!B:G,6,FALSE)</f>
        <v>"atk":6.525,"hp":11.549</v>
      </c>
      <c r="H6921" s="2">
        <v>1</v>
      </c>
    </row>
    <row r="6922" spans="1:8" ht="17.25" customHeight="1" x14ac:dyDescent="0.3">
      <c r="A6922" s="2">
        <f t="shared" si="545"/>
        <v>10621</v>
      </c>
      <c r="B6922" s="2">
        <f t="shared" ref="B6922" si="607">B6917</f>
        <v>32056</v>
      </c>
      <c r="C6922" s="2">
        <v>6</v>
      </c>
      <c r="D6922" s="2">
        <f t="shared" si="547"/>
        <v>426</v>
      </c>
      <c r="E6922" s="2">
        <v>32056</v>
      </c>
      <c r="F6922" s="2">
        <v>10</v>
      </c>
      <c r="G6922" s="2" t="str">
        <f>VLOOKUP(A6922,爬塔NPC系数!B:G,6,FALSE)</f>
        <v>"atk":6.525,"hp":11.549</v>
      </c>
      <c r="H6922" s="2">
        <v>1</v>
      </c>
    </row>
    <row r="6923" spans="1:8" ht="17.25" customHeight="1" x14ac:dyDescent="0.3">
      <c r="A6923" s="2">
        <f t="shared" si="545"/>
        <v>10622</v>
      </c>
      <c r="B6923" s="2">
        <f t="shared" ref="B6923" si="608">E6923</f>
        <v>34026</v>
      </c>
      <c r="C6923" s="2">
        <v>1</v>
      </c>
      <c r="D6923" s="2">
        <f t="shared" si="547"/>
        <v>427</v>
      </c>
      <c r="E6923" s="2">
        <v>34026</v>
      </c>
      <c r="F6923" s="2">
        <v>10</v>
      </c>
      <c r="G6923" s="2" t="str">
        <f>VLOOKUP(A6923,爬塔NPC系数!B:G,6,FALSE)</f>
        <v>"atk":6.55,"hp":11.599</v>
      </c>
      <c r="H6923" s="2">
        <v>1</v>
      </c>
    </row>
    <row r="6924" spans="1:8" ht="17.25" customHeight="1" x14ac:dyDescent="0.3">
      <c r="A6924" s="2">
        <f t="shared" si="545"/>
        <v>10622</v>
      </c>
      <c r="B6924" s="2">
        <f t="shared" ref="B6924" si="609">B6923</f>
        <v>34026</v>
      </c>
      <c r="C6924" s="2">
        <v>2</v>
      </c>
      <c r="D6924" s="2">
        <f t="shared" si="547"/>
        <v>427</v>
      </c>
      <c r="E6924" s="2">
        <v>34026</v>
      </c>
      <c r="F6924" s="2">
        <v>10</v>
      </c>
      <c r="G6924" s="2" t="str">
        <f>VLOOKUP(A6924,爬塔NPC系数!B:G,6,FALSE)</f>
        <v>"atk":6.55,"hp":11.599</v>
      </c>
      <c r="H6924" s="2">
        <v>1</v>
      </c>
    </row>
    <row r="6925" spans="1:8" ht="17.25" customHeight="1" x14ac:dyDescent="0.3">
      <c r="A6925" s="2">
        <f t="shared" si="545"/>
        <v>10622</v>
      </c>
      <c r="B6925" s="2">
        <f t="shared" ref="B6925" si="610">B6923</f>
        <v>34026</v>
      </c>
      <c r="C6925" s="2">
        <v>3</v>
      </c>
      <c r="D6925" s="2">
        <f t="shared" si="547"/>
        <v>427</v>
      </c>
      <c r="E6925" s="2">
        <v>34026</v>
      </c>
      <c r="F6925" s="2">
        <v>10</v>
      </c>
      <c r="G6925" s="2" t="str">
        <f>VLOOKUP(A6925,爬塔NPC系数!B:G,6,FALSE)</f>
        <v>"atk":6.55,"hp":11.599</v>
      </c>
      <c r="H6925" s="2">
        <v>1</v>
      </c>
    </row>
    <row r="6926" spans="1:8" ht="17.25" customHeight="1" x14ac:dyDescent="0.3">
      <c r="A6926" s="2">
        <f t="shared" ref="A6926:A6989" si="611">A6920+1</f>
        <v>10622</v>
      </c>
      <c r="B6926" s="2">
        <f t="shared" ref="B6926" si="612">B6923</f>
        <v>34026</v>
      </c>
      <c r="C6926" s="2">
        <v>4</v>
      </c>
      <c r="D6926" s="2">
        <f t="shared" ref="D6926:D6989" si="613">D6920+1</f>
        <v>427</v>
      </c>
      <c r="E6926" s="2">
        <v>34026</v>
      </c>
      <c r="F6926" s="2">
        <v>10</v>
      </c>
      <c r="G6926" s="2" t="str">
        <f>VLOOKUP(A6926,爬塔NPC系数!B:G,6,FALSE)</f>
        <v>"atk":6.55,"hp":11.599</v>
      </c>
      <c r="H6926" s="2">
        <v>1</v>
      </c>
    </row>
    <row r="6927" spans="1:8" ht="17.25" customHeight="1" x14ac:dyDescent="0.3">
      <c r="A6927" s="2">
        <f t="shared" si="611"/>
        <v>10622</v>
      </c>
      <c r="B6927" s="2">
        <f t="shared" ref="B6927" si="614">B6923</f>
        <v>34026</v>
      </c>
      <c r="C6927" s="2">
        <v>5</v>
      </c>
      <c r="D6927" s="2">
        <f t="shared" si="613"/>
        <v>427</v>
      </c>
      <c r="E6927" s="2">
        <v>34026</v>
      </c>
      <c r="F6927" s="2">
        <v>10</v>
      </c>
      <c r="G6927" s="2" t="str">
        <f>VLOOKUP(A6927,爬塔NPC系数!B:G,6,FALSE)</f>
        <v>"atk":6.55,"hp":11.599</v>
      </c>
      <c r="H6927" s="2">
        <v>1</v>
      </c>
    </row>
    <row r="6928" spans="1:8" ht="17.25" customHeight="1" x14ac:dyDescent="0.3">
      <c r="A6928" s="2">
        <f t="shared" si="611"/>
        <v>10622</v>
      </c>
      <c r="B6928" s="2">
        <f t="shared" ref="B6928" si="615">B6923</f>
        <v>34026</v>
      </c>
      <c r="C6928" s="2">
        <v>6</v>
      </c>
      <c r="D6928" s="2">
        <f t="shared" si="613"/>
        <v>427</v>
      </c>
      <c r="E6928" s="2">
        <v>34026</v>
      </c>
      <c r="F6928" s="2">
        <v>10</v>
      </c>
      <c r="G6928" s="2" t="str">
        <f>VLOOKUP(A6928,爬塔NPC系数!B:G,6,FALSE)</f>
        <v>"atk":6.55,"hp":11.599</v>
      </c>
      <c r="H6928" s="2">
        <v>1</v>
      </c>
    </row>
    <row r="6929" spans="1:8" ht="17.25" customHeight="1" x14ac:dyDescent="0.3">
      <c r="A6929" s="2">
        <f t="shared" si="611"/>
        <v>10623</v>
      </c>
      <c r="B6929" s="2">
        <f t="shared" ref="B6929" si="616">E6929</f>
        <v>41056</v>
      </c>
      <c r="C6929" s="2">
        <v>1</v>
      </c>
      <c r="D6929" s="2">
        <f t="shared" si="613"/>
        <v>428</v>
      </c>
      <c r="E6929" s="2">
        <v>41056</v>
      </c>
      <c r="F6929" s="2">
        <v>10</v>
      </c>
      <c r="G6929" s="2" t="str">
        <f>VLOOKUP(A6929,爬塔NPC系数!B:G,6,FALSE)</f>
        <v>"atk":6.575,"hp":11.649</v>
      </c>
      <c r="H6929" s="2">
        <v>1</v>
      </c>
    </row>
    <row r="6930" spans="1:8" ht="17.25" customHeight="1" x14ac:dyDescent="0.3">
      <c r="A6930" s="2">
        <f t="shared" si="611"/>
        <v>10623</v>
      </c>
      <c r="B6930" s="2">
        <f t="shared" ref="B6930" si="617">B6929</f>
        <v>41056</v>
      </c>
      <c r="C6930" s="2">
        <v>2</v>
      </c>
      <c r="D6930" s="2">
        <f t="shared" si="613"/>
        <v>428</v>
      </c>
      <c r="E6930" s="2">
        <v>41056</v>
      </c>
      <c r="F6930" s="2">
        <v>10</v>
      </c>
      <c r="G6930" s="2" t="str">
        <f>VLOOKUP(A6930,爬塔NPC系数!B:G,6,FALSE)</f>
        <v>"atk":6.575,"hp":11.649</v>
      </c>
      <c r="H6930" s="2">
        <v>1</v>
      </c>
    </row>
    <row r="6931" spans="1:8" ht="17.25" customHeight="1" x14ac:dyDescent="0.3">
      <c r="A6931" s="2">
        <f t="shared" si="611"/>
        <v>10623</v>
      </c>
      <c r="B6931" s="2">
        <f t="shared" ref="B6931" si="618">B6929</f>
        <v>41056</v>
      </c>
      <c r="C6931" s="2">
        <v>3</v>
      </c>
      <c r="D6931" s="2">
        <f t="shared" si="613"/>
        <v>428</v>
      </c>
      <c r="E6931" s="2">
        <v>41056</v>
      </c>
      <c r="F6931" s="2">
        <v>10</v>
      </c>
      <c r="G6931" s="2" t="str">
        <f>VLOOKUP(A6931,爬塔NPC系数!B:G,6,FALSE)</f>
        <v>"atk":6.575,"hp":11.649</v>
      </c>
      <c r="H6931" s="2">
        <v>1</v>
      </c>
    </row>
    <row r="6932" spans="1:8" ht="17.25" customHeight="1" x14ac:dyDescent="0.3">
      <c r="A6932" s="2">
        <f t="shared" si="611"/>
        <v>10623</v>
      </c>
      <c r="B6932" s="2">
        <f t="shared" ref="B6932" si="619">B6929</f>
        <v>41056</v>
      </c>
      <c r="C6932" s="2">
        <v>4</v>
      </c>
      <c r="D6932" s="2">
        <f t="shared" si="613"/>
        <v>428</v>
      </c>
      <c r="E6932" s="2">
        <v>41056</v>
      </c>
      <c r="F6932" s="2">
        <v>10</v>
      </c>
      <c r="G6932" s="2" t="str">
        <f>VLOOKUP(A6932,爬塔NPC系数!B:G,6,FALSE)</f>
        <v>"atk":6.575,"hp":11.649</v>
      </c>
      <c r="H6932" s="2">
        <v>1</v>
      </c>
    </row>
    <row r="6933" spans="1:8" ht="17.25" customHeight="1" x14ac:dyDescent="0.3">
      <c r="A6933" s="2">
        <f t="shared" si="611"/>
        <v>10623</v>
      </c>
      <c r="B6933" s="2">
        <f t="shared" ref="B6933" si="620">B6929</f>
        <v>41056</v>
      </c>
      <c r="C6933" s="2">
        <v>5</v>
      </c>
      <c r="D6933" s="2">
        <f t="shared" si="613"/>
        <v>428</v>
      </c>
      <c r="E6933" s="2">
        <v>41056</v>
      </c>
      <c r="F6933" s="2">
        <v>10</v>
      </c>
      <c r="G6933" s="2" t="str">
        <f>VLOOKUP(A6933,爬塔NPC系数!B:G,6,FALSE)</f>
        <v>"atk":6.575,"hp":11.649</v>
      </c>
      <c r="H6933" s="2">
        <v>1</v>
      </c>
    </row>
    <row r="6934" spans="1:8" ht="17.25" customHeight="1" x14ac:dyDescent="0.3">
      <c r="A6934" s="2">
        <f t="shared" si="611"/>
        <v>10623</v>
      </c>
      <c r="B6934" s="2">
        <f t="shared" ref="B6934" si="621">B6929</f>
        <v>41056</v>
      </c>
      <c r="C6934" s="2">
        <v>6</v>
      </c>
      <c r="D6934" s="2">
        <f t="shared" si="613"/>
        <v>428</v>
      </c>
      <c r="E6934" s="2">
        <v>41056</v>
      </c>
      <c r="F6934" s="2">
        <v>10</v>
      </c>
      <c r="G6934" s="2" t="str">
        <f>VLOOKUP(A6934,爬塔NPC系数!B:G,6,FALSE)</f>
        <v>"atk":6.575,"hp":11.649</v>
      </c>
      <c r="H6934" s="2">
        <v>1</v>
      </c>
    </row>
    <row r="6935" spans="1:8" ht="17.25" customHeight="1" x14ac:dyDescent="0.3">
      <c r="A6935" s="2">
        <f t="shared" si="611"/>
        <v>10624</v>
      </c>
      <c r="B6935" s="2">
        <f t="shared" ref="B6935" si="622">E6935</f>
        <v>63026</v>
      </c>
      <c r="C6935" s="2">
        <v>1</v>
      </c>
      <c r="D6935" s="2">
        <f t="shared" si="613"/>
        <v>429</v>
      </c>
      <c r="E6935" s="2">
        <v>63026</v>
      </c>
      <c r="F6935" s="2">
        <v>10</v>
      </c>
      <c r="G6935" s="2" t="str">
        <f>VLOOKUP(A6935,爬塔NPC系数!B:G,6,FALSE)</f>
        <v>"atk":6.6,"hp":11.699</v>
      </c>
      <c r="H6935" s="2">
        <v>1</v>
      </c>
    </row>
    <row r="6936" spans="1:8" ht="17.25" customHeight="1" x14ac:dyDescent="0.3">
      <c r="A6936" s="2">
        <f t="shared" si="611"/>
        <v>10624</v>
      </c>
      <c r="B6936" s="2">
        <f t="shared" ref="B6936" si="623">B6935</f>
        <v>63026</v>
      </c>
      <c r="C6936" s="2">
        <v>2</v>
      </c>
      <c r="D6936" s="2">
        <f t="shared" si="613"/>
        <v>429</v>
      </c>
      <c r="E6936" s="2">
        <v>61026</v>
      </c>
      <c r="F6936" s="2">
        <v>10</v>
      </c>
      <c r="G6936" s="2" t="str">
        <f>VLOOKUP(A6936,爬塔NPC系数!B:G,6,FALSE)</f>
        <v>"atk":6.6,"hp":11.699</v>
      </c>
      <c r="H6936" s="2">
        <v>1</v>
      </c>
    </row>
    <row r="6937" spans="1:8" ht="17.25" customHeight="1" x14ac:dyDescent="0.3">
      <c r="A6937" s="2">
        <f t="shared" si="611"/>
        <v>10624</v>
      </c>
      <c r="B6937" s="2">
        <f t="shared" ref="B6937" si="624">B6935</f>
        <v>63026</v>
      </c>
      <c r="C6937" s="2">
        <v>3</v>
      </c>
      <c r="D6937" s="2">
        <f t="shared" si="613"/>
        <v>429</v>
      </c>
      <c r="E6937" s="2">
        <v>63026</v>
      </c>
      <c r="F6937" s="2">
        <v>10</v>
      </c>
      <c r="G6937" s="2" t="str">
        <f>VLOOKUP(A6937,爬塔NPC系数!B:G,6,FALSE)</f>
        <v>"atk":6.6,"hp":11.699</v>
      </c>
      <c r="H6937" s="2">
        <v>1</v>
      </c>
    </row>
    <row r="6938" spans="1:8" ht="17.25" customHeight="1" x14ac:dyDescent="0.3">
      <c r="A6938" s="2">
        <f t="shared" si="611"/>
        <v>10624</v>
      </c>
      <c r="B6938" s="2">
        <f t="shared" ref="B6938" si="625">B6935</f>
        <v>63026</v>
      </c>
      <c r="C6938" s="2">
        <v>4</v>
      </c>
      <c r="D6938" s="2">
        <f t="shared" si="613"/>
        <v>429</v>
      </c>
      <c r="E6938" s="2">
        <v>61026</v>
      </c>
      <c r="F6938" s="2">
        <v>10</v>
      </c>
      <c r="G6938" s="2" t="str">
        <f>VLOOKUP(A6938,爬塔NPC系数!B:G,6,FALSE)</f>
        <v>"atk":6.6,"hp":11.699</v>
      </c>
      <c r="H6938" s="2">
        <v>1</v>
      </c>
    </row>
    <row r="6939" spans="1:8" ht="17.25" customHeight="1" x14ac:dyDescent="0.3">
      <c r="A6939" s="2">
        <f t="shared" si="611"/>
        <v>10624</v>
      </c>
      <c r="B6939" s="2">
        <f t="shared" ref="B6939" si="626">B6935</f>
        <v>63026</v>
      </c>
      <c r="C6939" s="2">
        <v>5</v>
      </c>
      <c r="D6939" s="2">
        <f t="shared" si="613"/>
        <v>429</v>
      </c>
      <c r="E6939" s="2">
        <v>61026</v>
      </c>
      <c r="F6939" s="2">
        <v>10</v>
      </c>
      <c r="G6939" s="2" t="str">
        <f>VLOOKUP(A6939,爬塔NPC系数!B:G,6,FALSE)</f>
        <v>"atk":6.6,"hp":11.699</v>
      </c>
      <c r="H6939" s="2">
        <v>1</v>
      </c>
    </row>
    <row r="6940" spans="1:8" ht="17.25" customHeight="1" x14ac:dyDescent="0.3">
      <c r="A6940" s="2">
        <f t="shared" si="611"/>
        <v>10624</v>
      </c>
      <c r="B6940" s="2">
        <f t="shared" ref="B6940" si="627">B6935</f>
        <v>63026</v>
      </c>
      <c r="C6940" s="2">
        <v>6</v>
      </c>
      <c r="D6940" s="2">
        <f t="shared" si="613"/>
        <v>429</v>
      </c>
      <c r="E6940" s="2">
        <v>61026</v>
      </c>
      <c r="F6940" s="2">
        <v>10</v>
      </c>
      <c r="G6940" s="2" t="str">
        <f>VLOOKUP(A6940,爬塔NPC系数!B:G,6,FALSE)</f>
        <v>"atk":6.6,"hp":11.699</v>
      </c>
      <c r="H6940" s="2">
        <v>1</v>
      </c>
    </row>
    <row r="6941" spans="1:8" ht="17.25" customHeight="1" x14ac:dyDescent="0.3">
      <c r="A6941" s="2">
        <f t="shared" si="611"/>
        <v>10625</v>
      </c>
      <c r="B6941" s="2">
        <f t="shared" ref="B6941" si="628">E6941</f>
        <v>31076</v>
      </c>
      <c r="C6941" s="2">
        <v>1</v>
      </c>
      <c r="D6941" s="2">
        <f t="shared" si="613"/>
        <v>430</v>
      </c>
      <c r="E6941" s="2">
        <v>31076</v>
      </c>
      <c r="F6941" s="2">
        <v>10</v>
      </c>
      <c r="G6941" s="2" t="str">
        <f>VLOOKUP(A6941,爬塔NPC系数!B:G,6,FALSE)</f>
        <v>"atk":6.625,"hp":11.749</v>
      </c>
      <c r="H6941" s="2">
        <v>1</v>
      </c>
    </row>
    <row r="6942" spans="1:8" ht="17.25" customHeight="1" x14ac:dyDescent="0.3">
      <c r="A6942" s="2">
        <f t="shared" si="611"/>
        <v>10625</v>
      </c>
      <c r="B6942" s="2">
        <f t="shared" ref="B6942" si="629">B6941</f>
        <v>31076</v>
      </c>
      <c r="C6942" s="2">
        <v>2</v>
      </c>
      <c r="D6942" s="2">
        <f t="shared" si="613"/>
        <v>430</v>
      </c>
      <c r="E6942" s="2">
        <v>31076</v>
      </c>
      <c r="F6942" s="2">
        <v>10</v>
      </c>
      <c r="G6942" s="2" t="str">
        <f>VLOOKUP(A6942,爬塔NPC系数!B:G,6,FALSE)</f>
        <v>"atk":6.625,"hp":11.749</v>
      </c>
      <c r="H6942" s="2">
        <v>1</v>
      </c>
    </row>
    <row r="6943" spans="1:8" ht="17.25" customHeight="1" x14ac:dyDescent="0.3">
      <c r="A6943" s="2">
        <f t="shared" si="611"/>
        <v>10625</v>
      </c>
      <c r="B6943" s="2">
        <f t="shared" ref="B6943" si="630">B6941</f>
        <v>31076</v>
      </c>
      <c r="C6943" s="2">
        <v>3</v>
      </c>
      <c r="D6943" s="2">
        <f t="shared" si="613"/>
        <v>430</v>
      </c>
      <c r="E6943" s="2">
        <v>31076</v>
      </c>
      <c r="F6943" s="2">
        <v>10</v>
      </c>
      <c r="G6943" s="2" t="str">
        <f>VLOOKUP(A6943,爬塔NPC系数!B:G,6,FALSE)</f>
        <v>"atk":6.625,"hp":11.749</v>
      </c>
      <c r="H6943" s="2">
        <v>1</v>
      </c>
    </row>
    <row r="6944" spans="1:8" ht="17.25" customHeight="1" x14ac:dyDescent="0.3">
      <c r="A6944" s="2">
        <f t="shared" si="611"/>
        <v>10625</v>
      </c>
      <c r="B6944" s="2">
        <f t="shared" ref="B6944" si="631">B6941</f>
        <v>31076</v>
      </c>
      <c r="C6944" s="2">
        <v>4</v>
      </c>
      <c r="D6944" s="2">
        <f t="shared" si="613"/>
        <v>430</v>
      </c>
      <c r="E6944" s="2">
        <v>32056</v>
      </c>
      <c r="F6944" s="2">
        <v>10</v>
      </c>
      <c r="G6944" s="2" t="str">
        <f>VLOOKUP(A6944,爬塔NPC系数!B:G,6,FALSE)</f>
        <v>"atk":6.625,"hp":11.749</v>
      </c>
      <c r="H6944" s="2">
        <v>1</v>
      </c>
    </row>
    <row r="6945" spans="1:8" ht="17.25" customHeight="1" x14ac:dyDescent="0.3">
      <c r="A6945" s="2">
        <f t="shared" si="611"/>
        <v>10625</v>
      </c>
      <c r="B6945" s="2">
        <f t="shared" ref="B6945" si="632">B6941</f>
        <v>31076</v>
      </c>
      <c r="C6945" s="2">
        <v>5</v>
      </c>
      <c r="D6945" s="2">
        <f t="shared" si="613"/>
        <v>430</v>
      </c>
      <c r="E6945" s="2">
        <v>32056</v>
      </c>
      <c r="F6945" s="2">
        <v>10</v>
      </c>
      <c r="G6945" s="2" t="str">
        <f>VLOOKUP(A6945,爬塔NPC系数!B:G,6,FALSE)</f>
        <v>"atk":6.625,"hp":11.749</v>
      </c>
      <c r="H6945" s="2">
        <v>1</v>
      </c>
    </row>
    <row r="6946" spans="1:8" ht="17.25" customHeight="1" x14ac:dyDescent="0.3">
      <c r="A6946" s="2">
        <f t="shared" si="611"/>
        <v>10625</v>
      </c>
      <c r="B6946" s="2">
        <f t="shared" ref="B6946" si="633">B6941</f>
        <v>31076</v>
      </c>
      <c r="C6946" s="2">
        <v>6</v>
      </c>
      <c r="D6946" s="2">
        <f t="shared" si="613"/>
        <v>430</v>
      </c>
      <c r="E6946" s="2">
        <v>32056</v>
      </c>
      <c r="F6946" s="2">
        <v>10</v>
      </c>
      <c r="G6946" s="2" t="str">
        <f>VLOOKUP(A6946,爬塔NPC系数!B:G,6,FALSE)</f>
        <v>"atk":6.625,"hp":11.749</v>
      </c>
      <c r="H6946" s="2">
        <v>1</v>
      </c>
    </row>
    <row r="6947" spans="1:8" ht="17.25" customHeight="1" x14ac:dyDescent="0.3">
      <c r="A6947" s="2">
        <f t="shared" si="611"/>
        <v>10626</v>
      </c>
      <c r="B6947" s="2">
        <f t="shared" ref="B6947" si="634">E6947</f>
        <v>25076</v>
      </c>
      <c r="C6947" s="2">
        <v>1</v>
      </c>
      <c r="D6947" s="2">
        <f t="shared" si="613"/>
        <v>431</v>
      </c>
      <c r="E6947" s="2">
        <v>25076</v>
      </c>
      <c r="F6947" s="2">
        <v>10</v>
      </c>
      <c r="G6947" s="2" t="str">
        <f>VLOOKUP(A6947,爬塔NPC系数!B:G,6,FALSE)</f>
        <v>"atk":6.65,"hp":11.799</v>
      </c>
      <c r="H6947" s="2">
        <v>1</v>
      </c>
    </row>
    <row r="6948" spans="1:8" ht="17.25" customHeight="1" x14ac:dyDescent="0.3">
      <c r="A6948" s="2">
        <f t="shared" si="611"/>
        <v>10626</v>
      </c>
      <c r="B6948" s="2">
        <f t="shared" ref="B6948" si="635">B6947</f>
        <v>25076</v>
      </c>
      <c r="C6948" s="2">
        <v>2</v>
      </c>
      <c r="D6948" s="2">
        <f t="shared" si="613"/>
        <v>431</v>
      </c>
      <c r="E6948" s="2">
        <v>25076</v>
      </c>
      <c r="F6948" s="2">
        <v>10</v>
      </c>
      <c r="G6948" s="2" t="str">
        <f>VLOOKUP(A6948,爬塔NPC系数!B:G,6,FALSE)</f>
        <v>"atk":6.65,"hp":11.799</v>
      </c>
      <c r="H6948" s="2">
        <v>1</v>
      </c>
    </row>
    <row r="6949" spans="1:8" ht="17.25" customHeight="1" x14ac:dyDescent="0.3">
      <c r="A6949" s="2">
        <f t="shared" si="611"/>
        <v>10626</v>
      </c>
      <c r="B6949" s="2">
        <f t="shared" ref="B6949" si="636">B6947</f>
        <v>25076</v>
      </c>
      <c r="C6949" s="2">
        <v>3</v>
      </c>
      <c r="D6949" s="2">
        <f t="shared" si="613"/>
        <v>431</v>
      </c>
      <c r="E6949" s="2">
        <v>25076</v>
      </c>
      <c r="F6949" s="2">
        <v>10</v>
      </c>
      <c r="G6949" s="2" t="str">
        <f>VLOOKUP(A6949,爬塔NPC系数!B:G,6,FALSE)</f>
        <v>"atk":6.65,"hp":11.799</v>
      </c>
      <c r="H6949" s="2">
        <v>1</v>
      </c>
    </row>
    <row r="6950" spans="1:8" ht="17.25" customHeight="1" x14ac:dyDescent="0.3">
      <c r="A6950" s="2">
        <f t="shared" si="611"/>
        <v>10626</v>
      </c>
      <c r="B6950" s="2">
        <f t="shared" ref="B6950" si="637">B6947</f>
        <v>25076</v>
      </c>
      <c r="C6950" s="2">
        <v>4</v>
      </c>
      <c r="D6950" s="2">
        <f t="shared" si="613"/>
        <v>431</v>
      </c>
      <c r="E6950" s="2">
        <v>25076</v>
      </c>
      <c r="F6950" s="2">
        <v>10</v>
      </c>
      <c r="G6950" s="2" t="str">
        <f>VLOOKUP(A6950,爬塔NPC系数!B:G,6,FALSE)</f>
        <v>"atk":6.65,"hp":11.799</v>
      </c>
      <c r="H6950" s="2">
        <v>1</v>
      </c>
    </row>
    <row r="6951" spans="1:8" ht="17.25" customHeight="1" x14ac:dyDescent="0.3">
      <c r="A6951" s="2">
        <f t="shared" si="611"/>
        <v>10626</v>
      </c>
      <c r="B6951" s="2">
        <f t="shared" ref="B6951" si="638">B6947</f>
        <v>25076</v>
      </c>
      <c r="C6951" s="2">
        <v>5</v>
      </c>
      <c r="D6951" s="2">
        <f t="shared" si="613"/>
        <v>431</v>
      </c>
      <c r="E6951" s="2">
        <v>25076</v>
      </c>
      <c r="F6951" s="2">
        <v>10</v>
      </c>
      <c r="G6951" s="2" t="str">
        <f>VLOOKUP(A6951,爬塔NPC系数!B:G,6,FALSE)</f>
        <v>"atk":6.65,"hp":11.799</v>
      </c>
      <c r="H6951" s="2">
        <v>1</v>
      </c>
    </row>
    <row r="6952" spans="1:8" ht="17.25" customHeight="1" x14ac:dyDescent="0.3">
      <c r="A6952" s="2">
        <f t="shared" si="611"/>
        <v>10626</v>
      </c>
      <c r="B6952" s="2">
        <f t="shared" ref="B6952" si="639">B6947</f>
        <v>25076</v>
      </c>
      <c r="C6952" s="2">
        <v>6</v>
      </c>
      <c r="D6952" s="2">
        <f t="shared" si="613"/>
        <v>431</v>
      </c>
      <c r="E6952" s="2">
        <v>25076</v>
      </c>
      <c r="F6952" s="2">
        <v>10</v>
      </c>
      <c r="G6952" s="2" t="str">
        <f>VLOOKUP(A6952,爬塔NPC系数!B:G,6,FALSE)</f>
        <v>"atk":6.65,"hp":11.799</v>
      </c>
      <c r="H6952" s="2">
        <v>1</v>
      </c>
    </row>
    <row r="6953" spans="1:8" ht="17.25" customHeight="1" x14ac:dyDescent="0.3">
      <c r="A6953" s="2">
        <f t="shared" si="611"/>
        <v>10627</v>
      </c>
      <c r="B6953" s="2">
        <f t="shared" ref="B6953" si="640">E6953</f>
        <v>34026</v>
      </c>
      <c r="C6953" s="2">
        <v>1</v>
      </c>
      <c r="D6953" s="2">
        <f t="shared" si="613"/>
        <v>432</v>
      </c>
      <c r="E6953" s="2">
        <v>34026</v>
      </c>
      <c r="F6953" s="2">
        <v>10</v>
      </c>
      <c r="G6953" s="2" t="str">
        <f>VLOOKUP(A6953,爬塔NPC系数!B:G,6,FALSE)</f>
        <v>"atk":6.675,"hp":11.849</v>
      </c>
      <c r="H6953" s="2">
        <v>1</v>
      </c>
    </row>
    <row r="6954" spans="1:8" ht="17.25" customHeight="1" x14ac:dyDescent="0.3">
      <c r="A6954" s="2">
        <f t="shared" si="611"/>
        <v>10627</v>
      </c>
      <c r="B6954" s="2">
        <f t="shared" ref="B6954" si="641">B6953</f>
        <v>34026</v>
      </c>
      <c r="C6954" s="2">
        <v>2</v>
      </c>
      <c r="D6954" s="2">
        <f t="shared" si="613"/>
        <v>432</v>
      </c>
      <c r="E6954" s="2">
        <v>34026</v>
      </c>
      <c r="F6954" s="2">
        <v>10</v>
      </c>
      <c r="G6954" s="2" t="str">
        <f>VLOOKUP(A6954,爬塔NPC系数!B:G,6,FALSE)</f>
        <v>"atk":6.675,"hp":11.849</v>
      </c>
      <c r="H6954" s="2">
        <v>1</v>
      </c>
    </row>
    <row r="6955" spans="1:8" ht="17.25" customHeight="1" x14ac:dyDescent="0.3">
      <c r="A6955" s="2">
        <f t="shared" si="611"/>
        <v>10627</v>
      </c>
      <c r="B6955" s="2">
        <f t="shared" ref="B6955" si="642">B6953</f>
        <v>34026</v>
      </c>
      <c r="C6955" s="2">
        <v>3</v>
      </c>
      <c r="D6955" s="2">
        <f t="shared" si="613"/>
        <v>432</v>
      </c>
      <c r="E6955" s="2">
        <v>34026</v>
      </c>
      <c r="F6955" s="2">
        <v>10</v>
      </c>
      <c r="G6955" s="2" t="str">
        <f>VLOOKUP(A6955,爬塔NPC系数!B:G,6,FALSE)</f>
        <v>"atk":6.675,"hp":11.849</v>
      </c>
      <c r="H6955" s="2">
        <v>1</v>
      </c>
    </row>
    <row r="6956" spans="1:8" ht="17.25" customHeight="1" x14ac:dyDescent="0.3">
      <c r="A6956" s="2">
        <f t="shared" si="611"/>
        <v>10627</v>
      </c>
      <c r="B6956" s="2">
        <f t="shared" ref="B6956" si="643">B6953</f>
        <v>34026</v>
      </c>
      <c r="C6956" s="2">
        <v>4</v>
      </c>
      <c r="D6956" s="2">
        <f t="shared" si="613"/>
        <v>432</v>
      </c>
      <c r="E6956" s="2">
        <v>34026</v>
      </c>
      <c r="F6956" s="2">
        <v>10</v>
      </c>
      <c r="G6956" s="2" t="str">
        <f>VLOOKUP(A6956,爬塔NPC系数!B:G,6,FALSE)</f>
        <v>"atk":6.675,"hp":11.849</v>
      </c>
      <c r="H6956" s="2">
        <v>1</v>
      </c>
    </row>
    <row r="6957" spans="1:8" ht="17.25" customHeight="1" x14ac:dyDescent="0.3">
      <c r="A6957" s="2">
        <f t="shared" si="611"/>
        <v>10627</v>
      </c>
      <c r="B6957" s="2">
        <f t="shared" ref="B6957" si="644">B6953</f>
        <v>34026</v>
      </c>
      <c r="C6957" s="2">
        <v>5</v>
      </c>
      <c r="D6957" s="2">
        <f t="shared" si="613"/>
        <v>432</v>
      </c>
      <c r="E6957" s="2">
        <v>34026</v>
      </c>
      <c r="F6957" s="2">
        <v>10</v>
      </c>
      <c r="G6957" s="2" t="str">
        <f>VLOOKUP(A6957,爬塔NPC系数!B:G,6,FALSE)</f>
        <v>"atk":6.675,"hp":11.849</v>
      </c>
      <c r="H6957" s="2">
        <v>1</v>
      </c>
    </row>
    <row r="6958" spans="1:8" ht="17.25" customHeight="1" x14ac:dyDescent="0.3">
      <c r="A6958" s="2">
        <f t="shared" si="611"/>
        <v>10627</v>
      </c>
      <c r="B6958" s="2">
        <f t="shared" ref="B6958" si="645">B6953</f>
        <v>34026</v>
      </c>
      <c r="C6958" s="2">
        <v>6</v>
      </c>
      <c r="D6958" s="2">
        <f t="shared" si="613"/>
        <v>432</v>
      </c>
      <c r="E6958" s="2">
        <v>34026</v>
      </c>
      <c r="F6958" s="2">
        <v>10</v>
      </c>
      <c r="G6958" s="2" t="str">
        <f>VLOOKUP(A6958,爬塔NPC系数!B:G,6,FALSE)</f>
        <v>"atk":6.675,"hp":11.849</v>
      </c>
      <c r="H6958" s="2">
        <v>1</v>
      </c>
    </row>
    <row r="6959" spans="1:8" ht="17.25" customHeight="1" x14ac:dyDescent="0.3">
      <c r="A6959" s="2">
        <f t="shared" si="611"/>
        <v>10628</v>
      </c>
      <c r="B6959" s="2">
        <f t="shared" ref="B6959" si="646">E6959</f>
        <v>32056</v>
      </c>
      <c r="C6959" s="2">
        <v>1</v>
      </c>
      <c r="D6959" s="2">
        <f t="shared" si="613"/>
        <v>433</v>
      </c>
      <c r="E6959" s="2">
        <v>32056</v>
      </c>
      <c r="F6959" s="2">
        <v>10</v>
      </c>
      <c r="G6959" s="2" t="str">
        <f>VLOOKUP(A6959,爬塔NPC系数!B:G,6,FALSE)</f>
        <v>"atk":6.7,"hp":11.899</v>
      </c>
      <c r="H6959" s="2">
        <v>1</v>
      </c>
    </row>
    <row r="6960" spans="1:8" ht="17.25" customHeight="1" x14ac:dyDescent="0.3">
      <c r="A6960" s="2">
        <f t="shared" si="611"/>
        <v>10628</v>
      </c>
      <c r="B6960" s="2">
        <f t="shared" ref="B6960" si="647">B6959</f>
        <v>32056</v>
      </c>
      <c r="C6960" s="2">
        <v>2</v>
      </c>
      <c r="D6960" s="2">
        <f t="shared" si="613"/>
        <v>433</v>
      </c>
      <c r="E6960" s="2">
        <v>32056</v>
      </c>
      <c r="F6960" s="2">
        <v>10</v>
      </c>
      <c r="G6960" s="2" t="str">
        <f>VLOOKUP(A6960,爬塔NPC系数!B:G,6,FALSE)</f>
        <v>"atk":6.7,"hp":11.899</v>
      </c>
      <c r="H6960" s="2">
        <v>1</v>
      </c>
    </row>
    <row r="6961" spans="1:8" ht="17.25" customHeight="1" x14ac:dyDescent="0.3">
      <c r="A6961" s="2">
        <f t="shared" si="611"/>
        <v>10628</v>
      </c>
      <c r="B6961" s="2">
        <f t="shared" ref="B6961" si="648">B6959</f>
        <v>32056</v>
      </c>
      <c r="C6961" s="2">
        <v>3</v>
      </c>
      <c r="D6961" s="2">
        <f t="shared" si="613"/>
        <v>433</v>
      </c>
      <c r="E6961" s="2">
        <v>32056</v>
      </c>
      <c r="F6961" s="2">
        <v>10</v>
      </c>
      <c r="G6961" s="2" t="str">
        <f>VLOOKUP(A6961,爬塔NPC系数!B:G,6,FALSE)</f>
        <v>"atk":6.7,"hp":11.899</v>
      </c>
      <c r="H6961" s="2">
        <v>1</v>
      </c>
    </row>
    <row r="6962" spans="1:8" ht="17.25" customHeight="1" x14ac:dyDescent="0.3">
      <c r="A6962" s="2">
        <f t="shared" si="611"/>
        <v>10628</v>
      </c>
      <c r="B6962" s="2">
        <f t="shared" ref="B6962" si="649">B6959</f>
        <v>32056</v>
      </c>
      <c r="C6962" s="2">
        <v>4</v>
      </c>
      <c r="D6962" s="2">
        <f t="shared" si="613"/>
        <v>433</v>
      </c>
      <c r="E6962" s="2">
        <v>32056</v>
      </c>
      <c r="F6962" s="2">
        <v>10</v>
      </c>
      <c r="G6962" s="2" t="str">
        <f>VLOOKUP(A6962,爬塔NPC系数!B:G,6,FALSE)</f>
        <v>"atk":6.7,"hp":11.899</v>
      </c>
      <c r="H6962" s="2">
        <v>1</v>
      </c>
    </row>
    <row r="6963" spans="1:8" ht="17.25" customHeight="1" x14ac:dyDescent="0.3">
      <c r="A6963" s="2">
        <f t="shared" si="611"/>
        <v>10628</v>
      </c>
      <c r="B6963" s="2">
        <f t="shared" ref="B6963" si="650">B6959</f>
        <v>32056</v>
      </c>
      <c r="C6963" s="2">
        <v>5</v>
      </c>
      <c r="D6963" s="2">
        <f t="shared" si="613"/>
        <v>433</v>
      </c>
      <c r="E6963" s="2">
        <v>32056</v>
      </c>
      <c r="F6963" s="2">
        <v>10</v>
      </c>
      <c r="G6963" s="2" t="str">
        <f>VLOOKUP(A6963,爬塔NPC系数!B:G,6,FALSE)</f>
        <v>"atk":6.7,"hp":11.899</v>
      </c>
      <c r="H6963" s="2">
        <v>1</v>
      </c>
    </row>
    <row r="6964" spans="1:8" ht="17.25" customHeight="1" x14ac:dyDescent="0.3">
      <c r="A6964" s="2">
        <f t="shared" si="611"/>
        <v>10628</v>
      </c>
      <c r="B6964" s="2">
        <f t="shared" ref="B6964" si="651">B6959</f>
        <v>32056</v>
      </c>
      <c r="C6964" s="2">
        <v>6</v>
      </c>
      <c r="D6964" s="2">
        <f t="shared" si="613"/>
        <v>433</v>
      </c>
      <c r="E6964" s="2">
        <v>32056</v>
      </c>
      <c r="F6964" s="2">
        <v>10</v>
      </c>
      <c r="G6964" s="2" t="str">
        <f>VLOOKUP(A6964,爬塔NPC系数!B:G,6,FALSE)</f>
        <v>"atk":6.7,"hp":11.899</v>
      </c>
      <c r="H6964" s="2">
        <v>1</v>
      </c>
    </row>
    <row r="6965" spans="1:8" ht="17.25" customHeight="1" x14ac:dyDescent="0.3">
      <c r="A6965" s="2">
        <f t="shared" si="611"/>
        <v>10629</v>
      </c>
      <c r="B6965" s="2">
        <f t="shared" ref="B6965" si="652">E6965</f>
        <v>14036</v>
      </c>
      <c r="C6965" s="2">
        <v>1</v>
      </c>
      <c r="D6965" s="2">
        <f t="shared" si="613"/>
        <v>434</v>
      </c>
      <c r="E6965" s="2">
        <v>14036</v>
      </c>
      <c r="F6965" s="2">
        <v>10</v>
      </c>
      <c r="G6965" s="2" t="str">
        <f>VLOOKUP(A6965,爬塔NPC系数!B:G,6,FALSE)</f>
        <v>"atk":6.725,"hp":11.949</v>
      </c>
      <c r="H6965" s="2">
        <v>1</v>
      </c>
    </row>
    <row r="6966" spans="1:8" ht="17.25" customHeight="1" x14ac:dyDescent="0.3">
      <c r="A6966" s="2">
        <f t="shared" si="611"/>
        <v>10629</v>
      </c>
      <c r="B6966" s="2">
        <f t="shared" ref="B6966" si="653">B6965</f>
        <v>14036</v>
      </c>
      <c r="C6966" s="2">
        <v>2</v>
      </c>
      <c r="D6966" s="2">
        <f t="shared" si="613"/>
        <v>434</v>
      </c>
      <c r="E6966" s="2">
        <v>14036</v>
      </c>
      <c r="F6966" s="2">
        <v>10</v>
      </c>
      <c r="G6966" s="2" t="str">
        <f>VLOOKUP(A6966,爬塔NPC系数!B:G,6,FALSE)</f>
        <v>"atk":6.725,"hp":11.949</v>
      </c>
      <c r="H6966" s="2">
        <v>1</v>
      </c>
    </row>
    <row r="6967" spans="1:8" ht="17.25" customHeight="1" x14ac:dyDescent="0.3">
      <c r="A6967" s="2">
        <f t="shared" si="611"/>
        <v>10629</v>
      </c>
      <c r="B6967" s="2">
        <f t="shared" ref="B6967" si="654">B6965</f>
        <v>14036</v>
      </c>
      <c r="C6967" s="2">
        <v>3</v>
      </c>
      <c r="D6967" s="2">
        <f t="shared" si="613"/>
        <v>434</v>
      </c>
      <c r="E6967" s="2">
        <v>14036</v>
      </c>
      <c r="F6967" s="2">
        <v>10</v>
      </c>
      <c r="G6967" s="2" t="str">
        <f>VLOOKUP(A6967,爬塔NPC系数!B:G,6,FALSE)</f>
        <v>"atk":6.725,"hp":11.949</v>
      </c>
      <c r="H6967" s="2">
        <v>1</v>
      </c>
    </row>
    <row r="6968" spans="1:8" ht="17.25" customHeight="1" x14ac:dyDescent="0.3">
      <c r="A6968" s="2">
        <f t="shared" si="611"/>
        <v>10629</v>
      </c>
      <c r="B6968" s="2">
        <f t="shared" ref="B6968" si="655">B6965</f>
        <v>14036</v>
      </c>
      <c r="C6968" s="2">
        <v>4</v>
      </c>
      <c r="D6968" s="2">
        <f t="shared" si="613"/>
        <v>434</v>
      </c>
      <c r="E6968" s="2">
        <v>14036</v>
      </c>
      <c r="F6968" s="2">
        <v>10</v>
      </c>
      <c r="G6968" s="2" t="str">
        <f>VLOOKUP(A6968,爬塔NPC系数!B:G,6,FALSE)</f>
        <v>"atk":6.725,"hp":11.949</v>
      </c>
      <c r="H6968" s="2">
        <v>1</v>
      </c>
    </row>
    <row r="6969" spans="1:8" ht="17.25" customHeight="1" x14ac:dyDescent="0.3">
      <c r="A6969" s="2">
        <f t="shared" si="611"/>
        <v>10629</v>
      </c>
      <c r="B6969" s="2">
        <f t="shared" ref="B6969" si="656">B6965</f>
        <v>14036</v>
      </c>
      <c r="C6969" s="2">
        <v>5</v>
      </c>
      <c r="D6969" s="2">
        <f t="shared" si="613"/>
        <v>434</v>
      </c>
      <c r="E6969" s="2">
        <v>14036</v>
      </c>
      <c r="F6969" s="2">
        <v>10</v>
      </c>
      <c r="G6969" s="2" t="str">
        <f>VLOOKUP(A6969,爬塔NPC系数!B:G,6,FALSE)</f>
        <v>"atk":6.725,"hp":11.949</v>
      </c>
      <c r="H6969" s="2">
        <v>1</v>
      </c>
    </row>
    <row r="6970" spans="1:8" ht="17.25" customHeight="1" x14ac:dyDescent="0.3">
      <c r="A6970" s="2">
        <f t="shared" si="611"/>
        <v>10629</v>
      </c>
      <c r="B6970" s="2">
        <f t="shared" ref="B6970" si="657">B6965</f>
        <v>14036</v>
      </c>
      <c r="C6970" s="2">
        <v>6</v>
      </c>
      <c r="D6970" s="2">
        <f t="shared" si="613"/>
        <v>434</v>
      </c>
      <c r="E6970" s="2">
        <v>14036</v>
      </c>
      <c r="F6970" s="2">
        <v>10</v>
      </c>
      <c r="G6970" s="2" t="str">
        <f>VLOOKUP(A6970,爬塔NPC系数!B:G,6,FALSE)</f>
        <v>"atk":6.725,"hp":11.949</v>
      </c>
      <c r="H6970" s="2">
        <v>1</v>
      </c>
    </row>
    <row r="6971" spans="1:8" ht="17.25" customHeight="1" x14ac:dyDescent="0.3">
      <c r="A6971" s="2">
        <f t="shared" si="611"/>
        <v>10630</v>
      </c>
      <c r="B6971" s="2">
        <f t="shared" ref="B6971" si="658">E6971</f>
        <v>61026</v>
      </c>
      <c r="C6971" s="2">
        <v>1</v>
      </c>
      <c r="D6971" s="2">
        <f t="shared" si="613"/>
        <v>435</v>
      </c>
      <c r="E6971" s="2">
        <v>61026</v>
      </c>
      <c r="F6971" s="2">
        <v>10</v>
      </c>
      <c r="G6971" s="2" t="str">
        <f>VLOOKUP(A6971,爬塔NPC系数!B:G,6,FALSE)</f>
        <v>"atk":6.75,"hp":11.999</v>
      </c>
      <c r="H6971" s="2">
        <v>1</v>
      </c>
    </row>
    <row r="6972" spans="1:8" ht="17.25" customHeight="1" x14ac:dyDescent="0.3">
      <c r="A6972" s="2">
        <f t="shared" si="611"/>
        <v>10630</v>
      </c>
      <c r="B6972" s="2">
        <f t="shared" ref="B6972" si="659">B6971</f>
        <v>61026</v>
      </c>
      <c r="C6972" s="2">
        <v>2</v>
      </c>
      <c r="D6972" s="2">
        <f t="shared" si="613"/>
        <v>435</v>
      </c>
      <c r="E6972" s="2">
        <v>61026</v>
      </c>
      <c r="F6972" s="2">
        <v>10</v>
      </c>
      <c r="G6972" s="2" t="str">
        <f>VLOOKUP(A6972,爬塔NPC系数!B:G,6,FALSE)</f>
        <v>"atk":6.75,"hp":11.999</v>
      </c>
      <c r="H6972" s="2">
        <v>1</v>
      </c>
    </row>
    <row r="6973" spans="1:8" ht="17.25" customHeight="1" x14ac:dyDescent="0.3">
      <c r="A6973" s="2">
        <f t="shared" si="611"/>
        <v>10630</v>
      </c>
      <c r="B6973" s="2">
        <f t="shared" ref="B6973" si="660">B6971</f>
        <v>61026</v>
      </c>
      <c r="C6973" s="2">
        <v>3</v>
      </c>
      <c r="D6973" s="2">
        <f t="shared" si="613"/>
        <v>435</v>
      </c>
      <c r="E6973" s="2">
        <v>61026</v>
      </c>
      <c r="F6973" s="2">
        <v>10</v>
      </c>
      <c r="G6973" s="2" t="str">
        <f>VLOOKUP(A6973,爬塔NPC系数!B:G,6,FALSE)</f>
        <v>"atk":6.75,"hp":11.999</v>
      </c>
      <c r="H6973" s="2">
        <v>1</v>
      </c>
    </row>
    <row r="6974" spans="1:8" ht="17.25" customHeight="1" x14ac:dyDescent="0.3">
      <c r="A6974" s="2">
        <f t="shared" si="611"/>
        <v>10630</v>
      </c>
      <c r="B6974" s="2">
        <f t="shared" ref="B6974" si="661">B6971</f>
        <v>61026</v>
      </c>
      <c r="C6974" s="2">
        <v>4</v>
      </c>
      <c r="D6974" s="2">
        <f t="shared" si="613"/>
        <v>435</v>
      </c>
      <c r="E6974" s="2">
        <v>61026</v>
      </c>
      <c r="F6974" s="2">
        <v>10</v>
      </c>
      <c r="G6974" s="2" t="str">
        <f>VLOOKUP(A6974,爬塔NPC系数!B:G,6,FALSE)</f>
        <v>"atk":6.75,"hp":11.999</v>
      </c>
      <c r="H6974" s="2">
        <v>1</v>
      </c>
    </row>
    <row r="6975" spans="1:8" ht="17.25" customHeight="1" x14ac:dyDescent="0.3">
      <c r="A6975" s="2">
        <f t="shared" si="611"/>
        <v>10630</v>
      </c>
      <c r="B6975" s="2">
        <f t="shared" ref="B6975" si="662">B6971</f>
        <v>61026</v>
      </c>
      <c r="C6975" s="2">
        <v>5</v>
      </c>
      <c r="D6975" s="2">
        <f t="shared" si="613"/>
        <v>435</v>
      </c>
      <c r="E6975" s="2">
        <v>61026</v>
      </c>
      <c r="F6975" s="2">
        <v>10</v>
      </c>
      <c r="G6975" s="2" t="str">
        <f>VLOOKUP(A6975,爬塔NPC系数!B:G,6,FALSE)</f>
        <v>"atk":6.75,"hp":11.999</v>
      </c>
      <c r="H6975" s="2">
        <v>1</v>
      </c>
    </row>
    <row r="6976" spans="1:8" ht="17.25" customHeight="1" x14ac:dyDescent="0.3">
      <c r="A6976" s="2">
        <f t="shared" si="611"/>
        <v>10630</v>
      </c>
      <c r="B6976" s="2">
        <f t="shared" ref="B6976" si="663">B6971</f>
        <v>61026</v>
      </c>
      <c r="C6976" s="2">
        <v>6</v>
      </c>
      <c r="D6976" s="2">
        <f t="shared" si="613"/>
        <v>435</v>
      </c>
      <c r="E6976" s="2">
        <v>61026</v>
      </c>
      <c r="F6976" s="2">
        <v>10</v>
      </c>
      <c r="G6976" s="2" t="str">
        <f>VLOOKUP(A6976,爬塔NPC系数!B:G,6,FALSE)</f>
        <v>"atk":6.75,"hp":11.999</v>
      </c>
      <c r="H6976" s="2">
        <v>1</v>
      </c>
    </row>
    <row r="6977" spans="1:8" ht="17.25" customHeight="1" x14ac:dyDescent="0.3">
      <c r="A6977" s="2">
        <f t="shared" si="611"/>
        <v>10631</v>
      </c>
      <c r="B6977" s="2">
        <f t="shared" ref="B6977" si="664">E6977</f>
        <v>31086</v>
      </c>
      <c r="C6977" s="2">
        <v>1</v>
      </c>
      <c r="D6977" s="2">
        <f t="shared" si="613"/>
        <v>436</v>
      </c>
      <c r="E6977" s="2">
        <v>31086</v>
      </c>
      <c r="F6977" s="2">
        <v>10</v>
      </c>
      <c r="G6977" s="2" t="str">
        <f>VLOOKUP(A6977,爬塔NPC系数!B:G,6,FALSE)</f>
        <v>"atk":6.775,"hp":12.049</v>
      </c>
      <c r="H6977" s="2">
        <v>1</v>
      </c>
    </row>
    <row r="6978" spans="1:8" ht="17.25" customHeight="1" x14ac:dyDescent="0.3">
      <c r="A6978" s="2">
        <f t="shared" si="611"/>
        <v>10631</v>
      </c>
      <c r="B6978" s="2">
        <f t="shared" ref="B6978" si="665">B6977</f>
        <v>31086</v>
      </c>
      <c r="C6978" s="2">
        <v>2</v>
      </c>
      <c r="D6978" s="2">
        <f t="shared" si="613"/>
        <v>436</v>
      </c>
      <c r="E6978" s="2">
        <v>31086</v>
      </c>
      <c r="F6978" s="2">
        <v>10</v>
      </c>
      <c r="G6978" s="2" t="str">
        <f>VLOOKUP(A6978,爬塔NPC系数!B:G,6,FALSE)</f>
        <v>"atk":6.775,"hp":12.049</v>
      </c>
      <c r="H6978" s="2">
        <v>1</v>
      </c>
    </row>
    <row r="6979" spans="1:8" ht="17.25" customHeight="1" x14ac:dyDescent="0.3">
      <c r="A6979" s="2">
        <f t="shared" si="611"/>
        <v>10631</v>
      </c>
      <c r="B6979" s="2">
        <f t="shared" ref="B6979" si="666">B6977</f>
        <v>31086</v>
      </c>
      <c r="C6979" s="2">
        <v>3</v>
      </c>
      <c r="D6979" s="2">
        <f t="shared" si="613"/>
        <v>436</v>
      </c>
      <c r="E6979" s="2">
        <v>31086</v>
      </c>
      <c r="F6979" s="2">
        <v>10</v>
      </c>
      <c r="G6979" s="2" t="str">
        <f>VLOOKUP(A6979,爬塔NPC系数!B:G,6,FALSE)</f>
        <v>"atk":6.775,"hp":12.049</v>
      </c>
      <c r="H6979" s="2">
        <v>1</v>
      </c>
    </row>
    <row r="6980" spans="1:8" ht="17.25" customHeight="1" x14ac:dyDescent="0.3">
      <c r="A6980" s="2">
        <f t="shared" si="611"/>
        <v>10631</v>
      </c>
      <c r="B6980" s="2">
        <f t="shared" ref="B6980" si="667">B6977</f>
        <v>31086</v>
      </c>
      <c r="C6980" s="2">
        <v>4</v>
      </c>
      <c r="D6980" s="2">
        <f t="shared" si="613"/>
        <v>436</v>
      </c>
      <c r="E6980" s="2">
        <v>34026</v>
      </c>
      <c r="F6980" s="2">
        <v>10</v>
      </c>
      <c r="G6980" s="2" t="str">
        <f>VLOOKUP(A6980,爬塔NPC系数!B:G,6,FALSE)</f>
        <v>"atk":6.775,"hp":12.049</v>
      </c>
      <c r="H6980" s="2">
        <v>1</v>
      </c>
    </row>
    <row r="6981" spans="1:8" ht="17.25" customHeight="1" x14ac:dyDescent="0.3">
      <c r="A6981" s="2">
        <f t="shared" si="611"/>
        <v>10631</v>
      </c>
      <c r="B6981" s="2">
        <f t="shared" ref="B6981" si="668">B6977</f>
        <v>31086</v>
      </c>
      <c r="C6981" s="2">
        <v>5</v>
      </c>
      <c r="D6981" s="2">
        <f t="shared" si="613"/>
        <v>436</v>
      </c>
      <c r="E6981" s="2">
        <v>34026</v>
      </c>
      <c r="F6981" s="2">
        <v>10</v>
      </c>
      <c r="G6981" s="2" t="str">
        <f>VLOOKUP(A6981,爬塔NPC系数!B:G,6,FALSE)</f>
        <v>"atk":6.775,"hp":12.049</v>
      </c>
      <c r="H6981" s="2">
        <v>1</v>
      </c>
    </row>
    <row r="6982" spans="1:8" ht="17.25" customHeight="1" x14ac:dyDescent="0.3">
      <c r="A6982" s="2">
        <f t="shared" si="611"/>
        <v>10631</v>
      </c>
      <c r="B6982" s="2">
        <f t="shared" ref="B6982" si="669">B6977</f>
        <v>31086</v>
      </c>
      <c r="C6982" s="2">
        <v>6</v>
      </c>
      <c r="D6982" s="2">
        <f t="shared" si="613"/>
        <v>436</v>
      </c>
      <c r="E6982" s="2">
        <v>34026</v>
      </c>
      <c r="F6982" s="2">
        <v>10</v>
      </c>
      <c r="G6982" s="2" t="str">
        <f>VLOOKUP(A6982,爬塔NPC系数!B:G,6,FALSE)</f>
        <v>"atk":6.775,"hp":12.049</v>
      </c>
      <c r="H6982" s="2">
        <v>1</v>
      </c>
    </row>
    <row r="6983" spans="1:8" ht="17.25" customHeight="1" x14ac:dyDescent="0.3">
      <c r="A6983" s="2">
        <f t="shared" si="611"/>
        <v>10632</v>
      </c>
      <c r="B6983" s="2">
        <f t="shared" ref="B6983" si="670">E6983</f>
        <v>25066</v>
      </c>
      <c r="C6983" s="2">
        <v>1</v>
      </c>
      <c r="D6983" s="2">
        <f t="shared" si="613"/>
        <v>437</v>
      </c>
      <c r="E6983" s="2">
        <v>25066</v>
      </c>
      <c r="F6983" s="2">
        <v>10</v>
      </c>
      <c r="G6983" s="2" t="str">
        <f>VLOOKUP(A6983,爬塔NPC系数!B:G,6,FALSE)</f>
        <v>"atk":6.8,"hp":12.099</v>
      </c>
      <c r="H6983" s="2">
        <v>1</v>
      </c>
    </row>
    <row r="6984" spans="1:8" ht="17.25" customHeight="1" x14ac:dyDescent="0.3">
      <c r="A6984" s="2">
        <f t="shared" si="611"/>
        <v>10632</v>
      </c>
      <c r="B6984" s="2">
        <f t="shared" ref="B6984" si="671">B6983</f>
        <v>25066</v>
      </c>
      <c r="C6984" s="2">
        <v>2</v>
      </c>
      <c r="D6984" s="2">
        <f t="shared" si="613"/>
        <v>437</v>
      </c>
      <c r="E6984" s="2">
        <v>15036</v>
      </c>
      <c r="F6984" s="2">
        <v>10</v>
      </c>
      <c r="G6984" s="2" t="str">
        <f>VLOOKUP(A6984,爬塔NPC系数!B:G,6,FALSE)</f>
        <v>"atk":6.8,"hp":12.099</v>
      </c>
      <c r="H6984" s="2">
        <v>1</v>
      </c>
    </row>
    <row r="6985" spans="1:8" ht="17.25" customHeight="1" x14ac:dyDescent="0.3">
      <c r="A6985" s="2">
        <f t="shared" si="611"/>
        <v>10632</v>
      </c>
      <c r="B6985" s="2">
        <f t="shared" ref="B6985" si="672">B6983</f>
        <v>25066</v>
      </c>
      <c r="C6985" s="2">
        <v>3</v>
      </c>
      <c r="D6985" s="2">
        <f t="shared" si="613"/>
        <v>437</v>
      </c>
      <c r="E6985" s="2">
        <v>14036</v>
      </c>
      <c r="F6985" s="2">
        <v>10</v>
      </c>
      <c r="G6985" s="2" t="str">
        <f>VLOOKUP(A6985,爬塔NPC系数!B:G,6,FALSE)</f>
        <v>"atk":6.8,"hp":12.099</v>
      </c>
      <c r="H6985" s="2">
        <v>1</v>
      </c>
    </row>
    <row r="6986" spans="1:8" ht="17.25" customHeight="1" x14ac:dyDescent="0.3">
      <c r="A6986" s="2">
        <f t="shared" si="611"/>
        <v>10632</v>
      </c>
      <c r="B6986" s="2">
        <f t="shared" ref="B6986" si="673">B6983</f>
        <v>25066</v>
      </c>
      <c r="C6986" s="2">
        <v>4</v>
      </c>
      <c r="D6986" s="2">
        <f t="shared" si="613"/>
        <v>437</v>
      </c>
      <c r="E6986" s="2">
        <v>13046</v>
      </c>
      <c r="F6986" s="2">
        <v>10</v>
      </c>
      <c r="G6986" s="2" t="str">
        <f>VLOOKUP(A6986,爬塔NPC系数!B:G,6,FALSE)</f>
        <v>"atk":6.8,"hp":12.099</v>
      </c>
      <c r="H6986" s="2">
        <v>1</v>
      </c>
    </row>
    <row r="6987" spans="1:8" ht="17.25" customHeight="1" x14ac:dyDescent="0.3">
      <c r="A6987" s="2">
        <f t="shared" si="611"/>
        <v>10632</v>
      </c>
      <c r="B6987" s="2">
        <f t="shared" ref="B6987" si="674">B6983</f>
        <v>25066</v>
      </c>
      <c r="C6987" s="2">
        <v>5</v>
      </c>
      <c r="D6987" s="2">
        <f t="shared" si="613"/>
        <v>437</v>
      </c>
      <c r="E6987" s="2">
        <v>25066</v>
      </c>
      <c r="F6987" s="2">
        <v>10</v>
      </c>
      <c r="G6987" s="2" t="str">
        <f>VLOOKUP(A6987,爬塔NPC系数!B:G,6,FALSE)</f>
        <v>"atk":6.8,"hp":12.099</v>
      </c>
      <c r="H6987" s="2">
        <v>1</v>
      </c>
    </row>
    <row r="6988" spans="1:8" ht="17.25" customHeight="1" x14ac:dyDescent="0.3">
      <c r="A6988" s="2">
        <f t="shared" si="611"/>
        <v>10632</v>
      </c>
      <c r="B6988" s="2">
        <f t="shared" ref="B6988" si="675">B6983</f>
        <v>25066</v>
      </c>
      <c r="C6988" s="2">
        <v>6</v>
      </c>
      <c r="D6988" s="2">
        <f t="shared" si="613"/>
        <v>437</v>
      </c>
      <c r="E6988" s="2">
        <v>25066</v>
      </c>
      <c r="F6988" s="2">
        <v>10</v>
      </c>
      <c r="G6988" s="2" t="str">
        <f>VLOOKUP(A6988,爬塔NPC系数!B:G,6,FALSE)</f>
        <v>"atk":6.8,"hp":12.099</v>
      </c>
      <c r="H6988" s="2">
        <v>1</v>
      </c>
    </row>
    <row r="6989" spans="1:8" ht="17.25" customHeight="1" x14ac:dyDescent="0.3">
      <c r="A6989" s="2">
        <f t="shared" si="611"/>
        <v>10633</v>
      </c>
      <c r="B6989" s="2">
        <f t="shared" ref="B6989" si="676">E6989</f>
        <v>25066</v>
      </c>
      <c r="C6989" s="2">
        <v>1</v>
      </c>
      <c r="D6989" s="2">
        <f t="shared" si="613"/>
        <v>438</v>
      </c>
      <c r="E6989" s="2">
        <v>25066</v>
      </c>
      <c r="F6989" s="2">
        <v>10</v>
      </c>
      <c r="G6989" s="2" t="str">
        <f>VLOOKUP(A6989,爬塔NPC系数!B:G,6,FALSE)</f>
        <v>"atk":6.825,"hp":12.149</v>
      </c>
      <c r="H6989" s="2">
        <v>1</v>
      </c>
    </row>
    <row r="6990" spans="1:8" ht="17.25" customHeight="1" x14ac:dyDescent="0.3">
      <c r="A6990" s="2">
        <f t="shared" ref="A6990:A7053" si="677">A6984+1</f>
        <v>10633</v>
      </c>
      <c r="B6990" s="2">
        <f t="shared" ref="B6990" si="678">B6989</f>
        <v>25066</v>
      </c>
      <c r="C6990" s="2">
        <v>2</v>
      </c>
      <c r="D6990" s="2">
        <f t="shared" ref="D6990:D7053" si="679">D6984+1</f>
        <v>438</v>
      </c>
      <c r="E6990" s="2">
        <v>25066</v>
      </c>
      <c r="F6990" s="2">
        <v>10</v>
      </c>
      <c r="G6990" s="2" t="str">
        <f>VLOOKUP(A6990,爬塔NPC系数!B:G,6,FALSE)</f>
        <v>"atk":6.825,"hp":12.149</v>
      </c>
      <c r="H6990" s="2">
        <v>1</v>
      </c>
    </row>
    <row r="6991" spans="1:8" ht="17.25" customHeight="1" x14ac:dyDescent="0.3">
      <c r="A6991" s="2">
        <f t="shared" si="677"/>
        <v>10633</v>
      </c>
      <c r="B6991" s="2">
        <f t="shared" ref="B6991" si="680">B6989</f>
        <v>25066</v>
      </c>
      <c r="C6991" s="2">
        <v>3</v>
      </c>
      <c r="D6991" s="2">
        <f t="shared" si="679"/>
        <v>438</v>
      </c>
      <c r="E6991" s="2">
        <v>25066</v>
      </c>
      <c r="F6991" s="2">
        <v>10</v>
      </c>
      <c r="G6991" s="2" t="str">
        <f>VLOOKUP(A6991,爬塔NPC系数!B:G,6,FALSE)</f>
        <v>"atk":6.825,"hp":12.149</v>
      </c>
      <c r="H6991" s="2">
        <v>1</v>
      </c>
    </row>
    <row r="6992" spans="1:8" ht="17.25" customHeight="1" x14ac:dyDescent="0.3">
      <c r="A6992" s="2">
        <f t="shared" si="677"/>
        <v>10633</v>
      </c>
      <c r="B6992" s="2">
        <f t="shared" ref="B6992" si="681">B6989</f>
        <v>25066</v>
      </c>
      <c r="C6992" s="2">
        <v>4</v>
      </c>
      <c r="D6992" s="2">
        <f t="shared" si="679"/>
        <v>438</v>
      </c>
      <c r="E6992" s="2">
        <v>25066</v>
      </c>
      <c r="F6992" s="2">
        <v>10</v>
      </c>
      <c r="G6992" s="2" t="str">
        <f>VLOOKUP(A6992,爬塔NPC系数!B:G,6,FALSE)</f>
        <v>"atk":6.825,"hp":12.149</v>
      </c>
      <c r="H6992" s="2">
        <v>1</v>
      </c>
    </row>
    <row r="6993" spans="1:8" ht="17.25" customHeight="1" x14ac:dyDescent="0.3">
      <c r="A6993" s="2">
        <f t="shared" si="677"/>
        <v>10633</v>
      </c>
      <c r="B6993" s="2">
        <f t="shared" ref="B6993" si="682">B6989</f>
        <v>25066</v>
      </c>
      <c r="C6993" s="2">
        <v>5</v>
      </c>
      <c r="D6993" s="2">
        <f t="shared" si="679"/>
        <v>438</v>
      </c>
      <c r="E6993" s="2">
        <v>25066</v>
      </c>
      <c r="F6993" s="2">
        <v>10</v>
      </c>
      <c r="G6993" s="2" t="str">
        <f>VLOOKUP(A6993,爬塔NPC系数!B:G,6,FALSE)</f>
        <v>"atk":6.825,"hp":12.149</v>
      </c>
      <c r="H6993" s="2">
        <v>1</v>
      </c>
    </row>
    <row r="6994" spans="1:8" ht="17.25" customHeight="1" x14ac:dyDescent="0.3">
      <c r="A6994" s="2">
        <f t="shared" si="677"/>
        <v>10633</v>
      </c>
      <c r="B6994" s="2">
        <f t="shared" ref="B6994" si="683">B6989</f>
        <v>25066</v>
      </c>
      <c r="C6994" s="2">
        <v>6</v>
      </c>
      <c r="D6994" s="2">
        <f t="shared" si="679"/>
        <v>438</v>
      </c>
      <c r="E6994" s="2">
        <v>25066</v>
      </c>
      <c r="F6994" s="2">
        <v>10</v>
      </c>
      <c r="G6994" s="2" t="str">
        <f>VLOOKUP(A6994,爬塔NPC系数!B:G,6,FALSE)</f>
        <v>"atk":6.825,"hp":12.149</v>
      </c>
      <c r="H6994" s="2">
        <v>1</v>
      </c>
    </row>
    <row r="6995" spans="1:8" ht="17.25" customHeight="1" x14ac:dyDescent="0.3">
      <c r="A6995" s="2">
        <f t="shared" si="677"/>
        <v>10634</v>
      </c>
      <c r="B6995" s="2">
        <f t="shared" ref="B6995" si="684">E6995</f>
        <v>51016</v>
      </c>
      <c r="C6995" s="2">
        <v>1</v>
      </c>
      <c r="D6995" s="2">
        <f t="shared" si="679"/>
        <v>439</v>
      </c>
      <c r="E6995" s="2">
        <v>51016</v>
      </c>
      <c r="F6995" s="2">
        <v>10</v>
      </c>
      <c r="G6995" s="2" t="str">
        <f>VLOOKUP(A6995,爬塔NPC系数!B:G,6,FALSE)</f>
        <v>"atk":6.85,"hp":12.199</v>
      </c>
      <c r="H6995" s="2">
        <v>1</v>
      </c>
    </row>
    <row r="6996" spans="1:8" ht="17.25" customHeight="1" x14ac:dyDescent="0.3">
      <c r="A6996" s="2">
        <f t="shared" si="677"/>
        <v>10634</v>
      </c>
      <c r="B6996" s="2">
        <f t="shared" ref="B6996" si="685">B6995</f>
        <v>51016</v>
      </c>
      <c r="C6996" s="2">
        <v>2</v>
      </c>
      <c r="D6996" s="2">
        <f t="shared" si="679"/>
        <v>439</v>
      </c>
      <c r="E6996" s="2">
        <v>52046</v>
      </c>
      <c r="F6996" s="2">
        <v>10</v>
      </c>
      <c r="G6996" s="2" t="str">
        <f>VLOOKUP(A6996,爬塔NPC系数!B:G,6,FALSE)</f>
        <v>"atk":6.85,"hp":12.199</v>
      </c>
      <c r="H6996" s="2">
        <v>1</v>
      </c>
    </row>
    <row r="6997" spans="1:8" ht="17.25" customHeight="1" x14ac:dyDescent="0.3">
      <c r="A6997" s="2">
        <f t="shared" si="677"/>
        <v>10634</v>
      </c>
      <c r="B6997" s="2">
        <f t="shared" ref="B6997" si="686">B6995</f>
        <v>51016</v>
      </c>
      <c r="C6997" s="2">
        <v>3</v>
      </c>
      <c r="D6997" s="2">
        <f t="shared" si="679"/>
        <v>439</v>
      </c>
      <c r="E6997" s="2">
        <v>52046</v>
      </c>
      <c r="F6997" s="2">
        <v>10</v>
      </c>
      <c r="G6997" s="2" t="str">
        <f>VLOOKUP(A6997,爬塔NPC系数!B:G,6,FALSE)</f>
        <v>"atk":6.85,"hp":12.199</v>
      </c>
      <c r="H6997" s="2">
        <v>1</v>
      </c>
    </row>
    <row r="6998" spans="1:8" ht="17.25" customHeight="1" x14ac:dyDescent="0.3">
      <c r="A6998" s="2">
        <f t="shared" si="677"/>
        <v>10634</v>
      </c>
      <c r="B6998" s="2">
        <f t="shared" ref="B6998" si="687">B6995</f>
        <v>51016</v>
      </c>
      <c r="C6998" s="2">
        <v>4</v>
      </c>
      <c r="D6998" s="2">
        <f t="shared" si="679"/>
        <v>439</v>
      </c>
      <c r="E6998" s="2">
        <v>52046</v>
      </c>
      <c r="F6998" s="2">
        <v>10</v>
      </c>
      <c r="G6998" s="2" t="str">
        <f>VLOOKUP(A6998,爬塔NPC系数!B:G,6,FALSE)</f>
        <v>"atk":6.85,"hp":12.199</v>
      </c>
      <c r="H6998" s="2">
        <v>1</v>
      </c>
    </row>
    <row r="6999" spans="1:8" ht="17.25" customHeight="1" x14ac:dyDescent="0.3">
      <c r="A6999" s="2">
        <f t="shared" si="677"/>
        <v>10634</v>
      </c>
      <c r="B6999" s="2">
        <f t="shared" ref="B6999" si="688">B6995</f>
        <v>51016</v>
      </c>
      <c r="C6999" s="2">
        <v>5</v>
      </c>
      <c r="D6999" s="2">
        <f t="shared" si="679"/>
        <v>439</v>
      </c>
      <c r="E6999" s="2">
        <v>52046</v>
      </c>
      <c r="F6999" s="2">
        <v>10</v>
      </c>
      <c r="G6999" s="2" t="str">
        <f>VLOOKUP(A6999,爬塔NPC系数!B:G,6,FALSE)</f>
        <v>"atk":6.85,"hp":12.199</v>
      </c>
      <c r="H6999" s="2">
        <v>1</v>
      </c>
    </row>
    <row r="7000" spans="1:8" ht="17.25" customHeight="1" x14ac:dyDescent="0.3">
      <c r="A7000" s="2">
        <f t="shared" si="677"/>
        <v>10634</v>
      </c>
      <c r="B7000" s="2">
        <f t="shared" ref="B7000" si="689">B6995</f>
        <v>51016</v>
      </c>
      <c r="C7000" s="2">
        <v>6</v>
      </c>
      <c r="D7000" s="2">
        <f t="shared" si="679"/>
        <v>439</v>
      </c>
      <c r="E7000" s="2">
        <v>52046</v>
      </c>
      <c r="F7000" s="2">
        <v>10</v>
      </c>
      <c r="G7000" s="2" t="str">
        <f>VLOOKUP(A7000,爬塔NPC系数!B:G,6,FALSE)</f>
        <v>"atk":6.85,"hp":12.199</v>
      </c>
      <c r="H7000" s="2">
        <v>1</v>
      </c>
    </row>
    <row r="7001" spans="1:8" ht="17.25" customHeight="1" x14ac:dyDescent="0.3">
      <c r="A7001" s="2">
        <f t="shared" si="677"/>
        <v>10635</v>
      </c>
      <c r="B7001" s="2">
        <f t="shared" ref="B7001" si="690">E7001</f>
        <v>63026</v>
      </c>
      <c r="C7001" s="2">
        <v>1</v>
      </c>
      <c r="D7001" s="2">
        <f t="shared" si="679"/>
        <v>440</v>
      </c>
      <c r="E7001" s="2">
        <v>63026</v>
      </c>
      <c r="F7001" s="2">
        <v>10</v>
      </c>
      <c r="G7001" s="2" t="str">
        <f>VLOOKUP(A7001,爬塔NPC系数!B:G,6,FALSE)</f>
        <v>"atk":6.875,"hp":12.249</v>
      </c>
      <c r="H7001" s="2">
        <v>1</v>
      </c>
    </row>
    <row r="7002" spans="1:8" ht="17.25" customHeight="1" x14ac:dyDescent="0.3">
      <c r="A7002" s="2">
        <f t="shared" si="677"/>
        <v>10635</v>
      </c>
      <c r="B7002" s="2">
        <f t="shared" ref="B7002" si="691">B7001</f>
        <v>63026</v>
      </c>
      <c r="C7002" s="2">
        <v>2</v>
      </c>
      <c r="D7002" s="2">
        <f t="shared" si="679"/>
        <v>440</v>
      </c>
      <c r="E7002" s="2">
        <v>63026</v>
      </c>
      <c r="F7002" s="2">
        <v>10</v>
      </c>
      <c r="G7002" s="2" t="str">
        <f>VLOOKUP(A7002,爬塔NPC系数!B:G,6,FALSE)</f>
        <v>"atk":6.875,"hp":12.249</v>
      </c>
      <c r="H7002" s="2">
        <v>1</v>
      </c>
    </row>
    <row r="7003" spans="1:8" ht="17.25" customHeight="1" x14ac:dyDescent="0.3">
      <c r="A7003" s="2">
        <f t="shared" si="677"/>
        <v>10635</v>
      </c>
      <c r="B7003" s="2">
        <f t="shared" ref="B7003" si="692">B7001</f>
        <v>63026</v>
      </c>
      <c r="C7003" s="2">
        <v>3</v>
      </c>
      <c r="D7003" s="2">
        <f t="shared" si="679"/>
        <v>440</v>
      </c>
      <c r="E7003" s="2">
        <v>63026</v>
      </c>
      <c r="F7003" s="2">
        <v>10</v>
      </c>
      <c r="G7003" s="2" t="str">
        <f>VLOOKUP(A7003,爬塔NPC系数!B:G,6,FALSE)</f>
        <v>"atk":6.875,"hp":12.249</v>
      </c>
      <c r="H7003" s="2">
        <v>1</v>
      </c>
    </row>
    <row r="7004" spans="1:8" ht="17.25" customHeight="1" x14ac:dyDescent="0.3">
      <c r="A7004" s="2">
        <f t="shared" si="677"/>
        <v>10635</v>
      </c>
      <c r="B7004" s="2">
        <f t="shared" ref="B7004" si="693">B7001</f>
        <v>63026</v>
      </c>
      <c r="C7004" s="2">
        <v>4</v>
      </c>
      <c r="D7004" s="2">
        <f t="shared" si="679"/>
        <v>440</v>
      </c>
      <c r="E7004" s="2">
        <v>52046</v>
      </c>
      <c r="F7004" s="2">
        <v>10</v>
      </c>
      <c r="G7004" s="2" t="str">
        <f>VLOOKUP(A7004,爬塔NPC系数!B:G,6,FALSE)</f>
        <v>"atk":6.875,"hp":12.249</v>
      </c>
      <c r="H7004" s="2">
        <v>1</v>
      </c>
    </row>
    <row r="7005" spans="1:8" ht="17.25" customHeight="1" x14ac:dyDescent="0.3">
      <c r="A7005" s="2">
        <f t="shared" si="677"/>
        <v>10635</v>
      </c>
      <c r="B7005" s="2">
        <f t="shared" ref="B7005" si="694">B7001</f>
        <v>63026</v>
      </c>
      <c r="C7005" s="2">
        <v>5</v>
      </c>
      <c r="D7005" s="2">
        <f t="shared" si="679"/>
        <v>440</v>
      </c>
      <c r="E7005" s="2">
        <v>52046</v>
      </c>
      <c r="F7005" s="2">
        <v>10</v>
      </c>
      <c r="G7005" s="2" t="str">
        <f>VLOOKUP(A7005,爬塔NPC系数!B:G,6,FALSE)</f>
        <v>"atk":6.875,"hp":12.249</v>
      </c>
      <c r="H7005" s="2">
        <v>1</v>
      </c>
    </row>
    <row r="7006" spans="1:8" ht="17.25" customHeight="1" x14ac:dyDescent="0.3">
      <c r="A7006" s="2">
        <f t="shared" si="677"/>
        <v>10635</v>
      </c>
      <c r="B7006" s="2">
        <f t="shared" ref="B7006" si="695">B7001</f>
        <v>63026</v>
      </c>
      <c r="C7006" s="2">
        <v>6</v>
      </c>
      <c r="D7006" s="2">
        <f t="shared" si="679"/>
        <v>440</v>
      </c>
      <c r="E7006" s="2">
        <v>52046</v>
      </c>
      <c r="F7006" s="2">
        <v>10</v>
      </c>
      <c r="G7006" s="2" t="str">
        <f>VLOOKUP(A7006,爬塔NPC系数!B:G,6,FALSE)</f>
        <v>"atk":6.875,"hp":12.249</v>
      </c>
      <c r="H7006" s="2">
        <v>1</v>
      </c>
    </row>
    <row r="7007" spans="1:8" ht="17.25" customHeight="1" x14ac:dyDescent="0.3">
      <c r="A7007" s="2">
        <f t="shared" si="677"/>
        <v>10636</v>
      </c>
      <c r="B7007" s="2">
        <f t="shared" ref="B7007" si="696">E7007</f>
        <v>31076</v>
      </c>
      <c r="C7007" s="2">
        <v>1</v>
      </c>
      <c r="D7007" s="2">
        <f t="shared" si="679"/>
        <v>441</v>
      </c>
      <c r="E7007" s="2">
        <v>31076</v>
      </c>
      <c r="F7007" s="2">
        <v>10</v>
      </c>
      <c r="G7007" s="2" t="str">
        <f>VLOOKUP(A7007,爬塔NPC系数!B:G,6,FALSE)</f>
        <v>"atk":6.9,"hp":12.299</v>
      </c>
      <c r="H7007" s="2">
        <v>1</v>
      </c>
    </row>
    <row r="7008" spans="1:8" ht="17.25" customHeight="1" x14ac:dyDescent="0.3">
      <c r="A7008" s="2">
        <f t="shared" si="677"/>
        <v>10636</v>
      </c>
      <c r="B7008" s="2">
        <f t="shared" ref="B7008" si="697">B7007</f>
        <v>31076</v>
      </c>
      <c r="C7008" s="2">
        <v>2</v>
      </c>
      <c r="D7008" s="2">
        <f t="shared" si="679"/>
        <v>441</v>
      </c>
      <c r="E7008" s="2">
        <v>31076</v>
      </c>
      <c r="F7008" s="2">
        <v>10</v>
      </c>
      <c r="G7008" s="2" t="str">
        <f>VLOOKUP(A7008,爬塔NPC系数!B:G,6,FALSE)</f>
        <v>"atk":6.9,"hp":12.299</v>
      </c>
      <c r="H7008" s="2">
        <v>1</v>
      </c>
    </row>
    <row r="7009" spans="1:8" ht="17.25" customHeight="1" x14ac:dyDescent="0.3">
      <c r="A7009" s="2">
        <f t="shared" si="677"/>
        <v>10636</v>
      </c>
      <c r="B7009" s="2">
        <f t="shared" ref="B7009" si="698">B7007</f>
        <v>31076</v>
      </c>
      <c r="C7009" s="2">
        <v>3</v>
      </c>
      <c r="D7009" s="2">
        <f t="shared" si="679"/>
        <v>441</v>
      </c>
      <c r="E7009" s="2">
        <v>32056</v>
      </c>
      <c r="F7009" s="2">
        <v>10</v>
      </c>
      <c r="G7009" s="2" t="str">
        <f>VLOOKUP(A7009,爬塔NPC系数!B:G,6,FALSE)</f>
        <v>"atk":6.9,"hp":12.299</v>
      </c>
      <c r="H7009" s="2">
        <v>1</v>
      </c>
    </row>
    <row r="7010" spans="1:8" ht="17.25" customHeight="1" x14ac:dyDescent="0.3">
      <c r="A7010" s="2">
        <f t="shared" si="677"/>
        <v>10636</v>
      </c>
      <c r="B7010" s="2">
        <f t="shared" ref="B7010" si="699">B7007</f>
        <v>31076</v>
      </c>
      <c r="C7010" s="2">
        <v>4</v>
      </c>
      <c r="D7010" s="2">
        <f t="shared" si="679"/>
        <v>441</v>
      </c>
      <c r="E7010" s="2">
        <v>32056</v>
      </c>
      <c r="F7010" s="2">
        <v>10</v>
      </c>
      <c r="G7010" s="2" t="str">
        <f>VLOOKUP(A7010,爬塔NPC系数!B:G,6,FALSE)</f>
        <v>"atk":6.9,"hp":12.299</v>
      </c>
      <c r="H7010" s="2">
        <v>1</v>
      </c>
    </row>
    <row r="7011" spans="1:8" ht="17.25" customHeight="1" x14ac:dyDescent="0.3">
      <c r="A7011" s="2">
        <f t="shared" si="677"/>
        <v>10636</v>
      </c>
      <c r="B7011" s="2">
        <f t="shared" ref="B7011" si="700">B7007</f>
        <v>31076</v>
      </c>
      <c r="C7011" s="2">
        <v>5</v>
      </c>
      <c r="D7011" s="2">
        <f t="shared" si="679"/>
        <v>441</v>
      </c>
      <c r="E7011" s="2">
        <v>35036</v>
      </c>
      <c r="F7011" s="2">
        <v>10</v>
      </c>
      <c r="G7011" s="2" t="str">
        <f>VLOOKUP(A7011,爬塔NPC系数!B:G,6,FALSE)</f>
        <v>"atk":6.9,"hp":12.299</v>
      </c>
      <c r="H7011" s="2">
        <v>1</v>
      </c>
    </row>
    <row r="7012" spans="1:8" ht="17.25" customHeight="1" x14ac:dyDescent="0.3">
      <c r="A7012" s="2">
        <f t="shared" si="677"/>
        <v>10636</v>
      </c>
      <c r="B7012" s="2">
        <f t="shared" ref="B7012" si="701">B7007</f>
        <v>31076</v>
      </c>
      <c r="C7012" s="2">
        <v>6</v>
      </c>
      <c r="D7012" s="2">
        <f t="shared" si="679"/>
        <v>441</v>
      </c>
      <c r="E7012" s="2">
        <v>35036</v>
      </c>
      <c r="F7012" s="2">
        <v>10</v>
      </c>
      <c r="G7012" s="2" t="str">
        <f>VLOOKUP(A7012,爬塔NPC系数!B:G,6,FALSE)</f>
        <v>"atk":6.9,"hp":12.299</v>
      </c>
      <c r="H7012" s="2">
        <v>1</v>
      </c>
    </row>
    <row r="7013" spans="1:8" ht="17.25" customHeight="1" x14ac:dyDescent="0.3">
      <c r="A7013" s="2">
        <f t="shared" si="677"/>
        <v>10637</v>
      </c>
      <c r="B7013" s="2">
        <f t="shared" ref="B7013" si="702">E7013</f>
        <v>41056</v>
      </c>
      <c r="C7013" s="2">
        <v>1</v>
      </c>
      <c r="D7013" s="2">
        <f t="shared" si="679"/>
        <v>442</v>
      </c>
      <c r="E7013" s="2">
        <v>41056</v>
      </c>
      <c r="F7013" s="2">
        <v>10</v>
      </c>
      <c r="G7013" s="2" t="str">
        <f>VLOOKUP(A7013,爬塔NPC系数!B:G,6,FALSE)</f>
        <v>"atk":6.925,"hp":12.349</v>
      </c>
      <c r="H7013" s="2">
        <v>1</v>
      </c>
    </row>
    <row r="7014" spans="1:8" ht="17.25" customHeight="1" x14ac:dyDescent="0.3">
      <c r="A7014" s="2">
        <f t="shared" si="677"/>
        <v>10637</v>
      </c>
      <c r="B7014" s="2">
        <f t="shared" ref="B7014" si="703">B7013</f>
        <v>41056</v>
      </c>
      <c r="C7014" s="2">
        <v>2</v>
      </c>
      <c r="D7014" s="2">
        <f t="shared" si="679"/>
        <v>442</v>
      </c>
      <c r="E7014" s="2">
        <v>41056</v>
      </c>
      <c r="F7014" s="2">
        <v>10</v>
      </c>
      <c r="G7014" s="2" t="str">
        <f>VLOOKUP(A7014,爬塔NPC系数!B:G,6,FALSE)</f>
        <v>"atk":6.925,"hp":12.349</v>
      </c>
      <c r="H7014" s="2">
        <v>1</v>
      </c>
    </row>
    <row r="7015" spans="1:8" ht="17.25" customHeight="1" x14ac:dyDescent="0.3">
      <c r="A7015" s="2">
        <f t="shared" si="677"/>
        <v>10637</v>
      </c>
      <c r="B7015" s="2">
        <f t="shared" ref="B7015" si="704">B7013</f>
        <v>41056</v>
      </c>
      <c r="C7015" s="2">
        <v>3</v>
      </c>
      <c r="D7015" s="2">
        <f t="shared" si="679"/>
        <v>442</v>
      </c>
      <c r="E7015" s="2">
        <v>41066</v>
      </c>
      <c r="F7015" s="2">
        <v>10</v>
      </c>
      <c r="G7015" s="2" t="str">
        <f>VLOOKUP(A7015,爬塔NPC系数!B:G,6,FALSE)</f>
        <v>"atk":6.925,"hp":12.349</v>
      </c>
      <c r="H7015" s="2">
        <v>1</v>
      </c>
    </row>
    <row r="7016" spans="1:8" ht="17.25" customHeight="1" x14ac:dyDescent="0.3">
      <c r="A7016" s="2">
        <f t="shared" si="677"/>
        <v>10637</v>
      </c>
      <c r="B7016" s="2">
        <f t="shared" ref="B7016" si="705">B7013</f>
        <v>41056</v>
      </c>
      <c r="C7016" s="2">
        <v>4</v>
      </c>
      <c r="D7016" s="2">
        <f t="shared" si="679"/>
        <v>442</v>
      </c>
      <c r="E7016" s="2">
        <v>41066</v>
      </c>
      <c r="F7016" s="2">
        <v>10</v>
      </c>
      <c r="G7016" s="2" t="str">
        <f>VLOOKUP(A7016,爬塔NPC系数!B:G,6,FALSE)</f>
        <v>"atk":6.925,"hp":12.349</v>
      </c>
      <c r="H7016" s="2">
        <v>1</v>
      </c>
    </row>
    <row r="7017" spans="1:8" ht="17.25" customHeight="1" x14ac:dyDescent="0.3">
      <c r="A7017" s="2">
        <f t="shared" si="677"/>
        <v>10637</v>
      </c>
      <c r="B7017" s="2">
        <f t="shared" ref="B7017" si="706">B7013</f>
        <v>41056</v>
      </c>
      <c r="C7017" s="2">
        <v>5</v>
      </c>
      <c r="D7017" s="2">
        <f t="shared" si="679"/>
        <v>442</v>
      </c>
      <c r="E7017" s="2">
        <v>42016</v>
      </c>
      <c r="F7017" s="2">
        <v>10</v>
      </c>
      <c r="G7017" s="2" t="str">
        <f>VLOOKUP(A7017,爬塔NPC系数!B:G,6,FALSE)</f>
        <v>"atk":6.925,"hp":12.349</v>
      </c>
      <c r="H7017" s="2">
        <v>1</v>
      </c>
    </row>
    <row r="7018" spans="1:8" ht="17.25" customHeight="1" x14ac:dyDescent="0.3">
      <c r="A7018" s="2">
        <f t="shared" si="677"/>
        <v>10637</v>
      </c>
      <c r="B7018" s="2">
        <f t="shared" ref="B7018" si="707">B7013</f>
        <v>41056</v>
      </c>
      <c r="C7018" s="2">
        <v>6</v>
      </c>
      <c r="D7018" s="2">
        <f t="shared" si="679"/>
        <v>442</v>
      </c>
      <c r="E7018" s="2">
        <v>42016</v>
      </c>
      <c r="F7018" s="2">
        <v>10</v>
      </c>
      <c r="G7018" s="2" t="str">
        <f>VLOOKUP(A7018,爬塔NPC系数!B:G,6,FALSE)</f>
        <v>"atk":6.925,"hp":12.349</v>
      </c>
      <c r="H7018" s="2">
        <v>1</v>
      </c>
    </row>
    <row r="7019" spans="1:8" ht="17.25" customHeight="1" x14ac:dyDescent="0.3">
      <c r="A7019" s="2">
        <f t="shared" si="677"/>
        <v>10638</v>
      </c>
      <c r="B7019" s="2">
        <f t="shared" ref="B7019" si="708">E7019</f>
        <v>35036</v>
      </c>
      <c r="C7019" s="2">
        <v>1</v>
      </c>
      <c r="D7019" s="2">
        <f t="shared" si="679"/>
        <v>443</v>
      </c>
      <c r="E7019" s="2">
        <v>35036</v>
      </c>
      <c r="F7019" s="2">
        <v>10</v>
      </c>
      <c r="G7019" s="2" t="str">
        <f>VLOOKUP(A7019,爬塔NPC系数!B:G,6,FALSE)</f>
        <v>"atk":6.95,"hp":12.399</v>
      </c>
      <c r="H7019" s="2">
        <v>1</v>
      </c>
    </row>
    <row r="7020" spans="1:8" ht="17.25" customHeight="1" x14ac:dyDescent="0.3">
      <c r="A7020" s="2">
        <f t="shared" si="677"/>
        <v>10638</v>
      </c>
      <c r="B7020" s="2">
        <f t="shared" ref="B7020" si="709">B7019</f>
        <v>35036</v>
      </c>
      <c r="C7020" s="2">
        <v>2</v>
      </c>
      <c r="D7020" s="2">
        <f t="shared" si="679"/>
        <v>443</v>
      </c>
      <c r="E7020" s="2">
        <v>35036</v>
      </c>
      <c r="F7020" s="2">
        <v>10</v>
      </c>
      <c r="G7020" s="2" t="str">
        <f>VLOOKUP(A7020,爬塔NPC系数!B:G,6,FALSE)</f>
        <v>"atk":6.95,"hp":12.399</v>
      </c>
      <c r="H7020" s="2">
        <v>1</v>
      </c>
    </row>
    <row r="7021" spans="1:8" ht="17.25" customHeight="1" x14ac:dyDescent="0.3">
      <c r="A7021" s="2">
        <f t="shared" si="677"/>
        <v>10638</v>
      </c>
      <c r="B7021" s="2">
        <f t="shared" ref="B7021" si="710">B7019</f>
        <v>35036</v>
      </c>
      <c r="C7021" s="2">
        <v>3</v>
      </c>
      <c r="D7021" s="2">
        <f t="shared" si="679"/>
        <v>443</v>
      </c>
      <c r="E7021" s="2">
        <v>35036</v>
      </c>
      <c r="F7021" s="2">
        <v>10</v>
      </c>
      <c r="G7021" s="2" t="str">
        <f>VLOOKUP(A7021,爬塔NPC系数!B:G,6,FALSE)</f>
        <v>"atk":6.95,"hp":12.399</v>
      </c>
      <c r="H7021" s="2">
        <v>1</v>
      </c>
    </row>
    <row r="7022" spans="1:8" ht="17.25" customHeight="1" x14ac:dyDescent="0.3">
      <c r="A7022" s="2">
        <f t="shared" si="677"/>
        <v>10638</v>
      </c>
      <c r="B7022" s="2">
        <f t="shared" ref="B7022" si="711">B7019</f>
        <v>35036</v>
      </c>
      <c r="C7022" s="2">
        <v>4</v>
      </c>
      <c r="D7022" s="2">
        <f t="shared" si="679"/>
        <v>443</v>
      </c>
      <c r="E7022" s="2">
        <v>35036</v>
      </c>
      <c r="F7022" s="2">
        <v>10</v>
      </c>
      <c r="G7022" s="2" t="str">
        <f>VLOOKUP(A7022,爬塔NPC系数!B:G,6,FALSE)</f>
        <v>"atk":6.95,"hp":12.399</v>
      </c>
      <c r="H7022" s="2">
        <v>1</v>
      </c>
    </row>
    <row r="7023" spans="1:8" ht="17.25" customHeight="1" x14ac:dyDescent="0.3">
      <c r="A7023" s="2">
        <f t="shared" si="677"/>
        <v>10638</v>
      </c>
      <c r="B7023" s="2">
        <f t="shared" ref="B7023" si="712">B7019</f>
        <v>35036</v>
      </c>
      <c r="C7023" s="2">
        <v>5</v>
      </c>
      <c r="D7023" s="2">
        <f t="shared" si="679"/>
        <v>443</v>
      </c>
      <c r="E7023" s="2">
        <v>35036</v>
      </c>
      <c r="F7023" s="2">
        <v>10</v>
      </c>
      <c r="G7023" s="2" t="str">
        <f>VLOOKUP(A7023,爬塔NPC系数!B:G,6,FALSE)</f>
        <v>"atk":6.95,"hp":12.399</v>
      </c>
      <c r="H7023" s="2">
        <v>1</v>
      </c>
    </row>
    <row r="7024" spans="1:8" ht="17.25" customHeight="1" x14ac:dyDescent="0.3">
      <c r="A7024" s="2">
        <f t="shared" si="677"/>
        <v>10638</v>
      </c>
      <c r="B7024" s="2">
        <f t="shared" ref="B7024" si="713">B7019</f>
        <v>35036</v>
      </c>
      <c r="C7024" s="2">
        <v>6</v>
      </c>
      <c r="D7024" s="2">
        <f t="shared" si="679"/>
        <v>443</v>
      </c>
      <c r="E7024" s="2">
        <v>35036</v>
      </c>
      <c r="F7024" s="2">
        <v>10</v>
      </c>
      <c r="G7024" s="2" t="str">
        <f>VLOOKUP(A7024,爬塔NPC系数!B:G,6,FALSE)</f>
        <v>"atk":6.95,"hp":12.399</v>
      </c>
      <c r="H7024" s="2">
        <v>1</v>
      </c>
    </row>
    <row r="7025" spans="1:8" ht="17.25" customHeight="1" x14ac:dyDescent="0.3">
      <c r="A7025" s="2">
        <f t="shared" si="677"/>
        <v>10639</v>
      </c>
      <c r="B7025" s="2">
        <f t="shared" ref="B7025" si="714">E7025</f>
        <v>63026</v>
      </c>
      <c r="C7025" s="2">
        <v>1</v>
      </c>
      <c r="D7025" s="2">
        <f t="shared" si="679"/>
        <v>444</v>
      </c>
      <c r="E7025" s="2">
        <v>63026</v>
      </c>
      <c r="F7025" s="2">
        <v>10</v>
      </c>
      <c r="G7025" s="2" t="str">
        <f>VLOOKUP(A7025,爬塔NPC系数!B:G,6,FALSE)</f>
        <v>"atk":6.975,"hp":12.449</v>
      </c>
      <c r="H7025" s="2">
        <v>1</v>
      </c>
    </row>
    <row r="7026" spans="1:8" ht="17.25" customHeight="1" x14ac:dyDescent="0.3">
      <c r="A7026" s="2">
        <f t="shared" si="677"/>
        <v>10639</v>
      </c>
      <c r="B7026" s="2">
        <f t="shared" ref="B7026" si="715">B7025</f>
        <v>63026</v>
      </c>
      <c r="C7026" s="2">
        <v>2</v>
      </c>
      <c r="D7026" s="2">
        <f t="shared" si="679"/>
        <v>444</v>
      </c>
      <c r="E7026" s="2">
        <v>63026</v>
      </c>
      <c r="F7026" s="2">
        <v>10</v>
      </c>
      <c r="G7026" s="2" t="str">
        <f>VLOOKUP(A7026,爬塔NPC系数!B:G,6,FALSE)</f>
        <v>"atk":6.975,"hp":12.449</v>
      </c>
      <c r="H7026" s="2">
        <v>1</v>
      </c>
    </row>
    <row r="7027" spans="1:8" ht="17.25" customHeight="1" x14ac:dyDescent="0.3">
      <c r="A7027" s="2">
        <f t="shared" si="677"/>
        <v>10639</v>
      </c>
      <c r="B7027" s="2">
        <f t="shared" ref="B7027" si="716">B7025</f>
        <v>63026</v>
      </c>
      <c r="C7027" s="2">
        <v>3</v>
      </c>
      <c r="D7027" s="2">
        <f t="shared" si="679"/>
        <v>444</v>
      </c>
      <c r="E7027" s="2">
        <v>63026</v>
      </c>
      <c r="F7027" s="2">
        <v>10</v>
      </c>
      <c r="G7027" s="2" t="str">
        <f>VLOOKUP(A7027,爬塔NPC系数!B:G,6,FALSE)</f>
        <v>"atk":6.975,"hp":12.449</v>
      </c>
      <c r="H7027" s="2">
        <v>1</v>
      </c>
    </row>
    <row r="7028" spans="1:8" ht="17.25" customHeight="1" x14ac:dyDescent="0.3">
      <c r="A7028" s="2">
        <f t="shared" si="677"/>
        <v>10639</v>
      </c>
      <c r="B7028" s="2">
        <f t="shared" ref="B7028" si="717">B7025</f>
        <v>63026</v>
      </c>
      <c r="C7028" s="2">
        <v>4</v>
      </c>
      <c r="D7028" s="2">
        <f t="shared" si="679"/>
        <v>444</v>
      </c>
      <c r="E7028" s="2">
        <v>63026</v>
      </c>
      <c r="F7028" s="2">
        <v>10</v>
      </c>
      <c r="G7028" s="2" t="str">
        <f>VLOOKUP(A7028,爬塔NPC系数!B:G,6,FALSE)</f>
        <v>"atk":6.975,"hp":12.449</v>
      </c>
      <c r="H7028" s="2">
        <v>1</v>
      </c>
    </row>
    <row r="7029" spans="1:8" ht="17.25" customHeight="1" x14ac:dyDescent="0.3">
      <c r="A7029" s="2">
        <f t="shared" si="677"/>
        <v>10639</v>
      </c>
      <c r="B7029" s="2">
        <f t="shared" ref="B7029" si="718">B7025</f>
        <v>63026</v>
      </c>
      <c r="C7029" s="2">
        <v>5</v>
      </c>
      <c r="D7029" s="2">
        <f t="shared" si="679"/>
        <v>444</v>
      </c>
      <c r="E7029" s="2">
        <v>63026</v>
      </c>
      <c r="F7029" s="2">
        <v>10</v>
      </c>
      <c r="G7029" s="2" t="str">
        <f>VLOOKUP(A7029,爬塔NPC系数!B:G,6,FALSE)</f>
        <v>"atk":6.975,"hp":12.449</v>
      </c>
      <c r="H7029" s="2">
        <v>1</v>
      </c>
    </row>
    <row r="7030" spans="1:8" ht="17.25" customHeight="1" x14ac:dyDescent="0.3">
      <c r="A7030" s="2">
        <f t="shared" si="677"/>
        <v>10639</v>
      </c>
      <c r="B7030" s="2">
        <f t="shared" ref="B7030" si="719">B7025</f>
        <v>63026</v>
      </c>
      <c r="C7030" s="2">
        <v>6</v>
      </c>
      <c r="D7030" s="2">
        <f t="shared" si="679"/>
        <v>444</v>
      </c>
      <c r="E7030" s="2">
        <v>63026</v>
      </c>
      <c r="F7030" s="2">
        <v>10</v>
      </c>
      <c r="G7030" s="2" t="str">
        <f>VLOOKUP(A7030,爬塔NPC系数!B:G,6,FALSE)</f>
        <v>"atk":6.975,"hp":12.449</v>
      </c>
      <c r="H7030" s="2">
        <v>1</v>
      </c>
    </row>
    <row r="7031" spans="1:8" ht="17.25" customHeight="1" x14ac:dyDescent="0.3">
      <c r="A7031" s="2">
        <f t="shared" si="677"/>
        <v>10640</v>
      </c>
      <c r="B7031" s="2">
        <f t="shared" ref="B7031" si="720">E7031</f>
        <v>61026</v>
      </c>
      <c r="C7031" s="2">
        <v>1</v>
      </c>
      <c r="D7031" s="2">
        <f t="shared" si="679"/>
        <v>445</v>
      </c>
      <c r="E7031" s="2">
        <v>61026</v>
      </c>
      <c r="F7031" s="2">
        <v>10</v>
      </c>
      <c r="G7031" s="2" t="str">
        <f>VLOOKUP(A7031,爬塔NPC系数!B:G,6,FALSE)</f>
        <v>"atk":7,"hp":12.499</v>
      </c>
      <c r="H7031" s="2">
        <v>1</v>
      </c>
    </row>
    <row r="7032" spans="1:8" ht="17.25" customHeight="1" x14ac:dyDescent="0.3">
      <c r="A7032" s="2">
        <f t="shared" si="677"/>
        <v>10640</v>
      </c>
      <c r="B7032" s="2">
        <f t="shared" ref="B7032" si="721">B7031</f>
        <v>61026</v>
      </c>
      <c r="C7032" s="2">
        <v>2</v>
      </c>
      <c r="D7032" s="2">
        <f t="shared" si="679"/>
        <v>445</v>
      </c>
      <c r="E7032" s="2">
        <v>63026</v>
      </c>
      <c r="F7032" s="2">
        <v>10</v>
      </c>
      <c r="G7032" s="2" t="str">
        <f>VLOOKUP(A7032,爬塔NPC系数!B:G,6,FALSE)</f>
        <v>"atk":7,"hp":12.499</v>
      </c>
      <c r="H7032" s="2">
        <v>1</v>
      </c>
    </row>
    <row r="7033" spans="1:8" ht="17.25" customHeight="1" x14ac:dyDescent="0.3">
      <c r="A7033" s="2">
        <f t="shared" si="677"/>
        <v>10640</v>
      </c>
      <c r="B7033" s="2">
        <f t="shared" ref="B7033" si="722">B7031</f>
        <v>61026</v>
      </c>
      <c r="C7033" s="2">
        <v>3</v>
      </c>
      <c r="D7033" s="2">
        <f t="shared" si="679"/>
        <v>445</v>
      </c>
      <c r="E7033" s="2">
        <v>61026</v>
      </c>
      <c r="F7033" s="2">
        <v>10</v>
      </c>
      <c r="G7033" s="2" t="str">
        <f>VLOOKUP(A7033,爬塔NPC系数!B:G,6,FALSE)</f>
        <v>"atk":7,"hp":12.499</v>
      </c>
      <c r="H7033" s="2">
        <v>1</v>
      </c>
    </row>
    <row r="7034" spans="1:8" ht="17.25" customHeight="1" x14ac:dyDescent="0.3">
      <c r="A7034" s="2">
        <f t="shared" si="677"/>
        <v>10640</v>
      </c>
      <c r="B7034" s="2">
        <f t="shared" ref="B7034" si="723">B7031</f>
        <v>61026</v>
      </c>
      <c r="C7034" s="2">
        <v>4</v>
      </c>
      <c r="D7034" s="2">
        <f t="shared" si="679"/>
        <v>445</v>
      </c>
      <c r="E7034" s="2">
        <v>63026</v>
      </c>
      <c r="F7034" s="2">
        <v>10</v>
      </c>
      <c r="G7034" s="2" t="str">
        <f>VLOOKUP(A7034,爬塔NPC系数!B:G,6,FALSE)</f>
        <v>"atk":7,"hp":12.499</v>
      </c>
      <c r="H7034" s="2">
        <v>1</v>
      </c>
    </row>
    <row r="7035" spans="1:8" ht="17.25" customHeight="1" x14ac:dyDescent="0.3">
      <c r="A7035" s="2">
        <f t="shared" si="677"/>
        <v>10640</v>
      </c>
      <c r="B7035" s="2">
        <f t="shared" ref="B7035" si="724">B7031</f>
        <v>61026</v>
      </c>
      <c r="C7035" s="2">
        <v>5</v>
      </c>
      <c r="D7035" s="2">
        <f t="shared" si="679"/>
        <v>445</v>
      </c>
      <c r="E7035" s="2">
        <v>63026</v>
      </c>
      <c r="F7035" s="2">
        <v>10</v>
      </c>
      <c r="G7035" s="2" t="str">
        <f>VLOOKUP(A7035,爬塔NPC系数!B:G,6,FALSE)</f>
        <v>"atk":7,"hp":12.499</v>
      </c>
      <c r="H7035" s="2">
        <v>1</v>
      </c>
    </row>
    <row r="7036" spans="1:8" ht="17.25" customHeight="1" x14ac:dyDescent="0.3">
      <c r="A7036" s="2">
        <f t="shared" si="677"/>
        <v>10640</v>
      </c>
      <c r="B7036" s="2">
        <f t="shared" ref="B7036" si="725">B7031</f>
        <v>61026</v>
      </c>
      <c r="C7036" s="2">
        <v>6</v>
      </c>
      <c r="D7036" s="2">
        <f t="shared" si="679"/>
        <v>445</v>
      </c>
      <c r="E7036" s="2">
        <v>63026</v>
      </c>
      <c r="F7036" s="2">
        <v>10</v>
      </c>
      <c r="G7036" s="2" t="str">
        <f>VLOOKUP(A7036,爬塔NPC系数!B:G,6,FALSE)</f>
        <v>"atk":7,"hp":12.499</v>
      </c>
      <c r="H7036" s="2">
        <v>1</v>
      </c>
    </row>
    <row r="7037" spans="1:8" ht="17.25" customHeight="1" x14ac:dyDescent="0.3">
      <c r="A7037" s="2">
        <f t="shared" si="677"/>
        <v>10641</v>
      </c>
      <c r="B7037" s="2">
        <f t="shared" ref="B7037" si="726">E7037</f>
        <v>61026</v>
      </c>
      <c r="C7037" s="2">
        <v>1</v>
      </c>
      <c r="D7037" s="2">
        <f t="shared" si="679"/>
        <v>446</v>
      </c>
      <c r="E7037" s="2">
        <v>61026</v>
      </c>
      <c r="F7037" s="2">
        <v>10</v>
      </c>
      <c r="G7037" s="2" t="str">
        <f>VLOOKUP(A7037,爬塔NPC系数!B:G,6,FALSE)</f>
        <v>"atk":7.025,"hp":12.549</v>
      </c>
      <c r="H7037" s="2">
        <v>1</v>
      </c>
    </row>
    <row r="7038" spans="1:8" ht="17.25" customHeight="1" x14ac:dyDescent="0.3">
      <c r="A7038" s="2">
        <f t="shared" si="677"/>
        <v>10641</v>
      </c>
      <c r="B7038" s="2">
        <f t="shared" ref="B7038" si="727">B7037</f>
        <v>61026</v>
      </c>
      <c r="C7038" s="2">
        <v>2</v>
      </c>
      <c r="D7038" s="2">
        <f t="shared" si="679"/>
        <v>446</v>
      </c>
      <c r="E7038" s="2">
        <v>63026</v>
      </c>
      <c r="F7038" s="2">
        <v>10</v>
      </c>
      <c r="G7038" s="2" t="str">
        <f>VLOOKUP(A7038,爬塔NPC系数!B:G,6,FALSE)</f>
        <v>"atk":7.025,"hp":12.549</v>
      </c>
      <c r="H7038" s="2">
        <v>1</v>
      </c>
    </row>
    <row r="7039" spans="1:8" ht="17.25" customHeight="1" x14ac:dyDescent="0.3">
      <c r="A7039" s="2">
        <f t="shared" si="677"/>
        <v>10641</v>
      </c>
      <c r="B7039" s="2">
        <f t="shared" ref="B7039" si="728">B7037</f>
        <v>61026</v>
      </c>
      <c r="C7039" s="2">
        <v>3</v>
      </c>
      <c r="D7039" s="2">
        <f t="shared" si="679"/>
        <v>446</v>
      </c>
      <c r="E7039" s="2">
        <v>25076</v>
      </c>
      <c r="F7039" s="2">
        <v>10</v>
      </c>
      <c r="G7039" s="2" t="str">
        <f>VLOOKUP(A7039,爬塔NPC系数!B:G,6,FALSE)</f>
        <v>"atk":7.025,"hp":12.549</v>
      </c>
      <c r="H7039" s="2">
        <v>1</v>
      </c>
    </row>
    <row r="7040" spans="1:8" ht="17.25" customHeight="1" x14ac:dyDescent="0.3">
      <c r="A7040" s="2">
        <f t="shared" si="677"/>
        <v>10641</v>
      </c>
      <c r="B7040" s="2">
        <f t="shared" ref="B7040" si="729">B7037</f>
        <v>61026</v>
      </c>
      <c r="C7040" s="2">
        <v>4</v>
      </c>
      <c r="D7040" s="2">
        <f t="shared" si="679"/>
        <v>446</v>
      </c>
      <c r="E7040" s="2">
        <v>25076</v>
      </c>
      <c r="F7040" s="2">
        <v>10</v>
      </c>
      <c r="G7040" s="2" t="str">
        <f>VLOOKUP(A7040,爬塔NPC系数!B:G,6,FALSE)</f>
        <v>"atk":7.025,"hp":12.549</v>
      </c>
      <c r="H7040" s="2">
        <v>1</v>
      </c>
    </row>
    <row r="7041" spans="1:8" ht="17.25" customHeight="1" x14ac:dyDescent="0.3">
      <c r="A7041" s="2">
        <f t="shared" si="677"/>
        <v>10641</v>
      </c>
      <c r="B7041" s="2">
        <f t="shared" ref="B7041" si="730">B7037</f>
        <v>61026</v>
      </c>
      <c r="C7041" s="2">
        <v>5</v>
      </c>
      <c r="D7041" s="2">
        <f t="shared" si="679"/>
        <v>446</v>
      </c>
      <c r="E7041" s="2">
        <v>44046</v>
      </c>
      <c r="F7041" s="2">
        <v>10</v>
      </c>
      <c r="G7041" s="2" t="str">
        <f>VLOOKUP(A7041,爬塔NPC系数!B:G,6,FALSE)</f>
        <v>"atk":7.025,"hp":12.549</v>
      </c>
      <c r="H7041" s="2">
        <v>1</v>
      </c>
    </row>
    <row r="7042" spans="1:8" ht="17.25" customHeight="1" x14ac:dyDescent="0.3">
      <c r="A7042" s="2">
        <f t="shared" si="677"/>
        <v>10641</v>
      </c>
      <c r="B7042" s="2">
        <f t="shared" ref="B7042" si="731">B7037</f>
        <v>61026</v>
      </c>
      <c r="C7042" s="2">
        <v>6</v>
      </c>
      <c r="D7042" s="2">
        <f t="shared" si="679"/>
        <v>446</v>
      </c>
      <c r="E7042" s="2">
        <v>44046</v>
      </c>
      <c r="F7042" s="2">
        <v>10</v>
      </c>
      <c r="G7042" s="2" t="str">
        <f>VLOOKUP(A7042,爬塔NPC系数!B:G,6,FALSE)</f>
        <v>"atk":7.025,"hp":12.549</v>
      </c>
      <c r="H7042" s="2">
        <v>1</v>
      </c>
    </row>
    <row r="7043" spans="1:8" ht="17.25" customHeight="1" x14ac:dyDescent="0.3">
      <c r="A7043" s="2">
        <f t="shared" si="677"/>
        <v>10642</v>
      </c>
      <c r="B7043" s="2">
        <f t="shared" ref="B7043" si="732">E7043</f>
        <v>32056</v>
      </c>
      <c r="C7043" s="2">
        <v>1</v>
      </c>
      <c r="D7043" s="2">
        <f t="shared" si="679"/>
        <v>447</v>
      </c>
      <c r="E7043" s="2">
        <v>32056</v>
      </c>
      <c r="F7043" s="2">
        <v>10</v>
      </c>
      <c r="G7043" s="2" t="str">
        <f>VLOOKUP(A7043,爬塔NPC系数!B:G,6,FALSE)</f>
        <v>"atk":7.05,"hp":12.599</v>
      </c>
      <c r="H7043" s="2">
        <v>1</v>
      </c>
    </row>
    <row r="7044" spans="1:8" ht="17.25" customHeight="1" x14ac:dyDescent="0.3">
      <c r="A7044" s="2">
        <f t="shared" si="677"/>
        <v>10642</v>
      </c>
      <c r="B7044" s="2">
        <f t="shared" ref="B7044" si="733">B7043</f>
        <v>32056</v>
      </c>
      <c r="C7044" s="2">
        <v>2</v>
      </c>
      <c r="D7044" s="2">
        <f t="shared" si="679"/>
        <v>447</v>
      </c>
      <c r="E7044" s="2">
        <v>61026</v>
      </c>
      <c r="F7044" s="2">
        <v>10</v>
      </c>
      <c r="G7044" s="2" t="str">
        <f>VLOOKUP(A7044,爬塔NPC系数!B:G,6,FALSE)</f>
        <v>"atk":7.05,"hp":12.599</v>
      </c>
      <c r="H7044" s="2">
        <v>1</v>
      </c>
    </row>
    <row r="7045" spans="1:8" ht="17.25" customHeight="1" x14ac:dyDescent="0.3">
      <c r="A7045" s="2">
        <f t="shared" si="677"/>
        <v>10642</v>
      </c>
      <c r="B7045" s="2">
        <f t="shared" ref="B7045" si="734">B7043</f>
        <v>32056</v>
      </c>
      <c r="C7045" s="2">
        <v>3</v>
      </c>
      <c r="D7045" s="2">
        <f t="shared" si="679"/>
        <v>447</v>
      </c>
      <c r="E7045" s="2">
        <v>52046</v>
      </c>
      <c r="F7045" s="2">
        <v>10</v>
      </c>
      <c r="G7045" s="2" t="str">
        <f>VLOOKUP(A7045,爬塔NPC系数!B:G,6,FALSE)</f>
        <v>"atk":7.05,"hp":12.599</v>
      </c>
      <c r="H7045" s="2">
        <v>1</v>
      </c>
    </row>
    <row r="7046" spans="1:8" ht="17.25" customHeight="1" x14ac:dyDescent="0.3">
      <c r="A7046" s="2">
        <f t="shared" si="677"/>
        <v>10642</v>
      </c>
      <c r="B7046" s="2">
        <f t="shared" ref="B7046" si="735">B7043</f>
        <v>32056</v>
      </c>
      <c r="C7046" s="2">
        <v>4</v>
      </c>
      <c r="D7046" s="2">
        <f t="shared" si="679"/>
        <v>447</v>
      </c>
      <c r="E7046" s="2">
        <v>24036</v>
      </c>
      <c r="F7046" s="2">
        <v>10</v>
      </c>
      <c r="G7046" s="2" t="str">
        <f>VLOOKUP(A7046,爬塔NPC系数!B:G,6,FALSE)</f>
        <v>"atk":7.05,"hp":12.599</v>
      </c>
      <c r="H7046" s="2">
        <v>1</v>
      </c>
    </row>
    <row r="7047" spans="1:8" ht="17.25" customHeight="1" x14ac:dyDescent="0.3">
      <c r="A7047" s="2">
        <f t="shared" si="677"/>
        <v>10642</v>
      </c>
      <c r="B7047" s="2">
        <f t="shared" ref="B7047" si="736">B7043</f>
        <v>32056</v>
      </c>
      <c r="C7047" s="2">
        <v>5</v>
      </c>
      <c r="D7047" s="2">
        <f t="shared" si="679"/>
        <v>447</v>
      </c>
      <c r="E7047" s="2">
        <v>13046</v>
      </c>
      <c r="F7047" s="2">
        <v>10</v>
      </c>
      <c r="G7047" s="2" t="str">
        <f>VLOOKUP(A7047,爬塔NPC系数!B:G,6,FALSE)</f>
        <v>"atk":7.05,"hp":12.599</v>
      </c>
      <c r="H7047" s="2">
        <v>1</v>
      </c>
    </row>
    <row r="7048" spans="1:8" ht="17.25" customHeight="1" x14ac:dyDescent="0.3">
      <c r="A7048" s="2">
        <f t="shared" si="677"/>
        <v>10642</v>
      </c>
      <c r="B7048" s="2">
        <f t="shared" ref="B7048" si="737">B7043</f>
        <v>32056</v>
      </c>
      <c r="C7048" s="2">
        <v>6</v>
      </c>
      <c r="D7048" s="2">
        <f t="shared" si="679"/>
        <v>447</v>
      </c>
      <c r="E7048" s="2">
        <v>45056</v>
      </c>
      <c r="F7048" s="2">
        <v>10</v>
      </c>
      <c r="G7048" s="2" t="str">
        <f>VLOOKUP(A7048,爬塔NPC系数!B:G,6,FALSE)</f>
        <v>"atk":7.05,"hp":12.599</v>
      </c>
      <c r="H7048" s="2">
        <v>1</v>
      </c>
    </row>
    <row r="7049" spans="1:8" ht="17.25" customHeight="1" x14ac:dyDescent="0.3">
      <c r="A7049" s="2">
        <f t="shared" si="677"/>
        <v>10643</v>
      </c>
      <c r="B7049" s="2">
        <f t="shared" ref="B7049" si="738">E7049</f>
        <v>41066</v>
      </c>
      <c r="C7049" s="2">
        <v>1</v>
      </c>
      <c r="D7049" s="2">
        <f t="shared" si="679"/>
        <v>448</v>
      </c>
      <c r="E7049" s="2">
        <v>41066</v>
      </c>
      <c r="F7049" s="2">
        <v>10</v>
      </c>
      <c r="G7049" s="2" t="str">
        <f>VLOOKUP(A7049,爬塔NPC系数!B:G,6,FALSE)</f>
        <v>"atk":7.075,"hp":12.649</v>
      </c>
      <c r="H7049" s="2">
        <v>1</v>
      </c>
    </row>
    <row r="7050" spans="1:8" ht="17.25" customHeight="1" x14ac:dyDescent="0.3">
      <c r="A7050" s="2">
        <f t="shared" si="677"/>
        <v>10643</v>
      </c>
      <c r="B7050" s="2">
        <f t="shared" ref="B7050" si="739">B7049</f>
        <v>41066</v>
      </c>
      <c r="C7050" s="2">
        <v>2</v>
      </c>
      <c r="D7050" s="2">
        <f t="shared" si="679"/>
        <v>448</v>
      </c>
      <c r="E7050" s="2">
        <v>63026</v>
      </c>
      <c r="F7050" s="2">
        <v>10</v>
      </c>
      <c r="G7050" s="2" t="str">
        <f>VLOOKUP(A7050,爬塔NPC系数!B:G,6,FALSE)</f>
        <v>"atk":7.075,"hp":12.649</v>
      </c>
      <c r="H7050" s="2">
        <v>1</v>
      </c>
    </row>
    <row r="7051" spans="1:8" ht="17.25" customHeight="1" x14ac:dyDescent="0.3">
      <c r="A7051" s="2">
        <f t="shared" si="677"/>
        <v>10643</v>
      </c>
      <c r="B7051" s="2">
        <f t="shared" ref="B7051" si="740">B7049</f>
        <v>41066</v>
      </c>
      <c r="C7051" s="2">
        <v>3</v>
      </c>
      <c r="D7051" s="2">
        <f t="shared" si="679"/>
        <v>448</v>
      </c>
      <c r="E7051" s="2">
        <v>31076</v>
      </c>
      <c r="F7051" s="2">
        <v>10</v>
      </c>
      <c r="G7051" s="2" t="str">
        <f>VLOOKUP(A7051,爬塔NPC系数!B:G,6,FALSE)</f>
        <v>"atk":7.075,"hp":12.649</v>
      </c>
      <c r="H7051" s="2">
        <v>1</v>
      </c>
    </row>
    <row r="7052" spans="1:8" ht="17.25" customHeight="1" x14ac:dyDescent="0.3">
      <c r="A7052" s="2">
        <f t="shared" si="677"/>
        <v>10643</v>
      </c>
      <c r="B7052" s="2">
        <f t="shared" ref="B7052" si="741">B7049</f>
        <v>41066</v>
      </c>
      <c r="C7052" s="2">
        <v>4</v>
      </c>
      <c r="D7052" s="2">
        <f t="shared" si="679"/>
        <v>448</v>
      </c>
      <c r="E7052" s="2">
        <v>23036</v>
      </c>
      <c r="F7052" s="2">
        <v>10</v>
      </c>
      <c r="G7052" s="2" t="str">
        <f>VLOOKUP(A7052,爬塔NPC系数!B:G,6,FALSE)</f>
        <v>"atk":7.075,"hp":12.649</v>
      </c>
      <c r="H7052" s="2">
        <v>1</v>
      </c>
    </row>
    <row r="7053" spans="1:8" ht="17.25" customHeight="1" x14ac:dyDescent="0.3">
      <c r="A7053" s="2">
        <f t="shared" si="677"/>
        <v>10643</v>
      </c>
      <c r="B7053" s="2">
        <f t="shared" ref="B7053" si="742">B7049</f>
        <v>41066</v>
      </c>
      <c r="C7053" s="2">
        <v>5</v>
      </c>
      <c r="D7053" s="2">
        <f t="shared" si="679"/>
        <v>448</v>
      </c>
      <c r="E7053" s="2">
        <v>51016</v>
      </c>
      <c r="F7053" s="2">
        <v>10</v>
      </c>
      <c r="G7053" s="2" t="str">
        <f>VLOOKUP(A7053,爬塔NPC系数!B:G,6,FALSE)</f>
        <v>"atk":7.075,"hp":12.649</v>
      </c>
      <c r="H7053" s="2">
        <v>1</v>
      </c>
    </row>
    <row r="7054" spans="1:8" ht="17.25" customHeight="1" x14ac:dyDescent="0.3">
      <c r="A7054" s="2">
        <f t="shared" ref="A7054:A7096" si="743">A7048+1</f>
        <v>10643</v>
      </c>
      <c r="B7054" s="2">
        <f t="shared" ref="B7054" si="744">B7049</f>
        <v>41066</v>
      </c>
      <c r="C7054" s="2">
        <v>6</v>
      </c>
      <c r="D7054" s="2">
        <f t="shared" ref="D7054:D7096" si="745">D7048+1</f>
        <v>448</v>
      </c>
      <c r="E7054" s="2">
        <v>11086</v>
      </c>
      <c r="F7054" s="2">
        <v>10</v>
      </c>
      <c r="G7054" s="2" t="str">
        <f>VLOOKUP(A7054,爬塔NPC系数!B:G,6,FALSE)</f>
        <v>"atk":7.075,"hp":12.649</v>
      </c>
      <c r="H7054" s="2">
        <v>1</v>
      </c>
    </row>
    <row r="7055" spans="1:8" ht="17.25" customHeight="1" x14ac:dyDescent="0.3">
      <c r="A7055" s="2">
        <f t="shared" si="743"/>
        <v>10644</v>
      </c>
      <c r="B7055" s="2">
        <f t="shared" ref="B7055" si="746">E7055</f>
        <v>25066</v>
      </c>
      <c r="C7055" s="2">
        <v>1</v>
      </c>
      <c r="D7055" s="2">
        <f t="shared" si="745"/>
        <v>449</v>
      </c>
      <c r="E7055" s="2">
        <v>25066</v>
      </c>
      <c r="F7055" s="2">
        <v>10</v>
      </c>
      <c r="G7055" s="2" t="str">
        <f>VLOOKUP(A7055,爬塔NPC系数!B:G,6,FALSE)</f>
        <v>"atk":7.1,"hp":12.699</v>
      </c>
      <c r="H7055" s="2">
        <v>1</v>
      </c>
    </row>
    <row r="7056" spans="1:8" ht="17.25" customHeight="1" x14ac:dyDescent="0.3">
      <c r="A7056" s="2">
        <f t="shared" si="743"/>
        <v>10644</v>
      </c>
      <c r="B7056" s="2">
        <f t="shared" ref="B7056" si="747">B7055</f>
        <v>25066</v>
      </c>
      <c r="C7056" s="2">
        <v>2</v>
      </c>
      <c r="D7056" s="2">
        <f t="shared" si="745"/>
        <v>449</v>
      </c>
      <c r="E7056" s="2">
        <v>61026</v>
      </c>
      <c r="F7056" s="2">
        <v>10</v>
      </c>
      <c r="G7056" s="2" t="str">
        <f>VLOOKUP(A7056,爬塔NPC系数!B:G,6,FALSE)</f>
        <v>"atk":7.1,"hp":12.699</v>
      </c>
      <c r="H7056" s="2">
        <v>1</v>
      </c>
    </row>
    <row r="7057" spans="1:8" ht="17.25" customHeight="1" x14ac:dyDescent="0.3">
      <c r="A7057" s="2">
        <f t="shared" si="743"/>
        <v>10644</v>
      </c>
      <c r="B7057" s="2">
        <f t="shared" ref="B7057" si="748">B7055</f>
        <v>25066</v>
      </c>
      <c r="C7057" s="2">
        <v>3</v>
      </c>
      <c r="D7057" s="2">
        <f t="shared" si="745"/>
        <v>449</v>
      </c>
      <c r="E7057" s="2">
        <v>52046</v>
      </c>
      <c r="F7057" s="2">
        <v>10</v>
      </c>
      <c r="G7057" s="2" t="str">
        <f>VLOOKUP(A7057,爬塔NPC系数!B:G,6,FALSE)</f>
        <v>"atk":7.1,"hp":12.699</v>
      </c>
      <c r="H7057" s="2">
        <v>1</v>
      </c>
    </row>
    <row r="7058" spans="1:8" ht="17.25" customHeight="1" x14ac:dyDescent="0.3">
      <c r="A7058" s="2">
        <f t="shared" si="743"/>
        <v>10644</v>
      </c>
      <c r="B7058" s="2">
        <f t="shared" ref="B7058" si="749">B7055</f>
        <v>25066</v>
      </c>
      <c r="C7058" s="2">
        <v>4</v>
      </c>
      <c r="D7058" s="2">
        <f t="shared" si="745"/>
        <v>449</v>
      </c>
      <c r="E7058" s="2">
        <v>45046</v>
      </c>
      <c r="F7058" s="2">
        <v>10</v>
      </c>
      <c r="G7058" s="2" t="str">
        <f>VLOOKUP(A7058,爬塔NPC系数!B:G,6,FALSE)</f>
        <v>"atk":7.1,"hp":12.699</v>
      </c>
      <c r="H7058" s="2">
        <v>1</v>
      </c>
    </row>
    <row r="7059" spans="1:8" ht="17.25" customHeight="1" x14ac:dyDescent="0.3">
      <c r="A7059" s="2">
        <f t="shared" si="743"/>
        <v>10644</v>
      </c>
      <c r="B7059" s="2">
        <f t="shared" ref="B7059" si="750">B7055</f>
        <v>25066</v>
      </c>
      <c r="C7059" s="2">
        <v>5</v>
      </c>
      <c r="D7059" s="2">
        <f t="shared" si="745"/>
        <v>449</v>
      </c>
      <c r="E7059" s="2">
        <v>32056</v>
      </c>
      <c r="F7059" s="2">
        <v>10</v>
      </c>
      <c r="G7059" s="2" t="str">
        <f>VLOOKUP(A7059,爬塔NPC系数!B:G,6,FALSE)</f>
        <v>"atk":7.1,"hp":12.699</v>
      </c>
      <c r="H7059" s="2">
        <v>1</v>
      </c>
    </row>
    <row r="7060" spans="1:8" ht="17.25" customHeight="1" x14ac:dyDescent="0.3">
      <c r="A7060" s="2">
        <f t="shared" si="743"/>
        <v>10644</v>
      </c>
      <c r="B7060" s="2">
        <f t="shared" ref="B7060" si="751">B7055</f>
        <v>25066</v>
      </c>
      <c r="C7060" s="2">
        <v>6</v>
      </c>
      <c r="D7060" s="2">
        <f t="shared" si="745"/>
        <v>449</v>
      </c>
      <c r="E7060" s="2">
        <v>13046</v>
      </c>
      <c r="F7060" s="2">
        <v>10</v>
      </c>
      <c r="G7060" s="2" t="str">
        <f>VLOOKUP(A7060,爬塔NPC系数!B:G,6,FALSE)</f>
        <v>"atk":7.1,"hp":12.699</v>
      </c>
      <c r="H7060" s="2">
        <v>1</v>
      </c>
    </row>
    <row r="7061" spans="1:8" ht="17.25" customHeight="1" x14ac:dyDescent="0.3">
      <c r="A7061" s="2">
        <f t="shared" si="743"/>
        <v>10645</v>
      </c>
      <c r="B7061" s="2">
        <f t="shared" ref="B7061" si="752">E7061</f>
        <v>41066</v>
      </c>
      <c r="C7061" s="2">
        <v>1</v>
      </c>
      <c r="D7061" s="2">
        <f t="shared" si="745"/>
        <v>450</v>
      </c>
      <c r="E7061" s="2">
        <v>41066</v>
      </c>
      <c r="F7061" s="2">
        <v>10</v>
      </c>
      <c r="G7061" s="2" t="str">
        <f>VLOOKUP(A7061,爬塔NPC系数!B:G,6,FALSE)</f>
        <v>"atk":7.125,"hp":12.749</v>
      </c>
      <c r="H7061" s="2">
        <v>1</v>
      </c>
    </row>
    <row r="7062" spans="1:8" ht="17.25" customHeight="1" x14ac:dyDescent="0.3">
      <c r="A7062" s="2">
        <f t="shared" si="743"/>
        <v>10645</v>
      </c>
      <c r="B7062" s="2">
        <f t="shared" ref="B7062" si="753">B7061</f>
        <v>41066</v>
      </c>
      <c r="C7062" s="2">
        <v>2</v>
      </c>
      <c r="D7062" s="2">
        <f t="shared" si="745"/>
        <v>450</v>
      </c>
      <c r="E7062" s="2">
        <v>63026</v>
      </c>
      <c r="F7062" s="2">
        <v>10</v>
      </c>
      <c r="G7062" s="2" t="str">
        <f>VLOOKUP(A7062,爬塔NPC系数!B:G,6,FALSE)</f>
        <v>"atk":7.125,"hp":12.749</v>
      </c>
      <c r="H7062" s="2">
        <v>1</v>
      </c>
    </row>
    <row r="7063" spans="1:8" ht="17.25" customHeight="1" x14ac:dyDescent="0.3">
      <c r="A7063" s="2">
        <f t="shared" si="743"/>
        <v>10645</v>
      </c>
      <c r="B7063" s="2">
        <f t="shared" ref="B7063" si="754">B7061</f>
        <v>41066</v>
      </c>
      <c r="C7063" s="2">
        <v>3</v>
      </c>
      <c r="D7063" s="2">
        <f t="shared" si="745"/>
        <v>450</v>
      </c>
      <c r="E7063" s="2">
        <v>31076</v>
      </c>
      <c r="F7063" s="2">
        <v>10</v>
      </c>
      <c r="G7063" s="2" t="str">
        <f>VLOOKUP(A7063,爬塔NPC系数!B:G,6,FALSE)</f>
        <v>"atk":7.125,"hp":12.749</v>
      </c>
      <c r="H7063" s="2">
        <v>1</v>
      </c>
    </row>
    <row r="7064" spans="1:8" ht="17.25" customHeight="1" x14ac:dyDescent="0.3">
      <c r="A7064" s="2">
        <f t="shared" si="743"/>
        <v>10645</v>
      </c>
      <c r="B7064" s="2">
        <f t="shared" ref="B7064" si="755">B7061</f>
        <v>41066</v>
      </c>
      <c r="C7064" s="2">
        <v>4</v>
      </c>
      <c r="D7064" s="2">
        <f t="shared" si="745"/>
        <v>450</v>
      </c>
      <c r="E7064" s="2">
        <v>23036</v>
      </c>
      <c r="F7064" s="2">
        <v>10</v>
      </c>
      <c r="G7064" s="2" t="str">
        <f>VLOOKUP(A7064,爬塔NPC系数!B:G,6,FALSE)</f>
        <v>"atk":7.125,"hp":12.749</v>
      </c>
      <c r="H7064" s="2">
        <v>1</v>
      </c>
    </row>
    <row r="7065" spans="1:8" ht="17.25" customHeight="1" x14ac:dyDescent="0.3">
      <c r="A7065" s="2">
        <f t="shared" si="743"/>
        <v>10645</v>
      </c>
      <c r="B7065" s="2">
        <f t="shared" ref="B7065" si="756">B7061</f>
        <v>41066</v>
      </c>
      <c r="C7065" s="2">
        <v>5</v>
      </c>
      <c r="D7065" s="2">
        <f t="shared" si="745"/>
        <v>450</v>
      </c>
      <c r="E7065" s="2">
        <v>51016</v>
      </c>
      <c r="F7065" s="2">
        <v>10</v>
      </c>
      <c r="G7065" s="2" t="str">
        <f>VLOOKUP(A7065,爬塔NPC系数!B:G,6,FALSE)</f>
        <v>"atk":7.125,"hp":12.749</v>
      </c>
      <c r="H7065" s="2">
        <v>1</v>
      </c>
    </row>
    <row r="7066" spans="1:8" ht="17.25" customHeight="1" x14ac:dyDescent="0.3">
      <c r="A7066" s="2">
        <f t="shared" si="743"/>
        <v>10645</v>
      </c>
      <c r="B7066" s="2">
        <f t="shared" ref="B7066" si="757">B7061</f>
        <v>41066</v>
      </c>
      <c r="C7066" s="2">
        <v>6</v>
      </c>
      <c r="D7066" s="2">
        <f t="shared" si="745"/>
        <v>450</v>
      </c>
      <c r="E7066" s="2">
        <v>11086</v>
      </c>
      <c r="F7066" s="2">
        <v>10</v>
      </c>
      <c r="G7066" s="2" t="str">
        <f>VLOOKUP(A7066,爬塔NPC系数!B:G,6,FALSE)</f>
        <v>"atk":7.125,"hp":12.749</v>
      </c>
      <c r="H7066" s="2">
        <v>1</v>
      </c>
    </row>
    <row r="7067" spans="1:8" ht="17.25" customHeight="1" x14ac:dyDescent="0.3">
      <c r="A7067" s="2">
        <f t="shared" si="743"/>
        <v>10646</v>
      </c>
      <c r="B7067" s="2">
        <f t="shared" ref="B7067" si="758">E7067</f>
        <v>32056</v>
      </c>
      <c r="C7067" s="2">
        <v>1</v>
      </c>
      <c r="D7067" s="2">
        <f t="shared" si="745"/>
        <v>451</v>
      </c>
      <c r="E7067" s="2">
        <v>32056</v>
      </c>
      <c r="F7067" s="2">
        <v>10</v>
      </c>
      <c r="G7067" s="2" t="str">
        <f>VLOOKUP(A7067,爬塔NPC系数!B:G,6,FALSE)</f>
        <v>"atk":7.15,"hp":12.799</v>
      </c>
      <c r="H7067" s="2">
        <v>1</v>
      </c>
    </row>
    <row r="7068" spans="1:8" ht="17.25" customHeight="1" x14ac:dyDescent="0.3">
      <c r="A7068" s="2">
        <f t="shared" si="743"/>
        <v>10646</v>
      </c>
      <c r="B7068" s="2">
        <f t="shared" ref="B7068" si="759">B7067</f>
        <v>32056</v>
      </c>
      <c r="C7068" s="2">
        <v>2</v>
      </c>
      <c r="D7068" s="2">
        <f t="shared" si="745"/>
        <v>451</v>
      </c>
      <c r="E7068" s="2">
        <v>32056</v>
      </c>
      <c r="F7068" s="2">
        <v>10</v>
      </c>
      <c r="G7068" s="2" t="str">
        <f>VLOOKUP(A7068,爬塔NPC系数!B:G,6,FALSE)</f>
        <v>"atk":7.15,"hp":12.799</v>
      </c>
      <c r="H7068" s="2">
        <v>1</v>
      </c>
    </row>
    <row r="7069" spans="1:8" ht="17.25" customHeight="1" x14ac:dyDescent="0.3">
      <c r="A7069" s="2">
        <f t="shared" si="743"/>
        <v>10646</v>
      </c>
      <c r="B7069" s="2">
        <f t="shared" ref="B7069" si="760">B7067</f>
        <v>32056</v>
      </c>
      <c r="C7069" s="2">
        <v>3</v>
      </c>
      <c r="D7069" s="2">
        <f t="shared" si="745"/>
        <v>451</v>
      </c>
      <c r="E7069" s="2">
        <v>32056</v>
      </c>
      <c r="F7069" s="2">
        <v>10</v>
      </c>
      <c r="G7069" s="2" t="str">
        <f>VLOOKUP(A7069,爬塔NPC系数!B:G,6,FALSE)</f>
        <v>"atk":7.15,"hp":12.799</v>
      </c>
      <c r="H7069" s="2">
        <v>1</v>
      </c>
    </row>
    <row r="7070" spans="1:8" ht="17.25" customHeight="1" x14ac:dyDescent="0.3">
      <c r="A7070" s="2">
        <f t="shared" si="743"/>
        <v>10646</v>
      </c>
      <c r="B7070" s="2">
        <f t="shared" ref="B7070" si="761">B7067</f>
        <v>32056</v>
      </c>
      <c r="C7070" s="2">
        <v>4</v>
      </c>
      <c r="D7070" s="2">
        <f t="shared" si="745"/>
        <v>451</v>
      </c>
      <c r="E7070" s="2">
        <v>32056</v>
      </c>
      <c r="F7070" s="2">
        <v>10</v>
      </c>
      <c r="G7070" s="2" t="str">
        <f>VLOOKUP(A7070,爬塔NPC系数!B:G,6,FALSE)</f>
        <v>"atk":7.15,"hp":12.799</v>
      </c>
      <c r="H7070" s="2">
        <v>1</v>
      </c>
    </row>
    <row r="7071" spans="1:8" ht="17.25" customHeight="1" x14ac:dyDescent="0.3">
      <c r="A7071" s="2">
        <f t="shared" si="743"/>
        <v>10646</v>
      </c>
      <c r="B7071" s="2">
        <f t="shared" ref="B7071" si="762">B7067</f>
        <v>32056</v>
      </c>
      <c r="C7071" s="2">
        <v>5</v>
      </c>
      <c r="D7071" s="2">
        <f t="shared" si="745"/>
        <v>451</v>
      </c>
      <c r="E7071" s="2">
        <v>32056</v>
      </c>
      <c r="F7071" s="2">
        <v>10</v>
      </c>
      <c r="G7071" s="2" t="str">
        <f>VLOOKUP(A7071,爬塔NPC系数!B:G,6,FALSE)</f>
        <v>"atk":7.15,"hp":12.799</v>
      </c>
      <c r="H7071" s="2">
        <v>1</v>
      </c>
    </row>
    <row r="7072" spans="1:8" ht="17.25" customHeight="1" x14ac:dyDescent="0.3">
      <c r="A7072" s="2">
        <f t="shared" si="743"/>
        <v>10646</v>
      </c>
      <c r="B7072" s="2">
        <f t="shared" ref="B7072" si="763">B7067</f>
        <v>32056</v>
      </c>
      <c r="C7072" s="2">
        <v>6</v>
      </c>
      <c r="D7072" s="2">
        <f t="shared" si="745"/>
        <v>451</v>
      </c>
      <c r="E7072" s="2">
        <v>32056</v>
      </c>
      <c r="F7072" s="2">
        <v>10</v>
      </c>
      <c r="G7072" s="2" t="str">
        <f>VLOOKUP(A7072,爬塔NPC系数!B:G,6,FALSE)</f>
        <v>"atk":7.15,"hp":12.799</v>
      </c>
      <c r="H7072" s="2">
        <v>1</v>
      </c>
    </row>
    <row r="7073" spans="1:8" ht="17.25" customHeight="1" x14ac:dyDescent="0.3">
      <c r="A7073" s="2">
        <f t="shared" si="743"/>
        <v>10647</v>
      </c>
      <c r="B7073" s="2">
        <f t="shared" ref="B7073" si="764">E7073</f>
        <v>34026</v>
      </c>
      <c r="C7073" s="2">
        <v>1</v>
      </c>
      <c r="D7073" s="2">
        <f t="shared" si="745"/>
        <v>452</v>
      </c>
      <c r="E7073" s="2">
        <v>34026</v>
      </c>
      <c r="F7073" s="2">
        <v>10</v>
      </c>
      <c r="G7073" s="2" t="str">
        <f>VLOOKUP(A7073,爬塔NPC系数!B:G,6,FALSE)</f>
        <v>"atk":7.175,"hp":12.849</v>
      </c>
      <c r="H7073" s="2">
        <v>1</v>
      </c>
    </row>
    <row r="7074" spans="1:8" ht="17.25" customHeight="1" x14ac:dyDescent="0.3">
      <c r="A7074" s="2">
        <f t="shared" si="743"/>
        <v>10647</v>
      </c>
      <c r="B7074" s="2">
        <f t="shared" ref="B7074" si="765">B7073</f>
        <v>34026</v>
      </c>
      <c r="C7074" s="2">
        <v>2</v>
      </c>
      <c r="D7074" s="2">
        <f t="shared" si="745"/>
        <v>452</v>
      </c>
      <c r="E7074" s="2">
        <v>34026</v>
      </c>
      <c r="F7074" s="2">
        <v>10</v>
      </c>
      <c r="G7074" s="2" t="str">
        <f>VLOOKUP(A7074,爬塔NPC系数!B:G,6,FALSE)</f>
        <v>"atk":7.175,"hp":12.849</v>
      </c>
      <c r="H7074" s="2">
        <v>1</v>
      </c>
    </row>
    <row r="7075" spans="1:8" ht="17.25" customHeight="1" x14ac:dyDescent="0.3">
      <c r="A7075" s="2">
        <f t="shared" si="743"/>
        <v>10647</v>
      </c>
      <c r="B7075" s="2">
        <f t="shared" ref="B7075" si="766">B7073</f>
        <v>34026</v>
      </c>
      <c r="C7075" s="2">
        <v>3</v>
      </c>
      <c r="D7075" s="2">
        <f t="shared" si="745"/>
        <v>452</v>
      </c>
      <c r="E7075" s="2">
        <v>34026</v>
      </c>
      <c r="F7075" s="2">
        <v>10</v>
      </c>
      <c r="G7075" s="2" t="str">
        <f>VLOOKUP(A7075,爬塔NPC系数!B:G,6,FALSE)</f>
        <v>"atk":7.175,"hp":12.849</v>
      </c>
      <c r="H7075" s="2">
        <v>1</v>
      </c>
    </row>
    <row r="7076" spans="1:8" ht="17.25" customHeight="1" x14ac:dyDescent="0.3">
      <c r="A7076" s="2">
        <f t="shared" si="743"/>
        <v>10647</v>
      </c>
      <c r="B7076" s="2">
        <f t="shared" ref="B7076" si="767">B7073</f>
        <v>34026</v>
      </c>
      <c r="C7076" s="2">
        <v>4</v>
      </c>
      <c r="D7076" s="2">
        <f t="shared" si="745"/>
        <v>452</v>
      </c>
      <c r="E7076" s="2">
        <v>34026</v>
      </c>
      <c r="F7076" s="2">
        <v>10</v>
      </c>
      <c r="G7076" s="2" t="str">
        <f>VLOOKUP(A7076,爬塔NPC系数!B:G,6,FALSE)</f>
        <v>"atk":7.175,"hp":12.849</v>
      </c>
      <c r="H7076" s="2">
        <v>1</v>
      </c>
    </row>
    <row r="7077" spans="1:8" ht="17.25" customHeight="1" x14ac:dyDescent="0.3">
      <c r="A7077" s="2">
        <f t="shared" si="743"/>
        <v>10647</v>
      </c>
      <c r="B7077" s="2">
        <f t="shared" ref="B7077" si="768">B7073</f>
        <v>34026</v>
      </c>
      <c r="C7077" s="2">
        <v>5</v>
      </c>
      <c r="D7077" s="2">
        <f t="shared" si="745"/>
        <v>452</v>
      </c>
      <c r="E7077" s="2">
        <v>34026</v>
      </c>
      <c r="F7077" s="2">
        <v>10</v>
      </c>
      <c r="G7077" s="2" t="str">
        <f>VLOOKUP(A7077,爬塔NPC系数!B:G,6,FALSE)</f>
        <v>"atk":7.175,"hp":12.849</v>
      </c>
      <c r="H7077" s="2">
        <v>1</v>
      </c>
    </row>
    <row r="7078" spans="1:8" ht="17.25" customHeight="1" x14ac:dyDescent="0.3">
      <c r="A7078" s="2">
        <f t="shared" si="743"/>
        <v>10647</v>
      </c>
      <c r="B7078" s="2">
        <f t="shared" ref="B7078" si="769">B7073</f>
        <v>34026</v>
      </c>
      <c r="C7078" s="2">
        <v>6</v>
      </c>
      <c r="D7078" s="2">
        <f t="shared" si="745"/>
        <v>452</v>
      </c>
      <c r="E7078" s="2">
        <v>34026</v>
      </c>
      <c r="F7078" s="2">
        <v>10</v>
      </c>
      <c r="G7078" s="2" t="str">
        <f>VLOOKUP(A7078,爬塔NPC系数!B:G,6,FALSE)</f>
        <v>"atk":7.175,"hp":12.849</v>
      </c>
      <c r="H7078" s="2">
        <v>1</v>
      </c>
    </row>
    <row r="7079" spans="1:8" ht="17.25" customHeight="1" x14ac:dyDescent="0.3">
      <c r="A7079" s="2">
        <f t="shared" si="743"/>
        <v>10648</v>
      </c>
      <c r="B7079" s="2">
        <f t="shared" ref="B7079" si="770">E7079</f>
        <v>41056</v>
      </c>
      <c r="C7079" s="2">
        <v>1</v>
      </c>
      <c r="D7079" s="2">
        <f t="shared" si="745"/>
        <v>453</v>
      </c>
      <c r="E7079" s="2">
        <v>41056</v>
      </c>
      <c r="F7079" s="2">
        <v>10</v>
      </c>
      <c r="G7079" s="2" t="str">
        <f>VLOOKUP(A7079,爬塔NPC系数!B:G,6,FALSE)</f>
        <v>"atk":7.2,"hp":12.899</v>
      </c>
      <c r="H7079" s="2">
        <v>1</v>
      </c>
    </row>
    <row r="7080" spans="1:8" ht="17.25" customHeight="1" x14ac:dyDescent="0.3">
      <c r="A7080" s="2">
        <f t="shared" si="743"/>
        <v>10648</v>
      </c>
      <c r="B7080" s="2">
        <f t="shared" ref="B7080" si="771">B7079</f>
        <v>41056</v>
      </c>
      <c r="C7080" s="2">
        <v>2</v>
      </c>
      <c r="D7080" s="2">
        <f t="shared" si="745"/>
        <v>453</v>
      </c>
      <c r="E7080" s="2">
        <v>41056</v>
      </c>
      <c r="F7080" s="2">
        <v>10</v>
      </c>
      <c r="G7080" s="2" t="str">
        <f>VLOOKUP(A7080,爬塔NPC系数!B:G,6,FALSE)</f>
        <v>"atk":7.2,"hp":12.899</v>
      </c>
      <c r="H7080" s="2">
        <v>1</v>
      </c>
    </row>
    <row r="7081" spans="1:8" ht="17.25" customHeight="1" x14ac:dyDescent="0.3">
      <c r="A7081" s="2">
        <f t="shared" si="743"/>
        <v>10648</v>
      </c>
      <c r="B7081" s="2">
        <f t="shared" ref="B7081" si="772">B7079</f>
        <v>41056</v>
      </c>
      <c r="C7081" s="2">
        <v>3</v>
      </c>
      <c r="D7081" s="2">
        <f t="shared" si="745"/>
        <v>453</v>
      </c>
      <c r="E7081" s="2">
        <v>41056</v>
      </c>
      <c r="F7081" s="2">
        <v>10</v>
      </c>
      <c r="G7081" s="2" t="str">
        <f>VLOOKUP(A7081,爬塔NPC系数!B:G,6,FALSE)</f>
        <v>"atk":7.2,"hp":12.899</v>
      </c>
      <c r="H7081" s="2">
        <v>1</v>
      </c>
    </row>
    <row r="7082" spans="1:8" ht="17.25" customHeight="1" x14ac:dyDescent="0.3">
      <c r="A7082" s="2">
        <f t="shared" si="743"/>
        <v>10648</v>
      </c>
      <c r="B7082" s="2">
        <f t="shared" ref="B7082" si="773">B7079</f>
        <v>41056</v>
      </c>
      <c r="C7082" s="2">
        <v>4</v>
      </c>
      <c r="D7082" s="2">
        <f t="shared" si="745"/>
        <v>453</v>
      </c>
      <c r="E7082" s="2">
        <v>41056</v>
      </c>
      <c r="F7082" s="2">
        <v>10</v>
      </c>
      <c r="G7082" s="2" t="str">
        <f>VLOOKUP(A7082,爬塔NPC系数!B:G,6,FALSE)</f>
        <v>"atk":7.2,"hp":12.899</v>
      </c>
      <c r="H7082" s="2">
        <v>1</v>
      </c>
    </row>
    <row r="7083" spans="1:8" ht="17.25" customHeight="1" x14ac:dyDescent="0.3">
      <c r="A7083" s="2">
        <f t="shared" si="743"/>
        <v>10648</v>
      </c>
      <c r="B7083" s="2">
        <f t="shared" ref="B7083" si="774">B7079</f>
        <v>41056</v>
      </c>
      <c r="C7083" s="2">
        <v>5</v>
      </c>
      <c r="D7083" s="2">
        <f t="shared" si="745"/>
        <v>453</v>
      </c>
      <c r="E7083" s="2">
        <v>41056</v>
      </c>
      <c r="F7083" s="2">
        <v>10</v>
      </c>
      <c r="G7083" s="2" t="str">
        <f>VLOOKUP(A7083,爬塔NPC系数!B:G,6,FALSE)</f>
        <v>"atk":7.2,"hp":12.899</v>
      </c>
      <c r="H7083" s="2">
        <v>1</v>
      </c>
    </row>
    <row r="7084" spans="1:8" ht="17.25" customHeight="1" x14ac:dyDescent="0.3">
      <c r="A7084" s="2">
        <f t="shared" si="743"/>
        <v>10648</v>
      </c>
      <c r="B7084" s="2">
        <f t="shared" ref="B7084" si="775">B7079</f>
        <v>41056</v>
      </c>
      <c r="C7084" s="2">
        <v>6</v>
      </c>
      <c r="D7084" s="2">
        <f t="shared" si="745"/>
        <v>453</v>
      </c>
      <c r="E7084" s="2">
        <v>41056</v>
      </c>
      <c r="F7084" s="2">
        <v>10</v>
      </c>
      <c r="G7084" s="2" t="str">
        <f>VLOOKUP(A7084,爬塔NPC系数!B:G,6,FALSE)</f>
        <v>"atk":7.2,"hp":12.899</v>
      </c>
      <c r="H7084" s="2">
        <v>1</v>
      </c>
    </row>
    <row r="7085" spans="1:8" ht="17.25" customHeight="1" x14ac:dyDescent="0.3">
      <c r="A7085" s="2">
        <f t="shared" si="743"/>
        <v>10649</v>
      </c>
      <c r="B7085" s="2">
        <f t="shared" ref="B7085" si="776">E7085</f>
        <v>63026</v>
      </c>
      <c r="C7085" s="2">
        <v>1</v>
      </c>
      <c r="D7085" s="2">
        <f t="shared" si="745"/>
        <v>454</v>
      </c>
      <c r="E7085" s="2">
        <v>63026</v>
      </c>
      <c r="F7085" s="2">
        <v>10</v>
      </c>
      <c r="G7085" s="2" t="str">
        <f>VLOOKUP(A7085,爬塔NPC系数!B:G,6,FALSE)</f>
        <v>"atk":7.225,"hp":12.949</v>
      </c>
      <c r="H7085" s="2">
        <v>1</v>
      </c>
    </row>
    <row r="7086" spans="1:8" ht="17.25" customHeight="1" x14ac:dyDescent="0.3">
      <c r="A7086" s="2">
        <f t="shared" si="743"/>
        <v>10649</v>
      </c>
      <c r="B7086" s="2">
        <f t="shared" ref="B7086" si="777">B7085</f>
        <v>63026</v>
      </c>
      <c r="C7086" s="2">
        <v>2</v>
      </c>
      <c r="D7086" s="2">
        <f t="shared" si="745"/>
        <v>454</v>
      </c>
      <c r="E7086" s="2">
        <v>61026</v>
      </c>
      <c r="F7086" s="2">
        <v>10</v>
      </c>
      <c r="G7086" s="2" t="str">
        <f>VLOOKUP(A7086,爬塔NPC系数!B:G,6,FALSE)</f>
        <v>"atk":7.225,"hp":12.949</v>
      </c>
      <c r="H7086" s="2">
        <v>1</v>
      </c>
    </row>
    <row r="7087" spans="1:8" ht="17.25" customHeight="1" x14ac:dyDescent="0.3">
      <c r="A7087" s="2">
        <f t="shared" si="743"/>
        <v>10649</v>
      </c>
      <c r="B7087" s="2">
        <f t="shared" ref="B7087" si="778">B7085</f>
        <v>63026</v>
      </c>
      <c r="C7087" s="2">
        <v>3</v>
      </c>
      <c r="D7087" s="2">
        <f t="shared" si="745"/>
        <v>454</v>
      </c>
      <c r="E7087" s="2">
        <v>63026</v>
      </c>
      <c r="F7087" s="2">
        <v>10</v>
      </c>
      <c r="G7087" s="2" t="str">
        <f>VLOOKUP(A7087,爬塔NPC系数!B:G,6,FALSE)</f>
        <v>"atk":7.225,"hp":12.949</v>
      </c>
      <c r="H7087" s="2">
        <v>1</v>
      </c>
    </row>
    <row r="7088" spans="1:8" ht="17.25" customHeight="1" x14ac:dyDescent="0.3">
      <c r="A7088" s="2">
        <f t="shared" si="743"/>
        <v>10649</v>
      </c>
      <c r="B7088" s="2">
        <f t="shared" ref="B7088" si="779">B7085</f>
        <v>63026</v>
      </c>
      <c r="C7088" s="2">
        <v>4</v>
      </c>
      <c r="D7088" s="2">
        <f t="shared" si="745"/>
        <v>454</v>
      </c>
      <c r="E7088" s="2">
        <v>61026</v>
      </c>
      <c r="F7088" s="2">
        <v>10</v>
      </c>
      <c r="G7088" s="2" t="str">
        <f>VLOOKUP(A7088,爬塔NPC系数!B:G,6,FALSE)</f>
        <v>"atk":7.225,"hp":12.949</v>
      </c>
      <c r="H7088" s="2">
        <v>1</v>
      </c>
    </row>
    <row r="7089" spans="1:8" ht="17.25" customHeight="1" x14ac:dyDescent="0.3">
      <c r="A7089" s="2">
        <f t="shared" si="743"/>
        <v>10649</v>
      </c>
      <c r="B7089" s="2">
        <f t="shared" ref="B7089" si="780">B7085</f>
        <v>63026</v>
      </c>
      <c r="C7089" s="2">
        <v>5</v>
      </c>
      <c r="D7089" s="2">
        <f t="shared" si="745"/>
        <v>454</v>
      </c>
      <c r="E7089" s="2">
        <v>61026</v>
      </c>
      <c r="F7089" s="2">
        <v>10</v>
      </c>
      <c r="G7089" s="2" t="str">
        <f>VLOOKUP(A7089,爬塔NPC系数!B:G,6,FALSE)</f>
        <v>"atk":7.225,"hp":12.949</v>
      </c>
      <c r="H7089" s="2">
        <v>1</v>
      </c>
    </row>
    <row r="7090" spans="1:8" ht="17.25" customHeight="1" x14ac:dyDescent="0.3">
      <c r="A7090" s="2">
        <f t="shared" si="743"/>
        <v>10649</v>
      </c>
      <c r="B7090" s="2">
        <f t="shared" ref="B7090" si="781">B7085</f>
        <v>63026</v>
      </c>
      <c r="C7090" s="2">
        <v>6</v>
      </c>
      <c r="D7090" s="2">
        <f t="shared" si="745"/>
        <v>454</v>
      </c>
      <c r="E7090" s="2">
        <v>61026</v>
      </c>
      <c r="F7090" s="2">
        <v>10</v>
      </c>
      <c r="G7090" s="2" t="str">
        <f>VLOOKUP(A7090,爬塔NPC系数!B:G,6,FALSE)</f>
        <v>"atk":7.225,"hp":12.949</v>
      </c>
      <c r="H7090" s="2">
        <v>1</v>
      </c>
    </row>
    <row r="7091" spans="1:8" ht="17.25" customHeight="1" x14ac:dyDescent="0.3">
      <c r="A7091" s="2">
        <f t="shared" si="743"/>
        <v>10650</v>
      </c>
      <c r="B7091" s="2">
        <f t="shared" ref="B7091" si="782">E7091</f>
        <v>31076</v>
      </c>
      <c r="C7091" s="2">
        <v>1</v>
      </c>
      <c r="D7091" s="2">
        <f t="shared" si="745"/>
        <v>455</v>
      </c>
      <c r="E7091" s="2">
        <v>31076</v>
      </c>
      <c r="F7091" s="2">
        <v>10</v>
      </c>
      <c r="G7091" s="2" t="str">
        <f>VLOOKUP(A7091,爬塔NPC系数!B:G,6,FALSE)</f>
        <v>"atk":7.25,"hp":12.999</v>
      </c>
      <c r="H7091" s="2">
        <v>1</v>
      </c>
    </row>
    <row r="7092" spans="1:8" ht="17.25" customHeight="1" x14ac:dyDescent="0.3">
      <c r="A7092" s="2">
        <f t="shared" si="743"/>
        <v>10650</v>
      </c>
      <c r="B7092" s="2">
        <f t="shared" ref="B7092" si="783">B7091</f>
        <v>31076</v>
      </c>
      <c r="C7092" s="2">
        <v>2</v>
      </c>
      <c r="D7092" s="2">
        <f t="shared" si="745"/>
        <v>455</v>
      </c>
      <c r="E7092" s="2">
        <v>31076</v>
      </c>
      <c r="F7092" s="2">
        <v>10</v>
      </c>
      <c r="G7092" s="2" t="str">
        <f>VLOOKUP(A7092,爬塔NPC系数!B:G,6,FALSE)</f>
        <v>"atk":7.25,"hp":12.999</v>
      </c>
      <c r="H7092" s="2">
        <v>1</v>
      </c>
    </row>
    <row r="7093" spans="1:8" ht="17.25" customHeight="1" x14ac:dyDescent="0.3">
      <c r="A7093" s="2">
        <f t="shared" si="743"/>
        <v>10650</v>
      </c>
      <c r="B7093" s="2">
        <f t="shared" ref="B7093" si="784">B7091</f>
        <v>31076</v>
      </c>
      <c r="C7093" s="2">
        <v>3</v>
      </c>
      <c r="D7093" s="2">
        <f t="shared" si="745"/>
        <v>455</v>
      </c>
      <c r="E7093" s="2">
        <v>31076</v>
      </c>
      <c r="F7093" s="2">
        <v>10</v>
      </c>
      <c r="G7093" s="2" t="str">
        <f>VLOOKUP(A7093,爬塔NPC系数!B:G,6,FALSE)</f>
        <v>"atk":7.25,"hp":12.999</v>
      </c>
      <c r="H7093" s="2">
        <v>1</v>
      </c>
    </row>
    <row r="7094" spans="1:8" ht="17.25" customHeight="1" x14ac:dyDescent="0.3">
      <c r="A7094" s="2">
        <f t="shared" si="743"/>
        <v>10650</v>
      </c>
      <c r="B7094" s="2">
        <f t="shared" ref="B7094" si="785">B7091</f>
        <v>31076</v>
      </c>
      <c r="C7094" s="2">
        <v>4</v>
      </c>
      <c r="D7094" s="2">
        <f t="shared" si="745"/>
        <v>455</v>
      </c>
      <c r="E7094" s="2">
        <v>32056</v>
      </c>
      <c r="F7094" s="2">
        <v>10</v>
      </c>
      <c r="G7094" s="2" t="str">
        <f>VLOOKUP(A7094,爬塔NPC系数!B:G,6,FALSE)</f>
        <v>"atk":7.25,"hp":12.999</v>
      </c>
      <c r="H7094" s="2">
        <v>1</v>
      </c>
    </row>
    <row r="7095" spans="1:8" ht="17.25" customHeight="1" x14ac:dyDescent="0.3">
      <c r="A7095" s="2">
        <f t="shared" si="743"/>
        <v>10650</v>
      </c>
      <c r="B7095" s="2">
        <f t="shared" ref="B7095" si="786">B7091</f>
        <v>31076</v>
      </c>
      <c r="C7095" s="2">
        <v>5</v>
      </c>
      <c r="D7095" s="2">
        <f t="shared" si="745"/>
        <v>455</v>
      </c>
      <c r="E7095" s="2">
        <v>32056</v>
      </c>
      <c r="F7095" s="2">
        <v>10</v>
      </c>
      <c r="G7095" s="2" t="str">
        <f>VLOOKUP(A7095,爬塔NPC系数!B:G,6,FALSE)</f>
        <v>"atk":7.25,"hp":12.999</v>
      </c>
      <c r="H7095" s="2">
        <v>1</v>
      </c>
    </row>
    <row r="7096" spans="1:8" ht="17.25" customHeight="1" x14ac:dyDescent="0.3">
      <c r="A7096" s="2">
        <f t="shared" si="743"/>
        <v>10650</v>
      </c>
      <c r="B7096" s="2">
        <f t="shared" ref="B7096" si="787">B7091</f>
        <v>31076</v>
      </c>
      <c r="C7096" s="2">
        <v>6</v>
      </c>
      <c r="D7096" s="2">
        <f t="shared" si="745"/>
        <v>455</v>
      </c>
      <c r="E7096" s="2">
        <v>32056</v>
      </c>
      <c r="F7096" s="2">
        <v>10</v>
      </c>
      <c r="G7096" s="2" t="str">
        <f>VLOOKUP(A7096,爬塔NPC系数!B:G,6,FALSE)</f>
        <v>"atk":7.25,"hp":12.999</v>
      </c>
      <c r="H7096" s="2">
        <v>1</v>
      </c>
    </row>
    <row r="7097" spans="1:8" ht="17.25" customHeight="1" x14ac:dyDescent="0.3">
      <c r="A7097" s="2">
        <v>20001</v>
      </c>
      <c r="B7097" s="2">
        <v>11033</v>
      </c>
      <c r="C7097" s="2">
        <v>1</v>
      </c>
      <c r="D7097" s="2">
        <v>35</v>
      </c>
      <c r="E7097" s="2">
        <v>11033</v>
      </c>
      <c r="F7097" s="2">
        <v>3</v>
      </c>
      <c r="G7097" s="2" t="s">
        <v>507</v>
      </c>
      <c r="H7097" s="2">
        <v>1</v>
      </c>
    </row>
    <row r="7098" spans="1:8" ht="17.25" customHeight="1" x14ac:dyDescent="0.3">
      <c r="A7098" s="2">
        <v>20001</v>
      </c>
      <c r="B7098" s="2">
        <v>11033</v>
      </c>
      <c r="C7098" s="2">
        <v>2</v>
      </c>
      <c r="D7098" s="2">
        <v>35</v>
      </c>
      <c r="E7098" s="2">
        <v>12013</v>
      </c>
      <c r="F7098" s="2">
        <v>3</v>
      </c>
      <c r="G7098" s="2" t="s">
        <v>507</v>
      </c>
      <c r="H7098" s="2">
        <v>1</v>
      </c>
    </row>
    <row r="7099" spans="1:8" ht="17.25" customHeight="1" x14ac:dyDescent="0.3">
      <c r="A7099" s="2">
        <v>20001</v>
      </c>
      <c r="B7099" s="2">
        <v>11033</v>
      </c>
      <c r="C7099" s="2">
        <v>3</v>
      </c>
      <c r="D7099" s="2">
        <v>35</v>
      </c>
      <c r="E7099" s="2">
        <v>25033</v>
      </c>
      <c r="F7099" s="2">
        <v>3</v>
      </c>
      <c r="G7099" s="2" t="s">
        <v>507</v>
      </c>
      <c r="H7099" s="2">
        <v>1</v>
      </c>
    </row>
    <row r="7100" spans="1:8" ht="17.25" customHeight="1" x14ac:dyDescent="0.3">
      <c r="A7100" s="2">
        <v>20001</v>
      </c>
      <c r="B7100" s="2">
        <v>11033</v>
      </c>
      <c r="C7100" s="2">
        <v>4</v>
      </c>
      <c r="D7100" s="2">
        <v>35</v>
      </c>
      <c r="E7100" s="2">
        <v>35023</v>
      </c>
      <c r="F7100" s="2">
        <v>3</v>
      </c>
      <c r="G7100" s="2" t="s">
        <v>507</v>
      </c>
      <c r="H7100" s="2">
        <v>1</v>
      </c>
    </row>
    <row r="7101" spans="1:8" ht="17.25" customHeight="1" x14ac:dyDescent="0.3">
      <c r="A7101" s="2">
        <v>20001</v>
      </c>
      <c r="B7101" s="2">
        <v>11033</v>
      </c>
      <c r="C7101" s="2">
        <v>5</v>
      </c>
      <c r="D7101" s="2">
        <v>35</v>
      </c>
      <c r="E7101" s="2">
        <v>41013</v>
      </c>
      <c r="F7101" s="2">
        <v>3</v>
      </c>
      <c r="G7101" s="2" t="s">
        <v>507</v>
      </c>
      <c r="H7101" s="2">
        <v>1</v>
      </c>
    </row>
    <row r="7102" spans="1:8" ht="17.25" customHeight="1" x14ac:dyDescent="0.3">
      <c r="A7102" s="2">
        <v>20002</v>
      </c>
      <c r="B7102" s="2">
        <v>61014</v>
      </c>
      <c r="C7102" s="2">
        <v>1</v>
      </c>
      <c r="D7102" s="2">
        <v>55</v>
      </c>
      <c r="E7102" s="2">
        <v>61014</v>
      </c>
      <c r="F7102" s="2">
        <v>4</v>
      </c>
      <c r="G7102" s="2" t="s">
        <v>508</v>
      </c>
      <c r="H7102" s="2">
        <v>1.4</v>
      </c>
    </row>
    <row r="7103" spans="1:8" ht="17.25" customHeight="1" x14ac:dyDescent="0.3">
      <c r="A7103" s="2">
        <v>20002</v>
      </c>
      <c r="B7103" s="2">
        <v>61014</v>
      </c>
      <c r="C7103" s="2">
        <v>3</v>
      </c>
      <c r="D7103" s="2">
        <v>55</v>
      </c>
      <c r="E7103" s="2">
        <v>22034</v>
      </c>
      <c r="F7103" s="2">
        <v>4</v>
      </c>
      <c r="G7103" s="2" t="s">
        <v>508</v>
      </c>
      <c r="H7103" s="2">
        <v>1.4</v>
      </c>
    </row>
    <row r="7104" spans="1:8" ht="17.25" customHeight="1" x14ac:dyDescent="0.3">
      <c r="A7104" s="2">
        <v>20002</v>
      </c>
      <c r="B7104" s="2">
        <v>61014</v>
      </c>
      <c r="C7104" s="2">
        <v>6</v>
      </c>
      <c r="D7104" s="2">
        <v>55</v>
      </c>
      <c r="E7104" s="2">
        <v>33014</v>
      </c>
      <c r="F7104" s="2">
        <v>4</v>
      </c>
      <c r="G7104" s="2" t="s">
        <v>508</v>
      </c>
      <c r="H7104" s="2">
        <v>1.4</v>
      </c>
    </row>
    <row r="7105" spans="1:8" ht="17.25" customHeight="1" x14ac:dyDescent="0.3">
      <c r="A7105" s="2">
        <v>20003</v>
      </c>
      <c r="B7105" s="2">
        <v>11064</v>
      </c>
      <c r="C7105" s="2">
        <v>1</v>
      </c>
      <c r="D7105" s="2">
        <v>65</v>
      </c>
      <c r="E7105" s="2">
        <v>11064</v>
      </c>
      <c r="F7105" s="2">
        <v>4</v>
      </c>
      <c r="G7105" s="2" t="s">
        <v>509</v>
      </c>
      <c r="H7105" s="2">
        <v>1.4</v>
      </c>
    </row>
    <row r="7106" spans="1:8" ht="17.25" customHeight="1" x14ac:dyDescent="0.3">
      <c r="A7106" s="2">
        <v>20003</v>
      </c>
      <c r="B7106" s="2">
        <v>11064</v>
      </c>
      <c r="C7106" s="2">
        <v>3</v>
      </c>
      <c r="D7106" s="2">
        <v>65</v>
      </c>
      <c r="E7106" s="2">
        <v>41044</v>
      </c>
      <c r="F7106" s="2">
        <v>4</v>
      </c>
      <c r="G7106" s="2" t="s">
        <v>509</v>
      </c>
      <c r="H7106" s="2">
        <v>1.4</v>
      </c>
    </row>
    <row r="7107" spans="1:8" ht="17.25" customHeight="1" x14ac:dyDescent="0.3">
      <c r="A7107" s="2">
        <v>20003</v>
      </c>
      <c r="B7107" s="2">
        <v>11064</v>
      </c>
      <c r="C7107" s="2">
        <v>6</v>
      </c>
      <c r="D7107" s="2">
        <v>65</v>
      </c>
      <c r="E7107" s="2">
        <v>44024</v>
      </c>
      <c r="F7107" s="2">
        <v>4</v>
      </c>
      <c r="G7107" s="2" t="s">
        <v>509</v>
      </c>
      <c r="H7107" s="2">
        <v>1.4</v>
      </c>
    </row>
    <row r="7108" spans="1:8" ht="17.25" customHeight="1" x14ac:dyDescent="0.3">
      <c r="A7108" s="2">
        <v>20004</v>
      </c>
      <c r="B7108" s="2">
        <v>11054</v>
      </c>
      <c r="C7108" s="2">
        <v>1</v>
      </c>
      <c r="D7108" s="2">
        <v>75</v>
      </c>
      <c r="E7108" s="2">
        <v>11054</v>
      </c>
      <c r="F7108" s="2">
        <v>4</v>
      </c>
      <c r="G7108" s="2" t="s">
        <v>510</v>
      </c>
      <c r="H7108" s="2">
        <v>1.4</v>
      </c>
    </row>
    <row r="7109" spans="1:8" ht="17.25" customHeight="1" x14ac:dyDescent="0.3">
      <c r="A7109" s="2">
        <v>20004</v>
      </c>
      <c r="B7109" s="2">
        <v>11054</v>
      </c>
      <c r="C7109" s="2">
        <v>3</v>
      </c>
      <c r="D7109" s="2">
        <v>75</v>
      </c>
      <c r="E7109" s="2">
        <v>25054</v>
      </c>
      <c r="F7109" s="2">
        <v>4</v>
      </c>
      <c r="G7109" s="2" t="s">
        <v>510</v>
      </c>
      <c r="H7109" s="2">
        <v>1.4</v>
      </c>
    </row>
    <row r="7110" spans="1:8" ht="17.25" customHeight="1" x14ac:dyDescent="0.3">
      <c r="A7110" s="2">
        <v>20004</v>
      </c>
      <c r="B7110" s="2">
        <v>11054</v>
      </c>
      <c r="C7110" s="2">
        <v>6</v>
      </c>
      <c r="D7110" s="2">
        <v>75</v>
      </c>
      <c r="E7110" s="2">
        <v>32034</v>
      </c>
      <c r="F7110" s="2">
        <v>4</v>
      </c>
      <c r="G7110" s="2" t="s">
        <v>510</v>
      </c>
      <c r="H7110" s="2">
        <v>1.4</v>
      </c>
    </row>
    <row r="7111" spans="1:8" ht="17.25" customHeight="1" x14ac:dyDescent="0.3">
      <c r="A7111" s="2">
        <v>20005</v>
      </c>
      <c r="B7111" s="2">
        <v>31085</v>
      </c>
      <c r="C7111" s="2">
        <v>1</v>
      </c>
      <c r="D7111" s="2">
        <v>85</v>
      </c>
      <c r="E7111" s="2">
        <v>31085</v>
      </c>
      <c r="F7111" s="2">
        <v>4</v>
      </c>
      <c r="G7111" s="2" t="s">
        <v>511</v>
      </c>
      <c r="H7111" s="2">
        <v>1.4</v>
      </c>
    </row>
    <row r="7112" spans="1:8" ht="17.25" customHeight="1" x14ac:dyDescent="0.3">
      <c r="A7112" s="2">
        <v>20005</v>
      </c>
      <c r="B7112" s="2">
        <v>31085</v>
      </c>
      <c r="C7112" s="2">
        <v>3</v>
      </c>
      <c r="D7112" s="2">
        <v>85</v>
      </c>
      <c r="E7112" s="2">
        <v>31033</v>
      </c>
      <c r="F7112" s="2">
        <v>4</v>
      </c>
      <c r="G7112" s="2" t="s">
        <v>511</v>
      </c>
      <c r="H7112" s="2">
        <v>1.4</v>
      </c>
    </row>
    <row r="7113" spans="1:8" ht="17.25" customHeight="1" x14ac:dyDescent="0.3">
      <c r="A7113" s="2">
        <v>20005</v>
      </c>
      <c r="B7113" s="2">
        <v>31085</v>
      </c>
      <c r="C7113" s="2">
        <v>6</v>
      </c>
      <c r="D7113" s="2">
        <v>85</v>
      </c>
      <c r="E7113" s="2">
        <v>52034</v>
      </c>
      <c r="F7113" s="2">
        <v>4</v>
      </c>
      <c r="G7113" s="2" t="s">
        <v>511</v>
      </c>
      <c r="H7113" s="2">
        <v>1.4</v>
      </c>
    </row>
    <row r="7114" spans="1:8" ht="17.25" customHeight="1" x14ac:dyDescent="0.3">
      <c r="A7114" s="2">
        <v>20006</v>
      </c>
      <c r="B7114" s="2">
        <v>21045</v>
      </c>
      <c r="C7114" s="2">
        <v>1</v>
      </c>
      <c r="D7114" s="2">
        <v>95</v>
      </c>
      <c r="E7114" s="2">
        <v>21045</v>
      </c>
      <c r="F7114" s="2">
        <v>5</v>
      </c>
      <c r="G7114" s="2" t="s">
        <v>512</v>
      </c>
      <c r="H7114" s="2">
        <v>1.4</v>
      </c>
    </row>
    <row r="7115" spans="1:8" ht="17.25" customHeight="1" x14ac:dyDescent="0.3">
      <c r="A7115" s="2">
        <v>20006</v>
      </c>
      <c r="B7115" s="2">
        <v>21045</v>
      </c>
      <c r="C7115" s="2">
        <v>3</v>
      </c>
      <c r="D7115" s="2">
        <v>95</v>
      </c>
      <c r="E7115" s="2">
        <v>15015</v>
      </c>
      <c r="F7115" s="2">
        <v>5</v>
      </c>
      <c r="G7115" s="2" t="s">
        <v>512</v>
      </c>
      <c r="H7115" s="2">
        <v>1.4</v>
      </c>
    </row>
    <row r="7116" spans="1:8" ht="17.25" customHeight="1" x14ac:dyDescent="0.3">
      <c r="A7116" s="2">
        <v>20006</v>
      </c>
      <c r="B7116" s="2">
        <v>21045</v>
      </c>
      <c r="C7116" s="2">
        <v>6</v>
      </c>
      <c r="D7116" s="2">
        <v>95</v>
      </c>
      <c r="E7116" s="2">
        <v>45035</v>
      </c>
      <c r="F7116" s="2">
        <v>5</v>
      </c>
      <c r="G7116" s="2" t="s">
        <v>512</v>
      </c>
      <c r="H7116" s="2">
        <v>1.4</v>
      </c>
    </row>
    <row r="7117" spans="1:8" ht="17.25" customHeight="1" x14ac:dyDescent="0.3">
      <c r="A7117" s="2">
        <v>20007</v>
      </c>
      <c r="B7117" s="2">
        <v>11085</v>
      </c>
      <c r="C7117" s="2">
        <v>1</v>
      </c>
      <c r="D7117" s="2">
        <v>95</v>
      </c>
      <c r="E7117" s="2">
        <v>11085</v>
      </c>
      <c r="F7117" s="2">
        <v>5</v>
      </c>
      <c r="G7117" s="2" t="s">
        <v>513</v>
      </c>
      <c r="H7117" s="2">
        <v>1.4</v>
      </c>
    </row>
    <row r="7118" spans="1:8" ht="17.25" customHeight="1" x14ac:dyDescent="0.3">
      <c r="A7118" s="2">
        <v>20007</v>
      </c>
      <c r="B7118" s="2">
        <v>11085</v>
      </c>
      <c r="C7118" s="2">
        <v>3</v>
      </c>
      <c r="D7118" s="2">
        <v>95</v>
      </c>
      <c r="E7118" s="2">
        <v>14035</v>
      </c>
      <c r="F7118" s="2">
        <v>5</v>
      </c>
      <c r="G7118" s="2" t="s">
        <v>513</v>
      </c>
      <c r="H7118" s="2">
        <v>1.4</v>
      </c>
    </row>
    <row r="7119" spans="1:8" ht="17.25" customHeight="1" x14ac:dyDescent="0.3">
      <c r="A7119" s="2">
        <v>20007</v>
      </c>
      <c r="B7119" s="2">
        <v>11085</v>
      </c>
      <c r="C7119" s="2">
        <v>6</v>
      </c>
      <c r="D7119" s="2">
        <v>95</v>
      </c>
      <c r="E7119" s="2">
        <v>14035</v>
      </c>
      <c r="F7119" s="2">
        <v>5</v>
      </c>
      <c r="G7119" s="2" t="s">
        <v>513</v>
      </c>
      <c r="H7119" s="2">
        <v>1.4</v>
      </c>
    </row>
    <row r="7120" spans="1:8" ht="17.25" customHeight="1" x14ac:dyDescent="0.3">
      <c r="A7120" s="2">
        <v>20008</v>
      </c>
      <c r="B7120" s="2">
        <v>22055</v>
      </c>
      <c r="C7120" s="2">
        <v>1</v>
      </c>
      <c r="D7120" s="2">
        <v>105</v>
      </c>
      <c r="E7120" s="2">
        <v>22055</v>
      </c>
      <c r="F7120" s="2">
        <v>5</v>
      </c>
      <c r="G7120" s="2" t="s">
        <v>514</v>
      </c>
      <c r="H7120" s="2">
        <v>1.4</v>
      </c>
    </row>
    <row r="7121" spans="1:8" ht="17.25" customHeight="1" x14ac:dyDescent="0.3">
      <c r="A7121" s="2">
        <v>20008</v>
      </c>
      <c r="B7121" s="2">
        <v>22055</v>
      </c>
      <c r="C7121" s="2">
        <v>3</v>
      </c>
      <c r="D7121" s="2">
        <v>105</v>
      </c>
      <c r="E7121" s="2">
        <v>22055</v>
      </c>
      <c r="F7121" s="2">
        <v>5</v>
      </c>
      <c r="G7121" s="2" t="s">
        <v>514</v>
      </c>
      <c r="H7121" s="2">
        <v>1.4</v>
      </c>
    </row>
    <row r="7122" spans="1:8" ht="17.25" customHeight="1" x14ac:dyDescent="0.3">
      <c r="A7122" s="2">
        <v>20008</v>
      </c>
      <c r="B7122" s="2">
        <v>22055</v>
      </c>
      <c r="C7122" s="2">
        <v>6</v>
      </c>
      <c r="D7122" s="2">
        <v>105</v>
      </c>
      <c r="E7122" s="2">
        <v>22055</v>
      </c>
      <c r="F7122" s="2">
        <v>5</v>
      </c>
      <c r="G7122" s="2" t="s">
        <v>514</v>
      </c>
      <c r="H7122" s="2">
        <v>1.4</v>
      </c>
    </row>
    <row r="7123" spans="1:8" ht="17.25" customHeight="1" x14ac:dyDescent="0.3">
      <c r="A7123" s="2">
        <v>20009</v>
      </c>
      <c r="B7123" s="2">
        <v>31054</v>
      </c>
      <c r="C7123" s="2">
        <v>1</v>
      </c>
      <c r="D7123" s="2">
        <v>105</v>
      </c>
      <c r="E7123" s="2">
        <v>31054</v>
      </c>
      <c r="F7123" s="2">
        <v>5</v>
      </c>
      <c r="G7123" s="2" t="s">
        <v>515</v>
      </c>
      <c r="H7123" s="2">
        <v>1.4</v>
      </c>
    </row>
    <row r="7124" spans="1:8" ht="17.25" customHeight="1" x14ac:dyDescent="0.3">
      <c r="A7124" s="2">
        <v>20009</v>
      </c>
      <c r="B7124" s="2">
        <v>31054</v>
      </c>
      <c r="C7124" s="2">
        <v>3</v>
      </c>
      <c r="D7124" s="2">
        <v>105</v>
      </c>
      <c r="E7124" s="2">
        <v>42015</v>
      </c>
      <c r="F7124" s="2">
        <v>5</v>
      </c>
      <c r="G7124" s="2" t="s">
        <v>515</v>
      </c>
      <c r="H7124" s="2">
        <v>1.4</v>
      </c>
    </row>
    <row r="7125" spans="1:8" ht="17.25" customHeight="1" x14ac:dyDescent="0.3">
      <c r="A7125" s="2">
        <v>20009</v>
      </c>
      <c r="B7125" s="2">
        <v>31054</v>
      </c>
      <c r="C7125" s="2">
        <v>6</v>
      </c>
      <c r="D7125" s="2">
        <v>105</v>
      </c>
      <c r="E7125" s="2">
        <v>22045</v>
      </c>
      <c r="F7125" s="2">
        <v>5</v>
      </c>
      <c r="G7125" s="2" t="s">
        <v>515</v>
      </c>
      <c r="H7125" s="2">
        <v>1.4</v>
      </c>
    </row>
    <row r="7126" spans="1:8" ht="17.25" customHeight="1" x14ac:dyDescent="0.3">
      <c r="A7126" s="2">
        <v>20010</v>
      </c>
      <c r="B7126" s="2">
        <v>25075</v>
      </c>
      <c r="C7126" s="2">
        <v>1</v>
      </c>
      <c r="D7126" s="2">
        <v>115</v>
      </c>
      <c r="E7126" s="2">
        <v>25075</v>
      </c>
      <c r="F7126" s="2">
        <v>5</v>
      </c>
      <c r="G7126" s="2" t="s">
        <v>516</v>
      </c>
      <c r="H7126" s="2">
        <v>1.4</v>
      </c>
    </row>
    <row r="7127" spans="1:8" ht="17.25" customHeight="1" x14ac:dyDescent="0.3">
      <c r="A7127" s="2">
        <v>20010</v>
      </c>
      <c r="B7127" s="2">
        <v>25075</v>
      </c>
      <c r="C7127" s="2">
        <v>3</v>
      </c>
      <c r="D7127" s="2">
        <v>115</v>
      </c>
      <c r="E7127" s="2">
        <v>34025</v>
      </c>
      <c r="F7127" s="2">
        <v>5</v>
      </c>
      <c r="G7127" s="2" t="s">
        <v>516</v>
      </c>
      <c r="H7127" s="2">
        <v>1.4</v>
      </c>
    </row>
    <row r="7128" spans="1:8" ht="17.25" customHeight="1" x14ac:dyDescent="0.3">
      <c r="A7128" s="2">
        <v>20010</v>
      </c>
      <c r="B7128" s="2">
        <v>25075</v>
      </c>
      <c r="C7128" s="2">
        <v>6</v>
      </c>
      <c r="D7128" s="2">
        <v>115</v>
      </c>
      <c r="E7128" s="2">
        <v>34025</v>
      </c>
      <c r="F7128" s="2">
        <v>5</v>
      </c>
      <c r="G7128" s="2" t="s">
        <v>516</v>
      </c>
      <c r="H7128" s="2">
        <v>1.4</v>
      </c>
    </row>
    <row r="7129" spans="1:8" ht="17.25" customHeight="1" x14ac:dyDescent="0.3">
      <c r="A7129" s="2">
        <v>20011</v>
      </c>
      <c r="B7129" s="2">
        <v>35035</v>
      </c>
      <c r="C7129" s="2">
        <v>1</v>
      </c>
      <c r="D7129" s="2">
        <v>115</v>
      </c>
      <c r="E7129" s="8">
        <v>35035</v>
      </c>
      <c r="F7129" s="2">
        <v>5</v>
      </c>
      <c r="G7129" s="2" t="s">
        <v>517</v>
      </c>
      <c r="H7129" s="2">
        <v>1.4</v>
      </c>
    </row>
    <row r="7130" spans="1:8" ht="17.25" customHeight="1" x14ac:dyDescent="0.3">
      <c r="A7130" s="2">
        <v>20011</v>
      </c>
      <c r="B7130" s="2">
        <v>35035</v>
      </c>
      <c r="C7130" s="2">
        <v>3</v>
      </c>
      <c r="D7130" s="2">
        <v>115</v>
      </c>
      <c r="E7130" s="8">
        <v>35035</v>
      </c>
      <c r="F7130" s="2">
        <v>5</v>
      </c>
      <c r="G7130" s="2" t="s">
        <v>517</v>
      </c>
      <c r="H7130" s="2">
        <v>1.4</v>
      </c>
    </row>
    <row r="7131" spans="1:8" ht="17.25" customHeight="1" x14ac:dyDescent="0.3">
      <c r="A7131" s="2">
        <v>20011</v>
      </c>
      <c r="B7131" s="2">
        <v>35035</v>
      </c>
      <c r="C7131" s="2">
        <v>6</v>
      </c>
      <c r="D7131" s="2">
        <v>115</v>
      </c>
      <c r="E7131" s="8">
        <v>35035</v>
      </c>
      <c r="F7131" s="2">
        <v>5</v>
      </c>
      <c r="G7131" s="2" t="s">
        <v>517</v>
      </c>
      <c r="H7131" s="2">
        <v>1.4</v>
      </c>
    </row>
    <row r="7132" spans="1:8" ht="17.25" customHeight="1" x14ac:dyDescent="0.3">
      <c r="A7132" s="2">
        <v>20012</v>
      </c>
      <c r="B7132" s="2">
        <v>52045</v>
      </c>
      <c r="C7132" s="2">
        <v>1</v>
      </c>
      <c r="D7132" s="2">
        <v>125</v>
      </c>
      <c r="E7132" s="8">
        <v>52045</v>
      </c>
      <c r="F7132" s="2">
        <v>5</v>
      </c>
      <c r="G7132" s="2" t="s">
        <v>518</v>
      </c>
      <c r="H7132" s="2">
        <v>1.4</v>
      </c>
    </row>
    <row r="7133" spans="1:8" ht="17.25" customHeight="1" x14ac:dyDescent="0.3">
      <c r="A7133" s="2">
        <v>20012</v>
      </c>
      <c r="B7133" s="2">
        <v>52045</v>
      </c>
      <c r="C7133" s="2">
        <v>3</v>
      </c>
      <c r="D7133" s="2">
        <v>125</v>
      </c>
      <c r="E7133" s="8">
        <v>52045</v>
      </c>
      <c r="F7133" s="2">
        <v>5</v>
      </c>
      <c r="G7133" s="2" t="s">
        <v>518</v>
      </c>
      <c r="H7133" s="2">
        <v>1.4</v>
      </c>
    </row>
    <row r="7134" spans="1:8" ht="17.25" customHeight="1" x14ac:dyDescent="0.3">
      <c r="A7134" s="2">
        <v>20012</v>
      </c>
      <c r="B7134" s="2">
        <v>52045</v>
      </c>
      <c r="C7134" s="2">
        <v>6</v>
      </c>
      <c r="D7134" s="2">
        <v>125</v>
      </c>
      <c r="E7134" s="8">
        <v>52045</v>
      </c>
      <c r="F7134" s="2">
        <v>5</v>
      </c>
      <c r="G7134" s="2" t="s">
        <v>518</v>
      </c>
      <c r="H7134" s="2">
        <v>1.4</v>
      </c>
    </row>
    <row r="7135" spans="1:8" ht="17.25" customHeight="1" x14ac:dyDescent="0.3">
      <c r="A7135" s="2">
        <v>20013</v>
      </c>
      <c r="B7135" s="2">
        <v>45055</v>
      </c>
      <c r="C7135" s="2">
        <v>1</v>
      </c>
      <c r="D7135" s="2">
        <v>125</v>
      </c>
      <c r="E7135" s="8">
        <v>45055</v>
      </c>
      <c r="F7135" s="2">
        <v>5</v>
      </c>
      <c r="G7135" s="2" t="s">
        <v>519</v>
      </c>
      <c r="H7135" s="2">
        <v>1.4</v>
      </c>
    </row>
    <row r="7136" spans="1:8" ht="17.25" customHeight="1" x14ac:dyDescent="0.3">
      <c r="A7136" s="2">
        <v>20013</v>
      </c>
      <c r="B7136" s="2">
        <v>45055</v>
      </c>
      <c r="C7136" s="2">
        <v>3</v>
      </c>
      <c r="D7136" s="2">
        <v>125</v>
      </c>
      <c r="E7136" s="8">
        <v>45055</v>
      </c>
      <c r="F7136" s="2">
        <v>5</v>
      </c>
      <c r="G7136" s="2" t="s">
        <v>519</v>
      </c>
      <c r="H7136" s="2">
        <v>1.4</v>
      </c>
    </row>
    <row r="7137" spans="1:8" ht="17.25" customHeight="1" x14ac:dyDescent="0.3">
      <c r="A7137" s="2">
        <v>20013</v>
      </c>
      <c r="B7137" s="2">
        <v>45055</v>
      </c>
      <c r="C7137" s="2">
        <v>6</v>
      </c>
      <c r="D7137" s="2">
        <v>125</v>
      </c>
      <c r="E7137" s="8">
        <v>45055</v>
      </c>
      <c r="F7137" s="2">
        <v>5</v>
      </c>
      <c r="G7137" s="2" t="s">
        <v>519</v>
      </c>
      <c r="H7137" s="2">
        <v>1.4</v>
      </c>
    </row>
    <row r="7138" spans="1:8" ht="17.25" customHeight="1" x14ac:dyDescent="0.3">
      <c r="A7138" s="2">
        <v>20014</v>
      </c>
      <c r="B7138" s="2">
        <v>41055</v>
      </c>
      <c r="C7138" s="2">
        <v>1</v>
      </c>
      <c r="D7138" s="2">
        <v>125</v>
      </c>
      <c r="E7138" s="8">
        <v>41055</v>
      </c>
      <c r="F7138" s="2">
        <v>5</v>
      </c>
      <c r="G7138" s="2" t="s">
        <v>520</v>
      </c>
      <c r="H7138" s="2">
        <v>1.4</v>
      </c>
    </row>
    <row r="7139" spans="1:8" ht="17.25" customHeight="1" x14ac:dyDescent="0.3">
      <c r="A7139" s="2">
        <v>20014</v>
      </c>
      <c r="B7139" s="2">
        <v>41055</v>
      </c>
      <c r="C7139" s="2">
        <v>3</v>
      </c>
      <c r="D7139" s="2">
        <v>125</v>
      </c>
      <c r="E7139" s="8">
        <v>35045</v>
      </c>
      <c r="F7139" s="2">
        <v>5</v>
      </c>
      <c r="G7139" s="2" t="s">
        <v>520</v>
      </c>
      <c r="H7139" s="2">
        <v>1.4</v>
      </c>
    </row>
    <row r="7140" spans="1:8" ht="17.25" customHeight="1" x14ac:dyDescent="0.3">
      <c r="A7140" s="2">
        <v>20014</v>
      </c>
      <c r="B7140" s="2">
        <v>41055</v>
      </c>
      <c r="C7140" s="2">
        <v>6</v>
      </c>
      <c r="D7140" s="2">
        <v>125</v>
      </c>
      <c r="E7140" s="8">
        <v>35045</v>
      </c>
      <c r="F7140" s="2">
        <v>5</v>
      </c>
      <c r="G7140" s="2" t="s">
        <v>520</v>
      </c>
      <c r="H7140" s="2">
        <v>1.4</v>
      </c>
    </row>
    <row r="7141" spans="1:8" ht="17.25" customHeight="1" x14ac:dyDescent="0.3">
      <c r="A7141" s="2">
        <v>20015</v>
      </c>
      <c r="B7141" s="2">
        <v>45055</v>
      </c>
      <c r="C7141" s="2">
        <v>1</v>
      </c>
      <c r="D7141" s="2">
        <v>135</v>
      </c>
      <c r="E7141" s="8">
        <v>45055</v>
      </c>
      <c r="F7141" s="2">
        <v>5</v>
      </c>
      <c r="G7141" s="2" t="s">
        <v>521</v>
      </c>
      <c r="H7141" s="2">
        <v>1.4</v>
      </c>
    </row>
    <row r="7142" spans="1:8" ht="17.25" customHeight="1" x14ac:dyDescent="0.3">
      <c r="A7142" s="2">
        <v>20015</v>
      </c>
      <c r="B7142" s="2">
        <v>45055</v>
      </c>
      <c r="C7142" s="2">
        <v>3</v>
      </c>
      <c r="D7142" s="2">
        <v>135</v>
      </c>
      <c r="E7142" s="8">
        <v>32055</v>
      </c>
      <c r="F7142" s="2">
        <v>5</v>
      </c>
      <c r="G7142" s="2" t="s">
        <v>521</v>
      </c>
      <c r="H7142" s="2">
        <v>1.4</v>
      </c>
    </row>
    <row r="7143" spans="1:8" ht="17.25" customHeight="1" x14ac:dyDescent="0.3">
      <c r="A7143" s="2">
        <v>20015</v>
      </c>
      <c r="B7143" s="2">
        <v>45055</v>
      </c>
      <c r="C7143" s="2">
        <v>6</v>
      </c>
      <c r="D7143" s="2">
        <v>135</v>
      </c>
      <c r="E7143" s="8">
        <v>32055</v>
      </c>
      <c r="F7143" s="2">
        <v>5</v>
      </c>
      <c r="G7143" s="2" t="s">
        <v>521</v>
      </c>
      <c r="H7143" s="2">
        <v>1.4</v>
      </c>
    </row>
    <row r="7144" spans="1:8" ht="17.25" customHeight="1" x14ac:dyDescent="0.3">
      <c r="A7144" s="2">
        <v>20016</v>
      </c>
      <c r="B7144" s="2">
        <v>15035</v>
      </c>
      <c r="C7144" s="2">
        <v>1</v>
      </c>
      <c r="D7144" s="2">
        <v>135</v>
      </c>
      <c r="E7144" s="8">
        <v>15035</v>
      </c>
      <c r="F7144" s="2">
        <v>5</v>
      </c>
      <c r="G7144" s="2" t="s">
        <v>522</v>
      </c>
      <c r="H7144" s="2">
        <v>1.4</v>
      </c>
    </row>
    <row r="7145" spans="1:8" ht="17.25" customHeight="1" x14ac:dyDescent="0.3">
      <c r="A7145" s="2">
        <v>20016</v>
      </c>
      <c r="B7145" s="2">
        <v>15035</v>
      </c>
      <c r="C7145" s="2">
        <v>3</v>
      </c>
      <c r="D7145" s="2">
        <v>135</v>
      </c>
      <c r="E7145" s="8">
        <v>15035</v>
      </c>
      <c r="F7145" s="2">
        <v>5</v>
      </c>
      <c r="G7145" s="2" t="s">
        <v>522</v>
      </c>
      <c r="H7145" s="2">
        <v>1.4</v>
      </c>
    </row>
    <row r="7146" spans="1:8" ht="17.25" customHeight="1" x14ac:dyDescent="0.3">
      <c r="A7146" s="2">
        <v>20016</v>
      </c>
      <c r="B7146" s="2">
        <v>15035</v>
      </c>
      <c r="C7146" s="2">
        <v>6</v>
      </c>
      <c r="D7146" s="2">
        <v>135</v>
      </c>
      <c r="E7146" s="8">
        <v>15035</v>
      </c>
      <c r="F7146" s="2">
        <v>5</v>
      </c>
      <c r="G7146" s="2" t="s">
        <v>522</v>
      </c>
      <c r="H7146" s="2">
        <v>1.4</v>
      </c>
    </row>
    <row r="7147" spans="1:8" ht="17.25" customHeight="1" x14ac:dyDescent="0.3">
      <c r="A7147" s="2">
        <v>20017</v>
      </c>
      <c r="B7147" s="2">
        <v>13045</v>
      </c>
      <c r="C7147" s="2">
        <v>1</v>
      </c>
      <c r="D7147" s="2">
        <v>145</v>
      </c>
      <c r="E7147" s="8">
        <v>13045</v>
      </c>
      <c r="F7147" s="2">
        <v>5</v>
      </c>
      <c r="G7147" s="2" t="s">
        <v>523</v>
      </c>
      <c r="H7147" s="2">
        <v>1.4</v>
      </c>
    </row>
    <row r="7148" spans="1:8" ht="17.25" customHeight="1" x14ac:dyDescent="0.3">
      <c r="A7148" s="2">
        <v>20017</v>
      </c>
      <c r="B7148" s="2">
        <v>13045</v>
      </c>
      <c r="C7148" s="2">
        <v>3</v>
      </c>
      <c r="D7148" s="2">
        <v>145</v>
      </c>
      <c r="E7148" s="8">
        <v>13045</v>
      </c>
      <c r="F7148" s="2">
        <v>5</v>
      </c>
      <c r="G7148" s="2" t="s">
        <v>523</v>
      </c>
      <c r="H7148" s="2">
        <v>1.4</v>
      </c>
    </row>
    <row r="7149" spans="1:8" ht="17.25" customHeight="1" x14ac:dyDescent="0.3">
      <c r="A7149" s="2">
        <v>20017</v>
      </c>
      <c r="B7149" s="2">
        <v>13045</v>
      </c>
      <c r="C7149" s="2">
        <v>6</v>
      </c>
      <c r="D7149" s="2">
        <v>145</v>
      </c>
      <c r="E7149" s="8">
        <v>13045</v>
      </c>
      <c r="F7149" s="2">
        <v>5</v>
      </c>
      <c r="G7149" s="2" t="s">
        <v>523</v>
      </c>
      <c r="H7149" s="2">
        <v>1.4</v>
      </c>
    </row>
    <row r="7150" spans="1:8" ht="17.25" customHeight="1" x14ac:dyDescent="0.3">
      <c r="A7150" s="2">
        <v>20018</v>
      </c>
      <c r="B7150" s="2">
        <v>45045</v>
      </c>
      <c r="C7150" s="2">
        <v>1</v>
      </c>
      <c r="D7150" s="2">
        <v>145</v>
      </c>
      <c r="E7150" s="8">
        <v>45045</v>
      </c>
      <c r="F7150" s="2">
        <v>5</v>
      </c>
      <c r="G7150" s="2" t="s">
        <v>524</v>
      </c>
      <c r="H7150" s="2">
        <v>1.4</v>
      </c>
    </row>
    <row r="7151" spans="1:8" ht="17.25" customHeight="1" x14ac:dyDescent="0.3">
      <c r="A7151" s="2">
        <v>20018</v>
      </c>
      <c r="B7151" s="2">
        <v>45045</v>
      </c>
      <c r="C7151" s="2">
        <v>3</v>
      </c>
      <c r="D7151" s="2">
        <v>145</v>
      </c>
      <c r="E7151" s="8">
        <v>12035</v>
      </c>
      <c r="F7151" s="2">
        <v>5</v>
      </c>
      <c r="G7151" s="2" t="s">
        <v>524</v>
      </c>
      <c r="H7151" s="2">
        <v>1.4</v>
      </c>
    </row>
    <row r="7152" spans="1:8" ht="17.25" customHeight="1" x14ac:dyDescent="0.3">
      <c r="A7152" s="2">
        <v>20018</v>
      </c>
      <c r="B7152" s="2">
        <v>45045</v>
      </c>
      <c r="C7152" s="2">
        <v>6</v>
      </c>
      <c r="D7152" s="2">
        <v>145</v>
      </c>
      <c r="E7152" s="8">
        <v>12035</v>
      </c>
      <c r="F7152" s="2">
        <v>5</v>
      </c>
      <c r="G7152" s="2" t="s">
        <v>524</v>
      </c>
      <c r="H7152" s="2">
        <v>1.4</v>
      </c>
    </row>
    <row r="7153" spans="1:8" ht="17.25" customHeight="1" x14ac:dyDescent="0.3">
      <c r="A7153" s="2">
        <v>20019</v>
      </c>
      <c r="B7153" s="2">
        <v>44045</v>
      </c>
      <c r="C7153" s="2">
        <v>1</v>
      </c>
      <c r="D7153" s="2">
        <v>155</v>
      </c>
      <c r="E7153" s="8">
        <v>44045</v>
      </c>
      <c r="F7153" s="2">
        <v>5</v>
      </c>
      <c r="G7153" s="2" t="s">
        <v>525</v>
      </c>
      <c r="H7153" s="2">
        <v>1.4</v>
      </c>
    </row>
    <row r="7154" spans="1:8" ht="17.25" customHeight="1" x14ac:dyDescent="0.3">
      <c r="A7154" s="2">
        <v>20019</v>
      </c>
      <c r="B7154" s="2">
        <v>44045</v>
      </c>
      <c r="C7154" s="2">
        <v>3</v>
      </c>
      <c r="D7154" s="2">
        <v>155</v>
      </c>
      <c r="E7154" s="8">
        <v>24035</v>
      </c>
      <c r="F7154" s="2">
        <v>5</v>
      </c>
      <c r="G7154" s="2" t="s">
        <v>525</v>
      </c>
      <c r="H7154" s="2">
        <v>1.4</v>
      </c>
    </row>
    <row r="7155" spans="1:8" ht="17.25" customHeight="1" x14ac:dyDescent="0.3">
      <c r="A7155" s="2">
        <v>20019</v>
      </c>
      <c r="B7155" s="2">
        <v>44045</v>
      </c>
      <c r="C7155" s="2">
        <v>6</v>
      </c>
      <c r="D7155" s="2">
        <v>155</v>
      </c>
      <c r="E7155" s="8">
        <v>14035</v>
      </c>
      <c r="F7155" s="2">
        <v>5</v>
      </c>
      <c r="G7155" s="2" t="s">
        <v>525</v>
      </c>
      <c r="H7155" s="2">
        <v>1.4</v>
      </c>
    </row>
    <row r="7156" spans="1:8" ht="17.25" customHeight="1" x14ac:dyDescent="0.3">
      <c r="A7156" s="2">
        <v>20020</v>
      </c>
      <c r="B7156" s="2">
        <v>21045</v>
      </c>
      <c r="C7156" s="2">
        <v>1</v>
      </c>
      <c r="D7156" s="2">
        <v>155</v>
      </c>
      <c r="E7156" s="8">
        <v>21045</v>
      </c>
      <c r="F7156" s="2">
        <v>5</v>
      </c>
      <c r="G7156" s="2" t="s">
        <v>526</v>
      </c>
      <c r="H7156" s="2">
        <v>1.4</v>
      </c>
    </row>
    <row r="7157" spans="1:8" ht="17.25" customHeight="1" x14ac:dyDescent="0.3">
      <c r="A7157" s="2">
        <v>20020</v>
      </c>
      <c r="B7157" s="2">
        <v>21045</v>
      </c>
      <c r="C7157" s="2">
        <v>3</v>
      </c>
      <c r="D7157" s="2">
        <v>155</v>
      </c>
      <c r="E7157" s="8">
        <v>22045</v>
      </c>
      <c r="F7157" s="2">
        <v>5</v>
      </c>
      <c r="G7157" s="2" t="s">
        <v>526</v>
      </c>
      <c r="H7157" s="2">
        <v>1.4</v>
      </c>
    </row>
    <row r="7158" spans="1:8" ht="17.25" customHeight="1" x14ac:dyDescent="0.3">
      <c r="A7158" s="2">
        <v>20020</v>
      </c>
      <c r="B7158" s="2">
        <v>21045</v>
      </c>
      <c r="C7158" s="2">
        <v>6</v>
      </c>
      <c r="D7158" s="2">
        <v>155</v>
      </c>
      <c r="E7158" s="8">
        <v>22045</v>
      </c>
      <c r="F7158" s="2">
        <v>5</v>
      </c>
      <c r="G7158" s="2" t="s">
        <v>526</v>
      </c>
      <c r="H7158" s="2">
        <v>1.4</v>
      </c>
    </row>
    <row r="7159" spans="1:8" ht="17.25" customHeight="1" x14ac:dyDescent="0.3">
      <c r="A7159" s="2">
        <v>20021</v>
      </c>
      <c r="B7159" s="2">
        <v>61026</v>
      </c>
      <c r="C7159" s="2">
        <v>1</v>
      </c>
      <c r="D7159" s="2">
        <v>165</v>
      </c>
      <c r="E7159" s="2">
        <v>61026</v>
      </c>
      <c r="F7159" s="2">
        <v>6</v>
      </c>
      <c r="G7159" s="2" t="s">
        <v>527</v>
      </c>
      <c r="H7159" s="2">
        <v>1.4</v>
      </c>
    </row>
    <row r="7160" spans="1:8" ht="17.25" customHeight="1" x14ac:dyDescent="0.3">
      <c r="A7160" s="2">
        <v>20021</v>
      </c>
      <c r="B7160" s="2">
        <v>61026</v>
      </c>
      <c r="C7160" s="2">
        <v>3</v>
      </c>
      <c r="D7160" s="2">
        <v>165</v>
      </c>
      <c r="E7160" s="8">
        <v>45045</v>
      </c>
      <c r="F7160" s="2">
        <v>6</v>
      </c>
      <c r="G7160" s="2" t="s">
        <v>527</v>
      </c>
      <c r="H7160" s="2">
        <v>1.4</v>
      </c>
    </row>
    <row r="7161" spans="1:8" ht="17.25" customHeight="1" x14ac:dyDescent="0.3">
      <c r="A7161" s="2">
        <v>20021</v>
      </c>
      <c r="B7161" s="2">
        <v>61026</v>
      </c>
      <c r="C7161" s="2">
        <v>6</v>
      </c>
      <c r="D7161" s="2">
        <v>165</v>
      </c>
      <c r="E7161" s="8">
        <v>45045</v>
      </c>
      <c r="F7161" s="2">
        <v>6</v>
      </c>
      <c r="G7161" s="2" t="s">
        <v>527</v>
      </c>
      <c r="H7161" s="2">
        <v>1.4</v>
      </c>
    </row>
    <row r="7162" spans="1:8" ht="17.25" customHeight="1" x14ac:dyDescent="0.3">
      <c r="A7162" s="2">
        <v>20022</v>
      </c>
      <c r="B7162" s="2">
        <v>14036</v>
      </c>
      <c r="C7162" s="2">
        <v>1</v>
      </c>
      <c r="D7162" s="2">
        <v>165</v>
      </c>
      <c r="E7162" s="8">
        <v>14036</v>
      </c>
      <c r="F7162" s="2">
        <v>6</v>
      </c>
      <c r="G7162" s="2" t="s">
        <v>528</v>
      </c>
      <c r="H7162" s="2">
        <v>1.4</v>
      </c>
    </row>
    <row r="7163" spans="1:8" ht="17.25" customHeight="1" x14ac:dyDescent="0.3">
      <c r="A7163" s="2">
        <v>20022</v>
      </c>
      <c r="B7163" s="2">
        <v>14036</v>
      </c>
      <c r="C7163" s="2">
        <v>3</v>
      </c>
      <c r="D7163" s="2">
        <v>165</v>
      </c>
      <c r="E7163" s="8">
        <v>12036</v>
      </c>
      <c r="F7163" s="2">
        <v>6</v>
      </c>
      <c r="G7163" s="2" t="s">
        <v>528</v>
      </c>
      <c r="H7163" s="2">
        <v>1.4</v>
      </c>
    </row>
    <row r="7164" spans="1:8" ht="17.25" customHeight="1" x14ac:dyDescent="0.3">
      <c r="A7164" s="2">
        <v>20022</v>
      </c>
      <c r="B7164" s="2">
        <v>14036</v>
      </c>
      <c r="C7164" s="2">
        <v>6</v>
      </c>
      <c r="D7164" s="2">
        <v>165</v>
      </c>
      <c r="E7164" s="8">
        <v>12036</v>
      </c>
      <c r="F7164" s="2">
        <v>6</v>
      </c>
      <c r="G7164" s="2" t="s">
        <v>528</v>
      </c>
      <c r="H7164" s="2">
        <v>1.4</v>
      </c>
    </row>
    <row r="7165" spans="1:8" ht="17.25" customHeight="1" x14ac:dyDescent="0.3">
      <c r="A7165" s="2">
        <v>20023</v>
      </c>
      <c r="B7165" s="2">
        <v>25066</v>
      </c>
      <c r="C7165" s="2">
        <v>1</v>
      </c>
      <c r="D7165" s="2">
        <v>175</v>
      </c>
      <c r="E7165" s="8">
        <v>25066</v>
      </c>
      <c r="F7165" s="2">
        <v>6</v>
      </c>
      <c r="G7165" s="2" t="s">
        <v>529</v>
      </c>
      <c r="H7165" s="2">
        <v>1.4</v>
      </c>
    </row>
    <row r="7166" spans="1:8" ht="17.25" customHeight="1" x14ac:dyDescent="0.3">
      <c r="A7166" s="2">
        <v>20023</v>
      </c>
      <c r="B7166" s="2">
        <v>25066</v>
      </c>
      <c r="C7166" s="2">
        <v>3</v>
      </c>
      <c r="D7166" s="2">
        <v>175</v>
      </c>
      <c r="E7166" s="8">
        <v>52046</v>
      </c>
      <c r="F7166" s="2">
        <v>6</v>
      </c>
      <c r="G7166" s="2" t="s">
        <v>529</v>
      </c>
      <c r="H7166" s="2">
        <v>1.4</v>
      </c>
    </row>
    <row r="7167" spans="1:8" ht="17.25" customHeight="1" x14ac:dyDescent="0.3">
      <c r="A7167" s="2">
        <v>20023</v>
      </c>
      <c r="B7167" s="2">
        <v>25066</v>
      </c>
      <c r="C7167" s="2">
        <v>6</v>
      </c>
      <c r="D7167" s="2">
        <v>175</v>
      </c>
      <c r="E7167" s="9">
        <v>43046</v>
      </c>
      <c r="F7167" s="2">
        <v>6</v>
      </c>
      <c r="G7167" s="2" t="s">
        <v>529</v>
      </c>
      <c r="H7167" s="2">
        <v>1.4</v>
      </c>
    </row>
    <row r="7168" spans="1:8" ht="17.25" customHeight="1" x14ac:dyDescent="0.3">
      <c r="A7168" s="2">
        <v>20024</v>
      </c>
      <c r="B7168" s="2">
        <v>35046</v>
      </c>
      <c r="C7168" s="2">
        <v>1</v>
      </c>
      <c r="D7168" s="2">
        <v>175</v>
      </c>
      <c r="E7168" s="8">
        <v>35046</v>
      </c>
      <c r="F7168" s="2">
        <v>6</v>
      </c>
      <c r="G7168" s="2" t="s">
        <v>530</v>
      </c>
      <c r="H7168" s="2">
        <v>1.4</v>
      </c>
    </row>
    <row r="7169" spans="1:8" ht="17.25" customHeight="1" x14ac:dyDescent="0.3">
      <c r="A7169" s="2">
        <v>20024</v>
      </c>
      <c r="B7169" s="2">
        <v>35046</v>
      </c>
      <c r="C7169" s="2">
        <v>3</v>
      </c>
      <c r="D7169" s="2">
        <v>175</v>
      </c>
      <c r="E7169" s="8">
        <v>34026</v>
      </c>
      <c r="F7169" s="2">
        <v>6</v>
      </c>
      <c r="G7169" s="2" t="s">
        <v>530</v>
      </c>
      <c r="H7169" s="2">
        <v>1.4</v>
      </c>
    </row>
    <row r="7170" spans="1:8" ht="17.25" customHeight="1" x14ac:dyDescent="0.3">
      <c r="A7170" s="2">
        <v>20024</v>
      </c>
      <c r="B7170" s="2">
        <v>35046</v>
      </c>
      <c r="C7170" s="2">
        <v>6</v>
      </c>
      <c r="D7170" s="2">
        <v>175</v>
      </c>
      <c r="E7170" s="8">
        <v>14036</v>
      </c>
      <c r="F7170" s="2">
        <v>6</v>
      </c>
      <c r="G7170" s="2" t="s">
        <v>530</v>
      </c>
      <c r="H7170" s="2">
        <v>1.4</v>
      </c>
    </row>
    <row r="7171" spans="1:8" ht="17.25" customHeight="1" x14ac:dyDescent="0.3">
      <c r="A7171" s="2">
        <v>20025</v>
      </c>
      <c r="B7171" s="2">
        <v>35036</v>
      </c>
      <c r="C7171" s="2">
        <v>1</v>
      </c>
      <c r="D7171" s="2">
        <v>185</v>
      </c>
      <c r="E7171" s="8">
        <v>35036</v>
      </c>
      <c r="F7171" s="2">
        <v>6</v>
      </c>
      <c r="G7171" s="2" t="s">
        <v>531</v>
      </c>
      <c r="H7171" s="2">
        <v>1.4</v>
      </c>
    </row>
    <row r="7172" spans="1:8" ht="17.25" customHeight="1" x14ac:dyDescent="0.3">
      <c r="A7172" s="2">
        <v>20025</v>
      </c>
      <c r="B7172" s="2">
        <v>35036</v>
      </c>
      <c r="C7172" s="2">
        <v>3</v>
      </c>
      <c r="D7172" s="2">
        <v>185</v>
      </c>
      <c r="E7172" s="8">
        <v>22056</v>
      </c>
      <c r="F7172" s="2">
        <v>6</v>
      </c>
      <c r="G7172" s="2" t="s">
        <v>531</v>
      </c>
      <c r="H7172" s="2">
        <v>1.4</v>
      </c>
    </row>
    <row r="7173" spans="1:8" ht="17.25" customHeight="1" x14ac:dyDescent="0.3">
      <c r="A7173" s="2">
        <v>20025</v>
      </c>
      <c r="B7173" s="2">
        <v>35036</v>
      </c>
      <c r="C7173" s="2">
        <v>6</v>
      </c>
      <c r="D7173" s="2">
        <v>185</v>
      </c>
      <c r="E7173" s="8">
        <v>32056</v>
      </c>
      <c r="F7173" s="2">
        <v>6</v>
      </c>
      <c r="G7173" s="2" t="s">
        <v>531</v>
      </c>
      <c r="H7173" s="2">
        <v>1.4</v>
      </c>
    </row>
    <row r="7174" spans="1:8" ht="17.25" customHeight="1" x14ac:dyDescent="0.3">
      <c r="A7174" s="2">
        <v>20026</v>
      </c>
      <c r="B7174" s="2">
        <v>25076</v>
      </c>
      <c r="C7174" s="2">
        <v>1</v>
      </c>
      <c r="D7174" s="2">
        <v>185</v>
      </c>
      <c r="E7174" s="8">
        <v>25076</v>
      </c>
      <c r="F7174" s="2">
        <v>6</v>
      </c>
      <c r="G7174" s="2" t="s">
        <v>532</v>
      </c>
      <c r="H7174" s="2">
        <v>1.4</v>
      </c>
    </row>
    <row r="7175" spans="1:8" ht="17.25" customHeight="1" x14ac:dyDescent="0.3">
      <c r="A7175" s="2">
        <v>20026</v>
      </c>
      <c r="B7175" s="2">
        <v>25076</v>
      </c>
      <c r="C7175" s="2">
        <v>3</v>
      </c>
      <c r="D7175" s="2">
        <v>185</v>
      </c>
      <c r="E7175" s="8">
        <v>24036</v>
      </c>
      <c r="F7175" s="2">
        <v>6</v>
      </c>
      <c r="G7175" s="2" t="s">
        <v>532</v>
      </c>
      <c r="H7175" s="2">
        <v>1.4</v>
      </c>
    </row>
    <row r="7176" spans="1:8" ht="17.25" customHeight="1" x14ac:dyDescent="0.3">
      <c r="A7176" s="2">
        <v>20026</v>
      </c>
      <c r="B7176" s="2">
        <v>25076</v>
      </c>
      <c r="C7176" s="2">
        <v>6</v>
      </c>
      <c r="D7176" s="2">
        <v>185</v>
      </c>
      <c r="E7176" s="8">
        <v>22046</v>
      </c>
      <c r="F7176" s="2">
        <v>6</v>
      </c>
      <c r="G7176" s="2" t="s">
        <v>532</v>
      </c>
      <c r="H7176" s="2">
        <v>1.4</v>
      </c>
    </row>
    <row r="7177" spans="1:8" ht="17.25" customHeight="1" x14ac:dyDescent="0.3">
      <c r="A7177" s="2">
        <v>20027</v>
      </c>
      <c r="B7177" s="2">
        <v>11086</v>
      </c>
      <c r="C7177" s="2">
        <v>1</v>
      </c>
      <c r="D7177" s="2">
        <v>195</v>
      </c>
      <c r="E7177" s="8">
        <v>11086</v>
      </c>
      <c r="F7177" s="2">
        <v>6</v>
      </c>
      <c r="G7177" s="2" t="s">
        <v>533</v>
      </c>
      <c r="H7177" s="2">
        <v>1.4</v>
      </c>
    </row>
    <row r="7178" spans="1:8" ht="17.25" customHeight="1" x14ac:dyDescent="0.3">
      <c r="A7178" s="2">
        <v>20027</v>
      </c>
      <c r="B7178" s="2">
        <v>11086</v>
      </c>
      <c r="C7178" s="2">
        <v>3</v>
      </c>
      <c r="D7178" s="2">
        <v>195</v>
      </c>
      <c r="E7178" s="8">
        <v>12036</v>
      </c>
      <c r="F7178" s="2">
        <v>6</v>
      </c>
      <c r="G7178" s="2" t="s">
        <v>533</v>
      </c>
      <c r="H7178" s="2">
        <v>1.4</v>
      </c>
    </row>
    <row r="7179" spans="1:8" ht="17.25" customHeight="1" x14ac:dyDescent="0.3">
      <c r="A7179" s="2">
        <v>20027</v>
      </c>
      <c r="B7179" s="2">
        <v>11086</v>
      </c>
      <c r="C7179" s="2">
        <v>6</v>
      </c>
      <c r="D7179" s="2">
        <v>195</v>
      </c>
      <c r="E7179" s="8">
        <v>13046</v>
      </c>
      <c r="F7179" s="2">
        <v>6</v>
      </c>
      <c r="G7179" s="2" t="s">
        <v>533</v>
      </c>
      <c r="H7179" s="2">
        <v>1.4</v>
      </c>
    </row>
    <row r="7180" spans="1:8" ht="17.25" customHeight="1" x14ac:dyDescent="0.3">
      <c r="A7180" s="2">
        <v>20028</v>
      </c>
      <c r="B7180" s="2">
        <v>44046</v>
      </c>
      <c r="C7180" s="2">
        <v>1</v>
      </c>
      <c r="D7180" s="2">
        <v>195</v>
      </c>
      <c r="E7180" s="8">
        <v>44046</v>
      </c>
      <c r="F7180" s="2">
        <v>6</v>
      </c>
      <c r="G7180" s="2" t="s">
        <v>534</v>
      </c>
      <c r="H7180" s="2">
        <v>1.4</v>
      </c>
    </row>
    <row r="7181" spans="1:8" ht="17.25" customHeight="1" x14ac:dyDescent="0.3">
      <c r="A7181" s="2">
        <v>20028</v>
      </c>
      <c r="B7181" s="2">
        <v>44046</v>
      </c>
      <c r="C7181" s="2">
        <v>3</v>
      </c>
      <c r="D7181" s="2">
        <v>195</v>
      </c>
      <c r="E7181" s="8">
        <v>25066</v>
      </c>
      <c r="F7181" s="2">
        <v>6</v>
      </c>
      <c r="G7181" s="2" t="s">
        <v>534</v>
      </c>
      <c r="H7181" s="2">
        <v>1.4</v>
      </c>
    </row>
    <row r="7182" spans="1:8" ht="17.25" customHeight="1" x14ac:dyDescent="0.3">
      <c r="A7182" s="2">
        <v>20028</v>
      </c>
      <c r="B7182" s="2">
        <v>44046</v>
      </c>
      <c r="C7182" s="2">
        <v>6</v>
      </c>
      <c r="D7182" s="2">
        <v>195</v>
      </c>
      <c r="E7182" s="8">
        <v>14036</v>
      </c>
      <c r="F7182" s="2">
        <v>6</v>
      </c>
      <c r="G7182" s="2" t="s">
        <v>534</v>
      </c>
      <c r="H7182" s="2">
        <v>1.4</v>
      </c>
    </row>
    <row r="7183" spans="1:8" ht="17.25" customHeight="1" x14ac:dyDescent="0.3">
      <c r="A7183" s="2">
        <v>20029</v>
      </c>
      <c r="B7183" s="2">
        <v>52046</v>
      </c>
      <c r="C7183" s="2">
        <v>1</v>
      </c>
      <c r="D7183" s="2">
        <v>205</v>
      </c>
      <c r="E7183" s="8">
        <v>52046</v>
      </c>
      <c r="F7183" s="2">
        <v>6</v>
      </c>
      <c r="G7183" s="2" t="s">
        <v>535</v>
      </c>
      <c r="H7183" s="2">
        <v>1.4</v>
      </c>
    </row>
    <row r="7184" spans="1:8" ht="17.25" customHeight="1" x14ac:dyDescent="0.3">
      <c r="A7184" s="2">
        <v>20029</v>
      </c>
      <c r="B7184" s="2">
        <v>52046</v>
      </c>
      <c r="C7184" s="2">
        <v>3</v>
      </c>
      <c r="D7184" s="2">
        <v>205</v>
      </c>
      <c r="E7184" s="8">
        <v>12036</v>
      </c>
      <c r="F7184" s="2">
        <v>6</v>
      </c>
      <c r="G7184" s="2" t="s">
        <v>535</v>
      </c>
      <c r="H7184" s="2">
        <v>1.4</v>
      </c>
    </row>
    <row r="7185" spans="1:8" ht="17.25" customHeight="1" x14ac:dyDescent="0.3">
      <c r="A7185" s="2">
        <v>20029</v>
      </c>
      <c r="B7185" s="2">
        <v>52046</v>
      </c>
      <c r="C7185" s="2">
        <v>6</v>
      </c>
      <c r="D7185" s="2">
        <v>205</v>
      </c>
      <c r="E7185" s="8">
        <v>13046</v>
      </c>
      <c r="F7185" s="2">
        <v>6</v>
      </c>
      <c r="G7185" s="2" t="s">
        <v>535</v>
      </c>
      <c r="H7185" s="2">
        <v>1.4</v>
      </c>
    </row>
    <row r="7186" spans="1:8" ht="17.25" customHeight="1" x14ac:dyDescent="0.3">
      <c r="A7186" s="2">
        <v>20030</v>
      </c>
      <c r="B7186" s="2">
        <v>61026</v>
      </c>
      <c r="C7186" s="2">
        <v>1</v>
      </c>
      <c r="D7186" s="2">
        <v>205</v>
      </c>
      <c r="E7186" s="8">
        <v>61026</v>
      </c>
      <c r="F7186" s="2">
        <v>6</v>
      </c>
      <c r="G7186" s="2" t="s">
        <v>536</v>
      </c>
      <c r="H7186" s="2">
        <v>1.4</v>
      </c>
    </row>
    <row r="7187" spans="1:8" ht="17.25" customHeight="1" x14ac:dyDescent="0.3">
      <c r="A7187" s="2">
        <v>20030</v>
      </c>
      <c r="B7187" s="2">
        <v>61026</v>
      </c>
      <c r="C7187" s="2">
        <v>3</v>
      </c>
      <c r="D7187" s="2">
        <v>205</v>
      </c>
      <c r="E7187" s="8">
        <v>45046</v>
      </c>
      <c r="F7187" s="2">
        <v>6</v>
      </c>
      <c r="G7187" s="2" t="s">
        <v>536</v>
      </c>
      <c r="H7187" s="2">
        <v>1.4</v>
      </c>
    </row>
    <row r="7188" spans="1:8" ht="17.25" customHeight="1" x14ac:dyDescent="0.3">
      <c r="A7188" s="2">
        <v>20030</v>
      </c>
      <c r="B7188" s="2">
        <v>61026</v>
      </c>
      <c r="C7188" s="2">
        <v>6</v>
      </c>
      <c r="D7188" s="2">
        <v>205</v>
      </c>
      <c r="E7188" s="8">
        <v>45056</v>
      </c>
      <c r="F7188" s="2">
        <v>6</v>
      </c>
      <c r="G7188" s="2" t="s">
        <v>536</v>
      </c>
      <c r="H7188" s="2">
        <v>1.4</v>
      </c>
    </row>
    <row r="7189" spans="1:8" ht="17.25" customHeight="1" x14ac:dyDescent="0.3">
      <c r="A7189" s="2">
        <v>20031</v>
      </c>
      <c r="B7189" s="2">
        <v>61026</v>
      </c>
      <c r="C7189" s="2">
        <v>1</v>
      </c>
      <c r="D7189" s="2">
        <v>215</v>
      </c>
      <c r="E7189" s="8">
        <v>61026</v>
      </c>
      <c r="F7189" s="2">
        <v>7</v>
      </c>
      <c r="G7189" s="2" t="s">
        <v>537</v>
      </c>
      <c r="H7189" s="2">
        <v>1.4</v>
      </c>
    </row>
    <row r="7190" spans="1:8" ht="17.25" customHeight="1" x14ac:dyDescent="0.3">
      <c r="A7190" s="2">
        <v>20031</v>
      </c>
      <c r="B7190" s="2">
        <v>61026</v>
      </c>
      <c r="C7190" s="2">
        <v>3</v>
      </c>
      <c r="D7190" s="2">
        <v>215</v>
      </c>
      <c r="E7190" s="8">
        <v>45046</v>
      </c>
      <c r="F7190" s="2">
        <v>7</v>
      </c>
      <c r="G7190" s="2" t="s">
        <v>537</v>
      </c>
      <c r="H7190" s="2">
        <v>1.4</v>
      </c>
    </row>
    <row r="7191" spans="1:8" ht="17.25" customHeight="1" x14ac:dyDescent="0.3">
      <c r="A7191" s="2">
        <v>20031</v>
      </c>
      <c r="B7191" s="2">
        <v>61026</v>
      </c>
      <c r="C7191" s="2">
        <v>6</v>
      </c>
      <c r="D7191" s="2">
        <v>215</v>
      </c>
      <c r="E7191" s="8">
        <v>45046</v>
      </c>
      <c r="F7191" s="2">
        <v>7</v>
      </c>
      <c r="G7191" s="2" t="s">
        <v>537</v>
      </c>
      <c r="H7191" s="2">
        <v>1.4</v>
      </c>
    </row>
    <row r="7192" spans="1:8" ht="17.25" customHeight="1" x14ac:dyDescent="0.3">
      <c r="A7192" s="2">
        <v>20032</v>
      </c>
      <c r="B7192" s="2">
        <v>14036</v>
      </c>
      <c r="C7192" s="2">
        <v>1</v>
      </c>
      <c r="D7192" s="2">
        <v>225</v>
      </c>
      <c r="E7192" s="8">
        <v>14036</v>
      </c>
      <c r="F7192" s="2">
        <v>7</v>
      </c>
      <c r="G7192" s="2" t="s">
        <v>538</v>
      </c>
      <c r="H7192" s="2">
        <v>1.4</v>
      </c>
    </row>
    <row r="7193" spans="1:8" ht="17.25" customHeight="1" x14ac:dyDescent="0.3">
      <c r="A7193" s="2">
        <v>20032</v>
      </c>
      <c r="B7193" s="2">
        <v>14036</v>
      </c>
      <c r="C7193" s="2">
        <v>3</v>
      </c>
      <c r="D7193" s="2">
        <v>225</v>
      </c>
      <c r="E7193" s="8">
        <v>12036</v>
      </c>
      <c r="F7193" s="2">
        <v>7</v>
      </c>
      <c r="G7193" s="2" t="s">
        <v>538</v>
      </c>
      <c r="H7193" s="2">
        <v>1.4</v>
      </c>
    </row>
    <row r="7194" spans="1:8" ht="17.25" customHeight="1" x14ac:dyDescent="0.3">
      <c r="A7194" s="2">
        <v>20032</v>
      </c>
      <c r="B7194" s="2">
        <v>14036</v>
      </c>
      <c r="C7194" s="2">
        <v>6</v>
      </c>
      <c r="D7194" s="2">
        <v>225</v>
      </c>
      <c r="E7194" s="8">
        <v>12036</v>
      </c>
      <c r="F7194" s="2">
        <v>7</v>
      </c>
      <c r="G7194" s="2" t="s">
        <v>538</v>
      </c>
      <c r="H7194" s="2">
        <v>1.4</v>
      </c>
    </row>
    <row r="7195" spans="1:8" ht="17.25" customHeight="1" x14ac:dyDescent="0.3">
      <c r="A7195" s="2">
        <v>20033</v>
      </c>
      <c r="B7195" s="2">
        <v>25066</v>
      </c>
      <c r="C7195" s="2">
        <v>1</v>
      </c>
      <c r="D7195" s="2">
        <v>235</v>
      </c>
      <c r="E7195" s="8">
        <v>25066</v>
      </c>
      <c r="F7195" s="2">
        <v>7</v>
      </c>
      <c r="G7195" s="2" t="s">
        <v>539</v>
      </c>
      <c r="H7195" s="2">
        <v>1.4</v>
      </c>
    </row>
    <row r="7196" spans="1:8" ht="17.25" customHeight="1" x14ac:dyDescent="0.3">
      <c r="A7196" s="2">
        <v>20033</v>
      </c>
      <c r="B7196" s="2">
        <v>25066</v>
      </c>
      <c r="C7196" s="2">
        <v>3</v>
      </c>
      <c r="D7196" s="2">
        <v>235</v>
      </c>
      <c r="E7196" s="8">
        <v>52046</v>
      </c>
      <c r="F7196" s="2">
        <v>7</v>
      </c>
      <c r="G7196" s="2" t="s">
        <v>539</v>
      </c>
      <c r="H7196" s="2">
        <v>1.4</v>
      </c>
    </row>
    <row r="7197" spans="1:8" ht="17.25" customHeight="1" x14ac:dyDescent="0.3">
      <c r="A7197" s="2">
        <v>20033</v>
      </c>
      <c r="B7197" s="2">
        <v>25066</v>
      </c>
      <c r="C7197" s="2">
        <v>6</v>
      </c>
      <c r="D7197" s="2">
        <v>235</v>
      </c>
      <c r="E7197" s="9">
        <v>43046</v>
      </c>
      <c r="F7197" s="2">
        <v>7</v>
      </c>
      <c r="G7197" s="2" t="s">
        <v>539</v>
      </c>
      <c r="H7197" s="2">
        <v>1.4</v>
      </c>
    </row>
    <row r="7198" spans="1:8" ht="17.25" customHeight="1" x14ac:dyDescent="0.3">
      <c r="A7198" s="2">
        <v>20034</v>
      </c>
      <c r="B7198" s="2">
        <v>35046</v>
      </c>
      <c r="C7198" s="2">
        <v>1</v>
      </c>
      <c r="D7198" s="2">
        <v>245</v>
      </c>
      <c r="E7198" s="8">
        <v>35046</v>
      </c>
      <c r="F7198" s="2">
        <v>7</v>
      </c>
      <c r="G7198" s="2" t="s">
        <v>540</v>
      </c>
      <c r="H7198" s="2">
        <v>1.4</v>
      </c>
    </row>
    <row r="7199" spans="1:8" ht="17.25" customHeight="1" x14ac:dyDescent="0.3">
      <c r="A7199" s="2">
        <v>20034</v>
      </c>
      <c r="B7199" s="2">
        <v>35046</v>
      </c>
      <c r="C7199" s="2">
        <v>3</v>
      </c>
      <c r="D7199" s="2">
        <v>245</v>
      </c>
      <c r="E7199" s="8">
        <v>34026</v>
      </c>
      <c r="F7199" s="2">
        <v>7</v>
      </c>
      <c r="G7199" s="2" t="s">
        <v>540</v>
      </c>
      <c r="H7199" s="2">
        <v>1.4</v>
      </c>
    </row>
    <row r="7200" spans="1:8" ht="17.25" customHeight="1" x14ac:dyDescent="0.3">
      <c r="A7200" s="2">
        <v>20034</v>
      </c>
      <c r="B7200" s="2">
        <v>35046</v>
      </c>
      <c r="C7200" s="2">
        <v>6</v>
      </c>
      <c r="D7200" s="2">
        <v>245</v>
      </c>
      <c r="E7200" s="8">
        <v>14036</v>
      </c>
      <c r="F7200" s="2">
        <v>7</v>
      </c>
      <c r="G7200" s="2" t="s">
        <v>540</v>
      </c>
      <c r="H7200" s="2">
        <v>1.4</v>
      </c>
    </row>
    <row r="7201" spans="1:8" ht="17.25" customHeight="1" x14ac:dyDescent="0.3">
      <c r="A7201" s="2">
        <v>20035</v>
      </c>
      <c r="B7201" s="2">
        <v>35036</v>
      </c>
      <c r="C7201" s="2">
        <v>1</v>
      </c>
      <c r="D7201" s="2">
        <v>255</v>
      </c>
      <c r="E7201" s="8">
        <v>35036</v>
      </c>
      <c r="F7201" s="2">
        <v>7</v>
      </c>
      <c r="G7201" s="2" t="s">
        <v>541</v>
      </c>
      <c r="H7201" s="2">
        <v>1.4</v>
      </c>
    </row>
    <row r="7202" spans="1:8" ht="17.25" customHeight="1" x14ac:dyDescent="0.3">
      <c r="A7202" s="2">
        <v>20035</v>
      </c>
      <c r="B7202" s="2">
        <v>35036</v>
      </c>
      <c r="C7202" s="2">
        <v>3</v>
      </c>
      <c r="D7202" s="2">
        <v>255</v>
      </c>
      <c r="E7202" s="8">
        <v>22056</v>
      </c>
      <c r="F7202" s="2">
        <v>7</v>
      </c>
      <c r="G7202" s="2" t="s">
        <v>541</v>
      </c>
      <c r="H7202" s="2">
        <v>1.4</v>
      </c>
    </row>
    <row r="7203" spans="1:8" ht="17.25" customHeight="1" x14ac:dyDescent="0.3">
      <c r="A7203" s="2">
        <v>20035</v>
      </c>
      <c r="B7203" s="2">
        <v>35036</v>
      </c>
      <c r="C7203" s="2">
        <v>6</v>
      </c>
      <c r="D7203" s="2">
        <v>255</v>
      </c>
      <c r="E7203" s="8">
        <v>32056</v>
      </c>
      <c r="F7203" s="2">
        <v>7</v>
      </c>
      <c r="G7203" s="2" t="s">
        <v>541</v>
      </c>
      <c r="H7203" s="2">
        <v>1.4</v>
      </c>
    </row>
    <row r="7204" spans="1:8" ht="17.25" customHeight="1" x14ac:dyDescent="0.3">
      <c r="A7204" s="2">
        <v>20036</v>
      </c>
      <c r="B7204" s="2">
        <v>25076</v>
      </c>
      <c r="C7204" s="2">
        <v>1</v>
      </c>
      <c r="D7204" s="2">
        <v>265</v>
      </c>
      <c r="E7204" s="8">
        <v>25076</v>
      </c>
      <c r="F7204" s="2">
        <v>7</v>
      </c>
      <c r="G7204" s="2" t="s">
        <v>542</v>
      </c>
      <c r="H7204" s="2">
        <v>1.4</v>
      </c>
    </row>
    <row r="7205" spans="1:8" ht="17.25" customHeight="1" x14ac:dyDescent="0.3">
      <c r="A7205" s="2">
        <v>20036</v>
      </c>
      <c r="B7205" s="2">
        <v>25076</v>
      </c>
      <c r="C7205" s="2">
        <v>3</v>
      </c>
      <c r="D7205" s="2">
        <v>265</v>
      </c>
      <c r="E7205" s="8">
        <v>24036</v>
      </c>
      <c r="F7205" s="2">
        <v>7</v>
      </c>
      <c r="G7205" s="2" t="s">
        <v>542</v>
      </c>
      <c r="H7205" s="2">
        <v>1.4</v>
      </c>
    </row>
    <row r="7206" spans="1:8" ht="17.25" customHeight="1" x14ac:dyDescent="0.3">
      <c r="A7206" s="2">
        <v>20036</v>
      </c>
      <c r="B7206" s="2">
        <v>25076</v>
      </c>
      <c r="C7206" s="2">
        <v>6</v>
      </c>
      <c r="D7206" s="2">
        <v>265</v>
      </c>
      <c r="E7206" s="8">
        <v>22046</v>
      </c>
      <c r="F7206" s="2">
        <v>7</v>
      </c>
      <c r="G7206" s="2" t="s">
        <v>542</v>
      </c>
      <c r="H7206" s="2">
        <v>1.4</v>
      </c>
    </row>
    <row r="7207" spans="1:8" ht="17.25" customHeight="1" x14ac:dyDescent="0.3">
      <c r="A7207" s="2">
        <v>20037</v>
      </c>
      <c r="B7207" s="2">
        <v>35036</v>
      </c>
      <c r="C7207" s="2">
        <v>1</v>
      </c>
      <c r="D7207" s="2">
        <v>275</v>
      </c>
      <c r="E7207" s="8">
        <v>35036</v>
      </c>
      <c r="F7207" s="2">
        <v>7</v>
      </c>
      <c r="G7207" s="2" t="s">
        <v>543</v>
      </c>
      <c r="H7207" s="2">
        <v>1.4</v>
      </c>
    </row>
    <row r="7208" spans="1:8" ht="17.25" customHeight="1" x14ac:dyDescent="0.3">
      <c r="A7208" s="2">
        <v>20037</v>
      </c>
      <c r="B7208" s="2">
        <v>35036</v>
      </c>
      <c r="C7208" s="2">
        <v>3</v>
      </c>
      <c r="D7208" s="2">
        <v>275</v>
      </c>
      <c r="E7208" s="8">
        <v>35036</v>
      </c>
      <c r="F7208" s="2">
        <v>7</v>
      </c>
      <c r="G7208" s="2" t="s">
        <v>543</v>
      </c>
      <c r="H7208" s="2">
        <v>1.4</v>
      </c>
    </row>
    <row r="7209" spans="1:8" ht="17.25" customHeight="1" x14ac:dyDescent="0.3">
      <c r="A7209" s="2">
        <v>20037</v>
      </c>
      <c r="B7209" s="2">
        <v>35036</v>
      </c>
      <c r="C7209" s="2">
        <v>6</v>
      </c>
      <c r="D7209" s="2">
        <v>275</v>
      </c>
      <c r="E7209" s="8">
        <v>35036</v>
      </c>
      <c r="F7209" s="2">
        <v>7</v>
      </c>
      <c r="G7209" s="2" t="s">
        <v>543</v>
      </c>
      <c r="H7209" s="2">
        <v>1.4</v>
      </c>
    </row>
    <row r="7210" spans="1:8" ht="17.25" customHeight="1" x14ac:dyDescent="0.3">
      <c r="A7210" s="2">
        <v>20038</v>
      </c>
      <c r="B7210" s="2">
        <v>25066</v>
      </c>
      <c r="C7210" s="2">
        <v>1</v>
      </c>
      <c r="D7210" s="2">
        <v>285</v>
      </c>
      <c r="E7210" s="8">
        <v>25066</v>
      </c>
      <c r="F7210" s="2">
        <v>7</v>
      </c>
      <c r="G7210" s="2" t="s">
        <v>544</v>
      </c>
      <c r="H7210" s="2">
        <v>1.4</v>
      </c>
    </row>
    <row r="7211" spans="1:8" ht="17.25" customHeight="1" x14ac:dyDescent="0.3">
      <c r="A7211" s="2">
        <v>20038</v>
      </c>
      <c r="B7211" s="2">
        <v>25066</v>
      </c>
      <c r="C7211" s="2">
        <v>3</v>
      </c>
      <c r="D7211" s="2">
        <v>285</v>
      </c>
      <c r="E7211" s="8">
        <v>25066</v>
      </c>
      <c r="F7211" s="2">
        <v>7</v>
      </c>
      <c r="G7211" s="2" t="s">
        <v>544</v>
      </c>
      <c r="H7211" s="2">
        <v>1.4</v>
      </c>
    </row>
    <row r="7212" spans="1:8" ht="17.25" customHeight="1" x14ac:dyDescent="0.3">
      <c r="A7212" s="2">
        <v>20038</v>
      </c>
      <c r="B7212" s="2">
        <v>25066</v>
      </c>
      <c r="C7212" s="2">
        <v>6</v>
      </c>
      <c r="D7212" s="2">
        <v>285</v>
      </c>
      <c r="E7212" s="8">
        <v>25066</v>
      </c>
      <c r="F7212" s="2">
        <v>7</v>
      </c>
      <c r="G7212" s="2" t="s">
        <v>544</v>
      </c>
      <c r="H7212" s="2">
        <v>1.4</v>
      </c>
    </row>
    <row r="7213" spans="1:8" ht="17.25" customHeight="1" x14ac:dyDescent="0.3">
      <c r="A7213" s="2">
        <v>20039</v>
      </c>
      <c r="B7213" s="2">
        <v>61026</v>
      </c>
      <c r="C7213" s="2">
        <v>1</v>
      </c>
      <c r="D7213" s="2">
        <v>295</v>
      </c>
      <c r="E7213" s="8">
        <v>61026</v>
      </c>
      <c r="F7213" s="2">
        <v>7</v>
      </c>
      <c r="G7213" s="2" t="s">
        <v>545</v>
      </c>
      <c r="H7213" s="2">
        <v>1.4</v>
      </c>
    </row>
    <row r="7214" spans="1:8" ht="17.25" customHeight="1" x14ac:dyDescent="0.3">
      <c r="A7214" s="2">
        <v>20039</v>
      </c>
      <c r="B7214" s="2">
        <v>61026</v>
      </c>
      <c r="C7214" s="2">
        <v>3</v>
      </c>
      <c r="D7214" s="2">
        <v>295</v>
      </c>
      <c r="E7214" s="8">
        <v>61026</v>
      </c>
      <c r="F7214" s="2">
        <v>7</v>
      </c>
      <c r="G7214" s="2" t="s">
        <v>545</v>
      </c>
      <c r="H7214" s="2">
        <v>1.4</v>
      </c>
    </row>
    <row r="7215" spans="1:8" ht="17.25" customHeight="1" x14ac:dyDescent="0.3">
      <c r="A7215" s="2">
        <v>20039</v>
      </c>
      <c r="B7215" s="2">
        <v>61026</v>
      </c>
      <c r="C7215" s="2">
        <v>6</v>
      </c>
      <c r="D7215" s="2">
        <v>295</v>
      </c>
      <c r="E7215" s="8">
        <v>61026</v>
      </c>
      <c r="F7215" s="2">
        <v>7</v>
      </c>
      <c r="G7215" s="2" t="s">
        <v>545</v>
      </c>
      <c r="H7215" s="2">
        <v>1.4</v>
      </c>
    </row>
    <row r="7216" spans="1:8" ht="17.25" customHeight="1" x14ac:dyDescent="0.3">
      <c r="A7216" s="2">
        <v>20040</v>
      </c>
      <c r="B7216" s="2">
        <v>31086</v>
      </c>
      <c r="C7216" s="2">
        <v>1</v>
      </c>
      <c r="D7216" s="2">
        <v>305</v>
      </c>
      <c r="E7216" s="8">
        <v>31086</v>
      </c>
      <c r="F7216" s="2">
        <v>7</v>
      </c>
      <c r="G7216" s="2" t="s">
        <v>546</v>
      </c>
      <c r="H7216" s="2">
        <v>1.4</v>
      </c>
    </row>
    <row r="7217" spans="1:8" ht="17.25" customHeight="1" x14ac:dyDescent="0.3">
      <c r="A7217" s="2">
        <v>20040</v>
      </c>
      <c r="B7217" s="2">
        <v>31086</v>
      </c>
      <c r="C7217" s="2">
        <v>3</v>
      </c>
      <c r="D7217" s="2">
        <v>305</v>
      </c>
      <c r="E7217" s="8">
        <v>31086</v>
      </c>
      <c r="F7217" s="2">
        <v>7</v>
      </c>
      <c r="G7217" s="2" t="s">
        <v>546</v>
      </c>
      <c r="H7217" s="2">
        <v>1.4</v>
      </c>
    </row>
    <row r="7218" spans="1:8" ht="17.25" customHeight="1" x14ac:dyDescent="0.3">
      <c r="A7218" s="2">
        <v>20040</v>
      </c>
      <c r="B7218" s="2">
        <v>31086</v>
      </c>
      <c r="C7218" s="2">
        <v>6</v>
      </c>
      <c r="D7218" s="2">
        <v>305</v>
      </c>
      <c r="E7218" s="8">
        <v>31086</v>
      </c>
      <c r="F7218" s="2">
        <v>7</v>
      </c>
      <c r="G7218" s="2" t="s">
        <v>546</v>
      </c>
      <c r="H7218" s="2">
        <v>1.4</v>
      </c>
    </row>
    <row r="7219" spans="1:8" ht="17.25" customHeight="1" x14ac:dyDescent="0.3">
      <c r="A7219" s="2">
        <v>20041</v>
      </c>
      <c r="B7219" s="2">
        <v>32056</v>
      </c>
      <c r="C7219" s="2">
        <v>1</v>
      </c>
      <c r="D7219" s="2">
        <v>315</v>
      </c>
      <c r="E7219" s="8">
        <v>32056</v>
      </c>
      <c r="F7219" s="2">
        <v>8</v>
      </c>
      <c r="G7219" s="2" t="s">
        <v>547</v>
      </c>
      <c r="H7219" s="2">
        <v>1.4</v>
      </c>
    </row>
    <row r="7220" spans="1:8" ht="17.25" customHeight="1" x14ac:dyDescent="0.3">
      <c r="A7220" s="2">
        <v>20041</v>
      </c>
      <c r="B7220" s="2">
        <v>32056</v>
      </c>
      <c r="C7220" s="2">
        <v>3</v>
      </c>
      <c r="D7220" s="2">
        <v>315</v>
      </c>
      <c r="E7220" s="8">
        <v>32056</v>
      </c>
      <c r="F7220" s="2">
        <v>8</v>
      </c>
      <c r="G7220" s="2" t="s">
        <v>547</v>
      </c>
      <c r="H7220" s="2">
        <v>1.4</v>
      </c>
    </row>
    <row r="7221" spans="1:8" ht="17.25" customHeight="1" x14ac:dyDescent="0.3">
      <c r="A7221" s="2">
        <v>20041</v>
      </c>
      <c r="B7221" s="2">
        <v>32056</v>
      </c>
      <c r="C7221" s="2">
        <v>6</v>
      </c>
      <c r="D7221" s="2">
        <v>315</v>
      </c>
      <c r="E7221" s="8">
        <v>32056</v>
      </c>
      <c r="F7221" s="2">
        <v>8</v>
      </c>
      <c r="G7221" s="2" t="s">
        <v>547</v>
      </c>
      <c r="H7221" s="2">
        <v>1.4</v>
      </c>
    </row>
    <row r="7222" spans="1:8" ht="17.25" customHeight="1" x14ac:dyDescent="0.3">
      <c r="A7222" s="2">
        <v>20042</v>
      </c>
      <c r="B7222" s="2">
        <v>14036</v>
      </c>
      <c r="C7222" s="2">
        <v>1</v>
      </c>
      <c r="D7222" s="2">
        <v>325</v>
      </c>
      <c r="E7222" s="8">
        <v>14036</v>
      </c>
      <c r="F7222" s="2">
        <v>8</v>
      </c>
      <c r="G7222" s="2" t="s">
        <v>548</v>
      </c>
      <c r="H7222" s="2">
        <v>1.4</v>
      </c>
    </row>
    <row r="7223" spans="1:8" ht="17.25" customHeight="1" x14ac:dyDescent="0.3">
      <c r="A7223" s="2">
        <v>20042</v>
      </c>
      <c r="B7223" s="2">
        <v>14036</v>
      </c>
      <c r="C7223" s="2">
        <v>3</v>
      </c>
      <c r="D7223" s="2">
        <v>325</v>
      </c>
      <c r="E7223" s="8">
        <v>14036</v>
      </c>
      <c r="F7223" s="2">
        <v>8</v>
      </c>
      <c r="G7223" s="2" t="s">
        <v>548</v>
      </c>
      <c r="H7223" s="2">
        <v>1.4</v>
      </c>
    </row>
    <row r="7224" spans="1:8" ht="17.25" customHeight="1" x14ac:dyDescent="0.3">
      <c r="A7224" s="2">
        <v>20042</v>
      </c>
      <c r="B7224" s="2">
        <v>14036</v>
      </c>
      <c r="C7224" s="2">
        <v>6</v>
      </c>
      <c r="D7224" s="2">
        <v>325</v>
      </c>
      <c r="E7224" s="8">
        <v>14036</v>
      </c>
      <c r="F7224" s="2">
        <v>8</v>
      </c>
      <c r="G7224" s="2" t="s">
        <v>548</v>
      </c>
      <c r="H7224" s="2">
        <v>1.4</v>
      </c>
    </row>
    <row r="7225" spans="1:8" ht="17.25" customHeight="1" x14ac:dyDescent="0.3">
      <c r="A7225" s="2">
        <v>20043</v>
      </c>
      <c r="B7225" s="2">
        <v>25076</v>
      </c>
      <c r="C7225" s="2">
        <v>1</v>
      </c>
      <c r="D7225" s="2">
        <v>335</v>
      </c>
      <c r="E7225" s="8">
        <v>25076</v>
      </c>
      <c r="F7225" s="2">
        <v>8</v>
      </c>
      <c r="G7225" s="2" t="s">
        <v>549</v>
      </c>
      <c r="H7225" s="2">
        <v>1.4</v>
      </c>
    </row>
    <row r="7226" spans="1:8" ht="17.25" customHeight="1" x14ac:dyDescent="0.3">
      <c r="A7226" s="2">
        <v>20043</v>
      </c>
      <c r="B7226" s="2">
        <v>25076</v>
      </c>
      <c r="C7226" s="2">
        <v>3</v>
      </c>
      <c r="D7226" s="2">
        <v>335</v>
      </c>
      <c r="E7226" s="8">
        <v>25076</v>
      </c>
      <c r="F7226" s="2">
        <v>8</v>
      </c>
      <c r="G7226" s="2" t="s">
        <v>549</v>
      </c>
      <c r="H7226" s="2">
        <v>1.4</v>
      </c>
    </row>
    <row r="7227" spans="1:8" ht="17.25" customHeight="1" x14ac:dyDescent="0.3">
      <c r="A7227" s="2">
        <v>20043</v>
      </c>
      <c r="B7227" s="2">
        <v>25076</v>
      </c>
      <c r="C7227" s="2">
        <v>6</v>
      </c>
      <c r="D7227" s="2">
        <v>335</v>
      </c>
      <c r="E7227" s="8">
        <v>25076</v>
      </c>
      <c r="F7227" s="2">
        <v>8</v>
      </c>
      <c r="G7227" s="2" t="s">
        <v>549</v>
      </c>
      <c r="H7227" s="2">
        <v>1.4</v>
      </c>
    </row>
    <row r="7228" spans="1:8" ht="17.25" customHeight="1" x14ac:dyDescent="0.3">
      <c r="A7228" s="2">
        <v>20044</v>
      </c>
      <c r="B7228" s="2">
        <v>44046</v>
      </c>
      <c r="C7228" s="2">
        <v>1</v>
      </c>
      <c r="D7228" s="2">
        <v>345</v>
      </c>
      <c r="E7228" s="8">
        <v>44046</v>
      </c>
      <c r="F7228" s="2">
        <v>8</v>
      </c>
      <c r="G7228" s="2" t="s">
        <v>550</v>
      </c>
      <c r="H7228" s="2">
        <v>1.4</v>
      </c>
    </row>
    <row r="7229" spans="1:8" ht="17.25" customHeight="1" x14ac:dyDescent="0.3">
      <c r="A7229" s="2">
        <v>20044</v>
      </c>
      <c r="B7229" s="2">
        <v>44046</v>
      </c>
      <c r="C7229" s="2">
        <v>3</v>
      </c>
      <c r="D7229" s="2">
        <v>345</v>
      </c>
      <c r="E7229" s="8">
        <v>44046</v>
      </c>
      <c r="F7229" s="2">
        <v>8</v>
      </c>
      <c r="G7229" s="2" t="s">
        <v>550</v>
      </c>
      <c r="H7229" s="2">
        <v>1.4</v>
      </c>
    </row>
    <row r="7230" spans="1:8" ht="17.25" customHeight="1" x14ac:dyDescent="0.3">
      <c r="A7230" s="2">
        <v>20044</v>
      </c>
      <c r="B7230" s="2">
        <v>44046</v>
      </c>
      <c r="C7230" s="2">
        <v>6</v>
      </c>
      <c r="D7230" s="2">
        <v>345</v>
      </c>
      <c r="E7230" s="8">
        <v>44046</v>
      </c>
      <c r="F7230" s="2">
        <v>8</v>
      </c>
      <c r="G7230" s="2" t="s">
        <v>550</v>
      </c>
      <c r="H7230" s="2">
        <v>1.4</v>
      </c>
    </row>
    <row r="7231" spans="1:8" ht="17.25" customHeight="1" x14ac:dyDescent="0.3">
      <c r="A7231" s="2">
        <v>20045</v>
      </c>
      <c r="B7231" s="2">
        <v>35046</v>
      </c>
      <c r="C7231" s="2">
        <v>1</v>
      </c>
      <c r="D7231" s="2">
        <v>355</v>
      </c>
      <c r="E7231" s="8">
        <v>35046</v>
      </c>
      <c r="F7231" s="2">
        <v>8</v>
      </c>
      <c r="G7231" s="2" t="s">
        <v>551</v>
      </c>
      <c r="H7231" s="2">
        <v>1.4</v>
      </c>
    </row>
    <row r="7232" spans="1:8" ht="17.25" customHeight="1" x14ac:dyDescent="0.3">
      <c r="A7232" s="2">
        <v>20045</v>
      </c>
      <c r="B7232" s="2">
        <v>35046</v>
      </c>
      <c r="C7232" s="2">
        <v>3</v>
      </c>
      <c r="D7232" s="2">
        <v>355</v>
      </c>
      <c r="E7232" s="8">
        <v>35046</v>
      </c>
      <c r="F7232" s="2">
        <v>8</v>
      </c>
      <c r="G7232" s="2" t="s">
        <v>551</v>
      </c>
      <c r="H7232" s="2">
        <v>1.4</v>
      </c>
    </row>
    <row r="7233" spans="1:8" ht="17.25" customHeight="1" x14ac:dyDescent="0.3">
      <c r="A7233" s="2">
        <v>20045</v>
      </c>
      <c r="B7233" s="2">
        <v>35046</v>
      </c>
      <c r="C7233" s="2">
        <v>6</v>
      </c>
      <c r="D7233" s="2">
        <v>355</v>
      </c>
      <c r="E7233" s="8">
        <v>35046</v>
      </c>
      <c r="F7233" s="2">
        <v>8</v>
      </c>
      <c r="G7233" s="2" t="s">
        <v>551</v>
      </c>
      <c r="H7233" s="2">
        <v>1.4</v>
      </c>
    </row>
    <row r="7234" spans="1:8" ht="17.25" customHeight="1" x14ac:dyDescent="0.3">
      <c r="A7234" s="2">
        <v>20046</v>
      </c>
      <c r="B7234" s="2">
        <v>45056</v>
      </c>
      <c r="C7234" s="2">
        <v>1</v>
      </c>
      <c r="D7234" s="2">
        <v>365</v>
      </c>
      <c r="E7234" s="8">
        <v>45056</v>
      </c>
      <c r="F7234" s="2">
        <v>9</v>
      </c>
      <c r="G7234" s="2" t="s">
        <v>552</v>
      </c>
      <c r="H7234" s="2">
        <v>1.4</v>
      </c>
    </row>
    <row r="7235" spans="1:8" ht="17.25" customHeight="1" x14ac:dyDescent="0.3">
      <c r="A7235" s="2">
        <v>20046</v>
      </c>
      <c r="B7235" s="2">
        <v>45056</v>
      </c>
      <c r="C7235" s="2">
        <v>3</v>
      </c>
      <c r="D7235" s="2">
        <v>365</v>
      </c>
      <c r="E7235" s="8">
        <v>45056</v>
      </c>
      <c r="F7235" s="2">
        <v>9</v>
      </c>
      <c r="G7235" s="2" t="s">
        <v>552</v>
      </c>
      <c r="H7235" s="2">
        <v>1.4</v>
      </c>
    </row>
    <row r="7236" spans="1:8" ht="17.25" customHeight="1" x14ac:dyDescent="0.3">
      <c r="A7236" s="2">
        <v>20046</v>
      </c>
      <c r="B7236" s="2">
        <v>45056</v>
      </c>
      <c r="C7236" s="2">
        <v>6</v>
      </c>
      <c r="D7236" s="2">
        <v>365</v>
      </c>
      <c r="E7236" s="8">
        <v>45056</v>
      </c>
      <c r="F7236" s="2">
        <v>9</v>
      </c>
      <c r="G7236" s="2" t="s">
        <v>552</v>
      </c>
      <c r="H7236" s="2">
        <v>1.4</v>
      </c>
    </row>
    <row r="7237" spans="1:8" ht="17.25" customHeight="1" x14ac:dyDescent="0.3">
      <c r="A7237" s="2">
        <v>20047</v>
      </c>
      <c r="B7237" s="2">
        <v>11086</v>
      </c>
      <c r="C7237" s="2">
        <v>1</v>
      </c>
      <c r="D7237" s="2">
        <v>375</v>
      </c>
      <c r="E7237" s="8">
        <v>11086</v>
      </c>
      <c r="F7237" s="2">
        <v>9</v>
      </c>
      <c r="G7237" s="2" t="s">
        <v>553</v>
      </c>
      <c r="H7237" s="2">
        <v>1.4</v>
      </c>
    </row>
    <row r="7238" spans="1:8" ht="17.25" customHeight="1" x14ac:dyDescent="0.3">
      <c r="A7238" s="2">
        <v>20047</v>
      </c>
      <c r="B7238" s="2">
        <v>11086</v>
      </c>
      <c r="C7238" s="2">
        <v>3</v>
      </c>
      <c r="D7238" s="2">
        <v>375</v>
      </c>
      <c r="E7238" s="8">
        <v>11086</v>
      </c>
      <c r="F7238" s="2">
        <v>9</v>
      </c>
      <c r="G7238" s="2" t="s">
        <v>553</v>
      </c>
      <c r="H7238" s="2">
        <v>1.4</v>
      </c>
    </row>
    <row r="7239" spans="1:8" ht="17.25" customHeight="1" x14ac:dyDescent="0.3">
      <c r="A7239" s="2">
        <v>20047</v>
      </c>
      <c r="B7239" s="2">
        <v>11086</v>
      </c>
      <c r="C7239" s="2">
        <v>6</v>
      </c>
      <c r="D7239" s="2">
        <v>375</v>
      </c>
      <c r="E7239" s="8">
        <v>11086</v>
      </c>
      <c r="F7239" s="2">
        <v>9</v>
      </c>
      <c r="G7239" s="2" t="s">
        <v>553</v>
      </c>
      <c r="H7239" s="2">
        <v>1.4</v>
      </c>
    </row>
    <row r="7240" spans="1:8" ht="17.25" customHeight="1" x14ac:dyDescent="0.3">
      <c r="A7240" s="2">
        <v>20048</v>
      </c>
      <c r="B7240" s="2">
        <v>32056</v>
      </c>
      <c r="C7240" s="2">
        <v>1</v>
      </c>
      <c r="D7240" s="2">
        <v>385</v>
      </c>
      <c r="E7240" s="8">
        <v>32056</v>
      </c>
      <c r="F7240" s="2">
        <v>9</v>
      </c>
      <c r="G7240" s="2" t="s">
        <v>554</v>
      </c>
      <c r="H7240" s="2">
        <v>1.4</v>
      </c>
    </row>
    <row r="7241" spans="1:8" ht="17.25" customHeight="1" x14ac:dyDescent="0.3">
      <c r="A7241" s="2">
        <v>20048</v>
      </c>
      <c r="B7241" s="2">
        <v>32056</v>
      </c>
      <c r="C7241" s="2">
        <v>3</v>
      </c>
      <c r="D7241" s="2">
        <v>385</v>
      </c>
      <c r="E7241" s="8">
        <v>32056</v>
      </c>
      <c r="F7241" s="2">
        <v>9</v>
      </c>
      <c r="G7241" s="2" t="s">
        <v>554</v>
      </c>
      <c r="H7241" s="2">
        <v>1.4</v>
      </c>
    </row>
    <row r="7242" spans="1:8" ht="17.25" customHeight="1" x14ac:dyDescent="0.3">
      <c r="A7242" s="2">
        <v>20048</v>
      </c>
      <c r="B7242" s="2">
        <v>32056</v>
      </c>
      <c r="C7242" s="2">
        <v>6</v>
      </c>
      <c r="D7242" s="2">
        <v>385</v>
      </c>
      <c r="E7242" s="8">
        <v>32056</v>
      </c>
      <c r="F7242" s="2">
        <v>9</v>
      </c>
      <c r="G7242" s="2" t="s">
        <v>554</v>
      </c>
      <c r="H7242" s="2">
        <v>1.4</v>
      </c>
    </row>
    <row r="7243" spans="1:8" ht="17.25" customHeight="1" x14ac:dyDescent="0.3">
      <c r="A7243" s="2">
        <v>20049</v>
      </c>
      <c r="B7243" s="2">
        <v>52046</v>
      </c>
      <c r="C7243" s="2">
        <v>1</v>
      </c>
      <c r="D7243" s="2">
        <v>395</v>
      </c>
      <c r="E7243" s="8">
        <v>52046</v>
      </c>
      <c r="F7243" s="2">
        <v>9</v>
      </c>
      <c r="G7243" s="2" t="s">
        <v>555</v>
      </c>
      <c r="H7243" s="2">
        <v>1.4</v>
      </c>
    </row>
    <row r="7244" spans="1:8" ht="17.25" customHeight="1" x14ac:dyDescent="0.3">
      <c r="A7244" s="2">
        <v>20049</v>
      </c>
      <c r="B7244" s="2">
        <v>52046</v>
      </c>
      <c r="C7244" s="2">
        <v>3</v>
      </c>
      <c r="D7244" s="2">
        <v>395</v>
      </c>
      <c r="E7244" s="8">
        <v>52046</v>
      </c>
      <c r="F7244" s="2">
        <v>9</v>
      </c>
      <c r="G7244" s="2" t="s">
        <v>555</v>
      </c>
      <c r="H7244" s="2">
        <v>1.4</v>
      </c>
    </row>
    <row r="7245" spans="1:8" ht="17.25" customHeight="1" x14ac:dyDescent="0.3">
      <c r="A7245" s="2">
        <v>20049</v>
      </c>
      <c r="B7245" s="2">
        <v>52046</v>
      </c>
      <c r="C7245" s="2">
        <v>6</v>
      </c>
      <c r="D7245" s="2">
        <v>395</v>
      </c>
      <c r="E7245" s="8">
        <v>52046</v>
      </c>
      <c r="F7245" s="2">
        <v>9</v>
      </c>
      <c r="G7245" s="2" t="s">
        <v>555</v>
      </c>
      <c r="H7245" s="2">
        <v>1.4</v>
      </c>
    </row>
    <row r="7246" spans="1:8" ht="17.25" customHeight="1" x14ac:dyDescent="0.3">
      <c r="A7246" s="2">
        <v>20050</v>
      </c>
      <c r="B7246" s="2">
        <v>53016</v>
      </c>
      <c r="C7246" s="2">
        <v>1</v>
      </c>
      <c r="D7246" s="2">
        <v>405</v>
      </c>
      <c r="E7246" s="8">
        <v>53016</v>
      </c>
      <c r="F7246" s="2">
        <v>9</v>
      </c>
      <c r="G7246" s="2" t="s">
        <v>556</v>
      </c>
      <c r="H7246" s="2">
        <v>1.4</v>
      </c>
    </row>
    <row r="7247" spans="1:8" ht="17.25" customHeight="1" x14ac:dyDescent="0.3">
      <c r="A7247" s="2">
        <v>20050</v>
      </c>
      <c r="B7247" s="2">
        <v>53016</v>
      </c>
      <c r="C7247" s="2">
        <v>3</v>
      </c>
      <c r="D7247" s="2">
        <v>405</v>
      </c>
      <c r="E7247" s="8">
        <v>53016</v>
      </c>
      <c r="F7247" s="2">
        <v>9</v>
      </c>
      <c r="G7247" s="2" t="s">
        <v>556</v>
      </c>
      <c r="H7247" s="2">
        <v>1.4</v>
      </c>
    </row>
    <row r="7248" spans="1:8" ht="17.25" customHeight="1" x14ac:dyDescent="0.3">
      <c r="A7248" s="2">
        <v>20050</v>
      </c>
      <c r="B7248" s="2">
        <v>53016</v>
      </c>
      <c r="C7248" s="2">
        <v>6</v>
      </c>
      <c r="D7248" s="2">
        <v>405</v>
      </c>
      <c r="E7248" s="8">
        <v>53016</v>
      </c>
      <c r="F7248" s="2">
        <v>9</v>
      </c>
      <c r="G7248" s="2" t="s">
        <v>556</v>
      </c>
      <c r="H7248" s="2">
        <v>1.4</v>
      </c>
    </row>
    <row r="7249" spans="1:8" ht="17.25" customHeight="1" x14ac:dyDescent="0.3">
      <c r="A7249" s="2">
        <v>20051</v>
      </c>
      <c r="B7249" s="2">
        <v>22056</v>
      </c>
      <c r="C7249" s="2">
        <v>1</v>
      </c>
      <c r="D7249" s="2">
        <v>415</v>
      </c>
      <c r="E7249" s="8">
        <v>22056</v>
      </c>
      <c r="F7249" s="2">
        <v>10</v>
      </c>
      <c r="G7249" s="2" t="s">
        <v>557</v>
      </c>
      <c r="H7249" s="2">
        <v>1.4</v>
      </c>
    </row>
    <row r="7250" spans="1:8" ht="17.25" customHeight="1" x14ac:dyDescent="0.3">
      <c r="A7250" s="2">
        <v>20051</v>
      </c>
      <c r="B7250" s="2">
        <v>22056</v>
      </c>
      <c r="C7250" s="2">
        <v>3</v>
      </c>
      <c r="D7250" s="2">
        <v>415</v>
      </c>
      <c r="E7250" s="8">
        <v>22056</v>
      </c>
      <c r="F7250" s="2">
        <v>10</v>
      </c>
      <c r="G7250" s="2" t="s">
        <v>557</v>
      </c>
      <c r="H7250" s="2">
        <v>1.4</v>
      </c>
    </row>
    <row r="7251" spans="1:8" ht="17.25" customHeight="1" x14ac:dyDescent="0.3">
      <c r="A7251" s="2">
        <v>20051</v>
      </c>
      <c r="B7251" s="2">
        <v>22056</v>
      </c>
      <c r="C7251" s="2">
        <v>6</v>
      </c>
      <c r="D7251" s="2">
        <v>415</v>
      </c>
      <c r="E7251" s="8">
        <v>22056</v>
      </c>
      <c r="F7251" s="2">
        <v>10</v>
      </c>
      <c r="G7251" s="2" t="s">
        <v>557</v>
      </c>
      <c r="H7251" s="2">
        <v>1.4</v>
      </c>
    </row>
    <row r="7252" spans="1:8" ht="17.25" customHeight="1" x14ac:dyDescent="0.3">
      <c r="A7252" s="2">
        <v>20052</v>
      </c>
      <c r="B7252" s="2">
        <v>34026</v>
      </c>
      <c r="C7252" s="2">
        <v>1</v>
      </c>
      <c r="D7252" s="2">
        <v>425</v>
      </c>
      <c r="E7252" s="8">
        <v>34026</v>
      </c>
      <c r="F7252" s="2">
        <v>10</v>
      </c>
      <c r="G7252" s="2" t="s">
        <v>558</v>
      </c>
      <c r="H7252" s="2">
        <v>1.4</v>
      </c>
    </row>
    <row r="7253" spans="1:8" ht="17.25" customHeight="1" x14ac:dyDescent="0.3">
      <c r="A7253" s="2">
        <v>20052</v>
      </c>
      <c r="B7253" s="2">
        <v>34026</v>
      </c>
      <c r="C7253" s="2">
        <v>3</v>
      </c>
      <c r="D7253" s="2">
        <v>425</v>
      </c>
      <c r="E7253" s="8">
        <v>34026</v>
      </c>
      <c r="F7253" s="2">
        <v>10</v>
      </c>
      <c r="G7253" s="2" t="s">
        <v>558</v>
      </c>
      <c r="H7253" s="2">
        <v>1.4</v>
      </c>
    </row>
    <row r="7254" spans="1:8" ht="17.25" customHeight="1" x14ac:dyDescent="0.3">
      <c r="A7254" s="2">
        <v>20052</v>
      </c>
      <c r="B7254" s="2">
        <v>34026</v>
      </c>
      <c r="C7254" s="2">
        <v>6</v>
      </c>
      <c r="D7254" s="2">
        <v>425</v>
      </c>
      <c r="E7254" s="8">
        <v>34026</v>
      </c>
      <c r="F7254" s="2">
        <v>10</v>
      </c>
      <c r="G7254" s="2" t="s">
        <v>558</v>
      </c>
      <c r="H7254" s="2">
        <v>1.4</v>
      </c>
    </row>
    <row r="7255" spans="1:8" ht="17.25" customHeight="1" x14ac:dyDescent="0.3">
      <c r="A7255" s="2">
        <v>20053</v>
      </c>
      <c r="B7255" s="2">
        <v>13046</v>
      </c>
      <c r="C7255" s="2">
        <v>1</v>
      </c>
      <c r="D7255" s="2">
        <v>435</v>
      </c>
      <c r="E7255" s="8">
        <v>13046</v>
      </c>
      <c r="F7255" s="2">
        <v>10</v>
      </c>
      <c r="G7255" s="2" t="s">
        <v>559</v>
      </c>
      <c r="H7255" s="2">
        <v>1.4</v>
      </c>
    </row>
    <row r="7256" spans="1:8" ht="17.25" customHeight="1" x14ac:dyDescent="0.3">
      <c r="A7256" s="2">
        <v>20053</v>
      </c>
      <c r="B7256" s="2">
        <v>13046</v>
      </c>
      <c r="C7256" s="2">
        <v>3</v>
      </c>
      <c r="D7256" s="2">
        <v>435</v>
      </c>
      <c r="E7256" s="8">
        <v>13046</v>
      </c>
      <c r="F7256" s="2">
        <v>10</v>
      </c>
      <c r="G7256" s="2" t="s">
        <v>559</v>
      </c>
      <c r="H7256" s="2">
        <v>1.4</v>
      </c>
    </row>
    <row r="7257" spans="1:8" ht="17.25" customHeight="1" x14ac:dyDescent="0.3">
      <c r="A7257" s="2">
        <v>20053</v>
      </c>
      <c r="B7257" s="2">
        <v>13046</v>
      </c>
      <c r="C7257" s="2">
        <v>6</v>
      </c>
      <c r="D7257" s="2">
        <v>435</v>
      </c>
      <c r="E7257" s="8">
        <v>13046</v>
      </c>
      <c r="F7257" s="2">
        <v>10</v>
      </c>
      <c r="G7257" s="2" t="s">
        <v>559</v>
      </c>
      <c r="H7257" s="2">
        <v>1.4</v>
      </c>
    </row>
    <row r="7258" spans="1:8" ht="17.25" customHeight="1" x14ac:dyDescent="0.3">
      <c r="A7258" s="2">
        <v>20054</v>
      </c>
      <c r="B7258" s="2">
        <v>15036</v>
      </c>
      <c r="C7258" s="2">
        <v>1</v>
      </c>
      <c r="D7258" s="2">
        <v>445</v>
      </c>
      <c r="E7258" s="8">
        <v>15036</v>
      </c>
      <c r="F7258" s="2">
        <v>10</v>
      </c>
      <c r="G7258" s="2" t="s">
        <v>560</v>
      </c>
      <c r="H7258" s="2">
        <v>1.4</v>
      </c>
    </row>
    <row r="7259" spans="1:8" ht="17.25" customHeight="1" x14ac:dyDescent="0.3">
      <c r="A7259" s="2">
        <v>20054</v>
      </c>
      <c r="B7259" s="2">
        <v>15036</v>
      </c>
      <c r="C7259" s="2">
        <v>3</v>
      </c>
      <c r="D7259" s="2">
        <v>445</v>
      </c>
      <c r="E7259" s="8">
        <v>15036</v>
      </c>
      <c r="F7259" s="2">
        <v>10</v>
      </c>
      <c r="G7259" s="2" t="s">
        <v>560</v>
      </c>
      <c r="H7259" s="2">
        <v>1.4</v>
      </c>
    </row>
    <row r="7260" spans="1:8" ht="17.25" customHeight="1" x14ac:dyDescent="0.3">
      <c r="A7260" s="2">
        <v>20054</v>
      </c>
      <c r="B7260" s="2">
        <v>15036</v>
      </c>
      <c r="C7260" s="2">
        <v>6</v>
      </c>
      <c r="D7260" s="2">
        <v>445</v>
      </c>
      <c r="E7260" s="8">
        <v>15036</v>
      </c>
      <c r="F7260" s="2">
        <v>10</v>
      </c>
      <c r="G7260" s="2" t="s">
        <v>560</v>
      </c>
      <c r="H7260" s="2">
        <v>1.4</v>
      </c>
    </row>
    <row r="7261" spans="1:8" ht="17.25" customHeight="1" x14ac:dyDescent="0.3">
      <c r="A7261" s="2">
        <v>20055</v>
      </c>
      <c r="B7261" s="2">
        <v>21046</v>
      </c>
      <c r="C7261" s="2">
        <v>1</v>
      </c>
      <c r="D7261" s="2">
        <v>455</v>
      </c>
      <c r="E7261" s="8">
        <v>21046</v>
      </c>
      <c r="F7261" s="2">
        <v>10</v>
      </c>
      <c r="G7261" s="2" t="s">
        <v>561</v>
      </c>
      <c r="H7261" s="2">
        <v>1.4</v>
      </c>
    </row>
    <row r="7262" spans="1:8" ht="17.25" customHeight="1" x14ac:dyDescent="0.3">
      <c r="A7262" s="2">
        <v>20055</v>
      </c>
      <c r="B7262" s="2">
        <v>21046</v>
      </c>
      <c r="C7262" s="2">
        <v>3</v>
      </c>
      <c r="D7262" s="2">
        <v>455</v>
      </c>
      <c r="E7262" s="8">
        <v>21046</v>
      </c>
      <c r="F7262" s="2">
        <v>10</v>
      </c>
      <c r="G7262" s="2" t="s">
        <v>561</v>
      </c>
      <c r="H7262" s="2">
        <v>1.4</v>
      </c>
    </row>
    <row r="7263" spans="1:8" ht="17.25" customHeight="1" x14ac:dyDescent="0.3">
      <c r="A7263" s="2">
        <v>20055</v>
      </c>
      <c r="B7263" s="2">
        <v>21046</v>
      </c>
      <c r="C7263" s="2">
        <v>6</v>
      </c>
      <c r="D7263" s="2">
        <v>455</v>
      </c>
      <c r="E7263" s="8">
        <v>21046</v>
      </c>
      <c r="F7263" s="2">
        <v>10</v>
      </c>
      <c r="G7263" s="2" t="s">
        <v>561</v>
      </c>
      <c r="H7263" s="2">
        <v>1.4</v>
      </c>
    </row>
    <row r="7264" spans="1:8" ht="17.25" customHeight="1" x14ac:dyDescent="0.3">
      <c r="A7264" s="2">
        <v>20056</v>
      </c>
      <c r="B7264" s="2">
        <v>25066</v>
      </c>
      <c r="C7264" s="2">
        <v>1</v>
      </c>
      <c r="D7264" s="2">
        <v>465</v>
      </c>
      <c r="E7264" s="8">
        <v>25066</v>
      </c>
      <c r="F7264" s="2">
        <v>10</v>
      </c>
      <c r="G7264" s="2" t="s">
        <v>562</v>
      </c>
      <c r="H7264" s="2">
        <v>1.4</v>
      </c>
    </row>
    <row r="7265" spans="1:8" ht="17.25" customHeight="1" x14ac:dyDescent="0.3">
      <c r="A7265" s="2">
        <v>20056</v>
      </c>
      <c r="B7265" s="2">
        <v>25066</v>
      </c>
      <c r="C7265" s="2">
        <v>3</v>
      </c>
      <c r="D7265" s="2">
        <v>465</v>
      </c>
      <c r="E7265" s="8">
        <v>25066</v>
      </c>
      <c r="F7265" s="2">
        <v>10</v>
      </c>
      <c r="G7265" s="2" t="s">
        <v>562</v>
      </c>
      <c r="H7265" s="2">
        <v>1.4</v>
      </c>
    </row>
    <row r="7266" spans="1:8" ht="17.25" customHeight="1" x14ac:dyDescent="0.3">
      <c r="A7266" s="2">
        <v>20056</v>
      </c>
      <c r="B7266" s="2">
        <v>25066</v>
      </c>
      <c r="C7266" s="2">
        <v>6</v>
      </c>
      <c r="D7266" s="2">
        <v>465</v>
      </c>
      <c r="E7266" s="8">
        <v>25066</v>
      </c>
      <c r="F7266" s="2">
        <v>10</v>
      </c>
      <c r="G7266" s="2" t="s">
        <v>562</v>
      </c>
      <c r="H7266" s="2">
        <v>1.4</v>
      </c>
    </row>
    <row r="7267" spans="1:8" ht="17.25" customHeight="1" x14ac:dyDescent="0.3">
      <c r="A7267" s="2">
        <v>20057</v>
      </c>
      <c r="B7267" s="2">
        <v>11086</v>
      </c>
      <c r="C7267" s="2">
        <v>1</v>
      </c>
      <c r="D7267" s="2">
        <v>475</v>
      </c>
      <c r="E7267" s="8">
        <v>11086</v>
      </c>
      <c r="F7267" s="2">
        <v>10</v>
      </c>
      <c r="G7267" s="2" t="s">
        <v>563</v>
      </c>
      <c r="H7267" s="2">
        <v>1.4</v>
      </c>
    </row>
    <row r="7268" spans="1:8" ht="17.25" customHeight="1" x14ac:dyDescent="0.3">
      <c r="A7268" s="2">
        <v>20057</v>
      </c>
      <c r="B7268" s="2">
        <v>11086</v>
      </c>
      <c r="C7268" s="2">
        <v>3</v>
      </c>
      <c r="D7268" s="2">
        <v>475</v>
      </c>
      <c r="E7268" s="8">
        <v>11086</v>
      </c>
      <c r="F7268" s="2">
        <v>10</v>
      </c>
      <c r="G7268" s="2" t="s">
        <v>563</v>
      </c>
      <c r="H7268" s="2">
        <v>1.4</v>
      </c>
    </row>
    <row r="7269" spans="1:8" ht="17.25" customHeight="1" x14ac:dyDescent="0.3">
      <c r="A7269" s="2">
        <v>20057</v>
      </c>
      <c r="B7269" s="2">
        <v>11086</v>
      </c>
      <c r="C7269" s="2">
        <v>6</v>
      </c>
      <c r="D7269" s="2">
        <v>475</v>
      </c>
      <c r="E7269" s="8">
        <v>11086</v>
      </c>
      <c r="F7269" s="2">
        <v>10</v>
      </c>
      <c r="G7269" s="2" t="s">
        <v>563</v>
      </c>
      <c r="H7269" s="2">
        <v>1.4</v>
      </c>
    </row>
    <row r="7270" spans="1:8" ht="17.25" customHeight="1" x14ac:dyDescent="0.3">
      <c r="A7270" s="2">
        <v>20058</v>
      </c>
      <c r="B7270" s="2">
        <v>32056</v>
      </c>
      <c r="C7270" s="2">
        <v>1</v>
      </c>
      <c r="D7270" s="2">
        <v>485</v>
      </c>
      <c r="E7270" s="8">
        <v>32056</v>
      </c>
      <c r="F7270" s="2">
        <v>10</v>
      </c>
      <c r="G7270" s="2" t="s">
        <v>564</v>
      </c>
      <c r="H7270" s="2">
        <v>1.4</v>
      </c>
    </row>
    <row r="7271" spans="1:8" ht="17.25" customHeight="1" x14ac:dyDescent="0.3">
      <c r="A7271" s="2">
        <v>20058</v>
      </c>
      <c r="B7271" s="2">
        <v>32056</v>
      </c>
      <c r="C7271" s="2">
        <v>3</v>
      </c>
      <c r="D7271" s="2">
        <v>485</v>
      </c>
      <c r="E7271" s="8">
        <v>32056</v>
      </c>
      <c r="F7271" s="2">
        <v>10</v>
      </c>
      <c r="G7271" s="2" t="s">
        <v>564</v>
      </c>
      <c r="H7271" s="2">
        <v>1.4</v>
      </c>
    </row>
    <row r="7272" spans="1:8" ht="17.25" customHeight="1" x14ac:dyDescent="0.3">
      <c r="A7272" s="2">
        <v>20058</v>
      </c>
      <c r="B7272" s="2">
        <v>32056</v>
      </c>
      <c r="C7272" s="2">
        <v>6</v>
      </c>
      <c r="D7272" s="2">
        <v>485</v>
      </c>
      <c r="E7272" s="8">
        <v>32056</v>
      </c>
      <c r="F7272" s="2">
        <v>10</v>
      </c>
      <c r="G7272" s="2" t="s">
        <v>564</v>
      </c>
      <c r="H7272" s="2">
        <v>1.4</v>
      </c>
    </row>
    <row r="7273" spans="1:8" ht="17.25" customHeight="1" x14ac:dyDescent="0.3">
      <c r="A7273" s="2">
        <v>20059</v>
      </c>
      <c r="B7273" s="2">
        <v>52046</v>
      </c>
      <c r="C7273" s="2">
        <v>1</v>
      </c>
      <c r="D7273" s="2">
        <v>495</v>
      </c>
      <c r="E7273" s="8">
        <v>52046</v>
      </c>
      <c r="F7273" s="2">
        <v>10</v>
      </c>
      <c r="G7273" s="2" t="s">
        <v>565</v>
      </c>
      <c r="H7273" s="2">
        <v>1.4</v>
      </c>
    </row>
    <row r="7274" spans="1:8" ht="17.25" customHeight="1" x14ac:dyDescent="0.3">
      <c r="A7274" s="2">
        <v>20059</v>
      </c>
      <c r="B7274" s="2">
        <v>52046</v>
      </c>
      <c r="C7274" s="2">
        <v>3</v>
      </c>
      <c r="D7274" s="2">
        <v>495</v>
      </c>
      <c r="E7274" s="8">
        <v>52046</v>
      </c>
      <c r="F7274" s="2">
        <v>10</v>
      </c>
      <c r="G7274" s="2" t="s">
        <v>565</v>
      </c>
      <c r="H7274" s="2">
        <v>1.4</v>
      </c>
    </row>
    <row r="7275" spans="1:8" ht="17.25" customHeight="1" x14ac:dyDescent="0.3">
      <c r="A7275" s="2">
        <v>20059</v>
      </c>
      <c r="B7275" s="2">
        <v>52046</v>
      </c>
      <c r="C7275" s="2">
        <v>6</v>
      </c>
      <c r="D7275" s="2">
        <v>495</v>
      </c>
      <c r="E7275" s="8">
        <v>52046</v>
      </c>
      <c r="F7275" s="2">
        <v>10</v>
      </c>
      <c r="G7275" s="2" t="s">
        <v>565</v>
      </c>
      <c r="H7275" s="2">
        <v>1.4</v>
      </c>
    </row>
    <row r="7276" spans="1:8" ht="17.25" customHeight="1" x14ac:dyDescent="0.3">
      <c r="A7276" s="2">
        <v>20060</v>
      </c>
      <c r="B7276" s="2">
        <v>63026</v>
      </c>
      <c r="C7276" s="2">
        <v>1</v>
      </c>
      <c r="D7276" s="2">
        <v>505</v>
      </c>
      <c r="E7276" s="8">
        <v>63026</v>
      </c>
      <c r="F7276" s="2">
        <v>10</v>
      </c>
      <c r="G7276" s="2" t="s">
        <v>566</v>
      </c>
      <c r="H7276" s="2">
        <v>1.4</v>
      </c>
    </row>
    <row r="7277" spans="1:8" ht="17.25" customHeight="1" x14ac:dyDescent="0.3">
      <c r="A7277" s="2">
        <v>20060</v>
      </c>
      <c r="B7277" s="2">
        <v>63026</v>
      </c>
      <c r="C7277" s="2">
        <v>3</v>
      </c>
      <c r="D7277" s="2">
        <v>505</v>
      </c>
      <c r="E7277" s="8">
        <v>63026</v>
      </c>
      <c r="F7277" s="2">
        <v>10</v>
      </c>
      <c r="G7277" s="2" t="s">
        <v>566</v>
      </c>
      <c r="H7277" s="2">
        <v>1.4</v>
      </c>
    </row>
    <row r="7278" spans="1:8" ht="17.25" customHeight="1" x14ac:dyDescent="0.3">
      <c r="A7278" s="2">
        <v>20060</v>
      </c>
      <c r="B7278" s="2">
        <v>63026</v>
      </c>
      <c r="C7278" s="2">
        <v>6</v>
      </c>
      <c r="D7278" s="2">
        <v>505</v>
      </c>
      <c r="E7278" s="8">
        <v>63026</v>
      </c>
      <c r="F7278" s="2">
        <v>10</v>
      </c>
      <c r="G7278" s="2" t="s">
        <v>566</v>
      </c>
      <c r="H7278" s="2">
        <v>1.4</v>
      </c>
    </row>
    <row r="7279" spans="1:8" x14ac:dyDescent="0.3">
      <c r="A7279" s="2">
        <v>30001</v>
      </c>
      <c r="B7279" s="20">
        <v>11011</v>
      </c>
      <c r="C7279" s="2">
        <v>4</v>
      </c>
      <c r="D7279" s="2">
        <v>45</v>
      </c>
      <c r="E7279" s="20">
        <v>11011</v>
      </c>
      <c r="F7279" s="2">
        <v>2</v>
      </c>
      <c r="G7279" s="2" t="s">
        <v>127</v>
      </c>
      <c r="H7279" s="2">
        <v>1</v>
      </c>
    </row>
    <row r="7280" spans="1:8" x14ac:dyDescent="0.3">
      <c r="A7280" s="2">
        <v>30002</v>
      </c>
      <c r="B7280" s="20">
        <v>11023</v>
      </c>
      <c r="C7280" s="2">
        <v>4</v>
      </c>
      <c r="D7280" s="2">
        <v>46</v>
      </c>
      <c r="E7280" s="20">
        <v>11023</v>
      </c>
      <c r="F7280" s="2">
        <v>2</v>
      </c>
      <c r="G7280" s="2" t="s">
        <v>662</v>
      </c>
      <c r="H7280" s="2">
        <v>1</v>
      </c>
    </row>
    <row r="7281" spans="1:8" x14ac:dyDescent="0.3">
      <c r="A7281" s="2">
        <v>30003</v>
      </c>
      <c r="B7281" s="20">
        <v>11033</v>
      </c>
      <c r="C7281" s="2">
        <v>4</v>
      </c>
      <c r="D7281" s="2">
        <v>47</v>
      </c>
      <c r="E7281" s="20">
        <v>11033</v>
      </c>
      <c r="F7281" s="2">
        <v>2</v>
      </c>
      <c r="G7281" s="2" t="s">
        <v>663</v>
      </c>
      <c r="H7281" s="2">
        <v>1</v>
      </c>
    </row>
    <row r="7282" spans="1:8" x14ac:dyDescent="0.3">
      <c r="A7282" s="2">
        <v>30004</v>
      </c>
      <c r="B7282" s="20">
        <v>12013</v>
      </c>
      <c r="C7282" s="2">
        <v>4</v>
      </c>
      <c r="D7282" s="2">
        <v>48</v>
      </c>
      <c r="E7282" s="20">
        <v>12013</v>
      </c>
      <c r="F7282" s="2">
        <v>2</v>
      </c>
      <c r="G7282" s="2" t="s">
        <v>664</v>
      </c>
      <c r="H7282" s="2">
        <v>1</v>
      </c>
    </row>
    <row r="7283" spans="1:8" x14ac:dyDescent="0.3">
      <c r="A7283" s="2">
        <v>30005</v>
      </c>
      <c r="B7283" s="20">
        <v>13012</v>
      </c>
      <c r="C7283" s="2">
        <v>4</v>
      </c>
      <c r="D7283" s="2">
        <v>49</v>
      </c>
      <c r="E7283" s="20">
        <v>13012</v>
      </c>
      <c r="F7283" s="2">
        <v>2</v>
      </c>
      <c r="G7283" s="2" t="s">
        <v>665</v>
      </c>
      <c r="H7283" s="2">
        <v>1</v>
      </c>
    </row>
    <row r="7284" spans="1:8" x14ac:dyDescent="0.3">
      <c r="A7284" s="2">
        <v>30006</v>
      </c>
      <c r="B7284" s="20">
        <v>13023</v>
      </c>
      <c r="C7284" s="2">
        <v>4</v>
      </c>
      <c r="D7284" s="2">
        <v>50</v>
      </c>
      <c r="E7284" s="20">
        <v>13023</v>
      </c>
      <c r="F7284" s="2">
        <v>2</v>
      </c>
      <c r="G7284" s="2" t="s">
        <v>666</v>
      </c>
      <c r="H7284" s="2">
        <v>1</v>
      </c>
    </row>
    <row r="7285" spans="1:8" x14ac:dyDescent="0.3">
      <c r="A7285" s="2">
        <v>30007</v>
      </c>
      <c r="B7285" s="20">
        <v>14013</v>
      </c>
      <c r="C7285" s="2">
        <v>4</v>
      </c>
      <c r="D7285" s="2">
        <v>51</v>
      </c>
      <c r="E7285" s="20">
        <v>14013</v>
      </c>
      <c r="F7285" s="2">
        <v>2</v>
      </c>
      <c r="G7285" s="2" t="s">
        <v>667</v>
      </c>
      <c r="H7285" s="2">
        <v>1</v>
      </c>
    </row>
    <row r="7286" spans="1:8" x14ac:dyDescent="0.3">
      <c r="A7286" s="2">
        <v>30008</v>
      </c>
      <c r="B7286" s="20">
        <v>22012</v>
      </c>
      <c r="C7286" s="2">
        <v>4</v>
      </c>
      <c r="D7286" s="2">
        <v>52</v>
      </c>
      <c r="E7286" s="20">
        <v>22012</v>
      </c>
      <c r="F7286" s="2">
        <v>2</v>
      </c>
      <c r="G7286" s="2" t="s">
        <v>668</v>
      </c>
      <c r="H7286" s="2">
        <v>1</v>
      </c>
    </row>
    <row r="7287" spans="1:8" x14ac:dyDescent="0.3">
      <c r="A7287" s="2">
        <v>30009</v>
      </c>
      <c r="B7287" s="19">
        <v>23013</v>
      </c>
      <c r="C7287" s="2">
        <v>4</v>
      </c>
      <c r="D7287" s="2">
        <v>53</v>
      </c>
      <c r="E7287" s="19">
        <v>23013</v>
      </c>
      <c r="F7287" s="2">
        <v>2</v>
      </c>
      <c r="G7287" s="2" t="s">
        <v>669</v>
      </c>
      <c r="H7287" s="2">
        <v>1</v>
      </c>
    </row>
    <row r="7288" spans="1:8" x14ac:dyDescent="0.3">
      <c r="A7288" s="2">
        <v>30010</v>
      </c>
      <c r="B7288" s="19">
        <v>23023</v>
      </c>
      <c r="C7288" s="2">
        <v>4</v>
      </c>
      <c r="D7288" s="2">
        <v>54</v>
      </c>
      <c r="E7288" s="19">
        <v>23023</v>
      </c>
      <c r="F7288" s="2">
        <v>2</v>
      </c>
      <c r="G7288" s="2" t="s">
        <v>670</v>
      </c>
      <c r="H7288" s="2">
        <v>1</v>
      </c>
    </row>
    <row r="7289" spans="1:8" x14ac:dyDescent="0.3">
      <c r="A7289" s="2">
        <v>30011</v>
      </c>
      <c r="B7289" s="19">
        <v>24013</v>
      </c>
      <c r="C7289" s="2">
        <v>4</v>
      </c>
      <c r="D7289" s="2">
        <v>55</v>
      </c>
      <c r="E7289" s="19">
        <v>24013</v>
      </c>
      <c r="F7289" s="2">
        <v>2</v>
      </c>
      <c r="G7289" s="2" t="s">
        <v>671</v>
      </c>
      <c r="H7289" s="2">
        <v>1</v>
      </c>
    </row>
    <row r="7290" spans="1:8" x14ac:dyDescent="0.3">
      <c r="A7290" s="2">
        <v>30012</v>
      </c>
      <c r="B7290" s="20">
        <v>25011</v>
      </c>
      <c r="C7290" s="2">
        <v>4</v>
      </c>
      <c r="D7290" s="2">
        <v>56</v>
      </c>
      <c r="E7290" s="20">
        <v>25011</v>
      </c>
      <c r="F7290" s="2">
        <v>2</v>
      </c>
      <c r="G7290" s="2" t="s">
        <v>672</v>
      </c>
      <c r="H7290" s="2">
        <v>1</v>
      </c>
    </row>
    <row r="7291" spans="1:8" x14ac:dyDescent="0.3">
      <c r="A7291" s="2">
        <v>30013</v>
      </c>
      <c r="B7291" s="19">
        <v>25023</v>
      </c>
      <c r="C7291" s="2">
        <v>4</v>
      </c>
      <c r="D7291" s="2">
        <v>57</v>
      </c>
      <c r="E7291" s="19">
        <v>25023</v>
      </c>
      <c r="F7291" s="2">
        <v>2</v>
      </c>
      <c r="G7291" s="2" t="s">
        <v>673</v>
      </c>
      <c r="H7291" s="2">
        <v>1</v>
      </c>
    </row>
    <row r="7292" spans="1:8" x14ac:dyDescent="0.3">
      <c r="A7292" s="2">
        <v>30014</v>
      </c>
      <c r="B7292" s="19">
        <v>25033</v>
      </c>
      <c r="C7292" s="2">
        <v>4</v>
      </c>
      <c r="D7292" s="2">
        <v>58</v>
      </c>
      <c r="E7292" s="19">
        <v>25033</v>
      </c>
      <c r="F7292" s="2">
        <v>2</v>
      </c>
      <c r="G7292" s="2" t="s">
        <v>674</v>
      </c>
      <c r="H7292" s="2">
        <v>1</v>
      </c>
    </row>
    <row r="7293" spans="1:8" x14ac:dyDescent="0.3">
      <c r="A7293" s="2">
        <v>30015</v>
      </c>
      <c r="B7293" s="20">
        <v>31012</v>
      </c>
      <c r="C7293" s="2">
        <v>4</v>
      </c>
      <c r="D7293" s="2">
        <v>59</v>
      </c>
      <c r="E7293" s="20">
        <v>31012</v>
      </c>
      <c r="F7293" s="2">
        <v>2</v>
      </c>
      <c r="G7293" s="2" t="s">
        <v>675</v>
      </c>
      <c r="H7293" s="2">
        <v>1</v>
      </c>
    </row>
    <row r="7294" spans="1:8" x14ac:dyDescent="0.3">
      <c r="A7294" s="2">
        <v>30016</v>
      </c>
      <c r="B7294" s="19">
        <v>31023</v>
      </c>
      <c r="C7294" s="2">
        <v>4</v>
      </c>
      <c r="D7294" s="2">
        <v>60</v>
      </c>
      <c r="E7294" s="19">
        <v>31023</v>
      </c>
      <c r="F7294" s="2">
        <v>2</v>
      </c>
      <c r="G7294" s="2" t="s">
        <v>676</v>
      </c>
      <c r="H7294" s="2">
        <v>1</v>
      </c>
    </row>
    <row r="7295" spans="1:8" x14ac:dyDescent="0.3">
      <c r="A7295" s="2">
        <v>30017</v>
      </c>
      <c r="B7295" s="19">
        <v>31033</v>
      </c>
      <c r="C7295" s="2">
        <v>4</v>
      </c>
      <c r="D7295" s="2">
        <v>61</v>
      </c>
      <c r="E7295" s="19">
        <v>31033</v>
      </c>
      <c r="F7295" s="2">
        <v>2</v>
      </c>
      <c r="G7295" s="2" t="s">
        <v>677</v>
      </c>
      <c r="H7295" s="2">
        <v>1</v>
      </c>
    </row>
    <row r="7296" spans="1:8" x14ac:dyDescent="0.3">
      <c r="A7296" s="2">
        <v>30018</v>
      </c>
      <c r="B7296" s="20">
        <v>32011</v>
      </c>
      <c r="C7296" s="2">
        <v>4</v>
      </c>
      <c r="D7296" s="2">
        <v>62</v>
      </c>
      <c r="E7296" s="20">
        <v>32011</v>
      </c>
      <c r="F7296" s="2">
        <v>2</v>
      </c>
      <c r="G7296" s="2" t="s">
        <v>678</v>
      </c>
      <c r="H7296" s="2">
        <v>1</v>
      </c>
    </row>
    <row r="7297" spans="1:8" x14ac:dyDescent="0.3">
      <c r="A7297" s="2">
        <v>30019</v>
      </c>
      <c r="B7297" s="19">
        <v>32023</v>
      </c>
      <c r="C7297" s="2">
        <v>4</v>
      </c>
      <c r="D7297" s="2">
        <v>63</v>
      </c>
      <c r="E7297" s="19">
        <v>32023</v>
      </c>
      <c r="F7297" s="2">
        <v>2</v>
      </c>
      <c r="G7297" s="2" t="s">
        <v>679</v>
      </c>
      <c r="H7297" s="2">
        <v>1</v>
      </c>
    </row>
    <row r="7298" spans="1:8" x14ac:dyDescent="0.3">
      <c r="A7298" s="2">
        <v>30020</v>
      </c>
      <c r="B7298" s="19">
        <v>35013</v>
      </c>
      <c r="C7298" s="2">
        <v>4</v>
      </c>
      <c r="D7298" s="2">
        <v>64</v>
      </c>
      <c r="E7298" s="19">
        <v>35013</v>
      </c>
      <c r="F7298" s="2">
        <v>2</v>
      </c>
      <c r="G7298" s="2" t="s">
        <v>680</v>
      </c>
      <c r="H7298" s="2">
        <v>1</v>
      </c>
    </row>
    <row r="7299" spans="1:8" x14ac:dyDescent="0.3">
      <c r="A7299" s="2">
        <v>30021</v>
      </c>
      <c r="B7299" s="19">
        <v>35023</v>
      </c>
      <c r="C7299" s="2">
        <v>4</v>
      </c>
      <c r="D7299" s="2">
        <v>65</v>
      </c>
      <c r="E7299" s="19">
        <v>35023</v>
      </c>
      <c r="F7299" s="2">
        <v>2</v>
      </c>
      <c r="G7299" s="2" t="s">
        <v>681</v>
      </c>
      <c r="H7299" s="2">
        <v>1</v>
      </c>
    </row>
    <row r="7300" spans="1:8" x14ac:dyDescent="0.3">
      <c r="A7300" s="2">
        <v>30022</v>
      </c>
      <c r="B7300" s="20">
        <v>41013</v>
      </c>
      <c r="C7300" s="2">
        <v>4</v>
      </c>
      <c r="D7300" s="2">
        <v>66</v>
      </c>
      <c r="E7300" s="20">
        <v>41013</v>
      </c>
      <c r="F7300" s="2">
        <v>2</v>
      </c>
      <c r="G7300" s="2" t="s">
        <v>682</v>
      </c>
      <c r="H7300" s="2">
        <v>1</v>
      </c>
    </row>
    <row r="7301" spans="1:8" x14ac:dyDescent="0.3">
      <c r="A7301" s="2">
        <v>30023</v>
      </c>
      <c r="B7301" s="20">
        <v>41023</v>
      </c>
      <c r="C7301" s="2">
        <v>4</v>
      </c>
      <c r="D7301" s="2">
        <v>67</v>
      </c>
      <c r="E7301" s="20">
        <v>41023</v>
      </c>
      <c r="F7301" s="2">
        <v>2</v>
      </c>
      <c r="G7301" s="2" t="s">
        <v>683</v>
      </c>
      <c r="H7301" s="2">
        <v>1</v>
      </c>
    </row>
    <row r="7302" spans="1:8" x14ac:dyDescent="0.3">
      <c r="A7302" s="2">
        <v>30024</v>
      </c>
      <c r="B7302" s="20">
        <v>43012</v>
      </c>
      <c r="C7302" s="2">
        <v>4</v>
      </c>
      <c r="D7302" s="2">
        <v>68</v>
      </c>
      <c r="E7302" s="20">
        <v>43012</v>
      </c>
      <c r="F7302" s="2">
        <v>2</v>
      </c>
      <c r="G7302" s="2" t="s">
        <v>684</v>
      </c>
      <c r="H7302" s="2">
        <v>1</v>
      </c>
    </row>
    <row r="7303" spans="1:8" x14ac:dyDescent="0.3">
      <c r="A7303" s="2">
        <v>30025</v>
      </c>
      <c r="B7303" s="20">
        <v>43023</v>
      </c>
      <c r="C7303" s="2">
        <v>4</v>
      </c>
      <c r="D7303" s="2">
        <v>69</v>
      </c>
      <c r="E7303" s="20">
        <v>43023</v>
      </c>
      <c r="F7303" s="2">
        <v>2</v>
      </c>
      <c r="G7303" s="2" t="s">
        <v>685</v>
      </c>
      <c r="H7303" s="2">
        <v>1</v>
      </c>
    </row>
    <row r="7304" spans="1:8" x14ac:dyDescent="0.3">
      <c r="A7304" s="2">
        <v>30026</v>
      </c>
      <c r="B7304" s="20">
        <v>44011</v>
      </c>
      <c r="C7304" s="2">
        <v>4</v>
      </c>
      <c r="D7304" s="2">
        <v>70</v>
      </c>
      <c r="E7304" s="20">
        <v>44011</v>
      </c>
      <c r="F7304" s="2">
        <v>2</v>
      </c>
      <c r="G7304" s="2" t="s">
        <v>686</v>
      </c>
      <c r="H7304" s="2">
        <v>1</v>
      </c>
    </row>
    <row r="7305" spans="1:8" x14ac:dyDescent="0.3">
      <c r="A7305" s="2">
        <v>30027</v>
      </c>
      <c r="B7305" s="20">
        <v>45013</v>
      </c>
      <c r="C7305" s="2">
        <v>4</v>
      </c>
      <c r="D7305" s="2">
        <v>71</v>
      </c>
      <c r="E7305" s="20">
        <v>45013</v>
      </c>
      <c r="F7305" s="2">
        <v>2</v>
      </c>
      <c r="G7305" s="2" t="s">
        <v>687</v>
      </c>
      <c r="H7305" s="2">
        <v>1</v>
      </c>
    </row>
    <row r="7306" spans="1:8" x14ac:dyDescent="0.3">
      <c r="A7306" s="2">
        <v>30028</v>
      </c>
      <c r="B7306" s="20">
        <v>45023</v>
      </c>
      <c r="C7306" s="2">
        <v>4</v>
      </c>
      <c r="D7306" s="2">
        <v>72</v>
      </c>
      <c r="E7306" s="20">
        <v>45023</v>
      </c>
      <c r="F7306" s="2">
        <v>2</v>
      </c>
      <c r="G7306" s="2" t="s">
        <v>688</v>
      </c>
      <c r="H7306" s="2">
        <v>1</v>
      </c>
    </row>
    <row r="7307" spans="1:8" x14ac:dyDescent="0.3">
      <c r="A7307" s="2">
        <v>30029</v>
      </c>
      <c r="B7307" s="19">
        <v>52013</v>
      </c>
      <c r="C7307" s="2">
        <v>4</v>
      </c>
      <c r="D7307" s="2">
        <v>73</v>
      </c>
      <c r="E7307" s="19">
        <v>52013</v>
      </c>
      <c r="F7307" s="2">
        <v>2</v>
      </c>
      <c r="G7307" s="2" t="s">
        <v>689</v>
      </c>
      <c r="H7307" s="2">
        <v>1</v>
      </c>
    </row>
    <row r="7308" spans="1:8" x14ac:dyDescent="0.3">
      <c r="A7308" s="2">
        <v>30030</v>
      </c>
      <c r="B7308" s="19">
        <v>64013</v>
      </c>
      <c r="C7308" s="2">
        <v>4</v>
      </c>
      <c r="D7308" s="2">
        <v>74</v>
      </c>
      <c r="E7308" s="19">
        <v>64013</v>
      </c>
      <c r="F7308" s="2">
        <v>2</v>
      </c>
      <c r="G7308" s="2" t="s">
        <v>690</v>
      </c>
      <c r="H7308" s="2">
        <v>1</v>
      </c>
    </row>
    <row r="7309" spans="1:8" x14ac:dyDescent="0.3">
      <c r="A7309" s="2">
        <v>30031</v>
      </c>
      <c r="B7309" s="20">
        <v>11044</v>
      </c>
      <c r="C7309" s="2">
        <v>4</v>
      </c>
      <c r="D7309" s="2">
        <v>75</v>
      </c>
      <c r="E7309" s="20">
        <v>11044</v>
      </c>
      <c r="F7309" s="2">
        <v>3</v>
      </c>
      <c r="G7309" s="2" t="s">
        <v>691</v>
      </c>
      <c r="H7309" s="2">
        <v>1</v>
      </c>
    </row>
    <row r="7310" spans="1:8" x14ac:dyDescent="0.3">
      <c r="A7310" s="2">
        <v>30032</v>
      </c>
      <c r="B7310" s="20">
        <v>11054</v>
      </c>
      <c r="C7310" s="2">
        <v>4</v>
      </c>
      <c r="D7310" s="2">
        <v>76</v>
      </c>
      <c r="E7310" s="20">
        <v>11054</v>
      </c>
      <c r="F7310" s="2">
        <v>3</v>
      </c>
      <c r="G7310" s="21" t="s">
        <v>1160</v>
      </c>
      <c r="H7310" s="2">
        <v>1</v>
      </c>
    </row>
    <row r="7311" spans="1:8" x14ac:dyDescent="0.3">
      <c r="A7311" s="2">
        <v>30033</v>
      </c>
      <c r="B7311" s="20">
        <v>11064</v>
      </c>
      <c r="C7311" s="2">
        <v>4</v>
      </c>
      <c r="D7311" s="2">
        <v>77</v>
      </c>
      <c r="E7311" s="20">
        <v>11064</v>
      </c>
      <c r="F7311" s="2">
        <v>3</v>
      </c>
      <c r="G7311" s="2" t="s">
        <v>692</v>
      </c>
      <c r="H7311" s="2">
        <v>1</v>
      </c>
    </row>
    <row r="7312" spans="1:8" x14ac:dyDescent="0.3">
      <c r="A7312" s="2">
        <v>30034</v>
      </c>
      <c r="B7312" s="19">
        <v>12024</v>
      </c>
      <c r="C7312" s="2">
        <v>4</v>
      </c>
      <c r="D7312" s="2">
        <v>78</v>
      </c>
      <c r="E7312" s="19">
        <v>12024</v>
      </c>
      <c r="F7312" s="2">
        <v>3</v>
      </c>
      <c r="G7312" s="2" t="s">
        <v>693</v>
      </c>
      <c r="H7312" s="2">
        <v>1</v>
      </c>
    </row>
    <row r="7313" spans="1:8" x14ac:dyDescent="0.3">
      <c r="A7313" s="2">
        <v>30035</v>
      </c>
      <c r="B7313" s="20">
        <v>13034</v>
      </c>
      <c r="C7313" s="2">
        <v>4</v>
      </c>
      <c r="D7313" s="2">
        <v>79</v>
      </c>
      <c r="E7313" s="20">
        <v>13034</v>
      </c>
      <c r="F7313" s="2">
        <v>3</v>
      </c>
      <c r="G7313" s="2" t="s">
        <v>694</v>
      </c>
      <c r="H7313" s="2">
        <v>1</v>
      </c>
    </row>
    <row r="7314" spans="1:8" x14ac:dyDescent="0.3">
      <c r="A7314" s="2">
        <v>30036</v>
      </c>
      <c r="B7314" s="20">
        <v>14024</v>
      </c>
      <c r="C7314" s="2">
        <v>4</v>
      </c>
      <c r="D7314" s="2">
        <v>80</v>
      </c>
      <c r="E7314" s="20">
        <v>14024</v>
      </c>
      <c r="F7314" s="2">
        <v>3</v>
      </c>
      <c r="G7314" s="2" t="s">
        <v>695</v>
      </c>
      <c r="H7314" s="2">
        <v>1</v>
      </c>
    </row>
    <row r="7315" spans="1:8" x14ac:dyDescent="0.3">
      <c r="A7315" s="2">
        <v>30037</v>
      </c>
      <c r="B7315" s="20">
        <v>15014</v>
      </c>
      <c r="C7315" s="2">
        <v>4</v>
      </c>
      <c r="D7315" s="2">
        <v>81</v>
      </c>
      <c r="E7315" s="20">
        <v>15014</v>
      </c>
      <c r="F7315" s="2">
        <v>3</v>
      </c>
      <c r="G7315" s="2" t="s">
        <v>696</v>
      </c>
      <c r="H7315" s="2">
        <v>1</v>
      </c>
    </row>
    <row r="7316" spans="1:8" x14ac:dyDescent="0.3">
      <c r="A7316" s="2">
        <v>30038</v>
      </c>
      <c r="B7316" s="19">
        <v>15024</v>
      </c>
      <c r="C7316" s="2">
        <v>4</v>
      </c>
      <c r="D7316" s="2">
        <v>82</v>
      </c>
      <c r="E7316" s="19">
        <v>15024</v>
      </c>
      <c r="F7316" s="2">
        <v>3</v>
      </c>
      <c r="G7316" s="2" t="s">
        <v>697</v>
      </c>
      <c r="H7316" s="2">
        <v>1</v>
      </c>
    </row>
    <row r="7317" spans="1:8" x14ac:dyDescent="0.3">
      <c r="A7317" s="2">
        <v>30039</v>
      </c>
      <c r="B7317" s="19">
        <v>21014</v>
      </c>
      <c r="C7317" s="2">
        <v>4</v>
      </c>
      <c r="D7317" s="2">
        <v>83</v>
      </c>
      <c r="E7317" s="19">
        <v>21014</v>
      </c>
      <c r="F7317" s="2">
        <v>3</v>
      </c>
      <c r="G7317" s="2" t="s">
        <v>698</v>
      </c>
      <c r="H7317" s="2">
        <v>1</v>
      </c>
    </row>
    <row r="7318" spans="1:8" x14ac:dyDescent="0.3">
      <c r="A7318" s="2">
        <v>30040</v>
      </c>
      <c r="B7318" s="19">
        <v>21024</v>
      </c>
      <c r="C7318" s="2">
        <v>4</v>
      </c>
      <c r="D7318" s="2">
        <v>84</v>
      </c>
      <c r="E7318" s="19">
        <v>21024</v>
      </c>
      <c r="F7318" s="2">
        <v>3</v>
      </c>
      <c r="G7318" s="2" t="s">
        <v>699</v>
      </c>
      <c r="H7318" s="2">
        <v>1</v>
      </c>
    </row>
    <row r="7319" spans="1:8" x14ac:dyDescent="0.3">
      <c r="A7319" s="2">
        <v>30041</v>
      </c>
      <c r="B7319" s="19">
        <v>21034</v>
      </c>
      <c r="C7319" s="2">
        <v>4</v>
      </c>
      <c r="D7319" s="2">
        <v>85</v>
      </c>
      <c r="E7319" s="19">
        <v>21034</v>
      </c>
      <c r="F7319" s="2">
        <v>3</v>
      </c>
      <c r="G7319" s="2" t="s">
        <v>700</v>
      </c>
      <c r="H7319" s="2">
        <v>1</v>
      </c>
    </row>
    <row r="7320" spans="1:8" x14ac:dyDescent="0.3">
      <c r="A7320" s="2">
        <v>30042</v>
      </c>
      <c r="B7320" s="19">
        <v>22024</v>
      </c>
      <c r="C7320" s="2">
        <v>4</v>
      </c>
      <c r="D7320" s="2">
        <v>86</v>
      </c>
      <c r="E7320" s="19">
        <v>22024</v>
      </c>
      <c r="F7320" s="2">
        <v>3</v>
      </c>
      <c r="G7320" s="2" t="s">
        <v>701</v>
      </c>
      <c r="H7320" s="2">
        <v>1</v>
      </c>
    </row>
    <row r="7321" spans="1:8" x14ac:dyDescent="0.3">
      <c r="A7321" s="2">
        <v>30043</v>
      </c>
      <c r="B7321" s="19">
        <v>22034</v>
      </c>
      <c r="C7321" s="2">
        <v>4</v>
      </c>
      <c r="D7321" s="2">
        <v>87</v>
      </c>
      <c r="E7321" s="19">
        <v>22034</v>
      </c>
      <c r="F7321" s="2">
        <v>3</v>
      </c>
      <c r="G7321" s="2" t="s">
        <v>702</v>
      </c>
      <c r="H7321" s="2">
        <v>1</v>
      </c>
    </row>
    <row r="7322" spans="1:8" x14ac:dyDescent="0.3">
      <c r="A7322" s="2">
        <v>30044</v>
      </c>
      <c r="B7322" s="19">
        <v>24024</v>
      </c>
      <c r="C7322" s="2">
        <v>4</v>
      </c>
      <c r="D7322" s="2">
        <v>88</v>
      </c>
      <c r="E7322" s="19">
        <v>24024</v>
      </c>
      <c r="F7322" s="2">
        <v>3</v>
      </c>
      <c r="G7322" s="2" t="s">
        <v>703</v>
      </c>
      <c r="H7322" s="2">
        <v>1</v>
      </c>
    </row>
    <row r="7323" spans="1:8" x14ac:dyDescent="0.3">
      <c r="A7323" s="2">
        <v>30045</v>
      </c>
      <c r="B7323" s="19">
        <v>25044</v>
      </c>
      <c r="C7323" s="2">
        <v>4</v>
      </c>
      <c r="D7323" s="2">
        <v>89</v>
      </c>
      <c r="E7323" s="19">
        <v>25044</v>
      </c>
      <c r="F7323" s="2">
        <v>3</v>
      </c>
      <c r="G7323" s="2" t="s">
        <v>704</v>
      </c>
      <c r="H7323" s="2">
        <v>1</v>
      </c>
    </row>
    <row r="7324" spans="1:8" x14ac:dyDescent="0.3">
      <c r="A7324" s="2">
        <v>30046</v>
      </c>
      <c r="B7324" s="19">
        <v>25054</v>
      </c>
      <c r="C7324" s="2">
        <v>4</v>
      </c>
      <c r="D7324" s="2">
        <v>90</v>
      </c>
      <c r="E7324" s="19">
        <v>25054</v>
      </c>
      <c r="F7324" s="2">
        <v>3</v>
      </c>
      <c r="G7324" s="2" t="s">
        <v>705</v>
      </c>
      <c r="H7324" s="2">
        <v>1</v>
      </c>
    </row>
    <row r="7325" spans="1:8" x14ac:dyDescent="0.3">
      <c r="A7325" s="2">
        <v>30047</v>
      </c>
      <c r="B7325" s="19">
        <v>31044</v>
      </c>
      <c r="C7325" s="2">
        <v>4</v>
      </c>
      <c r="D7325" s="2">
        <v>91</v>
      </c>
      <c r="E7325" s="19">
        <v>31044</v>
      </c>
      <c r="F7325" s="2">
        <v>3</v>
      </c>
      <c r="G7325" s="2" t="s">
        <v>706</v>
      </c>
      <c r="H7325" s="2">
        <v>1</v>
      </c>
    </row>
    <row r="7326" spans="1:8" x14ac:dyDescent="0.3">
      <c r="A7326" s="2">
        <v>30048</v>
      </c>
      <c r="B7326" s="19">
        <v>31054</v>
      </c>
      <c r="C7326" s="2">
        <v>4</v>
      </c>
      <c r="D7326" s="2">
        <v>92</v>
      </c>
      <c r="E7326" s="19">
        <v>31054</v>
      </c>
      <c r="F7326" s="2">
        <v>3</v>
      </c>
      <c r="G7326" s="2" t="s">
        <v>707</v>
      </c>
      <c r="H7326" s="2">
        <v>1</v>
      </c>
    </row>
    <row r="7327" spans="1:8" x14ac:dyDescent="0.3">
      <c r="A7327" s="2">
        <v>30049</v>
      </c>
      <c r="B7327" s="19">
        <v>31064</v>
      </c>
      <c r="C7327" s="2">
        <v>4</v>
      </c>
      <c r="D7327" s="2">
        <v>93</v>
      </c>
      <c r="E7327" s="19">
        <v>31064</v>
      </c>
      <c r="F7327" s="2">
        <v>3</v>
      </c>
      <c r="G7327" s="2" t="s">
        <v>708</v>
      </c>
      <c r="H7327" s="2">
        <v>1</v>
      </c>
    </row>
    <row r="7328" spans="1:8" x14ac:dyDescent="0.3">
      <c r="A7328" s="2">
        <v>30050</v>
      </c>
      <c r="B7328" s="19">
        <v>32034</v>
      </c>
      <c r="C7328" s="2">
        <v>4</v>
      </c>
      <c r="D7328" s="2">
        <v>94</v>
      </c>
      <c r="E7328" s="19">
        <v>32034</v>
      </c>
      <c r="F7328" s="2">
        <v>3</v>
      </c>
      <c r="G7328" s="2" t="s">
        <v>709</v>
      </c>
      <c r="H7328" s="2">
        <v>1</v>
      </c>
    </row>
    <row r="7329" spans="1:8" x14ac:dyDescent="0.3">
      <c r="A7329" s="2">
        <v>30051</v>
      </c>
      <c r="B7329" s="19">
        <v>32044</v>
      </c>
      <c r="C7329" s="2">
        <v>4</v>
      </c>
      <c r="D7329" s="2">
        <v>95</v>
      </c>
      <c r="E7329" s="19">
        <v>32044</v>
      </c>
      <c r="F7329" s="2">
        <v>3</v>
      </c>
      <c r="G7329" s="2" t="s">
        <v>710</v>
      </c>
      <c r="H7329" s="2">
        <v>1</v>
      </c>
    </row>
    <row r="7330" spans="1:8" x14ac:dyDescent="0.3">
      <c r="A7330" s="2">
        <v>30052</v>
      </c>
      <c r="B7330" s="19">
        <v>33014</v>
      </c>
      <c r="C7330" s="2">
        <v>4</v>
      </c>
      <c r="D7330" s="2">
        <v>96</v>
      </c>
      <c r="E7330" s="19">
        <v>33014</v>
      </c>
      <c r="F7330" s="2">
        <v>3</v>
      </c>
      <c r="G7330" s="2" t="s">
        <v>711</v>
      </c>
      <c r="H7330" s="2">
        <v>1</v>
      </c>
    </row>
    <row r="7331" spans="1:8" x14ac:dyDescent="0.3">
      <c r="A7331" s="2">
        <v>30053</v>
      </c>
      <c r="B7331" s="19">
        <v>33024</v>
      </c>
      <c r="C7331" s="2">
        <v>4</v>
      </c>
      <c r="D7331" s="2">
        <v>97</v>
      </c>
      <c r="E7331" s="19">
        <v>33024</v>
      </c>
      <c r="F7331" s="2">
        <v>3</v>
      </c>
      <c r="G7331" s="2" t="s">
        <v>712</v>
      </c>
      <c r="H7331" s="2">
        <v>1</v>
      </c>
    </row>
    <row r="7332" spans="1:8" x14ac:dyDescent="0.3">
      <c r="A7332" s="2">
        <v>30054</v>
      </c>
      <c r="B7332" s="19">
        <v>34014</v>
      </c>
      <c r="C7332" s="2">
        <v>4</v>
      </c>
      <c r="D7332" s="2">
        <v>98</v>
      </c>
      <c r="E7332" s="19">
        <v>34014</v>
      </c>
      <c r="F7332" s="2">
        <v>3</v>
      </c>
      <c r="G7332" s="2" t="s">
        <v>713</v>
      </c>
      <c r="H7332" s="2">
        <v>1</v>
      </c>
    </row>
    <row r="7333" spans="1:8" x14ac:dyDescent="0.3">
      <c r="A7333" s="2">
        <v>30055</v>
      </c>
      <c r="B7333" s="20">
        <v>41034</v>
      </c>
      <c r="C7333" s="2">
        <v>4</v>
      </c>
      <c r="D7333" s="2">
        <v>99</v>
      </c>
      <c r="E7333" s="20">
        <v>41034</v>
      </c>
      <c r="F7333" s="2">
        <v>3</v>
      </c>
      <c r="G7333" s="2" t="s">
        <v>714</v>
      </c>
      <c r="H7333" s="2">
        <v>1</v>
      </c>
    </row>
    <row r="7334" spans="1:8" x14ac:dyDescent="0.3">
      <c r="A7334" s="2">
        <v>30056</v>
      </c>
      <c r="B7334" s="20">
        <v>41044</v>
      </c>
      <c r="C7334" s="2">
        <v>4</v>
      </c>
      <c r="D7334" s="2">
        <v>100</v>
      </c>
      <c r="E7334" s="20">
        <v>41044</v>
      </c>
      <c r="F7334" s="2">
        <v>3</v>
      </c>
      <c r="G7334" s="2" t="s">
        <v>715</v>
      </c>
      <c r="H7334" s="2">
        <v>1</v>
      </c>
    </row>
    <row r="7335" spans="1:8" x14ac:dyDescent="0.3">
      <c r="A7335" s="2">
        <v>30057</v>
      </c>
      <c r="B7335" s="20">
        <v>43034</v>
      </c>
      <c r="C7335" s="2">
        <v>4</v>
      </c>
      <c r="D7335" s="2">
        <v>101</v>
      </c>
      <c r="E7335" s="20">
        <v>43034</v>
      </c>
      <c r="F7335" s="2">
        <v>3</v>
      </c>
      <c r="G7335" s="2" t="s">
        <v>716</v>
      </c>
      <c r="H7335" s="2">
        <v>1</v>
      </c>
    </row>
    <row r="7336" spans="1:8" x14ac:dyDescent="0.3">
      <c r="A7336" s="2">
        <v>30058</v>
      </c>
      <c r="B7336" s="20">
        <v>43044</v>
      </c>
      <c r="C7336" s="2">
        <v>4</v>
      </c>
      <c r="D7336" s="2">
        <v>102</v>
      </c>
      <c r="E7336" s="20">
        <v>43044</v>
      </c>
      <c r="F7336" s="2">
        <v>3</v>
      </c>
      <c r="G7336" s="2" t="s">
        <v>717</v>
      </c>
      <c r="H7336" s="2">
        <v>1</v>
      </c>
    </row>
    <row r="7337" spans="1:8" x14ac:dyDescent="0.3">
      <c r="A7337" s="2">
        <v>30059</v>
      </c>
      <c r="B7337" s="19">
        <v>43054</v>
      </c>
      <c r="C7337" s="2">
        <v>4</v>
      </c>
      <c r="D7337" s="2">
        <v>103</v>
      </c>
      <c r="E7337" s="19">
        <v>43054</v>
      </c>
      <c r="F7337" s="2">
        <v>3</v>
      </c>
      <c r="G7337" s="2" t="s">
        <v>718</v>
      </c>
      <c r="H7337" s="2">
        <v>1</v>
      </c>
    </row>
    <row r="7338" spans="1:8" x14ac:dyDescent="0.3">
      <c r="A7338" s="2">
        <v>30060</v>
      </c>
      <c r="B7338" s="20">
        <v>44024</v>
      </c>
      <c r="C7338" s="2">
        <v>4</v>
      </c>
      <c r="D7338" s="2">
        <v>104</v>
      </c>
      <c r="E7338" s="20">
        <v>44024</v>
      </c>
      <c r="F7338" s="2">
        <v>3</v>
      </c>
      <c r="G7338" s="2" t="s">
        <v>719</v>
      </c>
      <c r="H7338" s="2">
        <v>1</v>
      </c>
    </row>
    <row r="7339" spans="1:8" x14ac:dyDescent="0.3">
      <c r="A7339" s="2">
        <v>30061</v>
      </c>
      <c r="B7339" s="19">
        <v>44034</v>
      </c>
      <c r="C7339" s="2">
        <v>4</v>
      </c>
      <c r="D7339" s="2">
        <v>105</v>
      </c>
      <c r="E7339" s="19">
        <v>44034</v>
      </c>
      <c r="F7339" s="2">
        <v>4</v>
      </c>
      <c r="G7339" s="2" t="s">
        <v>720</v>
      </c>
      <c r="H7339" s="2">
        <v>1</v>
      </c>
    </row>
    <row r="7340" spans="1:8" x14ac:dyDescent="0.3">
      <c r="A7340" s="2">
        <v>30062</v>
      </c>
      <c r="B7340" s="20">
        <v>45034</v>
      </c>
      <c r="C7340" s="2">
        <v>4</v>
      </c>
      <c r="D7340" s="2">
        <v>106</v>
      </c>
      <c r="E7340" s="20">
        <v>45034</v>
      </c>
      <c r="F7340" s="2">
        <v>4</v>
      </c>
      <c r="G7340" s="2" t="s">
        <v>721</v>
      </c>
      <c r="H7340" s="2">
        <v>1</v>
      </c>
    </row>
    <row r="7341" spans="1:8" x14ac:dyDescent="0.3">
      <c r="A7341" s="2">
        <v>30063</v>
      </c>
      <c r="B7341" s="19">
        <v>52024</v>
      </c>
      <c r="C7341" s="2">
        <v>4</v>
      </c>
      <c r="D7341" s="2">
        <v>107</v>
      </c>
      <c r="E7341" s="19">
        <v>52024</v>
      </c>
      <c r="F7341" s="2">
        <v>4</v>
      </c>
      <c r="G7341" s="2" t="s">
        <v>722</v>
      </c>
      <c r="H7341" s="2">
        <v>1</v>
      </c>
    </row>
    <row r="7342" spans="1:8" x14ac:dyDescent="0.3">
      <c r="A7342" s="2">
        <v>30064</v>
      </c>
      <c r="B7342" s="19">
        <v>52034</v>
      </c>
      <c r="C7342" s="2">
        <v>4</v>
      </c>
      <c r="D7342" s="2">
        <v>108</v>
      </c>
      <c r="E7342" s="19">
        <v>52034</v>
      </c>
      <c r="F7342" s="2">
        <v>4</v>
      </c>
      <c r="G7342" s="2" t="s">
        <v>723</v>
      </c>
      <c r="H7342" s="2">
        <v>1</v>
      </c>
    </row>
    <row r="7343" spans="1:8" x14ac:dyDescent="0.3">
      <c r="A7343" s="2">
        <v>30065</v>
      </c>
      <c r="B7343" s="19">
        <v>53014</v>
      </c>
      <c r="C7343" s="2">
        <v>4</v>
      </c>
      <c r="D7343" s="2">
        <v>109</v>
      </c>
      <c r="E7343" s="19">
        <v>53014</v>
      </c>
      <c r="F7343" s="2">
        <v>4</v>
      </c>
      <c r="G7343" s="2" t="s">
        <v>724</v>
      </c>
      <c r="H7343" s="2">
        <v>1</v>
      </c>
    </row>
    <row r="7344" spans="1:8" x14ac:dyDescent="0.3">
      <c r="A7344" s="2">
        <v>30066</v>
      </c>
      <c r="B7344" s="19">
        <v>61014</v>
      </c>
      <c r="C7344" s="2">
        <v>4</v>
      </c>
      <c r="D7344" s="2">
        <v>110</v>
      </c>
      <c r="E7344" s="19">
        <v>61014</v>
      </c>
      <c r="F7344" s="2">
        <v>4</v>
      </c>
      <c r="G7344" s="2" t="s">
        <v>725</v>
      </c>
      <c r="H7344" s="2">
        <v>1</v>
      </c>
    </row>
    <row r="7345" spans="1:8" x14ac:dyDescent="0.3">
      <c r="A7345" s="2">
        <v>30067</v>
      </c>
      <c r="B7345" s="19">
        <v>62014</v>
      </c>
      <c r="C7345" s="2">
        <v>4</v>
      </c>
      <c r="D7345" s="2">
        <v>111</v>
      </c>
      <c r="E7345" s="19">
        <v>62014</v>
      </c>
      <c r="F7345" s="2">
        <v>4</v>
      </c>
      <c r="G7345" s="2" t="s">
        <v>726</v>
      </c>
      <c r="H7345" s="2">
        <v>1</v>
      </c>
    </row>
    <row r="7346" spans="1:8" x14ac:dyDescent="0.3">
      <c r="A7346" s="2">
        <v>30068</v>
      </c>
      <c r="B7346" s="19">
        <v>63014</v>
      </c>
      <c r="C7346" s="2">
        <v>4</v>
      </c>
      <c r="D7346" s="2">
        <v>112</v>
      </c>
      <c r="E7346" s="19">
        <v>63014</v>
      </c>
      <c r="F7346" s="2">
        <v>4</v>
      </c>
      <c r="G7346" s="2" t="s">
        <v>727</v>
      </c>
      <c r="H7346" s="2">
        <v>1</v>
      </c>
    </row>
    <row r="7347" spans="1:8" x14ac:dyDescent="0.3">
      <c r="A7347" s="2">
        <v>30069</v>
      </c>
      <c r="B7347" s="20">
        <v>11044</v>
      </c>
      <c r="C7347" s="2">
        <v>4</v>
      </c>
      <c r="D7347" s="2">
        <v>113</v>
      </c>
      <c r="E7347" s="20">
        <v>11044</v>
      </c>
      <c r="F7347" s="2">
        <v>4</v>
      </c>
      <c r="G7347" s="2" t="s">
        <v>728</v>
      </c>
      <c r="H7347" s="2">
        <v>1</v>
      </c>
    </row>
    <row r="7348" spans="1:8" x14ac:dyDescent="0.3">
      <c r="A7348" s="2">
        <v>30070</v>
      </c>
      <c r="B7348" s="20">
        <v>11054</v>
      </c>
      <c r="C7348" s="2">
        <v>4</v>
      </c>
      <c r="D7348" s="2">
        <v>114</v>
      </c>
      <c r="E7348" s="20">
        <v>11054</v>
      </c>
      <c r="F7348" s="2">
        <v>4</v>
      </c>
      <c r="G7348" s="2" t="s">
        <v>729</v>
      </c>
      <c r="H7348" s="2">
        <v>1</v>
      </c>
    </row>
    <row r="7349" spans="1:8" x14ac:dyDescent="0.3">
      <c r="A7349" s="2">
        <v>30071</v>
      </c>
      <c r="B7349" s="20">
        <v>11064</v>
      </c>
      <c r="C7349" s="2">
        <v>4</v>
      </c>
      <c r="D7349" s="2">
        <v>115</v>
      </c>
      <c r="E7349" s="20">
        <v>11064</v>
      </c>
      <c r="F7349" s="2">
        <v>4</v>
      </c>
      <c r="G7349" s="2" t="s">
        <v>730</v>
      </c>
      <c r="H7349" s="2">
        <v>1</v>
      </c>
    </row>
    <row r="7350" spans="1:8" x14ac:dyDescent="0.3">
      <c r="A7350" s="2">
        <v>30072</v>
      </c>
      <c r="B7350" s="19">
        <v>12024</v>
      </c>
      <c r="C7350" s="2">
        <v>4</v>
      </c>
      <c r="D7350" s="2">
        <v>116</v>
      </c>
      <c r="E7350" s="19">
        <v>12024</v>
      </c>
      <c r="F7350" s="2">
        <v>4</v>
      </c>
      <c r="G7350" s="2" t="s">
        <v>731</v>
      </c>
      <c r="H7350" s="2">
        <v>1</v>
      </c>
    </row>
    <row r="7351" spans="1:8" x14ac:dyDescent="0.3">
      <c r="A7351" s="2">
        <v>30073</v>
      </c>
      <c r="B7351" s="20">
        <v>13034</v>
      </c>
      <c r="C7351" s="2">
        <v>4</v>
      </c>
      <c r="D7351" s="2">
        <v>117</v>
      </c>
      <c r="E7351" s="20">
        <v>13034</v>
      </c>
      <c r="F7351" s="2">
        <v>4</v>
      </c>
      <c r="G7351" s="2" t="s">
        <v>732</v>
      </c>
      <c r="H7351" s="2">
        <v>1</v>
      </c>
    </row>
    <row r="7352" spans="1:8" x14ac:dyDescent="0.3">
      <c r="A7352" s="2">
        <v>30074</v>
      </c>
      <c r="B7352" s="20">
        <v>14024</v>
      </c>
      <c r="C7352" s="2">
        <v>4</v>
      </c>
      <c r="D7352" s="2">
        <v>118</v>
      </c>
      <c r="E7352" s="20">
        <v>14024</v>
      </c>
      <c r="F7352" s="2">
        <v>4</v>
      </c>
      <c r="G7352" s="2" t="s">
        <v>733</v>
      </c>
      <c r="H7352" s="2">
        <v>1</v>
      </c>
    </row>
    <row r="7353" spans="1:8" x14ac:dyDescent="0.3">
      <c r="A7353" s="2">
        <v>30075</v>
      </c>
      <c r="B7353" s="20">
        <v>15014</v>
      </c>
      <c r="C7353" s="2">
        <v>4</v>
      </c>
      <c r="D7353" s="2">
        <v>119</v>
      </c>
      <c r="E7353" s="20">
        <v>15014</v>
      </c>
      <c r="F7353" s="2">
        <v>4</v>
      </c>
      <c r="G7353" s="2" t="s">
        <v>734</v>
      </c>
      <c r="H7353" s="2">
        <v>1</v>
      </c>
    </row>
    <row r="7354" spans="1:8" x14ac:dyDescent="0.3">
      <c r="A7354" s="2">
        <v>30076</v>
      </c>
      <c r="B7354" s="19">
        <v>15024</v>
      </c>
      <c r="C7354" s="2">
        <v>4</v>
      </c>
      <c r="D7354" s="2">
        <v>120</v>
      </c>
      <c r="E7354" s="19">
        <v>15024</v>
      </c>
      <c r="F7354" s="2">
        <v>4</v>
      </c>
      <c r="G7354" s="2" t="s">
        <v>735</v>
      </c>
      <c r="H7354" s="2">
        <v>1</v>
      </c>
    </row>
    <row r="7355" spans="1:8" x14ac:dyDescent="0.3">
      <c r="A7355" s="2">
        <v>30077</v>
      </c>
      <c r="B7355" s="19">
        <v>21014</v>
      </c>
      <c r="C7355" s="2">
        <v>4</v>
      </c>
      <c r="D7355" s="2">
        <v>121</v>
      </c>
      <c r="E7355" s="19">
        <v>21014</v>
      </c>
      <c r="F7355" s="2">
        <v>4</v>
      </c>
      <c r="G7355" s="2" t="s">
        <v>736</v>
      </c>
      <c r="H7355" s="2">
        <v>1</v>
      </c>
    </row>
    <row r="7356" spans="1:8" x14ac:dyDescent="0.3">
      <c r="A7356" s="2">
        <v>30078</v>
      </c>
      <c r="B7356" s="19">
        <v>21024</v>
      </c>
      <c r="C7356" s="2">
        <v>4</v>
      </c>
      <c r="D7356" s="2">
        <v>122</v>
      </c>
      <c r="E7356" s="19">
        <v>21024</v>
      </c>
      <c r="F7356" s="2">
        <v>4</v>
      </c>
      <c r="G7356" s="2" t="s">
        <v>737</v>
      </c>
      <c r="H7356" s="2">
        <v>1</v>
      </c>
    </row>
    <row r="7357" spans="1:8" x14ac:dyDescent="0.3">
      <c r="A7357" s="2">
        <v>30079</v>
      </c>
      <c r="B7357" s="19">
        <v>21034</v>
      </c>
      <c r="C7357" s="2">
        <v>4</v>
      </c>
      <c r="D7357" s="2">
        <v>123</v>
      </c>
      <c r="E7357" s="19">
        <v>21034</v>
      </c>
      <c r="F7357" s="2">
        <v>4</v>
      </c>
      <c r="G7357" s="2" t="s">
        <v>738</v>
      </c>
      <c r="H7357" s="2">
        <v>1</v>
      </c>
    </row>
    <row r="7358" spans="1:8" x14ac:dyDescent="0.3">
      <c r="A7358" s="2">
        <v>30080</v>
      </c>
      <c r="B7358" s="19">
        <v>22024</v>
      </c>
      <c r="C7358" s="2">
        <v>4</v>
      </c>
      <c r="D7358" s="2">
        <v>124</v>
      </c>
      <c r="E7358" s="19">
        <v>22024</v>
      </c>
      <c r="F7358" s="2">
        <v>4</v>
      </c>
      <c r="G7358" s="2" t="s">
        <v>739</v>
      </c>
      <c r="H7358" s="2">
        <v>1</v>
      </c>
    </row>
    <row r="7359" spans="1:8" x14ac:dyDescent="0.3">
      <c r="A7359" s="2">
        <v>30081</v>
      </c>
      <c r="B7359" s="19">
        <v>22034</v>
      </c>
      <c r="C7359" s="2">
        <v>4</v>
      </c>
      <c r="D7359" s="2">
        <v>125</v>
      </c>
      <c r="E7359" s="19">
        <v>22034</v>
      </c>
      <c r="F7359" s="2">
        <v>4</v>
      </c>
      <c r="G7359" s="2" t="s">
        <v>740</v>
      </c>
      <c r="H7359" s="2">
        <v>1</v>
      </c>
    </row>
    <row r="7360" spans="1:8" x14ac:dyDescent="0.3">
      <c r="A7360" s="2">
        <v>30082</v>
      </c>
      <c r="B7360" s="19">
        <v>24024</v>
      </c>
      <c r="C7360" s="2">
        <v>4</v>
      </c>
      <c r="D7360" s="2">
        <v>126</v>
      </c>
      <c r="E7360" s="19">
        <v>24024</v>
      </c>
      <c r="F7360" s="2">
        <v>4</v>
      </c>
      <c r="G7360" s="2" t="s">
        <v>741</v>
      </c>
      <c r="H7360" s="2">
        <v>1</v>
      </c>
    </row>
    <row r="7361" spans="1:8" x14ac:dyDescent="0.3">
      <c r="A7361" s="2">
        <v>30083</v>
      </c>
      <c r="B7361" s="19">
        <v>25044</v>
      </c>
      <c r="C7361" s="2">
        <v>4</v>
      </c>
      <c r="D7361" s="2">
        <v>127</v>
      </c>
      <c r="E7361" s="19">
        <v>25044</v>
      </c>
      <c r="F7361" s="2">
        <v>4</v>
      </c>
      <c r="G7361" s="2" t="s">
        <v>742</v>
      </c>
      <c r="H7361" s="2">
        <v>1</v>
      </c>
    </row>
    <row r="7362" spans="1:8" x14ac:dyDescent="0.3">
      <c r="A7362" s="2">
        <v>30084</v>
      </c>
      <c r="B7362" s="19">
        <v>25054</v>
      </c>
      <c r="C7362" s="2">
        <v>4</v>
      </c>
      <c r="D7362" s="2">
        <v>128</v>
      </c>
      <c r="E7362" s="19">
        <v>25054</v>
      </c>
      <c r="F7362" s="2">
        <v>4</v>
      </c>
      <c r="G7362" s="2" t="s">
        <v>743</v>
      </c>
      <c r="H7362" s="2">
        <v>1</v>
      </c>
    </row>
    <row r="7363" spans="1:8" x14ac:dyDescent="0.3">
      <c r="A7363" s="2">
        <v>30085</v>
      </c>
      <c r="B7363" s="19">
        <v>31044</v>
      </c>
      <c r="C7363" s="2">
        <v>4</v>
      </c>
      <c r="D7363" s="2">
        <v>129</v>
      </c>
      <c r="E7363" s="19">
        <v>31044</v>
      </c>
      <c r="F7363" s="2">
        <v>4</v>
      </c>
      <c r="G7363" s="2" t="s">
        <v>744</v>
      </c>
      <c r="H7363" s="2">
        <v>1</v>
      </c>
    </row>
    <row r="7364" spans="1:8" x14ac:dyDescent="0.3">
      <c r="A7364" s="2">
        <v>30086</v>
      </c>
      <c r="B7364" s="19">
        <v>31054</v>
      </c>
      <c r="C7364" s="2">
        <v>4</v>
      </c>
      <c r="D7364" s="2">
        <v>130</v>
      </c>
      <c r="E7364" s="19">
        <v>31054</v>
      </c>
      <c r="F7364" s="2">
        <v>4</v>
      </c>
      <c r="G7364" s="2" t="s">
        <v>745</v>
      </c>
      <c r="H7364" s="2">
        <v>1</v>
      </c>
    </row>
    <row r="7365" spans="1:8" x14ac:dyDescent="0.3">
      <c r="A7365" s="2">
        <v>30087</v>
      </c>
      <c r="B7365" s="19">
        <v>31064</v>
      </c>
      <c r="C7365" s="2">
        <v>4</v>
      </c>
      <c r="D7365" s="2">
        <v>131</v>
      </c>
      <c r="E7365" s="19">
        <v>31064</v>
      </c>
      <c r="F7365" s="2">
        <v>4</v>
      </c>
      <c r="G7365" s="2" t="s">
        <v>746</v>
      </c>
      <c r="H7365" s="2">
        <v>1</v>
      </c>
    </row>
    <row r="7366" spans="1:8" x14ac:dyDescent="0.3">
      <c r="A7366" s="2">
        <v>30088</v>
      </c>
      <c r="B7366" s="19">
        <v>32034</v>
      </c>
      <c r="C7366" s="2">
        <v>4</v>
      </c>
      <c r="D7366" s="2">
        <v>132</v>
      </c>
      <c r="E7366" s="19">
        <v>32034</v>
      </c>
      <c r="F7366" s="2">
        <v>4</v>
      </c>
      <c r="G7366" s="2" t="s">
        <v>747</v>
      </c>
      <c r="H7366" s="2">
        <v>1</v>
      </c>
    </row>
    <row r="7367" spans="1:8" x14ac:dyDescent="0.3">
      <c r="A7367" s="2">
        <v>30089</v>
      </c>
      <c r="B7367" s="19">
        <v>32044</v>
      </c>
      <c r="C7367" s="2">
        <v>4</v>
      </c>
      <c r="D7367" s="2">
        <v>133</v>
      </c>
      <c r="E7367" s="19">
        <v>32044</v>
      </c>
      <c r="F7367" s="2">
        <v>4</v>
      </c>
      <c r="G7367" s="2" t="s">
        <v>748</v>
      </c>
      <c r="H7367" s="2">
        <v>1</v>
      </c>
    </row>
    <row r="7368" spans="1:8" x14ac:dyDescent="0.3">
      <c r="A7368" s="2">
        <v>30090</v>
      </c>
      <c r="B7368" s="19">
        <v>33014</v>
      </c>
      <c r="C7368" s="2">
        <v>4</v>
      </c>
      <c r="D7368" s="2">
        <v>134</v>
      </c>
      <c r="E7368" s="19">
        <v>33014</v>
      </c>
      <c r="F7368" s="2">
        <v>4</v>
      </c>
      <c r="G7368" s="2" t="s">
        <v>749</v>
      </c>
      <c r="H7368" s="2">
        <v>1</v>
      </c>
    </row>
    <row r="7369" spans="1:8" x14ac:dyDescent="0.3">
      <c r="A7369" s="2">
        <v>30091</v>
      </c>
      <c r="B7369" s="19">
        <v>33024</v>
      </c>
      <c r="C7369" s="2">
        <v>4</v>
      </c>
      <c r="D7369" s="2">
        <v>135</v>
      </c>
      <c r="E7369" s="19">
        <v>33024</v>
      </c>
      <c r="F7369" s="2">
        <v>4</v>
      </c>
      <c r="G7369" s="2" t="s">
        <v>750</v>
      </c>
      <c r="H7369" s="2">
        <v>1</v>
      </c>
    </row>
    <row r="7370" spans="1:8" x14ac:dyDescent="0.3">
      <c r="A7370" s="2">
        <v>30092</v>
      </c>
      <c r="B7370" s="19">
        <v>34014</v>
      </c>
      <c r="C7370" s="2">
        <v>4</v>
      </c>
      <c r="D7370" s="2">
        <v>136</v>
      </c>
      <c r="E7370" s="19">
        <v>34014</v>
      </c>
      <c r="F7370" s="2">
        <v>4</v>
      </c>
      <c r="G7370" s="2" t="s">
        <v>751</v>
      </c>
      <c r="H7370" s="2">
        <v>1</v>
      </c>
    </row>
    <row r="7371" spans="1:8" x14ac:dyDescent="0.3">
      <c r="A7371" s="2">
        <v>30093</v>
      </c>
      <c r="B7371" s="20">
        <v>41034</v>
      </c>
      <c r="C7371" s="2">
        <v>4</v>
      </c>
      <c r="D7371" s="2">
        <v>137</v>
      </c>
      <c r="E7371" s="20">
        <v>41034</v>
      </c>
      <c r="F7371" s="2">
        <v>4</v>
      </c>
      <c r="G7371" s="2" t="s">
        <v>752</v>
      </c>
      <c r="H7371" s="2">
        <v>1</v>
      </c>
    </row>
    <row r="7372" spans="1:8" x14ac:dyDescent="0.3">
      <c r="A7372" s="2">
        <v>30094</v>
      </c>
      <c r="B7372" s="20">
        <v>41044</v>
      </c>
      <c r="C7372" s="2">
        <v>4</v>
      </c>
      <c r="D7372" s="2">
        <v>138</v>
      </c>
      <c r="E7372" s="20">
        <v>41044</v>
      </c>
      <c r="F7372" s="2">
        <v>4</v>
      </c>
      <c r="G7372" s="2" t="s">
        <v>753</v>
      </c>
      <c r="H7372" s="2">
        <v>1</v>
      </c>
    </row>
    <row r="7373" spans="1:8" x14ac:dyDescent="0.3">
      <c r="A7373" s="2">
        <v>30095</v>
      </c>
      <c r="B7373" s="20">
        <v>43034</v>
      </c>
      <c r="C7373" s="2">
        <v>4</v>
      </c>
      <c r="D7373" s="2">
        <v>139</v>
      </c>
      <c r="E7373" s="20">
        <v>43034</v>
      </c>
      <c r="F7373" s="2">
        <v>4</v>
      </c>
      <c r="G7373" s="2" t="s">
        <v>754</v>
      </c>
      <c r="H7373" s="2">
        <v>1</v>
      </c>
    </row>
    <row r="7374" spans="1:8" x14ac:dyDescent="0.3">
      <c r="A7374" s="2">
        <v>30096</v>
      </c>
      <c r="B7374" s="20">
        <v>43044</v>
      </c>
      <c r="C7374" s="2">
        <v>4</v>
      </c>
      <c r="D7374" s="2">
        <v>140</v>
      </c>
      <c r="E7374" s="20">
        <v>43044</v>
      </c>
      <c r="F7374" s="2">
        <v>4</v>
      </c>
      <c r="G7374" s="2" t="s">
        <v>755</v>
      </c>
      <c r="H7374" s="2">
        <v>1</v>
      </c>
    </row>
    <row r="7375" spans="1:8" x14ac:dyDescent="0.3">
      <c r="A7375" s="2">
        <v>30097</v>
      </c>
      <c r="B7375" s="19">
        <v>43054</v>
      </c>
      <c r="C7375" s="2">
        <v>4</v>
      </c>
      <c r="D7375" s="2">
        <v>141</v>
      </c>
      <c r="E7375" s="19">
        <v>43054</v>
      </c>
      <c r="F7375" s="2">
        <v>4</v>
      </c>
      <c r="G7375" s="2" t="s">
        <v>756</v>
      </c>
      <c r="H7375" s="2">
        <v>1</v>
      </c>
    </row>
    <row r="7376" spans="1:8" x14ac:dyDescent="0.3">
      <c r="A7376" s="2">
        <v>30098</v>
      </c>
      <c r="B7376" s="20">
        <v>44024</v>
      </c>
      <c r="C7376" s="2">
        <v>4</v>
      </c>
      <c r="D7376" s="2">
        <v>142</v>
      </c>
      <c r="E7376" s="20">
        <v>44024</v>
      </c>
      <c r="F7376" s="2">
        <v>4</v>
      </c>
      <c r="G7376" s="2" t="s">
        <v>757</v>
      </c>
      <c r="H7376" s="2">
        <v>1</v>
      </c>
    </row>
    <row r="7377" spans="1:8" x14ac:dyDescent="0.3">
      <c r="A7377" s="2">
        <v>30099</v>
      </c>
      <c r="B7377" s="19">
        <v>44034</v>
      </c>
      <c r="C7377" s="2">
        <v>4</v>
      </c>
      <c r="D7377" s="2">
        <v>143</v>
      </c>
      <c r="E7377" s="19">
        <v>44034</v>
      </c>
      <c r="F7377" s="2">
        <v>4</v>
      </c>
      <c r="G7377" s="2" t="s">
        <v>758</v>
      </c>
      <c r="H7377" s="2">
        <v>1</v>
      </c>
    </row>
    <row r="7378" spans="1:8" x14ac:dyDescent="0.3">
      <c r="A7378" s="2">
        <v>30100</v>
      </c>
      <c r="B7378" s="20">
        <v>45034</v>
      </c>
      <c r="C7378" s="2">
        <v>4</v>
      </c>
      <c r="D7378" s="2">
        <v>144</v>
      </c>
      <c r="E7378" s="20">
        <v>45034</v>
      </c>
      <c r="F7378" s="2">
        <v>4</v>
      </c>
      <c r="G7378" s="2" t="s">
        <v>759</v>
      </c>
      <c r="H7378" s="2">
        <v>1</v>
      </c>
    </row>
    <row r="7379" spans="1:8" x14ac:dyDescent="0.3">
      <c r="A7379" s="2">
        <v>30101</v>
      </c>
      <c r="B7379" s="19">
        <v>52024</v>
      </c>
      <c r="C7379" s="2">
        <v>4</v>
      </c>
      <c r="D7379" s="2">
        <v>145</v>
      </c>
      <c r="E7379" s="19">
        <v>52024</v>
      </c>
      <c r="F7379" s="2">
        <v>4</v>
      </c>
      <c r="G7379" s="2" t="s">
        <v>760</v>
      </c>
      <c r="H7379" s="2">
        <v>1</v>
      </c>
    </row>
    <row r="7380" spans="1:8" x14ac:dyDescent="0.3">
      <c r="A7380" s="2">
        <v>30102</v>
      </c>
      <c r="B7380" s="19">
        <v>52034</v>
      </c>
      <c r="C7380" s="2">
        <v>4</v>
      </c>
      <c r="D7380" s="2">
        <v>146</v>
      </c>
      <c r="E7380" s="19">
        <v>52034</v>
      </c>
      <c r="F7380" s="2">
        <v>4</v>
      </c>
      <c r="G7380" s="2" t="s">
        <v>761</v>
      </c>
      <c r="H7380" s="2">
        <v>1</v>
      </c>
    </row>
    <row r="7381" spans="1:8" x14ac:dyDescent="0.3">
      <c r="A7381" s="2">
        <v>30103</v>
      </c>
      <c r="B7381" s="19">
        <v>53014</v>
      </c>
      <c r="C7381" s="2">
        <v>4</v>
      </c>
      <c r="D7381" s="2">
        <v>147</v>
      </c>
      <c r="E7381" s="19">
        <v>53014</v>
      </c>
      <c r="F7381" s="2">
        <v>4</v>
      </c>
      <c r="G7381" s="2" t="s">
        <v>762</v>
      </c>
      <c r="H7381" s="2">
        <v>1</v>
      </c>
    </row>
    <row r="7382" spans="1:8" x14ac:dyDescent="0.3">
      <c r="A7382" s="2">
        <v>30104</v>
      </c>
      <c r="B7382" s="19">
        <v>61014</v>
      </c>
      <c r="C7382" s="2">
        <v>4</v>
      </c>
      <c r="D7382" s="2">
        <v>148</v>
      </c>
      <c r="E7382" s="19">
        <v>61014</v>
      </c>
      <c r="F7382" s="2">
        <v>4</v>
      </c>
      <c r="G7382" s="2" t="s">
        <v>763</v>
      </c>
      <c r="H7382" s="2">
        <v>1</v>
      </c>
    </row>
    <row r="7383" spans="1:8" x14ac:dyDescent="0.3">
      <c r="A7383" s="2">
        <v>30105</v>
      </c>
      <c r="B7383" s="19">
        <v>62014</v>
      </c>
      <c r="C7383" s="2">
        <v>4</v>
      </c>
      <c r="D7383" s="2">
        <v>149</v>
      </c>
      <c r="E7383" s="19">
        <v>62014</v>
      </c>
      <c r="F7383" s="2">
        <v>4</v>
      </c>
      <c r="G7383" s="2" t="s">
        <v>764</v>
      </c>
      <c r="H7383" s="2">
        <v>1</v>
      </c>
    </row>
    <row r="7384" spans="1:8" x14ac:dyDescent="0.3">
      <c r="A7384" s="2">
        <v>30106</v>
      </c>
      <c r="B7384" s="19">
        <v>63014</v>
      </c>
      <c r="C7384" s="2">
        <v>4</v>
      </c>
      <c r="D7384" s="2">
        <v>150</v>
      </c>
      <c r="E7384" s="19">
        <v>63014</v>
      </c>
      <c r="F7384" s="2">
        <v>4</v>
      </c>
      <c r="G7384" s="2" t="s">
        <v>765</v>
      </c>
      <c r="H7384" s="2">
        <v>1</v>
      </c>
    </row>
    <row r="7385" spans="1:8" x14ac:dyDescent="0.3">
      <c r="A7385" s="2">
        <v>30107</v>
      </c>
      <c r="B7385" s="19">
        <v>31044</v>
      </c>
      <c r="C7385" s="2">
        <v>4</v>
      </c>
      <c r="D7385" s="2">
        <v>151</v>
      </c>
      <c r="E7385" s="19">
        <v>31044</v>
      </c>
      <c r="F7385" s="2">
        <v>4</v>
      </c>
      <c r="G7385" s="2" t="s">
        <v>766</v>
      </c>
      <c r="H7385" s="2">
        <v>1</v>
      </c>
    </row>
    <row r="7386" spans="1:8" x14ac:dyDescent="0.3">
      <c r="A7386" s="2">
        <v>30108</v>
      </c>
      <c r="B7386" s="19">
        <v>31054</v>
      </c>
      <c r="C7386" s="2">
        <v>4</v>
      </c>
      <c r="D7386" s="2">
        <v>152</v>
      </c>
      <c r="E7386" s="19">
        <v>31054</v>
      </c>
      <c r="F7386" s="2">
        <v>4</v>
      </c>
      <c r="G7386" s="2" t="s">
        <v>767</v>
      </c>
      <c r="H7386" s="2">
        <v>1</v>
      </c>
    </row>
    <row r="7387" spans="1:8" x14ac:dyDescent="0.3">
      <c r="A7387" s="2">
        <v>30109</v>
      </c>
      <c r="B7387" s="19">
        <v>31064</v>
      </c>
      <c r="C7387" s="2">
        <v>4</v>
      </c>
      <c r="D7387" s="2">
        <v>153</v>
      </c>
      <c r="E7387" s="19">
        <v>31064</v>
      </c>
      <c r="F7387" s="2">
        <v>4</v>
      </c>
      <c r="G7387" s="2" t="s">
        <v>768</v>
      </c>
      <c r="H7387" s="2">
        <v>1</v>
      </c>
    </row>
    <row r="7388" spans="1:8" x14ac:dyDescent="0.3">
      <c r="A7388" s="2">
        <v>30110</v>
      </c>
      <c r="B7388" s="19">
        <v>11045</v>
      </c>
      <c r="C7388" s="2">
        <v>4</v>
      </c>
      <c r="D7388" s="2">
        <v>154</v>
      </c>
      <c r="E7388" s="19">
        <v>11045</v>
      </c>
      <c r="F7388" s="2">
        <v>5</v>
      </c>
      <c r="G7388" s="2" t="s">
        <v>769</v>
      </c>
      <c r="H7388" s="2">
        <v>1</v>
      </c>
    </row>
    <row r="7389" spans="1:8" x14ac:dyDescent="0.3">
      <c r="A7389" s="2">
        <v>30111</v>
      </c>
      <c r="B7389" s="20">
        <v>11055</v>
      </c>
      <c r="C7389" s="2">
        <v>4</v>
      </c>
      <c r="D7389" s="2">
        <v>155</v>
      </c>
      <c r="E7389" s="20">
        <v>11055</v>
      </c>
      <c r="F7389" s="2">
        <v>5</v>
      </c>
      <c r="G7389" s="2" t="s">
        <v>770</v>
      </c>
      <c r="H7389" s="2">
        <v>1</v>
      </c>
    </row>
    <row r="7390" spans="1:8" x14ac:dyDescent="0.3">
      <c r="A7390" s="2">
        <v>30112</v>
      </c>
      <c r="B7390" s="20">
        <v>11065</v>
      </c>
      <c r="C7390" s="2">
        <v>4</v>
      </c>
      <c r="D7390" s="2">
        <v>156</v>
      </c>
      <c r="E7390" s="20">
        <v>11065</v>
      </c>
      <c r="F7390" s="2">
        <v>5</v>
      </c>
      <c r="G7390" s="2" t="s">
        <v>771</v>
      </c>
      <c r="H7390" s="2">
        <v>1</v>
      </c>
    </row>
    <row r="7391" spans="1:8" x14ac:dyDescent="0.3">
      <c r="A7391" s="2">
        <v>30113</v>
      </c>
      <c r="B7391" s="19">
        <v>11075</v>
      </c>
      <c r="C7391" s="2">
        <v>4</v>
      </c>
      <c r="D7391" s="2">
        <v>157</v>
      </c>
      <c r="E7391" s="19">
        <v>11075</v>
      </c>
      <c r="F7391" s="2">
        <v>5</v>
      </c>
      <c r="G7391" s="2" t="s">
        <v>772</v>
      </c>
      <c r="H7391" s="2">
        <v>1</v>
      </c>
    </row>
    <row r="7392" spans="1:8" x14ac:dyDescent="0.3">
      <c r="A7392" s="2">
        <v>30114</v>
      </c>
      <c r="B7392" s="19">
        <v>11085</v>
      </c>
      <c r="C7392" s="2">
        <v>4</v>
      </c>
      <c r="D7392" s="2">
        <v>158</v>
      </c>
      <c r="E7392" s="19">
        <v>11085</v>
      </c>
      <c r="F7392" s="2">
        <v>5</v>
      </c>
      <c r="G7392" s="2" t="s">
        <v>773</v>
      </c>
      <c r="H7392" s="2">
        <v>1</v>
      </c>
    </row>
    <row r="7393" spans="1:8" x14ac:dyDescent="0.3">
      <c r="A7393" s="2">
        <v>30115</v>
      </c>
      <c r="B7393" s="19">
        <v>12025</v>
      </c>
      <c r="C7393" s="2">
        <v>4</v>
      </c>
      <c r="D7393" s="2">
        <v>159</v>
      </c>
      <c r="E7393" s="19">
        <v>12025</v>
      </c>
      <c r="F7393" s="2">
        <v>5</v>
      </c>
      <c r="G7393" s="2" t="s">
        <v>774</v>
      </c>
      <c r="H7393" s="2">
        <v>1</v>
      </c>
    </row>
    <row r="7394" spans="1:8" x14ac:dyDescent="0.3">
      <c r="A7394" s="2">
        <v>30116</v>
      </c>
      <c r="B7394" s="19">
        <v>12035</v>
      </c>
      <c r="C7394" s="2">
        <v>4</v>
      </c>
      <c r="D7394" s="2">
        <v>160</v>
      </c>
      <c r="E7394" s="19">
        <v>12035</v>
      </c>
      <c r="F7394" s="2">
        <v>5</v>
      </c>
      <c r="G7394" s="2" t="s">
        <v>775</v>
      </c>
      <c r="H7394" s="2">
        <v>1</v>
      </c>
    </row>
    <row r="7395" spans="1:8" x14ac:dyDescent="0.3">
      <c r="A7395" s="2">
        <v>30117</v>
      </c>
      <c r="B7395" s="20">
        <v>13035</v>
      </c>
      <c r="C7395" s="2">
        <v>4</v>
      </c>
      <c r="D7395" s="2">
        <v>161</v>
      </c>
      <c r="E7395" s="20">
        <v>13035</v>
      </c>
      <c r="F7395" s="2">
        <v>5</v>
      </c>
      <c r="G7395" s="2" t="s">
        <v>776</v>
      </c>
      <c r="H7395" s="2">
        <v>1</v>
      </c>
    </row>
    <row r="7396" spans="1:8" x14ac:dyDescent="0.3">
      <c r="A7396" s="2">
        <v>30118</v>
      </c>
      <c r="B7396" s="19">
        <v>13045</v>
      </c>
      <c r="C7396" s="2">
        <v>4</v>
      </c>
      <c r="D7396" s="2">
        <v>162</v>
      </c>
      <c r="E7396" s="19">
        <v>13045</v>
      </c>
      <c r="F7396" s="2">
        <v>5</v>
      </c>
      <c r="G7396" s="2" t="s">
        <v>777</v>
      </c>
      <c r="H7396" s="2">
        <v>1</v>
      </c>
    </row>
    <row r="7397" spans="1:8" x14ac:dyDescent="0.3">
      <c r="A7397" s="2">
        <v>30119</v>
      </c>
      <c r="B7397" s="20">
        <v>14025</v>
      </c>
      <c r="C7397" s="2">
        <v>4</v>
      </c>
      <c r="D7397" s="2">
        <v>163</v>
      </c>
      <c r="E7397" s="20">
        <v>14025</v>
      </c>
      <c r="F7397" s="2">
        <v>5</v>
      </c>
      <c r="G7397" s="2" t="s">
        <v>778</v>
      </c>
      <c r="H7397" s="2">
        <v>1</v>
      </c>
    </row>
    <row r="7398" spans="1:8" x14ac:dyDescent="0.3">
      <c r="A7398" s="2">
        <v>30120</v>
      </c>
      <c r="B7398" s="19">
        <v>14035</v>
      </c>
      <c r="C7398" s="2">
        <v>4</v>
      </c>
      <c r="D7398" s="2">
        <v>164</v>
      </c>
      <c r="E7398" s="19">
        <v>14035</v>
      </c>
      <c r="F7398" s="2">
        <v>5</v>
      </c>
      <c r="G7398" s="2" t="s">
        <v>779</v>
      </c>
      <c r="H7398" s="2">
        <v>1</v>
      </c>
    </row>
    <row r="7399" spans="1:8" x14ac:dyDescent="0.3">
      <c r="A7399" s="2">
        <v>30121</v>
      </c>
      <c r="B7399" s="19">
        <v>14045</v>
      </c>
      <c r="C7399" s="2">
        <v>4</v>
      </c>
      <c r="D7399" s="2">
        <v>165</v>
      </c>
      <c r="E7399" s="19">
        <v>14045</v>
      </c>
      <c r="F7399" s="2">
        <v>5</v>
      </c>
      <c r="G7399" s="2" t="s">
        <v>780</v>
      </c>
      <c r="H7399" s="2">
        <v>1</v>
      </c>
    </row>
    <row r="7400" spans="1:8" x14ac:dyDescent="0.3">
      <c r="A7400" s="2">
        <v>30122</v>
      </c>
      <c r="B7400" s="20">
        <v>15015</v>
      </c>
      <c r="C7400" s="2">
        <v>4</v>
      </c>
      <c r="D7400" s="2">
        <v>166</v>
      </c>
      <c r="E7400" s="20">
        <v>15015</v>
      </c>
      <c r="F7400" s="2">
        <v>5</v>
      </c>
      <c r="G7400" s="2" t="s">
        <v>781</v>
      </c>
      <c r="H7400" s="2">
        <v>1</v>
      </c>
    </row>
    <row r="7401" spans="1:8" x14ac:dyDescent="0.3">
      <c r="A7401" s="2">
        <v>30123</v>
      </c>
      <c r="B7401" s="19">
        <v>15025</v>
      </c>
      <c r="C7401" s="2">
        <v>4</v>
      </c>
      <c r="D7401" s="2">
        <v>167</v>
      </c>
      <c r="E7401" s="19">
        <v>15025</v>
      </c>
      <c r="F7401" s="2">
        <v>5</v>
      </c>
      <c r="G7401" s="2" t="s">
        <v>782</v>
      </c>
      <c r="H7401" s="2">
        <v>1</v>
      </c>
    </row>
    <row r="7402" spans="1:8" x14ac:dyDescent="0.3">
      <c r="A7402" s="2">
        <v>30124</v>
      </c>
      <c r="B7402" s="19">
        <v>15035</v>
      </c>
      <c r="C7402" s="2">
        <v>4</v>
      </c>
      <c r="D7402" s="2">
        <v>168</v>
      </c>
      <c r="E7402" s="19">
        <v>15035</v>
      </c>
      <c r="F7402" s="2">
        <v>5</v>
      </c>
      <c r="G7402" s="2" t="s">
        <v>783</v>
      </c>
      <c r="H7402" s="2">
        <v>1</v>
      </c>
    </row>
    <row r="7403" spans="1:8" x14ac:dyDescent="0.3">
      <c r="A7403" s="2">
        <v>30125</v>
      </c>
      <c r="B7403" s="19">
        <v>21015</v>
      </c>
      <c r="C7403" s="2">
        <v>4</v>
      </c>
      <c r="D7403" s="2">
        <v>169</v>
      </c>
      <c r="E7403" s="19">
        <v>21015</v>
      </c>
      <c r="F7403" s="2">
        <v>5</v>
      </c>
      <c r="G7403" s="2" t="s">
        <v>784</v>
      </c>
      <c r="H7403" s="2">
        <v>1</v>
      </c>
    </row>
    <row r="7404" spans="1:8" x14ac:dyDescent="0.3">
      <c r="A7404" s="2">
        <v>30126</v>
      </c>
      <c r="B7404" s="19">
        <v>21025</v>
      </c>
      <c r="C7404" s="2">
        <v>4</v>
      </c>
      <c r="D7404" s="2">
        <v>170</v>
      </c>
      <c r="E7404" s="19">
        <v>21025</v>
      </c>
      <c r="F7404" s="2">
        <v>5</v>
      </c>
      <c r="G7404" s="2" t="s">
        <v>785</v>
      </c>
      <c r="H7404" s="2">
        <v>1</v>
      </c>
    </row>
    <row r="7405" spans="1:8" x14ac:dyDescent="0.3">
      <c r="A7405" s="2">
        <v>30127</v>
      </c>
      <c r="B7405" s="19">
        <v>21035</v>
      </c>
      <c r="C7405" s="2">
        <v>4</v>
      </c>
      <c r="D7405" s="2">
        <v>171</v>
      </c>
      <c r="E7405" s="19">
        <v>21035</v>
      </c>
      <c r="F7405" s="2">
        <v>5</v>
      </c>
      <c r="G7405" s="2" t="s">
        <v>786</v>
      </c>
      <c r="H7405" s="2">
        <v>1</v>
      </c>
    </row>
    <row r="7406" spans="1:8" x14ac:dyDescent="0.3">
      <c r="A7406" s="2">
        <v>30128</v>
      </c>
      <c r="B7406" s="19">
        <v>21045</v>
      </c>
      <c r="C7406" s="2">
        <v>4</v>
      </c>
      <c r="D7406" s="2">
        <v>172</v>
      </c>
      <c r="E7406" s="19">
        <v>21045</v>
      </c>
      <c r="F7406" s="2">
        <v>5</v>
      </c>
      <c r="G7406" s="2" t="s">
        <v>787</v>
      </c>
      <c r="H7406" s="2">
        <v>1</v>
      </c>
    </row>
    <row r="7407" spans="1:8" x14ac:dyDescent="0.3">
      <c r="A7407" s="2">
        <v>30129</v>
      </c>
      <c r="B7407" s="19">
        <v>22025</v>
      </c>
      <c r="C7407" s="2">
        <v>4</v>
      </c>
      <c r="D7407" s="2">
        <v>173</v>
      </c>
      <c r="E7407" s="19">
        <v>22025</v>
      </c>
      <c r="F7407" s="2">
        <v>5</v>
      </c>
      <c r="G7407" s="2" t="s">
        <v>788</v>
      </c>
      <c r="H7407" s="2">
        <v>1</v>
      </c>
    </row>
    <row r="7408" spans="1:8" x14ac:dyDescent="0.3">
      <c r="A7408" s="2">
        <v>30130</v>
      </c>
      <c r="B7408" s="19">
        <v>22035</v>
      </c>
      <c r="C7408" s="2">
        <v>4</v>
      </c>
      <c r="D7408" s="2">
        <v>174</v>
      </c>
      <c r="E7408" s="19">
        <v>22035</v>
      </c>
      <c r="F7408" s="2">
        <v>5</v>
      </c>
      <c r="G7408" s="2" t="s">
        <v>789</v>
      </c>
      <c r="H7408" s="2">
        <v>1</v>
      </c>
    </row>
    <row r="7409" spans="1:8" x14ac:dyDescent="0.3">
      <c r="A7409" s="2">
        <v>30131</v>
      </c>
      <c r="B7409" s="19">
        <v>22045</v>
      </c>
      <c r="C7409" s="2">
        <v>4</v>
      </c>
      <c r="D7409" s="2">
        <v>175</v>
      </c>
      <c r="E7409" s="19">
        <v>22045</v>
      </c>
      <c r="F7409" s="2">
        <v>5</v>
      </c>
      <c r="G7409" s="2" t="s">
        <v>790</v>
      </c>
      <c r="H7409" s="2">
        <v>1</v>
      </c>
    </row>
    <row r="7410" spans="1:8" x14ac:dyDescent="0.3">
      <c r="A7410" s="2">
        <v>30132</v>
      </c>
      <c r="B7410" s="19">
        <v>22055</v>
      </c>
      <c r="C7410" s="2">
        <v>4</v>
      </c>
      <c r="D7410" s="2">
        <v>176</v>
      </c>
      <c r="E7410" s="19">
        <v>22055</v>
      </c>
      <c r="F7410" s="2">
        <v>5</v>
      </c>
      <c r="G7410" s="2" t="s">
        <v>791</v>
      </c>
      <c r="H7410" s="2">
        <v>1</v>
      </c>
    </row>
    <row r="7411" spans="1:8" x14ac:dyDescent="0.3">
      <c r="A7411" s="2">
        <v>30133</v>
      </c>
      <c r="B7411" s="19">
        <v>23035</v>
      </c>
      <c r="C7411" s="2">
        <v>4</v>
      </c>
      <c r="D7411" s="2">
        <v>177</v>
      </c>
      <c r="E7411" s="19">
        <v>23035</v>
      </c>
      <c r="F7411" s="2">
        <v>5</v>
      </c>
      <c r="G7411" s="2" t="s">
        <v>792</v>
      </c>
      <c r="H7411" s="2">
        <v>1</v>
      </c>
    </row>
    <row r="7412" spans="1:8" x14ac:dyDescent="0.3">
      <c r="A7412" s="2">
        <v>30134</v>
      </c>
      <c r="B7412" s="19">
        <v>24025</v>
      </c>
      <c r="C7412" s="2">
        <v>4</v>
      </c>
      <c r="D7412" s="2">
        <v>178</v>
      </c>
      <c r="E7412" s="19">
        <v>24025</v>
      </c>
      <c r="F7412" s="2">
        <v>5</v>
      </c>
      <c r="G7412" s="2" t="s">
        <v>793</v>
      </c>
      <c r="H7412" s="2">
        <v>1</v>
      </c>
    </row>
    <row r="7413" spans="1:8" x14ac:dyDescent="0.3">
      <c r="A7413" s="2">
        <v>30135</v>
      </c>
      <c r="B7413" s="19">
        <v>24035</v>
      </c>
      <c r="C7413" s="2">
        <v>4</v>
      </c>
      <c r="D7413" s="2">
        <v>179</v>
      </c>
      <c r="E7413" s="19">
        <v>24035</v>
      </c>
      <c r="F7413" s="2">
        <v>5</v>
      </c>
      <c r="G7413" s="2" t="s">
        <v>794</v>
      </c>
      <c r="H7413" s="2">
        <v>1</v>
      </c>
    </row>
    <row r="7414" spans="1:8" x14ac:dyDescent="0.3">
      <c r="A7414" s="2">
        <v>30136</v>
      </c>
      <c r="B7414" s="19">
        <v>25045</v>
      </c>
      <c r="C7414" s="2">
        <v>4</v>
      </c>
      <c r="D7414" s="2">
        <v>180</v>
      </c>
      <c r="E7414" s="19">
        <v>25045</v>
      </c>
      <c r="F7414" s="2">
        <v>5</v>
      </c>
      <c r="G7414" s="2" t="s">
        <v>795</v>
      </c>
      <c r="H7414" s="2">
        <v>1</v>
      </c>
    </row>
    <row r="7415" spans="1:8" x14ac:dyDescent="0.3">
      <c r="A7415" s="2">
        <v>30137</v>
      </c>
      <c r="B7415" s="19">
        <v>25055</v>
      </c>
      <c r="C7415" s="2">
        <v>4</v>
      </c>
      <c r="D7415" s="2">
        <v>181</v>
      </c>
      <c r="E7415" s="19">
        <v>25055</v>
      </c>
      <c r="F7415" s="2">
        <v>5</v>
      </c>
      <c r="G7415" s="2" t="s">
        <v>796</v>
      </c>
      <c r="H7415" s="2">
        <v>1</v>
      </c>
    </row>
    <row r="7416" spans="1:8" x14ac:dyDescent="0.3">
      <c r="A7416" s="2">
        <v>30138</v>
      </c>
      <c r="B7416" s="19">
        <v>25065</v>
      </c>
      <c r="C7416" s="2">
        <v>4</v>
      </c>
      <c r="D7416" s="2">
        <v>182</v>
      </c>
      <c r="E7416" s="19">
        <v>25065</v>
      </c>
      <c r="F7416" s="2">
        <v>5</v>
      </c>
      <c r="G7416" s="2" t="s">
        <v>797</v>
      </c>
      <c r="H7416" s="2">
        <v>1</v>
      </c>
    </row>
    <row r="7417" spans="1:8" x14ac:dyDescent="0.3">
      <c r="A7417" s="2">
        <v>30139</v>
      </c>
      <c r="B7417" s="19">
        <v>25075</v>
      </c>
      <c r="C7417" s="2">
        <v>4</v>
      </c>
      <c r="D7417" s="2">
        <v>183</v>
      </c>
      <c r="E7417" s="19">
        <v>25075</v>
      </c>
      <c r="F7417" s="2">
        <v>5</v>
      </c>
      <c r="G7417" s="2" t="s">
        <v>798</v>
      </c>
      <c r="H7417" s="2">
        <v>1</v>
      </c>
    </row>
    <row r="7418" spans="1:8" x14ac:dyDescent="0.3">
      <c r="A7418" s="2">
        <v>30140</v>
      </c>
      <c r="B7418" s="19">
        <v>31045</v>
      </c>
      <c r="C7418" s="2">
        <v>4</v>
      </c>
      <c r="D7418" s="2">
        <v>184</v>
      </c>
      <c r="E7418" s="19">
        <v>31045</v>
      </c>
      <c r="F7418" s="2">
        <v>5</v>
      </c>
      <c r="G7418" s="2" t="s">
        <v>799</v>
      </c>
      <c r="H7418" s="2">
        <v>1</v>
      </c>
    </row>
    <row r="7419" spans="1:8" x14ac:dyDescent="0.3">
      <c r="A7419" s="2">
        <v>30141</v>
      </c>
      <c r="B7419" s="19">
        <v>31055</v>
      </c>
      <c r="C7419" s="2">
        <v>4</v>
      </c>
      <c r="D7419" s="2">
        <v>185</v>
      </c>
      <c r="E7419" s="19">
        <v>31055</v>
      </c>
      <c r="F7419" s="2">
        <v>5</v>
      </c>
      <c r="G7419" s="2" t="s">
        <v>800</v>
      </c>
      <c r="H7419" s="2">
        <v>1</v>
      </c>
    </row>
    <row r="7420" spans="1:8" x14ac:dyDescent="0.3">
      <c r="A7420" s="2">
        <v>30142</v>
      </c>
      <c r="B7420" s="19">
        <v>31065</v>
      </c>
      <c r="C7420" s="2">
        <v>4</v>
      </c>
      <c r="D7420" s="2">
        <v>186</v>
      </c>
      <c r="E7420" s="19">
        <v>31065</v>
      </c>
      <c r="F7420" s="2">
        <v>5</v>
      </c>
      <c r="G7420" s="2" t="s">
        <v>801</v>
      </c>
      <c r="H7420" s="2">
        <v>1</v>
      </c>
    </row>
    <row r="7421" spans="1:8" x14ac:dyDescent="0.3">
      <c r="A7421" s="2">
        <v>30143</v>
      </c>
      <c r="B7421" s="19">
        <v>31075</v>
      </c>
      <c r="C7421" s="2">
        <v>4</v>
      </c>
      <c r="D7421" s="2">
        <v>187</v>
      </c>
      <c r="E7421" s="19">
        <v>31075</v>
      </c>
      <c r="F7421" s="2">
        <v>5</v>
      </c>
      <c r="G7421" s="2" t="s">
        <v>802</v>
      </c>
      <c r="H7421" s="2">
        <v>1</v>
      </c>
    </row>
    <row r="7422" spans="1:8" x14ac:dyDescent="0.3">
      <c r="A7422" s="2">
        <v>30144</v>
      </c>
      <c r="B7422" s="19">
        <v>31085</v>
      </c>
      <c r="C7422" s="2">
        <v>4</v>
      </c>
      <c r="D7422" s="2">
        <v>188</v>
      </c>
      <c r="E7422" s="19">
        <v>31085</v>
      </c>
      <c r="F7422" s="2">
        <v>5</v>
      </c>
      <c r="G7422" s="2" t="s">
        <v>803</v>
      </c>
      <c r="H7422" s="2">
        <v>1</v>
      </c>
    </row>
    <row r="7423" spans="1:8" x14ac:dyDescent="0.3">
      <c r="A7423" s="2">
        <v>30145</v>
      </c>
      <c r="B7423" s="19">
        <v>32035</v>
      </c>
      <c r="C7423" s="2">
        <v>4</v>
      </c>
      <c r="D7423" s="2">
        <v>189</v>
      </c>
      <c r="E7423" s="19">
        <v>32035</v>
      </c>
      <c r="F7423" s="2">
        <v>5</v>
      </c>
      <c r="G7423" s="2" t="s">
        <v>804</v>
      </c>
      <c r="H7423" s="2">
        <v>1</v>
      </c>
    </row>
    <row r="7424" spans="1:8" x14ac:dyDescent="0.3">
      <c r="A7424" s="2">
        <v>30146</v>
      </c>
      <c r="B7424" s="19">
        <v>32045</v>
      </c>
      <c r="C7424" s="2">
        <v>4</v>
      </c>
      <c r="D7424" s="2">
        <v>190</v>
      </c>
      <c r="E7424" s="19">
        <v>32045</v>
      </c>
      <c r="F7424" s="2">
        <v>5</v>
      </c>
      <c r="G7424" s="2" t="s">
        <v>805</v>
      </c>
      <c r="H7424" s="2">
        <v>1</v>
      </c>
    </row>
    <row r="7425" spans="1:8" x14ac:dyDescent="0.3">
      <c r="A7425" s="2">
        <v>30147</v>
      </c>
      <c r="B7425" s="19">
        <v>32055</v>
      </c>
      <c r="C7425" s="2">
        <v>4</v>
      </c>
      <c r="D7425" s="2">
        <v>191</v>
      </c>
      <c r="E7425" s="19">
        <v>32055</v>
      </c>
      <c r="F7425" s="2">
        <v>5</v>
      </c>
      <c r="G7425" s="2" t="s">
        <v>806</v>
      </c>
      <c r="H7425" s="2">
        <v>1</v>
      </c>
    </row>
    <row r="7426" spans="1:8" x14ac:dyDescent="0.3">
      <c r="A7426" s="2">
        <v>30148</v>
      </c>
      <c r="B7426" s="19">
        <v>33015</v>
      </c>
      <c r="C7426" s="2">
        <v>4</v>
      </c>
      <c r="D7426" s="2">
        <v>192</v>
      </c>
      <c r="E7426" s="19">
        <v>33015</v>
      </c>
      <c r="F7426" s="2">
        <v>5</v>
      </c>
      <c r="G7426" s="2" t="s">
        <v>807</v>
      </c>
      <c r="H7426" s="2">
        <v>1</v>
      </c>
    </row>
    <row r="7427" spans="1:8" x14ac:dyDescent="0.3">
      <c r="A7427" s="2">
        <v>30149</v>
      </c>
      <c r="B7427" s="19">
        <v>33025</v>
      </c>
      <c r="C7427" s="2">
        <v>4</v>
      </c>
      <c r="D7427" s="2">
        <v>193</v>
      </c>
      <c r="E7427" s="19">
        <v>33025</v>
      </c>
      <c r="F7427" s="2">
        <v>5</v>
      </c>
      <c r="G7427" s="2" t="s">
        <v>808</v>
      </c>
      <c r="H7427" s="2">
        <v>1</v>
      </c>
    </row>
    <row r="7428" spans="1:8" x14ac:dyDescent="0.3">
      <c r="A7428" s="2">
        <v>30150</v>
      </c>
      <c r="B7428" s="19">
        <v>34015</v>
      </c>
      <c r="C7428" s="2">
        <v>4</v>
      </c>
      <c r="D7428" s="2">
        <v>194</v>
      </c>
      <c r="E7428" s="19">
        <v>34015</v>
      </c>
      <c r="F7428" s="2">
        <v>5</v>
      </c>
      <c r="G7428" s="2" t="s">
        <v>809</v>
      </c>
      <c r="H7428" s="2">
        <v>1</v>
      </c>
    </row>
    <row r="7429" spans="1:8" x14ac:dyDescent="0.3">
      <c r="A7429" s="2">
        <v>30151</v>
      </c>
      <c r="B7429" s="19">
        <v>34025</v>
      </c>
      <c r="C7429" s="2">
        <v>4</v>
      </c>
      <c r="D7429" s="2">
        <v>195</v>
      </c>
      <c r="E7429" s="19">
        <v>34025</v>
      </c>
      <c r="F7429" s="2">
        <v>6</v>
      </c>
      <c r="G7429" s="2" t="s">
        <v>810</v>
      </c>
      <c r="H7429" s="2">
        <v>1</v>
      </c>
    </row>
    <row r="7430" spans="1:8" x14ac:dyDescent="0.3">
      <c r="A7430" s="2">
        <v>30152</v>
      </c>
      <c r="B7430" s="19">
        <v>35035</v>
      </c>
      <c r="C7430" s="2">
        <v>4</v>
      </c>
      <c r="D7430" s="2">
        <v>196</v>
      </c>
      <c r="E7430" s="19">
        <v>35035</v>
      </c>
      <c r="F7430" s="2">
        <v>6</v>
      </c>
      <c r="G7430" s="2" t="s">
        <v>811</v>
      </c>
      <c r="H7430" s="2">
        <v>1</v>
      </c>
    </row>
    <row r="7431" spans="1:8" x14ac:dyDescent="0.3">
      <c r="A7431" s="2">
        <v>30153</v>
      </c>
      <c r="B7431" s="19">
        <v>35045</v>
      </c>
      <c r="C7431" s="2">
        <v>4</v>
      </c>
      <c r="D7431" s="2">
        <v>197</v>
      </c>
      <c r="E7431" s="19">
        <v>35045</v>
      </c>
      <c r="F7431" s="2">
        <v>6</v>
      </c>
      <c r="G7431" s="2" t="s">
        <v>812</v>
      </c>
      <c r="H7431" s="2">
        <v>1</v>
      </c>
    </row>
    <row r="7432" spans="1:8" x14ac:dyDescent="0.3">
      <c r="A7432" s="2">
        <v>30154</v>
      </c>
      <c r="B7432" s="20">
        <v>41035</v>
      </c>
      <c r="C7432" s="2">
        <v>4</v>
      </c>
      <c r="D7432" s="2">
        <v>198</v>
      </c>
      <c r="E7432" s="20">
        <v>41035</v>
      </c>
      <c r="F7432" s="2">
        <v>6</v>
      </c>
      <c r="G7432" s="2" t="s">
        <v>813</v>
      </c>
      <c r="H7432" s="2">
        <v>1</v>
      </c>
    </row>
    <row r="7433" spans="1:8" x14ac:dyDescent="0.3">
      <c r="A7433" s="2">
        <v>30155</v>
      </c>
      <c r="B7433" s="20">
        <v>41045</v>
      </c>
      <c r="C7433" s="2">
        <v>4</v>
      </c>
      <c r="D7433" s="2">
        <v>199</v>
      </c>
      <c r="E7433" s="20">
        <v>41045</v>
      </c>
      <c r="F7433" s="2">
        <v>6</v>
      </c>
      <c r="G7433" s="2" t="s">
        <v>814</v>
      </c>
      <c r="H7433" s="2">
        <v>1</v>
      </c>
    </row>
    <row r="7434" spans="1:8" x14ac:dyDescent="0.3">
      <c r="A7434" s="2">
        <v>30156</v>
      </c>
      <c r="B7434" s="19">
        <v>41055</v>
      </c>
      <c r="C7434" s="2">
        <v>4</v>
      </c>
      <c r="D7434" s="2">
        <v>200</v>
      </c>
      <c r="E7434" s="19">
        <v>41055</v>
      </c>
      <c r="F7434" s="2">
        <v>6</v>
      </c>
      <c r="G7434" s="2" t="s">
        <v>815</v>
      </c>
      <c r="H7434" s="2">
        <v>1</v>
      </c>
    </row>
    <row r="7435" spans="1:8" x14ac:dyDescent="0.3">
      <c r="A7435" s="2">
        <v>30157</v>
      </c>
      <c r="B7435" s="19">
        <v>41065</v>
      </c>
      <c r="C7435" s="2">
        <v>4</v>
      </c>
      <c r="D7435" s="2">
        <v>201</v>
      </c>
      <c r="E7435" s="19">
        <v>41065</v>
      </c>
      <c r="F7435" s="2">
        <v>6</v>
      </c>
      <c r="G7435" s="2" t="s">
        <v>816</v>
      </c>
      <c r="H7435" s="2">
        <v>1</v>
      </c>
    </row>
    <row r="7436" spans="1:8" x14ac:dyDescent="0.3">
      <c r="A7436" s="2">
        <v>30158</v>
      </c>
      <c r="B7436" s="19">
        <v>42015</v>
      </c>
      <c r="C7436" s="2">
        <v>4</v>
      </c>
      <c r="D7436" s="2">
        <v>202</v>
      </c>
      <c r="E7436" s="19">
        <v>42015</v>
      </c>
      <c r="F7436" s="2">
        <v>6</v>
      </c>
      <c r="G7436" s="2" t="s">
        <v>817</v>
      </c>
      <c r="H7436" s="2">
        <v>1</v>
      </c>
    </row>
    <row r="7437" spans="1:8" x14ac:dyDescent="0.3">
      <c r="A7437" s="2">
        <v>30159</v>
      </c>
      <c r="B7437" s="20">
        <v>43035</v>
      </c>
      <c r="C7437" s="2">
        <v>4</v>
      </c>
      <c r="D7437" s="2">
        <v>203</v>
      </c>
      <c r="E7437" s="20">
        <v>43035</v>
      </c>
      <c r="F7437" s="2">
        <v>6</v>
      </c>
      <c r="G7437" s="2" t="s">
        <v>818</v>
      </c>
      <c r="H7437" s="2">
        <v>1</v>
      </c>
    </row>
    <row r="7438" spans="1:8" x14ac:dyDescent="0.3">
      <c r="A7438" s="2">
        <v>30160</v>
      </c>
      <c r="B7438" s="20">
        <v>43045</v>
      </c>
      <c r="C7438" s="2">
        <v>4</v>
      </c>
      <c r="D7438" s="2">
        <v>204</v>
      </c>
      <c r="E7438" s="20">
        <v>43045</v>
      </c>
      <c r="F7438" s="2">
        <v>6</v>
      </c>
      <c r="G7438" s="2" t="s">
        <v>819</v>
      </c>
      <c r="H7438" s="2">
        <v>1</v>
      </c>
    </row>
    <row r="7439" spans="1:8" x14ac:dyDescent="0.3">
      <c r="A7439" s="2">
        <v>30161</v>
      </c>
      <c r="B7439" s="19">
        <v>43055</v>
      </c>
      <c r="C7439" s="2">
        <v>4</v>
      </c>
      <c r="D7439" s="2">
        <v>205</v>
      </c>
      <c r="E7439" s="19">
        <v>43055</v>
      </c>
      <c r="F7439" s="2">
        <v>6</v>
      </c>
      <c r="G7439" s="2" t="s">
        <v>820</v>
      </c>
      <c r="H7439" s="2">
        <v>1</v>
      </c>
    </row>
    <row r="7440" spans="1:8" x14ac:dyDescent="0.3">
      <c r="A7440" s="2">
        <v>30162</v>
      </c>
      <c r="B7440" s="20">
        <v>44025</v>
      </c>
      <c r="C7440" s="2">
        <v>4</v>
      </c>
      <c r="D7440" s="2">
        <v>206</v>
      </c>
      <c r="E7440" s="20">
        <v>44025</v>
      </c>
      <c r="F7440" s="2">
        <v>6</v>
      </c>
      <c r="G7440" s="2" t="s">
        <v>821</v>
      </c>
      <c r="H7440" s="2">
        <v>1</v>
      </c>
    </row>
    <row r="7441" spans="1:8" x14ac:dyDescent="0.3">
      <c r="A7441" s="2">
        <v>30163</v>
      </c>
      <c r="B7441" s="19">
        <v>44035</v>
      </c>
      <c r="C7441" s="2">
        <v>4</v>
      </c>
      <c r="D7441" s="2">
        <v>207</v>
      </c>
      <c r="E7441" s="19">
        <v>44035</v>
      </c>
      <c r="F7441" s="2">
        <v>6</v>
      </c>
      <c r="G7441" s="2" t="s">
        <v>822</v>
      </c>
      <c r="H7441" s="2">
        <v>1</v>
      </c>
    </row>
    <row r="7442" spans="1:8" x14ac:dyDescent="0.3">
      <c r="A7442" s="2">
        <v>30164</v>
      </c>
      <c r="B7442" s="19">
        <v>44045</v>
      </c>
      <c r="C7442" s="2">
        <v>4</v>
      </c>
      <c r="D7442" s="2">
        <v>208</v>
      </c>
      <c r="E7442" s="19">
        <v>44045</v>
      </c>
      <c r="F7442" s="2">
        <v>6</v>
      </c>
      <c r="G7442" s="2" t="s">
        <v>823</v>
      </c>
      <c r="H7442" s="2">
        <v>1</v>
      </c>
    </row>
    <row r="7443" spans="1:8" x14ac:dyDescent="0.3">
      <c r="A7443" s="2">
        <v>30165</v>
      </c>
      <c r="B7443" s="20">
        <v>45035</v>
      </c>
      <c r="C7443" s="2">
        <v>4</v>
      </c>
      <c r="D7443" s="2">
        <v>209</v>
      </c>
      <c r="E7443" s="20">
        <v>45035</v>
      </c>
      <c r="F7443" s="2">
        <v>6</v>
      </c>
      <c r="G7443" s="2" t="s">
        <v>824</v>
      </c>
      <c r="H7443" s="2">
        <v>1</v>
      </c>
    </row>
    <row r="7444" spans="1:8" x14ac:dyDescent="0.3">
      <c r="A7444" s="2">
        <v>30166</v>
      </c>
      <c r="B7444" s="19">
        <v>45045</v>
      </c>
      <c r="C7444" s="2">
        <v>4</v>
      </c>
      <c r="D7444" s="2">
        <v>210</v>
      </c>
      <c r="E7444" s="19">
        <v>45045</v>
      </c>
      <c r="F7444" s="2">
        <v>6</v>
      </c>
      <c r="G7444" s="2" t="s">
        <v>825</v>
      </c>
      <c r="H7444" s="2">
        <v>1</v>
      </c>
    </row>
    <row r="7445" spans="1:8" x14ac:dyDescent="0.3">
      <c r="A7445" s="2">
        <v>30167</v>
      </c>
      <c r="B7445" s="19">
        <v>45055</v>
      </c>
      <c r="C7445" s="2">
        <v>4</v>
      </c>
      <c r="D7445" s="2">
        <v>211</v>
      </c>
      <c r="E7445" s="19">
        <v>45055</v>
      </c>
      <c r="F7445" s="2">
        <v>6</v>
      </c>
      <c r="G7445" s="2" t="s">
        <v>826</v>
      </c>
      <c r="H7445" s="2">
        <v>1</v>
      </c>
    </row>
    <row r="7446" spans="1:8" x14ac:dyDescent="0.3">
      <c r="A7446" s="2">
        <v>30168</v>
      </c>
      <c r="B7446" s="19">
        <v>52045</v>
      </c>
      <c r="C7446" s="2">
        <v>4</v>
      </c>
      <c r="D7446" s="2">
        <v>212</v>
      </c>
      <c r="E7446" s="19">
        <v>52045</v>
      </c>
      <c r="F7446" s="2">
        <v>6</v>
      </c>
      <c r="G7446" s="2" t="s">
        <v>827</v>
      </c>
      <c r="H7446" s="2">
        <v>1</v>
      </c>
    </row>
    <row r="7447" spans="1:8" x14ac:dyDescent="0.3">
      <c r="A7447" s="2">
        <v>30169</v>
      </c>
      <c r="B7447" s="19">
        <v>52025</v>
      </c>
      <c r="C7447" s="2">
        <v>4</v>
      </c>
      <c r="D7447" s="2">
        <v>213</v>
      </c>
      <c r="E7447" s="19">
        <v>52025</v>
      </c>
      <c r="F7447" s="2">
        <v>6</v>
      </c>
      <c r="G7447" s="2" t="s">
        <v>828</v>
      </c>
      <c r="H7447" s="2">
        <v>1</v>
      </c>
    </row>
    <row r="7448" spans="1:8" x14ac:dyDescent="0.3">
      <c r="A7448" s="2">
        <v>30170</v>
      </c>
      <c r="B7448" s="19">
        <v>52035</v>
      </c>
      <c r="C7448" s="2">
        <v>4</v>
      </c>
      <c r="D7448" s="2">
        <v>214</v>
      </c>
      <c r="E7448" s="19">
        <v>52035</v>
      </c>
      <c r="F7448" s="2">
        <v>6</v>
      </c>
      <c r="G7448" s="2" t="s">
        <v>829</v>
      </c>
      <c r="H7448" s="2">
        <v>1</v>
      </c>
    </row>
    <row r="7449" spans="1:8" x14ac:dyDescent="0.3">
      <c r="A7449" s="2">
        <v>30171</v>
      </c>
      <c r="B7449" s="19">
        <v>52045</v>
      </c>
      <c r="C7449" s="2">
        <v>4</v>
      </c>
      <c r="D7449" s="2">
        <v>215</v>
      </c>
      <c r="E7449" s="19">
        <v>52045</v>
      </c>
      <c r="F7449" s="2">
        <v>6</v>
      </c>
      <c r="G7449" s="2" t="s">
        <v>830</v>
      </c>
      <c r="H7449" s="2">
        <v>1</v>
      </c>
    </row>
    <row r="7450" spans="1:8" x14ac:dyDescent="0.3">
      <c r="A7450" s="2">
        <v>30172</v>
      </c>
      <c r="B7450" s="19">
        <v>53015</v>
      </c>
      <c r="C7450" s="2">
        <v>4</v>
      </c>
      <c r="D7450" s="2">
        <v>216</v>
      </c>
      <c r="E7450" s="19">
        <v>53015</v>
      </c>
      <c r="F7450" s="2">
        <v>6</v>
      </c>
      <c r="G7450" s="2" t="s">
        <v>831</v>
      </c>
      <c r="H7450" s="2">
        <v>1</v>
      </c>
    </row>
    <row r="7451" spans="1:8" x14ac:dyDescent="0.3">
      <c r="A7451" s="2">
        <v>30173</v>
      </c>
      <c r="B7451" s="19">
        <v>61015</v>
      </c>
      <c r="C7451" s="2">
        <v>4</v>
      </c>
      <c r="D7451" s="2">
        <v>217</v>
      </c>
      <c r="E7451" s="19">
        <v>61015</v>
      </c>
      <c r="F7451" s="2">
        <v>6</v>
      </c>
      <c r="G7451" s="2" t="s">
        <v>832</v>
      </c>
      <c r="H7451" s="2">
        <v>1</v>
      </c>
    </row>
    <row r="7452" spans="1:8" x14ac:dyDescent="0.3">
      <c r="A7452" s="2">
        <v>30174</v>
      </c>
      <c r="B7452" s="19">
        <v>61025</v>
      </c>
      <c r="C7452" s="2">
        <v>4</v>
      </c>
      <c r="D7452" s="2">
        <v>218</v>
      </c>
      <c r="E7452" s="19">
        <v>61025</v>
      </c>
      <c r="F7452" s="2">
        <v>6</v>
      </c>
      <c r="G7452" s="2" t="s">
        <v>833</v>
      </c>
      <c r="H7452" s="2">
        <v>1</v>
      </c>
    </row>
    <row r="7453" spans="1:8" x14ac:dyDescent="0.3">
      <c r="A7453" s="2">
        <v>30175</v>
      </c>
      <c r="B7453" s="19">
        <v>62015</v>
      </c>
      <c r="C7453" s="2">
        <v>4</v>
      </c>
      <c r="D7453" s="2">
        <v>219</v>
      </c>
      <c r="E7453" s="19">
        <v>62015</v>
      </c>
      <c r="F7453" s="2">
        <v>6</v>
      </c>
      <c r="G7453" s="2" t="s">
        <v>834</v>
      </c>
      <c r="H7453" s="2">
        <v>1</v>
      </c>
    </row>
    <row r="7454" spans="1:8" x14ac:dyDescent="0.3">
      <c r="A7454" s="2">
        <v>30176</v>
      </c>
      <c r="B7454" s="19">
        <v>63015</v>
      </c>
      <c r="C7454" s="2">
        <v>4</v>
      </c>
      <c r="D7454" s="2">
        <v>220</v>
      </c>
      <c r="E7454" s="19">
        <v>63015</v>
      </c>
      <c r="F7454" s="2">
        <v>6</v>
      </c>
      <c r="G7454" s="2" t="s">
        <v>835</v>
      </c>
      <c r="H7454" s="2">
        <v>1</v>
      </c>
    </row>
    <row r="7455" spans="1:8" x14ac:dyDescent="0.3">
      <c r="A7455" s="2">
        <v>30177</v>
      </c>
      <c r="B7455" s="19">
        <v>63025</v>
      </c>
      <c r="C7455" s="2">
        <v>4</v>
      </c>
      <c r="D7455" s="2">
        <v>221</v>
      </c>
      <c r="E7455" s="19">
        <v>63025</v>
      </c>
      <c r="F7455" s="2">
        <v>6</v>
      </c>
      <c r="G7455" s="2" t="s">
        <v>836</v>
      </c>
      <c r="H7455" s="2">
        <v>1</v>
      </c>
    </row>
    <row r="7456" spans="1:8" x14ac:dyDescent="0.3">
      <c r="A7456" s="2">
        <v>30178</v>
      </c>
      <c r="B7456" s="19">
        <v>11076</v>
      </c>
      <c r="C7456" s="2">
        <v>4</v>
      </c>
      <c r="D7456" s="2">
        <v>222</v>
      </c>
      <c r="E7456" s="19">
        <v>11076</v>
      </c>
      <c r="F7456" s="2">
        <v>6</v>
      </c>
      <c r="G7456" s="2" t="s">
        <v>837</v>
      </c>
      <c r="H7456" s="2">
        <v>1</v>
      </c>
    </row>
    <row r="7457" spans="1:8" x14ac:dyDescent="0.3">
      <c r="A7457" s="2">
        <v>30179</v>
      </c>
      <c r="B7457" s="19">
        <v>11086</v>
      </c>
      <c r="C7457" s="2">
        <v>4</v>
      </c>
      <c r="D7457" s="2">
        <v>223</v>
      </c>
      <c r="E7457" s="19">
        <v>11086</v>
      </c>
      <c r="F7457" s="2">
        <v>6</v>
      </c>
      <c r="G7457" s="2" t="s">
        <v>838</v>
      </c>
      <c r="H7457" s="2">
        <v>1</v>
      </c>
    </row>
    <row r="7458" spans="1:8" x14ac:dyDescent="0.3">
      <c r="A7458" s="2">
        <v>30180</v>
      </c>
      <c r="B7458" s="19">
        <v>12026</v>
      </c>
      <c r="C7458" s="2">
        <v>4</v>
      </c>
      <c r="D7458" s="2">
        <v>224</v>
      </c>
      <c r="E7458" s="19">
        <v>12026</v>
      </c>
      <c r="F7458" s="2">
        <v>6</v>
      </c>
      <c r="G7458" s="2" t="s">
        <v>839</v>
      </c>
      <c r="H7458" s="2">
        <v>1</v>
      </c>
    </row>
    <row r="7459" spans="1:8" x14ac:dyDescent="0.3">
      <c r="A7459" s="2">
        <v>30181</v>
      </c>
      <c r="B7459" s="19">
        <v>12036</v>
      </c>
      <c r="C7459" s="2">
        <v>4</v>
      </c>
      <c r="D7459" s="2">
        <v>225</v>
      </c>
      <c r="E7459" s="19">
        <v>12036</v>
      </c>
      <c r="F7459" s="2">
        <v>6</v>
      </c>
      <c r="G7459" s="2" t="s">
        <v>840</v>
      </c>
      <c r="H7459" s="2">
        <v>1</v>
      </c>
    </row>
    <row r="7460" spans="1:8" x14ac:dyDescent="0.3">
      <c r="A7460" s="2">
        <v>30182</v>
      </c>
      <c r="B7460" s="20">
        <v>13036</v>
      </c>
      <c r="C7460" s="2">
        <v>4</v>
      </c>
      <c r="D7460" s="2">
        <v>226</v>
      </c>
      <c r="E7460" s="20">
        <v>13036</v>
      </c>
      <c r="F7460" s="2">
        <v>6</v>
      </c>
      <c r="G7460" s="2" t="s">
        <v>841</v>
      </c>
      <c r="H7460" s="2">
        <v>1</v>
      </c>
    </row>
    <row r="7461" spans="1:8" x14ac:dyDescent="0.3">
      <c r="A7461" s="2">
        <v>30183</v>
      </c>
      <c r="B7461" s="19">
        <v>13046</v>
      </c>
      <c r="C7461" s="2">
        <v>4</v>
      </c>
      <c r="D7461" s="2">
        <v>227</v>
      </c>
      <c r="E7461" s="19">
        <v>13046</v>
      </c>
      <c r="F7461" s="2">
        <v>6</v>
      </c>
      <c r="G7461" s="2" t="s">
        <v>842</v>
      </c>
      <c r="H7461" s="2">
        <v>1</v>
      </c>
    </row>
    <row r="7462" spans="1:8" x14ac:dyDescent="0.3">
      <c r="A7462" s="2">
        <v>30184</v>
      </c>
      <c r="B7462" s="20">
        <v>14026</v>
      </c>
      <c r="C7462" s="2">
        <v>4</v>
      </c>
      <c r="D7462" s="2">
        <v>228</v>
      </c>
      <c r="E7462" s="20">
        <v>14026</v>
      </c>
      <c r="F7462" s="2">
        <v>6</v>
      </c>
      <c r="G7462" s="2" t="s">
        <v>843</v>
      </c>
      <c r="H7462" s="2">
        <v>1</v>
      </c>
    </row>
    <row r="7463" spans="1:8" x14ac:dyDescent="0.3">
      <c r="A7463" s="2">
        <v>30185</v>
      </c>
      <c r="B7463" s="19">
        <v>14036</v>
      </c>
      <c r="C7463" s="2">
        <v>4</v>
      </c>
      <c r="D7463" s="2">
        <v>229</v>
      </c>
      <c r="E7463" s="19">
        <v>14036</v>
      </c>
      <c r="F7463" s="2">
        <v>6</v>
      </c>
      <c r="G7463" s="2" t="s">
        <v>844</v>
      </c>
      <c r="H7463" s="2">
        <v>1</v>
      </c>
    </row>
    <row r="7464" spans="1:8" x14ac:dyDescent="0.3">
      <c r="A7464" s="2">
        <v>30186</v>
      </c>
      <c r="B7464" s="19">
        <v>14046</v>
      </c>
      <c r="C7464" s="2">
        <v>4</v>
      </c>
      <c r="D7464" s="2">
        <v>230</v>
      </c>
      <c r="E7464" s="19">
        <v>14046</v>
      </c>
      <c r="F7464" s="2">
        <v>6</v>
      </c>
      <c r="G7464" s="2" t="s">
        <v>845</v>
      </c>
      <c r="H7464" s="2">
        <v>1</v>
      </c>
    </row>
    <row r="7465" spans="1:8" x14ac:dyDescent="0.3">
      <c r="A7465" s="2">
        <v>30187</v>
      </c>
      <c r="B7465" s="19">
        <v>15036</v>
      </c>
      <c r="C7465" s="2">
        <v>4</v>
      </c>
      <c r="D7465" s="2">
        <v>231</v>
      </c>
      <c r="E7465" s="19">
        <v>15036</v>
      </c>
      <c r="F7465" s="2">
        <v>6</v>
      </c>
      <c r="G7465" s="2" t="s">
        <v>846</v>
      </c>
      <c r="H7465" s="2">
        <v>1</v>
      </c>
    </row>
    <row r="7466" spans="1:8" x14ac:dyDescent="0.3">
      <c r="A7466" s="2">
        <v>30188</v>
      </c>
      <c r="B7466" s="19">
        <v>21036</v>
      </c>
      <c r="C7466" s="2">
        <v>4</v>
      </c>
      <c r="D7466" s="2">
        <v>232</v>
      </c>
      <c r="E7466" s="19">
        <v>21036</v>
      </c>
      <c r="F7466" s="2">
        <v>6</v>
      </c>
      <c r="G7466" s="2" t="s">
        <v>847</v>
      </c>
      <c r="H7466" s="2">
        <v>1</v>
      </c>
    </row>
    <row r="7467" spans="1:8" x14ac:dyDescent="0.3">
      <c r="A7467" s="2">
        <v>30189</v>
      </c>
      <c r="B7467" s="19">
        <v>21046</v>
      </c>
      <c r="C7467" s="2">
        <v>4</v>
      </c>
      <c r="D7467" s="2">
        <v>233</v>
      </c>
      <c r="E7467" s="19">
        <v>21046</v>
      </c>
      <c r="F7467" s="2">
        <v>6</v>
      </c>
      <c r="G7467" s="2" t="s">
        <v>848</v>
      </c>
      <c r="H7467" s="2">
        <v>1</v>
      </c>
    </row>
    <row r="7468" spans="1:8" x14ac:dyDescent="0.3">
      <c r="A7468" s="2">
        <v>30190</v>
      </c>
      <c r="B7468" s="19">
        <v>22036</v>
      </c>
      <c r="C7468" s="2">
        <v>4</v>
      </c>
      <c r="D7468" s="2">
        <v>234</v>
      </c>
      <c r="E7468" s="19">
        <v>22036</v>
      </c>
      <c r="F7468" s="2">
        <v>6</v>
      </c>
      <c r="G7468" s="2" t="s">
        <v>849</v>
      </c>
      <c r="H7468" s="2">
        <v>1</v>
      </c>
    </row>
    <row r="7469" spans="1:8" x14ac:dyDescent="0.3">
      <c r="A7469" s="2">
        <v>30191</v>
      </c>
      <c r="B7469" s="19">
        <v>22046</v>
      </c>
      <c r="C7469" s="2">
        <v>4</v>
      </c>
      <c r="D7469" s="2">
        <v>235</v>
      </c>
      <c r="E7469" s="19">
        <v>22046</v>
      </c>
      <c r="F7469" s="2">
        <v>6</v>
      </c>
      <c r="G7469" s="2" t="s">
        <v>850</v>
      </c>
      <c r="H7469" s="2">
        <v>1</v>
      </c>
    </row>
    <row r="7470" spans="1:8" x14ac:dyDescent="0.3">
      <c r="A7470" s="2">
        <v>30192</v>
      </c>
      <c r="B7470" s="19">
        <v>22056</v>
      </c>
      <c r="C7470" s="2">
        <v>4</v>
      </c>
      <c r="D7470" s="2">
        <v>236</v>
      </c>
      <c r="E7470" s="19">
        <v>22056</v>
      </c>
      <c r="F7470" s="2">
        <v>6</v>
      </c>
      <c r="G7470" s="2" t="s">
        <v>851</v>
      </c>
      <c r="H7470" s="2">
        <v>1</v>
      </c>
    </row>
    <row r="7471" spans="1:8" x14ac:dyDescent="0.3">
      <c r="A7471" s="2">
        <v>30193</v>
      </c>
      <c r="B7471" s="19">
        <v>23036</v>
      </c>
      <c r="C7471" s="2">
        <v>4</v>
      </c>
      <c r="D7471" s="2">
        <v>237</v>
      </c>
      <c r="E7471" s="19">
        <v>23036</v>
      </c>
      <c r="F7471" s="2">
        <v>6</v>
      </c>
      <c r="G7471" s="2" t="s">
        <v>852</v>
      </c>
      <c r="H7471" s="2">
        <v>1</v>
      </c>
    </row>
    <row r="7472" spans="1:8" x14ac:dyDescent="0.3">
      <c r="A7472" s="2">
        <v>30194</v>
      </c>
      <c r="B7472" s="19">
        <v>24026</v>
      </c>
      <c r="C7472" s="2">
        <v>4</v>
      </c>
      <c r="D7472" s="2">
        <v>238</v>
      </c>
      <c r="E7472" s="19">
        <v>24026</v>
      </c>
      <c r="F7472" s="2">
        <v>6</v>
      </c>
      <c r="G7472" s="2" t="s">
        <v>853</v>
      </c>
      <c r="H7472" s="2">
        <v>1</v>
      </c>
    </row>
    <row r="7473" spans="1:8" x14ac:dyDescent="0.3">
      <c r="A7473" s="2">
        <v>30195</v>
      </c>
      <c r="B7473" s="19">
        <v>24036</v>
      </c>
      <c r="C7473" s="2">
        <v>4</v>
      </c>
      <c r="D7473" s="2">
        <v>239</v>
      </c>
      <c r="E7473" s="19">
        <v>24036</v>
      </c>
      <c r="F7473" s="2">
        <v>6</v>
      </c>
      <c r="G7473" s="2" t="s">
        <v>854</v>
      </c>
      <c r="H7473" s="2">
        <v>1</v>
      </c>
    </row>
    <row r="7474" spans="1:8" x14ac:dyDescent="0.3">
      <c r="A7474" s="2">
        <v>30196</v>
      </c>
      <c r="B7474" s="19">
        <v>25066</v>
      </c>
      <c r="C7474" s="2">
        <v>4</v>
      </c>
      <c r="D7474" s="2">
        <v>240</v>
      </c>
      <c r="E7474" s="19">
        <v>25066</v>
      </c>
      <c r="F7474" s="2">
        <v>6</v>
      </c>
      <c r="G7474" s="2" t="s">
        <v>855</v>
      </c>
      <c r="H7474" s="2">
        <v>1</v>
      </c>
    </row>
    <row r="7475" spans="1:8" x14ac:dyDescent="0.3">
      <c r="A7475" s="2">
        <v>30197</v>
      </c>
      <c r="B7475" s="19">
        <v>25076</v>
      </c>
      <c r="C7475" s="2">
        <v>4</v>
      </c>
      <c r="D7475" s="2">
        <v>241</v>
      </c>
      <c r="E7475" s="19">
        <v>25076</v>
      </c>
      <c r="F7475" s="2">
        <v>6</v>
      </c>
      <c r="G7475" s="2" t="s">
        <v>856</v>
      </c>
      <c r="H7475" s="2">
        <v>1</v>
      </c>
    </row>
    <row r="7476" spans="1:8" x14ac:dyDescent="0.3">
      <c r="A7476" s="2">
        <v>30198</v>
      </c>
      <c r="B7476" s="19">
        <v>31076</v>
      </c>
      <c r="C7476" s="2">
        <v>4</v>
      </c>
      <c r="D7476" s="2">
        <v>242</v>
      </c>
      <c r="E7476" s="19">
        <v>31076</v>
      </c>
      <c r="F7476" s="2">
        <v>6</v>
      </c>
      <c r="G7476" s="2" t="s">
        <v>857</v>
      </c>
      <c r="H7476" s="2">
        <v>1</v>
      </c>
    </row>
    <row r="7477" spans="1:8" x14ac:dyDescent="0.3">
      <c r="A7477" s="2">
        <v>30199</v>
      </c>
      <c r="B7477" s="19">
        <v>31086</v>
      </c>
      <c r="C7477" s="2">
        <v>4</v>
      </c>
      <c r="D7477" s="2">
        <v>243</v>
      </c>
      <c r="E7477" s="19">
        <v>31086</v>
      </c>
      <c r="F7477" s="2">
        <v>6</v>
      </c>
      <c r="G7477" s="2" t="s">
        <v>858</v>
      </c>
      <c r="H7477" s="2">
        <v>1</v>
      </c>
    </row>
    <row r="7478" spans="1:8" x14ac:dyDescent="0.3">
      <c r="A7478" s="2">
        <v>30200</v>
      </c>
      <c r="B7478" s="19">
        <v>32036</v>
      </c>
      <c r="C7478" s="2">
        <v>4</v>
      </c>
      <c r="D7478" s="2">
        <v>244</v>
      </c>
      <c r="E7478" s="19">
        <v>32036</v>
      </c>
      <c r="F7478" s="2">
        <v>6</v>
      </c>
      <c r="G7478" s="2" t="s">
        <v>859</v>
      </c>
      <c r="H7478" s="2">
        <v>1</v>
      </c>
    </row>
    <row r="7479" spans="1:8" x14ac:dyDescent="0.3">
      <c r="A7479" s="2">
        <v>30201</v>
      </c>
      <c r="B7479" s="19">
        <v>32046</v>
      </c>
      <c r="C7479" s="2">
        <v>4</v>
      </c>
      <c r="D7479" s="2">
        <v>245</v>
      </c>
      <c r="E7479" s="19">
        <v>32046</v>
      </c>
      <c r="F7479" s="2">
        <v>6</v>
      </c>
      <c r="G7479" s="2" t="s">
        <v>860</v>
      </c>
      <c r="H7479" s="2">
        <v>1</v>
      </c>
    </row>
    <row r="7480" spans="1:8" x14ac:dyDescent="0.3">
      <c r="A7480" s="2">
        <v>30202</v>
      </c>
      <c r="B7480" s="19">
        <v>32056</v>
      </c>
      <c r="C7480" s="2">
        <v>4</v>
      </c>
      <c r="D7480" s="2">
        <v>246</v>
      </c>
      <c r="E7480" s="19">
        <v>32056</v>
      </c>
      <c r="F7480" s="2">
        <v>6</v>
      </c>
      <c r="G7480" s="2" t="s">
        <v>861</v>
      </c>
      <c r="H7480" s="2">
        <v>1</v>
      </c>
    </row>
    <row r="7481" spans="1:8" x14ac:dyDescent="0.3">
      <c r="A7481" s="2">
        <v>30203</v>
      </c>
      <c r="B7481" s="19">
        <v>33026</v>
      </c>
      <c r="C7481" s="2">
        <v>4</v>
      </c>
      <c r="D7481" s="2">
        <v>247</v>
      </c>
      <c r="E7481" s="19">
        <v>33026</v>
      </c>
      <c r="F7481" s="2">
        <v>6</v>
      </c>
      <c r="G7481" s="2" t="s">
        <v>862</v>
      </c>
      <c r="H7481" s="2">
        <v>1</v>
      </c>
    </row>
    <row r="7482" spans="1:8" x14ac:dyDescent="0.3">
      <c r="A7482" s="2">
        <v>30204</v>
      </c>
      <c r="B7482" s="19">
        <v>34026</v>
      </c>
      <c r="C7482" s="2">
        <v>4</v>
      </c>
      <c r="D7482" s="2">
        <v>248</v>
      </c>
      <c r="E7482" s="19">
        <v>34026</v>
      </c>
      <c r="F7482" s="2">
        <v>6</v>
      </c>
      <c r="G7482" s="2" t="s">
        <v>863</v>
      </c>
      <c r="H7482" s="2">
        <v>1</v>
      </c>
    </row>
    <row r="7483" spans="1:8" x14ac:dyDescent="0.3">
      <c r="A7483" s="2">
        <v>30205</v>
      </c>
      <c r="B7483" s="19">
        <v>35036</v>
      </c>
      <c r="C7483" s="2">
        <v>4</v>
      </c>
      <c r="D7483" s="2">
        <v>249</v>
      </c>
      <c r="E7483" s="19">
        <v>35036</v>
      </c>
      <c r="F7483" s="2">
        <v>6</v>
      </c>
      <c r="G7483" s="2" t="s">
        <v>864</v>
      </c>
      <c r="H7483" s="2">
        <v>1</v>
      </c>
    </row>
    <row r="7484" spans="1:8" x14ac:dyDescent="0.3">
      <c r="A7484" s="2">
        <v>30206</v>
      </c>
      <c r="B7484" s="19">
        <v>35046</v>
      </c>
      <c r="C7484" s="2">
        <v>4</v>
      </c>
      <c r="D7484" s="2">
        <v>250</v>
      </c>
      <c r="E7484" s="19">
        <v>35046</v>
      </c>
      <c r="F7484" s="2">
        <v>6</v>
      </c>
      <c r="G7484" s="2" t="s">
        <v>865</v>
      </c>
      <c r="H7484" s="2">
        <v>1</v>
      </c>
    </row>
    <row r="7485" spans="1:8" x14ac:dyDescent="0.3">
      <c r="A7485" s="2">
        <v>30207</v>
      </c>
      <c r="B7485" s="19">
        <v>41056</v>
      </c>
      <c r="C7485" s="2">
        <v>4</v>
      </c>
      <c r="D7485" s="2">
        <v>251</v>
      </c>
      <c r="E7485" s="19">
        <v>41056</v>
      </c>
      <c r="F7485" s="2">
        <v>6</v>
      </c>
      <c r="G7485" s="2" t="s">
        <v>866</v>
      </c>
      <c r="H7485" s="2">
        <v>1</v>
      </c>
    </row>
    <row r="7486" spans="1:8" x14ac:dyDescent="0.3">
      <c r="A7486" s="2">
        <v>30208</v>
      </c>
      <c r="B7486" s="19">
        <v>41066</v>
      </c>
      <c r="C7486" s="2">
        <v>4</v>
      </c>
      <c r="D7486" s="2">
        <v>252</v>
      </c>
      <c r="E7486" s="19">
        <v>41066</v>
      </c>
      <c r="F7486" s="2">
        <v>6</v>
      </c>
      <c r="G7486" s="2" t="s">
        <v>867</v>
      </c>
      <c r="H7486" s="2">
        <v>1</v>
      </c>
    </row>
    <row r="7487" spans="1:8" x14ac:dyDescent="0.3">
      <c r="A7487" s="2">
        <v>30209</v>
      </c>
      <c r="B7487" s="19">
        <v>42016</v>
      </c>
      <c r="C7487" s="2">
        <v>4</v>
      </c>
      <c r="D7487" s="2">
        <v>253</v>
      </c>
      <c r="E7487" s="19">
        <v>42016</v>
      </c>
      <c r="F7487" s="2">
        <v>6</v>
      </c>
      <c r="G7487" s="2" t="s">
        <v>868</v>
      </c>
      <c r="H7487" s="2">
        <v>1</v>
      </c>
    </row>
    <row r="7488" spans="1:8" x14ac:dyDescent="0.3">
      <c r="A7488" s="2">
        <v>30210</v>
      </c>
      <c r="B7488" s="20">
        <v>43046</v>
      </c>
      <c r="C7488" s="2">
        <v>4</v>
      </c>
      <c r="D7488" s="2">
        <v>254</v>
      </c>
      <c r="E7488" s="20">
        <v>43046</v>
      </c>
      <c r="F7488" s="2">
        <v>6</v>
      </c>
      <c r="G7488" s="2" t="s">
        <v>869</v>
      </c>
      <c r="H7488" s="2">
        <v>1</v>
      </c>
    </row>
    <row r="7489" spans="1:8" x14ac:dyDescent="0.3">
      <c r="A7489" s="2">
        <v>30211</v>
      </c>
      <c r="B7489" s="19">
        <v>43056</v>
      </c>
      <c r="C7489" s="2">
        <v>4</v>
      </c>
      <c r="D7489" s="2">
        <v>255</v>
      </c>
      <c r="E7489" s="19">
        <v>43056</v>
      </c>
      <c r="F7489" s="2">
        <v>6</v>
      </c>
      <c r="G7489" s="2" t="s">
        <v>870</v>
      </c>
      <c r="H7489" s="2">
        <v>1</v>
      </c>
    </row>
    <row r="7490" spans="1:8" x14ac:dyDescent="0.3">
      <c r="A7490" s="2">
        <v>30212</v>
      </c>
      <c r="B7490" s="19">
        <v>44036</v>
      </c>
      <c r="C7490" s="2">
        <v>4</v>
      </c>
      <c r="D7490" s="2">
        <v>256</v>
      </c>
      <c r="E7490" s="19">
        <v>44036</v>
      </c>
      <c r="F7490" s="2">
        <v>6</v>
      </c>
      <c r="G7490" s="2" t="s">
        <v>871</v>
      </c>
      <c r="H7490" s="2">
        <v>1</v>
      </c>
    </row>
    <row r="7491" spans="1:8" x14ac:dyDescent="0.3">
      <c r="A7491" s="2">
        <v>30213</v>
      </c>
      <c r="B7491" s="19">
        <v>44046</v>
      </c>
      <c r="C7491" s="2">
        <v>4</v>
      </c>
      <c r="D7491" s="2">
        <v>257</v>
      </c>
      <c r="E7491" s="19">
        <v>44046</v>
      </c>
      <c r="F7491" s="2">
        <v>6</v>
      </c>
      <c r="G7491" s="2" t="s">
        <v>872</v>
      </c>
      <c r="H7491" s="2">
        <v>1</v>
      </c>
    </row>
    <row r="7492" spans="1:8" x14ac:dyDescent="0.3">
      <c r="A7492" s="2">
        <v>30214</v>
      </c>
      <c r="B7492" s="19">
        <v>45046</v>
      </c>
      <c r="C7492" s="2">
        <v>4</v>
      </c>
      <c r="D7492" s="2">
        <v>258</v>
      </c>
      <c r="E7492" s="19">
        <v>45046</v>
      </c>
      <c r="F7492" s="2">
        <v>6</v>
      </c>
      <c r="G7492" s="2" t="s">
        <v>873</v>
      </c>
      <c r="H7492" s="2">
        <v>1</v>
      </c>
    </row>
    <row r="7493" spans="1:8" x14ac:dyDescent="0.3">
      <c r="A7493" s="2">
        <v>30215</v>
      </c>
      <c r="B7493" s="19">
        <v>45056</v>
      </c>
      <c r="C7493" s="2">
        <v>4</v>
      </c>
      <c r="D7493" s="2">
        <v>259</v>
      </c>
      <c r="E7493" s="19">
        <v>45056</v>
      </c>
      <c r="F7493" s="2">
        <v>6</v>
      </c>
      <c r="G7493" s="2" t="s">
        <v>874</v>
      </c>
      <c r="H7493" s="2">
        <v>1</v>
      </c>
    </row>
    <row r="7494" spans="1:8" x14ac:dyDescent="0.3">
      <c r="A7494" s="2">
        <v>30216</v>
      </c>
      <c r="B7494" s="19">
        <v>52046</v>
      </c>
      <c r="C7494" s="2">
        <v>4</v>
      </c>
      <c r="D7494" s="2">
        <v>260</v>
      </c>
      <c r="E7494" s="19">
        <v>52046</v>
      </c>
      <c r="F7494" s="2">
        <v>6</v>
      </c>
      <c r="G7494" s="2" t="s">
        <v>875</v>
      </c>
      <c r="H7494" s="2">
        <v>1</v>
      </c>
    </row>
    <row r="7495" spans="1:8" x14ac:dyDescent="0.3">
      <c r="A7495" s="2">
        <v>30217</v>
      </c>
      <c r="B7495" s="19">
        <v>52046</v>
      </c>
      <c r="C7495" s="2">
        <v>4</v>
      </c>
      <c r="D7495" s="2">
        <v>261</v>
      </c>
      <c r="E7495" s="19">
        <v>52046</v>
      </c>
      <c r="F7495" s="2">
        <v>6</v>
      </c>
      <c r="G7495" s="2" t="s">
        <v>876</v>
      </c>
      <c r="H7495" s="2">
        <v>1</v>
      </c>
    </row>
    <row r="7496" spans="1:8" x14ac:dyDescent="0.3">
      <c r="A7496" s="2">
        <v>30218</v>
      </c>
      <c r="B7496" s="19">
        <v>53016</v>
      </c>
      <c r="C7496" s="2">
        <v>4</v>
      </c>
      <c r="D7496" s="2">
        <v>262</v>
      </c>
      <c r="E7496" s="19">
        <v>53016</v>
      </c>
      <c r="F7496" s="2">
        <v>6</v>
      </c>
      <c r="G7496" s="2" t="s">
        <v>877</v>
      </c>
      <c r="H7496" s="2">
        <v>1</v>
      </c>
    </row>
    <row r="7497" spans="1:8" x14ac:dyDescent="0.3">
      <c r="A7497" s="2">
        <v>30219</v>
      </c>
      <c r="B7497" s="19">
        <v>61026</v>
      </c>
      <c r="C7497" s="2">
        <v>4</v>
      </c>
      <c r="D7497" s="2">
        <v>263</v>
      </c>
      <c r="E7497" s="19">
        <v>61026</v>
      </c>
      <c r="F7497" s="2">
        <v>6</v>
      </c>
      <c r="G7497" s="2" t="s">
        <v>878</v>
      </c>
      <c r="H7497" s="2">
        <v>1</v>
      </c>
    </row>
    <row r="7498" spans="1:8" x14ac:dyDescent="0.3">
      <c r="A7498" s="2">
        <v>30220</v>
      </c>
      <c r="B7498" s="19">
        <v>62016</v>
      </c>
      <c r="C7498" s="2">
        <v>4</v>
      </c>
      <c r="D7498" s="2">
        <v>264</v>
      </c>
      <c r="E7498" s="19">
        <v>62016</v>
      </c>
      <c r="F7498" s="2">
        <v>6</v>
      </c>
      <c r="G7498" s="2" t="s">
        <v>879</v>
      </c>
      <c r="H7498" s="2">
        <v>1</v>
      </c>
    </row>
    <row r="7499" spans="1:8" x14ac:dyDescent="0.3">
      <c r="A7499" s="2">
        <v>30221</v>
      </c>
      <c r="B7499" s="19">
        <v>63026</v>
      </c>
      <c r="C7499" s="2">
        <v>4</v>
      </c>
      <c r="D7499" s="2">
        <v>265</v>
      </c>
      <c r="E7499" s="19">
        <v>63026</v>
      </c>
      <c r="F7499" s="2">
        <v>6</v>
      </c>
      <c r="G7499" s="2" t="s">
        <v>880</v>
      </c>
      <c r="H7499" s="2">
        <v>1</v>
      </c>
    </row>
    <row r="7500" spans="1:8" x14ac:dyDescent="0.3">
      <c r="A7500" s="2">
        <v>30222</v>
      </c>
      <c r="B7500" s="19">
        <v>11076</v>
      </c>
      <c r="C7500" s="2">
        <v>4</v>
      </c>
      <c r="D7500" s="2">
        <v>266</v>
      </c>
      <c r="E7500" s="19">
        <v>11076</v>
      </c>
      <c r="F7500" s="2">
        <v>6</v>
      </c>
      <c r="G7500" s="2" t="s">
        <v>881</v>
      </c>
      <c r="H7500" s="2">
        <v>1</v>
      </c>
    </row>
    <row r="7501" spans="1:8" x14ac:dyDescent="0.3">
      <c r="A7501" s="2">
        <v>30223</v>
      </c>
      <c r="B7501" s="19">
        <v>11086</v>
      </c>
      <c r="C7501" s="2">
        <v>4</v>
      </c>
      <c r="D7501" s="2">
        <v>267</v>
      </c>
      <c r="E7501" s="19">
        <v>11086</v>
      </c>
      <c r="F7501" s="2">
        <v>6</v>
      </c>
      <c r="G7501" s="2" t="s">
        <v>882</v>
      </c>
      <c r="H7501" s="2">
        <v>1</v>
      </c>
    </row>
    <row r="7502" spans="1:8" x14ac:dyDescent="0.3">
      <c r="A7502" s="2">
        <v>30224</v>
      </c>
      <c r="B7502" s="19">
        <v>12026</v>
      </c>
      <c r="C7502" s="2">
        <v>4</v>
      </c>
      <c r="D7502" s="2">
        <v>268</v>
      </c>
      <c r="E7502" s="19">
        <v>12026</v>
      </c>
      <c r="F7502" s="2">
        <v>6</v>
      </c>
      <c r="G7502" s="2" t="s">
        <v>883</v>
      </c>
      <c r="H7502" s="2">
        <v>1</v>
      </c>
    </row>
    <row r="7503" spans="1:8" x14ac:dyDescent="0.3">
      <c r="A7503" s="2">
        <v>30225</v>
      </c>
      <c r="B7503" s="19">
        <v>12036</v>
      </c>
      <c r="C7503" s="2">
        <v>4</v>
      </c>
      <c r="D7503" s="2">
        <v>269</v>
      </c>
      <c r="E7503" s="19">
        <v>12036</v>
      </c>
      <c r="F7503" s="2">
        <v>6</v>
      </c>
      <c r="G7503" s="2" t="s">
        <v>884</v>
      </c>
      <c r="H7503" s="2">
        <v>1</v>
      </c>
    </row>
    <row r="7504" spans="1:8" x14ac:dyDescent="0.3">
      <c r="A7504" s="2">
        <v>30226</v>
      </c>
      <c r="B7504" s="20">
        <v>13036</v>
      </c>
      <c r="C7504" s="2">
        <v>4</v>
      </c>
      <c r="D7504" s="2">
        <v>270</v>
      </c>
      <c r="E7504" s="20">
        <v>13036</v>
      </c>
      <c r="F7504" s="2">
        <v>7</v>
      </c>
      <c r="G7504" s="2" t="s">
        <v>885</v>
      </c>
      <c r="H7504" s="2">
        <v>1</v>
      </c>
    </row>
    <row r="7505" spans="1:8" x14ac:dyDescent="0.3">
      <c r="A7505" s="2">
        <v>30227</v>
      </c>
      <c r="B7505" s="19">
        <v>13046</v>
      </c>
      <c r="C7505" s="2">
        <v>4</v>
      </c>
      <c r="D7505" s="2">
        <v>271</v>
      </c>
      <c r="E7505" s="19">
        <v>13046</v>
      </c>
      <c r="F7505" s="2">
        <v>7</v>
      </c>
      <c r="G7505" s="2" t="s">
        <v>886</v>
      </c>
      <c r="H7505" s="2">
        <v>1</v>
      </c>
    </row>
    <row r="7506" spans="1:8" x14ac:dyDescent="0.3">
      <c r="A7506" s="2">
        <v>30228</v>
      </c>
      <c r="B7506" s="20">
        <v>14026</v>
      </c>
      <c r="C7506" s="2">
        <v>4</v>
      </c>
      <c r="D7506" s="2">
        <v>272</v>
      </c>
      <c r="E7506" s="20">
        <v>14026</v>
      </c>
      <c r="F7506" s="2">
        <v>7</v>
      </c>
      <c r="G7506" s="2" t="s">
        <v>887</v>
      </c>
      <c r="H7506" s="2">
        <v>1</v>
      </c>
    </row>
    <row r="7507" spans="1:8" x14ac:dyDescent="0.3">
      <c r="A7507" s="2">
        <v>30229</v>
      </c>
      <c r="B7507" s="19">
        <v>14036</v>
      </c>
      <c r="C7507" s="2">
        <v>4</v>
      </c>
      <c r="D7507" s="2">
        <v>273</v>
      </c>
      <c r="E7507" s="19">
        <v>14036</v>
      </c>
      <c r="F7507" s="2">
        <v>7</v>
      </c>
      <c r="G7507" s="2" t="s">
        <v>888</v>
      </c>
      <c r="H7507" s="2">
        <v>1</v>
      </c>
    </row>
    <row r="7508" spans="1:8" x14ac:dyDescent="0.3">
      <c r="A7508" s="2">
        <v>30230</v>
      </c>
      <c r="B7508" s="19">
        <v>14046</v>
      </c>
      <c r="C7508" s="2">
        <v>4</v>
      </c>
      <c r="D7508" s="2">
        <v>274</v>
      </c>
      <c r="E7508" s="19">
        <v>14046</v>
      </c>
      <c r="F7508" s="2">
        <v>7</v>
      </c>
      <c r="G7508" s="2" t="s">
        <v>889</v>
      </c>
      <c r="H7508" s="2">
        <v>1</v>
      </c>
    </row>
    <row r="7509" spans="1:8" x14ac:dyDescent="0.3">
      <c r="A7509" s="2">
        <v>30231</v>
      </c>
      <c r="B7509" s="19">
        <v>15036</v>
      </c>
      <c r="C7509" s="2">
        <v>4</v>
      </c>
      <c r="D7509" s="2">
        <v>275</v>
      </c>
      <c r="E7509" s="19">
        <v>15036</v>
      </c>
      <c r="F7509" s="2">
        <v>7</v>
      </c>
      <c r="G7509" s="2" t="s">
        <v>890</v>
      </c>
      <c r="H7509" s="2">
        <v>1</v>
      </c>
    </row>
    <row r="7510" spans="1:8" x14ac:dyDescent="0.3">
      <c r="A7510" s="2">
        <v>30232</v>
      </c>
      <c r="B7510" s="19">
        <v>21036</v>
      </c>
      <c r="C7510" s="2">
        <v>4</v>
      </c>
      <c r="D7510" s="2">
        <v>276</v>
      </c>
      <c r="E7510" s="19">
        <v>21036</v>
      </c>
      <c r="F7510" s="2">
        <v>7</v>
      </c>
      <c r="G7510" s="2" t="s">
        <v>891</v>
      </c>
      <c r="H7510" s="2">
        <v>1</v>
      </c>
    </row>
    <row r="7511" spans="1:8" x14ac:dyDescent="0.3">
      <c r="A7511" s="2">
        <v>30233</v>
      </c>
      <c r="B7511" s="19">
        <v>21046</v>
      </c>
      <c r="C7511" s="2">
        <v>4</v>
      </c>
      <c r="D7511" s="2">
        <v>277</v>
      </c>
      <c r="E7511" s="19">
        <v>21046</v>
      </c>
      <c r="F7511" s="2">
        <v>7</v>
      </c>
      <c r="G7511" s="2" t="s">
        <v>892</v>
      </c>
      <c r="H7511" s="2">
        <v>1</v>
      </c>
    </row>
    <row r="7512" spans="1:8" x14ac:dyDescent="0.3">
      <c r="A7512" s="2">
        <v>30234</v>
      </c>
      <c r="B7512" s="19">
        <v>22036</v>
      </c>
      <c r="C7512" s="2">
        <v>4</v>
      </c>
      <c r="D7512" s="2">
        <v>278</v>
      </c>
      <c r="E7512" s="19">
        <v>22036</v>
      </c>
      <c r="F7512" s="2">
        <v>7</v>
      </c>
      <c r="G7512" s="2" t="s">
        <v>893</v>
      </c>
      <c r="H7512" s="2">
        <v>1</v>
      </c>
    </row>
    <row r="7513" spans="1:8" x14ac:dyDescent="0.3">
      <c r="A7513" s="2">
        <v>30235</v>
      </c>
      <c r="B7513" s="19">
        <v>22046</v>
      </c>
      <c r="C7513" s="2">
        <v>4</v>
      </c>
      <c r="D7513" s="2">
        <v>279</v>
      </c>
      <c r="E7513" s="19">
        <v>22046</v>
      </c>
      <c r="F7513" s="2">
        <v>7</v>
      </c>
      <c r="G7513" s="2" t="s">
        <v>894</v>
      </c>
      <c r="H7513" s="2">
        <v>1</v>
      </c>
    </row>
    <row r="7514" spans="1:8" x14ac:dyDescent="0.3">
      <c r="A7514" s="2">
        <v>30236</v>
      </c>
      <c r="B7514" s="19">
        <v>22056</v>
      </c>
      <c r="C7514" s="2">
        <v>4</v>
      </c>
      <c r="D7514" s="2">
        <v>280</v>
      </c>
      <c r="E7514" s="19">
        <v>22056</v>
      </c>
      <c r="F7514" s="2">
        <v>7</v>
      </c>
      <c r="G7514" s="2" t="s">
        <v>895</v>
      </c>
      <c r="H7514" s="2">
        <v>1</v>
      </c>
    </row>
    <row r="7515" spans="1:8" x14ac:dyDescent="0.3">
      <c r="A7515" s="2">
        <v>30237</v>
      </c>
      <c r="B7515" s="19">
        <v>23036</v>
      </c>
      <c r="C7515" s="2">
        <v>4</v>
      </c>
      <c r="D7515" s="2">
        <v>281</v>
      </c>
      <c r="E7515" s="19">
        <v>23036</v>
      </c>
      <c r="F7515" s="2">
        <v>7</v>
      </c>
      <c r="G7515" s="2" t="s">
        <v>896</v>
      </c>
      <c r="H7515" s="2">
        <v>1</v>
      </c>
    </row>
    <row r="7516" spans="1:8" x14ac:dyDescent="0.3">
      <c r="A7516" s="2">
        <v>30238</v>
      </c>
      <c r="B7516" s="19">
        <v>24026</v>
      </c>
      <c r="C7516" s="2">
        <v>4</v>
      </c>
      <c r="D7516" s="2">
        <v>282</v>
      </c>
      <c r="E7516" s="19">
        <v>24026</v>
      </c>
      <c r="F7516" s="2">
        <v>7</v>
      </c>
      <c r="G7516" s="2" t="s">
        <v>897</v>
      </c>
      <c r="H7516" s="2">
        <v>1</v>
      </c>
    </row>
    <row r="7517" spans="1:8" x14ac:dyDescent="0.3">
      <c r="A7517" s="2">
        <v>30239</v>
      </c>
      <c r="B7517" s="19">
        <v>24036</v>
      </c>
      <c r="C7517" s="2">
        <v>4</v>
      </c>
      <c r="D7517" s="2">
        <v>283</v>
      </c>
      <c r="E7517" s="19">
        <v>24036</v>
      </c>
      <c r="F7517" s="2">
        <v>7</v>
      </c>
      <c r="G7517" s="2" t="s">
        <v>898</v>
      </c>
      <c r="H7517" s="2">
        <v>1</v>
      </c>
    </row>
    <row r="7518" spans="1:8" x14ac:dyDescent="0.3">
      <c r="A7518" s="2">
        <v>30240</v>
      </c>
      <c r="B7518" s="19">
        <v>25066</v>
      </c>
      <c r="C7518" s="2">
        <v>4</v>
      </c>
      <c r="D7518" s="2">
        <v>284</v>
      </c>
      <c r="E7518" s="19">
        <v>25066</v>
      </c>
      <c r="F7518" s="2">
        <v>7</v>
      </c>
      <c r="G7518" s="2" t="s">
        <v>899</v>
      </c>
      <c r="H7518" s="2">
        <v>1</v>
      </c>
    </row>
    <row r="7519" spans="1:8" x14ac:dyDescent="0.3">
      <c r="A7519" s="2">
        <v>30241</v>
      </c>
      <c r="B7519" s="19">
        <v>25076</v>
      </c>
      <c r="C7519" s="2">
        <v>4</v>
      </c>
      <c r="D7519" s="2">
        <v>285</v>
      </c>
      <c r="E7519" s="19">
        <v>25076</v>
      </c>
      <c r="F7519" s="2">
        <v>7</v>
      </c>
      <c r="G7519" s="2" t="s">
        <v>900</v>
      </c>
      <c r="H7519" s="2">
        <v>1</v>
      </c>
    </row>
    <row r="7520" spans="1:8" x14ac:dyDescent="0.3">
      <c r="A7520" s="2">
        <v>30242</v>
      </c>
      <c r="B7520" s="19">
        <v>31076</v>
      </c>
      <c r="C7520" s="2">
        <v>4</v>
      </c>
      <c r="D7520" s="2">
        <v>286</v>
      </c>
      <c r="E7520" s="19">
        <v>31076</v>
      </c>
      <c r="F7520" s="2">
        <v>7</v>
      </c>
      <c r="G7520" s="2" t="s">
        <v>901</v>
      </c>
      <c r="H7520" s="2">
        <v>1</v>
      </c>
    </row>
    <row r="7521" spans="1:8" x14ac:dyDescent="0.3">
      <c r="A7521" s="2">
        <v>30243</v>
      </c>
      <c r="B7521" s="19">
        <v>31086</v>
      </c>
      <c r="C7521" s="2">
        <v>4</v>
      </c>
      <c r="D7521" s="2">
        <v>287</v>
      </c>
      <c r="E7521" s="19">
        <v>31086</v>
      </c>
      <c r="F7521" s="2">
        <v>7</v>
      </c>
      <c r="G7521" s="2" t="s">
        <v>902</v>
      </c>
      <c r="H7521" s="2">
        <v>1</v>
      </c>
    </row>
    <row r="7522" spans="1:8" x14ac:dyDescent="0.3">
      <c r="A7522" s="2">
        <v>30244</v>
      </c>
      <c r="B7522" s="19">
        <v>32036</v>
      </c>
      <c r="C7522" s="2">
        <v>4</v>
      </c>
      <c r="D7522" s="2">
        <v>288</v>
      </c>
      <c r="E7522" s="19">
        <v>32036</v>
      </c>
      <c r="F7522" s="2">
        <v>7</v>
      </c>
      <c r="G7522" s="2" t="s">
        <v>903</v>
      </c>
      <c r="H7522" s="2">
        <v>1</v>
      </c>
    </row>
    <row r="7523" spans="1:8" x14ac:dyDescent="0.3">
      <c r="A7523" s="2">
        <v>30245</v>
      </c>
      <c r="B7523" s="19">
        <v>32046</v>
      </c>
      <c r="C7523" s="2">
        <v>4</v>
      </c>
      <c r="D7523" s="2">
        <v>289</v>
      </c>
      <c r="E7523" s="19">
        <v>32046</v>
      </c>
      <c r="F7523" s="2">
        <v>7</v>
      </c>
      <c r="G7523" s="2" t="s">
        <v>904</v>
      </c>
      <c r="H7523" s="2">
        <v>1</v>
      </c>
    </row>
    <row r="7524" spans="1:8" x14ac:dyDescent="0.3">
      <c r="A7524" s="2">
        <v>30246</v>
      </c>
      <c r="B7524" s="19">
        <v>32056</v>
      </c>
      <c r="C7524" s="2">
        <v>4</v>
      </c>
      <c r="D7524" s="2">
        <v>290</v>
      </c>
      <c r="E7524" s="19">
        <v>32056</v>
      </c>
      <c r="F7524" s="2">
        <v>7</v>
      </c>
      <c r="G7524" s="2" t="s">
        <v>905</v>
      </c>
      <c r="H7524" s="2">
        <v>1</v>
      </c>
    </row>
    <row r="7525" spans="1:8" x14ac:dyDescent="0.3">
      <c r="A7525" s="2">
        <v>30247</v>
      </c>
      <c r="B7525" s="19">
        <v>33026</v>
      </c>
      <c r="C7525" s="2">
        <v>4</v>
      </c>
      <c r="D7525" s="2">
        <v>291</v>
      </c>
      <c r="E7525" s="19">
        <v>33026</v>
      </c>
      <c r="F7525" s="2">
        <v>7</v>
      </c>
      <c r="G7525" s="2" t="s">
        <v>906</v>
      </c>
      <c r="H7525" s="2">
        <v>1</v>
      </c>
    </row>
    <row r="7526" spans="1:8" x14ac:dyDescent="0.3">
      <c r="A7526" s="2">
        <v>30248</v>
      </c>
      <c r="B7526" s="19">
        <v>34026</v>
      </c>
      <c r="C7526" s="2">
        <v>4</v>
      </c>
      <c r="D7526" s="2">
        <v>292</v>
      </c>
      <c r="E7526" s="19">
        <v>34026</v>
      </c>
      <c r="F7526" s="2">
        <v>7</v>
      </c>
      <c r="G7526" s="2" t="s">
        <v>907</v>
      </c>
      <c r="H7526" s="2">
        <v>1</v>
      </c>
    </row>
    <row r="7527" spans="1:8" x14ac:dyDescent="0.3">
      <c r="A7527" s="2">
        <v>30249</v>
      </c>
      <c r="B7527" s="19">
        <v>35036</v>
      </c>
      <c r="C7527" s="2">
        <v>4</v>
      </c>
      <c r="D7527" s="2">
        <v>293</v>
      </c>
      <c r="E7527" s="19">
        <v>35036</v>
      </c>
      <c r="F7527" s="2">
        <v>7</v>
      </c>
      <c r="G7527" s="2" t="s">
        <v>908</v>
      </c>
      <c r="H7527" s="2">
        <v>1</v>
      </c>
    </row>
    <row r="7528" spans="1:8" x14ac:dyDescent="0.3">
      <c r="A7528" s="2">
        <v>30250</v>
      </c>
      <c r="B7528" s="19">
        <v>35046</v>
      </c>
      <c r="C7528" s="2">
        <v>4</v>
      </c>
      <c r="D7528" s="2">
        <v>294</v>
      </c>
      <c r="E7528" s="19">
        <v>35046</v>
      </c>
      <c r="F7528" s="2">
        <v>7</v>
      </c>
      <c r="G7528" s="2" t="s">
        <v>909</v>
      </c>
      <c r="H7528" s="2">
        <v>1</v>
      </c>
    </row>
    <row r="7529" spans="1:8" x14ac:dyDescent="0.3">
      <c r="A7529" s="2">
        <v>30251</v>
      </c>
      <c r="B7529" s="19">
        <v>41056</v>
      </c>
      <c r="C7529" s="2">
        <v>4</v>
      </c>
      <c r="D7529" s="2">
        <v>295</v>
      </c>
      <c r="E7529" s="19">
        <v>41056</v>
      </c>
      <c r="F7529" s="2">
        <v>7</v>
      </c>
      <c r="G7529" s="2" t="s">
        <v>910</v>
      </c>
      <c r="H7529" s="2">
        <v>1</v>
      </c>
    </row>
    <row r="7530" spans="1:8" x14ac:dyDescent="0.3">
      <c r="A7530" s="2">
        <v>30252</v>
      </c>
      <c r="B7530" s="19">
        <v>41066</v>
      </c>
      <c r="C7530" s="2">
        <v>4</v>
      </c>
      <c r="D7530" s="2">
        <v>296</v>
      </c>
      <c r="E7530" s="19">
        <v>41066</v>
      </c>
      <c r="F7530" s="2">
        <v>7</v>
      </c>
      <c r="G7530" s="2" t="s">
        <v>911</v>
      </c>
      <c r="H7530" s="2">
        <v>1</v>
      </c>
    </row>
    <row r="7531" spans="1:8" x14ac:dyDescent="0.3">
      <c r="A7531" s="2">
        <v>30253</v>
      </c>
      <c r="B7531" s="19">
        <v>42016</v>
      </c>
      <c r="C7531" s="2">
        <v>4</v>
      </c>
      <c r="D7531" s="2">
        <v>297</v>
      </c>
      <c r="E7531" s="19">
        <v>42016</v>
      </c>
      <c r="F7531" s="2">
        <v>7</v>
      </c>
      <c r="G7531" s="2" t="s">
        <v>912</v>
      </c>
      <c r="H7531" s="2">
        <v>1</v>
      </c>
    </row>
    <row r="7532" spans="1:8" x14ac:dyDescent="0.3">
      <c r="A7532" s="2">
        <v>30254</v>
      </c>
      <c r="B7532" s="20">
        <v>43046</v>
      </c>
      <c r="C7532" s="2">
        <v>4</v>
      </c>
      <c r="D7532" s="2">
        <v>298</v>
      </c>
      <c r="E7532" s="20">
        <v>43046</v>
      </c>
      <c r="F7532" s="2">
        <v>7</v>
      </c>
      <c r="G7532" s="2" t="s">
        <v>913</v>
      </c>
      <c r="H7532" s="2">
        <v>1</v>
      </c>
    </row>
    <row r="7533" spans="1:8" x14ac:dyDescent="0.3">
      <c r="A7533" s="2">
        <v>30255</v>
      </c>
      <c r="B7533" s="19">
        <v>43056</v>
      </c>
      <c r="C7533" s="2">
        <v>4</v>
      </c>
      <c r="D7533" s="2">
        <v>299</v>
      </c>
      <c r="E7533" s="19">
        <v>43056</v>
      </c>
      <c r="F7533" s="2">
        <v>7</v>
      </c>
      <c r="G7533" s="2" t="s">
        <v>914</v>
      </c>
      <c r="H7533" s="2">
        <v>1</v>
      </c>
    </row>
    <row r="7534" spans="1:8" x14ac:dyDescent="0.3">
      <c r="A7534" s="2">
        <v>30256</v>
      </c>
      <c r="B7534" s="19">
        <v>44036</v>
      </c>
      <c r="C7534" s="2">
        <v>4</v>
      </c>
      <c r="D7534" s="2">
        <v>300</v>
      </c>
      <c r="E7534" s="19">
        <v>44036</v>
      </c>
      <c r="F7534" s="2">
        <v>7</v>
      </c>
      <c r="G7534" s="2" t="s">
        <v>915</v>
      </c>
      <c r="H7534" s="2">
        <v>1</v>
      </c>
    </row>
    <row r="7535" spans="1:8" x14ac:dyDescent="0.3">
      <c r="A7535" s="2">
        <v>30257</v>
      </c>
      <c r="B7535" s="19">
        <v>44046</v>
      </c>
      <c r="C7535" s="2">
        <v>4</v>
      </c>
      <c r="D7535" s="2">
        <v>301</v>
      </c>
      <c r="E7535" s="19">
        <v>44046</v>
      </c>
      <c r="F7535" s="2">
        <v>7</v>
      </c>
      <c r="G7535" s="2" t="s">
        <v>916</v>
      </c>
      <c r="H7535" s="2">
        <v>1</v>
      </c>
    </row>
    <row r="7536" spans="1:8" x14ac:dyDescent="0.3">
      <c r="A7536" s="2">
        <v>30258</v>
      </c>
      <c r="B7536" s="19">
        <v>45046</v>
      </c>
      <c r="C7536" s="2">
        <v>4</v>
      </c>
      <c r="D7536" s="2">
        <v>302</v>
      </c>
      <c r="E7536" s="19">
        <v>45046</v>
      </c>
      <c r="F7536" s="2">
        <v>7</v>
      </c>
      <c r="G7536" s="2" t="s">
        <v>917</v>
      </c>
      <c r="H7536" s="2">
        <v>1</v>
      </c>
    </row>
    <row r="7537" spans="1:8" x14ac:dyDescent="0.3">
      <c r="A7537" s="2">
        <v>30259</v>
      </c>
      <c r="B7537" s="19">
        <v>45056</v>
      </c>
      <c r="C7537" s="2">
        <v>4</v>
      </c>
      <c r="D7537" s="2">
        <v>303</v>
      </c>
      <c r="E7537" s="19">
        <v>45056</v>
      </c>
      <c r="F7537" s="2">
        <v>7</v>
      </c>
      <c r="G7537" s="2" t="s">
        <v>918</v>
      </c>
      <c r="H7537" s="2">
        <v>1</v>
      </c>
    </row>
    <row r="7538" spans="1:8" x14ac:dyDescent="0.3">
      <c r="A7538" s="2">
        <v>30260</v>
      </c>
      <c r="B7538" s="19">
        <v>52046</v>
      </c>
      <c r="C7538" s="2">
        <v>4</v>
      </c>
      <c r="D7538" s="2">
        <v>304</v>
      </c>
      <c r="E7538" s="19">
        <v>52046</v>
      </c>
      <c r="F7538" s="2">
        <v>7</v>
      </c>
      <c r="G7538" s="2" t="s">
        <v>919</v>
      </c>
      <c r="H7538" s="2">
        <v>1</v>
      </c>
    </row>
    <row r="7539" spans="1:8" x14ac:dyDescent="0.3">
      <c r="A7539" s="2">
        <v>30261</v>
      </c>
      <c r="B7539" s="19">
        <v>52046</v>
      </c>
      <c r="C7539" s="2">
        <v>4</v>
      </c>
      <c r="D7539" s="2">
        <v>305</v>
      </c>
      <c r="E7539" s="19">
        <v>52046</v>
      </c>
      <c r="F7539" s="2">
        <v>7</v>
      </c>
      <c r="G7539" s="2" t="s">
        <v>920</v>
      </c>
      <c r="H7539" s="2">
        <v>1</v>
      </c>
    </row>
    <row r="7540" spans="1:8" x14ac:dyDescent="0.3">
      <c r="A7540" s="2">
        <v>30262</v>
      </c>
      <c r="B7540" s="19">
        <v>53016</v>
      </c>
      <c r="C7540" s="2">
        <v>4</v>
      </c>
      <c r="D7540" s="2">
        <v>306</v>
      </c>
      <c r="E7540" s="19">
        <v>53016</v>
      </c>
      <c r="F7540" s="2">
        <v>7</v>
      </c>
      <c r="G7540" s="2" t="s">
        <v>921</v>
      </c>
      <c r="H7540" s="2">
        <v>1</v>
      </c>
    </row>
    <row r="7541" spans="1:8" x14ac:dyDescent="0.3">
      <c r="A7541" s="2">
        <v>30263</v>
      </c>
      <c r="B7541" s="19">
        <v>61026</v>
      </c>
      <c r="C7541" s="2">
        <v>4</v>
      </c>
      <c r="D7541" s="2">
        <v>307</v>
      </c>
      <c r="E7541" s="19">
        <v>61026</v>
      </c>
      <c r="F7541" s="2">
        <v>7</v>
      </c>
      <c r="G7541" s="2" t="s">
        <v>922</v>
      </c>
      <c r="H7541" s="2">
        <v>1</v>
      </c>
    </row>
    <row r="7542" spans="1:8" x14ac:dyDescent="0.3">
      <c r="A7542" s="2">
        <v>30264</v>
      </c>
      <c r="B7542" s="19">
        <v>62016</v>
      </c>
      <c r="C7542" s="2">
        <v>4</v>
      </c>
      <c r="D7542" s="2">
        <v>308</v>
      </c>
      <c r="E7542" s="19">
        <v>62016</v>
      </c>
      <c r="F7542" s="2">
        <v>7</v>
      </c>
      <c r="G7542" s="2" t="s">
        <v>923</v>
      </c>
      <c r="H7542" s="2">
        <v>1</v>
      </c>
    </row>
    <row r="7543" spans="1:8" x14ac:dyDescent="0.3">
      <c r="A7543" s="2">
        <v>30265</v>
      </c>
      <c r="B7543" s="19">
        <v>63026</v>
      </c>
      <c r="C7543" s="2">
        <v>4</v>
      </c>
      <c r="D7543" s="2">
        <v>309</v>
      </c>
      <c r="E7543" s="19">
        <v>63026</v>
      </c>
      <c r="F7543" s="2">
        <v>7</v>
      </c>
      <c r="G7543" s="2" t="s">
        <v>924</v>
      </c>
      <c r="H7543" s="2">
        <v>1</v>
      </c>
    </row>
    <row r="7544" spans="1:8" x14ac:dyDescent="0.3">
      <c r="A7544" s="2">
        <v>30266</v>
      </c>
      <c r="B7544" s="19">
        <v>11076</v>
      </c>
      <c r="C7544" s="2">
        <v>4</v>
      </c>
      <c r="D7544" s="2">
        <v>310</v>
      </c>
      <c r="E7544" s="19">
        <v>11076</v>
      </c>
      <c r="F7544" s="2">
        <v>7</v>
      </c>
      <c r="G7544" s="2" t="s">
        <v>925</v>
      </c>
      <c r="H7544" s="2">
        <v>1</v>
      </c>
    </row>
    <row r="7545" spans="1:8" x14ac:dyDescent="0.3">
      <c r="A7545" s="2">
        <v>30267</v>
      </c>
      <c r="B7545" s="19">
        <v>11086</v>
      </c>
      <c r="C7545" s="2">
        <v>4</v>
      </c>
      <c r="D7545" s="2">
        <v>311</v>
      </c>
      <c r="E7545" s="19">
        <v>11086</v>
      </c>
      <c r="F7545" s="2">
        <v>7</v>
      </c>
      <c r="G7545" s="2" t="s">
        <v>926</v>
      </c>
      <c r="H7545" s="2">
        <v>1</v>
      </c>
    </row>
    <row r="7546" spans="1:8" x14ac:dyDescent="0.3">
      <c r="A7546" s="2">
        <v>30268</v>
      </c>
      <c r="B7546" s="19">
        <v>12026</v>
      </c>
      <c r="C7546" s="2">
        <v>4</v>
      </c>
      <c r="D7546" s="2">
        <v>312</v>
      </c>
      <c r="E7546" s="19">
        <v>12026</v>
      </c>
      <c r="F7546" s="2">
        <v>7</v>
      </c>
      <c r="G7546" s="2" t="s">
        <v>927</v>
      </c>
      <c r="H7546" s="2">
        <v>1</v>
      </c>
    </row>
    <row r="7547" spans="1:8" x14ac:dyDescent="0.3">
      <c r="A7547" s="2">
        <v>30269</v>
      </c>
      <c r="B7547" s="19">
        <v>12036</v>
      </c>
      <c r="C7547" s="2">
        <v>4</v>
      </c>
      <c r="D7547" s="2">
        <v>313</v>
      </c>
      <c r="E7547" s="19">
        <v>12036</v>
      </c>
      <c r="F7547" s="2">
        <v>7</v>
      </c>
      <c r="G7547" s="2" t="s">
        <v>928</v>
      </c>
      <c r="H7547" s="2">
        <v>1</v>
      </c>
    </row>
    <row r="7548" spans="1:8" x14ac:dyDescent="0.3">
      <c r="A7548" s="2">
        <v>30270</v>
      </c>
      <c r="B7548" s="20">
        <v>13036</v>
      </c>
      <c r="C7548" s="2">
        <v>4</v>
      </c>
      <c r="D7548" s="2">
        <v>314</v>
      </c>
      <c r="E7548" s="20">
        <v>13036</v>
      </c>
      <c r="F7548" s="2">
        <v>7</v>
      </c>
      <c r="G7548" s="2" t="s">
        <v>929</v>
      </c>
      <c r="H7548" s="2">
        <v>1</v>
      </c>
    </row>
    <row r="7549" spans="1:8" x14ac:dyDescent="0.3">
      <c r="A7549" s="2">
        <v>30271</v>
      </c>
      <c r="B7549" s="19">
        <v>13046</v>
      </c>
      <c r="C7549" s="2">
        <v>4</v>
      </c>
      <c r="D7549" s="2">
        <v>315</v>
      </c>
      <c r="E7549" s="19">
        <v>13046</v>
      </c>
      <c r="F7549" s="2">
        <v>7</v>
      </c>
      <c r="G7549" s="2" t="s">
        <v>930</v>
      </c>
      <c r="H7549" s="2">
        <v>1</v>
      </c>
    </row>
    <row r="7550" spans="1:8" x14ac:dyDescent="0.3">
      <c r="A7550" s="2">
        <v>30272</v>
      </c>
      <c r="B7550" s="20">
        <v>14026</v>
      </c>
      <c r="C7550" s="2">
        <v>4</v>
      </c>
      <c r="D7550" s="2">
        <v>316</v>
      </c>
      <c r="E7550" s="20">
        <v>14026</v>
      </c>
      <c r="F7550" s="2">
        <v>7</v>
      </c>
      <c r="G7550" s="2" t="s">
        <v>931</v>
      </c>
      <c r="H7550" s="2">
        <v>1</v>
      </c>
    </row>
    <row r="7551" spans="1:8" x14ac:dyDescent="0.3">
      <c r="A7551" s="2">
        <v>30273</v>
      </c>
      <c r="B7551" s="19">
        <v>14036</v>
      </c>
      <c r="C7551" s="2">
        <v>4</v>
      </c>
      <c r="D7551" s="2">
        <v>317</v>
      </c>
      <c r="E7551" s="19">
        <v>14036</v>
      </c>
      <c r="F7551" s="2">
        <v>7</v>
      </c>
      <c r="G7551" s="2" t="s">
        <v>932</v>
      </c>
      <c r="H7551" s="2">
        <v>1</v>
      </c>
    </row>
    <row r="7552" spans="1:8" x14ac:dyDescent="0.3">
      <c r="A7552" s="2">
        <v>30274</v>
      </c>
      <c r="B7552" s="19">
        <v>14046</v>
      </c>
      <c r="C7552" s="2">
        <v>4</v>
      </c>
      <c r="D7552" s="2">
        <v>318</v>
      </c>
      <c r="E7552" s="19">
        <v>14046</v>
      </c>
      <c r="F7552" s="2">
        <v>7</v>
      </c>
      <c r="G7552" s="2" t="s">
        <v>933</v>
      </c>
      <c r="H7552" s="2">
        <v>1</v>
      </c>
    </row>
    <row r="7553" spans="1:8" x14ac:dyDescent="0.3">
      <c r="A7553" s="2">
        <v>30275</v>
      </c>
      <c r="B7553" s="19">
        <v>15036</v>
      </c>
      <c r="C7553" s="2">
        <v>4</v>
      </c>
      <c r="D7553" s="2">
        <v>319</v>
      </c>
      <c r="E7553" s="19">
        <v>15036</v>
      </c>
      <c r="F7553" s="2">
        <v>7</v>
      </c>
      <c r="G7553" s="2" t="s">
        <v>934</v>
      </c>
      <c r="H7553" s="2">
        <v>1</v>
      </c>
    </row>
    <row r="7554" spans="1:8" x14ac:dyDescent="0.3">
      <c r="A7554" s="2">
        <v>30276</v>
      </c>
      <c r="B7554" s="19">
        <v>21036</v>
      </c>
      <c r="C7554" s="2">
        <v>4</v>
      </c>
      <c r="D7554" s="2">
        <v>320</v>
      </c>
      <c r="E7554" s="19">
        <v>21036</v>
      </c>
      <c r="F7554" s="2">
        <v>7</v>
      </c>
      <c r="G7554" s="2" t="s">
        <v>935</v>
      </c>
      <c r="H7554" s="2">
        <v>1</v>
      </c>
    </row>
    <row r="7555" spans="1:8" x14ac:dyDescent="0.3">
      <c r="A7555" s="2">
        <v>30277</v>
      </c>
      <c r="B7555" s="19">
        <v>21046</v>
      </c>
      <c r="C7555" s="2">
        <v>4</v>
      </c>
      <c r="D7555" s="2">
        <v>321</v>
      </c>
      <c r="E7555" s="19">
        <v>21046</v>
      </c>
      <c r="F7555" s="2">
        <v>7</v>
      </c>
      <c r="G7555" s="2" t="s">
        <v>936</v>
      </c>
      <c r="H7555" s="2">
        <v>1</v>
      </c>
    </row>
    <row r="7556" spans="1:8" x14ac:dyDescent="0.3">
      <c r="A7556" s="2">
        <v>30278</v>
      </c>
      <c r="B7556" s="19">
        <v>22036</v>
      </c>
      <c r="C7556" s="2">
        <v>4</v>
      </c>
      <c r="D7556" s="2">
        <v>322</v>
      </c>
      <c r="E7556" s="19">
        <v>22036</v>
      </c>
      <c r="F7556" s="2">
        <v>7</v>
      </c>
      <c r="G7556" s="2" t="s">
        <v>937</v>
      </c>
      <c r="H7556" s="2">
        <v>1</v>
      </c>
    </row>
    <row r="7557" spans="1:8" x14ac:dyDescent="0.3">
      <c r="A7557" s="2">
        <v>30279</v>
      </c>
      <c r="B7557" s="19">
        <v>22046</v>
      </c>
      <c r="C7557" s="2">
        <v>4</v>
      </c>
      <c r="D7557" s="2">
        <v>323</v>
      </c>
      <c r="E7557" s="19">
        <v>22046</v>
      </c>
      <c r="F7557" s="2">
        <v>7</v>
      </c>
      <c r="G7557" s="2" t="s">
        <v>938</v>
      </c>
      <c r="H7557" s="2">
        <v>1</v>
      </c>
    </row>
    <row r="7558" spans="1:8" x14ac:dyDescent="0.3">
      <c r="A7558" s="2">
        <v>30280</v>
      </c>
      <c r="B7558" s="19">
        <v>22056</v>
      </c>
      <c r="C7558" s="2">
        <v>4</v>
      </c>
      <c r="D7558" s="2">
        <v>324</v>
      </c>
      <c r="E7558" s="19">
        <v>22056</v>
      </c>
      <c r="F7558" s="2">
        <v>7</v>
      </c>
      <c r="G7558" s="2" t="s">
        <v>939</v>
      </c>
      <c r="H7558" s="2">
        <v>1</v>
      </c>
    </row>
    <row r="7559" spans="1:8" x14ac:dyDescent="0.3">
      <c r="A7559" s="2">
        <v>30281</v>
      </c>
      <c r="B7559" s="19">
        <v>23036</v>
      </c>
      <c r="C7559" s="2">
        <v>4</v>
      </c>
      <c r="D7559" s="2">
        <v>325</v>
      </c>
      <c r="E7559" s="19">
        <v>23036</v>
      </c>
      <c r="F7559" s="2">
        <v>7</v>
      </c>
      <c r="G7559" s="2" t="s">
        <v>940</v>
      </c>
      <c r="H7559" s="2">
        <v>1</v>
      </c>
    </row>
    <row r="7560" spans="1:8" x14ac:dyDescent="0.3">
      <c r="A7560" s="2">
        <v>30282</v>
      </c>
      <c r="B7560" s="19">
        <v>24026</v>
      </c>
      <c r="C7560" s="2">
        <v>4</v>
      </c>
      <c r="D7560" s="2">
        <v>326</v>
      </c>
      <c r="E7560" s="19">
        <v>24026</v>
      </c>
      <c r="F7560" s="2">
        <v>7</v>
      </c>
      <c r="G7560" s="2" t="s">
        <v>941</v>
      </c>
      <c r="H7560" s="2">
        <v>1</v>
      </c>
    </row>
    <row r="7561" spans="1:8" x14ac:dyDescent="0.3">
      <c r="A7561" s="2">
        <v>30283</v>
      </c>
      <c r="B7561" s="19">
        <v>24036</v>
      </c>
      <c r="C7561" s="2">
        <v>4</v>
      </c>
      <c r="D7561" s="2">
        <v>327</v>
      </c>
      <c r="E7561" s="19">
        <v>24036</v>
      </c>
      <c r="F7561" s="2">
        <v>7</v>
      </c>
      <c r="G7561" s="2" t="s">
        <v>942</v>
      </c>
      <c r="H7561" s="2">
        <v>1</v>
      </c>
    </row>
    <row r="7562" spans="1:8" x14ac:dyDescent="0.3">
      <c r="A7562" s="2">
        <v>30284</v>
      </c>
      <c r="B7562" s="19">
        <v>25066</v>
      </c>
      <c r="C7562" s="2">
        <v>4</v>
      </c>
      <c r="D7562" s="2">
        <v>328</v>
      </c>
      <c r="E7562" s="19">
        <v>25066</v>
      </c>
      <c r="F7562" s="2">
        <v>7</v>
      </c>
      <c r="G7562" s="2" t="s">
        <v>943</v>
      </c>
      <c r="H7562" s="2">
        <v>1</v>
      </c>
    </row>
    <row r="7563" spans="1:8" x14ac:dyDescent="0.3">
      <c r="A7563" s="2">
        <v>30285</v>
      </c>
      <c r="B7563" s="19">
        <v>25076</v>
      </c>
      <c r="C7563" s="2">
        <v>4</v>
      </c>
      <c r="D7563" s="2">
        <v>329</v>
      </c>
      <c r="E7563" s="19">
        <v>25076</v>
      </c>
      <c r="F7563" s="2">
        <v>7</v>
      </c>
      <c r="G7563" s="2" t="s">
        <v>944</v>
      </c>
      <c r="H7563" s="2">
        <v>1</v>
      </c>
    </row>
    <row r="7564" spans="1:8" x14ac:dyDescent="0.3">
      <c r="A7564" s="2">
        <v>30286</v>
      </c>
      <c r="B7564" s="19">
        <v>31076</v>
      </c>
      <c r="C7564" s="2">
        <v>4</v>
      </c>
      <c r="D7564" s="2">
        <v>330</v>
      </c>
      <c r="E7564" s="19">
        <v>31076</v>
      </c>
      <c r="F7564" s="2">
        <v>7</v>
      </c>
      <c r="G7564" s="2" t="s">
        <v>945</v>
      </c>
      <c r="H7564" s="2">
        <v>1</v>
      </c>
    </row>
    <row r="7565" spans="1:8" x14ac:dyDescent="0.3">
      <c r="A7565" s="2">
        <v>30287</v>
      </c>
      <c r="B7565" s="19">
        <v>31086</v>
      </c>
      <c r="C7565" s="2">
        <v>4</v>
      </c>
      <c r="D7565" s="2">
        <v>331</v>
      </c>
      <c r="E7565" s="19">
        <v>31086</v>
      </c>
      <c r="F7565" s="2">
        <v>7</v>
      </c>
      <c r="G7565" s="2" t="s">
        <v>946</v>
      </c>
      <c r="H7565" s="2">
        <v>1</v>
      </c>
    </row>
    <row r="7566" spans="1:8" x14ac:dyDescent="0.3">
      <c r="A7566" s="2">
        <v>30288</v>
      </c>
      <c r="B7566" s="19">
        <v>32036</v>
      </c>
      <c r="C7566" s="2">
        <v>4</v>
      </c>
      <c r="D7566" s="2">
        <v>332</v>
      </c>
      <c r="E7566" s="19">
        <v>32036</v>
      </c>
      <c r="F7566" s="2">
        <v>7</v>
      </c>
      <c r="G7566" s="2" t="s">
        <v>947</v>
      </c>
      <c r="H7566" s="2">
        <v>1</v>
      </c>
    </row>
    <row r="7567" spans="1:8" x14ac:dyDescent="0.3">
      <c r="A7567" s="2">
        <v>30289</v>
      </c>
      <c r="B7567" s="19">
        <v>32046</v>
      </c>
      <c r="C7567" s="2">
        <v>4</v>
      </c>
      <c r="D7567" s="2">
        <v>333</v>
      </c>
      <c r="E7567" s="19">
        <v>32046</v>
      </c>
      <c r="F7567" s="2">
        <v>7</v>
      </c>
      <c r="G7567" s="2" t="s">
        <v>948</v>
      </c>
      <c r="H7567" s="2">
        <v>1</v>
      </c>
    </row>
    <row r="7568" spans="1:8" x14ac:dyDescent="0.3">
      <c r="A7568" s="2">
        <v>30290</v>
      </c>
      <c r="B7568" s="19">
        <v>32056</v>
      </c>
      <c r="C7568" s="2">
        <v>4</v>
      </c>
      <c r="D7568" s="2">
        <v>334</v>
      </c>
      <c r="E7568" s="19">
        <v>32056</v>
      </c>
      <c r="F7568" s="2">
        <v>7</v>
      </c>
      <c r="G7568" s="2" t="s">
        <v>949</v>
      </c>
      <c r="H7568" s="2">
        <v>1</v>
      </c>
    </row>
    <row r="7569" spans="1:8" x14ac:dyDescent="0.3">
      <c r="A7569" s="2">
        <v>30291</v>
      </c>
      <c r="B7569" s="19">
        <v>33026</v>
      </c>
      <c r="C7569" s="2">
        <v>4</v>
      </c>
      <c r="D7569" s="2">
        <v>335</v>
      </c>
      <c r="E7569" s="19">
        <v>33026</v>
      </c>
      <c r="F7569" s="2">
        <v>7</v>
      </c>
      <c r="G7569" s="2" t="s">
        <v>950</v>
      </c>
      <c r="H7569" s="2">
        <v>1</v>
      </c>
    </row>
    <row r="7570" spans="1:8" x14ac:dyDescent="0.3">
      <c r="A7570" s="2">
        <v>30292</v>
      </c>
      <c r="B7570" s="19">
        <v>34026</v>
      </c>
      <c r="C7570" s="2">
        <v>4</v>
      </c>
      <c r="D7570" s="2">
        <v>336</v>
      </c>
      <c r="E7570" s="19">
        <v>34026</v>
      </c>
      <c r="F7570" s="2">
        <v>7</v>
      </c>
      <c r="G7570" s="2" t="s">
        <v>951</v>
      </c>
      <c r="H7570" s="2">
        <v>1</v>
      </c>
    </row>
    <row r="7571" spans="1:8" x14ac:dyDescent="0.3">
      <c r="A7571" s="2">
        <v>30293</v>
      </c>
      <c r="B7571" s="19">
        <v>35036</v>
      </c>
      <c r="C7571" s="2">
        <v>4</v>
      </c>
      <c r="D7571" s="2">
        <v>337</v>
      </c>
      <c r="E7571" s="19">
        <v>35036</v>
      </c>
      <c r="F7571" s="2">
        <v>7</v>
      </c>
      <c r="G7571" s="2" t="s">
        <v>952</v>
      </c>
      <c r="H7571" s="2">
        <v>1</v>
      </c>
    </row>
    <row r="7572" spans="1:8" x14ac:dyDescent="0.3">
      <c r="A7572" s="2">
        <v>30294</v>
      </c>
      <c r="B7572" s="19">
        <v>35046</v>
      </c>
      <c r="C7572" s="2">
        <v>4</v>
      </c>
      <c r="D7572" s="2">
        <v>338</v>
      </c>
      <c r="E7572" s="19">
        <v>35046</v>
      </c>
      <c r="F7572" s="2">
        <v>7</v>
      </c>
      <c r="G7572" s="2" t="s">
        <v>953</v>
      </c>
      <c r="H7572" s="2">
        <v>1</v>
      </c>
    </row>
    <row r="7573" spans="1:8" x14ac:dyDescent="0.3">
      <c r="A7573" s="2">
        <v>30295</v>
      </c>
      <c r="B7573" s="19">
        <v>41056</v>
      </c>
      <c r="C7573" s="2">
        <v>4</v>
      </c>
      <c r="D7573" s="2">
        <v>339</v>
      </c>
      <c r="E7573" s="19">
        <v>41056</v>
      </c>
      <c r="F7573" s="2">
        <v>7</v>
      </c>
      <c r="G7573" s="2" t="s">
        <v>954</v>
      </c>
      <c r="H7573" s="2">
        <v>1</v>
      </c>
    </row>
    <row r="7574" spans="1:8" x14ac:dyDescent="0.3">
      <c r="A7574" s="2">
        <v>30296</v>
      </c>
      <c r="B7574" s="19">
        <v>41066</v>
      </c>
      <c r="C7574" s="2">
        <v>4</v>
      </c>
      <c r="D7574" s="2">
        <v>340</v>
      </c>
      <c r="E7574" s="19">
        <v>41066</v>
      </c>
      <c r="F7574" s="2">
        <v>7</v>
      </c>
      <c r="G7574" s="2" t="s">
        <v>955</v>
      </c>
      <c r="H7574" s="2">
        <v>1</v>
      </c>
    </row>
    <row r="7575" spans="1:8" x14ac:dyDescent="0.3">
      <c r="A7575" s="2">
        <v>30297</v>
      </c>
      <c r="B7575" s="19">
        <v>42016</v>
      </c>
      <c r="C7575" s="2">
        <v>4</v>
      </c>
      <c r="D7575" s="2">
        <v>341</v>
      </c>
      <c r="E7575" s="19">
        <v>42016</v>
      </c>
      <c r="F7575" s="2">
        <v>7</v>
      </c>
      <c r="G7575" s="2" t="s">
        <v>956</v>
      </c>
      <c r="H7575" s="2">
        <v>1</v>
      </c>
    </row>
    <row r="7576" spans="1:8" x14ac:dyDescent="0.3">
      <c r="A7576" s="2">
        <v>30298</v>
      </c>
      <c r="B7576" s="20">
        <v>43046</v>
      </c>
      <c r="C7576" s="2">
        <v>4</v>
      </c>
      <c r="D7576" s="2">
        <v>342</v>
      </c>
      <c r="E7576" s="20">
        <v>43046</v>
      </c>
      <c r="F7576" s="2">
        <v>7</v>
      </c>
      <c r="G7576" s="2" t="s">
        <v>957</v>
      </c>
      <c r="H7576" s="2">
        <v>1</v>
      </c>
    </row>
    <row r="7577" spans="1:8" x14ac:dyDescent="0.3">
      <c r="A7577" s="2">
        <v>30299</v>
      </c>
      <c r="B7577" s="19">
        <v>43056</v>
      </c>
      <c r="C7577" s="2">
        <v>4</v>
      </c>
      <c r="D7577" s="2">
        <v>343</v>
      </c>
      <c r="E7577" s="19">
        <v>43056</v>
      </c>
      <c r="F7577" s="2">
        <v>7</v>
      </c>
      <c r="G7577" s="2" t="s">
        <v>958</v>
      </c>
      <c r="H7577" s="2">
        <v>1</v>
      </c>
    </row>
    <row r="7578" spans="1:8" x14ac:dyDescent="0.3">
      <c r="A7578" s="2">
        <v>30300</v>
      </c>
      <c r="B7578" s="19">
        <v>44036</v>
      </c>
      <c r="C7578" s="2">
        <v>4</v>
      </c>
      <c r="D7578" s="2">
        <v>344</v>
      </c>
      <c r="E7578" s="19">
        <v>44036</v>
      </c>
      <c r="F7578" s="2">
        <v>7</v>
      </c>
      <c r="G7578" s="2" t="s">
        <v>959</v>
      </c>
      <c r="H7578" s="2">
        <v>1</v>
      </c>
    </row>
    <row r="7579" spans="1:8" x14ac:dyDescent="0.3">
      <c r="A7579" s="2">
        <v>30301</v>
      </c>
      <c r="B7579" s="19">
        <v>44046</v>
      </c>
      <c r="C7579" s="2">
        <v>4</v>
      </c>
      <c r="D7579" s="2">
        <v>345</v>
      </c>
      <c r="E7579" s="19">
        <v>44046</v>
      </c>
      <c r="F7579" s="2">
        <v>8</v>
      </c>
      <c r="G7579" s="2" t="s">
        <v>960</v>
      </c>
      <c r="H7579" s="2">
        <v>1</v>
      </c>
    </row>
    <row r="7580" spans="1:8" x14ac:dyDescent="0.3">
      <c r="A7580" s="2">
        <v>30302</v>
      </c>
      <c r="B7580" s="19">
        <v>45046</v>
      </c>
      <c r="C7580" s="2">
        <v>4</v>
      </c>
      <c r="D7580" s="2">
        <v>346</v>
      </c>
      <c r="E7580" s="19">
        <v>45046</v>
      </c>
      <c r="F7580" s="2">
        <v>8</v>
      </c>
      <c r="G7580" s="2" t="s">
        <v>961</v>
      </c>
      <c r="H7580" s="2">
        <v>1</v>
      </c>
    </row>
    <row r="7581" spans="1:8" x14ac:dyDescent="0.3">
      <c r="A7581" s="2">
        <v>30303</v>
      </c>
      <c r="B7581" s="19">
        <v>45056</v>
      </c>
      <c r="C7581" s="2">
        <v>4</v>
      </c>
      <c r="D7581" s="2">
        <v>347</v>
      </c>
      <c r="E7581" s="19">
        <v>45056</v>
      </c>
      <c r="F7581" s="2">
        <v>8</v>
      </c>
      <c r="G7581" s="2" t="s">
        <v>962</v>
      </c>
      <c r="H7581" s="2">
        <v>1</v>
      </c>
    </row>
    <row r="7582" spans="1:8" x14ac:dyDescent="0.3">
      <c r="A7582" s="2">
        <v>30304</v>
      </c>
      <c r="B7582" s="19">
        <v>52046</v>
      </c>
      <c r="C7582" s="2">
        <v>4</v>
      </c>
      <c r="D7582" s="2">
        <v>348</v>
      </c>
      <c r="E7582" s="19">
        <v>52046</v>
      </c>
      <c r="F7582" s="2">
        <v>8</v>
      </c>
      <c r="G7582" s="2" t="s">
        <v>963</v>
      </c>
      <c r="H7582" s="2">
        <v>1</v>
      </c>
    </row>
    <row r="7583" spans="1:8" x14ac:dyDescent="0.3">
      <c r="A7583" s="2">
        <v>30305</v>
      </c>
      <c r="B7583" s="19">
        <v>52046</v>
      </c>
      <c r="C7583" s="2">
        <v>4</v>
      </c>
      <c r="D7583" s="2">
        <v>349</v>
      </c>
      <c r="E7583" s="19">
        <v>52046</v>
      </c>
      <c r="F7583" s="2">
        <v>8</v>
      </c>
      <c r="G7583" s="2" t="s">
        <v>964</v>
      </c>
      <c r="H7583" s="2">
        <v>1</v>
      </c>
    </row>
    <row r="7584" spans="1:8" x14ac:dyDescent="0.3">
      <c r="A7584" s="2">
        <v>30306</v>
      </c>
      <c r="B7584" s="19">
        <v>53016</v>
      </c>
      <c r="C7584" s="2">
        <v>4</v>
      </c>
      <c r="D7584" s="2">
        <v>350</v>
      </c>
      <c r="E7584" s="19">
        <v>53016</v>
      </c>
      <c r="F7584" s="2">
        <v>8</v>
      </c>
      <c r="G7584" s="2" t="s">
        <v>965</v>
      </c>
      <c r="H7584" s="2">
        <v>1</v>
      </c>
    </row>
    <row r="7585" spans="1:8" x14ac:dyDescent="0.3">
      <c r="A7585" s="2">
        <v>30307</v>
      </c>
      <c r="B7585" s="19">
        <v>61026</v>
      </c>
      <c r="C7585" s="2">
        <v>4</v>
      </c>
      <c r="D7585" s="2">
        <v>351</v>
      </c>
      <c r="E7585" s="19">
        <v>61026</v>
      </c>
      <c r="F7585" s="2">
        <v>8</v>
      </c>
      <c r="G7585" s="2" t="s">
        <v>966</v>
      </c>
      <c r="H7585" s="2">
        <v>1</v>
      </c>
    </row>
    <row r="7586" spans="1:8" x14ac:dyDescent="0.3">
      <c r="A7586" s="2">
        <v>30308</v>
      </c>
      <c r="B7586" s="19">
        <v>62016</v>
      </c>
      <c r="C7586" s="2">
        <v>4</v>
      </c>
      <c r="D7586" s="2">
        <v>352</v>
      </c>
      <c r="E7586" s="19">
        <v>62016</v>
      </c>
      <c r="F7586" s="2">
        <v>8</v>
      </c>
      <c r="G7586" s="2" t="s">
        <v>967</v>
      </c>
      <c r="H7586" s="2">
        <v>1</v>
      </c>
    </row>
    <row r="7587" spans="1:8" x14ac:dyDescent="0.3">
      <c r="A7587" s="2">
        <v>30309</v>
      </c>
      <c r="B7587" s="19">
        <v>63026</v>
      </c>
      <c r="C7587" s="2">
        <v>4</v>
      </c>
      <c r="D7587" s="2">
        <v>353</v>
      </c>
      <c r="E7587" s="19">
        <v>63026</v>
      </c>
      <c r="F7587" s="2">
        <v>8</v>
      </c>
      <c r="G7587" s="2" t="s">
        <v>968</v>
      </c>
      <c r="H7587" s="2">
        <v>1</v>
      </c>
    </row>
    <row r="7588" spans="1:8" x14ac:dyDescent="0.3">
      <c r="A7588" s="2">
        <v>30310</v>
      </c>
      <c r="B7588" s="19">
        <v>11076</v>
      </c>
      <c r="C7588" s="2">
        <v>4</v>
      </c>
      <c r="D7588" s="2">
        <v>354</v>
      </c>
      <c r="E7588" s="19">
        <v>11076</v>
      </c>
      <c r="F7588" s="2">
        <v>8</v>
      </c>
      <c r="G7588" s="2" t="s">
        <v>969</v>
      </c>
      <c r="H7588" s="2">
        <v>1</v>
      </c>
    </row>
    <row r="7589" spans="1:8" x14ac:dyDescent="0.3">
      <c r="A7589" s="2">
        <v>30311</v>
      </c>
      <c r="B7589" s="19">
        <v>11086</v>
      </c>
      <c r="C7589" s="2">
        <v>4</v>
      </c>
      <c r="D7589" s="2">
        <v>355</v>
      </c>
      <c r="E7589" s="19">
        <v>11086</v>
      </c>
      <c r="F7589" s="2">
        <v>8</v>
      </c>
      <c r="G7589" s="2" t="s">
        <v>970</v>
      </c>
      <c r="H7589" s="2">
        <v>1</v>
      </c>
    </row>
    <row r="7590" spans="1:8" x14ac:dyDescent="0.3">
      <c r="A7590" s="2">
        <v>30312</v>
      </c>
      <c r="B7590" s="19">
        <v>12026</v>
      </c>
      <c r="C7590" s="2">
        <v>4</v>
      </c>
      <c r="D7590" s="2">
        <v>356</v>
      </c>
      <c r="E7590" s="19">
        <v>12026</v>
      </c>
      <c r="F7590" s="2">
        <v>8</v>
      </c>
      <c r="G7590" s="2" t="s">
        <v>971</v>
      </c>
      <c r="H7590" s="2">
        <v>1</v>
      </c>
    </row>
    <row r="7591" spans="1:8" x14ac:dyDescent="0.3">
      <c r="A7591" s="2">
        <v>30313</v>
      </c>
      <c r="B7591" s="19">
        <v>12036</v>
      </c>
      <c r="C7591" s="2">
        <v>4</v>
      </c>
      <c r="D7591" s="2">
        <v>357</v>
      </c>
      <c r="E7591" s="19">
        <v>12036</v>
      </c>
      <c r="F7591" s="2">
        <v>8</v>
      </c>
      <c r="G7591" s="2" t="s">
        <v>972</v>
      </c>
      <c r="H7591" s="2">
        <v>1</v>
      </c>
    </row>
    <row r="7592" spans="1:8" x14ac:dyDescent="0.3">
      <c r="A7592" s="2">
        <v>30314</v>
      </c>
      <c r="B7592" s="20">
        <v>13036</v>
      </c>
      <c r="C7592" s="2">
        <v>4</v>
      </c>
      <c r="D7592" s="2">
        <v>358</v>
      </c>
      <c r="E7592" s="20">
        <v>13036</v>
      </c>
      <c r="F7592" s="2">
        <v>8</v>
      </c>
      <c r="G7592" s="2" t="s">
        <v>973</v>
      </c>
      <c r="H7592" s="2">
        <v>1</v>
      </c>
    </row>
    <row r="7593" spans="1:8" x14ac:dyDescent="0.3">
      <c r="A7593" s="2">
        <v>30315</v>
      </c>
      <c r="B7593" s="19">
        <v>13046</v>
      </c>
      <c r="C7593" s="2">
        <v>4</v>
      </c>
      <c r="D7593" s="2">
        <v>359</v>
      </c>
      <c r="E7593" s="19">
        <v>13046</v>
      </c>
      <c r="F7593" s="2">
        <v>8</v>
      </c>
      <c r="G7593" s="2" t="s">
        <v>974</v>
      </c>
      <c r="H7593" s="2">
        <v>1</v>
      </c>
    </row>
    <row r="7594" spans="1:8" x14ac:dyDescent="0.3">
      <c r="A7594" s="2">
        <v>30316</v>
      </c>
      <c r="B7594" s="20">
        <v>14026</v>
      </c>
      <c r="C7594" s="2">
        <v>4</v>
      </c>
      <c r="D7594" s="2">
        <v>360</v>
      </c>
      <c r="E7594" s="20">
        <v>14026</v>
      </c>
      <c r="F7594" s="2">
        <v>8</v>
      </c>
      <c r="G7594" s="2" t="s">
        <v>975</v>
      </c>
      <c r="H7594" s="2">
        <v>1</v>
      </c>
    </row>
    <row r="7595" spans="1:8" x14ac:dyDescent="0.3">
      <c r="A7595" s="2">
        <v>30317</v>
      </c>
      <c r="B7595" s="19">
        <v>14036</v>
      </c>
      <c r="C7595" s="2">
        <v>4</v>
      </c>
      <c r="D7595" s="2">
        <v>361</v>
      </c>
      <c r="E7595" s="19">
        <v>14036</v>
      </c>
      <c r="F7595" s="2">
        <v>8</v>
      </c>
      <c r="G7595" s="2" t="s">
        <v>976</v>
      </c>
      <c r="H7595" s="2">
        <v>1</v>
      </c>
    </row>
    <row r="7596" spans="1:8" x14ac:dyDescent="0.3">
      <c r="A7596" s="2">
        <v>30318</v>
      </c>
      <c r="B7596" s="19">
        <v>14046</v>
      </c>
      <c r="C7596" s="2">
        <v>4</v>
      </c>
      <c r="D7596" s="2">
        <v>362</v>
      </c>
      <c r="E7596" s="19">
        <v>14046</v>
      </c>
      <c r="F7596" s="2">
        <v>8</v>
      </c>
      <c r="G7596" s="2" t="s">
        <v>977</v>
      </c>
      <c r="H7596" s="2">
        <v>1</v>
      </c>
    </row>
    <row r="7597" spans="1:8" x14ac:dyDescent="0.3">
      <c r="A7597" s="2">
        <v>30319</v>
      </c>
      <c r="B7597" s="19">
        <v>15036</v>
      </c>
      <c r="C7597" s="2">
        <v>4</v>
      </c>
      <c r="D7597" s="2">
        <v>363</v>
      </c>
      <c r="E7597" s="19">
        <v>15036</v>
      </c>
      <c r="F7597" s="2">
        <v>8</v>
      </c>
      <c r="G7597" s="2" t="s">
        <v>978</v>
      </c>
      <c r="H7597" s="2">
        <v>1</v>
      </c>
    </row>
    <row r="7598" spans="1:8" x14ac:dyDescent="0.3">
      <c r="A7598" s="2">
        <v>30320</v>
      </c>
      <c r="B7598" s="19">
        <v>21036</v>
      </c>
      <c r="C7598" s="2">
        <v>4</v>
      </c>
      <c r="D7598" s="2">
        <v>364</v>
      </c>
      <c r="E7598" s="19">
        <v>21036</v>
      </c>
      <c r="F7598" s="2">
        <v>8</v>
      </c>
      <c r="G7598" s="2" t="s">
        <v>979</v>
      </c>
      <c r="H7598" s="2">
        <v>1</v>
      </c>
    </row>
    <row r="7599" spans="1:8" x14ac:dyDescent="0.3">
      <c r="A7599" s="2">
        <v>30321</v>
      </c>
      <c r="B7599" s="19">
        <v>21046</v>
      </c>
      <c r="C7599" s="2">
        <v>4</v>
      </c>
      <c r="D7599" s="2">
        <v>365</v>
      </c>
      <c r="E7599" s="19">
        <v>21046</v>
      </c>
      <c r="F7599" s="2">
        <v>8</v>
      </c>
      <c r="G7599" s="2" t="s">
        <v>980</v>
      </c>
      <c r="H7599" s="2">
        <v>1</v>
      </c>
    </row>
    <row r="7600" spans="1:8" x14ac:dyDescent="0.3">
      <c r="A7600" s="2">
        <v>30322</v>
      </c>
      <c r="B7600" s="19">
        <v>22036</v>
      </c>
      <c r="C7600" s="2">
        <v>4</v>
      </c>
      <c r="D7600" s="2">
        <v>366</v>
      </c>
      <c r="E7600" s="19">
        <v>22036</v>
      </c>
      <c r="F7600" s="2">
        <v>8</v>
      </c>
      <c r="G7600" s="2" t="s">
        <v>981</v>
      </c>
      <c r="H7600" s="2">
        <v>1</v>
      </c>
    </row>
    <row r="7601" spans="1:8" x14ac:dyDescent="0.3">
      <c r="A7601" s="2">
        <v>30323</v>
      </c>
      <c r="B7601" s="19">
        <v>22046</v>
      </c>
      <c r="C7601" s="2">
        <v>4</v>
      </c>
      <c r="D7601" s="2">
        <v>367</v>
      </c>
      <c r="E7601" s="19">
        <v>22046</v>
      </c>
      <c r="F7601" s="2">
        <v>8</v>
      </c>
      <c r="G7601" s="2" t="s">
        <v>982</v>
      </c>
      <c r="H7601" s="2">
        <v>1</v>
      </c>
    </row>
    <row r="7602" spans="1:8" x14ac:dyDescent="0.3">
      <c r="A7602" s="2">
        <v>30324</v>
      </c>
      <c r="B7602" s="19">
        <v>22056</v>
      </c>
      <c r="C7602" s="2">
        <v>4</v>
      </c>
      <c r="D7602" s="2">
        <v>368</v>
      </c>
      <c r="E7602" s="19">
        <v>22056</v>
      </c>
      <c r="F7602" s="2">
        <v>8</v>
      </c>
      <c r="G7602" s="2" t="s">
        <v>983</v>
      </c>
      <c r="H7602" s="2">
        <v>1</v>
      </c>
    </row>
    <row r="7603" spans="1:8" x14ac:dyDescent="0.3">
      <c r="A7603" s="2">
        <v>30325</v>
      </c>
      <c r="B7603" s="19">
        <v>23036</v>
      </c>
      <c r="C7603" s="2">
        <v>4</v>
      </c>
      <c r="D7603" s="2">
        <v>369</v>
      </c>
      <c r="E7603" s="19">
        <v>23036</v>
      </c>
      <c r="F7603" s="2">
        <v>8</v>
      </c>
      <c r="G7603" s="2" t="s">
        <v>984</v>
      </c>
      <c r="H7603" s="2">
        <v>1</v>
      </c>
    </row>
    <row r="7604" spans="1:8" x14ac:dyDescent="0.3">
      <c r="A7604" s="2">
        <v>30326</v>
      </c>
      <c r="B7604" s="19">
        <v>24026</v>
      </c>
      <c r="C7604" s="2">
        <v>4</v>
      </c>
      <c r="D7604" s="2">
        <v>370</v>
      </c>
      <c r="E7604" s="19">
        <v>24026</v>
      </c>
      <c r="F7604" s="2">
        <v>8</v>
      </c>
      <c r="G7604" s="2" t="s">
        <v>985</v>
      </c>
      <c r="H7604" s="2">
        <v>1</v>
      </c>
    </row>
    <row r="7605" spans="1:8" x14ac:dyDescent="0.3">
      <c r="A7605" s="2">
        <v>30327</v>
      </c>
      <c r="B7605" s="19">
        <v>24036</v>
      </c>
      <c r="C7605" s="2">
        <v>4</v>
      </c>
      <c r="D7605" s="2">
        <v>371</v>
      </c>
      <c r="E7605" s="19">
        <v>24036</v>
      </c>
      <c r="F7605" s="2">
        <v>8</v>
      </c>
      <c r="G7605" s="2" t="s">
        <v>986</v>
      </c>
      <c r="H7605" s="2">
        <v>1</v>
      </c>
    </row>
    <row r="7606" spans="1:8" x14ac:dyDescent="0.3">
      <c r="A7606" s="2">
        <v>30328</v>
      </c>
      <c r="B7606" s="19">
        <v>25066</v>
      </c>
      <c r="C7606" s="2">
        <v>4</v>
      </c>
      <c r="D7606" s="2">
        <v>372</v>
      </c>
      <c r="E7606" s="19">
        <v>25066</v>
      </c>
      <c r="F7606" s="2">
        <v>8</v>
      </c>
      <c r="G7606" s="2" t="s">
        <v>987</v>
      </c>
      <c r="H7606" s="2">
        <v>1</v>
      </c>
    </row>
    <row r="7607" spans="1:8" x14ac:dyDescent="0.3">
      <c r="A7607" s="2">
        <v>30329</v>
      </c>
      <c r="B7607" s="19">
        <v>25076</v>
      </c>
      <c r="C7607" s="2">
        <v>4</v>
      </c>
      <c r="D7607" s="2">
        <v>373</v>
      </c>
      <c r="E7607" s="19">
        <v>25076</v>
      </c>
      <c r="F7607" s="2">
        <v>8</v>
      </c>
      <c r="G7607" s="2" t="s">
        <v>988</v>
      </c>
      <c r="H7607" s="2">
        <v>1</v>
      </c>
    </row>
    <row r="7608" spans="1:8" x14ac:dyDescent="0.3">
      <c r="A7608" s="2">
        <v>30330</v>
      </c>
      <c r="B7608" s="19">
        <v>31076</v>
      </c>
      <c r="C7608" s="2">
        <v>4</v>
      </c>
      <c r="D7608" s="2">
        <v>374</v>
      </c>
      <c r="E7608" s="19">
        <v>31076</v>
      </c>
      <c r="F7608" s="2">
        <v>8</v>
      </c>
      <c r="G7608" s="2" t="s">
        <v>989</v>
      </c>
      <c r="H7608" s="2">
        <v>1</v>
      </c>
    </row>
    <row r="7609" spans="1:8" x14ac:dyDescent="0.3">
      <c r="A7609" s="2">
        <v>30331</v>
      </c>
      <c r="B7609" s="19">
        <v>31086</v>
      </c>
      <c r="C7609" s="2">
        <v>4</v>
      </c>
      <c r="D7609" s="2">
        <v>375</v>
      </c>
      <c r="E7609" s="19">
        <v>31086</v>
      </c>
      <c r="F7609" s="2">
        <v>8</v>
      </c>
      <c r="G7609" s="2" t="s">
        <v>990</v>
      </c>
      <c r="H7609" s="2">
        <v>1</v>
      </c>
    </row>
    <row r="7610" spans="1:8" x14ac:dyDescent="0.3">
      <c r="A7610" s="2">
        <v>30332</v>
      </c>
      <c r="B7610" s="19">
        <v>32036</v>
      </c>
      <c r="C7610" s="2">
        <v>4</v>
      </c>
      <c r="D7610" s="2">
        <v>376</v>
      </c>
      <c r="E7610" s="19">
        <v>32036</v>
      </c>
      <c r="F7610" s="2">
        <v>8</v>
      </c>
      <c r="G7610" s="2" t="s">
        <v>991</v>
      </c>
      <c r="H7610" s="2">
        <v>1</v>
      </c>
    </row>
    <row r="7611" spans="1:8" x14ac:dyDescent="0.3">
      <c r="A7611" s="2">
        <v>30333</v>
      </c>
      <c r="B7611" s="19">
        <v>32046</v>
      </c>
      <c r="C7611" s="2">
        <v>4</v>
      </c>
      <c r="D7611" s="2">
        <v>377</v>
      </c>
      <c r="E7611" s="19">
        <v>32046</v>
      </c>
      <c r="F7611" s="2">
        <v>8</v>
      </c>
      <c r="G7611" s="2" t="s">
        <v>992</v>
      </c>
      <c r="H7611" s="2">
        <v>1</v>
      </c>
    </row>
    <row r="7612" spans="1:8" x14ac:dyDescent="0.3">
      <c r="A7612" s="2">
        <v>30334</v>
      </c>
      <c r="B7612" s="19">
        <v>32056</v>
      </c>
      <c r="C7612" s="2">
        <v>4</v>
      </c>
      <c r="D7612" s="2">
        <v>378</v>
      </c>
      <c r="E7612" s="19">
        <v>32056</v>
      </c>
      <c r="F7612" s="2">
        <v>8</v>
      </c>
      <c r="G7612" s="2" t="s">
        <v>993</v>
      </c>
      <c r="H7612" s="2">
        <v>1</v>
      </c>
    </row>
    <row r="7613" spans="1:8" x14ac:dyDescent="0.3">
      <c r="A7613" s="2">
        <v>30335</v>
      </c>
      <c r="B7613" s="19">
        <v>33026</v>
      </c>
      <c r="C7613" s="2">
        <v>4</v>
      </c>
      <c r="D7613" s="2">
        <v>379</v>
      </c>
      <c r="E7613" s="19">
        <v>33026</v>
      </c>
      <c r="F7613" s="2">
        <v>8</v>
      </c>
      <c r="G7613" s="2" t="s">
        <v>994</v>
      </c>
      <c r="H7613" s="2">
        <v>1</v>
      </c>
    </row>
    <row r="7614" spans="1:8" x14ac:dyDescent="0.3">
      <c r="A7614" s="2">
        <v>30336</v>
      </c>
      <c r="B7614" s="19">
        <v>34026</v>
      </c>
      <c r="C7614" s="2">
        <v>4</v>
      </c>
      <c r="D7614" s="2">
        <v>380</v>
      </c>
      <c r="E7614" s="19">
        <v>34026</v>
      </c>
      <c r="F7614" s="2">
        <v>8</v>
      </c>
      <c r="G7614" s="2" t="s">
        <v>995</v>
      </c>
      <c r="H7614" s="2">
        <v>1</v>
      </c>
    </row>
    <row r="7615" spans="1:8" x14ac:dyDescent="0.3">
      <c r="A7615" s="2">
        <v>30337</v>
      </c>
      <c r="B7615" s="19">
        <v>35036</v>
      </c>
      <c r="C7615" s="2">
        <v>4</v>
      </c>
      <c r="D7615" s="2">
        <v>381</v>
      </c>
      <c r="E7615" s="19">
        <v>35036</v>
      </c>
      <c r="F7615" s="2">
        <v>8</v>
      </c>
      <c r="G7615" s="2" t="s">
        <v>996</v>
      </c>
      <c r="H7615" s="2">
        <v>1</v>
      </c>
    </row>
    <row r="7616" spans="1:8" x14ac:dyDescent="0.3">
      <c r="A7616" s="2">
        <v>30338</v>
      </c>
      <c r="B7616" s="19">
        <v>35046</v>
      </c>
      <c r="C7616" s="2">
        <v>4</v>
      </c>
      <c r="D7616" s="2">
        <v>382</v>
      </c>
      <c r="E7616" s="19">
        <v>35046</v>
      </c>
      <c r="F7616" s="2">
        <v>8</v>
      </c>
      <c r="G7616" s="2" t="s">
        <v>997</v>
      </c>
      <c r="H7616" s="2">
        <v>1</v>
      </c>
    </row>
    <row r="7617" spans="1:8" x14ac:dyDescent="0.3">
      <c r="A7617" s="2">
        <v>30339</v>
      </c>
      <c r="B7617" s="19">
        <v>41056</v>
      </c>
      <c r="C7617" s="2">
        <v>4</v>
      </c>
      <c r="D7617" s="2">
        <v>383</v>
      </c>
      <c r="E7617" s="19">
        <v>41056</v>
      </c>
      <c r="F7617" s="2">
        <v>8</v>
      </c>
      <c r="G7617" s="2" t="s">
        <v>998</v>
      </c>
      <c r="H7617" s="2">
        <v>1</v>
      </c>
    </row>
    <row r="7618" spans="1:8" x14ac:dyDescent="0.3">
      <c r="A7618" s="2">
        <v>30340</v>
      </c>
      <c r="B7618" s="19">
        <v>41066</v>
      </c>
      <c r="C7618" s="2">
        <v>4</v>
      </c>
      <c r="D7618" s="2">
        <v>384</v>
      </c>
      <c r="E7618" s="19">
        <v>41066</v>
      </c>
      <c r="F7618" s="2">
        <v>8</v>
      </c>
      <c r="G7618" s="2" t="s">
        <v>999</v>
      </c>
      <c r="H7618" s="2">
        <v>1</v>
      </c>
    </row>
    <row r="7619" spans="1:8" x14ac:dyDescent="0.3">
      <c r="A7619" s="2">
        <v>30341</v>
      </c>
      <c r="B7619" s="19">
        <v>42016</v>
      </c>
      <c r="C7619" s="2">
        <v>4</v>
      </c>
      <c r="D7619" s="2">
        <v>385</v>
      </c>
      <c r="E7619" s="19">
        <v>42016</v>
      </c>
      <c r="F7619" s="2">
        <v>8</v>
      </c>
      <c r="G7619" s="2" t="s">
        <v>1000</v>
      </c>
      <c r="H7619" s="2">
        <v>1</v>
      </c>
    </row>
    <row r="7620" spans="1:8" x14ac:dyDescent="0.3">
      <c r="A7620" s="2">
        <v>30342</v>
      </c>
      <c r="B7620" s="20">
        <v>43046</v>
      </c>
      <c r="C7620" s="2">
        <v>4</v>
      </c>
      <c r="D7620" s="2">
        <v>386</v>
      </c>
      <c r="E7620" s="20">
        <v>43046</v>
      </c>
      <c r="F7620" s="2">
        <v>8</v>
      </c>
      <c r="G7620" s="2" t="s">
        <v>1001</v>
      </c>
      <c r="H7620" s="2">
        <v>1</v>
      </c>
    </row>
    <row r="7621" spans="1:8" x14ac:dyDescent="0.3">
      <c r="A7621" s="2">
        <v>30343</v>
      </c>
      <c r="B7621" s="19">
        <v>43056</v>
      </c>
      <c r="C7621" s="2">
        <v>4</v>
      </c>
      <c r="D7621" s="2">
        <v>387</v>
      </c>
      <c r="E7621" s="19">
        <v>43056</v>
      </c>
      <c r="F7621" s="2">
        <v>8</v>
      </c>
      <c r="G7621" s="2" t="s">
        <v>1002</v>
      </c>
      <c r="H7621" s="2">
        <v>1</v>
      </c>
    </row>
    <row r="7622" spans="1:8" x14ac:dyDescent="0.3">
      <c r="A7622" s="2">
        <v>30344</v>
      </c>
      <c r="B7622" s="19">
        <v>44036</v>
      </c>
      <c r="C7622" s="2">
        <v>4</v>
      </c>
      <c r="D7622" s="2">
        <v>388</v>
      </c>
      <c r="E7622" s="19">
        <v>44036</v>
      </c>
      <c r="F7622" s="2">
        <v>8</v>
      </c>
      <c r="G7622" s="2" t="s">
        <v>1003</v>
      </c>
      <c r="H7622" s="2">
        <v>1</v>
      </c>
    </row>
    <row r="7623" spans="1:8" x14ac:dyDescent="0.3">
      <c r="A7623" s="2">
        <v>30345</v>
      </c>
      <c r="B7623" s="19">
        <v>44046</v>
      </c>
      <c r="C7623" s="2">
        <v>4</v>
      </c>
      <c r="D7623" s="2">
        <v>389</v>
      </c>
      <c r="E7623" s="19">
        <v>44046</v>
      </c>
      <c r="F7623" s="2">
        <v>8</v>
      </c>
      <c r="G7623" s="2" t="s">
        <v>1004</v>
      </c>
      <c r="H7623" s="2">
        <v>1</v>
      </c>
    </row>
    <row r="7624" spans="1:8" x14ac:dyDescent="0.3">
      <c r="A7624" s="2">
        <v>30346</v>
      </c>
      <c r="B7624" s="19">
        <v>45046</v>
      </c>
      <c r="C7624" s="2">
        <v>4</v>
      </c>
      <c r="D7624" s="2">
        <v>390</v>
      </c>
      <c r="E7624" s="19">
        <v>45046</v>
      </c>
      <c r="F7624" s="2">
        <v>8</v>
      </c>
      <c r="G7624" s="2" t="s">
        <v>1005</v>
      </c>
      <c r="H7624" s="2">
        <v>1</v>
      </c>
    </row>
    <row r="7625" spans="1:8" x14ac:dyDescent="0.3">
      <c r="A7625" s="2">
        <v>30347</v>
      </c>
      <c r="B7625" s="19">
        <v>45056</v>
      </c>
      <c r="C7625" s="2">
        <v>4</v>
      </c>
      <c r="D7625" s="2">
        <v>391</v>
      </c>
      <c r="E7625" s="19">
        <v>45056</v>
      </c>
      <c r="F7625" s="2">
        <v>8</v>
      </c>
      <c r="G7625" s="2" t="s">
        <v>1006</v>
      </c>
      <c r="H7625" s="2">
        <v>1</v>
      </c>
    </row>
    <row r="7626" spans="1:8" x14ac:dyDescent="0.3">
      <c r="A7626" s="2">
        <v>30348</v>
      </c>
      <c r="B7626" s="19">
        <v>52046</v>
      </c>
      <c r="C7626" s="2">
        <v>4</v>
      </c>
      <c r="D7626" s="2">
        <v>392</v>
      </c>
      <c r="E7626" s="19">
        <v>52046</v>
      </c>
      <c r="F7626" s="2">
        <v>8</v>
      </c>
      <c r="G7626" s="2" t="s">
        <v>1007</v>
      </c>
      <c r="H7626" s="2">
        <v>1</v>
      </c>
    </row>
    <row r="7627" spans="1:8" x14ac:dyDescent="0.3">
      <c r="A7627" s="2">
        <v>30349</v>
      </c>
      <c r="B7627" s="19">
        <v>52046</v>
      </c>
      <c r="C7627" s="2">
        <v>4</v>
      </c>
      <c r="D7627" s="2">
        <v>393</v>
      </c>
      <c r="E7627" s="19">
        <v>52046</v>
      </c>
      <c r="F7627" s="2">
        <v>8</v>
      </c>
      <c r="G7627" s="2" t="s">
        <v>1008</v>
      </c>
      <c r="H7627" s="2">
        <v>1</v>
      </c>
    </row>
    <row r="7628" spans="1:8" x14ac:dyDescent="0.3">
      <c r="A7628" s="2">
        <v>30350</v>
      </c>
      <c r="B7628" s="19">
        <v>53016</v>
      </c>
      <c r="C7628" s="2">
        <v>4</v>
      </c>
      <c r="D7628" s="2">
        <v>394</v>
      </c>
      <c r="E7628" s="19">
        <v>53016</v>
      </c>
      <c r="F7628" s="2">
        <v>8</v>
      </c>
      <c r="G7628" s="2" t="s">
        <v>1009</v>
      </c>
      <c r="H7628" s="2">
        <v>1</v>
      </c>
    </row>
    <row r="7629" spans="1:8" x14ac:dyDescent="0.3">
      <c r="A7629" s="2">
        <v>30351</v>
      </c>
      <c r="B7629" s="19">
        <v>61026</v>
      </c>
      <c r="C7629" s="2">
        <v>4</v>
      </c>
      <c r="D7629" s="2">
        <v>395</v>
      </c>
      <c r="E7629" s="19">
        <v>61026</v>
      </c>
      <c r="F7629" s="2">
        <v>9</v>
      </c>
      <c r="G7629" s="2" t="s">
        <v>1010</v>
      </c>
      <c r="H7629" s="2">
        <v>1</v>
      </c>
    </row>
    <row r="7630" spans="1:8" x14ac:dyDescent="0.3">
      <c r="A7630" s="2">
        <v>30352</v>
      </c>
      <c r="B7630" s="19">
        <v>62016</v>
      </c>
      <c r="C7630" s="2">
        <v>4</v>
      </c>
      <c r="D7630" s="2">
        <v>396</v>
      </c>
      <c r="E7630" s="19">
        <v>62016</v>
      </c>
      <c r="F7630" s="2">
        <v>9</v>
      </c>
      <c r="G7630" s="2" t="s">
        <v>1011</v>
      </c>
      <c r="H7630" s="2">
        <v>1</v>
      </c>
    </row>
    <row r="7631" spans="1:8" x14ac:dyDescent="0.3">
      <c r="A7631" s="2">
        <v>30353</v>
      </c>
      <c r="B7631" s="19">
        <v>63026</v>
      </c>
      <c r="C7631" s="2">
        <v>4</v>
      </c>
      <c r="D7631" s="2">
        <v>397</v>
      </c>
      <c r="E7631" s="19">
        <v>63026</v>
      </c>
      <c r="F7631" s="2">
        <v>9</v>
      </c>
      <c r="G7631" s="2" t="s">
        <v>1012</v>
      </c>
      <c r="H7631" s="2">
        <v>1</v>
      </c>
    </row>
    <row r="7632" spans="1:8" x14ac:dyDescent="0.3">
      <c r="A7632" s="2">
        <v>30354</v>
      </c>
      <c r="B7632" s="19">
        <v>11076</v>
      </c>
      <c r="C7632" s="2">
        <v>4</v>
      </c>
      <c r="D7632" s="2">
        <v>398</v>
      </c>
      <c r="E7632" s="19">
        <v>11076</v>
      </c>
      <c r="F7632" s="2">
        <v>9</v>
      </c>
      <c r="G7632" s="2" t="s">
        <v>1013</v>
      </c>
      <c r="H7632" s="2">
        <v>1</v>
      </c>
    </row>
    <row r="7633" spans="1:8" x14ac:dyDescent="0.3">
      <c r="A7633" s="2">
        <v>30355</v>
      </c>
      <c r="B7633" s="19">
        <v>11086</v>
      </c>
      <c r="C7633" s="2">
        <v>4</v>
      </c>
      <c r="D7633" s="2">
        <v>399</v>
      </c>
      <c r="E7633" s="19">
        <v>11086</v>
      </c>
      <c r="F7633" s="2">
        <v>9</v>
      </c>
      <c r="G7633" s="2" t="s">
        <v>1014</v>
      </c>
      <c r="H7633" s="2">
        <v>1</v>
      </c>
    </row>
    <row r="7634" spans="1:8" x14ac:dyDescent="0.3">
      <c r="A7634" s="2">
        <v>30356</v>
      </c>
      <c r="B7634" s="19">
        <v>12036</v>
      </c>
      <c r="C7634" s="2">
        <v>4</v>
      </c>
      <c r="D7634" s="2">
        <v>400</v>
      </c>
      <c r="E7634" s="19">
        <v>12036</v>
      </c>
      <c r="F7634" s="2">
        <v>9</v>
      </c>
      <c r="G7634" s="2" t="s">
        <v>1015</v>
      </c>
      <c r="H7634" s="2">
        <v>1</v>
      </c>
    </row>
    <row r="7635" spans="1:8" x14ac:dyDescent="0.3">
      <c r="A7635" s="2">
        <v>30357</v>
      </c>
      <c r="B7635" s="19">
        <v>13046</v>
      </c>
      <c r="C7635" s="2">
        <v>4</v>
      </c>
      <c r="D7635" s="2">
        <v>401</v>
      </c>
      <c r="E7635" s="19">
        <v>13046</v>
      </c>
      <c r="F7635" s="2">
        <v>9</v>
      </c>
      <c r="G7635" s="2" t="s">
        <v>1016</v>
      </c>
      <c r="H7635" s="2">
        <v>1</v>
      </c>
    </row>
    <row r="7636" spans="1:8" x14ac:dyDescent="0.3">
      <c r="A7636" s="2">
        <v>30358</v>
      </c>
      <c r="B7636" s="19">
        <v>14036</v>
      </c>
      <c r="C7636" s="2">
        <v>4</v>
      </c>
      <c r="D7636" s="2">
        <v>402</v>
      </c>
      <c r="E7636" s="19">
        <v>14036</v>
      </c>
      <c r="F7636" s="2">
        <v>9</v>
      </c>
      <c r="G7636" s="2" t="s">
        <v>1017</v>
      </c>
      <c r="H7636" s="2">
        <v>1</v>
      </c>
    </row>
    <row r="7637" spans="1:8" x14ac:dyDescent="0.3">
      <c r="A7637" s="2">
        <v>30359</v>
      </c>
      <c r="B7637" s="19">
        <v>14046</v>
      </c>
      <c r="C7637" s="2">
        <v>4</v>
      </c>
      <c r="D7637" s="2">
        <v>403</v>
      </c>
      <c r="E7637" s="19">
        <v>14046</v>
      </c>
      <c r="F7637" s="2">
        <v>9</v>
      </c>
      <c r="G7637" s="2" t="s">
        <v>1018</v>
      </c>
      <c r="H7637" s="2">
        <v>1</v>
      </c>
    </row>
    <row r="7638" spans="1:8" x14ac:dyDescent="0.3">
      <c r="A7638" s="2">
        <v>30360</v>
      </c>
      <c r="B7638" s="19">
        <v>15036</v>
      </c>
      <c r="C7638" s="2">
        <v>4</v>
      </c>
      <c r="D7638" s="2">
        <v>404</v>
      </c>
      <c r="E7638" s="19">
        <v>15036</v>
      </c>
      <c r="F7638" s="2">
        <v>9</v>
      </c>
      <c r="G7638" s="2" t="s">
        <v>1019</v>
      </c>
      <c r="H7638" s="2">
        <v>1</v>
      </c>
    </row>
    <row r="7639" spans="1:8" x14ac:dyDescent="0.3">
      <c r="A7639" s="2">
        <v>30361</v>
      </c>
      <c r="B7639" s="19">
        <v>21046</v>
      </c>
      <c r="C7639" s="2">
        <v>4</v>
      </c>
      <c r="D7639" s="2">
        <v>405</v>
      </c>
      <c r="E7639" s="19">
        <v>21046</v>
      </c>
      <c r="F7639" s="2">
        <v>9</v>
      </c>
      <c r="G7639" s="2" t="s">
        <v>1020</v>
      </c>
      <c r="H7639" s="2">
        <v>1</v>
      </c>
    </row>
    <row r="7640" spans="1:8" x14ac:dyDescent="0.3">
      <c r="A7640" s="2">
        <v>30362</v>
      </c>
      <c r="B7640" s="19">
        <v>22046</v>
      </c>
      <c r="C7640" s="2">
        <v>4</v>
      </c>
      <c r="D7640" s="2">
        <v>406</v>
      </c>
      <c r="E7640" s="19">
        <v>22046</v>
      </c>
      <c r="F7640" s="2">
        <v>9</v>
      </c>
      <c r="G7640" s="2" t="s">
        <v>1021</v>
      </c>
      <c r="H7640" s="2">
        <v>1</v>
      </c>
    </row>
    <row r="7641" spans="1:8" x14ac:dyDescent="0.3">
      <c r="A7641" s="2">
        <v>30363</v>
      </c>
      <c r="B7641" s="19">
        <v>22056</v>
      </c>
      <c r="C7641" s="2">
        <v>4</v>
      </c>
      <c r="D7641" s="2">
        <v>407</v>
      </c>
      <c r="E7641" s="19">
        <v>22056</v>
      </c>
      <c r="F7641" s="2">
        <v>9</v>
      </c>
      <c r="G7641" s="2" t="s">
        <v>1022</v>
      </c>
      <c r="H7641" s="2">
        <v>1</v>
      </c>
    </row>
    <row r="7642" spans="1:8" x14ac:dyDescent="0.3">
      <c r="A7642" s="2">
        <v>30364</v>
      </c>
      <c r="B7642" s="19">
        <v>23036</v>
      </c>
      <c r="C7642" s="2">
        <v>4</v>
      </c>
      <c r="D7642" s="2">
        <v>408</v>
      </c>
      <c r="E7642" s="19">
        <v>23036</v>
      </c>
      <c r="F7642" s="2">
        <v>9</v>
      </c>
      <c r="G7642" s="2" t="s">
        <v>1023</v>
      </c>
      <c r="H7642" s="2">
        <v>1</v>
      </c>
    </row>
    <row r="7643" spans="1:8" x14ac:dyDescent="0.3">
      <c r="A7643" s="2">
        <v>30365</v>
      </c>
      <c r="B7643" s="19">
        <v>24036</v>
      </c>
      <c r="C7643" s="2">
        <v>4</v>
      </c>
      <c r="D7643" s="2">
        <v>409</v>
      </c>
      <c r="E7643" s="19">
        <v>24036</v>
      </c>
      <c r="F7643" s="2">
        <v>9</v>
      </c>
      <c r="G7643" s="2" t="s">
        <v>1024</v>
      </c>
      <c r="H7643" s="2">
        <v>1</v>
      </c>
    </row>
    <row r="7644" spans="1:8" x14ac:dyDescent="0.3">
      <c r="A7644" s="2">
        <v>30366</v>
      </c>
      <c r="B7644" s="19">
        <v>25066</v>
      </c>
      <c r="C7644" s="2">
        <v>4</v>
      </c>
      <c r="D7644" s="2">
        <v>410</v>
      </c>
      <c r="E7644" s="19">
        <v>25066</v>
      </c>
      <c r="F7644" s="2">
        <v>9</v>
      </c>
      <c r="G7644" s="2" t="s">
        <v>1025</v>
      </c>
      <c r="H7644" s="2">
        <v>1</v>
      </c>
    </row>
    <row r="7645" spans="1:8" x14ac:dyDescent="0.3">
      <c r="A7645" s="2">
        <v>30367</v>
      </c>
      <c r="B7645" s="19">
        <v>25076</v>
      </c>
      <c r="C7645" s="2">
        <v>4</v>
      </c>
      <c r="D7645" s="2">
        <v>411</v>
      </c>
      <c r="E7645" s="19">
        <v>25076</v>
      </c>
      <c r="F7645" s="2">
        <v>9</v>
      </c>
      <c r="G7645" s="2" t="s">
        <v>1026</v>
      </c>
      <c r="H7645" s="2">
        <v>1</v>
      </c>
    </row>
    <row r="7646" spans="1:8" x14ac:dyDescent="0.3">
      <c r="A7646" s="2">
        <v>30368</v>
      </c>
      <c r="B7646" s="19">
        <v>31076</v>
      </c>
      <c r="C7646" s="2">
        <v>4</v>
      </c>
      <c r="D7646" s="2">
        <v>412</v>
      </c>
      <c r="E7646" s="19">
        <v>31076</v>
      </c>
      <c r="F7646" s="2">
        <v>9</v>
      </c>
      <c r="G7646" s="2" t="s">
        <v>1027</v>
      </c>
      <c r="H7646" s="2">
        <v>1</v>
      </c>
    </row>
    <row r="7647" spans="1:8" x14ac:dyDescent="0.3">
      <c r="A7647" s="2">
        <v>30369</v>
      </c>
      <c r="B7647" s="19">
        <v>31086</v>
      </c>
      <c r="C7647" s="2">
        <v>4</v>
      </c>
      <c r="D7647" s="2">
        <v>413</v>
      </c>
      <c r="E7647" s="19">
        <v>31086</v>
      </c>
      <c r="F7647" s="2">
        <v>9</v>
      </c>
      <c r="G7647" s="2" t="s">
        <v>1028</v>
      </c>
      <c r="H7647" s="2">
        <v>1</v>
      </c>
    </row>
    <row r="7648" spans="1:8" x14ac:dyDescent="0.3">
      <c r="A7648" s="2">
        <v>30370</v>
      </c>
      <c r="B7648" s="19">
        <v>32056</v>
      </c>
      <c r="C7648" s="2">
        <v>4</v>
      </c>
      <c r="D7648" s="2">
        <v>414</v>
      </c>
      <c r="E7648" s="19">
        <v>32056</v>
      </c>
      <c r="F7648" s="2">
        <v>9</v>
      </c>
      <c r="G7648" s="2" t="s">
        <v>1029</v>
      </c>
      <c r="H7648" s="2">
        <v>1</v>
      </c>
    </row>
    <row r="7649" spans="1:8" x14ac:dyDescent="0.3">
      <c r="A7649" s="2">
        <v>30371</v>
      </c>
      <c r="B7649" s="19">
        <v>34026</v>
      </c>
      <c r="C7649" s="2">
        <v>4</v>
      </c>
      <c r="D7649" s="2">
        <v>415</v>
      </c>
      <c r="E7649" s="19">
        <v>34026</v>
      </c>
      <c r="F7649" s="2">
        <v>9</v>
      </c>
      <c r="G7649" s="2" t="s">
        <v>1030</v>
      </c>
      <c r="H7649" s="2">
        <v>1</v>
      </c>
    </row>
    <row r="7650" spans="1:8" x14ac:dyDescent="0.3">
      <c r="A7650" s="2">
        <v>30372</v>
      </c>
      <c r="B7650" s="19">
        <v>35036</v>
      </c>
      <c r="C7650" s="2">
        <v>4</v>
      </c>
      <c r="D7650" s="2">
        <v>416</v>
      </c>
      <c r="E7650" s="19">
        <v>35036</v>
      </c>
      <c r="F7650" s="2">
        <v>9</v>
      </c>
      <c r="G7650" s="2" t="s">
        <v>1031</v>
      </c>
      <c r="H7650" s="2">
        <v>1</v>
      </c>
    </row>
    <row r="7651" spans="1:8" x14ac:dyDescent="0.3">
      <c r="A7651" s="2">
        <v>30373</v>
      </c>
      <c r="B7651" s="19">
        <v>35046</v>
      </c>
      <c r="C7651" s="2">
        <v>4</v>
      </c>
      <c r="D7651" s="2">
        <v>417</v>
      </c>
      <c r="E7651" s="19">
        <v>35046</v>
      </c>
      <c r="F7651" s="2">
        <v>9</v>
      </c>
      <c r="G7651" s="2" t="s">
        <v>1032</v>
      </c>
      <c r="H7651" s="2">
        <v>1</v>
      </c>
    </row>
    <row r="7652" spans="1:8" x14ac:dyDescent="0.3">
      <c r="A7652" s="2">
        <v>30374</v>
      </c>
      <c r="B7652" s="19">
        <v>41056</v>
      </c>
      <c r="C7652" s="2">
        <v>4</v>
      </c>
      <c r="D7652" s="2">
        <v>418</v>
      </c>
      <c r="E7652" s="19">
        <v>41056</v>
      </c>
      <c r="F7652" s="2">
        <v>9</v>
      </c>
      <c r="G7652" s="2" t="s">
        <v>1033</v>
      </c>
      <c r="H7652" s="2">
        <v>1</v>
      </c>
    </row>
    <row r="7653" spans="1:8" x14ac:dyDescent="0.3">
      <c r="A7653" s="2">
        <v>30375</v>
      </c>
      <c r="B7653" s="19">
        <v>41066</v>
      </c>
      <c r="C7653" s="2">
        <v>4</v>
      </c>
      <c r="D7653" s="2">
        <v>419</v>
      </c>
      <c r="E7653" s="19">
        <v>41066</v>
      </c>
      <c r="F7653" s="2">
        <v>9</v>
      </c>
      <c r="G7653" s="2" t="s">
        <v>1034</v>
      </c>
      <c r="H7653" s="2">
        <v>1</v>
      </c>
    </row>
    <row r="7654" spans="1:8" x14ac:dyDescent="0.3">
      <c r="A7654" s="2">
        <v>30376</v>
      </c>
      <c r="B7654" s="19">
        <v>42016</v>
      </c>
      <c r="C7654" s="2">
        <v>4</v>
      </c>
      <c r="D7654" s="2">
        <v>420</v>
      </c>
      <c r="E7654" s="19">
        <v>42016</v>
      </c>
      <c r="F7654" s="2">
        <v>9</v>
      </c>
      <c r="G7654" s="2" t="s">
        <v>1035</v>
      </c>
      <c r="H7654" s="2">
        <v>1</v>
      </c>
    </row>
    <row r="7655" spans="1:8" x14ac:dyDescent="0.3">
      <c r="A7655" s="2">
        <v>30377</v>
      </c>
      <c r="B7655" s="19">
        <v>44046</v>
      </c>
      <c r="C7655" s="2">
        <v>4</v>
      </c>
      <c r="D7655" s="2">
        <v>421</v>
      </c>
      <c r="E7655" s="19">
        <v>44046</v>
      </c>
      <c r="F7655" s="2">
        <v>9</v>
      </c>
      <c r="G7655" s="2" t="s">
        <v>1036</v>
      </c>
      <c r="H7655" s="2">
        <v>1</v>
      </c>
    </row>
    <row r="7656" spans="1:8" x14ac:dyDescent="0.3">
      <c r="A7656" s="2">
        <v>30378</v>
      </c>
      <c r="B7656" s="19">
        <v>45046</v>
      </c>
      <c r="C7656" s="2">
        <v>4</v>
      </c>
      <c r="D7656" s="2">
        <v>422</v>
      </c>
      <c r="E7656" s="19">
        <v>45046</v>
      </c>
      <c r="F7656" s="2">
        <v>9</v>
      </c>
      <c r="G7656" s="2" t="s">
        <v>1037</v>
      </c>
      <c r="H7656" s="2">
        <v>1</v>
      </c>
    </row>
    <row r="7657" spans="1:8" x14ac:dyDescent="0.3">
      <c r="A7657" s="2">
        <v>30379</v>
      </c>
      <c r="B7657" s="19">
        <v>45056</v>
      </c>
      <c r="C7657" s="2">
        <v>4</v>
      </c>
      <c r="D7657" s="2">
        <v>423</v>
      </c>
      <c r="E7657" s="19">
        <v>45056</v>
      </c>
      <c r="F7657" s="2">
        <v>9</v>
      </c>
      <c r="G7657" s="2" t="s">
        <v>1038</v>
      </c>
      <c r="H7657" s="2">
        <v>1</v>
      </c>
    </row>
    <row r="7658" spans="1:8" x14ac:dyDescent="0.3">
      <c r="A7658" s="2">
        <v>30380</v>
      </c>
      <c r="B7658" s="19">
        <v>52046</v>
      </c>
      <c r="C7658" s="2">
        <v>4</v>
      </c>
      <c r="D7658" s="2">
        <v>424</v>
      </c>
      <c r="E7658" s="19">
        <v>52046</v>
      </c>
      <c r="F7658" s="2">
        <v>9</v>
      </c>
      <c r="G7658" s="2" t="s">
        <v>1039</v>
      </c>
      <c r="H7658" s="2">
        <v>1</v>
      </c>
    </row>
    <row r="7659" spans="1:8" x14ac:dyDescent="0.3">
      <c r="A7659" s="2">
        <v>30381</v>
      </c>
      <c r="B7659" s="19">
        <v>52046</v>
      </c>
      <c r="C7659" s="2">
        <v>4</v>
      </c>
      <c r="D7659" s="2">
        <v>425</v>
      </c>
      <c r="E7659" s="19">
        <v>52046</v>
      </c>
      <c r="F7659" s="2">
        <v>9</v>
      </c>
      <c r="G7659" s="2" t="s">
        <v>1040</v>
      </c>
      <c r="H7659" s="2">
        <v>1</v>
      </c>
    </row>
    <row r="7660" spans="1:8" x14ac:dyDescent="0.3">
      <c r="A7660" s="2">
        <v>30382</v>
      </c>
      <c r="B7660" s="19">
        <v>61026</v>
      </c>
      <c r="C7660" s="2">
        <v>4</v>
      </c>
      <c r="D7660" s="2">
        <v>426</v>
      </c>
      <c r="E7660" s="19">
        <v>61026</v>
      </c>
      <c r="F7660" s="2">
        <v>9</v>
      </c>
      <c r="G7660" s="2" t="s">
        <v>1041</v>
      </c>
      <c r="H7660" s="2">
        <v>1</v>
      </c>
    </row>
    <row r="7661" spans="1:8" x14ac:dyDescent="0.3">
      <c r="A7661" s="2">
        <v>30383</v>
      </c>
      <c r="B7661" s="19">
        <v>63026</v>
      </c>
      <c r="C7661" s="2">
        <v>4</v>
      </c>
      <c r="D7661" s="2">
        <v>427</v>
      </c>
      <c r="E7661" s="19">
        <v>63026</v>
      </c>
      <c r="F7661" s="2">
        <v>9</v>
      </c>
      <c r="G7661" s="2" t="s">
        <v>1042</v>
      </c>
      <c r="H7661" s="2">
        <v>1</v>
      </c>
    </row>
    <row r="7662" spans="1:8" x14ac:dyDescent="0.3">
      <c r="A7662" s="2">
        <v>30384</v>
      </c>
      <c r="B7662" s="19">
        <v>11076</v>
      </c>
      <c r="C7662" s="2">
        <v>4</v>
      </c>
      <c r="D7662" s="2">
        <v>428</v>
      </c>
      <c r="E7662" s="19">
        <v>11076</v>
      </c>
      <c r="F7662" s="2">
        <v>9</v>
      </c>
      <c r="G7662" s="2" t="s">
        <v>1043</v>
      </c>
      <c r="H7662" s="2">
        <v>1</v>
      </c>
    </row>
    <row r="7663" spans="1:8" x14ac:dyDescent="0.3">
      <c r="A7663" s="2">
        <v>30385</v>
      </c>
      <c r="B7663" s="19">
        <v>11086</v>
      </c>
      <c r="C7663" s="2">
        <v>4</v>
      </c>
      <c r="D7663" s="2">
        <v>429</v>
      </c>
      <c r="E7663" s="19">
        <v>11086</v>
      </c>
      <c r="F7663" s="2">
        <v>9</v>
      </c>
      <c r="G7663" s="2" t="s">
        <v>1044</v>
      </c>
      <c r="H7663" s="2">
        <v>1</v>
      </c>
    </row>
    <row r="7664" spans="1:8" x14ac:dyDescent="0.3">
      <c r="A7664" s="2">
        <v>30386</v>
      </c>
      <c r="B7664" s="19">
        <v>12036</v>
      </c>
      <c r="C7664" s="2">
        <v>4</v>
      </c>
      <c r="D7664" s="2">
        <v>430</v>
      </c>
      <c r="E7664" s="19">
        <v>12036</v>
      </c>
      <c r="F7664" s="2">
        <v>9</v>
      </c>
      <c r="G7664" s="2" t="s">
        <v>1045</v>
      </c>
      <c r="H7664" s="2">
        <v>1</v>
      </c>
    </row>
    <row r="7665" spans="1:8" x14ac:dyDescent="0.3">
      <c r="A7665" s="2">
        <v>30387</v>
      </c>
      <c r="B7665" s="19">
        <v>13046</v>
      </c>
      <c r="C7665" s="2">
        <v>4</v>
      </c>
      <c r="D7665" s="2">
        <v>431</v>
      </c>
      <c r="E7665" s="19">
        <v>13046</v>
      </c>
      <c r="F7665" s="2">
        <v>9</v>
      </c>
      <c r="G7665" s="2" t="s">
        <v>1046</v>
      </c>
      <c r="H7665" s="2">
        <v>1</v>
      </c>
    </row>
    <row r="7666" spans="1:8" x14ac:dyDescent="0.3">
      <c r="A7666" s="2">
        <v>30388</v>
      </c>
      <c r="B7666" s="19">
        <v>14036</v>
      </c>
      <c r="C7666" s="2">
        <v>4</v>
      </c>
      <c r="D7666" s="2">
        <v>432</v>
      </c>
      <c r="E7666" s="19">
        <v>14036</v>
      </c>
      <c r="F7666" s="2">
        <v>9</v>
      </c>
      <c r="G7666" s="2" t="s">
        <v>1047</v>
      </c>
      <c r="H7666" s="2">
        <v>1</v>
      </c>
    </row>
    <row r="7667" spans="1:8" x14ac:dyDescent="0.3">
      <c r="A7667" s="2">
        <v>30389</v>
      </c>
      <c r="B7667" s="19">
        <v>14046</v>
      </c>
      <c r="C7667" s="2">
        <v>4</v>
      </c>
      <c r="D7667" s="2">
        <v>433</v>
      </c>
      <c r="E7667" s="19">
        <v>14046</v>
      </c>
      <c r="F7667" s="2">
        <v>9</v>
      </c>
      <c r="G7667" s="2" t="s">
        <v>1048</v>
      </c>
      <c r="H7667" s="2">
        <v>1</v>
      </c>
    </row>
    <row r="7668" spans="1:8" x14ac:dyDescent="0.3">
      <c r="A7668" s="2">
        <v>30390</v>
      </c>
      <c r="B7668" s="19">
        <v>15036</v>
      </c>
      <c r="C7668" s="2">
        <v>4</v>
      </c>
      <c r="D7668" s="2">
        <v>434</v>
      </c>
      <c r="E7668" s="19">
        <v>15036</v>
      </c>
      <c r="F7668" s="2">
        <v>9</v>
      </c>
      <c r="G7668" s="2" t="s">
        <v>1049</v>
      </c>
      <c r="H7668" s="2">
        <v>1</v>
      </c>
    </row>
    <row r="7669" spans="1:8" x14ac:dyDescent="0.3">
      <c r="A7669" s="2">
        <v>30391</v>
      </c>
      <c r="B7669" s="19">
        <v>21046</v>
      </c>
      <c r="C7669" s="2">
        <v>4</v>
      </c>
      <c r="D7669" s="2">
        <v>435</v>
      </c>
      <c r="E7669" s="19">
        <v>21046</v>
      </c>
      <c r="F7669" s="2">
        <v>9</v>
      </c>
      <c r="G7669" s="2" t="s">
        <v>1050</v>
      </c>
      <c r="H7669" s="2">
        <v>1</v>
      </c>
    </row>
    <row r="7670" spans="1:8" x14ac:dyDescent="0.3">
      <c r="A7670" s="2">
        <v>30392</v>
      </c>
      <c r="B7670" s="19">
        <v>22046</v>
      </c>
      <c r="C7670" s="2">
        <v>4</v>
      </c>
      <c r="D7670" s="2">
        <v>436</v>
      </c>
      <c r="E7670" s="19">
        <v>22046</v>
      </c>
      <c r="F7670" s="2">
        <v>9</v>
      </c>
      <c r="G7670" s="2" t="s">
        <v>1051</v>
      </c>
      <c r="H7670" s="2">
        <v>1</v>
      </c>
    </row>
    <row r="7671" spans="1:8" x14ac:dyDescent="0.3">
      <c r="A7671" s="2">
        <v>30393</v>
      </c>
      <c r="B7671" s="19">
        <v>22056</v>
      </c>
      <c r="C7671" s="2">
        <v>4</v>
      </c>
      <c r="D7671" s="2">
        <v>437</v>
      </c>
      <c r="E7671" s="19">
        <v>22056</v>
      </c>
      <c r="F7671" s="2">
        <v>9</v>
      </c>
      <c r="G7671" s="2" t="s">
        <v>1052</v>
      </c>
      <c r="H7671" s="2">
        <v>1</v>
      </c>
    </row>
    <row r="7672" spans="1:8" x14ac:dyDescent="0.3">
      <c r="A7672" s="2">
        <v>30394</v>
      </c>
      <c r="B7672" s="19">
        <v>23036</v>
      </c>
      <c r="C7672" s="2">
        <v>4</v>
      </c>
      <c r="D7672" s="2">
        <v>438</v>
      </c>
      <c r="E7672" s="19">
        <v>23036</v>
      </c>
      <c r="F7672" s="2">
        <v>9</v>
      </c>
      <c r="G7672" s="2" t="s">
        <v>1053</v>
      </c>
      <c r="H7672" s="2">
        <v>1</v>
      </c>
    </row>
    <row r="7673" spans="1:8" x14ac:dyDescent="0.3">
      <c r="A7673" s="2">
        <v>30395</v>
      </c>
      <c r="B7673" s="19">
        <v>24036</v>
      </c>
      <c r="C7673" s="2">
        <v>4</v>
      </c>
      <c r="D7673" s="2">
        <v>439</v>
      </c>
      <c r="E7673" s="19">
        <v>24036</v>
      </c>
      <c r="F7673" s="2">
        <v>9</v>
      </c>
      <c r="G7673" s="2" t="s">
        <v>1054</v>
      </c>
      <c r="H7673" s="2">
        <v>1</v>
      </c>
    </row>
    <row r="7674" spans="1:8" x14ac:dyDescent="0.3">
      <c r="A7674" s="2">
        <v>30396</v>
      </c>
      <c r="B7674" s="19">
        <v>25066</v>
      </c>
      <c r="C7674" s="2">
        <v>4</v>
      </c>
      <c r="D7674" s="2">
        <v>440</v>
      </c>
      <c r="E7674" s="19">
        <v>25066</v>
      </c>
      <c r="F7674" s="2">
        <v>9</v>
      </c>
      <c r="G7674" s="2" t="s">
        <v>1055</v>
      </c>
      <c r="H7674" s="2">
        <v>1</v>
      </c>
    </row>
    <row r="7675" spans="1:8" x14ac:dyDescent="0.3">
      <c r="A7675" s="2">
        <v>30397</v>
      </c>
      <c r="B7675" s="19">
        <v>25076</v>
      </c>
      <c r="C7675" s="2">
        <v>4</v>
      </c>
      <c r="D7675" s="2">
        <v>441</v>
      </c>
      <c r="E7675" s="19">
        <v>25076</v>
      </c>
      <c r="F7675" s="2">
        <v>9</v>
      </c>
      <c r="G7675" s="2" t="s">
        <v>1056</v>
      </c>
      <c r="H7675" s="2">
        <v>1</v>
      </c>
    </row>
    <row r="7676" spans="1:8" x14ac:dyDescent="0.3">
      <c r="A7676" s="2">
        <v>30398</v>
      </c>
      <c r="B7676" s="19">
        <v>31076</v>
      </c>
      <c r="C7676" s="2">
        <v>4</v>
      </c>
      <c r="D7676" s="2">
        <v>442</v>
      </c>
      <c r="E7676" s="19">
        <v>31076</v>
      </c>
      <c r="F7676" s="2">
        <v>9</v>
      </c>
      <c r="G7676" s="2" t="s">
        <v>1057</v>
      </c>
      <c r="H7676" s="2">
        <v>1</v>
      </c>
    </row>
    <row r="7677" spans="1:8" x14ac:dyDescent="0.3">
      <c r="A7677" s="2">
        <v>30399</v>
      </c>
      <c r="B7677" s="19">
        <v>31086</v>
      </c>
      <c r="C7677" s="2">
        <v>4</v>
      </c>
      <c r="D7677" s="2">
        <v>443</v>
      </c>
      <c r="E7677" s="19">
        <v>31086</v>
      </c>
      <c r="F7677" s="2">
        <v>9</v>
      </c>
      <c r="G7677" s="2" t="s">
        <v>1058</v>
      </c>
      <c r="H7677" s="2">
        <v>1</v>
      </c>
    </row>
    <row r="7678" spans="1:8" x14ac:dyDescent="0.3">
      <c r="A7678" s="2">
        <v>30400</v>
      </c>
      <c r="B7678" s="19">
        <v>32056</v>
      </c>
      <c r="C7678" s="2">
        <v>4</v>
      </c>
      <c r="D7678" s="2">
        <v>444</v>
      </c>
      <c r="E7678" s="19">
        <v>32056</v>
      </c>
      <c r="F7678" s="2">
        <v>10</v>
      </c>
      <c r="G7678" s="2" t="s">
        <v>1059</v>
      </c>
      <c r="H7678" s="2">
        <v>1</v>
      </c>
    </row>
    <row r="7679" spans="1:8" x14ac:dyDescent="0.3">
      <c r="A7679" s="2">
        <v>30401</v>
      </c>
      <c r="B7679" s="19">
        <v>34026</v>
      </c>
      <c r="C7679" s="2">
        <v>4</v>
      </c>
      <c r="D7679" s="2">
        <v>445</v>
      </c>
      <c r="E7679" s="19">
        <v>34026</v>
      </c>
      <c r="F7679" s="2">
        <v>10</v>
      </c>
      <c r="G7679" s="2" t="s">
        <v>1060</v>
      </c>
      <c r="H7679" s="2">
        <v>1</v>
      </c>
    </row>
    <row r="7680" spans="1:8" x14ac:dyDescent="0.3">
      <c r="A7680" s="2">
        <v>30402</v>
      </c>
      <c r="B7680" s="19">
        <v>35036</v>
      </c>
      <c r="C7680" s="2">
        <v>4</v>
      </c>
      <c r="D7680" s="2">
        <v>446</v>
      </c>
      <c r="E7680" s="19">
        <v>35036</v>
      </c>
      <c r="F7680" s="2">
        <v>10</v>
      </c>
      <c r="G7680" s="2" t="s">
        <v>1061</v>
      </c>
      <c r="H7680" s="2">
        <v>1</v>
      </c>
    </row>
    <row r="7681" spans="1:8" x14ac:dyDescent="0.3">
      <c r="A7681" s="2">
        <v>30403</v>
      </c>
      <c r="B7681" s="19">
        <v>35046</v>
      </c>
      <c r="C7681" s="2">
        <v>4</v>
      </c>
      <c r="D7681" s="2">
        <v>447</v>
      </c>
      <c r="E7681" s="19">
        <v>35046</v>
      </c>
      <c r="F7681" s="2">
        <v>10</v>
      </c>
      <c r="G7681" s="2" t="s">
        <v>1062</v>
      </c>
      <c r="H7681" s="2">
        <v>1</v>
      </c>
    </row>
    <row r="7682" spans="1:8" x14ac:dyDescent="0.3">
      <c r="A7682" s="2">
        <v>30404</v>
      </c>
      <c r="B7682" s="19">
        <v>41056</v>
      </c>
      <c r="C7682" s="2">
        <v>4</v>
      </c>
      <c r="D7682" s="2">
        <v>448</v>
      </c>
      <c r="E7682" s="19">
        <v>41056</v>
      </c>
      <c r="F7682" s="2">
        <v>10</v>
      </c>
      <c r="G7682" s="2" t="s">
        <v>1063</v>
      </c>
      <c r="H7682" s="2">
        <v>1</v>
      </c>
    </row>
    <row r="7683" spans="1:8" x14ac:dyDescent="0.3">
      <c r="A7683" s="2">
        <v>30405</v>
      </c>
      <c r="B7683" s="19">
        <v>41066</v>
      </c>
      <c r="C7683" s="2">
        <v>4</v>
      </c>
      <c r="D7683" s="2">
        <v>449</v>
      </c>
      <c r="E7683" s="19">
        <v>41066</v>
      </c>
      <c r="F7683" s="2">
        <v>10</v>
      </c>
      <c r="G7683" s="2" t="s">
        <v>1064</v>
      </c>
      <c r="H7683" s="2">
        <v>1</v>
      </c>
    </row>
    <row r="7684" spans="1:8" x14ac:dyDescent="0.3">
      <c r="A7684" s="2">
        <v>30406</v>
      </c>
      <c r="B7684" s="19">
        <v>42016</v>
      </c>
      <c r="C7684" s="2">
        <v>4</v>
      </c>
      <c r="D7684" s="2">
        <v>450</v>
      </c>
      <c r="E7684" s="19">
        <v>42016</v>
      </c>
      <c r="F7684" s="2">
        <v>10</v>
      </c>
      <c r="G7684" s="2" t="s">
        <v>1065</v>
      </c>
      <c r="H7684" s="2">
        <v>1</v>
      </c>
    </row>
    <row r="7685" spans="1:8" x14ac:dyDescent="0.3">
      <c r="A7685" s="2">
        <v>30407</v>
      </c>
      <c r="B7685" s="19">
        <v>44046</v>
      </c>
      <c r="C7685" s="2">
        <v>4</v>
      </c>
      <c r="D7685" s="2">
        <v>451</v>
      </c>
      <c r="E7685" s="19">
        <v>44046</v>
      </c>
      <c r="F7685" s="2">
        <v>10</v>
      </c>
      <c r="G7685" s="2" t="s">
        <v>1066</v>
      </c>
      <c r="H7685" s="2">
        <v>1</v>
      </c>
    </row>
    <row r="7686" spans="1:8" x14ac:dyDescent="0.3">
      <c r="A7686" s="2">
        <v>30408</v>
      </c>
      <c r="B7686" s="19">
        <v>45046</v>
      </c>
      <c r="C7686" s="2">
        <v>4</v>
      </c>
      <c r="D7686" s="2">
        <v>452</v>
      </c>
      <c r="E7686" s="19">
        <v>45046</v>
      </c>
      <c r="F7686" s="2">
        <v>10</v>
      </c>
      <c r="G7686" s="2" t="s">
        <v>1067</v>
      </c>
      <c r="H7686" s="2">
        <v>1</v>
      </c>
    </row>
    <row r="7687" spans="1:8" x14ac:dyDescent="0.3">
      <c r="A7687" s="2">
        <v>30409</v>
      </c>
      <c r="B7687" s="19">
        <v>45056</v>
      </c>
      <c r="C7687" s="2">
        <v>4</v>
      </c>
      <c r="D7687" s="2">
        <v>453</v>
      </c>
      <c r="E7687" s="19">
        <v>45056</v>
      </c>
      <c r="F7687" s="2">
        <v>10</v>
      </c>
      <c r="G7687" s="2" t="s">
        <v>1068</v>
      </c>
      <c r="H7687" s="2">
        <v>1</v>
      </c>
    </row>
    <row r="7688" spans="1:8" x14ac:dyDescent="0.3">
      <c r="A7688" s="2">
        <v>30410</v>
      </c>
      <c r="B7688" s="19">
        <v>52046</v>
      </c>
      <c r="C7688" s="2">
        <v>4</v>
      </c>
      <c r="D7688" s="2">
        <v>454</v>
      </c>
      <c r="E7688" s="19">
        <v>52046</v>
      </c>
      <c r="F7688" s="2">
        <v>10</v>
      </c>
      <c r="G7688" s="2" t="s">
        <v>1069</v>
      </c>
      <c r="H7688" s="2">
        <v>1</v>
      </c>
    </row>
    <row r="7689" spans="1:8" x14ac:dyDescent="0.3">
      <c r="A7689" s="2">
        <v>30411</v>
      </c>
      <c r="B7689" s="19">
        <v>52046</v>
      </c>
      <c r="C7689" s="2">
        <v>4</v>
      </c>
      <c r="D7689" s="2">
        <v>455</v>
      </c>
      <c r="E7689" s="19">
        <v>52046</v>
      </c>
      <c r="F7689" s="2">
        <v>10</v>
      </c>
      <c r="G7689" s="2" t="s">
        <v>1070</v>
      </c>
      <c r="H7689" s="2">
        <v>1</v>
      </c>
    </row>
    <row r="7690" spans="1:8" x14ac:dyDescent="0.3">
      <c r="A7690" s="2">
        <v>30412</v>
      </c>
      <c r="B7690" s="19">
        <v>61026</v>
      </c>
      <c r="C7690" s="2">
        <v>4</v>
      </c>
      <c r="D7690" s="2">
        <v>456</v>
      </c>
      <c r="E7690" s="19">
        <v>61026</v>
      </c>
      <c r="F7690" s="2">
        <v>10</v>
      </c>
      <c r="G7690" s="2" t="s">
        <v>1071</v>
      </c>
      <c r="H7690" s="2">
        <v>1</v>
      </c>
    </row>
    <row r="7691" spans="1:8" x14ac:dyDescent="0.3">
      <c r="A7691" s="2">
        <v>30413</v>
      </c>
      <c r="B7691" s="19">
        <v>63026</v>
      </c>
      <c r="C7691" s="2">
        <v>4</v>
      </c>
      <c r="D7691" s="2">
        <v>457</v>
      </c>
      <c r="E7691" s="19">
        <v>63026</v>
      </c>
      <c r="F7691" s="2">
        <v>10</v>
      </c>
      <c r="G7691" s="2" t="s">
        <v>1072</v>
      </c>
      <c r="H7691" s="2">
        <v>1</v>
      </c>
    </row>
    <row r="7692" spans="1:8" x14ac:dyDescent="0.3">
      <c r="A7692" s="2">
        <v>30414</v>
      </c>
      <c r="B7692" s="19">
        <v>11076</v>
      </c>
      <c r="C7692" s="2">
        <v>4</v>
      </c>
      <c r="D7692" s="2">
        <v>458</v>
      </c>
      <c r="E7692" s="19">
        <v>11076</v>
      </c>
      <c r="F7692" s="2">
        <v>10</v>
      </c>
      <c r="G7692" s="2" t="s">
        <v>1073</v>
      </c>
      <c r="H7692" s="2">
        <v>1</v>
      </c>
    </row>
    <row r="7693" spans="1:8" x14ac:dyDescent="0.3">
      <c r="A7693" s="2">
        <v>30415</v>
      </c>
      <c r="B7693" s="19">
        <v>11086</v>
      </c>
      <c r="C7693" s="2">
        <v>4</v>
      </c>
      <c r="D7693" s="2">
        <v>459</v>
      </c>
      <c r="E7693" s="19">
        <v>11086</v>
      </c>
      <c r="F7693" s="2">
        <v>10</v>
      </c>
      <c r="G7693" s="2" t="s">
        <v>1074</v>
      </c>
      <c r="H7693" s="2">
        <v>1</v>
      </c>
    </row>
    <row r="7694" spans="1:8" x14ac:dyDescent="0.3">
      <c r="A7694" s="2">
        <v>30416</v>
      </c>
      <c r="B7694" s="19">
        <v>12036</v>
      </c>
      <c r="C7694" s="2">
        <v>4</v>
      </c>
      <c r="D7694" s="2">
        <v>460</v>
      </c>
      <c r="E7694" s="19">
        <v>12036</v>
      </c>
      <c r="F7694" s="2">
        <v>10</v>
      </c>
      <c r="G7694" s="2" t="s">
        <v>1075</v>
      </c>
      <c r="H7694" s="2">
        <v>1</v>
      </c>
    </row>
    <row r="7695" spans="1:8" x14ac:dyDescent="0.3">
      <c r="A7695" s="2">
        <v>30417</v>
      </c>
      <c r="B7695" s="19">
        <v>13046</v>
      </c>
      <c r="C7695" s="2">
        <v>4</v>
      </c>
      <c r="D7695" s="2">
        <v>461</v>
      </c>
      <c r="E7695" s="19">
        <v>13046</v>
      </c>
      <c r="F7695" s="2">
        <v>10</v>
      </c>
      <c r="G7695" s="2" t="s">
        <v>1076</v>
      </c>
      <c r="H7695" s="2">
        <v>1</v>
      </c>
    </row>
    <row r="7696" spans="1:8" x14ac:dyDescent="0.3">
      <c r="A7696" s="2">
        <v>30418</v>
      </c>
      <c r="B7696" s="19">
        <v>14036</v>
      </c>
      <c r="C7696" s="2">
        <v>4</v>
      </c>
      <c r="D7696" s="2">
        <v>462</v>
      </c>
      <c r="E7696" s="19">
        <v>14036</v>
      </c>
      <c r="F7696" s="2">
        <v>10</v>
      </c>
      <c r="G7696" s="2" t="s">
        <v>1077</v>
      </c>
      <c r="H7696" s="2">
        <v>1</v>
      </c>
    </row>
    <row r="7697" spans="1:8" x14ac:dyDescent="0.3">
      <c r="A7697" s="2">
        <v>30419</v>
      </c>
      <c r="B7697" s="19">
        <v>14046</v>
      </c>
      <c r="C7697" s="2">
        <v>4</v>
      </c>
      <c r="D7697" s="2">
        <v>463</v>
      </c>
      <c r="E7697" s="19">
        <v>14046</v>
      </c>
      <c r="F7697" s="2">
        <v>10</v>
      </c>
      <c r="G7697" s="2" t="s">
        <v>1078</v>
      </c>
      <c r="H7697" s="2">
        <v>1</v>
      </c>
    </row>
    <row r="7698" spans="1:8" x14ac:dyDescent="0.3">
      <c r="A7698" s="2">
        <v>30420</v>
      </c>
      <c r="B7698" s="19">
        <v>15036</v>
      </c>
      <c r="C7698" s="2">
        <v>4</v>
      </c>
      <c r="D7698" s="2">
        <v>464</v>
      </c>
      <c r="E7698" s="19">
        <v>15036</v>
      </c>
      <c r="F7698" s="2">
        <v>10</v>
      </c>
      <c r="G7698" s="2" t="s">
        <v>1079</v>
      </c>
      <c r="H7698" s="2">
        <v>1</v>
      </c>
    </row>
    <row r="7699" spans="1:8" x14ac:dyDescent="0.3">
      <c r="A7699" s="2">
        <v>30421</v>
      </c>
      <c r="B7699" s="19">
        <v>21046</v>
      </c>
      <c r="C7699" s="2">
        <v>4</v>
      </c>
      <c r="D7699" s="2">
        <v>465</v>
      </c>
      <c r="E7699" s="19">
        <v>21046</v>
      </c>
      <c r="F7699" s="2">
        <v>10</v>
      </c>
      <c r="G7699" s="2" t="s">
        <v>1080</v>
      </c>
      <c r="H7699" s="2">
        <v>1</v>
      </c>
    </row>
    <row r="7700" spans="1:8" x14ac:dyDescent="0.3">
      <c r="A7700" s="2">
        <v>30422</v>
      </c>
      <c r="B7700" s="19">
        <v>22046</v>
      </c>
      <c r="C7700" s="2">
        <v>4</v>
      </c>
      <c r="D7700" s="2">
        <v>466</v>
      </c>
      <c r="E7700" s="19">
        <v>22046</v>
      </c>
      <c r="F7700" s="2">
        <v>10</v>
      </c>
      <c r="G7700" s="2" t="s">
        <v>1081</v>
      </c>
      <c r="H7700" s="2">
        <v>1</v>
      </c>
    </row>
    <row r="7701" spans="1:8" x14ac:dyDescent="0.3">
      <c r="A7701" s="2">
        <v>30423</v>
      </c>
      <c r="B7701" s="19">
        <v>22056</v>
      </c>
      <c r="C7701" s="2">
        <v>4</v>
      </c>
      <c r="D7701" s="2">
        <v>467</v>
      </c>
      <c r="E7701" s="19">
        <v>22056</v>
      </c>
      <c r="F7701" s="2">
        <v>10</v>
      </c>
      <c r="G7701" s="2" t="s">
        <v>1082</v>
      </c>
      <c r="H7701" s="2">
        <v>1</v>
      </c>
    </row>
    <row r="7702" spans="1:8" x14ac:dyDescent="0.3">
      <c r="A7702" s="2">
        <v>30424</v>
      </c>
      <c r="B7702" s="19">
        <v>23036</v>
      </c>
      <c r="C7702" s="2">
        <v>4</v>
      </c>
      <c r="D7702" s="2">
        <v>468</v>
      </c>
      <c r="E7702" s="19">
        <v>23036</v>
      </c>
      <c r="F7702" s="2">
        <v>10</v>
      </c>
      <c r="G7702" s="2" t="s">
        <v>1083</v>
      </c>
      <c r="H7702" s="2">
        <v>1</v>
      </c>
    </row>
    <row r="7703" spans="1:8" x14ac:dyDescent="0.3">
      <c r="A7703" s="2">
        <v>30425</v>
      </c>
      <c r="B7703" s="19">
        <v>24036</v>
      </c>
      <c r="C7703" s="2">
        <v>4</v>
      </c>
      <c r="D7703" s="2">
        <v>469</v>
      </c>
      <c r="E7703" s="19">
        <v>24036</v>
      </c>
      <c r="F7703" s="2">
        <v>10</v>
      </c>
      <c r="G7703" s="2" t="s">
        <v>1084</v>
      </c>
      <c r="H7703" s="2">
        <v>1</v>
      </c>
    </row>
    <row r="7704" spans="1:8" x14ac:dyDescent="0.3">
      <c r="A7704" s="2">
        <v>30426</v>
      </c>
      <c r="B7704" s="19">
        <v>25066</v>
      </c>
      <c r="C7704" s="2">
        <v>4</v>
      </c>
      <c r="D7704" s="2">
        <v>470</v>
      </c>
      <c r="E7704" s="19">
        <v>25066</v>
      </c>
      <c r="F7704" s="2">
        <v>10</v>
      </c>
      <c r="G7704" s="2" t="s">
        <v>1085</v>
      </c>
      <c r="H7704" s="2">
        <v>1</v>
      </c>
    </row>
    <row r="7705" spans="1:8" x14ac:dyDescent="0.3">
      <c r="A7705" s="2">
        <v>30427</v>
      </c>
      <c r="B7705" s="19">
        <v>25076</v>
      </c>
      <c r="C7705" s="2">
        <v>4</v>
      </c>
      <c r="D7705" s="2">
        <v>471</v>
      </c>
      <c r="E7705" s="19">
        <v>25076</v>
      </c>
      <c r="F7705" s="2">
        <v>10</v>
      </c>
      <c r="G7705" s="2" t="s">
        <v>1086</v>
      </c>
      <c r="H7705" s="2">
        <v>1</v>
      </c>
    </row>
    <row r="7706" spans="1:8" x14ac:dyDescent="0.3">
      <c r="A7706" s="2">
        <v>30428</v>
      </c>
      <c r="B7706" s="19">
        <v>31076</v>
      </c>
      <c r="C7706" s="2">
        <v>4</v>
      </c>
      <c r="D7706" s="2">
        <v>472</v>
      </c>
      <c r="E7706" s="19">
        <v>31076</v>
      </c>
      <c r="F7706" s="2">
        <v>10</v>
      </c>
      <c r="G7706" s="2" t="s">
        <v>1087</v>
      </c>
      <c r="H7706" s="2">
        <v>1</v>
      </c>
    </row>
    <row r="7707" spans="1:8" x14ac:dyDescent="0.3">
      <c r="A7707" s="2">
        <v>30429</v>
      </c>
      <c r="B7707" s="19">
        <v>31086</v>
      </c>
      <c r="C7707" s="2">
        <v>4</v>
      </c>
      <c r="D7707" s="2">
        <v>473</v>
      </c>
      <c r="E7707" s="19">
        <v>31086</v>
      </c>
      <c r="F7707" s="2">
        <v>10</v>
      </c>
      <c r="G7707" s="2" t="s">
        <v>1088</v>
      </c>
      <c r="H7707" s="2">
        <v>1</v>
      </c>
    </row>
    <row r="7708" spans="1:8" x14ac:dyDescent="0.3">
      <c r="A7708" s="2">
        <v>30430</v>
      </c>
      <c r="B7708" s="19">
        <v>32056</v>
      </c>
      <c r="C7708" s="2">
        <v>4</v>
      </c>
      <c r="D7708" s="2">
        <v>474</v>
      </c>
      <c r="E7708" s="19">
        <v>32056</v>
      </c>
      <c r="F7708" s="2">
        <v>10</v>
      </c>
      <c r="G7708" s="2" t="s">
        <v>1089</v>
      </c>
      <c r="H7708" s="2">
        <v>1</v>
      </c>
    </row>
    <row r="7709" spans="1:8" x14ac:dyDescent="0.3">
      <c r="A7709" s="2">
        <v>30431</v>
      </c>
      <c r="B7709" s="19">
        <v>34026</v>
      </c>
      <c r="C7709" s="2">
        <v>4</v>
      </c>
      <c r="D7709" s="2">
        <v>475</v>
      </c>
      <c r="E7709" s="19">
        <v>34026</v>
      </c>
      <c r="F7709" s="2">
        <v>10</v>
      </c>
      <c r="G7709" s="2" t="s">
        <v>1090</v>
      </c>
      <c r="H7709" s="2">
        <v>1</v>
      </c>
    </row>
    <row r="7710" spans="1:8" x14ac:dyDescent="0.3">
      <c r="A7710" s="2">
        <v>30432</v>
      </c>
      <c r="B7710" s="19">
        <v>35036</v>
      </c>
      <c r="C7710" s="2">
        <v>4</v>
      </c>
      <c r="D7710" s="2">
        <v>476</v>
      </c>
      <c r="E7710" s="19">
        <v>35036</v>
      </c>
      <c r="F7710" s="2">
        <v>10</v>
      </c>
      <c r="G7710" s="2" t="s">
        <v>1091</v>
      </c>
      <c r="H7710" s="2">
        <v>1</v>
      </c>
    </row>
    <row r="7711" spans="1:8" x14ac:dyDescent="0.3">
      <c r="A7711" s="2">
        <v>30433</v>
      </c>
      <c r="B7711" s="19">
        <v>35046</v>
      </c>
      <c r="C7711" s="2">
        <v>4</v>
      </c>
      <c r="D7711" s="2">
        <v>477</v>
      </c>
      <c r="E7711" s="19">
        <v>35046</v>
      </c>
      <c r="F7711" s="2">
        <v>10</v>
      </c>
      <c r="G7711" s="2" t="s">
        <v>1092</v>
      </c>
      <c r="H7711" s="2">
        <v>1</v>
      </c>
    </row>
    <row r="7712" spans="1:8" x14ac:dyDescent="0.3">
      <c r="A7712" s="2">
        <v>30434</v>
      </c>
      <c r="B7712" s="19">
        <v>41056</v>
      </c>
      <c r="C7712" s="2">
        <v>4</v>
      </c>
      <c r="D7712" s="2">
        <v>478</v>
      </c>
      <c r="E7712" s="19">
        <v>41056</v>
      </c>
      <c r="F7712" s="2">
        <v>10</v>
      </c>
      <c r="G7712" s="2" t="s">
        <v>1093</v>
      </c>
      <c r="H7712" s="2">
        <v>1</v>
      </c>
    </row>
    <row r="7713" spans="1:8" x14ac:dyDescent="0.3">
      <c r="A7713" s="2">
        <v>30435</v>
      </c>
      <c r="B7713" s="19">
        <v>41066</v>
      </c>
      <c r="C7713" s="2">
        <v>4</v>
      </c>
      <c r="D7713" s="2">
        <v>479</v>
      </c>
      <c r="E7713" s="19">
        <v>41066</v>
      </c>
      <c r="F7713" s="2">
        <v>10</v>
      </c>
      <c r="G7713" s="2" t="s">
        <v>1094</v>
      </c>
      <c r="H7713" s="2">
        <v>1</v>
      </c>
    </row>
    <row r="7714" spans="1:8" x14ac:dyDescent="0.3">
      <c r="A7714" s="2">
        <v>30436</v>
      </c>
      <c r="B7714" s="19">
        <v>42016</v>
      </c>
      <c r="C7714" s="2">
        <v>4</v>
      </c>
      <c r="D7714" s="2">
        <v>480</v>
      </c>
      <c r="E7714" s="19">
        <v>42016</v>
      </c>
      <c r="F7714" s="2">
        <v>10</v>
      </c>
      <c r="G7714" s="2" t="s">
        <v>1095</v>
      </c>
      <c r="H7714" s="2">
        <v>1</v>
      </c>
    </row>
    <row r="7715" spans="1:8" x14ac:dyDescent="0.3">
      <c r="A7715" s="2">
        <v>30437</v>
      </c>
      <c r="B7715" s="19">
        <v>44046</v>
      </c>
      <c r="C7715" s="2">
        <v>4</v>
      </c>
      <c r="D7715" s="2">
        <v>481</v>
      </c>
      <c r="E7715" s="19">
        <v>44046</v>
      </c>
      <c r="F7715" s="2">
        <v>10</v>
      </c>
      <c r="G7715" s="2" t="s">
        <v>1096</v>
      </c>
      <c r="H7715" s="2">
        <v>1</v>
      </c>
    </row>
    <row r="7716" spans="1:8" x14ac:dyDescent="0.3">
      <c r="A7716" s="2">
        <v>30438</v>
      </c>
      <c r="B7716" s="19">
        <v>45046</v>
      </c>
      <c r="C7716" s="2">
        <v>4</v>
      </c>
      <c r="D7716" s="2">
        <v>482</v>
      </c>
      <c r="E7716" s="19">
        <v>45046</v>
      </c>
      <c r="F7716" s="2">
        <v>10</v>
      </c>
      <c r="G7716" s="2" t="s">
        <v>1097</v>
      </c>
      <c r="H7716" s="2">
        <v>1</v>
      </c>
    </row>
    <row r="7717" spans="1:8" x14ac:dyDescent="0.3">
      <c r="A7717" s="2">
        <v>30439</v>
      </c>
      <c r="B7717" s="19">
        <v>45056</v>
      </c>
      <c r="C7717" s="2">
        <v>4</v>
      </c>
      <c r="D7717" s="2">
        <v>483</v>
      </c>
      <c r="E7717" s="19">
        <v>45056</v>
      </c>
      <c r="F7717" s="2">
        <v>10</v>
      </c>
      <c r="G7717" s="2" t="s">
        <v>1098</v>
      </c>
      <c r="H7717" s="2">
        <v>1</v>
      </c>
    </row>
    <row r="7718" spans="1:8" x14ac:dyDescent="0.3">
      <c r="A7718" s="2">
        <v>30440</v>
      </c>
      <c r="B7718" s="19">
        <v>52046</v>
      </c>
      <c r="C7718" s="2">
        <v>4</v>
      </c>
      <c r="D7718" s="2">
        <v>484</v>
      </c>
      <c r="E7718" s="19">
        <v>52046</v>
      </c>
      <c r="F7718" s="2">
        <v>10</v>
      </c>
      <c r="G7718" s="2" t="s">
        <v>1099</v>
      </c>
      <c r="H7718" s="2">
        <v>1</v>
      </c>
    </row>
    <row r="7719" spans="1:8" x14ac:dyDescent="0.3">
      <c r="A7719" s="2">
        <v>30441</v>
      </c>
      <c r="B7719" s="19">
        <v>52046</v>
      </c>
      <c r="C7719" s="2">
        <v>4</v>
      </c>
      <c r="D7719" s="2">
        <v>485</v>
      </c>
      <c r="E7719" s="19">
        <v>52046</v>
      </c>
      <c r="F7719" s="2">
        <v>10</v>
      </c>
      <c r="G7719" s="2" t="s">
        <v>1100</v>
      </c>
      <c r="H7719" s="2">
        <v>1</v>
      </c>
    </row>
    <row r="7720" spans="1:8" x14ac:dyDescent="0.3">
      <c r="A7720" s="2">
        <v>30442</v>
      </c>
      <c r="B7720" s="19">
        <v>61026</v>
      </c>
      <c r="C7720" s="2">
        <v>4</v>
      </c>
      <c r="D7720" s="2">
        <v>486</v>
      </c>
      <c r="E7720" s="19">
        <v>61026</v>
      </c>
      <c r="F7720" s="2">
        <v>10</v>
      </c>
      <c r="G7720" s="2" t="s">
        <v>1101</v>
      </c>
      <c r="H7720" s="2">
        <v>1</v>
      </c>
    </row>
    <row r="7721" spans="1:8" x14ac:dyDescent="0.3">
      <c r="A7721" s="2">
        <v>30443</v>
      </c>
      <c r="B7721" s="19">
        <v>63026</v>
      </c>
      <c r="C7721" s="2">
        <v>4</v>
      </c>
      <c r="D7721" s="2">
        <v>487</v>
      </c>
      <c r="E7721" s="19">
        <v>63026</v>
      </c>
      <c r="F7721" s="2">
        <v>10</v>
      </c>
      <c r="G7721" s="2" t="s">
        <v>1102</v>
      </c>
      <c r="H7721" s="2">
        <v>1</v>
      </c>
    </row>
    <row r="7722" spans="1:8" x14ac:dyDescent="0.3">
      <c r="A7722" s="2">
        <v>30444</v>
      </c>
      <c r="B7722" s="19">
        <v>11076</v>
      </c>
      <c r="C7722" s="2">
        <v>4</v>
      </c>
      <c r="D7722" s="2">
        <v>488</v>
      </c>
      <c r="E7722" s="19">
        <v>11076</v>
      </c>
      <c r="F7722" s="2">
        <v>10</v>
      </c>
      <c r="G7722" s="2" t="s">
        <v>1103</v>
      </c>
      <c r="H7722" s="2">
        <v>1</v>
      </c>
    </row>
    <row r="7723" spans="1:8" x14ac:dyDescent="0.3">
      <c r="A7723" s="2">
        <v>30445</v>
      </c>
      <c r="B7723" s="19">
        <v>11086</v>
      </c>
      <c r="C7723" s="2">
        <v>4</v>
      </c>
      <c r="D7723" s="2">
        <v>489</v>
      </c>
      <c r="E7723" s="19">
        <v>11086</v>
      </c>
      <c r="F7723" s="2">
        <v>10</v>
      </c>
      <c r="G7723" s="2" t="s">
        <v>1104</v>
      </c>
      <c r="H7723" s="2">
        <v>1</v>
      </c>
    </row>
    <row r="7724" spans="1:8" x14ac:dyDescent="0.3">
      <c r="A7724" s="2">
        <v>30446</v>
      </c>
      <c r="B7724" s="19">
        <v>12036</v>
      </c>
      <c r="C7724" s="2">
        <v>4</v>
      </c>
      <c r="D7724" s="2">
        <v>490</v>
      </c>
      <c r="E7724" s="19">
        <v>12036</v>
      </c>
      <c r="F7724" s="2">
        <v>10</v>
      </c>
      <c r="G7724" s="2" t="s">
        <v>1105</v>
      </c>
      <c r="H7724" s="2">
        <v>1</v>
      </c>
    </row>
    <row r="7725" spans="1:8" x14ac:dyDescent="0.3">
      <c r="A7725" s="2">
        <v>30447</v>
      </c>
      <c r="B7725" s="19">
        <v>13046</v>
      </c>
      <c r="C7725" s="2">
        <v>4</v>
      </c>
      <c r="D7725" s="2">
        <v>491</v>
      </c>
      <c r="E7725" s="19">
        <v>13046</v>
      </c>
      <c r="F7725" s="2">
        <v>10</v>
      </c>
      <c r="G7725" s="2" t="s">
        <v>1106</v>
      </c>
      <c r="H7725" s="2">
        <v>1</v>
      </c>
    </row>
    <row r="7726" spans="1:8" x14ac:dyDescent="0.3">
      <c r="A7726" s="2">
        <v>30448</v>
      </c>
      <c r="B7726" s="19">
        <v>14036</v>
      </c>
      <c r="C7726" s="2">
        <v>4</v>
      </c>
      <c r="D7726" s="2">
        <v>492</v>
      </c>
      <c r="E7726" s="19">
        <v>14036</v>
      </c>
      <c r="F7726" s="2">
        <v>10</v>
      </c>
      <c r="G7726" s="2" t="s">
        <v>1107</v>
      </c>
      <c r="H7726" s="2">
        <v>1</v>
      </c>
    </row>
    <row r="7727" spans="1:8" x14ac:dyDescent="0.3">
      <c r="A7727" s="2">
        <v>30449</v>
      </c>
      <c r="B7727" s="19">
        <v>14046</v>
      </c>
      <c r="C7727" s="2">
        <v>4</v>
      </c>
      <c r="D7727" s="2">
        <v>493</v>
      </c>
      <c r="E7727" s="19">
        <v>14046</v>
      </c>
      <c r="F7727" s="2">
        <v>10</v>
      </c>
      <c r="G7727" s="2" t="s">
        <v>1108</v>
      </c>
      <c r="H7727" s="2">
        <v>1</v>
      </c>
    </row>
    <row r="7728" spans="1:8" x14ac:dyDescent="0.3">
      <c r="A7728" s="2">
        <v>30450</v>
      </c>
      <c r="B7728" s="19">
        <v>15036</v>
      </c>
      <c r="C7728" s="2">
        <v>4</v>
      </c>
      <c r="D7728" s="2">
        <v>494</v>
      </c>
      <c r="E7728" s="19">
        <v>15036</v>
      </c>
      <c r="F7728" s="2">
        <v>10</v>
      </c>
      <c r="G7728" s="2" t="s">
        <v>1109</v>
      </c>
      <c r="H7728" s="2">
        <v>1</v>
      </c>
    </row>
    <row r="7729" spans="1:8" x14ac:dyDescent="0.3">
      <c r="A7729" s="2">
        <v>30451</v>
      </c>
      <c r="B7729" s="19">
        <v>21046</v>
      </c>
      <c r="C7729" s="2">
        <v>4</v>
      </c>
      <c r="D7729" s="2">
        <v>495</v>
      </c>
      <c r="E7729" s="19">
        <v>21046</v>
      </c>
      <c r="F7729" s="2">
        <v>10</v>
      </c>
      <c r="G7729" s="2" t="s">
        <v>1110</v>
      </c>
      <c r="H7729" s="2">
        <v>1</v>
      </c>
    </row>
    <row r="7730" spans="1:8" x14ac:dyDescent="0.3">
      <c r="A7730" s="2">
        <v>30452</v>
      </c>
      <c r="B7730" s="19">
        <v>22046</v>
      </c>
      <c r="C7730" s="2">
        <v>4</v>
      </c>
      <c r="D7730" s="2">
        <v>496</v>
      </c>
      <c r="E7730" s="19">
        <v>22046</v>
      </c>
      <c r="F7730" s="2">
        <v>10</v>
      </c>
      <c r="G7730" s="2" t="s">
        <v>1111</v>
      </c>
      <c r="H7730" s="2">
        <v>1</v>
      </c>
    </row>
    <row r="7731" spans="1:8" x14ac:dyDescent="0.3">
      <c r="A7731" s="2">
        <v>30453</v>
      </c>
      <c r="B7731" s="19">
        <v>22056</v>
      </c>
      <c r="C7731" s="2">
        <v>4</v>
      </c>
      <c r="D7731" s="2">
        <v>497</v>
      </c>
      <c r="E7731" s="19">
        <v>22056</v>
      </c>
      <c r="F7731" s="2">
        <v>10</v>
      </c>
      <c r="G7731" s="2" t="s">
        <v>1112</v>
      </c>
      <c r="H7731" s="2">
        <v>1</v>
      </c>
    </row>
    <row r="7732" spans="1:8" x14ac:dyDescent="0.3">
      <c r="A7732" s="2">
        <v>30454</v>
      </c>
      <c r="B7732" s="19">
        <v>23036</v>
      </c>
      <c r="C7732" s="2">
        <v>4</v>
      </c>
      <c r="D7732" s="2">
        <v>498</v>
      </c>
      <c r="E7732" s="19">
        <v>23036</v>
      </c>
      <c r="F7732" s="2">
        <v>10</v>
      </c>
      <c r="G7732" s="2" t="s">
        <v>1113</v>
      </c>
      <c r="H7732" s="2">
        <v>1</v>
      </c>
    </row>
    <row r="7733" spans="1:8" x14ac:dyDescent="0.3">
      <c r="A7733" s="2">
        <v>30455</v>
      </c>
      <c r="B7733" s="19">
        <v>24036</v>
      </c>
      <c r="C7733" s="2">
        <v>4</v>
      </c>
      <c r="D7733" s="2">
        <v>499</v>
      </c>
      <c r="E7733" s="19">
        <v>24036</v>
      </c>
      <c r="F7733" s="2">
        <v>10</v>
      </c>
      <c r="G7733" s="2" t="s">
        <v>1114</v>
      </c>
      <c r="H7733" s="2">
        <v>1</v>
      </c>
    </row>
    <row r="7734" spans="1:8" x14ac:dyDescent="0.3">
      <c r="A7734" s="2">
        <v>30456</v>
      </c>
      <c r="B7734" s="19">
        <v>25066</v>
      </c>
      <c r="C7734" s="2">
        <v>4</v>
      </c>
      <c r="D7734" s="2">
        <v>500</v>
      </c>
      <c r="E7734" s="19">
        <v>25066</v>
      </c>
      <c r="F7734" s="2">
        <v>10</v>
      </c>
      <c r="G7734" s="2" t="s">
        <v>1115</v>
      </c>
      <c r="H7734" s="2">
        <v>1</v>
      </c>
    </row>
    <row r="7735" spans="1:8" x14ac:dyDescent="0.3">
      <c r="A7735" s="2">
        <v>30457</v>
      </c>
      <c r="B7735" s="19">
        <v>25076</v>
      </c>
      <c r="C7735" s="2">
        <v>4</v>
      </c>
      <c r="D7735" s="2">
        <v>501</v>
      </c>
      <c r="E7735" s="19">
        <v>25076</v>
      </c>
      <c r="F7735" s="2">
        <v>10</v>
      </c>
      <c r="G7735" s="2" t="s">
        <v>1116</v>
      </c>
      <c r="H7735" s="2">
        <v>1</v>
      </c>
    </row>
    <row r="7736" spans="1:8" x14ac:dyDescent="0.3">
      <c r="A7736" s="2">
        <v>30458</v>
      </c>
      <c r="B7736" s="19">
        <v>31076</v>
      </c>
      <c r="C7736" s="2">
        <v>4</v>
      </c>
      <c r="D7736" s="2">
        <v>502</v>
      </c>
      <c r="E7736" s="19">
        <v>31076</v>
      </c>
      <c r="F7736" s="2">
        <v>10</v>
      </c>
      <c r="G7736" s="2" t="s">
        <v>1117</v>
      </c>
      <c r="H7736" s="2">
        <v>1</v>
      </c>
    </row>
    <row r="7737" spans="1:8" x14ac:dyDescent="0.3">
      <c r="A7737" s="2">
        <v>30459</v>
      </c>
      <c r="B7737" s="19">
        <v>31086</v>
      </c>
      <c r="C7737" s="2">
        <v>4</v>
      </c>
      <c r="D7737" s="2">
        <v>503</v>
      </c>
      <c r="E7737" s="19">
        <v>31086</v>
      </c>
      <c r="F7737" s="2">
        <v>10</v>
      </c>
      <c r="G7737" s="2" t="s">
        <v>1118</v>
      </c>
      <c r="H7737" s="2">
        <v>1</v>
      </c>
    </row>
    <row r="7738" spans="1:8" x14ac:dyDescent="0.3">
      <c r="A7738" s="2">
        <v>30460</v>
      </c>
      <c r="B7738" s="19">
        <v>32056</v>
      </c>
      <c r="C7738" s="2">
        <v>4</v>
      </c>
      <c r="D7738" s="2">
        <v>504</v>
      </c>
      <c r="E7738" s="19">
        <v>32056</v>
      </c>
      <c r="F7738" s="2">
        <v>10</v>
      </c>
      <c r="G7738" s="2" t="s">
        <v>1119</v>
      </c>
      <c r="H7738" s="2">
        <v>1</v>
      </c>
    </row>
    <row r="7739" spans="1:8" x14ac:dyDescent="0.3">
      <c r="A7739" s="2">
        <v>30461</v>
      </c>
      <c r="B7739" s="19">
        <v>34026</v>
      </c>
      <c r="C7739" s="2">
        <v>4</v>
      </c>
      <c r="D7739" s="2">
        <v>505</v>
      </c>
      <c r="E7739" s="19">
        <v>34026</v>
      </c>
      <c r="F7739" s="2">
        <v>10</v>
      </c>
      <c r="G7739" s="2" t="s">
        <v>1120</v>
      </c>
      <c r="H7739" s="2">
        <v>1</v>
      </c>
    </row>
    <row r="7740" spans="1:8" x14ac:dyDescent="0.3">
      <c r="A7740" s="2">
        <v>30462</v>
      </c>
      <c r="B7740" s="19">
        <v>35036</v>
      </c>
      <c r="C7740" s="2">
        <v>4</v>
      </c>
      <c r="D7740" s="2">
        <v>506</v>
      </c>
      <c r="E7740" s="19">
        <v>35036</v>
      </c>
      <c r="F7740" s="2">
        <v>10</v>
      </c>
      <c r="G7740" s="2" t="s">
        <v>1121</v>
      </c>
      <c r="H7740" s="2">
        <v>1</v>
      </c>
    </row>
    <row r="7741" spans="1:8" x14ac:dyDescent="0.3">
      <c r="A7741" s="2">
        <v>30463</v>
      </c>
      <c r="B7741" s="19">
        <v>35046</v>
      </c>
      <c r="C7741" s="2">
        <v>4</v>
      </c>
      <c r="D7741" s="2">
        <v>507</v>
      </c>
      <c r="E7741" s="19">
        <v>35046</v>
      </c>
      <c r="F7741" s="2">
        <v>10</v>
      </c>
      <c r="G7741" s="2" t="s">
        <v>1122</v>
      </c>
      <c r="H7741" s="2">
        <v>1</v>
      </c>
    </row>
    <row r="7742" spans="1:8" x14ac:dyDescent="0.3">
      <c r="A7742" s="2">
        <v>30464</v>
      </c>
      <c r="B7742" s="19">
        <v>41056</v>
      </c>
      <c r="C7742" s="2">
        <v>4</v>
      </c>
      <c r="D7742" s="2">
        <v>508</v>
      </c>
      <c r="E7742" s="19">
        <v>41056</v>
      </c>
      <c r="F7742" s="2">
        <v>10</v>
      </c>
      <c r="G7742" s="2" t="s">
        <v>1123</v>
      </c>
      <c r="H7742" s="2">
        <v>1</v>
      </c>
    </row>
    <row r="7743" spans="1:8" x14ac:dyDescent="0.3">
      <c r="A7743" s="2">
        <v>30465</v>
      </c>
      <c r="B7743" s="19">
        <v>41066</v>
      </c>
      <c r="C7743" s="2">
        <v>4</v>
      </c>
      <c r="D7743" s="2">
        <v>509</v>
      </c>
      <c r="E7743" s="19">
        <v>41066</v>
      </c>
      <c r="F7743" s="2">
        <v>10</v>
      </c>
      <c r="G7743" s="2" t="s">
        <v>1124</v>
      </c>
      <c r="H7743" s="2">
        <v>1</v>
      </c>
    </row>
    <row r="7744" spans="1:8" x14ac:dyDescent="0.3">
      <c r="A7744" s="2">
        <v>30466</v>
      </c>
      <c r="B7744" s="19">
        <v>42016</v>
      </c>
      <c r="C7744" s="2">
        <v>4</v>
      </c>
      <c r="D7744" s="2">
        <v>510</v>
      </c>
      <c r="E7744" s="19">
        <v>42016</v>
      </c>
      <c r="F7744" s="2">
        <v>10</v>
      </c>
      <c r="G7744" s="2" t="s">
        <v>1125</v>
      </c>
      <c r="H7744" s="2">
        <v>1</v>
      </c>
    </row>
    <row r="7745" spans="1:8" x14ac:dyDescent="0.3">
      <c r="A7745" s="2">
        <v>30467</v>
      </c>
      <c r="B7745" s="19">
        <v>44046</v>
      </c>
      <c r="C7745" s="2">
        <v>4</v>
      </c>
      <c r="D7745" s="2">
        <v>511</v>
      </c>
      <c r="E7745" s="19">
        <v>44046</v>
      </c>
      <c r="F7745" s="2">
        <v>10</v>
      </c>
      <c r="G7745" s="2" t="s">
        <v>1126</v>
      </c>
      <c r="H7745" s="2">
        <v>1</v>
      </c>
    </row>
    <row r="7746" spans="1:8" x14ac:dyDescent="0.3">
      <c r="A7746" s="2">
        <v>30468</v>
      </c>
      <c r="B7746" s="19">
        <v>45046</v>
      </c>
      <c r="C7746" s="2">
        <v>4</v>
      </c>
      <c r="D7746" s="2">
        <v>512</v>
      </c>
      <c r="E7746" s="19">
        <v>45046</v>
      </c>
      <c r="F7746" s="2">
        <v>10</v>
      </c>
      <c r="G7746" s="2" t="s">
        <v>1127</v>
      </c>
      <c r="H7746" s="2">
        <v>1</v>
      </c>
    </row>
    <row r="7747" spans="1:8" x14ac:dyDescent="0.3">
      <c r="A7747" s="2">
        <v>30469</v>
      </c>
      <c r="B7747" s="19">
        <v>45056</v>
      </c>
      <c r="C7747" s="2">
        <v>4</v>
      </c>
      <c r="D7747" s="2">
        <v>513</v>
      </c>
      <c r="E7747" s="19">
        <v>45056</v>
      </c>
      <c r="F7747" s="2">
        <v>10</v>
      </c>
      <c r="G7747" s="2" t="s">
        <v>1128</v>
      </c>
      <c r="H7747" s="2">
        <v>1</v>
      </c>
    </row>
    <row r="7748" spans="1:8" x14ac:dyDescent="0.3">
      <c r="A7748" s="2">
        <v>30470</v>
      </c>
      <c r="B7748" s="19">
        <v>52046</v>
      </c>
      <c r="C7748" s="2">
        <v>4</v>
      </c>
      <c r="D7748" s="2">
        <v>514</v>
      </c>
      <c r="E7748" s="19">
        <v>52046</v>
      </c>
      <c r="F7748" s="2">
        <v>10</v>
      </c>
      <c r="G7748" s="2" t="s">
        <v>1129</v>
      </c>
      <c r="H7748" s="2">
        <v>1</v>
      </c>
    </row>
    <row r="7749" spans="1:8" x14ac:dyDescent="0.3">
      <c r="A7749" s="2">
        <v>30471</v>
      </c>
      <c r="B7749" s="19">
        <v>52046</v>
      </c>
      <c r="C7749" s="2">
        <v>4</v>
      </c>
      <c r="D7749" s="2">
        <v>515</v>
      </c>
      <c r="E7749" s="19">
        <v>52046</v>
      </c>
      <c r="F7749" s="2">
        <v>10</v>
      </c>
      <c r="G7749" s="2" t="s">
        <v>1130</v>
      </c>
      <c r="H7749" s="2">
        <v>1</v>
      </c>
    </row>
    <row r="7750" spans="1:8" x14ac:dyDescent="0.3">
      <c r="A7750" s="2">
        <v>30472</v>
      </c>
      <c r="B7750" s="19">
        <v>61026</v>
      </c>
      <c r="C7750" s="2">
        <v>4</v>
      </c>
      <c r="D7750" s="2">
        <v>516</v>
      </c>
      <c r="E7750" s="19">
        <v>61026</v>
      </c>
      <c r="F7750" s="2">
        <v>10</v>
      </c>
      <c r="G7750" s="2" t="s">
        <v>1131</v>
      </c>
      <c r="H7750" s="2">
        <v>1</v>
      </c>
    </row>
    <row r="7751" spans="1:8" x14ac:dyDescent="0.3">
      <c r="A7751" s="2">
        <v>30473</v>
      </c>
      <c r="B7751" s="19">
        <v>63026</v>
      </c>
      <c r="C7751" s="2">
        <v>4</v>
      </c>
      <c r="D7751" s="2">
        <v>517</v>
      </c>
      <c r="E7751" s="19">
        <v>63026</v>
      </c>
      <c r="F7751" s="2">
        <v>10</v>
      </c>
      <c r="G7751" s="2" t="s">
        <v>1132</v>
      </c>
      <c r="H7751" s="2">
        <v>1</v>
      </c>
    </row>
    <row r="7752" spans="1:8" x14ac:dyDescent="0.3">
      <c r="A7752" s="2">
        <v>30474</v>
      </c>
      <c r="B7752" s="19">
        <v>11076</v>
      </c>
      <c r="C7752" s="2">
        <v>4</v>
      </c>
      <c r="D7752" s="2">
        <v>518</v>
      </c>
      <c r="E7752" s="19">
        <v>11076</v>
      </c>
      <c r="F7752" s="2">
        <v>10</v>
      </c>
      <c r="G7752" s="2" t="s">
        <v>1133</v>
      </c>
      <c r="H7752" s="2">
        <v>1</v>
      </c>
    </row>
    <row r="7753" spans="1:8" x14ac:dyDescent="0.3">
      <c r="A7753" s="2">
        <v>30475</v>
      </c>
      <c r="B7753" s="19">
        <v>11086</v>
      </c>
      <c r="C7753" s="2">
        <v>4</v>
      </c>
      <c r="D7753" s="2">
        <v>519</v>
      </c>
      <c r="E7753" s="19">
        <v>11086</v>
      </c>
      <c r="F7753" s="2">
        <v>10</v>
      </c>
      <c r="G7753" s="2" t="s">
        <v>1134</v>
      </c>
      <c r="H7753" s="2">
        <v>1</v>
      </c>
    </row>
    <row r="7754" spans="1:8" x14ac:dyDescent="0.3">
      <c r="A7754" s="2">
        <v>30476</v>
      </c>
      <c r="B7754" s="19">
        <v>12036</v>
      </c>
      <c r="C7754" s="2">
        <v>4</v>
      </c>
      <c r="D7754" s="2">
        <v>520</v>
      </c>
      <c r="E7754" s="19">
        <v>12036</v>
      </c>
      <c r="F7754" s="2">
        <v>10</v>
      </c>
      <c r="G7754" s="2" t="s">
        <v>1135</v>
      </c>
      <c r="H7754" s="2">
        <v>1</v>
      </c>
    </row>
    <row r="7755" spans="1:8" x14ac:dyDescent="0.3">
      <c r="A7755" s="2">
        <v>30477</v>
      </c>
      <c r="B7755" s="19">
        <v>13046</v>
      </c>
      <c r="C7755" s="2">
        <v>4</v>
      </c>
      <c r="D7755" s="2">
        <v>521</v>
      </c>
      <c r="E7755" s="19">
        <v>13046</v>
      </c>
      <c r="F7755" s="2">
        <v>10</v>
      </c>
      <c r="G7755" s="2" t="s">
        <v>1136</v>
      </c>
      <c r="H7755" s="2">
        <v>1</v>
      </c>
    </row>
    <row r="7756" spans="1:8" x14ac:dyDescent="0.3">
      <c r="A7756" s="2">
        <v>30478</v>
      </c>
      <c r="B7756" s="19">
        <v>14036</v>
      </c>
      <c r="C7756" s="2">
        <v>4</v>
      </c>
      <c r="D7756" s="2">
        <v>522</v>
      </c>
      <c r="E7756" s="19">
        <v>14036</v>
      </c>
      <c r="F7756" s="2">
        <v>10</v>
      </c>
      <c r="G7756" s="2" t="s">
        <v>1137</v>
      </c>
      <c r="H7756" s="2">
        <v>1</v>
      </c>
    </row>
    <row r="7757" spans="1:8" x14ac:dyDescent="0.3">
      <c r="A7757" s="2">
        <v>30479</v>
      </c>
      <c r="B7757" s="19">
        <v>14046</v>
      </c>
      <c r="C7757" s="2">
        <v>4</v>
      </c>
      <c r="D7757" s="2">
        <v>523</v>
      </c>
      <c r="E7757" s="19">
        <v>14046</v>
      </c>
      <c r="F7757" s="2">
        <v>10</v>
      </c>
      <c r="G7757" s="2" t="s">
        <v>1138</v>
      </c>
      <c r="H7757" s="2">
        <v>1</v>
      </c>
    </row>
    <row r="7758" spans="1:8" x14ac:dyDescent="0.3">
      <c r="A7758" s="2">
        <v>30480</v>
      </c>
      <c r="B7758" s="19">
        <v>15036</v>
      </c>
      <c r="C7758" s="2">
        <v>4</v>
      </c>
      <c r="D7758" s="2">
        <v>524</v>
      </c>
      <c r="E7758" s="19">
        <v>15036</v>
      </c>
      <c r="F7758" s="2">
        <v>10</v>
      </c>
      <c r="G7758" s="2" t="s">
        <v>1139</v>
      </c>
      <c r="H7758" s="2">
        <v>1</v>
      </c>
    </row>
    <row r="7759" spans="1:8" x14ac:dyDescent="0.3">
      <c r="A7759" s="2">
        <v>30481</v>
      </c>
      <c r="B7759" s="19">
        <v>21046</v>
      </c>
      <c r="C7759" s="2">
        <v>4</v>
      </c>
      <c r="D7759" s="2">
        <v>525</v>
      </c>
      <c r="E7759" s="19">
        <v>21046</v>
      </c>
      <c r="F7759" s="2">
        <v>10</v>
      </c>
      <c r="G7759" s="2" t="s">
        <v>1140</v>
      </c>
      <c r="H7759" s="2">
        <v>1</v>
      </c>
    </row>
    <row r="7760" spans="1:8" x14ac:dyDescent="0.3">
      <c r="A7760" s="2">
        <v>30482</v>
      </c>
      <c r="B7760" s="19">
        <v>22046</v>
      </c>
      <c r="C7760" s="2">
        <v>4</v>
      </c>
      <c r="D7760" s="2">
        <v>526</v>
      </c>
      <c r="E7760" s="19">
        <v>22046</v>
      </c>
      <c r="F7760" s="2">
        <v>10</v>
      </c>
      <c r="G7760" s="2" t="s">
        <v>1141</v>
      </c>
      <c r="H7760" s="2">
        <v>1</v>
      </c>
    </row>
    <row r="7761" spans="1:8" x14ac:dyDescent="0.3">
      <c r="A7761" s="2">
        <v>30483</v>
      </c>
      <c r="B7761" s="19">
        <v>22056</v>
      </c>
      <c r="C7761" s="2">
        <v>4</v>
      </c>
      <c r="D7761" s="2">
        <v>527</v>
      </c>
      <c r="E7761" s="19">
        <v>22056</v>
      </c>
      <c r="F7761" s="2">
        <v>10</v>
      </c>
      <c r="G7761" s="2" t="s">
        <v>1142</v>
      </c>
      <c r="H7761" s="2">
        <v>1</v>
      </c>
    </row>
    <row r="7762" spans="1:8" x14ac:dyDescent="0.3">
      <c r="A7762" s="2">
        <v>30484</v>
      </c>
      <c r="B7762" s="19">
        <v>23036</v>
      </c>
      <c r="C7762" s="2">
        <v>4</v>
      </c>
      <c r="D7762" s="2">
        <v>528</v>
      </c>
      <c r="E7762" s="19">
        <v>23036</v>
      </c>
      <c r="F7762" s="2">
        <v>10</v>
      </c>
      <c r="G7762" s="2" t="s">
        <v>1143</v>
      </c>
      <c r="H7762" s="2">
        <v>1</v>
      </c>
    </row>
    <row r="7763" spans="1:8" x14ac:dyDescent="0.3">
      <c r="A7763" s="2">
        <v>30485</v>
      </c>
      <c r="B7763" s="19">
        <v>24036</v>
      </c>
      <c r="C7763" s="2">
        <v>4</v>
      </c>
      <c r="D7763" s="2">
        <v>529</v>
      </c>
      <c r="E7763" s="19">
        <v>24036</v>
      </c>
      <c r="F7763" s="2">
        <v>10</v>
      </c>
      <c r="G7763" s="2" t="s">
        <v>1144</v>
      </c>
      <c r="H7763" s="2">
        <v>1</v>
      </c>
    </row>
    <row r="7764" spans="1:8" x14ac:dyDescent="0.3">
      <c r="A7764" s="2">
        <v>30486</v>
      </c>
      <c r="B7764" s="19">
        <v>25066</v>
      </c>
      <c r="C7764" s="2">
        <v>4</v>
      </c>
      <c r="D7764" s="2">
        <v>530</v>
      </c>
      <c r="E7764" s="19">
        <v>25066</v>
      </c>
      <c r="F7764" s="2">
        <v>10</v>
      </c>
      <c r="G7764" s="2" t="s">
        <v>1145</v>
      </c>
      <c r="H7764" s="2">
        <v>1</v>
      </c>
    </row>
    <row r="7765" spans="1:8" x14ac:dyDescent="0.3">
      <c r="A7765" s="2">
        <v>30487</v>
      </c>
      <c r="B7765" s="19">
        <v>25076</v>
      </c>
      <c r="C7765" s="2">
        <v>4</v>
      </c>
      <c r="D7765" s="2">
        <v>531</v>
      </c>
      <c r="E7765" s="19">
        <v>25076</v>
      </c>
      <c r="F7765" s="2">
        <v>10</v>
      </c>
      <c r="G7765" s="2" t="s">
        <v>1146</v>
      </c>
      <c r="H7765" s="2">
        <v>1</v>
      </c>
    </row>
    <row r="7766" spans="1:8" x14ac:dyDescent="0.3">
      <c r="A7766" s="2">
        <v>30488</v>
      </c>
      <c r="B7766" s="19">
        <v>31076</v>
      </c>
      <c r="C7766" s="2">
        <v>4</v>
      </c>
      <c r="D7766" s="2">
        <v>532</v>
      </c>
      <c r="E7766" s="19">
        <v>31076</v>
      </c>
      <c r="F7766" s="2">
        <v>10</v>
      </c>
      <c r="G7766" s="2" t="s">
        <v>1147</v>
      </c>
      <c r="H7766" s="2">
        <v>1</v>
      </c>
    </row>
    <row r="7767" spans="1:8" x14ac:dyDescent="0.3">
      <c r="A7767" s="2">
        <v>30489</v>
      </c>
      <c r="B7767" s="19">
        <v>31086</v>
      </c>
      <c r="C7767" s="2">
        <v>4</v>
      </c>
      <c r="D7767" s="2">
        <v>533</v>
      </c>
      <c r="E7767" s="19">
        <v>31086</v>
      </c>
      <c r="F7767" s="2">
        <v>10</v>
      </c>
      <c r="G7767" s="2" t="s">
        <v>1148</v>
      </c>
      <c r="H7767" s="2">
        <v>1</v>
      </c>
    </row>
    <row r="7768" spans="1:8" x14ac:dyDescent="0.3">
      <c r="A7768" s="2">
        <v>30490</v>
      </c>
      <c r="B7768" s="19">
        <v>32056</v>
      </c>
      <c r="C7768" s="2">
        <v>4</v>
      </c>
      <c r="D7768" s="2">
        <v>534</v>
      </c>
      <c r="E7768" s="19">
        <v>32056</v>
      </c>
      <c r="F7768" s="2">
        <v>10</v>
      </c>
      <c r="G7768" s="2" t="s">
        <v>1149</v>
      </c>
      <c r="H7768" s="2">
        <v>1</v>
      </c>
    </row>
    <row r="7769" spans="1:8" x14ac:dyDescent="0.3">
      <c r="A7769" s="2">
        <v>30491</v>
      </c>
      <c r="B7769" s="19">
        <v>34026</v>
      </c>
      <c r="C7769" s="2">
        <v>4</v>
      </c>
      <c r="D7769" s="2">
        <v>535</v>
      </c>
      <c r="E7769" s="19">
        <v>34026</v>
      </c>
      <c r="F7769" s="2">
        <v>10</v>
      </c>
      <c r="G7769" s="2" t="s">
        <v>1150</v>
      </c>
      <c r="H7769" s="2">
        <v>1</v>
      </c>
    </row>
    <row r="7770" spans="1:8" x14ac:dyDescent="0.3">
      <c r="A7770" s="2">
        <v>30492</v>
      </c>
      <c r="B7770" s="19">
        <v>35036</v>
      </c>
      <c r="C7770" s="2">
        <v>4</v>
      </c>
      <c r="D7770" s="2">
        <v>536</v>
      </c>
      <c r="E7770" s="19">
        <v>35036</v>
      </c>
      <c r="F7770" s="2">
        <v>10</v>
      </c>
      <c r="G7770" s="2" t="s">
        <v>1151</v>
      </c>
      <c r="H7770" s="2">
        <v>1</v>
      </c>
    </row>
    <row r="7771" spans="1:8" x14ac:dyDescent="0.3">
      <c r="A7771" s="2">
        <v>30493</v>
      </c>
      <c r="B7771" s="19">
        <v>35046</v>
      </c>
      <c r="C7771" s="2">
        <v>4</v>
      </c>
      <c r="D7771" s="2">
        <v>537</v>
      </c>
      <c r="E7771" s="19">
        <v>35046</v>
      </c>
      <c r="F7771" s="2">
        <v>10</v>
      </c>
      <c r="G7771" s="2" t="s">
        <v>1152</v>
      </c>
      <c r="H7771" s="2">
        <v>1</v>
      </c>
    </row>
    <row r="7772" spans="1:8" x14ac:dyDescent="0.3">
      <c r="A7772" s="2">
        <v>30494</v>
      </c>
      <c r="B7772" s="19">
        <v>41056</v>
      </c>
      <c r="C7772" s="2">
        <v>4</v>
      </c>
      <c r="D7772" s="2">
        <v>538</v>
      </c>
      <c r="E7772" s="19">
        <v>41056</v>
      </c>
      <c r="F7772" s="2">
        <v>10</v>
      </c>
      <c r="G7772" s="2" t="s">
        <v>1153</v>
      </c>
      <c r="H7772" s="2">
        <v>1</v>
      </c>
    </row>
    <row r="7773" spans="1:8" x14ac:dyDescent="0.3">
      <c r="A7773" s="2">
        <v>30495</v>
      </c>
      <c r="B7773" s="19">
        <v>41066</v>
      </c>
      <c r="C7773" s="2">
        <v>4</v>
      </c>
      <c r="D7773" s="2">
        <v>539</v>
      </c>
      <c r="E7773" s="19">
        <v>41066</v>
      </c>
      <c r="F7773" s="2">
        <v>10</v>
      </c>
      <c r="G7773" s="2" t="s">
        <v>1154</v>
      </c>
      <c r="H7773" s="2">
        <v>1</v>
      </c>
    </row>
    <row r="7774" spans="1:8" x14ac:dyDescent="0.3">
      <c r="A7774" s="2">
        <v>30496</v>
      </c>
      <c r="B7774" s="19">
        <v>42016</v>
      </c>
      <c r="C7774" s="2">
        <v>4</v>
      </c>
      <c r="D7774" s="2">
        <v>540</v>
      </c>
      <c r="E7774" s="19">
        <v>42016</v>
      </c>
      <c r="F7774" s="2">
        <v>10</v>
      </c>
      <c r="G7774" s="2" t="s">
        <v>1155</v>
      </c>
      <c r="H7774" s="2">
        <v>1</v>
      </c>
    </row>
    <row r="7775" spans="1:8" x14ac:dyDescent="0.3">
      <c r="A7775" s="2">
        <v>30497</v>
      </c>
      <c r="B7775" s="19">
        <v>44046</v>
      </c>
      <c r="C7775" s="2">
        <v>4</v>
      </c>
      <c r="D7775" s="2">
        <v>541</v>
      </c>
      <c r="E7775" s="19">
        <v>44046</v>
      </c>
      <c r="F7775" s="2">
        <v>10</v>
      </c>
      <c r="G7775" s="2" t="s">
        <v>1156</v>
      </c>
      <c r="H7775" s="2">
        <v>1</v>
      </c>
    </row>
    <row r="7776" spans="1:8" x14ac:dyDescent="0.3">
      <c r="A7776" s="2">
        <v>30498</v>
      </c>
      <c r="B7776" s="19">
        <v>45046</v>
      </c>
      <c r="C7776" s="2">
        <v>4</v>
      </c>
      <c r="D7776" s="2">
        <v>542</v>
      </c>
      <c r="E7776" s="19">
        <v>45046</v>
      </c>
      <c r="F7776" s="2">
        <v>10</v>
      </c>
      <c r="G7776" s="2" t="s">
        <v>1157</v>
      </c>
      <c r="H7776" s="2">
        <v>1</v>
      </c>
    </row>
    <row r="7777" spans="1:8" x14ac:dyDescent="0.3">
      <c r="A7777" s="2">
        <v>30499</v>
      </c>
      <c r="B7777" s="19">
        <v>45056</v>
      </c>
      <c r="C7777" s="2">
        <v>4</v>
      </c>
      <c r="D7777" s="2">
        <v>543</v>
      </c>
      <c r="E7777" s="19">
        <v>45056</v>
      </c>
      <c r="F7777" s="2">
        <v>10</v>
      </c>
      <c r="G7777" s="2" t="s">
        <v>1158</v>
      </c>
      <c r="H7777" s="2">
        <v>1</v>
      </c>
    </row>
    <row r="7778" spans="1:8" x14ac:dyDescent="0.3">
      <c r="A7778" s="2">
        <v>30500</v>
      </c>
      <c r="B7778" s="19">
        <v>52046</v>
      </c>
      <c r="C7778" s="2">
        <v>4</v>
      </c>
      <c r="D7778" s="2">
        <v>544</v>
      </c>
      <c r="E7778" s="19">
        <v>52046</v>
      </c>
      <c r="F7778" s="2">
        <v>10</v>
      </c>
      <c r="G7778" s="2" t="s">
        <v>1159</v>
      </c>
      <c r="H7778" s="2">
        <v>1</v>
      </c>
    </row>
    <row r="7779" spans="1:8" x14ac:dyDescent="0.3">
      <c r="A7779" s="2">
        <v>30501</v>
      </c>
      <c r="B7779" s="2">
        <v>11076</v>
      </c>
      <c r="C7779" s="2">
        <v>4</v>
      </c>
      <c r="D7779" s="2">
        <v>545</v>
      </c>
      <c r="E7779" s="2">
        <v>11076</v>
      </c>
      <c r="F7779" s="2">
        <v>10</v>
      </c>
      <c r="G7779" s="2" t="s">
        <v>1321</v>
      </c>
      <c r="H7779" s="2">
        <v>1</v>
      </c>
    </row>
    <row r="7780" spans="1:8" x14ac:dyDescent="0.3">
      <c r="A7780" s="2">
        <v>30502</v>
      </c>
      <c r="B7780" s="2">
        <v>11086</v>
      </c>
      <c r="C7780" s="2">
        <v>4</v>
      </c>
      <c r="D7780" s="2">
        <v>546</v>
      </c>
      <c r="E7780" s="2">
        <v>11086</v>
      </c>
      <c r="F7780" s="2">
        <v>10</v>
      </c>
      <c r="G7780" s="2" t="s">
        <v>1322</v>
      </c>
      <c r="H7780" s="2">
        <v>1</v>
      </c>
    </row>
    <row r="7781" spans="1:8" x14ac:dyDescent="0.3">
      <c r="A7781" s="2">
        <v>30503</v>
      </c>
      <c r="B7781" s="2">
        <v>12036</v>
      </c>
      <c r="C7781" s="2">
        <v>4</v>
      </c>
      <c r="D7781" s="2">
        <v>547</v>
      </c>
      <c r="E7781" s="2">
        <v>12036</v>
      </c>
      <c r="F7781" s="2">
        <v>10</v>
      </c>
      <c r="G7781" s="2" t="s">
        <v>1323</v>
      </c>
      <c r="H7781" s="2">
        <v>1</v>
      </c>
    </row>
    <row r="7782" spans="1:8" x14ac:dyDescent="0.3">
      <c r="A7782" s="2">
        <v>30504</v>
      </c>
      <c r="B7782" s="2">
        <v>13046</v>
      </c>
      <c r="C7782" s="2">
        <v>4</v>
      </c>
      <c r="D7782" s="2">
        <v>548</v>
      </c>
      <c r="E7782" s="2">
        <v>13046</v>
      </c>
      <c r="F7782" s="2">
        <v>10</v>
      </c>
      <c r="G7782" s="2" t="s">
        <v>1324</v>
      </c>
      <c r="H7782" s="2">
        <v>1</v>
      </c>
    </row>
    <row r="7783" spans="1:8" x14ac:dyDescent="0.3">
      <c r="A7783" s="2">
        <v>30505</v>
      </c>
      <c r="B7783" s="2">
        <v>14036</v>
      </c>
      <c r="C7783" s="2">
        <v>4</v>
      </c>
      <c r="D7783" s="2">
        <v>549</v>
      </c>
      <c r="E7783" s="2">
        <v>14036</v>
      </c>
      <c r="F7783" s="2">
        <v>10</v>
      </c>
      <c r="G7783" s="2" t="s">
        <v>1325</v>
      </c>
      <c r="H7783" s="2">
        <v>1</v>
      </c>
    </row>
    <row r="7784" spans="1:8" x14ac:dyDescent="0.3">
      <c r="A7784" s="2">
        <v>30506</v>
      </c>
      <c r="B7784" s="2">
        <v>14046</v>
      </c>
      <c r="C7784" s="2">
        <v>4</v>
      </c>
      <c r="D7784" s="2">
        <v>550</v>
      </c>
      <c r="E7784" s="2">
        <v>14046</v>
      </c>
      <c r="F7784" s="2">
        <v>10</v>
      </c>
      <c r="G7784" s="2" t="s">
        <v>1326</v>
      </c>
      <c r="H7784" s="2">
        <v>1</v>
      </c>
    </row>
    <row r="7785" spans="1:8" x14ac:dyDescent="0.3">
      <c r="A7785" s="2">
        <v>30507</v>
      </c>
      <c r="B7785" s="2">
        <v>15036</v>
      </c>
      <c r="C7785" s="2">
        <v>4</v>
      </c>
      <c r="D7785" s="2">
        <v>551</v>
      </c>
      <c r="E7785" s="2">
        <v>15036</v>
      </c>
      <c r="F7785" s="2">
        <v>10</v>
      </c>
      <c r="G7785" s="2" t="s">
        <v>1327</v>
      </c>
      <c r="H7785" s="2">
        <v>1</v>
      </c>
    </row>
    <row r="7786" spans="1:8" x14ac:dyDescent="0.3">
      <c r="A7786" s="2">
        <v>30508</v>
      </c>
      <c r="B7786" s="2">
        <v>21046</v>
      </c>
      <c r="C7786" s="2">
        <v>4</v>
      </c>
      <c r="D7786" s="2">
        <v>552</v>
      </c>
      <c r="E7786" s="2">
        <v>21046</v>
      </c>
      <c r="F7786" s="2">
        <v>10</v>
      </c>
      <c r="G7786" s="2" t="s">
        <v>1328</v>
      </c>
      <c r="H7786" s="2">
        <v>1</v>
      </c>
    </row>
    <row r="7787" spans="1:8" x14ac:dyDescent="0.3">
      <c r="A7787" s="2">
        <v>30509</v>
      </c>
      <c r="B7787" s="2">
        <v>22046</v>
      </c>
      <c r="C7787" s="2">
        <v>4</v>
      </c>
      <c r="D7787" s="2">
        <v>553</v>
      </c>
      <c r="E7787" s="2">
        <v>22046</v>
      </c>
      <c r="F7787" s="2">
        <v>10</v>
      </c>
      <c r="G7787" s="2" t="s">
        <v>1329</v>
      </c>
      <c r="H7787" s="2">
        <v>1</v>
      </c>
    </row>
    <row r="7788" spans="1:8" x14ac:dyDescent="0.3">
      <c r="A7788" s="2">
        <v>30510</v>
      </c>
      <c r="B7788" s="2">
        <v>22056</v>
      </c>
      <c r="C7788" s="2">
        <v>4</v>
      </c>
      <c r="D7788" s="2">
        <v>554</v>
      </c>
      <c r="E7788" s="2">
        <v>22056</v>
      </c>
      <c r="F7788" s="2">
        <v>10</v>
      </c>
      <c r="G7788" s="2" t="s">
        <v>1330</v>
      </c>
      <c r="H7788" s="2">
        <v>1</v>
      </c>
    </row>
    <row r="7789" spans="1:8" x14ac:dyDescent="0.3">
      <c r="A7789" s="2">
        <v>30511</v>
      </c>
      <c r="B7789" s="2">
        <v>23036</v>
      </c>
      <c r="C7789" s="2">
        <v>4</v>
      </c>
      <c r="D7789" s="2">
        <v>555</v>
      </c>
      <c r="E7789" s="2">
        <v>23036</v>
      </c>
      <c r="F7789" s="2">
        <v>10</v>
      </c>
      <c r="G7789" s="2" t="s">
        <v>1331</v>
      </c>
      <c r="H7789" s="2">
        <v>1</v>
      </c>
    </row>
    <row r="7790" spans="1:8" x14ac:dyDescent="0.3">
      <c r="A7790" s="2">
        <v>30512</v>
      </c>
      <c r="B7790" s="2">
        <v>24036</v>
      </c>
      <c r="C7790" s="2">
        <v>4</v>
      </c>
      <c r="D7790" s="2">
        <v>556</v>
      </c>
      <c r="E7790" s="2">
        <v>24036</v>
      </c>
      <c r="F7790" s="2">
        <v>10</v>
      </c>
      <c r="G7790" s="2" t="s">
        <v>1332</v>
      </c>
      <c r="H7790" s="2">
        <v>1</v>
      </c>
    </row>
    <row r="7791" spans="1:8" x14ac:dyDescent="0.3">
      <c r="A7791" s="2">
        <v>30513</v>
      </c>
      <c r="B7791" s="2">
        <v>25066</v>
      </c>
      <c r="C7791" s="2">
        <v>4</v>
      </c>
      <c r="D7791" s="2">
        <v>557</v>
      </c>
      <c r="E7791" s="2">
        <v>25066</v>
      </c>
      <c r="F7791" s="2">
        <v>10</v>
      </c>
      <c r="G7791" s="2" t="s">
        <v>1333</v>
      </c>
      <c r="H7791" s="2">
        <v>1</v>
      </c>
    </row>
    <row r="7792" spans="1:8" x14ac:dyDescent="0.3">
      <c r="A7792" s="2">
        <v>30514</v>
      </c>
      <c r="B7792" s="2">
        <v>25076</v>
      </c>
      <c r="C7792" s="2">
        <v>4</v>
      </c>
      <c r="D7792" s="2">
        <v>558</v>
      </c>
      <c r="E7792" s="2">
        <v>25076</v>
      </c>
      <c r="F7792" s="2">
        <v>10</v>
      </c>
      <c r="G7792" s="2" t="s">
        <v>1334</v>
      </c>
      <c r="H7792" s="2">
        <v>1</v>
      </c>
    </row>
    <row r="7793" spans="1:8" x14ac:dyDescent="0.3">
      <c r="A7793" s="2">
        <v>30515</v>
      </c>
      <c r="B7793" s="2">
        <v>31076</v>
      </c>
      <c r="C7793" s="2">
        <v>4</v>
      </c>
      <c r="D7793" s="2">
        <v>559</v>
      </c>
      <c r="E7793" s="2">
        <v>31076</v>
      </c>
      <c r="F7793" s="2">
        <v>10</v>
      </c>
      <c r="G7793" s="2" t="s">
        <v>1335</v>
      </c>
      <c r="H7793" s="2">
        <v>1</v>
      </c>
    </row>
    <row r="7794" spans="1:8" x14ac:dyDescent="0.3">
      <c r="A7794" s="2">
        <v>30516</v>
      </c>
      <c r="B7794" s="2">
        <v>31086</v>
      </c>
      <c r="C7794" s="2">
        <v>4</v>
      </c>
      <c r="D7794" s="2">
        <v>560</v>
      </c>
      <c r="E7794" s="2">
        <v>31086</v>
      </c>
      <c r="F7794" s="2">
        <v>10</v>
      </c>
      <c r="G7794" s="2" t="s">
        <v>1336</v>
      </c>
      <c r="H7794" s="2">
        <v>1</v>
      </c>
    </row>
    <row r="7795" spans="1:8" x14ac:dyDescent="0.3">
      <c r="A7795" s="2">
        <v>30517</v>
      </c>
      <c r="B7795" s="2">
        <v>31096</v>
      </c>
      <c r="C7795" s="2">
        <v>4</v>
      </c>
      <c r="D7795" s="2">
        <v>561</v>
      </c>
      <c r="E7795" s="2">
        <v>31096</v>
      </c>
      <c r="F7795" s="2">
        <v>10</v>
      </c>
      <c r="G7795" s="2" t="s">
        <v>1337</v>
      </c>
      <c r="H7795" s="2">
        <v>1</v>
      </c>
    </row>
    <row r="7796" spans="1:8" x14ac:dyDescent="0.3">
      <c r="A7796" s="2">
        <v>30518</v>
      </c>
      <c r="B7796" s="2">
        <v>32056</v>
      </c>
      <c r="C7796" s="2">
        <v>4</v>
      </c>
      <c r="D7796" s="2">
        <v>562</v>
      </c>
      <c r="E7796" s="2">
        <v>32056</v>
      </c>
      <c r="F7796" s="2">
        <v>10</v>
      </c>
      <c r="G7796" s="2" t="s">
        <v>1338</v>
      </c>
      <c r="H7796" s="2">
        <v>1</v>
      </c>
    </row>
    <row r="7797" spans="1:8" x14ac:dyDescent="0.3">
      <c r="A7797" s="2">
        <v>30519</v>
      </c>
      <c r="B7797" s="2">
        <v>34026</v>
      </c>
      <c r="C7797" s="2">
        <v>4</v>
      </c>
      <c r="D7797" s="2">
        <v>563</v>
      </c>
      <c r="E7797" s="2">
        <v>34026</v>
      </c>
      <c r="F7797" s="2">
        <v>10</v>
      </c>
      <c r="G7797" s="2" t="s">
        <v>1339</v>
      </c>
      <c r="H7797" s="2">
        <v>1</v>
      </c>
    </row>
    <row r="7798" spans="1:8" x14ac:dyDescent="0.3">
      <c r="A7798" s="2">
        <v>30520</v>
      </c>
      <c r="B7798" s="2">
        <v>35036</v>
      </c>
      <c r="C7798" s="2">
        <v>4</v>
      </c>
      <c r="D7798" s="2">
        <v>564</v>
      </c>
      <c r="E7798" s="2">
        <v>35036</v>
      </c>
      <c r="F7798" s="2">
        <v>10</v>
      </c>
      <c r="G7798" s="2" t="s">
        <v>1340</v>
      </c>
      <c r="H7798" s="2">
        <v>1</v>
      </c>
    </row>
    <row r="7799" spans="1:8" x14ac:dyDescent="0.3">
      <c r="A7799" s="2">
        <v>30521</v>
      </c>
      <c r="B7799" s="2">
        <v>35046</v>
      </c>
      <c r="C7799" s="2">
        <v>4</v>
      </c>
      <c r="D7799" s="2">
        <v>565</v>
      </c>
      <c r="E7799" s="2">
        <v>35046</v>
      </c>
      <c r="F7799" s="2">
        <v>10</v>
      </c>
      <c r="G7799" s="2" t="s">
        <v>1341</v>
      </c>
      <c r="H7799" s="2">
        <v>1</v>
      </c>
    </row>
    <row r="7800" spans="1:8" x14ac:dyDescent="0.3">
      <c r="A7800" s="2">
        <v>30522</v>
      </c>
      <c r="B7800" s="2">
        <v>41056</v>
      </c>
      <c r="C7800" s="2">
        <v>4</v>
      </c>
      <c r="D7800" s="2">
        <v>566</v>
      </c>
      <c r="E7800" s="2">
        <v>41056</v>
      </c>
      <c r="F7800" s="2">
        <v>10</v>
      </c>
      <c r="G7800" s="2" t="s">
        <v>1342</v>
      </c>
      <c r="H7800" s="2">
        <v>1</v>
      </c>
    </row>
    <row r="7801" spans="1:8" x14ac:dyDescent="0.3">
      <c r="A7801" s="2">
        <v>30523</v>
      </c>
      <c r="B7801" s="2">
        <v>41066</v>
      </c>
      <c r="C7801" s="2">
        <v>4</v>
      </c>
      <c r="D7801" s="2">
        <v>567</v>
      </c>
      <c r="E7801" s="2">
        <v>41066</v>
      </c>
      <c r="F7801" s="2">
        <v>10</v>
      </c>
      <c r="G7801" s="2" t="s">
        <v>1343</v>
      </c>
      <c r="H7801" s="2">
        <v>1</v>
      </c>
    </row>
    <row r="7802" spans="1:8" x14ac:dyDescent="0.3">
      <c r="A7802" s="2">
        <v>30524</v>
      </c>
      <c r="B7802" s="2">
        <v>42016</v>
      </c>
      <c r="C7802" s="2">
        <v>4</v>
      </c>
      <c r="D7802" s="2">
        <v>568</v>
      </c>
      <c r="E7802" s="2">
        <v>42016</v>
      </c>
      <c r="F7802" s="2">
        <v>10</v>
      </c>
      <c r="G7802" s="2" t="s">
        <v>1344</v>
      </c>
      <c r="H7802" s="2">
        <v>1</v>
      </c>
    </row>
    <row r="7803" spans="1:8" x14ac:dyDescent="0.3">
      <c r="A7803" s="2">
        <v>30525</v>
      </c>
      <c r="B7803" s="2">
        <v>44046</v>
      </c>
      <c r="C7803" s="2">
        <v>4</v>
      </c>
      <c r="D7803" s="2">
        <v>569</v>
      </c>
      <c r="E7803" s="2">
        <v>44046</v>
      </c>
      <c r="F7803" s="2">
        <v>10</v>
      </c>
      <c r="G7803" s="2" t="s">
        <v>1345</v>
      </c>
      <c r="H7803" s="2">
        <v>1</v>
      </c>
    </row>
    <row r="7804" spans="1:8" x14ac:dyDescent="0.3">
      <c r="A7804" s="2">
        <v>30526</v>
      </c>
      <c r="B7804" s="2">
        <v>45046</v>
      </c>
      <c r="C7804" s="2">
        <v>4</v>
      </c>
      <c r="D7804" s="2">
        <v>570</v>
      </c>
      <c r="E7804" s="2">
        <v>45046</v>
      </c>
      <c r="F7804" s="2">
        <v>10</v>
      </c>
      <c r="G7804" s="2" t="s">
        <v>1346</v>
      </c>
      <c r="H7804" s="2">
        <v>1</v>
      </c>
    </row>
    <row r="7805" spans="1:8" x14ac:dyDescent="0.3">
      <c r="A7805" s="2">
        <v>30527</v>
      </c>
      <c r="B7805" s="2">
        <v>45056</v>
      </c>
      <c r="C7805" s="2">
        <v>4</v>
      </c>
      <c r="D7805" s="2">
        <v>571</v>
      </c>
      <c r="E7805" s="2">
        <v>45056</v>
      </c>
      <c r="F7805" s="2">
        <v>10</v>
      </c>
      <c r="G7805" s="2" t="s">
        <v>1347</v>
      </c>
      <c r="H7805" s="2">
        <v>1</v>
      </c>
    </row>
    <row r="7806" spans="1:8" x14ac:dyDescent="0.3">
      <c r="A7806" s="2">
        <v>30528</v>
      </c>
      <c r="B7806" s="2">
        <v>51016</v>
      </c>
      <c r="C7806" s="2">
        <v>4</v>
      </c>
      <c r="D7806" s="2">
        <v>572</v>
      </c>
      <c r="E7806" s="2">
        <v>51016</v>
      </c>
      <c r="F7806" s="2">
        <v>10</v>
      </c>
      <c r="G7806" s="2" t="s">
        <v>1348</v>
      </c>
      <c r="H7806" s="2">
        <v>1</v>
      </c>
    </row>
    <row r="7807" spans="1:8" x14ac:dyDescent="0.3">
      <c r="A7807" s="2">
        <v>30529</v>
      </c>
      <c r="B7807" s="2">
        <v>52046</v>
      </c>
      <c r="C7807" s="2">
        <v>4</v>
      </c>
      <c r="D7807" s="2">
        <v>573</v>
      </c>
      <c r="E7807" s="2">
        <v>52046</v>
      </c>
      <c r="F7807" s="2">
        <v>10</v>
      </c>
      <c r="G7807" s="2" t="s">
        <v>1349</v>
      </c>
      <c r="H7807" s="2">
        <v>1</v>
      </c>
    </row>
    <row r="7808" spans="1:8" x14ac:dyDescent="0.3">
      <c r="A7808" s="2">
        <v>30530</v>
      </c>
      <c r="B7808" s="2">
        <v>61026</v>
      </c>
      <c r="C7808" s="2">
        <v>4</v>
      </c>
      <c r="D7808" s="2">
        <v>574</v>
      </c>
      <c r="E7808" s="2">
        <v>61026</v>
      </c>
      <c r="F7808" s="2">
        <v>10</v>
      </c>
      <c r="G7808" s="2" t="s">
        <v>1350</v>
      </c>
      <c r="H7808" s="2">
        <v>1</v>
      </c>
    </row>
    <row r="7809" spans="1:8" x14ac:dyDescent="0.3">
      <c r="A7809" s="2">
        <v>30531</v>
      </c>
      <c r="B7809" s="2">
        <v>63026</v>
      </c>
      <c r="C7809" s="2">
        <v>4</v>
      </c>
      <c r="D7809" s="2">
        <v>575</v>
      </c>
      <c r="E7809" s="2">
        <v>63026</v>
      </c>
      <c r="F7809" s="2">
        <v>10</v>
      </c>
      <c r="G7809" s="2" t="s">
        <v>1351</v>
      </c>
      <c r="H7809" s="2">
        <v>1</v>
      </c>
    </row>
    <row r="7810" spans="1:8" x14ac:dyDescent="0.3">
      <c r="A7810" s="2">
        <v>30532</v>
      </c>
      <c r="B7810" s="2">
        <v>11076</v>
      </c>
      <c r="C7810" s="2">
        <v>4</v>
      </c>
      <c r="D7810" s="2">
        <v>576</v>
      </c>
      <c r="E7810" s="2">
        <v>11076</v>
      </c>
      <c r="F7810" s="2">
        <v>10</v>
      </c>
      <c r="G7810" s="2" t="s">
        <v>1352</v>
      </c>
      <c r="H7810" s="2">
        <v>1</v>
      </c>
    </row>
    <row r="7811" spans="1:8" x14ac:dyDescent="0.3">
      <c r="A7811" s="2">
        <v>30533</v>
      </c>
      <c r="B7811" s="2">
        <v>11086</v>
      </c>
      <c r="C7811" s="2">
        <v>4</v>
      </c>
      <c r="D7811" s="2">
        <v>577</v>
      </c>
      <c r="E7811" s="2">
        <v>11086</v>
      </c>
      <c r="F7811" s="2">
        <v>10</v>
      </c>
      <c r="G7811" s="2" t="s">
        <v>1353</v>
      </c>
      <c r="H7811" s="2">
        <v>1</v>
      </c>
    </row>
    <row r="7812" spans="1:8" x14ac:dyDescent="0.3">
      <c r="A7812" s="2">
        <v>30534</v>
      </c>
      <c r="B7812" s="2">
        <v>12036</v>
      </c>
      <c r="C7812" s="2">
        <v>4</v>
      </c>
      <c r="D7812" s="2">
        <v>578</v>
      </c>
      <c r="E7812" s="2">
        <v>12036</v>
      </c>
      <c r="F7812" s="2">
        <v>10</v>
      </c>
      <c r="G7812" s="2" t="s">
        <v>1354</v>
      </c>
      <c r="H7812" s="2">
        <v>1</v>
      </c>
    </row>
    <row r="7813" spans="1:8" x14ac:dyDescent="0.3">
      <c r="A7813" s="2">
        <v>30535</v>
      </c>
      <c r="B7813" s="2">
        <v>13046</v>
      </c>
      <c r="C7813" s="2">
        <v>4</v>
      </c>
      <c r="D7813" s="2">
        <v>579</v>
      </c>
      <c r="E7813" s="2">
        <v>13046</v>
      </c>
      <c r="F7813" s="2">
        <v>10</v>
      </c>
      <c r="G7813" s="2" t="s">
        <v>1355</v>
      </c>
      <c r="H7813" s="2">
        <v>1</v>
      </c>
    </row>
    <row r="7814" spans="1:8" x14ac:dyDescent="0.3">
      <c r="A7814" s="2">
        <v>30536</v>
      </c>
      <c r="B7814" s="2">
        <v>14036</v>
      </c>
      <c r="C7814" s="2">
        <v>4</v>
      </c>
      <c r="D7814" s="2">
        <v>580</v>
      </c>
      <c r="E7814" s="2">
        <v>14036</v>
      </c>
      <c r="F7814" s="2">
        <v>10</v>
      </c>
      <c r="G7814" s="2" t="s">
        <v>1356</v>
      </c>
      <c r="H7814" s="2">
        <v>1</v>
      </c>
    </row>
    <row r="7815" spans="1:8" x14ac:dyDescent="0.3">
      <c r="A7815" s="2">
        <v>30537</v>
      </c>
      <c r="B7815" s="2">
        <v>14046</v>
      </c>
      <c r="C7815" s="2">
        <v>4</v>
      </c>
      <c r="D7815" s="2">
        <v>581</v>
      </c>
      <c r="E7815" s="2">
        <v>14046</v>
      </c>
      <c r="F7815" s="2">
        <v>10</v>
      </c>
      <c r="G7815" s="2" t="s">
        <v>1357</v>
      </c>
      <c r="H7815" s="2">
        <v>1</v>
      </c>
    </row>
    <row r="7816" spans="1:8" x14ac:dyDescent="0.3">
      <c r="A7816" s="2">
        <v>30538</v>
      </c>
      <c r="B7816" s="2">
        <v>15036</v>
      </c>
      <c r="C7816" s="2">
        <v>4</v>
      </c>
      <c r="D7816" s="2">
        <v>582</v>
      </c>
      <c r="E7816" s="2">
        <v>15036</v>
      </c>
      <c r="F7816" s="2">
        <v>10</v>
      </c>
      <c r="G7816" s="2" t="s">
        <v>1358</v>
      </c>
      <c r="H7816" s="2">
        <v>1</v>
      </c>
    </row>
    <row r="7817" spans="1:8" x14ac:dyDescent="0.3">
      <c r="A7817" s="2">
        <v>30539</v>
      </c>
      <c r="B7817" s="2">
        <v>21046</v>
      </c>
      <c r="C7817" s="2">
        <v>4</v>
      </c>
      <c r="D7817" s="2">
        <v>583</v>
      </c>
      <c r="E7817" s="2">
        <v>21046</v>
      </c>
      <c r="F7817" s="2">
        <v>10</v>
      </c>
      <c r="G7817" s="2" t="s">
        <v>1359</v>
      </c>
      <c r="H7817" s="2">
        <v>1</v>
      </c>
    </row>
    <row r="7818" spans="1:8" x14ac:dyDescent="0.3">
      <c r="A7818" s="2">
        <v>30540</v>
      </c>
      <c r="B7818" s="2">
        <v>22046</v>
      </c>
      <c r="C7818" s="2">
        <v>4</v>
      </c>
      <c r="D7818" s="2">
        <v>584</v>
      </c>
      <c r="E7818" s="2">
        <v>22046</v>
      </c>
      <c r="F7818" s="2">
        <v>10</v>
      </c>
      <c r="G7818" s="2" t="s">
        <v>1360</v>
      </c>
      <c r="H7818" s="2">
        <v>1</v>
      </c>
    </row>
    <row r="7819" spans="1:8" x14ac:dyDescent="0.3">
      <c r="A7819" s="2">
        <v>30541</v>
      </c>
      <c r="B7819" s="2">
        <v>22056</v>
      </c>
      <c r="C7819" s="2">
        <v>4</v>
      </c>
      <c r="D7819" s="2">
        <v>585</v>
      </c>
      <c r="E7819" s="2">
        <v>22056</v>
      </c>
      <c r="F7819" s="2">
        <v>10</v>
      </c>
      <c r="G7819" s="2" t="s">
        <v>1361</v>
      </c>
      <c r="H7819" s="2">
        <v>1</v>
      </c>
    </row>
    <row r="7820" spans="1:8" x14ac:dyDescent="0.3">
      <c r="A7820" s="2">
        <v>30542</v>
      </c>
      <c r="B7820" s="2">
        <v>23036</v>
      </c>
      <c r="C7820" s="2">
        <v>4</v>
      </c>
      <c r="D7820" s="2">
        <v>586</v>
      </c>
      <c r="E7820" s="2">
        <v>23036</v>
      </c>
      <c r="F7820" s="2">
        <v>10</v>
      </c>
      <c r="G7820" s="2" t="s">
        <v>1362</v>
      </c>
      <c r="H7820" s="2">
        <v>1</v>
      </c>
    </row>
    <row r="7821" spans="1:8" x14ac:dyDescent="0.3">
      <c r="A7821" s="2">
        <v>30543</v>
      </c>
      <c r="B7821" s="2">
        <v>24036</v>
      </c>
      <c r="C7821" s="2">
        <v>4</v>
      </c>
      <c r="D7821" s="2">
        <v>587</v>
      </c>
      <c r="E7821" s="2">
        <v>24036</v>
      </c>
      <c r="F7821" s="2">
        <v>10</v>
      </c>
      <c r="G7821" s="2" t="s">
        <v>1363</v>
      </c>
      <c r="H7821" s="2">
        <v>1</v>
      </c>
    </row>
    <row r="7822" spans="1:8" x14ac:dyDescent="0.3">
      <c r="A7822" s="2">
        <v>30544</v>
      </c>
      <c r="B7822" s="2">
        <v>25066</v>
      </c>
      <c r="C7822" s="2">
        <v>4</v>
      </c>
      <c r="D7822" s="2">
        <v>588</v>
      </c>
      <c r="E7822" s="2">
        <v>25066</v>
      </c>
      <c r="F7822" s="2">
        <v>10</v>
      </c>
      <c r="G7822" s="2" t="s">
        <v>1364</v>
      </c>
      <c r="H7822" s="2">
        <v>1</v>
      </c>
    </row>
    <row r="7823" spans="1:8" x14ac:dyDescent="0.3">
      <c r="A7823" s="2">
        <v>30545</v>
      </c>
      <c r="B7823" s="2">
        <v>25076</v>
      </c>
      <c r="C7823" s="2">
        <v>4</v>
      </c>
      <c r="D7823" s="2">
        <v>589</v>
      </c>
      <c r="E7823" s="2">
        <v>25076</v>
      </c>
      <c r="F7823" s="2">
        <v>10</v>
      </c>
      <c r="G7823" s="2" t="s">
        <v>1365</v>
      </c>
      <c r="H7823" s="2">
        <v>1</v>
      </c>
    </row>
    <row r="7824" spans="1:8" x14ac:dyDescent="0.3">
      <c r="A7824" s="2">
        <v>30546</v>
      </c>
      <c r="B7824" s="2">
        <v>31076</v>
      </c>
      <c r="C7824" s="2">
        <v>4</v>
      </c>
      <c r="D7824" s="2">
        <v>590</v>
      </c>
      <c r="E7824" s="2">
        <v>31076</v>
      </c>
      <c r="F7824" s="2">
        <v>10</v>
      </c>
      <c r="G7824" s="2" t="s">
        <v>1366</v>
      </c>
      <c r="H7824" s="2">
        <v>1</v>
      </c>
    </row>
    <row r="7825" spans="1:8" x14ac:dyDescent="0.3">
      <c r="A7825" s="2">
        <v>30547</v>
      </c>
      <c r="B7825" s="2">
        <v>31086</v>
      </c>
      <c r="C7825" s="2">
        <v>4</v>
      </c>
      <c r="D7825" s="2">
        <v>591</v>
      </c>
      <c r="E7825" s="2">
        <v>31086</v>
      </c>
      <c r="F7825" s="2">
        <v>10</v>
      </c>
      <c r="G7825" s="2" t="s">
        <v>1367</v>
      </c>
      <c r="H7825" s="2">
        <v>1</v>
      </c>
    </row>
    <row r="7826" spans="1:8" x14ac:dyDescent="0.3">
      <c r="A7826" s="2">
        <v>30548</v>
      </c>
      <c r="B7826" s="2">
        <v>31096</v>
      </c>
      <c r="C7826" s="2">
        <v>4</v>
      </c>
      <c r="D7826" s="2">
        <v>592</v>
      </c>
      <c r="E7826" s="2">
        <v>31096</v>
      </c>
      <c r="F7826" s="2">
        <v>10</v>
      </c>
      <c r="G7826" s="2" t="s">
        <v>1368</v>
      </c>
      <c r="H7826" s="2">
        <v>1</v>
      </c>
    </row>
    <row r="7827" spans="1:8" x14ac:dyDescent="0.3">
      <c r="A7827" s="2">
        <v>30549</v>
      </c>
      <c r="B7827" s="2">
        <v>32056</v>
      </c>
      <c r="C7827" s="2">
        <v>4</v>
      </c>
      <c r="D7827" s="2">
        <v>593</v>
      </c>
      <c r="E7827" s="2">
        <v>32056</v>
      </c>
      <c r="F7827" s="2">
        <v>10</v>
      </c>
      <c r="G7827" s="2" t="s">
        <v>1369</v>
      </c>
      <c r="H7827" s="2">
        <v>1</v>
      </c>
    </row>
    <row r="7828" spans="1:8" x14ac:dyDescent="0.3">
      <c r="A7828" s="2">
        <v>30550</v>
      </c>
      <c r="B7828" s="2">
        <v>34026</v>
      </c>
      <c r="C7828" s="2">
        <v>4</v>
      </c>
      <c r="D7828" s="2">
        <v>594</v>
      </c>
      <c r="E7828" s="2">
        <v>34026</v>
      </c>
      <c r="F7828" s="2">
        <v>10</v>
      </c>
      <c r="G7828" s="2" t="s">
        <v>1370</v>
      </c>
      <c r="H7828" s="2">
        <v>1</v>
      </c>
    </row>
    <row r="7829" spans="1:8" x14ac:dyDescent="0.3">
      <c r="A7829" s="2">
        <v>30551</v>
      </c>
      <c r="B7829" s="2">
        <v>35036</v>
      </c>
      <c r="C7829" s="2">
        <v>4</v>
      </c>
      <c r="D7829" s="2">
        <v>595</v>
      </c>
      <c r="E7829" s="2">
        <v>35036</v>
      </c>
      <c r="F7829" s="2">
        <v>10</v>
      </c>
      <c r="G7829" s="2" t="s">
        <v>1371</v>
      </c>
      <c r="H7829" s="2">
        <v>1</v>
      </c>
    </row>
    <row r="7830" spans="1:8" x14ac:dyDescent="0.3">
      <c r="A7830" s="2">
        <v>30552</v>
      </c>
      <c r="B7830" s="2">
        <v>35046</v>
      </c>
      <c r="C7830" s="2">
        <v>4</v>
      </c>
      <c r="D7830" s="2">
        <v>596</v>
      </c>
      <c r="E7830" s="2">
        <v>35046</v>
      </c>
      <c r="F7830" s="2">
        <v>10</v>
      </c>
      <c r="G7830" s="2" t="s">
        <v>1372</v>
      </c>
      <c r="H7830" s="2">
        <v>1</v>
      </c>
    </row>
    <row r="7831" spans="1:8" x14ac:dyDescent="0.3">
      <c r="A7831" s="2">
        <v>30553</v>
      </c>
      <c r="B7831" s="2">
        <v>41056</v>
      </c>
      <c r="C7831" s="2">
        <v>4</v>
      </c>
      <c r="D7831" s="2">
        <v>597</v>
      </c>
      <c r="E7831" s="2">
        <v>41056</v>
      </c>
      <c r="F7831" s="2">
        <v>10</v>
      </c>
      <c r="G7831" s="2" t="s">
        <v>1373</v>
      </c>
      <c r="H7831" s="2">
        <v>1</v>
      </c>
    </row>
    <row r="7832" spans="1:8" x14ac:dyDescent="0.3">
      <c r="A7832" s="2">
        <v>30554</v>
      </c>
      <c r="B7832" s="2">
        <v>41066</v>
      </c>
      <c r="C7832" s="2">
        <v>4</v>
      </c>
      <c r="D7832" s="2">
        <v>598</v>
      </c>
      <c r="E7832" s="2">
        <v>41066</v>
      </c>
      <c r="F7832" s="2">
        <v>10</v>
      </c>
      <c r="G7832" s="2" t="s">
        <v>1374</v>
      </c>
      <c r="H7832" s="2">
        <v>1</v>
      </c>
    </row>
    <row r="7833" spans="1:8" x14ac:dyDescent="0.3">
      <c r="A7833" s="2">
        <v>30555</v>
      </c>
      <c r="B7833" s="2">
        <v>42016</v>
      </c>
      <c r="C7833" s="2">
        <v>4</v>
      </c>
      <c r="D7833" s="2">
        <v>599</v>
      </c>
      <c r="E7833" s="2">
        <v>42016</v>
      </c>
      <c r="F7833" s="2">
        <v>10</v>
      </c>
      <c r="G7833" s="2" t="s">
        <v>1375</v>
      </c>
      <c r="H7833" s="2">
        <v>1</v>
      </c>
    </row>
    <row r="7834" spans="1:8" x14ac:dyDescent="0.3">
      <c r="A7834" s="2">
        <v>30556</v>
      </c>
      <c r="B7834" s="2">
        <v>44046</v>
      </c>
      <c r="C7834" s="2">
        <v>4</v>
      </c>
      <c r="D7834" s="2">
        <v>600</v>
      </c>
      <c r="E7834" s="2">
        <v>44046</v>
      </c>
      <c r="F7834" s="2">
        <v>10</v>
      </c>
      <c r="G7834" s="2" t="s">
        <v>1376</v>
      </c>
      <c r="H7834" s="2">
        <v>1</v>
      </c>
    </row>
    <row r="7835" spans="1:8" x14ac:dyDescent="0.3">
      <c r="A7835" s="2">
        <v>30557</v>
      </c>
      <c r="B7835" s="2">
        <v>45046</v>
      </c>
      <c r="C7835" s="2">
        <v>4</v>
      </c>
      <c r="D7835" s="2">
        <v>601</v>
      </c>
      <c r="E7835" s="2">
        <v>45046</v>
      </c>
      <c r="F7835" s="2">
        <v>10</v>
      </c>
      <c r="G7835" s="2" t="s">
        <v>1377</v>
      </c>
      <c r="H7835" s="2">
        <v>1</v>
      </c>
    </row>
    <row r="7836" spans="1:8" x14ac:dyDescent="0.3">
      <c r="A7836" s="2">
        <v>30558</v>
      </c>
      <c r="B7836" s="2">
        <v>45056</v>
      </c>
      <c r="C7836" s="2">
        <v>4</v>
      </c>
      <c r="D7836" s="2">
        <v>602</v>
      </c>
      <c r="E7836" s="2">
        <v>45056</v>
      </c>
      <c r="F7836" s="2">
        <v>10</v>
      </c>
      <c r="G7836" s="2" t="s">
        <v>1378</v>
      </c>
      <c r="H7836" s="2">
        <v>1</v>
      </c>
    </row>
    <row r="7837" spans="1:8" x14ac:dyDescent="0.3">
      <c r="A7837" s="2">
        <v>30559</v>
      </c>
      <c r="B7837" s="2">
        <v>51016</v>
      </c>
      <c r="C7837" s="2">
        <v>4</v>
      </c>
      <c r="D7837" s="2">
        <v>603</v>
      </c>
      <c r="E7837" s="2">
        <v>51016</v>
      </c>
      <c r="F7837" s="2">
        <v>10</v>
      </c>
      <c r="G7837" s="2" t="s">
        <v>1379</v>
      </c>
      <c r="H7837" s="2">
        <v>1</v>
      </c>
    </row>
    <row r="7838" spans="1:8" x14ac:dyDescent="0.3">
      <c r="A7838" s="2">
        <v>30560</v>
      </c>
      <c r="B7838" s="2">
        <v>52046</v>
      </c>
      <c r="C7838" s="2">
        <v>4</v>
      </c>
      <c r="D7838" s="2">
        <v>604</v>
      </c>
      <c r="E7838" s="2">
        <v>52046</v>
      </c>
      <c r="F7838" s="2">
        <v>10</v>
      </c>
      <c r="G7838" s="2" t="s">
        <v>1380</v>
      </c>
      <c r="H7838" s="2">
        <v>1</v>
      </c>
    </row>
    <row r="7839" spans="1:8" x14ac:dyDescent="0.3">
      <c r="A7839" s="2">
        <v>30561</v>
      </c>
      <c r="B7839" s="2">
        <v>61026</v>
      </c>
      <c r="C7839" s="2">
        <v>4</v>
      </c>
      <c r="D7839" s="2">
        <v>605</v>
      </c>
      <c r="E7839" s="2">
        <v>61026</v>
      </c>
      <c r="F7839" s="2">
        <v>10</v>
      </c>
      <c r="G7839" s="2" t="s">
        <v>1381</v>
      </c>
      <c r="H7839" s="2">
        <v>1</v>
      </c>
    </row>
    <row r="7840" spans="1:8" x14ac:dyDescent="0.3">
      <c r="A7840" s="2">
        <v>30562</v>
      </c>
      <c r="B7840" s="2">
        <v>63026</v>
      </c>
      <c r="C7840" s="2">
        <v>4</v>
      </c>
      <c r="D7840" s="2">
        <v>606</v>
      </c>
      <c r="E7840" s="2">
        <v>63026</v>
      </c>
      <c r="F7840" s="2">
        <v>10</v>
      </c>
      <c r="G7840" s="2" t="s">
        <v>1382</v>
      </c>
      <c r="H7840" s="2">
        <v>1</v>
      </c>
    </row>
    <row r="7841" spans="1:8" x14ac:dyDescent="0.3">
      <c r="A7841" s="2">
        <v>30563</v>
      </c>
      <c r="B7841" s="2">
        <v>11076</v>
      </c>
      <c r="C7841" s="2">
        <v>4</v>
      </c>
      <c r="D7841" s="2">
        <v>607</v>
      </c>
      <c r="E7841" s="2">
        <v>11076</v>
      </c>
      <c r="F7841" s="2">
        <v>10</v>
      </c>
      <c r="G7841" s="2" t="s">
        <v>1383</v>
      </c>
      <c r="H7841" s="2">
        <v>1</v>
      </c>
    </row>
    <row r="7842" spans="1:8" x14ac:dyDescent="0.3">
      <c r="A7842" s="2">
        <v>30564</v>
      </c>
      <c r="B7842" s="2">
        <v>11086</v>
      </c>
      <c r="C7842" s="2">
        <v>4</v>
      </c>
      <c r="D7842" s="2">
        <v>608</v>
      </c>
      <c r="E7842" s="2">
        <v>11086</v>
      </c>
      <c r="F7842" s="2">
        <v>10</v>
      </c>
      <c r="G7842" s="2" t="s">
        <v>1384</v>
      </c>
      <c r="H7842" s="2">
        <v>1</v>
      </c>
    </row>
    <row r="7843" spans="1:8" x14ac:dyDescent="0.3">
      <c r="A7843" s="2">
        <v>30565</v>
      </c>
      <c r="B7843" s="2">
        <v>12036</v>
      </c>
      <c r="C7843" s="2">
        <v>4</v>
      </c>
      <c r="D7843" s="2">
        <v>609</v>
      </c>
      <c r="E7843" s="2">
        <v>12036</v>
      </c>
      <c r="F7843" s="2">
        <v>10</v>
      </c>
      <c r="G7843" s="2" t="s">
        <v>1385</v>
      </c>
      <c r="H7843" s="2">
        <v>1</v>
      </c>
    </row>
    <row r="7844" spans="1:8" x14ac:dyDescent="0.3">
      <c r="A7844" s="2">
        <v>30566</v>
      </c>
      <c r="B7844" s="2">
        <v>13046</v>
      </c>
      <c r="C7844" s="2">
        <v>4</v>
      </c>
      <c r="D7844" s="2">
        <v>610</v>
      </c>
      <c r="E7844" s="2">
        <v>13046</v>
      </c>
      <c r="F7844" s="2">
        <v>10</v>
      </c>
      <c r="G7844" s="2" t="s">
        <v>1386</v>
      </c>
      <c r="H7844" s="2">
        <v>1</v>
      </c>
    </row>
    <row r="7845" spans="1:8" x14ac:dyDescent="0.3">
      <c r="A7845" s="2">
        <v>30567</v>
      </c>
      <c r="B7845" s="2">
        <v>14036</v>
      </c>
      <c r="C7845" s="2">
        <v>4</v>
      </c>
      <c r="D7845" s="2">
        <v>611</v>
      </c>
      <c r="E7845" s="2">
        <v>14036</v>
      </c>
      <c r="F7845" s="2">
        <v>10</v>
      </c>
      <c r="G7845" s="2" t="s">
        <v>1387</v>
      </c>
      <c r="H7845" s="2">
        <v>1</v>
      </c>
    </row>
    <row r="7846" spans="1:8" x14ac:dyDescent="0.3">
      <c r="A7846" s="2">
        <v>30568</v>
      </c>
      <c r="B7846" s="2">
        <v>14046</v>
      </c>
      <c r="C7846" s="2">
        <v>4</v>
      </c>
      <c r="D7846" s="2">
        <v>612</v>
      </c>
      <c r="E7846" s="2">
        <v>14046</v>
      </c>
      <c r="F7846" s="2">
        <v>10</v>
      </c>
      <c r="G7846" s="2" t="s">
        <v>1388</v>
      </c>
      <c r="H7846" s="2">
        <v>1</v>
      </c>
    </row>
    <row r="7847" spans="1:8" x14ac:dyDescent="0.3">
      <c r="A7847" s="2">
        <v>30569</v>
      </c>
      <c r="B7847" s="2">
        <v>15036</v>
      </c>
      <c r="C7847" s="2">
        <v>4</v>
      </c>
      <c r="D7847" s="2">
        <v>613</v>
      </c>
      <c r="E7847" s="2">
        <v>15036</v>
      </c>
      <c r="F7847" s="2">
        <v>10</v>
      </c>
      <c r="G7847" s="2" t="s">
        <v>1389</v>
      </c>
      <c r="H7847" s="2">
        <v>1</v>
      </c>
    </row>
    <row r="7848" spans="1:8" x14ac:dyDescent="0.3">
      <c r="A7848" s="2">
        <v>30570</v>
      </c>
      <c r="B7848" s="2">
        <v>21046</v>
      </c>
      <c r="C7848" s="2">
        <v>4</v>
      </c>
      <c r="D7848" s="2">
        <v>614</v>
      </c>
      <c r="E7848" s="2">
        <v>21046</v>
      </c>
      <c r="F7848" s="2">
        <v>10</v>
      </c>
      <c r="G7848" s="2" t="s">
        <v>1390</v>
      </c>
      <c r="H7848" s="2">
        <v>1</v>
      </c>
    </row>
    <row r="7849" spans="1:8" x14ac:dyDescent="0.3">
      <c r="A7849" s="2">
        <v>30571</v>
      </c>
      <c r="B7849" s="2">
        <v>22046</v>
      </c>
      <c r="C7849" s="2">
        <v>4</v>
      </c>
      <c r="D7849" s="2">
        <v>615</v>
      </c>
      <c r="E7849" s="2">
        <v>22046</v>
      </c>
      <c r="F7849" s="2">
        <v>10</v>
      </c>
      <c r="G7849" s="2" t="s">
        <v>1391</v>
      </c>
      <c r="H7849" s="2">
        <v>1</v>
      </c>
    </row>
    <row r="7850" spans="1:8" x14ac:dyDescent="0.3">
      <c r="A7850" s="2">
        <v>30572</v>
      </c>
      <c r="B7850" s="2">
        <v>22056</v>
      </c>
      <c r="C7850" s="2">
        <v>4</v>
      </c>
      <c r="D7850" s="2">
        <v>616</v>
      </c>
      <c r="E7850" s="2">
        <v>22056</v>
      </c>
      <c r="F7850" s="2">
        <v>10</v>
      </c>
      <c r="G7850" s="2" t="s">
        <v>1392</v>
      </c>
      <c r="H7850" s="2">
        <v>1</v>
      </c>
    </row>
    <row r="7851" spans="1:8" x14ac:dyDescent="0.3">
      <c r="A7851" s="2">
        <v>30573</v>
      </c>
      <c r="B7851" s="2">
        <v>23036</v>
      </c>
      <c r="C7851" s="2">
        <v>4</v>
      </c>
      <c r="D7851" s="2">
        <v>617</v>
      </c>
      <c r="E7851" s="2">
        <v>23036</v>
      </c>
      <c r="F7851" s="2">
        <v>10</v>
      </c>
      <c r="G7851" s="2" t="s">
        <v>1393</v>
      </c>
      <c r="H7851" s="2">
        <v>1</v>
      </c>
    </row>
    <row r="7852" spans="1:8" x14ac:dyDescent="0.3">
      <c r="A7852" s="2">
        <v>30574</v>
      </c>
      <c r="B7852" s="2">
        <v>24036</v>
      </c>
      <c r="C7852" s="2">
        <v>4</v>
      </c>
      <c r="D7852" s="2">
        <v>618</v>
      </c>
      <c r="E7852" s="2">
        <v>24036</v>
      </c>
      <c r="F7852" s="2">
        <v>10</v>
      </c>
      <c r="G7852" s="2" t="s">
        <v>1394</v>
      </c>
      <c r="H7852" s="2">
        <v>1</v>
      </c>
    </row>
    <row r="7853" spans="1:8" x14ac:dyDescent="0.3">
      <c r="A7853" s="2">
        <v>30575</v>
      </c>
      <c r="B7853" s="2">
        <v>25066</v>
      </c>
      <c r="C7853" s="2">
        <v>4</v>
      </c>
      <c r="D7853" s="2">
        <v>619</v>
      </c>
      <c r="E7853" s="2">
        <v>25066</v>
      </c>
      <c r="F7853" s="2">
        <v>10</v>
      </c>
      <c r="G7853" s="2" t="s">
        <v>1395</v>
      </c>
      <c r="H7853" s="2">
        <v>1</v>
      </c>
    </row>
    <row r="7854" spans="1:8" x14ac:dyDescent="0.3">
      <c r="A7854" s="2">
        <v>30576</v>
      </c>
      <c r="B7854" s="2">
        <v>25076</v>
      </c>
      <c r="C7854" s="2">
        <v>4</v>
      </c>
      <c r="D7854" s="2">
        <v>620</v>
      </c>
      <c r="E7854" s="2">
        <v>25076</v>
      </c>
      <c r="F7854" s="2">
        <v>10</v>
      </c>
      <c r="G7854" s="2" t="s">
        <v>1396</v>
      </c>
      <c r="H7854" s="2">
        <v>1</v>
      </c>
    </row>
    <row r="7855" spans="1:8" x14ac:dyDescent="0.3">
      <c r="A7855" s="2">
        <v>30577</v>
      </c>
      <c r="B7855" s="2">
        <v>31076</v>
      </c>
      <c r="C7855" s="2">
        <v>4</v>
      </c>
      <c r="D7855" s="2">
        <v>621</v>
      </c>
      <c r="E7855" s="2">
        <v>31076</v>
      </c>
      <c r="F7855" s="2">
        <v>10</v>
      </c>
      <c r="G7855" s="2" t="s">
        <v>1397</v>
      </c>
      <c r="H7855" s="2">
        <v>1</v>
      </c>
    </row>
    <row r="7856" spans="1:8" x14ac:dyDescent="0.3">
      <c r="A7856" s="2">
        <v>30578</v>
      </c>
      <c r="B7856" s="2">
        <v>31086</v>
      </c>
      <c r="C7856" s="2">
        <v>4</v>
      </c>
      <c r="D7856" s="2">
        <v>622</v>
      </c>
      <c r="E7856" s="2">
        <v>31086</v>
      </c>
      <c r="F7856" s="2">
        <v>10</v>
      </c>
      <c r="G7856" s="2" t="s">
        <v>1398</v>
      </c>
      <c r="H7856" s="2">
        <v>1</v>
      </c>
    </row>
    <row r="7857" spans="1:8" x14ac:dyDescent="0.3">
      <c r="A7857" s="2">
        <v>30579</v>
      </c>
      <c r="B7857" s="2">
        <v>31096</v>
      </c>
      <c r="C7857" s="2">
        <v>4</v>
      </c>
      <c r="D7857" s="2">
        <v>623</v>
      </c>
      <c r="E7857" s="2">
        <v>31096</v>
      </c>
      <c r="F7857" s="2">
        <v>10</v>
      </c>
      <c r="G7857" s="2" t="s">
        <v>1399</v>
      </c>
      <c r="H7857" s="2">
        <v>1</v>
      </c>
    </row>
    <row r="7858" spans="1:8" x14ac:dyDescent="0.3">
      <c r="A7858" s="2">
        <v>30580</v>
      </c>
      <c r="B7858" s="2">
        <v>32056</v>
      </c>
      <c r="C7858" s="2">
        <v>4</v>
      </c>
      <c r="D7858" s="2">
        <v>624</v>
      </c>
      <c r="E7858" s="2">
        <v>32056</v>
      </c>
      <c r="F7858" s="2">
        <v>10</v>
      </c>
      <c r="G7858" s="2" t="s">
        <v>1400</v>
      </c>
      <c r="H7858" s="2">
        <v>1</v>
      </c>
    </row>
    <row r="7859" spans="1:8" x14ac:dyDescent="0.3">
      <c r="A7859" s="2">
        <v>30581</v>
      </c>
      <c r="B7859" s="2">
        <v>34026</v>
      </c>
      <c r="C7859" s="2">
        <v>4</v>
      </c>
      <c r="D7859" s="2">
        <v>625</v>
      </c>
      <c r="E7859" s="2">
        <v>34026</v>
      </c>
      <c r="F7859" s="2">
        <v>10</v>
      </c>
      <c r="G7859" s="2" t="s">
        <v>1401</v>
      </c>
      <c r="H7859" s="2">
        <v>1</v>
      </c>
    </row>
    <row r="7860" spans="1:8" x14ac:dyDescent="0.3">
      <c r="A7860" s="2">
        <v>30582</v>
      </c>
      <c r="B7860" s="2">
        <v>35036</v>
      </c>
      <c r="C7860" s="2">
        <v>4</v>
      </c>
      <c r="D7860" s="2">
        <v>626</v>
      </c>
      <c r="E7860" s="2">
        <v>35036</v>
      </c>
      <c r="F7860" s="2">
        <v>10</v>
      </c>
      <c r="G7860" s="2" t="s">
        <v>1402</v>
      </c>
      <c r="H7860" s="2">
        <v>1</v>
      </c>
    </row>
    <row r="7861" spans="1:8" x14ac:dyDescent="0.3">
      <c r="A7861" s="2">
        <v>30583</v>
      </c>
      <c r="B7861" s="2">
        <v>35046</v>
      </c>
      <c r="C7861" s="2">
        <v>4</v>
      </c>
      <c r="D7861" s="2">
        <v>627</v>
      </c>
      <c r="E7861" s="2">
        <v>35046</v>
      </c>
      <c r="F7861" s="2">
        <v>10</v>
      </c>
      <c r="G7861" s="2" t="s">
        <v>1403</v>
      </c>
      <c r="H7861" s="2">
        <v>1</v>
      </c>
    </row>
    <row r="7862" spans="1:8" x14ac:dyDescent="0.3">
      <c r="A7862" s="2">
        <v>30584</v>
      </c>
      <c r="B7862" s="2">
        <v>41056</v>
      </c>
      <c r="C7862" s="2">
        <v>4</v>
      </c>
      <c r="D7862" s="2">
        <v>628</v>
      </c>
      <c r="E7862" s="2">
        <v>41056</v>
      </c>
      <c r="F7862" s="2">
        <v>10</v>
      </c>
      <c r="G7862" s="2" t="s">
        <v>1404</v>
      </c>
      <c r="H7862" s="2">
        <v>1</v>
      </c>
    </row>
    <row r="7863" spans="1:8" x14ac:dyDescent="0.3">
      <c r="A7863" s="2">
        <v>30585</v>
      </c>
      <c r="B7863" s="2">
        <v>41066</v>
      </c>
      <c r="C7863" s="2">
        <v>4</v>
      </c>
      <c r="D7863" s="2">
        <v>629</v>
      </c>
      <c r="E7863" s="2">
        <v>41066</v>
      </c>
      <c r="F7863" s="2">
        <v>10</v>
      </c>
      <c r="G7863" s="2" t="s">
        <v>1405</v>
      </c>
      <c r="H7863" s="2">
        <v>1</v>
      </c>
    </row>
    <row r="7864" spans="1:8" x14ac:dyDescent="0.3">
      <c r="A7864" s="2">
        <v>30586</v>
      </c>
      <c r="B7864" s="2">
        <v>42016</v>
      </c>
      <c r="C7864" s="2">
        <v>4</v>
      </c>
      <c r="D7864" s="2">
        <v>630</v>
      </c>
      <c r="E7864" s="2">
        <v>42016</v>
      </c>
      <c r="F7864" s="2">
        <v>10</v>
      </c>
      <c r="G7864" s="2" t="s">
        <v>1406</v>
      </c>
      <c r="H7864" s="2">
        <v>1</v>
      </c>
    </row>
    <row r="7865" spans="1:8" x14ac:dyDescent="0.3">
      <c r="A7865" s="2">
        <v>30587</v>
      </c>
      <c r="B7865" s="2">
        <v>44046</v>
      </c>
      <c r="C7865" s="2">
        <v>4</v>
      </c>
      <c r="D7865" s="2">
        <v>631</v>
      </c>
      <c r="E7865" s="2">
        <v>44046</v>
      </c>
      <c r="F7865" s="2">
        <v>10</v>
      </c>
      <c r="G7865" s="2" t="s">
        <v>1407</v>
      </c>
      <c r="H7865" s="2">
        <v>1</v>
      </c>
    </row>
    <row r="7866" spans="1:8" x14ac:dyDescent="0.3">
      <c r="A7866" s="2">
        <v>30588</v>
      </c>
      <c r="B7866" s="2">
        <v>45046</v>
      </c>
      <c r="C7866" s="2">
        <v>4</v>
      </c>
      <c r="D7866" s="2">
        <v>632</v>
      </c>
      <c r="E7866" s="2">
        <v>45046</v>
      </c>
      <c r="F7866" s="2">
        <v>10</v>
      </c>
      <c r="G7866" s="2" t="s">
        <v>1408</v>
      </c>
      <c r="H7866" s="2">
        <v>1</v>
      </c>
    </row>
    <row r="7867" spans="1:8" x14ac:dyDescent="0.3">
      <c r="A7867" s="2">
        <v>30589</v>
      </c>
      <c r="B7867" s="2">
        <v>45056</v>
      </c>
      <c r="C7867" s="2">
        <v>4</v>
      </c>
      <c r="D7867" s="2">
        <v>633</v>
      </c>
      <c r="E7867" s="2">
        <v>45056</v>
      </c>
      <c r="F7867" s="2">
        <v>10</v>
      </c>
      <c r="G7867" s="2" t="s">
        <v>1409</v>
      </c>
      <c r="H7867" s="2">
        <v>1</v>
      </c>
    </row>
    <row r="7868" spans="1:8" x14ac:dyDescent="0.3">
      <c r="A7868" s="2">
        <v>30590</v>
      </c>
      <c r="B7868" s="2">
        <v>51016</v>
      </c>
      <c r="C7868" s="2">
        <v>4</v>
      </c>
      <c r="D7868" s="2">
        <v>634</v>
      </c>
      <c r="E7868" s="2">
        <v>51016</v>
      </c>
      <c r="F7868" s="2">
        <v>10</v>
      </c>
      <c r="G7868" s="2" t="s">
        <v>1410</v>
      </c>
      <c r="H7868" s="2">
        <v>1</v>
      </c>
    </row>
    <row r="7869" spans="1:8" x14ac:dyDescent="0.3">
      <c r="A7869" s="2">
        <v>30591</v>
      </c>
      <c r="B7869" s="2">
        <v>52046</v>
      </c>
      <c r="C7869" s="2">
        <v>4</v>
      </c>
      <c r="D7869" s="2">
        <v>635</v>
      </c>
      <c r="E7869" s="2">
        <v>52046</v>
      </c>
      <c r="F7869" s="2">
        <v>10</v>
      </c>
      <c r="G7869" s="2" t="s">
        <v>1411</v>
      </c>
      <c r="H7869" s="2">
        <v>1</v>
      </c>
    </row>
    <row r="7870" spans="1:8" x14ac:dyDescent="0.3">
      <c r="A7870" s="2">
        <v>30592</v>
      </c>
      <c r="B7870" s="2">
        <v>61026</v>
      </c>
      <c r="C7870" s="2">
        <v>4</v>
      </c>
      <c r="D7870" s="2">
        <v>636</v>
      </c>
      <c r="E7870" s="2">
        <v>61026</v>
      </c>
      <c r="F7870" s="2">
        <v>10</v>
      </c>
      <c r="G7870" s="2" t="s">
        <v>1412</v>
      </c>
      <c r="H7870" s="2">
        <v>1</v>
      </c>
    </row>
    <row r="7871" spans="1:8" x14ac:dyDescent="0.3">
      <c r="A7871" s="2">
        <v>30593</v>
      </c>
      <c r="B7871" s="2">
        <v>63026</v>
      </c>
      <c r="C7871" s="2">
        <v>4</v>
      </c>
      <c r="D7871" s="2">
        <v>637</v>
      </c>
      <c r="E7871" s="2">
        <v>63026</v>
      </c>
      <c r="F7871" s="2">
        <v>10</v>
      </c>
      <c r="G7871" s="2" t="s">
        <v>1413</v>
      </c>
      <c r="H7871" s="2">
        <v>1</v>
      </c>
    </row>
    <row r="7872" spans="1:8" x14ac:dyDescent="0.3">
      <c r="A7872" s="2">
        <v>30594</v>
      </c>
      <c r="B7872" s="2">
        <v>11076</v>
      </c>
      <c r="C7872" s="2">
        <v>4</v>
      </c>
      <c r="D7872" s="2">
        <v>638</v>
      </c>
      <c r="E7872" s="2">
        <v>11076</v>
      </c>
      <c r="F7872" s="2">
        <v>10</v>
      </c>
      <c r="G7872" s="2" t="s">
        <v>1414</v>
      </c>
      <c r="H7872" s="2">
        <v>1</v>
      </c>
    </row>
    <row r="7873" spans="1:8" x14ac:dyDescent="0.3">
      <c r="A7873" s="2">
        <v>30595</v>
      </c>
      <c r="B7873" s="2">
        <v>11086</v>
      </c>
      <c r="C7873" s="2">
        <v>4</v>
      </c>
      <c r="D7873" s="2">
        <v>639</v>
      </c>
      <c r="E7873" s="2">
        <v>11086</v>
      </c>
      <c r="F7873" s="2">
        <v>10</v>
      </c>
      <c r="G7873" s="2" t="s">
        <v>1415</v>
      </c>
      <c r="H7873" s="2">
        <v>1</v>
      </c>
    </row>
    <row r="7874" spans="1:8" x14ac:dyDescent="0.3">
      <c r="A7874" s="2">
        <v>30596</v>
      </c>
      <c r="B7874" s="2">
        <v>12036</v>
      </c>
      <c r="C7874" s="2">
        <v>4</v>
      </c>
      <c r="D7874" s="2">
        <v>640</v>
      </c>
      <c r="E7874" s="2">
        <v>12036</v>
      </c>
      <c r="F7874" s="2">
        <v>10</v>
      </c>
      <c r="G7874" s="2" t="s">
        <v>1416</v>
      </c>
      <c r="H7874" s="2">
        <v>1</v>
      </c>
    </row>
    <row r="7875" spans="1:8" x14ac:dyDescent="0.3">
      <c r="A7875" s="2">
        <v>30597</v>
      </c>
      <c r="B7875" s="2">
        <v>13046</v>
      </c>
      <c r="C7875" s="2">
        <v>4</v>
      </c>
      <c r="D7875" s="2">
        <v>641</v>
      </c>
      <c r="E7875" s="2">
        <v>13046</v>
      </c>
      <c r="F7875" s="2">
        <v>10</v>
      </c>
      <c r="G7875" s="2" t="s">
        <v>1417</v>
      </c>
      <c r="H7875" s="2">
        <v>1</v>
      </c>
    </row>
    <row r="7876" spans="1:8" x14ac:dyDescent="0.3">
      <c r="A7876" s="2">
        <v>30598</v>
      </c>
      <c r="B7876" s="2">
        <v>14036</v>
      </c>
      <c r="C7876" s="2">
        <v>4</v>
      </c>
      <c r="D7876" s="2">
        <v>642</v>
      </c>
      <c r="E7876" s="2">
        <v>14036</v>
      </c>
      <c r="F7876" s="2">
        <v>10</v>
      </c>
      <c r="G7876" s="2" t="s">
        <v>1418</v>
      </c>
      <c r="H7876" s="2">
        <v>1</v>
      </c>
    </row>
    <row r="7877" spans="1:8" x14ac:dyDescent="0.3">
      <c r="A7877" s="2">
        <v>30599</v>
      </c>
      <c r="B7877" s="2">
        <v>14046</v>
      </c>
      <c r="C7877" s="2">
        <v>4</v>
      </c>
      <c r="D7877" s="2">
        <v>643</v>
      </c>
      <c r="E7877" s="2">
        <v>14046</v>
      </c>
      <c r="F7877" s="2">
        <v>10</v>
      </c>
      <c r="G7877" s="2" t="s">
        <v>1419</v>
      </c>
      <c r="H7877" s="2">
        <v>1</v>
      </c>
    </row>
    <row r="7878" spans="1:8" x14ac:dyDescent="0.3">
      <c r="A7878" s="2">
        <v>30600</v>
      </c>
      <c r="B7878" s="2">
        <v>15036</v>
      </c>
      <c r="C7878" s="2">
        <v>4</v>
      </c>
      <c r="D7878" s="2">
        <v>644</v>
      </c>
      <c r="E7878" s="2">
        <v>15036</v>
      </c>
      <c r="F7878" s="2">
        <v>10</v>
      </c>
      <c r="G7878" s="2" t="s">
        <v>1420</v>
      </c>
      <c r="H7878" s="2">
        <v>1</v>
      </c>
    </row>
  </sheetData>
  <autoFilter ref="A1:H7278"/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3"/>
  <sheetViews>
    <sheetView topLeftCell="A232" workbookViewId="0">
      <selection activeCell="A2" sqref="A2:A943"/>
    </sheetView>
  </sheetViews>
  <sheetFormatPr defaultColWidth="8.88671875" defaultRowHeight="17.25" x14ac:dyDescent="0.3"/>
  <cols>
    <col min="1" max="4" width="8.88671875" style="2"/>
    <col min="5" max="8" width="8.6640625" style="2" customWidth="1"/>
    <col min="9" max="9" width="21.77734375" style="2" customWidth="1"/>
    <col min="10" max="10" width="8.109375" style="2" customWidth="1"/>
    <col min="11" max="16384" width="8.88671875" style="2"/>
  </cols>
  <sheetData>
    <row r="1" spans="1:17" x14ac:dyDescent="0.3"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4" t="s">
        <v>109</v>
      </c>
      <c r="H1" s="4" t="s">
        <v>110</v>
      </c>
      <c r="J1" s="2" t="s">
        <v>13</v>
      </c>
      <c r="K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</row>
    <row r="2" spans="1:17" x14ac:dyDescent="0.3">
      <c r="A2" s="2">
        <v>30001</v>
      </c>
      <c r="B2" s="2">
        <v>1</v>
      </c>
      <c r="C2" s="2">
        <v>1</v>
      </c>
      <c r="D2" s="2">
        <f t="shared" ref="D2:D20" si="0">D3-0.03</f>
        <v>0.39999999999999947</v>
      </c>
      <c r="E2" s="2">
        <f>INT(D2*1*100)/100</f>
        <v>0.39</v>
      </c>
      <c r="F2" s="2">
        <f>D2*1</f>
        <v>0.39999999999999947</v>
      </c>
      <c r="G2" s="2">
        <f>INT(E2*1000)/1000</f>
        <v>0.39</v>
      </c>
      <c r="H2" s="2">
        <f>INT(F2*1000)/1000</f>
        <v>0.39900000000000002</v>
      </c>
      <c r="I2" s="2" t="str">
        <f>$J$1&amp;G2&amp;$K$1&amp;H2</f>
        <v>"atk":0.39,"hp":0.399</v>
      </c>
      <c r="M2" s="2">
        <v>1</v>
      </c>
      <c r="N2" s="2">
        <v>15</v>
      </c>
      <c r="O2" s="2">
        <v>0</v>
      </c>
      <c r="P2" s="2" t="s">
        <v>20</v>
      </c>
      <c r="Q2" s="2" t="s">
        <v>21</v>
      </c>
    </row>
    <row r="3" spans="1:17" x14ac:dyDescent="0.3">
      <c r="A3" s="2">
        <v>30002</v>
      </c>
      <c r="B3" s="2">
        <v>2</v>
      </c>
      <c r="C3" s="2">
        <v>1</v>
      </c>
      <c r="D3" s="2">
        <f t="shared" si="0"/>
        <v>0.42999999999999949</v>
      </c>
      <c r="E3" s="2">
        <f t="shared" ref="E3:E10" si="1">D3*1</f>
        <v>0.42999999999999949</v>
      </c>
      <c r="F3" s="2">
        <f>D3*1</f>
        <v>0.42999999999999949</v>
      </c>
      <c r="G3" s="2">
        <f t="shared" ref="G3:G66" si="2">INT(E3*1000)/1000</f>
        <v>0.42899999999999999</v>
      </c>
      <c r="H3" s="2">
        <f t="shared" ref="H3:H66" si="3">INT(F3*1000)/1000</f>
        <v>0.42899999999999999</v>
      </c>
      <c r="I3" s="2" t="str">
        <f t="shared" ref="I3:I66" si="4">$J$1&amp;G3&amp;$K$1&amp;H3</f>
        <v>"atk":0.429,"hp":0.429</v>
      </c>
      <c r="M3" s="2">
        <v>16</v>
      </c>
      <c r="N3" s="2">
        <v>35</v>
      </c>
      <c r="O3" s="2">
        <v>0</v>
      </c>
      <c r="P3" s="2" t="s">
        <v>22</v>
      </c>
      <c r="Q3" s="2" t="s">
        <v>23</v>
      </c>
    </row>
    <row r="4" spans="1:17" x14ac:dyDescent="0.3">
      <c r="A4" s="2">
        <v>30003</v>
      </c>
      <c r="B4" s="2">
        <v>3</v>
      </c>
      <c r="C4" s="2">
        <v>2</v>
      </c>
      <c r="D4" s="2">
        <f t="shared" si="0"/>
        <v>0.45999999999999952</v>
      </c>
      <c r="E4" s="2">
        <f t="shared" si="1"/>
        <v>0.45999999999999952</v>
      </c>
      <c r="F4" s="2">
        <f>D4*1</f>
        <v>0.45999999999999952</v>
      </c>
      <c r="G4" s="2">
        <f t="shared" si="2"/>
        <v>0.46</v>
      </c>
      <c r="H4" s="2">
        <f t="shared" si="3"/>
        <v>0.46</v>
      </c>
      <c r="I4" s="2" t="str">
        <f t="shared" si="4"/>
        <v>"atk":0.46,"hp":0.46</v>
      </c>
      <c r="M4" s="2">
        <v>36</v>
      </c>
      <c r="N4" s="2">
        <v>45</v>
      </c>
      <c r="O4" s="2">
        <v>1</v>
      </c>
      <c r="P4" s="2" t="s">
        <v>22</v>
      </c>
      <c r="Q4" s="2" t="s">
        <v>23</v>
      </c>
    </row>
    <row r="5" spans="1:17" x14ac:dyDescent="0.3">
      <c r="A5" s="2">
        <v>30004</v>
      </c>
      <c r="B5" s="2">
        <v>4</v>
      </c>
      <c r="C5" s="2">
        <v>2</v>
      </c>
      <c r="D5" s="2">
        <f t="shared" si="0"/>
        <v>0.48999999999999955</v>
      </c>
      <c r="E5" s="2">
        <f t="shared" si="1"/>
        <v>0.48999999999999955</v>
      </c>
      <c r="F5" s="2">
        <f>D5*1</f>
        <v>0.48999999999999955</v>
      </c>
      <c r="G5" s="2">
        <f t="shared" si="2"/>
        <v>0.49</v>
      </c>
      <c r="H5" s="2">
        <f t="shared" si="3"/>
        <v>0.49</v>
      </c>
      <c r="I5" s="2" t="str">
        <f t="shared" si="4"/>
        <v>"atk":0.49,"hp":0.49</v>
      </c>
      <c r="M5" s="2">
        <v>46</v>
      </c>
      <c r="N5" s="2">
        <v>55</v>
      </c>
      <c r="O5" s="2">
        <v>2</v>
      </c>
      <c r="P5" s="2" t="s">
        <v>24</v>
      </c>
      <c r="Q5" s="2" t="s">
        <v>25</v>
      </c>
    </row>
    <row r="6" spans="1:17" x14ac:dyDescent="0.3">
      <c r="A6" s="2">
        <v>30005</v>
      </c>
      <c r="B6" s="2">
        <v>5</v>
      </c>
      <c r="C6" s="2">
        <v>3</v>
      </c>
      <c r="D6" s="2">
        <f t="shared" si="0"/>
        <v>0.51999999999999957</v>
      </c>
      <c r="E6" s="2">
        <f t="shared" si="1"/>
        <v>0.51999999999999957</v>
      </c>
      <c r="F6" s="2">
        <f>D6*1.05</f>
        <v>0.5459999999999996</v>
      </c>
      <c r="G6" s="2">
        <f t="shared" si="2"/>
        <v>0.52</v>
      </c>
      <c r="H6" s="2">
        <f t="shared" si="3"/>
        <v>0.54600000000000004</v>
      </c>
      <c r="I6" s="2" t="str">
        <f t="shared" si="4"/>
        <v>"atk":0.52,"hp":0.546</v>
      </c>
      <c r="M6" s="2">
        <v>56</v>
      </c>
      <c r="N6" s="2">
        <v>65</v>
      </c>
      <c r="O6" s="2">
        <v>3</v>
      </c>
      <c r="P6" s="2" t="s">
        <v>24</v>
      </c>
      <c r="Q6" s="2" t="s">
        <v>25</v>
      </c>
    </row>
    <row r="7" spans="1:17" x14ac:dyDescent="0.3">
      <c r="A7" s="2">
        <v>30006</v>
      </c>
      <c r="B7" s="2">
        <v>6</v>
      </c>
      <c r="C7" s="2">
        <v>3</v>
      </c>
      <c r="D7" s="2">
        <f t="shared" si="0"/>
        <v>0.5499999999999996</v>
      </c>
      <c r="E7" s="2">
        <f t="shared" si="1"/>
        <v>0.5499999999999996</v>
      </c>
      <c r="F7" s="2">
        <f>D7*1</f>
        <v>0.5499999999999996</v>
      </c>
      <c r="G7" s="2">
        <f t="shared" si="2"/>
        <v>0.55000000000000004</v>
      </c>
      <c r="H7" s="2">
        <f t="shared" si="3"/>
        <v>0.55000000000000004</v>
      </c>
      <c r="I7" s="2" t="str">
        <f t="shared" si="4"/>
        <v>"atk":0.55,"hp":0.55</v>
      </c>
      <c r="M7" s="2">
        <v>66</v>
      </c>
      <c r="N7" s="2">
        <v>85</v>
      </c>
      <c r="O7" s="2">
        <v>4</v>
      </c>
      <c r="P7" s="2">
        <v>5</v>
      </c>
      <c r="Q7" s="2" t="s">
        <v>26</v>
      </c>
    </row>
    <row r="8" spans="1:17" x14ac:dyDescent="0.3">
      <c r="A8" s="2">
        <v>30007</v>
      </c>
      <c r="B8" s="2">
        <v>7</v>
      </c>
      <c r="C8" s="2">
        <v>4</v>
      </c>
      <c r="D8" s="2">
        <f t="shared" si="0"/>
        <v>0.57999999999999963</v>
      </c>
      <c r="E8" s="2">
        <f t="shared" si="1"/>
        <v>0.57999999999999963</v>
      </c>
      <c r="F8" s="2">
        <f>D8*1</f>
        <v>0.57999999999999963</v>
      </c>
      <c r="G8" s="2">
        <f t="shared" si="2"/>
        <v>0.57999999999999996</v>
      </c>
      <c r="H8" s="2">
        <f t="shared" si="3"/>
        <v>0.57999999999999996</v>
      </c>
      <c r="I8" s="2" t="str">
        <f t="shared" si="4"/>
        <v>"atk":0.58,"hp":0.58</v>
      </c>
      <c r="M8" s="2">
        <v>86</v>
      </c>
      <c r="N8" s="2">
        <v>105</v>
      </c>
      <c r="O8" s="2">
        <v>5</v>
      </c>
      <c r="P8" s="2">
        <v>5</v>
      </c>
      <c r="Q8" s="2" t="s">
        <v>27</v>
      </c>
    </row>
    <row r="9" spans="1:17" x14ac:dyDescent="0.3">
      <c r="A9" s="2">
        <v>30008</v>
      </c>
      <c r="B9" s="2">
        <v>8</v>
      </c>
      <c r="C9" s="2">
        <v>4</v>
      </c>
      <c r="D9" s="2">
        <f t="shared" si="0"/>
        <v>0.60999999999999965</v>
      </c>
      <c r="E9" s="2">
        <f t="shared" si="1"/>
        <v>0.60999999999999965</v>
      </c>
      <c r="F9" s="2">
        <f>D9*1</f>
        <v>0.60999999999999965</v>
      </c>
      <c r="G9" s="2">
        <f t="shared" si="2"/>
        <v>0.61</v>
      </c>
      <c r="H9" s="2">
        <f t="shared" si="3"/>
        <v>0.61</v>
      </c>
      <c r="I9" s="2" t="str">
        <f t="shared" si="4"/>
        <v>"atk":0.61,"hp":0.61</v>
      </c>
      <c r="M9" s="2">
        <v>106</v>
      </c>
      <c r="N9" s="2">
        <v>500</v>
      </c>
      <c r="O9" s="2">
        <v>6</v>
      </c>
      <c r="P9" s="2">
        <v>6</v>
      </c>
      <c r="Q9" s="2" t="s">
        <v>28</v>
      </c>
    </row>
    <row r="10" spans="1:17" x14ac:dyDescent="0.3">
      <c r="A10" s="2">
        <v>30009</v>
      </c>
      <c r="B10" s="2">
        <v>9</v>
      </c>
      <c r="C10" s="2">
        <v>5</v>
      </c>
      <c r="D10" s="2">
        <f t="shared" si="0"/>
        <v>0.63999999999999968</v>
      </c>
      <c r="E10" s="2">
        <f t="shared" si="1"/>
        <v>0.63999999999999968</v>
      </c>
      <c r="F10" s="2">
        <f>D10*1</f>
        <v>0.63999999999999968</v>
      </c>
      <c r="G10" s="2">
        <f t="shared" si="2"/>
        <v>0.64</v>
      </c>
      <c r="H10" s="2">
        <f t="shared" si="3"/>
        <v>0.64</v>
      </c>
      <c r="I10" s="2" t="str">
        <f t="shared" si="4"/>
        <v>"atk":0.64,"hp":0.64</v>
      </c>
    </row>
    <row r="11" spans="1:17" x14ac:dyDescent="0.3">
      <c r="A11" s="2">
        <v>30010</v>
      </c>
      <c r="B11" s="2">
        <v>10</v>
      </c>
      <c r="C11" s="2">
        <v>6</v>
      </c>
      <c r="D11" s="2">
        <f t="shared" si="0"/>
        <v>0.66999999999999971</v>
      </c>
      <c r="E11" s="2">
        <f>D11*1.25</f>
        <v>0.83749999999999969</v>
      </c>
      <c r="F11" s="2">
        <f>D11*3.84</f>
        <v>2.5727999999999986</v>
      </c>
      <c r="G11" s="2">
        <f t="shared" si="2"/>
        <v>0.83699999999999997</v>
      </c>
      <c r="H11" s="2">
        <f t="shared" si="3"/>
        <v>2.5720000000000001</v>
      </c>
      <c r="I11" s="2" t="str">
        <f t="shared" si="4"/>
        <v>"atk":0.837,"hp":2.572</v>
      </c>
    </row>
    <row r="12" spans="1:17" x14ac:dyDescent="0.3">
      <c r="A12" s="2">
        <v>30011</v>
      </c>
      <c r="B12" s="2">
        <v>11</v>
      </c>
      <c r="C12" s="2">
        <v>7</v>
      </c>
      <c r="D12" s="2">
        <f t="shared" si="0"/>
        <v>0.69999999999999973</v>
      </c>
      <c r="E12" s="2">
        <f t="shared" ref="E12:E20" si="5">D12*1</f>
        <v>0.69999999999999973</v>
      </c>
      <c r="F12" s="2">
        <f>D12*1</f>
        <v>0.69999999999999973</v>
      </c>
      <c r="G12" s="2">
        <f t="shared" si="2"/>
        <v>0.7</v>
      </c>
      <c r="H12" s="2">
        <f t="shared" si="3"/>
        <v>0.7</v>
      </c>
      <c r="I12" s="2" t="str">
        <f t="shared" si="4"/>
        <v>"atk":0.7,"hp":0.7</v>
      </c>
    </row>
    <row r="13" spans="1:17" x14ac:dyDescent="0.3">
      <c r="A13" s="2">
        <v>30012</v>
      </c>
      <c r="B13" s="2">
        <v>12</v>
      </c>
      <c r="C13" s="2">
        <v>8</v>
      </c>
      <c r="D13" s="2">
        <f t="shared" si="0"/>
        <v>0.72999999999999976</v>
      </c>
      <c r="E13" s="2">
        <f t="shared" si="5"/>
        <v>0.72999999999999976</v>
      </c>
      <c r="F13" s="2">
        <f>D13*1</f>
        <v>0.72999999999999976</v>
      </c>
      <c r="G13" s="2">
        <f t="shared" si="2"/>
        <v>0.73</v>
      </c>
      <c r="H13" s="2">
        <f t="shared" si="3"/>
        <v>0.73</v>
      </c>
      <c r="I13" s="2" t="str">
        <f t="shared" si="4"/>
        <v>"atk":0.73,"hp":0.73</v>
      </c>
    </row>
    <row r="14" spans="1:17" x14ac:dyDescent="0.3">
      <c r="A14" s="2">
        <v>30013</v>
      </c>
      <c r="B14" s="2">
        <v>13</v>
      </c>
      <c r="C14" s="2">
        <v>9</v>
      </c>
      <c r="D14" s="2">
        <f t="shared" si="0"/>
        <v>0.75999999999999979</v>
      </c>
      <c r="E14" s="2">
        <f t="shared" si="5"/>
        <v>0.75999999999999979</v>
      </c>
      <c r="F14" s="2">
        <f>D14*1</f>
        <v>0.75999999999999979</v>
      </c>
      <c r="G14" s="2">
        <f t="shared" si="2"/>
        <v>0.76</v>
      </c>
      <c r="H14" s="2">
        <f t="shared" si="3"/>
        <v>0.76</v>
      </c>
      <c r="I14" s="2" t="str">
        <f t="shared" si="4"/>
        <v>"atk":0.76,"hp":0.76</v>
      </c>
    </row>
    <row r="15" spans="1:17" x14ac:dyDescent="0.3">
      <c r="A15" s="2">
        <v>30014</v>
      </c>
      <c r="B15" s="2">
        <v>14</v>
      </c>
      <c r="C15" s="2">
        <v>10</v>
      </c>
      <c r="D15" s="2">
        <f t="shared" si="0"/>
        <v>0.78999999999999981</v>
      </c>
      <c r="E15" s="2">
        <f t="shared" si="5"/>
        <v>0.78999999999999981</v>
      </c>
      <c r="F15" s="2">
        <f>D15*1</f>
        <v>0.78999999999999981</v>
      </c>
      <c r="G15" s="2">
        <f t="shared" si="2"/>
        <v>0.79</v>
      </c>
      <c r="H15" s="2">
        <f t="shared" si="3"/>
        <v>0.79</v>
      </c>
      <c r="I15" s="2" t="str">
        <f t="shared" si="4"/>
        <v>"atk":0.79,"hp":0.79</v>
      </c>
    </row>
    <row r="16" spans="1:17" x14ac:dyDescent="0.3">
      <c r="A16" s="2">
        <v>30015</v>
      </c>
      <c r="B16" s="2">
        <v>15</v>
      </c>
      <c r="C16" s="13">
        <f>C15+1</f>
        <v>11</v>
      </c>
      <c r="D16" s="2">
        <f t="shared" si="0"/>
        <v>0.81999999999999984</v>
      </c>
      <c r="E16" s="2">
        <f t="shared" si="5"/>
        <v>0.81999999999999984</v>
      </c>
      <c r="F16" s="2">
        <f>D16*1.05</f>
        <v>0.86099999999999988</v>
      </c>
      <c r="G16" s="2">
        <f t="shared" si="2"/>
        <v>0.82</v>
      </c>
      <c r="H16" s="2">
        <f t="shared" si="3"/>
        <v>0.86099999999999999</v>
      </c>
      <c r="I16" s="2" t="str">
        <f t="shared" si="4"/>
        <v>"atk":0.82,"hp":0.861</v>
      </c>
    </row>
    <row r="17" spans="1:9" x14ac:dyDescent="0.3">
      <c r="A17" s="2">
        <v>30016</v>
      </c>
      <c r="B17" s="2">
        <v>16</v>
      </c>
      <c r="C17" s="13">
        <f t="shared" ref="C17:C80" si="6">C16+1</f>
        <v>12</v>
      </c>
      <c r="D17" s="2">
        <f t="shared" si="0"/>
        <v>0.84999999999999987</v>
      </c>
      <c r="E17" s="2">
        <f t="shared" si="5"/>
        <v>0.84999999999999987</v>
      </c>
      <c r="F17" s="2">
        <f>D17*1</f>
        <v>0.84999999999999987</v>
      </c>
      <c r="G17" s="2">
        <f t="shared" si="2"/>
        <v>0.85</v>
      </c>
      <c r="H17" s="2">
        <f t="shared" si="3"/>
        <v>0.85</v>
      </c>
      <c r="I17" s="2" t="str">
        <f t="shared" si="4"/>
        <v>"atk":0.85,"hp":0.85</v>
      </c>
    </row>
    <row r="18" spans="1:9" x14ac:dyDescent="0.3">
      <c r="A18" s="2">
        <v>30017</v>
      </c>
      <c r="B18" s="2">
        <v>17</v>
      </c>
      <c r="C18" s="13">
        <f t="shared" si="6"/>
        <v>13</v>
      </c>
      <c r="D18" s="2">
        <f t="shared" si="0"/>
        <v>0.87999999999999989</v>
      </c>
      <c r="E18" s="2">
        <f t="shared" si="5"/>
        <v>0.87999999999999989</v>
      </c>
      <c r="F18" s="2">
        <f>D18*1</f>
        <v>0.87999999999999989</v>
      </c>
      <c r="G18" s="2">
        <f t="shared" si="2"/>
        <v>0.88</v>
      </c>
      <c r="H18" s="2">
        <f t="shared" si="3"/>
        <v>0.88</v>
      </c>
      <c r="I18" s="2" t="str">
        <f t="shared" si="4"/>
        <v>"atk":0.88,"hp":0.88</v>
      </c>
    </row>
    <row r="19" spans="1:9" x14ac:dyDescent="0.3">
      <c r="A19" s="2">
        <v>30018</v>
      </c>
      <c r="B19" s="2">
        <v>18</v>
      </c>
      <c r="C19" s="13">
        <f t="shared" si="6"/>
        <v>14</v>
      </c>
      <c r="D19" s="2">
        <f t="shared" si="0"/>
        <v>0.90999999999999992</v>
      </c>
      <c r="E19" s="2">
        <f t="shared" si="5"/>
        <v>0.90999999999999992</v>
      </c>
      <c r="F19" s="2">
        <f>D19*1</f>
        <v>0.90999999999999992</v>
      </c>
      <c r="G19" s="2">
        <f t="shared" si="2"/>
        <v>0.91</v>
      </c>
      <c r="H19" s="2">
        <f t="shared" si="3"/>
        <v>0.91</v>
      </c>
      <c r="I19" s="2" t="str">
        <f t="shared" si="4"/>
        <v>"atk":0.91,"hp":0.91</v>
      </c>
    </row>
    <row r="20" spans="1:9" x14ac:dyDescent="0.3">
      <c r="A20" s="2">
        <v>30019</v>
      </c>
      <c r="B20" s="2">
        <v>19</v>
      </c>
      <c r="C20" s="13">
        <f t="shared" si="6"/>
        <v>15</v>
      </c>
      <c r="D20" s="2">
        <f t="shared" si="0"/>
        <v>0.94</v>
      </c>
      <c r="E20" s="2">
        <f t="shared" si="5"/>
        <v>0.94</v>
      </c>
      <c r="F20" s="2">
        <f>D20*1</f>
        <v>0.94</v>
      </c>
      <c r="G20" s="2">
        <f t="shared" si="2"/>
        <v>0.94</v>
      </c>
      <c r="H20" s="2">
        <f t="shared" si="3"/>
        <v>0.94</v>
      </c>
      <c r="I20" s="2" t="str">
        <f t="shared" si="4"/>
        <v>"atk":0.94,"hp":0.94</v>
      </c>
    </row>
    <row r="21" spans="1:9" x14ac:dyDescent="0.3">
      <c r="A21" s="2">
        <v>30020</v>
      </c>
      <c r="B21" s="2">
        <v>20</v>
      </c>
      <c r="C21" s="13">
        <f t="shared" si="6"/>
        <v>16</v>
      </c>
      <c r="D21" s="2">
        <f>D22-0.03</f>
        <v>0.97</v>
      </c>
      <c r="E21" s="2">
        <f>D21*1.25</f>
        <v>1.2124999999999999</v>
      </c>
      <c r="F21" s="2">
        <f>D21*3.84</f>
        <v>3.7247999999999997</v>
      </c>
      <c r="G21" s="2">
        <f t="shared" si="2"/>
        <v>1.212</v>
      </c>
      <c r="H21" s="2">
        <f t="shared" si="3"/>
        <v>3.7240000000000002</v>
      </c>
      <c r="I21" s="2" t="str">
        <f t="shared" si="4"/>
        <v>"atk":1.212,"hp":3.724</v>
      </c>
    </row>
    <row r="22" spans="1:9" x14ac:dyDescent="0.3">
      <c r="A22" s="2">
        <v>30021</v>
      </c>
      <c r="B22" s="2">
        <v>21</v>
      </c>
      <c r="C22" s="13">
        <f t="shared" si="6"/>
        <v>17</v>
      </c>
      <c r="D22" s="2">
        <v>1</v>
      </c>
      <c r="E22" s="2">
        <f t="shared" ref="E22:E30" si="7">D22*1</f>
        <v>1</v>
      </c>
      <c r="F22" s="2">
        <f>D22*1</f>
        <v>1</v>
      </c>
      <c r="G22" s="2">
        <f t="shared" si="2"/>
        <v>1</v>
      </c>
      <c r="H22" s="2">
        <f t="shared" si="3"/>
        <v>1</v>
      </c>
      <c r="I22" s="2" t="str">
        <f t="shared" si="4"/>
        <v>"atk":1,"hp":1</v>
      </c>
    </row>
    <row r="23" spans="1:9" x14ac:dyDescent="0.3">
      <c r="A23" s="2">
        <v>30022</v>
      </c>
      <c r="B23" s="2">
        <v>22</v>
      </c>
      <c r="C23" s="13">
        <f t="shared" si="6"/>
        <v>18</v>
      </c>
      <c r="D23" s="2">
        <v>1.0024999999999999</v>
      </c>
      <c r="E23" s="2">
        <f t="shared" si="7"/>
        <v>1.0024999999999999</v>
      </c>
      <c r="F23" s="2">
        <f>D23*1</f>
        <v>1.0024999999999999</v>
      </c>
      <c r="G23" s="2">
        <f t="shared" si="2"/>
        <v>1.002</v>
      </c>
      <c r="H23" s="2">
        <f t="shared" si="3"/>
        <v>1.002</v>
      </c>
      <c r="I23" s="2" t="str">
        <f t="shared" si="4"/>
        <v>"atk":1.002,"hp":1.002</v>
      </c>
    </row>
    <row r="24" spans="1:9" x14ac:dyDescent="0.3">
      <c r="A24" s="2">
        <v>30023</v>
      </c>
      <c r="B24" s="2">
        <v>23</v>
      </c>
      <c r="C24" s="13">
        <f t="shared" si="6"/>
        <v>19</v>
      </c>
      <c r="D24" s="2">
        <v>1.0049999999999999</v>
      </c>
      <c r="E24" s="2">
        <f t="shared" si="7"/>
        <v>1.0049999999999999</v>
      </c>
      <c r="F24" s="2">
        <f>D24*1</f>
        <v>1.0049999999999999</v>
      </c>
      <c r="G24" s="2">
        <f t="shared" si="2"/>
        <v>1.0049999999999999</v>
      </c>
      <c r="H24" s="2">
        <f t="shared" si="3"/>
        <v>1.0049999999999999</v>
      </c>
      <c r="I24" s="2" t="str">
        <f t="shared" si="4"/>
        <v>"atk":1.005,"hp":1.005</v>
      </c>
    </row>
    <row r="25" spans="1:9" x14ac:dyDescent="0.3">
      <c r="A25" s="2">
        <v>30024</v>
      </c>
      <c r="B25" s="2">
        <v>24</v>
      </c>
      <c r="C25" s="13">
        <f t="shared" si="6"/>
        <v>20</v>
      </c>
      <c r="D25" s="2">
        <v>1.0075000000000001</v>
      </c>
      <c r="E25" s="2">
        <f t="shared" si="7"/>
        <v>1.0075000000000001</v>
      </c>
      <c r="F25" s="2">
        <f>D25*1</f>
        <v>1.0075000000000001</v>
      </c>
      <c r="G25" s="2">
        <f t="shared" si="2"/>
        <v>1.0069999999999999</v>
      </c>
      <c r="H25" s="2">
        <f t="shared" si="3"/>
        <v>1.0069999999999999</v>
      </c>
      <c r="I25" s="2" t="str">
        <f t="shared" si="4"/>
        <v>"atk":1.007,"hp":1.007</v>
      </c>
    </row>
    <row r="26" spans="1:9" x14ac:dyDescent="0.3">
      <c r="A26" s="2">
        <v>30025</v>
      </c>
      <c r="B26" s="2">
        <v>25</v>
      </c>
      <c r="C26" s="13">
        <f t="shared" si="6"/>
        <v>21</v>
      </c>
      <c r="D26" s="2">
        <v>1.01</v>
      </c>
      <c r="E26" s="2">
        <f t="shared" si="7"/>
        <v>1.01</v>
      </c>
      <c r="F26" s="2">
        <f>D26*1.05</f>
        <v>1.0605</v>
      </c>
      <c r="G26" s="2">
        <f t="shared" si="2"/>
        <v>1.01</v>
      </c>
      <c r="H26" s="2">
        <f t="shared" si="3"/>
        <v>1.06</v>
      </c>
      <c r="I26" s="2" t="str">
        <f t="shared" si="4"/>
        <v>"atk":1.01,"hp":1.06</v>
      </c>
    </row>
    <row r="27" spans="1:9" x14ac:dyDescent="0.3">
      <c r="A27" s="2">
        <v>30026</v>
      </c>
      <c r="B27" s="2">
        <v>26</v>
      </c>
      <c r="C27" s="13">
        <f t="shared" si="6"/>
        <v>22</v>
      </c>
      <c r="D27" s="2">
        <v>1.0125</v>
      </c>
      <c r="E27" s="2">
        <f t="shared" si="7"/>
        <v>1.0125</v>
      </c>
      <c r="F27" s="2">
        <f>D27*1</f>
        <v>1.0125</v>
      </c>
      <c r="G27" s="2">
        <f t="shared" si="2"/>
        <v>1.012</v>
      </c>
      <c r="H27" s="2">
        <f t="shared" si="3"/>
        <v>1.012</v>
      </c>
      <c r="I27" s="2" t="str">
        <f t="shared" si="4"/>
        <v>"atk":1.012,"hp":1.012</v>
      </c>
    </row>
    <row r="28" spans="1:9" x14ac:dyDescent="0.3">
      <c r="A28" s="2">
        <v>30027</v>
      </c>
      <c r="B28" s="2">
        <v>27</v>
      </c>
      <c r="C28" s="13">
        <f t="shared" si="6"/>
        <v>23</v>
      </c>
      <c r="D28" s="2">
        <v>1.0149999999999999</v>
      </c>
      <c r="E28" s="2">
        <f t="shared" si="7"/>
        <v>1.0149999999999999</v>
      </c>
      <c r="F28" s="2">
        <f>D28*1</f>
        <v>1.0149999999999999</v>
      </c>
      <c r="G28" s="2">
        <f t="shared" si="2"/>
        <v>1.0149999999999999</v>
      </c>
      <c r="H28" s="2">
        <f t="shared" si="3"/>
        <v>1.0149999999999999</v>
      </c>
      <c r="I28" s="2" t="str">
        <f t="shared" si="4"/>
        <v>"atk":1.015,"hp":1.015</v>
      </c>
    </row>
    <row r="29" spans="1:9" x14ac:dyDescent="0.3">
      <c r="A29" s="2">
        <v>30028</v>
      </c>
      <c r="B29" s="2">
        <v>28</v>
      </c>
      <c r="C29" s="13">
        <f t="shared" si="6"/>
        <v>24</v>
      </c>
      <c r="D29" s="2">
        <v>1.0175000000000001</v>
      </c>
      <c r="E29" s="2">
        <f t="shared" si="7"/>
        <v>1.0175000000000001</v>
      </c>
      <c r="F29" s="2">
        <f>D29*1</f>
        <v>1.0175000000000001</v>
      </c>
      <c r="G29" s="2">
        <f t="shared" si="2"/>
        <v>1.0169999999999999</v>
      </c>
      <c r="H29" s="2">
        <f t="shared" si="3"/>
        <v>1.0169999999999999</v>
      </c>
      <c r="I29" s="2" t="str">
        <f t="shared" si="4"/>
        <v>"atk":1.017,"hp":1.017</v>
      </c>
    </row>
    <row r="30" spans="1:9" x14ac:dyDescent="0.3">
      <c r="A30" s="2">
        <v>30029</v>
      </c>
      <c r="B30" s="2">
        <v>29</v>
      </c>
      <c r="C30" s="13">
        <f t="shared" si="6"/>
        <v>25</v>
      </c>
      <c r="D30" s="2">
        <v>1.02</v>
      </c>
      <c r="E30" s="2">
        <f t="shared" si="7"/>
        <v>1.02</v>
      </c>
      <c r="F30" s="2">
        <f>D30*1</f>
        <v>1.02</v>
      </c>
      <c r="G30" s="2">
        <f t="shared" si="2"/>
        <v>1.02</v>
      </c>
      <c r="H30" s="2">
        <f t="shared" si="3"/>
        <v>1.02</v>
      </c>
      <c r="I30" s="2" t="str">
        <f t="shared" si="4"/>
        <v>"atk":1.02,"hp":1.02</v>
      </c>
    </row>
    <row r="31" spans="1:9" x14ac:dyDescent="0.3">
      <c r="A31" s="2">
        <v>30030</v>
      </c>
      <c r="B31" s="2">
        <v>30</v>
      </c>
      <c r="C31" s="13">
        <f t="shared" si="6"/>
        <v>26</v>
      </c>
      <c r="D31" s="2">
        <v>1.0225</v>
      </c>
      <c r="E31" s="2">
        <f>D31*1.25</f>
        <v>1.278125</v>
      </c>
      <c r="F31" s="2">
        <f>D31*3.84</f>
        <v>3.9263999999999997</v>
      </c>
      <c r="G31" s="2">
        <f t="shared" si="2"/>
        <v>1.278</v>
      </c>
      <c r="H31" s="2">
        <f t="shared" si="3"/>
        <v>3.9260000000000002</v>
      </c>
      <c r="I31" s="2" t="str">
        <f t="shared" si="4"/>
        <v>"atk":1.278,"hp":3.926</v>
      </c>
    </row>
    <row r="32" spans="1:9" x14ac:dyDescent="0.3">
      <c r="A32" s="2">
        <v>30031</v>
      </c>
      <c r="B32" s="2">
        <v>31</v>
      </c>
      <c r="C32" s="13">
        <f t="shared" si="6"/>
        <v>27</v>
      </c>
      <c r="D32" s="2">
        <v>1.0249999999999999</v>
      </c>
      <c r="E32" s="2">
        <f t="shared" ref="E32:E40" si="8">D32*1</f>
        <v>1.0249999999999999</v>
      </c>
      <c r="F32" s="2">
        <f>D32*1</f>
        <v>1.0249999999999999</v>
      </c>
      <c r="G32" s="2">
        <f t="shared" si="2"/>
        <v>1.0249999999999999</v>
      </c>
      <c r="H32" s="2">
        <f t="shared" si="3"/>
        <v>1.0249999999999999</v>
      </c>
      <c r="I32" s="2" t="str">
        <f t="shared" si="4"/>
        <v>"atk":1.025,"hp":1.025</v>
      </c>
    </row>
    <row r="33" spans="1:9" x14ac:dyDescent="0.3">
      <c r="A33" s="2">
        <v>30032</v>
      </c>
      <c r="B33" s="2">
        <v>32</v>
      </c>
      <c r="C33" s="13">
        <f t="shared" si="6"/>
        <v>28</v>
      </c>
      <c r="D33" s="2">
        <v>1.0275000000000001</v>
      </c>
      <c r="E33" s="2">
        <f t="shared" si="8"/>
        <v>1.0275000000000001</v>
      </c>
      <c r="F33" s="2">
        <f>D33*1</f>
        <v>1.0275000000000001</v>
      </c>
      <c r="G33" s="2">
        <f t="shared" si="2"/>
        <v>1.0269999999999999</v>
      </c>
      <c r="H33" s="2">
        <f t="shared" si="3"/>
        <v>1.0269999999999999</v>
      </c>
      <c r="I33" s="2" t="str">
        <f t="shared" si="4"/>
        <v>"atk":1.027,"hp":1.027</v>
      </c>
    </row>
    <row r="34" spans="1:9" x14ac:dyDescent="0.3">
      <c r="A34" s="2">
        <v>30033</v>
      </c>
      <c r="B34" s="2">
        <v>33</v>
      </c>
      <c r="C34" s="13">
        <f t="shared" si="6"/>
        <v>29</v>
      </c>
      <c r="D34" s="2">
        <v>1.03</v>
      </c>
      <c r="E34" s="2">
        <f t="shared" si="8"/>
        <v>1.03</v>
      </c>
      <c r="F34" s="2">
        <f>D34*1</f>
        <v>1.03</v>
      </c>
      <c r="G34" s="2">
        <f t="shared" si="2"/>
        <v>1.03</v>
      </c>
      <c r="H34" s="2">
        <f t="shared" si="3"/>
        <v>1.03</v>
      </c>
      <c r="I34" s="2" t="str">
        <f t="shared" si="4"/>
        <v>"atk":1.03,"hp":1.03</v>
      </c>
    </row>
    <row r="35" spans="1:9" x14ac:dyDescent="0.3">
      <c r="A35" s="2">
        <v>30034</v>
      </c>
      <c r="B35" s="2">
        <v>34</v>
      </c>
      <c r="C35" s="13">
        <f t="shared" si="6"/>
        <v>30</v>
      </c>
      <c r="D35" s="2">
        <v>1.0325</v>
      </c>
      <c r="E35" s="2">
        <f t="shared" si="8"/>
        <v>1.0325</v>
      </c>
      <c r="F35" s="2">
        <f>D35*1</f>
        <v>1.0325</v>
      </c>
      <c r="G35" s="2">
        <f t="shared" si="2"/>
        <v>1.032</v>
      </c>
      <c r="H35" s="2">
        <f t="shared" si="3"/>
        <v>1.032</v>
      </c>
      <c r="I35" s="2" t="str">
        <f t="shared" si="4"/>
        <v>"atk":1.032,"hp":1.032</v>
      </c>
    </row>
    <row r="36" spans="1:9" x14ac:dyDescent="0.3">
      <c r="A36" s="2">
        <v>30035</v>
      </c>
      <c r="B36" s="2">
        <v>35</v>
      </c>
      <c r="C36" s="13">
        <f t="shared" si="6"/>
        <v>31</v>
      </c>
      <c r="D36" s="2">
        <v>1.0349999999999999</v>
      </c>
      <c r="E36" s="2">
        <f t="shared" si="8"/>
        <v>1.0349999999999999</v>
      </c>
      <c r="F36" s="2">
        <f>D36*1.05</f>
        <v>1.0867499999999999</v>
      </c>
      <c r="G36" s="2">
        <f t="shared" si="2"/>
        <v>1.0349999999999999</v>
      </c>
      <c r="H36" s="2">
        <f t="shared" si="3"/>
        <v>1.0860000000000001</v>
      </c>
      <c r="I36" s="2" t="str">
        <f t="shared" si="4"/>
        <v>"atk":1.035,"hp":1.086</v>
      </c>
    </row>
    <row r="37" spans="1:9" x14ac:dyDescent="0.3">
      <c r="A37" s="2">
        <v>30036</v>
      </c>
      <c r="B37" s="2">
        <v>36</v>
      </c>
      <c r="C37" s="13">
        <f t="shared" si="6"/>
        <v>32</v>
      </c>
      <c r="D37" s="2">
        <v>1.0375000000000001</v>
      </c>
      <c r="E37" s="2">
        <f t="shared" si="8"/>
        <v>1.0375000000000001</v>
      </c>
      <c r="F37" s="2">
        <f>D37*1</f>
        <v>1.0375000000000001</v>
      </c>
      <c r="G37" s="2">
        <f t="shared" si="2"/>
        <v>1.0369999999999999</v>
      </c>
      <c r="H37" s="2">
        <f t="shared" si="3"/>
        <v>1.0369999999999999</v>
      </c>
      <c r="I37" s="2" t="str">
        <f t="shared" si="4"/>
        <v>"atk":1.037,"hp":1.037</v>
      </c>
    </row>
    <row r="38" spans="1:9" x14ac:dyDescent="0.3">
      <c r="A38" s="2">
        <v>30037</v>
      </c>
      <c r="B38" s="2">
        <v>37</v>
      </c>
      <c r="C38" s="13">
        <f t="shared" si="6"/>
        <v>33</v>
      </c>
      <c r="D38" s="2">
        <v>1.04</v>
      </c>
      <c r="E38" s="2">
        <f t="shared" si="8"/>
        <v>1.04</v>
      </c>
      <c r="F38" s="2">
        <f>D38*1</f>
        <v>1.04</v>
      </c>
      <c r="G38" s="2">
        <f t="shared" si="2"/>
        <v>1.04</v>
      </c>
      <c r="H38" s="2">
        <f t="shared" si="3"/>
        <v>1.04</v>
      </c>
      <c r="I38" s="2" t="str">
        <f t="shared" si="4"/>
        <v>"atk":1.04,"hp":1.04</v>
      </c>
    </row>
    <row r="39" spans="1:9" x14ac:dyDescent="0.3">
      <c r="A39" s="2">
        <v>30038</v>
      </c>
      <c r="B39" s="2">
        <v>38</v>
      </c>
      <c r="C39" s="13">
        <f t="shared" si="6"/>
        <v>34</v>
      </c>
      <c r="D39" s="2">
        <v>1.0425</v>
      </c>
      <c r="E39" s="2">
        <f t="shared" si="8"/>
        <v>1.0425</v>
      </c>
      <c r="F39" s="2">
        <f>D39*1</f>
        <v>1.0425</v>
      </c>
      <c r="G39" s="2">
        <f t="shared" si="2"/>
        <v>1.042</v>
      </c>
      <c r="H39" s="2">
        <f t="shared" si="3"/>
        <v>1.042</v>
      </c>
      <c r="I39" s="2" t="str">
        <f t="shared" si="4"/>
        <v>"atk":1.042,"hp":1.042</v>
      </c>
    </row>
    <row r="40" spans="1:9" x14ac:dyDescent="0.3">
      <c r="A40" s="2">
        <v>30039</v>
      </c>
      <c r="B40" s="2">
        <v>39</v>
      </c>
      <c r="C40" s="13">
        <f t="shared" si="6"/>
        <v>35</v>
      </c>
      <c r="D40" s="2">
        <v>1.0449999999999999</v>
      </c>
      <c r="E40" s="2">
        <f t="shared" si="8"/>
        <v>1.0449999999999999</v>
      </c>
      <c r="F40" s="2">
        <f>D40*1</f>
        <v>1.0449999999999999</v>
      </c>
      <c r="G40" s="2">
        <f t="shared" si="2"/>
        <v>1.0449999999999999</v>
      </c>
      <c r="H40" s="2">
        <f t="shared" si="3"/>
        <v>1.0449999999999999</v>
      </c>
      <c r="I40" s="2" t="str">
        <f t="shared" si="4"/>
        <v>"atk":1.045,"hp":1.045</v>
      </c>
    </row>
    <row r="41" spans="1:9" x14ac:dyDescent="0.3">
      <c r="A41" s="2">
        <v>30040</v>
      </c>
      <c r="B41" s="2">
        <v>40</v>
      </c>
      <c r="C41" s="13">
        <f t="shared" si="6"/>
        <v>36</v>
      </c>
      <c r="D41" s="2">
        <v>1.0475000000000001</v>
      </c>
      <c r="E41" s="2">
        <f>D41*1.25</f>
        <v>1.3093750000000002</v>
      </c>
      <c r="F41" s="2">
        <f>D41*3.84</f>
        <v>4.0224000000000002</v>
      </c>
      <c r="G41" s="2">
        <f t="shared" si="2"/>
        <v>1.3089999999999999</v>
      </c>
      <c r="H41" s="2">
        <f t="shared" si="3"/>
        <v>4.0220000000000002</v>
      </c>
      <c r="I41" s="2" t="str">
        <f t="shared" si="4"/>
        <v>"atk":1.309,"hp":4.022</v>
      </c>
    </row>
    <row r="42" spans="1:9" x14ac:dyDescent="0.3">
      <c r="A42" s="2">
        <v>30041</v>
      </c>
      <c r="B42" s="2">
        <v>41</v>
      </c>
      <c r="C42" s="13">
        <f t="shared" si="6"/>
        <v>37</v>
      </c>
      <c r="D42" s="2">
        <v>1.05</v>
      </c>
      <c r="E42" s="2">
        <f t="shared" ref="E42:E50" si="9">D42*1</f>
        <v>1.05</v>
      </c>
      <c r="F42" s="2">
        <f>D42*1</f>
        <v>1.05</v>
      </c>
      <c r="G42" s="2">
        <f t="shared" si="2"/>
        <v>1.05</v>
      </c>
      <c r="H42" s="2">
        <f t="shared" si="3"/>
        <v>1.05</v>
      </c>
      <c r="I42" s="2" t="str">
        <f t="shared" si="4"/>
        <v>"atk":1.05,"hp":1.05</v>
      </c>
    </row>
    <row r="43" spans="1:9" x14ac:dyDescent="0.3">
      <c r="A43" s="2">
        <v>30042</v>
      </c>
      <c r="B43" s="2">
        <v>42</v>
      </c>
      <c r="C43" s="13">
        <f t="shared" si="6"/>
        <v>38</v>
      </c>
      <c r="D43" s="2">
        <v>1.0525</v>
      </c>
      <c r="E43" s="2">
        <f t="shared" si="9"/>
        <v>1.0525</v>
      </c>
      <c r="F43" s="2">
        <f>D43*1</f>
        <v>1.0525</v>
      </c>
      <c r="G43" s="2">
        <f t="shared" si="2"/>
        <v>1.052</v>
      </c>
      <c r="H43" s="2">
        <f t="shared" si="3"/>
        <v>1.052</v>
      </c>
      <c r="I43" s="2" t="str">
        <f t="shared" si="4"/>
        <v>"atk":1.052,"hp":1.052</v>
      </c>
    </row>
    <row r="44" spans="1:9" x14ac:dyDescent="0.3">
      <c r="A44" s="2">
        <v>30043</v>
      </c>
      <c r="B44" s="2">
        <v>43</v>
      </c>
      <c r="C44" s="13">
        <f t="shared" si="6"/>
        <v>39</v>
      </c>
      <c r="D44" s="2">
        <v>1.0549999999999999</v>
      </c>
      <c r="E44" s="2">
        <f t="shared" si="9"/>
        <v>1.0549999999999999</v>
      </c>
      <c r="F44" s="2">
        <f>D44*1</f>
        <v>1.0549999999999999</v>
      </c>
      <c r="G44" s="2">
        <f t="shared" si="2"/>
        <v>1.0549999999999999</v>
      </c>
      <c r="H44" s="2">
        <f t="shared" si="3"/>
        <v>1.0549999999999999</v>
      </c>
      <c r="I44" s="2" t="str">
        <f t="shared" si="4"/>
        <v>"atk":1.055,"hp":1.055</v>
      </c>
    </row>
    <row r="45" spans="1:9" x14ac:dyDescent="0.3">
      <c r="A45" s="2">
        <v>30044</v>
      </c>
      <c r="B45" s="2">
        <v>44</v>
      </c>
      <c r="C45" s="13">
        <f t="shared" si="6"/>
        <v>40</v>
      </c>
      <c r="D45" s="2">
        <v>1.0575000000000001</v>
      </c>
      <c r="E45" s="2">
        <f t="shared" si="9"/>
        <v>1.0575000000000001</v>
      </c>
      <c r="F45" s="2">
        <f>D45*1</f>
        <v>1.0575000000000001</v>
      </c>
      <c r="G45" s="2">
        <f t="shared" si="2"/>
        <v>1.0569999999999999</v>
      </c>
      <c r="H45" s="2">
        <f t="shared" si="3"/>
        <v>1.0569999999999999</v>
      </c>
      <c r="I45" s="2" t="str">
        <f t="shared" si="4"/>
        <v>"atk":1.057,"hp":1.057</v>
      </c>
    </row>
    <row r="46" spans="1:9" x14ac:dyDescent="0.3">
      <c r="A46" s="2">
        <v>30045</v>
      </c>
      <c r="B46" s="2">
        <v>45</v>
      </c>
      <c r="C46" s="13">
        <f t="shared" si="6"/>
        <v>41</v>
      </c>
      <c r="D46" s="2">
        <v>1.06</v>
      </c>
      <c r="E46" s="2">
        <f t="shared" si="9"/>
        <v>1.06</v>
      </c>
      <c r="F46" s="2">
        <f>D46*1.05</f>
        <v>1.1130000000000002</v>
      </c>
      <c r="G46" s="2">
        <f t="shared" si="2"/>
        <v>1.06</v>
      </c>
      <c r="H46" s="2">
        <f t="shared" si="3"/>
        <v>1.113</v>
      </c>
      <c r="I46" s="2" t="str">
        <f t="shared" si="4"/>
        <v>"atk":1.06,"hp":1.113</v>
      </c>
    </row>
    <row r="47" spans="1:9" x14ac:dyDescent="0.3">
      <c r="A47" s="2">
        <v>30046</v>
      </c>
      <c r="B47" s="2">
        <v>46</v>
      </c>
      <c r="C47" s="13">
        <f t="shared" si="6"/>
        <v>42</v>
      </c>
      <c r="D47" s="2">
        <v>1.0625</v>
      </c>
      <c r="E47" s="2">
        <f t="shared" si="9"/>
        <v>1.0625</v>
      </c>
      <c r="F47" s="2">
        <f>D47*1</f>
        <v>1.0625</v>
      </c>
      <c r="G47" s="2">
        <f t="shared" si="2"/>
        <v>1.0620000000000001</v>
      </c>
      <c r="H47" s="2">
        <f t="shared" si="3"/>
        <v>1.0620000000000001</v>
      </c>
      <c r="I47" s="2" t="str">
        <f t="shared" si="4"/>
        <v>"atk":1.062,"hp":1.062</v>
      </c>
    </row>
    <row r="48" spans="1:9" x14ac:dyDescent="0.3">
      <c r="A48" s="2">
        <v>30047</v>
      </c>
      <c r="B48" s="2">
        <v>47</v>
      </c>
      <c r="C48" s="13">
        <f t="shared" si="6"/>
        <v>43</v>
      </c>
      <c r="D48" s="2">
        <v>1.0649999999999999</v>
      </c>
      <c r="E48" s="2">
        <f t="shared" si="9"/>
        <v>1.0649999999999999</v>
      </c>
      <c r="F48" s="2">
        <f>D48*1</f>
        <v>1.0649999999999999</v>
      </c>
      <c r="G48" s="2">
        <f t="shared" si="2"/>
        <v>1.0649999999999999</v>
      </c>
      <c r="H48" s="2">
        <f t="shared" si="3"/>
        <v>1.0649999999999999</v>
      </c>
      <c r="I48" s="2" t="str">
        <f t="shared" si="4"/>
        <v>"atk":1.065,"hp":1.065</v>
      </c>
    </row>
    <row r="49" spans="1:9" x14ac:dyDescent="0.3">
      <c r="A49" s="2">
        <v>30048</v>
      </c>
      <c r="B49" s="2">
        <v>48</v>
      </c>
      <c r="C49" s="13">
        <f t="shared" si="6"/>
        <v>44</v>
      </c>
      <c r="D49" s="2">
        <v>1.0674999999999999</v>
      </c>
      <c r="E49" s="2">
        <f t="shared" si="9"/>
        <v>1.0674999999999999</v>
      </c>
      <c r="F49" s="2">
        <f>D49*1</f>
        <v>1.0674999999999999</v>
      </c>
      <c r="G49" s="2">
        <f t="shared" si="2"/>
        <v>1.0669999999999999</v>
      </c>
      <c r="H49" s="2">
        <f t="shared" si="3"/>
        <v>1.0669999999999999</v>
      </c>
      <c r="I49" s="2" t="str">
        <f t="shared" si="4"/>
        <v>"atk":1.067,"hp":1.067</v>
      </c>
    </row>
    <row r="50" spans="1:9" x14ac:dyDescent="0.3">
      <c r="A50" s="2">
        <v>30049</v>
      </c>
      <c r="B50" s="2">
        <v>49</v>
      </c>
      <c r="C50" s="13">
        <f t="shared" si="6"/>
        <v>45</v>
      </c>
      <c r="D50" s="2">
        <v>1.07</v>
      </c>
      <c r="E50" s="2">
        <f t="shared" si="9"/>
        <v>1.07</v>
      </c>
      <c r="F50" s="2">
        <f>D50*1</f>
        <v>1.07</v>
      </c>
      <c r="G50" s="2">
        <f t="shared" si="2"/>
        <v>1.07</v>
      </c>
      <c r="H50" s="2">
        <f t="shared" si="3"/>
        <v>1.07</v>
      </c>
      <c r="I50" s="2" t="str">
        <f t="shared" si="4"/>
        <v>"atk":1.07,"hp":1.07</v>
      </c>
    </row>
    <row r="51" spans="1:9" x14ac:dyDescent="0.3">
      <c r="A51" s="2">
        <v>30050</v>
      </c>
      <c r="B51" s="2">
        <v>50</v>
      </c>
      <c r="C51" s="13">
        <f t="shared" si="6"/>
        <v>46</v>
      </c>
      <c r="D51" s="2">
        <v>1.0725</v>
      </c>
      <c r="E51" s="2">
        <f>D51*1.25</f>
        <v>1.340625</v>
      </c>
      <c r="F51" s="2">
        <f>D51*3.84</f>
        <v>4.1184000000000003</v>
      </c>
      <c r="G51" s="2">
        <f t="shared" si="2"/>
        <v>1.34</v>
      </c>
      <c r="H51" s="2">
        <f t="shared" si="3"/>
        <v>4.1180000000000003</v>
      </c>
      <c r="I51" s="2" t="str">
        <f t="shared" si="4"/>
        <v>"atk":1.34,"hp":4.118</v>
      </c>
    </row>
    <row r="52" spans="1:9" x14ac:dyDescent="0.3">
      <c r="A52" s="2">
        <v>30051</v>
      </c>
      <c r="B52" s="2">
        <v>51</v>
      </c>
      <c r="C52" s="13">
        <f t="shared" si="6"/>
        <v>47</v>
      </c>
      <c r="D52" s="2">
        <v>1.075</v>
      </c>
      <c r="E52" s="2">
        <f t="shared" ref="E52:E60" si="10">D52*1</f>
        <v>1.075</v>
      </c>
      <c r="F52" s="2">
        <f>D52*1</f>
        <v>1.075</v>
      </c>
      <c r="G52" s="2">
        <f t="shared" si="2"/>
        <v>1.075</v>
      </c>
      <c r="H52" s="2">
        <f t="shared" si="3"/>
        <v>1.075</v>
      </c>
      <c r="I52" s="2" t="str">
        <f t="shared" si="4"/>
        <v>"atk":1.075,"hp":1.075</v>
      </c>
    </row>
    <row r="53" spans="1:9" x14ac:dyDescent="0.3">
      <c r="A53" s="2">
        <v>30052</v>
      </c>
      <c r="B53" s="2">
        <v>52</v>
      </c>
      <c r="C53" s="13">
        <f t="shared" si="6"/>
        <v>48</v>
      </c>
      <c r="D53" s="2">
        <v>1.0774999999999999</v>
      </c>
      <c r="E53" s="2">
        <f t="shared" si="10"/>
        <v>1.0774999999999999</v>
      </c>
      <c r="F53" s="2">
        <f>D53*1</f>
        <v>1.0774999999999999</v>
      </c>
      <c r="G53" s="2">
        <f t="shared" si="2"/>
        <v>1.077</v>
      </c>
      <c r="H53" s="2">
        <f t="shared" si="3"/>
        <v>1.077</v>
      </c>
      <c r="I53" s="2" t="str">
        <f t="shared" si="4"/>
        <v>"atk":1.077,"hp":1.077</v>
      </c>
    </row>
    <row r="54" spans="1:9" x14ac:dyDescent="0.3">
      <c r="A54" s="2">
        <v>30053</v>
      </c>
      <c r="B54" s="2">
        <v>53</v>
      </c>
      <c r="C54" s="13">
        <f t="shared" si="6"/>
        <v>49</v>
      </c>
      <c r="D54" s="2">
        <v>1.08</v>
      </c>
      <c r="E54" s="2">
        <f t="shared" si="10"/>
        <v>1.08</v>
      </c>
      <c r="F54" s="2">
        <f>D54*1</f>
        <v>1.08</v>
      </c>
      <c r="G54" s="2">
        <f t="shared" si="2"/>
        <v>1.08</v>
      </c>
      <c r="H54" s="2">
        <f t="shared" si="3"/>
        <v>1.08</v>
      </c>
      <c r="I54" s="2" t="str">
        <f t="shared" si="4"/>
        <v>"atk":1.08,"hp":1.08</v>
      </c>
    </row>
    <row r="55" spans="1:9" x14ac:dyDescent="0.3">
      <c r="A55" s="2">
        <v>30054</v>
      </c>
      <c r="B55" s="2">
        <v>54</v>
      </c>
      <c r="C55" s="13">
        <f t="shared" si="6"/>
        <v>50</v>
      </c>
      <c r="D55" s="2">
        <v>1.0825</v>
      </c>
      <c r="E55" s="2">
        <f t="shared" si="10"/>
        <v>1.0825</v>
      </c>
      <c r="F55" s="2">
        <f>D55*1</f>
        <v>1.0825</v>
      </c>
      <c r="G55" s="2">
        <f t="shared" si="2"/>
        <v>1.0820000000000001</v>
      </c>
      <c r="H55" s="2">
        <f t="shared" si="3"/>
        <v>1.0820000000000001</v>
      </c>
      <c r="I55" s="2" t="str">
        <f t="shared" si="4"/>
        <v>"atk":1.082,"hp":1.082</v>
      </c>
    </row>
    <row r="56" spans="1:9" x14ac:dyDescent="0.3">
      <c r="A56" s="2">
        <v>30055</v>
      </c>
      <c r="B56" s="2">
        <v>55</v>
      </c>
      <c r="C56" s="13">
        <f t="shared" si="6"/>
        <v>51</v>
      </c>
      <c r="D56" s="2">
        <v>1.085</v>
      </c>
      <c r="E56" s="2">
        <f t="shared" si="10"/>
        <v>1.085</v>
      </c>
      <c r="F56" s="2">
        <f>D56*1.05</f>
        <v>1.1392500000000001</v>
      </c>
      <c r="G56" s="2">
        <f t="shared" si="2"/>
        <v>1.085</v>
      </c>
      <c r="H56" s="2">
        <f t="shared" si="3"/>
        <v>1.139</v>
      </c>
      <c r="I56" s="2" t="str">
        <f t="shared" si="4"/>
        <v>"atk":1.085,"hp":1.139</v>
      </c>
    </row>
    <row r="57" spans="1:9" x14ac:dyDescent="0.3">
      <c r="A57" s="2">
        <v>30056</v>
      </c>
      <c r="B57" s="2">
        <v>56</v>
      </c>
      <c r="C57" s="13">
        <f t="shared" si="6"/>
        <v>52</v>
      </c>
      <c r="D57" s="2">
        <v>1.0874999999999999</v>
      </c>
      <c r="E57" s="2">
        <f t="shared" si="10"/>
        <v>1.0874999999999999</v>
      </c>
      <c r="F57" s="2">
        <f>D57*1</f>
        <v>1.0874999999999999</v>
      </c>
      <c r="G57" s="2">
        <f t="shared" si="2"/>
        <v>1.087</v>
      </c>
      <c r="H57" s="2">
        <f t="shared" si="3"/>
        <v>1.087</v>
      </c>
      <c r="I57" s="2" t="str">
        <f t="shared" si="4"/>
        <v>"atk":1.087,"hp":1.087</v>
      </c>
    </row>
    <row r="58" spans="1:9" x14ac:dyDescent="0.3">
      <c r="A58" s="2">
        <v>30057</v>
      </c>
      <c r="B58" s="2">
        <v>57</v>
      </c>
      <c r="C58" s="13">
        <f t="shared" si="6"/>
        <v>53</v>
      </c>
      <c r="D58" s="2">
        <v>1.0900000000000001</v>
      </c>
      <c r="E58" s="2">
        <f t="shared" si="10"/>
        <v>1.0900000000000001</v>
      </c>
      <c r="F58" s="2">
        <f>D58*1</f>
        <v>1.0900000000000001</v>
      </c>
      <c r="G58" s="2">
        <f t="shared" si="2"/>
        <v>1.0900000000000001</v>
      </c>
      <c r="H58" s="2">
        <f t="shared" si="3"/>
        <v>1.0900000000000001</v>
      </c>
      <c r="I58" s="2" t="str">
        <f t="shared" si="4"/>
        <v>"atk":1.09,"hp":1.09</v>
      </c>
    </row>
    <row r="59" spans="1:9" x14ac:dyDescent="0.3">
      <c r="A59" s="2">
        <v>30058</v>
      </c>
      <c r="B59" s="2">
        <v>58</v>
      </c>
      <c r="C59" s="13">
        <f t="shared" si="6"/>
        <v>54</v>
      </c>
      <c r="D59" s="2">
        <v>1.0925</v>
      </c>
      <c r="E59" s="2">
        <f t="shared" si="10"/>
        <v>1.0925</v>
      </c>
      <c r="F59" s="2">
        <f>D59*1</f>
        <v>1.0925</v>
      </c>
      <c r="G59" s="2">
        <f t="shared" si="2"/>
        <v>1.0920000000000001</v>
      </c>
      <c r="H59" s="2">
        <f t="shared" si="3"/>
        <v>1.0920000000000001</v>
      </c>
      <c r="I59" s="2" t="str">
        <f t="shared" si="4"/>
        <v>"atk":1.092,"hp":1.092</v>
      </c>
    </row>
    <row r="60" spans="1:9" x14ac:dyDescent="0.3">
      <c r="A60" s="2">
        <v>30059</v>
      </c>
      <c r="B60" s="2">
        <v>59</v>
      </c>
      <c r="C60" s="13">
        <f t="shared" si="6"/>
        <v>55</v>
      </c>
      <c r="D60" s="2">
        <v>1.095</v>
      </c>
      <c r="E60" s="2">
        <f t="shared" si="10"/>
        <v>1.095</v>
      </c>
      <c r="F60" s="2">
        <f>D60*1</f>
        <v>1.095</v>
      </c>
      <c r="G60" s="2">
        <f t="shared" si="2"/>
        <v>1.095</v>
      </c>
      <c r="H60" s="2">
        <f t="shared" si="3"/>
        <v>1.095</v>
      </c>
      <c r="I60" s="2" t="str">
        <f t="shared" si="4"/>
        <v>"atk":1.095,"hp":1.095</v>
      </c>
    </row>
    <row r="61" spans="1:9" x14ac:dyDescent="0.3">
      <c r="A61" s="2">
        <v>30060</v>
      </c>
      <c r="B61" s="2">
        <v>60</v>
      </c>
      <c r="C61" s="13">
        <f t="shared" si="6"/>
        <v>56</v>
      </c>
      <c r="D61" s="2">
        <v>1.0974999999999999</v>
      </c>
      <c r="E61" s="2">
        <f>D61*1.25</f>
        <v>1.371875</v>
      </c>
      <c r="F61" s="2">
        <f>D61*3.84</f>
        <v>4.2143999999999995</v>
      </c>
      <c r="G61" s="2">
        <f t="shared" si="2"/>
        <v>1.371</v>
      </c>
      <c r="H61" s="2">
        <f t="shared" si="3"/>
        <v>4.2140000000000004</v>
      </c>
      <c r="I61" s="2" t="str">
        <f t="shared" si="4"/>
        <v>"atk":1.371,"hp":4.214</v>
      </c>
    </row>
    <row r="62" spans="1:9" x14ac:dyDescent="0.3">
      <c r="A62" s="2">
        <v>30061</v>
      </c>
      <c r="B62" s="2">
        <v>61</v>
      </c>
      <c r="C62" s="13">
        <f t="shared" si="6"/>
        <v>57</v>
      </c>
      <c r="D62" s="2">
        <v>1.1000000000000001</v>
      </c>
      <c r="E62" s="2">
        <f t="shared" ref="E62:E70" si="11">D62*1</f>
        <v>1.1000000000000001</v>
      </c>
      <c r="F62" s="2">
        <f>D62*1</f>
        <v>1.1000000000000001</v>
      </c>
      <c r="G62" s="2">
        <f t="shared" si="2"/>
        <v>1.1000000000000001</v>
      </c>
      <c r="H62" s="2">
        <f t="shared" si="3"/>
        <v>1.1000000000000001</v>
      </c>
      <c r="I62" s="2" t="str">
        <f t="shared" si="4"/>
        <v>"atk":1.1,"hp":1.1</v>
      </c>
    </row>
    <row r="63" spans="1:9" x14ac:dyDescent="0.3">
      <c r="A63" s="2">
        <v>30062</v>
      </c>
      <c r="B63" s="2">
        <v>62</v>
      </c>
      <c r="C63" s="13">
        <f t="shared" si="6"/>
        <v>58</v>
      </c>
      <c r="D63" s="2">
        <v>1.1025</v>
      </c>
      <c r="E63" s="2">
        <f t="shared" si="11"/>
        <v>1.1025</v>
      </c>
      <c r="F63" s="2">
        <f>D63*1</f>
        <v>1.1025</v>
      </c>
      <c r="G63" s="2">
        <f t="shared" si="2"/>
        <v>1.1020000000000001</v>
      </c>
      <c r="H63" s="2">
        <f t="shared" si="3"/>
        <v>1.1020000000000001</v>
      </c>
      <c r="I63" s="2" t="str">
        <f t="shared" si="4"/>
        <v>"atk":1.102,"hp":1.102</v>
      </c>
    </row>
    <row r="64" spans="1:9" x14ac:dyDescent="0.3">
      <c r="A64" s="2">
        <v>30063</v>
      </c>
      <c r="B64" s="2">
        <v>63</v>
      </c>
      <c r="C64" s="13">
        <f t="shared" si="6"/>
        <v>59</v>
      </c>
      <c r="D64" s="2">
        <v>1.105</v>
      </c>
      <c r="E64" s="2">
        <f t="shared" si="11"/>
        <v>1.105</v>
      </c>
      <c r="F64" s="2">
        <f>D64*1</f>
        <v>1.105</v>
      </c>
      <c r="G64" s="2">
        <f t="shared" si="2"/>
        <v>1.105</v>
      </c>
      <c r="H64" s="2">
        <f t="shared" si="3"/>
        <v>1.105</v>
      </c>
      <c r="I64" s="2" t="str">
        <f t="shared" si="4"/>
        <v>"atk":1.105,"hp":1.105</v>
      </c>
    </row>
    <row r="65" spans="1:9" x14ac:dyDescent="0.3">
      <c r="A65" s="2">
        <v>30064</v>
      </c>
      <c r="B65" s="2">
        <v>64</v>
      </c>
      <c r="C65" s="13">
        <f t="shared" si="6"/>
        <v>60</v>
      </c>
      <c r="D65" s="2">
        <v>1.1074999999999999</v>
      </c>
      <c r="E65" s="2">
        <f t="shared" si="11"/>
        <v>1.1074999999999999</v>
      </c>
      <c r="F65" s="2">
        <f>D65*1</f>
        <v>1.1074999999999999</v>
      </c>
      <c r="G65" s="2">
        <f t="shared" si="2"/>
        <v>1.107</v>
      </c>
      <c r="H65" s="2">
        <f t="shared" si="3"/>
        <v>1.107</v>
      </c>
      <c r="I65" s="2" t="str">
        <f t="shared" si="4"/>
        <v>"atk":1.107,"hp":1.107</v>
      </c>
    </row>
    <row r="66" spans="1:9" x14ac:dyDescent="0.3">
      <c r="A66" s="2">
        <v>30065</v>
      </c>
      <c r="B66" s="2">
        <v>65</v>
      </c>
      <c r="C66" s="13">
        <f t="shared" si="6"/>
        <v>61</v>
      </c>
      <c r="D66" s="2">
        <v>1.1100000000000001</v>
      </c>
      <c r="E66" s="2">
        <f t="shared" si="11"/>
        <v>1.1100000000000001</v>
      </c>
      <c r="F66" s="2">
        <f>D66*1.05</f>
        <v>1.1655000000000002</v>
      </c>
      <c r="G66" s="2">
        <f t="shared" si="2"/>
        <v>1.1100000000000001</v>
      </c>
      <c r="H66" s="2">
        <f t="shared" si="3"/>
        <v>1.165</v>
      </c>
      <c r="I66" s="2" t="str">
        <f t="shared" si="4"/>
        <v>"atk":1.11,"hp":1.165</v>
      </c>
    </row>
    <row r="67" spans="1:9" x14ac:dyDescent="0.3">
      <c r="A67" s="2">
        <v>30066</v>
      </c>
      <c r="B67" s="2">
        <v>66</v>
      </c>
      <c r="C67" s="13">
        <f t="shared" si="6"/>
        <v>62</v>
      </c>
      <c r="D67" s="2">
        <v>1.1125</v>
      </c>
      <c r="E67" s="2">
        <f t="shared" si="11"/>
        <v>1.1125</v>
      </c>
      <c r="F67" s="2">
        <f>D67*1</f>
        <v>1.1125</v>
      </c>
      <c r="G67" s="2">
        <f t="shared" ref="G67:G130" si="12">INT(E67*1000)/1000</f>
        <v>1.1120000000000001</v>
      </c>
      <c r="H67" s="2">
        <f t="shared" ref="H67:H130" si="13">INT(F67*1000)/1000</f>
        <v>1.1120000000000001</v>
      </c>
      <c r="I67" s="2" t="str">
        <f t="shared" ref="I67:I130" si="14">$J$1&amp;G67&amp;$K$1&amp;H67</f>
        <v>"atk":1.112,"hp":1.112</v>
      </c>
    </row>
    <row r="68" spans="1:9" x14ac:dyDescent="0.3">
      <c r="A68" s="2">
        <v>30067</v>
      </c>
      <c r="B68" s="2">
        <v>67</v>
      </c>
      <c r="C68" s="13">
        <f t="shared" si="6"/>
        <v>63</v>
      </c>
      <c r="D68" s="2">
        <v>1.115</v>
      </c>
      <c r="E68" s="2">
        <f t="shared" si="11"/>
        <v>1.115</v>
      </c>
      <c r="F68" s="2">
        <f>D68*1</f>
        <v>1.115</v>
      </c>
      <c r="G68" s="2">
        <f t="shared" si="12"/>
        <v>1.115</v>
      </c>
      <c r="H68" s="2">
        <f t="shared" si="13"/>
        <v>1.115</v>
      </c>
      <c r="I68" s="2" t="str">
        <f t="shared" si="14"/>
        <v>"atk":1.115,"hp":1.115</v>
      </c>
    </row>
    <row r="69" spans="1:9" x14ac:dyDescent="0.3">
      <c r="A69" s="2">
        <v>30068</v>
      </c>
      <c r="B69" s="2">
        <v>68</v>
      </c>
      <c r="C69" s="13">
        <f t="shared" si="6"/>
        <v>64</v>
      </c>
      <c r="D69" s="2">
        <v>1.1174999999999999</v>
      </c>
      <c r="E69" s="2">
        <f t="shared" si="11"/>
        <v>1.1174999999999999</v>
      </c>
      <c r="F69" s="2">
        <f>D69*1</f>
        <v>1.1174999999999999</v>
      </c>
      <c r="G69" s="2">
        <f t="shared" si="12"/>
        <v>1.117</v>
      </c>
      <c r="H69" s="2">
        <f t="shared" si="13"/>
        <v>1.117</v>
      </c>
      <c r="I69" s="2" t="str">
        <f t="shared" si="14"/>
        <v>"atk":1.117,"hp":1.117</v>
      </c>
    </row>
    <row r="70" spans="1:9" x14ac:dyDescent="0.3">
      <c r="A70" s="2">
        <v>30069</v>
      </c>
      <c r="B70" s="2">
        <v>69</v>
      </c>
      <c r="C70" s="13">
        <f t="shared" si="6"/>
        <v>65</v>
      </c>
      <c r="D70" s="2">
        <v>1.1200000000000001</v>
      </c>
      <c r="E70" s="2">
        <f t="shared" si="11"/>
        <v>1.1200000000000001</v>
      </c>
      <c r="F70" s="2">
        <f>D70*1</f>
        <v>1.1200000000000001</v>
      </c>
      <c r="G70" s="2">
        <f t="shared" si="12"/>
        <v>1.1200000000000001</v>
      </c>
      <c r="H70" s="2">
        <f t="shared" si="13"/>
        <v>1.1200000000000001</v>
      </c>
      <c r="I70" s="2" t="str">
        <f t="shared" si="14"/>
        <v>"atk":1.12,"hp":1.12</v>
      </c>
    </row>
    <row r="71" spans="1:9" x14ac:dyDescent="0.3">
      <c r="A71" s="2">
        <v>30070</v>
      </c>
      <c r="B71" s="2">
        <v>70</v>
      </c>
      <c r="C71" s="13">
        <f t="shared" si="6"/>
        <v>66</v>
      </c>
      <c r="D71" s="2">
        <v>1.1225000000000001</v>
      </c>
      <c r="E71" s="2">
        <f>D71*1.25</f>
        <v>1.4031250000000002</v>
      </c>
      <c r="F71" s="2">
        <f>D71*3.84</f>
        <v>4.3104000000000005</v>
      </c>
      <c r="G71" s="2">
        <f t="shared" si="12"/>
        <v>1.403</v>
      </c>
      <c r="H71" s="2">
        <f t="shared" si="13"/>
        <v>4.3099999999999996</v>
      </c>
      <c r="I71" s="2" t="str">
        <f t="shared" si="14"/>
        <v>"atk":1.403,"hp":4.31</v>
      </c>
    </row>
    <row r="72" spans="1:9" x14ac:dyDescent="0.3">
      <c r="A72" s="2">
        <v>30071</v>
      </c>
      <c r="B72" s="2">
        <v>71</v>
      </c>
      <c r="C72" s="13">
        <f t="shared" si="6"/>
        <v>67</v>
      </c>
      <c r="D72" s="2">
        <v>1.125</v>
      </c>
      <c r="E72" s="2">
        <f t="shared" ref="E72:E80" si="15">D72*1</f>
        <v>1.125</v>
      </c>
      <c r="F72" s="2">
        <f>D72*1</f>
        <v>1.125</v>
      </c>
      <c r="G72" s="2">
        <f t="shared" si="12"/>
        <v>1.125</v>
      </c>
      <c r="H72" s="2">
        <f t="shared" si="13"/>
        <v>1.125</v>
      </c>
      <c r="I72" s="2" t="str">
        <f t="shared" si="14"/>
        <v>"atk":1.125,"hp":1.125</v>
      </c>
    </row>
    <row r="73" spans="1:9" x14ac:dyDescent="0.3">
      <c r="A73" s="2">
        <v>30072</v>
      </c>
      <c r="B73" s="2">
        <v>72</v>
      </c>
      <c r="C73" s="13">
        <f t="shared" si="6"/>
        <v>68</v>
      </c>
      <c r="D73" s="2">
        <v>1.1274999999999999</v>
      </c>
      <c r="E73" s="2">
        <f t="shared" si="15"/>
        <v>1.1274999999999999</v>
      </c>
      <c r="F73" s="2">
        <f>D73*1</f>
        <v>1.1274999999999999</v>
      </c>
      <c r="G73" s="2">
        <f t="shared" si="12"/>
        <v>1.127</v>
      </c>
      <c r="H73" s="2">
        <f t="shared" si="13"/>
        <v>1.127</v>
      </c>
      <c r="I73" s="2" t="str">
        <f t="shared" si="14"/>
        <v>"atk":1.127,"hp":1.127</v>
      </c>
    </row>
    <row r="74" spans="1:9" x14ac:dyDescent="0.3">
      <c r="A74" s="2">
        <v>30073</v>
      </c>
      <c r="B74" s="2">
        <v>73</v>
      </c>
      <c r="C74" s="13">
        <f t="shared" si="6"/>
        <v>69</v>
      </c>
      <c r="D74" s="2">
        <v>1.1299999999999999</v>
      </c>
      <c r="E74" s="2">
        <f t="shared" si="15"/>
        <v>1.1299999999999999</v>
      </c>
      <c r="F74" s="2">
        <f>D74*1</f>
        <v>1.1299999999999999</v>
      </c>
      <c r="G74" s="2">
        <f t="shared" si="12"/>
        <v>1.1299999999999999</v>
      </c>
      <c r="H74" s="2">
        <f t="shared" si="13"/>
        <v>1.1299999999999999</v>
      </c>
      <c r="I74" s="2" t="str">
        <f t="shared" si="14"/>
        <v>"atk":1.13,"hp":1.13</v>
      </c>
    </row>
    <row r="75" spans="1:9" x14ac:dyDescent="0.3">
      <c r="A75" s="2">
        <v>30074</v>
      </c>
      <c r="B75" s="2">
        <v>74</v>
      </c>
      <c r="C75" s="13">
        <f t="shared" si="6"/>
        <v>70</v>
      </c>
      <c r="D75" s="2">
        <v>1.1325000000000001</v>
      </c>
      <c r="E75" s="2">
        <f t="shared" si="15"/>
        <v>1.1325000000000001</v>
      </c>
      <c r="F75" s="2">
        <f>D75*1</f>
        <v>1.1325000000000001</v>
      </c>
      <c r="G75" s="2">
        <f t="shared" si="12"/>
        <v>1.1319999999999999</v>
      </c>
      <c r="H75" s="2">
        <f t="shared" si="13"/>
        <v>1.1319999999999999</v>
      </c>
      <c r="I75" s="2" t="str">
        <f t="shared" si="14"/>
        <v>"atk":1.132,"hp":1.132</v>
      </c>
    </row>
    <row r="76" spans="1:9" x14ac:dyDescent="0.3">
      <c r="A76" s="2">
        <v>30075</v>
      </c>
      <c r="B76" s="2">
        <v>75</v>
      </c>
      <c r="C76" s="13">
        <f t="shared" si="6"/>
        <v>71</v>
      </c>
      <c r="D76" s="2">
        <v>1.135</v>
      </c>
      <c r="E76" s="2">
        <f t="shared" si="15"/>
        <v>1.135</v>
      </c>
      <c r="F76" s="2">
        <f>D76*1.05</f>
        <v>1.1917500000000001</v>
      </c>
      <c r="G76" s="2">
        <f t="shared" si="12"/>
        <v>1.135</v>
      </c>
      <c r="H76" s="2">
        <f t="shared" si="13"/>
        <v>1.1910000000000001</v>
      </c>
      <c r="I76" s="2" t="str">
        <f t="shared" si="14"/>
        <v>"atk":1.135,"hp":1.191</v>
      </c>
    </row>
    <row r="77" spans="1:9" x14ac:dyDescent="0.3">
      <c r="A77" s="2">
        <v>30076</v>
      </c>
      <c r="B77" s="2">
        <v>76</v>
      </c>
      <c r="C77" s="13">
        <f t="shared" si="6"/>
        <v>72</v>
      </c>
      <c r="D77" s="2">
        <v>1.1375</v>
      </c>
      <c r="E77" s="2">
        <f t="shared" si="15"/>
        <v>1.1375</v>
      </c>
      <c r="F77" s="2">
        <f>D77*1</f>
        <v>1.1375</v>
      </c>
      <c r="G77" s="2">
        <f t="shared" si="12"/>
        <v>1.137</v>
      </c>
      <c r="H77" s="2">
        <f t="shared" si="13"/>
        <v>1.137</v>
      </c>
      <c r="I77" s="2" t="str">
        <f t="shared" si="14"/>
        <v>"atk":1.137,"hp":1.137</v>
      </c>
    </row>
    <row r="78" spans="1:9" x14ac:dyDescent="0.3">
      <c r="A78" s="2">
        <v>30077</v>
      </c>
      <c r="B78" s="2">
        <v>77</v>
      </c>
      <c r="C78" s="13">
        <f t="shared" si="6"/>
        <v>73</v>
      </c>
      <c r="D78" s="2">
        <v>1.1399999999999999</v>
      </c>
      <c r="E78" s="2">
        <f t="shared" si="15"/>
        <v>1.1399999999999999</v>
      </c>
      <c r="F78" s="2">
        <f>D78*1</f>
        <v>1.1399999999999999</v>
      </c>
      <c r="G78" s="2">
        <f t="shared" si="12"/>
        <v>1.1399999999999999</v>
      </c>
      <c r="H78" s="2">
        <f t="shared" si="13"/>
        <v>1.1399999999999999</v>
      </c>
      <c r="I78" s="2" t="str">
        <f t="shared" si="14"/>
        <v>"atk":1.14,"hp":1.14</v>
      </c>
    </row>
    <row r="79" spans="1:9" x14ac:dyDescent="0.3">
      <c r="A79" s="2">
        <v>30078</v>
      </c>
      <c r="B79" s="2">
        <v>78</v>
      </c>
      <c r="C79" s="13">
        <f t="shared" si="6"/>
        <v>74</v>
      </c>
      <c r="D79" s="2">
        <v>1.1425000000000001</v>
      </c>
      <c r="E79" s="2">
        <f t="shared" si="15"/>
        <v>1.1425000000000001</v>
      </c>
      <c r="F79" s="2">
        <f>D79*1</f>
        <v>1.1425000000000001</v>
      </c>
      <c r="G79" s="2">
        <f t="shared" si="12"/>
        <v>1.1419999999999999</v>
      </c>
      <c r="H79" s="2">
        <f t="shared" si="13"/>
        <v>1.1419999999999999</v>
      </c>
      <c r="I79" s="2" t="str">
        <f t="shared" si="14"/>
        <v>"atk":1.142,"hp":1.142</v>
      </c>
    </row>
    <row r="80" spans="1:9" x14ac:dyDescent="0.3">
      <c r="A80" s="2">
        <v>30079</v>
      </c>
      <c r="B80" s="2">
        <v>79</v>
      </c>
      <c r="C80" s="13">
        <f t="shared" si="6"/>
        <v>75</v>
      </c>
      <c r="D80" s="2">
        <v>1.145</v>
      </c>
      <c r="E80" s="2">
        <f t="shared" si="15"/>
        <v>1.145</v>
      </c>
      <c r="F80" s="2">
        <f>D80*1</f>
        <v>1.145</v>
      </c>
      <c r="G80" s="2">
        <f t="shared" si="12"/>
        <v>1.145</v>
      </c>
      <c r="H80" s="2">
        <f t="shared" si="13"/>
        <v>1.145</v>
      </c>
      <c r="I80" s="2" t="str">
        <f t="shared" si="14"/>
        <v>"atk":1.145,"hp":1.145</v>
      </c>
    </row>
    <row r="81" spans="1:9" x14ac:dyDescent="0.3">
      <c r="A81" s="2">
        <v>30080</v>
      </c>
      <c r="B81" s="2">
        <v>80</v>
      </c>
      <c r="C81" s="13">
        <f t="shared" ref="C81:C141" si="16">C80+1</f>
        <v>76</v>
      </c>
      <c r="D81" s="2">
        <v>1.1475</v>
      </c>
      <c r="E81" s="2">
        <f>D81*1.25</f>
        <v>1.434375</v>
      </c>
      <c r="F81" s="2">
        <f>D81*3.84</f>
        <v>4.4063999999999997</v>
      </c>
      <c r="G81" s="2">
        <f t="shared" si="12"/>
        <v>1.4339999999999999</v>
      </c>
      <c r="H81" s="2">
        <f t="shared" si="13"/>
        <v>4.4059999999999997</v>
      </c>
      <c r="I81" s="2" t="str">
        <f t="shared" si="14"/>
        <v>"atk":1.434,"hp":4.406</v>
      </c>
    </row>
    <row r="82" spans="1:9" x14ac:dyDescent="0.3">
      <c r="A82" s="2">
        <v>30081</v>
      </c>
      <c r="B82" s="2">
        <v>81</v>
      </c>
      <c r="C82" s="13">
        <f t="shared" si="16"/>
        <v>77</v>
      </c>
      <c r="D82" s="2">
        <v>1.1499999999999999</v>
      </c>
      <c r="E82" s="2">
        <f t="shared" ref="E82:E90" si="17">D82*1</f>
        <v>1.1499999999999999</v>
      </c>
      <c r="F82" s="2">
        <f>D82*1</f>
        <v>1.1499999999999999</v>
      </c>
      <c r="G82" s="2">
        <f t="shared" si="12"/>
        <v>1.1499999999999999</v>
      </c>
      <c r="H82" s="2">
        <f t="shared" si="13"/>
        <v>1.1499999999999999</v>
      </c>
      <c r="I82" s="2" t="str">
        <f t="shared" si="14"/>
        <v>"atk":1.15,"hp":1.15</v>
      </c>
    </row>
    <row r="83" spans="1:9" x14ac:dyDescent="0.3">
      <c r="A83" s="2">
        <v>30082</v>
      </c>
      <c r="B83" s="2">
        <v>82</v>
      </c>
      <c r="C83" s="13">
        <f t="shared" si="16"/>
        <v>78</v>
      </c>
      <c r="D83" s="2">
        <v>1.1525000000000001</v>
      </c>
      <c r="E83" s="2">
        <f t="shared" si="17"/>
        <v>1.1525000000000001</v>
      </c>
      <c r="F83" s="2">
        <f>D83*1</f>
        <v>1.1525000000000001</v>
      </c>
      <c r="G83" s="2">
        <f t="shared" si="12"/>
        <v>1.1519999999999999</v>
      </c>
      <c r="H83" s="2">
        <f t="shared" si="13"/>
        <v>1.1519999999999999</v>
      </c>
      <c r="I83" s="2" t="str">
        <f t="shared" si="14"/>
        <v>"atk":1.152,"hp":1.152</v>
      </c>
    </row>
    <row r="84" spans="1:9" x14ac:dyDescent="0.3">
      <c r="A84" s="2">
        <v>30083</v>
      </c>
      <c r="B84" s="2">
        <v>83</v>
      </c>
      <c r="C84" s="13">
        <f t="shared" si="16"/>
        <v>79</v>
      </c>
      <c r="D84" s="2">
        <v>1.155</v>
      </c>
      <c r="E84" s="2">
        <f t="shared" si="17"/>
        <v>1.155</v>
      </c>
      <c r="F84" s="2">
        <f>D84*1</f>
        <v>1.155</v>
      </c>
      <c r="G84" s="2">
        <f t="shared" si="12"/>
        <v>1.155</v>
      </c>
      <c r="H84" s="2">
        <f t="shared" si="13"/>
        <v>1.155</v>
      </c>
      <c r="I84" s="2" t="str">
        <f t="shared" si="14"/>
        <v>"atk":1.155,"hp":1.155</v>
      </c>
    </row>
    <row r="85" spans="1:9" x14ac:dyDescent="0.3">
      <c r="A85" s="2">
        <v>30084</v>
      </c>
      <c r="B85" s="2">
        <v>84</v>
      </c>
      <c r="C85" s="13">
        <f t="shared" si="16"/>
        <v>80</v>
      </c>
      <c r="D85" s="2">
        <v>1.1575</v>
      </c>
      <c r="E85" s="2">
        <f t="shared" si="17"/>
        <v>1.1575</v>
      </c>
      <c r="F85" s="2">
        <f>D85*1</f>
        <v>1.1575</v>
      </c>
      <c r="G85" s="2">
        <f t="shared" si="12"/>
        <v>1.157</v>
      </c>
      <c r="H85" s="2">
        <f t="shared" si="13"/>
        <v>1.157</v>
      </c>
      <c r="I85" s="2" t="str">
        <f t="shared" si="14"/>
        <v>"atk":1.157,"hp":1.157</v>
      </c>
    </row>
    <row r="86" spans="1:9" x14ac:dyDescent="0.3">
      <c r="A86" s="2">
        <v>30085</v>
      </c>
      <c r="B86" s="2">
        <v>85</v>
      </c>
      <c r="C86" s="13">
        <f t="shared" si="16"/>
        <v>81</v>
      </c>
      <c r="D86" s="2">
        <v>1.1599999999999999</v>
      </c>
      <c r="E86" s="2">
        <f t="shared" si="17"/>
        <v>1.1599999999999999</v>
      </c>
      <c r="F86" s="2">
        <f>D86*1.05</f>
        <v>1.218</v>
      </c>
      <c r="G86" s="2">
        <f t="shared" si="12"/>
        <v>1.1599999999999999</v>
      </c>
      <c r="H86" s="2">
        <f t="shared" si="13"/>
        <v>1.218</v>
      </c>
      <c r="I86" s="2" t="str">
        <f t="shared" si="14"/>
        <v>"atk":1.16,"hp":1.218</v>
      </c>
    </row>
    <row r="87" spans="1:9" x14ac:dyDescent="0.3">
      <c r="A87" s="2">
        <v>30086</v>
      </c>
      <c r="B87" s="2">
        <v>86</v>
      </c>
      <c r="C87" s="13">
        <f t="shared" si="16"/>
        <v>82</v>
      </c>
      <c r="D87" s="2">
        <v>1.1625000000000001</v>
      </c>
      <c r="E87" s="2">
        <f t="shared" si="17"/>
        <v>1.1625000000000001</v>
      </c>
      <c r="F87" s="2">
        <f>D87*1</f>
        <v>1.1625000000000001</v>
      </c>
      <c r="G87" s="2">
        <f t="shared" si="12"/>
        <v>1.1619999999999999</v>
      </c>
      <c r="H87" s="2">
        <f t="shared" si="13"/>
        <v>1.1619999999999999</v>
      </c>
      <c r="I87" s="2" t="str">
        <f t="shared" si="14"/>
        <v>"atk":1.162,"hp":1.162</v>
      </c>
    </row>
    <row r="88" spans="1:9" x14ac:dyDescent="0.3">
      <c r="A88" s="2">
        <v>30087</v>
      </c>
      <c r="B88" s="2">
        <v>87</v>
      </c>
      <c r="C88" s="13">
        <f t="shared" si="16"/>
        <v>83</v>
      </c>
      <c r="D88" s="2">
        <v>1.165</v>
      </c>
      <c r="E88" s="2">
        <f t="shared" si="17"/>
        <v>1.165</v>
      </c>
      <c r="F88" s="2">
        <f>D88*1</f>
        <v>1.165</v>
      </c>
      <c r="G88" s="2">
        <f t="shared" si="12"/>
        <v>1.165</v>
      </c>
      <c r="H88" s="2">
        <f t="shared" si="13"/>
        <v>1.165</v>
      </c>
      <c r="I88" s="2" t="str">
        <f t="shared" si="14"/>
        <v>"atk":1.165,"hp":1.165</v>
      </c>
    </row>
    <row r="89" spans="1:9" x14ac:dyDescent="0.3">
      <c r="A89" s="2">
        <v>30088</v>
      </c>
      <c r="B89" s="2">
        <v>88</v>
      </c>
      <c r="C89" s="13">
        <f t="shared" si="16"/>
        <v>84</v>
      </c>
      <c r="D89" s="2">
        <v>1.1675</v>
      </c>
      <c r="E89" s="2">
        <f t="shared" si="17"/>
        <v>1.1675</v>
      </c>
      <c r="F89" s="2">
        <f>D89*1</f>
        <v>1.1675</v>
      </c>
      <c r="G89" s="2">
        <f t="shared" si="12"/>
        <v>1.167</v>
      </c>
      <c r="H89" s="2">
        <f t="shared" si="13"/>
        <v>1.167</v>
      </c>
      <c r="I89" s="2" t="str">
        <f t="shared" si="14"/>
        <v>"atk":1.167,"hp":1.167</v>
      </c>
    </row>
    <row r="90" spans="1:9" x14ac:dyDescent="0.3">
      <c r="A90" s="2">
        <v>30089</v>
      </c>
      <c r="B90" s="2">
        <v>89</v>
      </c>
      <c r="C90" s="13">
        <f t="shared" si="16"/>
        <v>85</v>
      </c>
      <c r="D90" s="2">
        <v>1.17</v>
      </c>
      <c r="E90" s="2">
        <f t="shared" si="17"/>
        <v>1.17</v>
      </c>
      <c r="F90" s="2">
        <f>D90*1</f>
        <v>1.17</v>
      </c>
      <c r="G90" s="2">
        <f t="shared" si="12"/>
        <v>1.17</v>
      </c>
      <c r="H90" s="2">
        <f t="shared" si="13"/>
        <v>1.17</v>
      </c>
      <c r="I90" s="2" t="str">
        <f t="shared" si="14"/>
        <v>"atk":1.17,"hp":1.17</v>
      </c>
    </row>
    <row r="91" spans="1:9" x14ac:dyDescent="0.3">
      <c r="A91" s="2">
        <v>30090</v>
      </c>
      <c r="B91" s="2">
        <v>90</v>
      </c>
      <c r="C91" s="13">
        <f t="shared" si="16"/>
        <v>86</v>
      </c>
      <c r="D91" s="2">
        <v>1.1725000000000001</v>
      </c>
      <c r="E91" s="2">
        <f>D91*1.25</f>
        <v>1.4656250000000002</v>
      </c>
      <c r="F91" s="2">
        <f>D91*3.84</f>
        <v>4.5024000000000006</v>
      </c>
      <c r="G91" s="2">
        <f t="shared" si="12"/>
        <v>1.4650000000000001</v>
      </c>
      <c r="H91" s="2">
        <f t="shared" si="13"/>
        <v>4.5019999999999998</v>
      </c>
      <c r="I91" s="2" t="str">
        <f t="shared" si="14"/>
        <v>"atk":1.465,"hp":4.502</v>
      </c>
    </row>
    <row r="92" spans="1:9" x14ac:dyDescent="0.3">
      <c r="A92" s="2">
        <v>30091</v>
      </c>
      <c r="B92" s="2">
        <v>91</v>
      </c>
      <c r="C92" s="13">
        <f t="shared" si="16"/>
        <v>87</v>
      </c>
      <c r="D92" s="2">
        <v>1.175</v>
      </c>
      <c r="E92" s="2">
        <f t="shared" ref="E92:E100" si="18">D92*1</f>
        <v>1.175</v>
      </c>
      <c r="F92" s="2">
        <f>D92*1</f>
        <v>1.175</v>
      </c>
      <c r="G92" s="2">
        <f t="shared" si="12"/>
        <v>1.175</v>
      </c>
      <c r="H92" s="2">
        <f t="shared" si="13"/>
        <v>1.175</v>
      </c>
      <c r="I92" s="2" t="str">
        <f t="shared" si="14"/>
        <v>"atk":1.175,"hp":1.175</v>
      </c>
    </row>
    <row r="93" spans="1:9" x14ac:dyDescent="0.3">
      <c r="A93" s="2">
        <v>30092</v>
      </c>
      <c r="B93" s="2">
        <v>92</v>
      </c>
      <c r="C93" s="13">
        <f t="shared" si="16"/>
        <v>88</v>
      </c>
      <c r="D93" s="2">
        <v>1.1775</v>
      </c>
      <c r="E93" s="2">
        <f t="shared" si="18"/>
        <v>1.1775</v>
      </c>
      <c r="F93" s="2">
        <f>D93*1</f>
        <v>1.1775</v>
      </c>
      <c r="G93" s="2">
        <f t="shared" si="12"/>
        <v>1.177</v>
      </c>
      <c r="H93" s="2">
        <f t="shared" si="13"/>
        <v>1.177</v>
      </c>
      <c r="I93" s="2" t="str">
        <f t="shared" si="14"/>
        <v>"atk":1.177,"hp":1.177</v>
      </c>
    </row>
    <row r="94" spans="1:9" x14ac:dyDescent="0.3">
      <c r="A94" s="2">
        <v>30093</v>
      </c>
      <c r="B94" s="2">
        <v>93</v>
      </c>
      <c r="C94" s="13">
        <f t="shared" si="16"/>
        <v>89</v>
      </c>
      <c r="D94" s="2">
        <v>1.18</v>
      </c>
      <c r="E94" s="2">
        <f t="shared" si="18"/>
        <v>1.18</v>
      </c>
      <c r="F94" s="2">
        <f>D94*1</f>
        <v>1.18</v>
      </c>
      <c r="G94" s="2">
        <f t="shared" si="12"/>
        <v>1.18</v>
      </c>
      <c r="H94" s="2">
        <f t="shared" si="13"/>
        <v>1.18</v>
      </c>
      <c r="I94" s="2" t="str">
        <f t="shared" si="14"/>
        <v>"atk":1.18,"hp":1.18</v>
      </c>
    </row>
    <row r="95" spans="1:9" x14ac:dyDescent="0.3">
      <c r="A95" s="2">
        <v>30094</v>
      </c>
      <c r="B95" s="2">
        <v>94</v>
      </c>
      <c r="C95" s="13">
        <f t="shared" si="16"/>
        <v>90</v>
      </c>
      <c r="D95" s="2">
        <v>1.1825000000000001</v>
      </c>
      <c r="E95" s="2">
        <f t="shared" si="18"/>
        <v>1.1825000000000001</v>
      </c>
      <c r="F95" s="2">
        <f>D95*1</f>
        <v>1.1825000000000001</v>
      </c>
      <c r="G95" s="2">
        <f t="shared" si="12"/>
        <v>1.1819999999999999</v>
      </c>
      <c r="H95" s="2">
        <f t="shared" si="13"/>
        <v>1.1819999999999999</v>
      </c>
      <c r="I95" s="2" t="str">
        <f t="shared" si="14"/>
        <v>"atk":1.182,"hp":1.182</v>
      </c>
    </row>
    <row r="96" spans="1:9" x14ac:dyDescent="0.3">
      <c r="A96" s="2">
        <v>30095</v>
      </c>
      <c r="B96" s="2">
        <v>95</v>
      </c>
      <c r="C96" s="13">
        <f t="shared" si="16"/>
        <v>91</v>
      </c>
      <c r="D96" s="2">
        <v>1.1850000000000001</v>
      </c>
      <c r="E96" s="2">
        <f t="shared" si="18"/>
        <v>1.1850000000000001</v>
      </c>
      <c r="F96" s="2">
        <f>D96*1.05</f>
        <v>1.2442500000000001</v>
      </c>
      <c r="G96" s="2">
        <f t="shared" si="12"/>
        <v>1.1850000000000001</v>
      </c>
      <c r="H96" s="2">
        <f t="shared" si="13"/>
        <v>1.244</v>
      </c>
      <c r="I96" s="2" t="str">
        <f t="shared" si="14"/>
        <v>"atk":1.185,"hp":1.244</v>
      </c>
    </row>
    <row r="97" spans="1:9" x14ac:dyDescent="0.3">
      <c r="A97" s="2">
        <v>30096</v>
      </c>
      <c r="B97" s="2">
        <v>96</v>
      </c>
      <c r="C97" s="13">
        <f t="shared" si="16"/>
        <v>92</v>
      </c>
      <c r="D97" s="2">
        <v>1.1875</v>
      </c>
      <c r="E97" s="2">
        <f t="shared" si="18"/>
        <v>1.1875</v>
      </c>
      <c r="F97" s="2">
        <f>D97*1</f>
        <v>1.1875</v>
      </c>
      <c r="G97" s="2">
        <f t="shared" si="12"/>
        <v>1.1870000000000001</v>
      </c>
      <c r="H97" s="2">
        <f t="shared" si="13"/>
        <v>1.1870000000000001</v>
      </c>
      <c r="I97" s="2" t="str">
        <f t="shared" si="14"/>
        <v>"atk":1.187,"hp":1.187</v>
      </c>
    </row>
    <row r="98" spans="1:9" x14ac:dyDescent="0.3">
      <c r="A98" s="2">
        <v>30097</v>
      </c>
      <c r="B98" s="2">
        <v>97</v>
      </c>
      <c r="C98" s="13">
        <f t="shared" si="16"/>
        <v>93</v>
      </c>
      <c r="D98" s="2">
        <v>1.19</v>
      </c>
      <c r="E98" s="2">
        <f t="shared" si="18"/>
        <v>1.19</v>
      </c>
      <c r="F98" s="2">
        <f>D98*1</f>
        <v>1.19</v>
      </c>
      <c r="G98" s="2">
        <f t="shared" si="12"/>
        <v>1.19</v>
      </c>
      <c r="H98" s="2">
        <f t="shared" si="13"/>
        <v>1.19</v>
      </c>
      <c r="I98" s="2" t="str">
        <f t="shared" si="14"/>
        <v>"atk":1.19,"hp":1.19</v>
      </c>
    </row>
    <row r="99" spans="1:9" x14ac:dyDescent="0.3">
      <c r="A99" s="2">
        <v>30098</v>
      </c>
      <c r="B99" s="2">
        <v>98</v>
      </c>
      <c r="C99" s="13">
        <f t="shared" si="16"/>
        <v>94</v>
      </c>
      <c r="D99" s="2">
        <v>1.1924999999999999</v>
      </c>
      <c r="E99" s="2">
        <f t="shared" si="18"/>
        <v>1.1924999999999999</v>
      </c>
      <c r="F99" s="2">
        <f>D99*1</f>
        <v>1.1924999999999999</v>
      </c>
      <c r="G99" s="2">
        <f t="shared" si="12"/>
        <v>1.1919999999999999</v>
      </c>
      <c r="H99" s="2">
        <f t="shared" si="13"/>
        <v>1.1919999999999999</v>
      </c>
      <c r="I99" s="2" t="str">
        <f t="shared" si="14"/>
        <v>"atk":1.192,"hp":1.192</v>
      </c>
    </row>
    <row r="100" spans="1:9" x14ac:dyDescent="0.3">
      <c r="A100" s="2">
        <v>30099</v>
      </c>
      <c r="B100" s="2">
        <v>99</v>
      </c>
      <c r="C100" s="13">
        <f t="shared" si="16"/>
        <v>95</v>
      </c>
      <c r="D100" s="2">
        <v>1.1950000000000001</v>
      </c>
      <c r="E100" s="2">
        <f t="shared" si="18"/>
        <v>1.1950000000000001</v>
      </c>
      <c r="F100" s="2">
        <f>D100*1</f>
        <v>1.1950000000000001</v>
      </c>
      <c r="G100" s="2">
        <f t="shared" si="12"/>
        <v>1.1950000000000001</v>
      </c>
      <c r="H100" s="2">
        <f t="shared" si="13"/>
        <v>1.1950000000000001</v>
      </c>
      <c r="I100" s="2" t="str">
        <f t="shared" si="14"/>
        <v>"atk":1.195,"hp":1.195</v>
      </c>
    </row>
    <row r="101" spans="1:9" x14ac:dyDescent="0.3">
      <c r="A101" s="2">
        <v>30100</v>
      </c>
      <c r="B101" s="2">
        <v>100</v>
      </c>
      <c r="C101" s="13">
        <f t="shared" si="16"/>
        <v>96</v>
      </c>
      <c r="D101" s="2">
        <v>1.1975</v>
      </c>
      <c r="E101" s="2">
        <f>D101*1.25</f>
        <v>1.496875</v>
      </c>
      <c r="F101" s="2">
        <f>D101*3.84</f>
        <v>4.5983999999999998</v>
      </c>
      <c r="G101" s="2">
        <f t="shared" si="12"/>
        <v>1.496</v>
      </c>
      <c r="H101" s="2">
        <f t="shared" si="13"/>
        <v>4.5979999999999999</v>
      </c>
      <c r="I101" s="2" t="str">
        <f t="shared" si="14"/>
        <v>"atk":1.496,"hp":4.598</v>
      </c>
    </row>
    <row r="102" spans="1:9" x14ac:dyDescent="0.3">
      <c r="A102" s="2">
        <v>30101</v>
      </c>
      <c r="B102" s="2">
        <v>101</v>
      </c>
      <c r="C102" s="13">
        <f t="shared" si="16"/>
        <v>97</v>
      </c>
      <c r="D102" s="2">
        <v>1.2</v>
      </c>
      <c r="E102" s="2">
        <f t="shared" ref="E102:E110" si="19">D102*1</f>
        <v>1.2</v>
      </c>
      <c r="F102" s="2">
        <f>D102*1</f>
        <v>1.2</v>
      </c>
      <c r="G102" s="2">
        <f t="shared" si="12"/>
        <v>1.2</v>
      </c>
      <c r="H102" s="2">
        <f t="shared" si="13"/>
        <v>1.2</v>
      </c>
      <c r="I102" s="2" t="str">
        <f t="shared" si="14"/>
        <v>"atk":1.2,"hp":1.2</v>
      </c>
    </row>
    <row r="103" spans="1:9" x14ac:dyDescent="0.3">
      <c r="A103" s="2">
        <v>30102</v>
      </c>
      <c r="B103" s="2">
        <v>102</v>
      </c>
      <c r="C103" s="13">
        <f t="shared" si="16"/>
        <v>98</v>
      </c>
      <c r="D103" s="2">
        <v>1.2024999999999999</v>
      </c>
      <c r="E103" s="2">
        <f t="shared" si="19"/>
        <v>1.2024999999999999</v>
      </c>
      <c r="F103" s="2">
        <f>D103*1</f>
        <v>1.2024999999999999</v>
      </c>
      <c r="G103" s="2">
        <f t="shared" si="12"/>
        <v>1.202</v>
      </c>
      <c r="H103" s="2">
        <f t="shared" si="13"/>
        <v>1.202</v>
      </c>
      <c r="I103" s="2" t="str">
        <f t="shared" si="14"/>
        <v>"atk":1.202,"hp":1.202</v>
      </c>
    </row>
    <row r="104" spans="1:9" x14ac:dyDescent="0.3">
      <c r="A104" s="2">
        <v>30103</v>
      </c>
      <c r="B104" s="2">
        <v>103</v>
      </c>
      <c r="C104" s="13">
        <f t="shared" si="16"/>
        <v>99</v>
      </c>
      <c r="D104" s="2">
        <v>1.2050000000000001</v>
      </c>
      <c r="E104" s="2">
        <f t="shared" si="19"/>
        <v>1.2050000000000001</v>
      </c>
      <c r="F104" s="2">
        <f>D104*1</f>
        <v>1.2050000000000001</v>
      </c>
      <c r="G104" s="2">
        <f t="shared" si="12"/>
        <v>1.2050000000000001</v>
      </c>
      <c r="H104" s="2">
        <f t="shared" si="13"/>
        <v>1.2050000000000001</v>
      </c>
      <c r="I104" s="2" t="str">
        <f t="shared" si="14"/>
        <v>"atk":1.205,"hp":1.205</v>
      </c>
    </row>
    <row r="105" spans="1:9" x14ac:dyDescent="0.3">
      <c r="A105" s="2">
        <v>30104</v>
      </c>
      <c r="B105" s="2">
        <v>104</v>
      </c>
      <c r="C105" s="13">
        <f t="shared" si="16"/>
        <v>100</v>
      </c>
      <c r="D105" s="2">
        <v>1.2075</v>
      </c>
      <c r="E105" s="2">
        <f t="shared" si="19"/>
        <v>1.2075</v>
      </c>
      <c r="F105" s="2">
        <f>D105*1</f>
        <v>1.2075</v>
      </c>
      <c r="G105" s="2">
        <f t="shared" si="12"/>
        <v>1.2070000000000001</v>
      </c>
      <c r="H105" s="2">
        <f t="shared" si="13"/>
        <v>1.2070000000000001</v>
      </c>
      <c r="I105" s="2" t="str">
        <f t="shared" si="14"/>
        <v>"atk":1.207,"hp":1.207</v>
      </c>
    </row>
    <row r="106" spans="1:9" x14ac:dyDescent="0.3">
      <c r="A106" s="2">
        <v>30105</v>
      </c>
      <c r="B106" s="2">
        <v>105</v>
      </c>
      <c r="C106" s="13">
        <f t="shared" si="16"/>
        <v>101</v>
      </c>
      <c r="D106" s="2">
        <v>1.21</v>
      </c>
      <c r="E106" s="2">
        <f t="shared" si="19"/>
        <v>1.21</v>
      </c>
      <c r="F106" s="2">
        <f>D106*1.05</f>
        <v>1.2705</v>
      </c>
      <c r="G106" s="2">
        <f t="shared" si="12"/>
        <v>1.21</v>
      </c>
      <c r="H106" s="2">
        <f t="shared" si="13"/>
        <v>1.27</v>
      </c>
      <c r="I106" s="2" t="str">
        <f t="shared" si="14"/>
        <v>"atk":1.21,"hp":1.27</v>
      </c>
    </row>
    <row r="107" spans="1:9" x14ac:dyDescent="0.3">
      <c r="A107" s="2">
        <v>30106</v>
      </c>
      <c r="B107" s="2">
        <v>106</v>
      </c>
      <c r="C107" s="13">
        <f t="shared" si="16"/>
        <v>102</v>
      </c>
      <c r="D107" s="2">
        <v>1.2124999999999999</v>
      </c>
      <c r="E107" s="2">
        <f t="shared" si="19"/>
        <v>1.2124999999999999</v>
      </c>
      <c r="F107" s="2">
        <f>D107*1</f>
        <v>1.2124999999999999</v>
      </c>
      <c r="G107" s="2">
        <f t="shared" si="12"/>
        <v>1.212</v>
      </c>
      <c r="H107" s="2">
        <f t="shared" si="13"/>
        <v>1.212</v>
      </c>
      <c r="I107" s="2" t="str">
        <f t="shared" si="14"/>
        <v>"atk":1.212,"hp":1.212</v>
      </c>
    </row>
    <row r="108" spans="1:9" x14ac:dyDescent="0.3">
      <c r="A108" s="2">
        <v>30107</v>
      </c>
      <c r="B108" s="2">
        <v>107</v>
      </c>
      <c r="C108" s="13">
        <f t="shared" si="16"/>
        <v>103</v>
      </c>
      <c r="D108" s="2">
        <v>1.2149999999999901</v>
      </c>
      <c r="E108" s="2">
        <f t="shared" si="19"/>
        <v>1.2149999999999901</v>
      </c>
      <c r="F108" s="2">
        <f>D108*1</f>
        <v>1.2149999999999901</v>
      </c>
      <c r="G108" s="2">
        <f t="shared" si="12"/>
        <v>1.214</v>
      </c>
      <c r="H108" s="2">
        <f t="shared" si="13"/>
        <v>1.214</v>
      </c>
      <c r="I108" s="2" t="str">
        <f t="shared" si="14"/>
        <v>"atk":1.214,"hp":1.214</v>
      </c>
    </row>
    <row r="109" spans="1:9" x14ac:dyDescent="0.3">
      <c r="A109" s="2">
        <v>30108</v>
      </c>
      <c r="B109" s="2">
        <v>108</v>
      </c>
      <c r="C109" s="13">
        <f t="shared" si="16"/>
        <v>104</v>
      </c>
      <c r="D109" s="2">
        <v>1.21749999999999</v>
      </c>
      <c r="E109" s="2">
        <f t="shared" si="19"/>
        <v>1.21749999999999</v>
      </c>
      <c r="F109" s="2">
        <f>D109*1</f>
        <v>1.21749999999999</v>
      </c>
      <c r="G109" s="2">
        <f t="shared" si="12"/>
        <v>1.2170000000000001</v>
      </c>
      <c r="H109" s="2">
        <f t="shared" si="13"/>
        <v>1.2170000000000001</v>
      </c>
      <c r="I109" s="2" t="str">
        <f t="shared" si="14"/>
        <v>"atk":1.217,"hp":1.217</v>
      </c>
    </row>
    <row r="110" spans="1:9" x14ac:dyDescent="0.3">
      <c r="A110" s="2">
        <v>30109</v>
      </c>
      <c r="B110" s="2">
        <v>109</v>
      </c>
      <c r="C110" s="13">
        <f t="shared" si="16"/>
        <v>105</v>
      </c>
      <c r="D110" s="2">
        <v>1.21999999999999</v>
      </c>
      <c r="E110" s="2">
        <f t="shared" si="19"/>
        <v>1.21999999999999</v>
      </c>
      <c r="F110" s="2">
        <f>D110*1</f>
        <v>1.21999999999999</v>
      </c>
      <c r="G110" s="2">
        <f t="shared" si="12"/>
        <v>1.2190000000000001</v>
      </c>
      <c r="H110" s="2">
        <f t="shared" si="13"/>
        <v>1.2190000000000001</v>
      </c>
      <c r="I110" s="2" t="str">
        <f t="shared" si="14"/>
        <v>"atk":1.219,"hp":1.219</v>
      </c>
    </row>
    <row r="111" spans="1:9" x14ac:dyDescent="0.3">
      <c r="A111" s="2">
        <v>30110</v>
      </c>
      <c r="B111" s="2">
        <v>110</v>
      </c>
      <c r="C111" s="13">
        <f t="shared" si="16"/>
        <v>106</v>
      </c>
      <c r="D111" s="2">
        <v>1.2224999999999999</v>
      </c>
      <c r="E111" s="2">
        <f>D111*1.25</f>
        <v>1.528125</v>
      </c>
      <c r="F111" s="2">
        <f>D111*3.84</f>
        <v>4.6943999999999999</v>
      </c>
      <c r="G111" s="2">
        <f t="shared" si="12"/>
        <v>1.528</v>
      </c>
      <c r="H111" s="2">
        <f t="shared" si="13"/>
        <v>4.694</v>
      </c>
      <c r="I111" s="2" t="str">
        <f t="shared" si="14"/>
        <v>"atk":1.528,"hp":4.694</v>
      </c>
    </row>
    <row r="112" spans="1:9" x14ac:dyDescent="0.3">
      <c r="A112" s="2">
        <v>30111</v>
      </c>
      <c r="B112" s="2">
        <v>111</v>
      </c>
      <c r="C112" s="13">
        <f t="shared" si="16"/>
        <v>107</v>
      </c>
      <c r="D112" s="2">
        <v>1.2249999999999901</v>
      </c>
      <c r="E112" s="2">
        <f t="shared" ref="E112:E120" si="20">D112*1</f>
        <v>1.2249999999999901</v>
      </c>
      <c r="F112" s="2">
        <f>D112*1</f>
        <v>1.2249999999999901</v>
      </c>
      <c r="G112" s="2">
        <f t="shared" si="12"/>
        <v>1.224</v>
      </c>
      <c r="H112" s="2">
        <f t="shared" si="13"/>
        <v>1.224</v>
      </c>
      <c r="I112" s="2" t="str">
        <f t="shared" si="14"/>
        <v>"atk":1.224,"hp":1.224</v>
      </c>
    </row>
    <row r="113" spans="1:9" x14ac:dyDescent="0.3">
      <c r="A113" s="2">
        <v>30112</v>
      </c>
      <c r="B113" s="2">
        <v>112</v>
      </c>
      <c r="C113" s="13">
        <f t="shared" si="16"/>
        <v>108</v>
      </c>
      <c r="D113" s="2">
        <v>1.22749999999999</v>
      </c>
      <c r="E113" s="2">
        <f t="shared" si="20"/>
        <v>1.22749999999999</v>
      </c>
      <c r="F113" s="2">
        <f>D113*1</f>
        <v>1.22749999999999</v>
      </c>
      <c r="G113" s="2">
        <f t="shared" si="12"/>
        <v>1.2270000000000001</v>
      </c>
      <c r="H113" s="2">
        <f t="shared" si="13"/>
        <v>1.2270000000000001</v>
      </c>
      <c r="I113" s="2" t="str">
        <f t="shared" si="14"/>
        <v>"atk":1.227,"hp":1.227</v>
      </c>
    </row>
    <row r="114" spans="1:9" x14ac:dyDescent="0.3">
      <c r="A114" s="2">
        <v>30113</v>
      </c>
      <c r="B114" s="2">
        <v>113</v>
      </c>
      <c r="C114" s="13">
        <f t="shared" si="16"/>
        <v>109</v>
      </c>
      <c r="D114" s="2">
        <v>1.22999999999999</v>
      </c>
      <c r="E114" s="2">
        <f t="shared" si="20"/>
        <v>1.22999999999999</v>
      </c>
      <c r="F114" s="2">
        <f>D114*1</f>
        <v>1.22999999999999</v>
      </c>
      <c r="G114" s="2">
        <f t="shared" si="12"/>
        <v>1.2290000000000001</v>
      </c>
      <c r="H114" s="2">
        <f t="shared" si="13"/>
        <v>1.2290000000000001</v>
      </c>
      <c r="I114" s="2" t="str">
        <f t="shared" si="14"/>
        <v>"atk":1.229,"hp":1.229</v>
      </c>
    </row>
    <row r="115" spans="1:9" x14ac:dyDescent="0.3">
      <c r="A115" s="2">
        <v>30114</v>
      </c>
      <c r="B115" s="2">
        <v>114</v>
      </c>
      <c r="C115" s="13">
        <f t="shared" si="16"/>
        <v>110</v>
      </c>
      <c r="D115" s="2">
        <v>1.2324999999999999</v>
      </c>
      <c r="E115" s="2">
        <f t="shared" si="20"/>
        <v>1.2324999999999999</v>
      </c>
      <c r="F115" s="2">
        <f>D115*1</f>
        <v>1.2324999999999999</v>
      </c>
      <c r="G115" s="2">
        <f t="shared" si="12"/>
        <v>1.232</v>
      </c>
      <c r="H115" s="2">
        <f t="shared" si="13"/>
        <v>1.232</v>
      </c>
      <c r="I115" s="2" t="str">
        <f t="shared" si="14"/>
        <v>"atk":1.232,"hp":1.232</v>
      </c>
    </row>
    <row r="116" spans="1:9" x14ac:dyDescent="0.3">
      <c r="A116" s="2">
        <v>30115</v>
      </c>
      <c r="B116" s="2">
        <v>115</v>
      </c>
      <c r="C116" s="13">
        <f t="shared" si="16"/>
        <v>111</v>
      </c>
      <c r="D116" s="2">
        <v>1.2349999999999901</v>
      </c>
      <c r="E116" s="2">
        <f t="shared" si="20"/>
        <v>1.2349999999999901</v>
      </c>
      <c r="F116" s="2">
        <f>D116*1.05</f>
        <v>1.2967499999999896</v>
      </c>
      <c r="G116" s="2">
        <f t="shared" si="12"/>
        <v>1.234</v>
      </c>
      <c r="H116" s="2">
        <f t="shared" si="13"/>
        <v>1.296</v>
      </c>
      <c r="I116" s="2" t="str">
        <f t="shared" si="14"/>
        <v>"atk":1.234,"hp":1.296</v>
      </c>
    </row>
    <row r="117" spans="1:9" x14ac:dyDescent="0.3">
      <c r="A117" s="2">
        <v>30116</v>
      </c>
      <c r="B117" s="2">
        <v>116</v>
      </c>
      <c r="C117" s="13">
        <f t="shared" si="16"/>
        <v>112</v>
      </c>
      <c r="D117" s="2">
        <v>1.2374999999999901</v>
      </c>
      <c r="E117" s="2">
        <f t="shared" si="20"/>
        <v>1.2374999999999901</v>
      </c>
      <c r="F117" s="2">
        <f>D117*1</f>
        <v>1.2374999999999901</v>
      </c>
      <c r="G117" s="2">
        <f t="shared" si="12"/>
        <v>1.2370000000000001</v>
      </c>
      <c r="H117" s="2">
        <f t="shared" si="13"/>
        <v>1.2370000000000001</v>
      </c>
      <c r="I117" s="2" t="str">
        <f t="shared" si="14"/>
        <v>"atk":1.237,"hp":1.237</v>
      </c>
    </row>
    <row r="118" spans="1:9" x14ac:dyDescent="0.3">
      <c r="A118" s="2">
        <v>30117</v>
      </c>
      <c r="B118" s="2">
        <v>117</v>
      </c>
      <c r="C118" s="13">
        <f t="shared" si="16"/>
        <v>113</v>
      </c>
      <c r="D118" s="2">
        <v>1.23999999999999</v>
      </c>
      <c r="E118" s="2">
        <f t="shared" si="20"/>
        <v>1.23999999999999</v>
      </c>
      <c r="F118" s="2">
        <f>D118*1</f>
        <v>1.23999999999999</v>
      </c>
      <c r="G118" s="2">
        <f t="shared" si="12"/>
        <v>1.2390000000000001</v>
      </c>
      <c r="H118" s="2">
        <f t="shared" si="13"/>
        <v>1.2390000000000001</v>
      </c>
      <c r="I118" s="2" t="str">
        <f t="shared" si="14"/>
        <v>"atk":1.239,"hp":1.239</v>
      </c>
    </row>
    <row r="119" spans="1:9" x14ac:dyDescent="0.3">
      <c r="A119" s="2">
        <v>30118</v>
      </c>
      <c r="B119" s="2">
        <v>118</v>
      </c>
      <c r="C119" s="13">
        <f t="shared" si="16"/>
        <v>114</v>
      </c>
      <c r="D119" s="2">
        <v>1.2424999999999899</v>
      </c>
      <c r="E119" s="2">
        <f t="shared" si="20"/>
        <v>1.2424999999999899</v>
      </c>
      <c r="F119" s="2">
        <f>D119*1</f>
        <v>1.2424999999999899</v>
      </c>
      <c r="G119" s="2">
        <f t="shared" si="12"/>
        <v>1.242</v>
      </c>
      <c r="H119" s="2">
        <f t="shared" si="13"/>
        <v>1.242</v>
      </c>
      <c r="I119" s="2" t="str">
        <f t="shared" si="14"/>
        <v>"atk":1.242,"hp":1.242</v>
      </c>
    </row>
    <row r="120" spans="1:9" x14ac:dyDescent="0.3">
      <c r="A120" s="2">
        <v>30119</v>
      </c>
      <c r="B120" s="2">
        <v>119</v>
      </c>
      <c r="C120" s="13">
        <f t="shared" si="16"/>
        <v>115</v>
      </c>
      <c r="D120" s="2">
        <v>1.2449999999999899</v>
      </c>
      <c r="E120" s="2">
        <f t="shared" si="20"/>
        <v>1.2449999999999899</v>
      </c>
      <c r="F120" s="2">
        <f>D120*1</f>
        <v>1.2449999999999899</v>
      </c>
      <c r="G120" s="2">
        <f t="shared" si="12"/>
        <v>1.244</v>
      </c>
      <c r="H120" s="2">
        <f t="shared" si="13"/>
        <v>1.244</v>
      </c>
      <c r="I120" s="2" t="str">
        <f t="shared" si="14"/>
        <v>"atk":1.244,"hp":1.244</v>
      </c>
    </row>
    <row r="121" spans="1:9" x14ac:dyDescent="0.3">
      <c r="A121" s="2">
        <v>30120</v>
      </c>
      <c r="B121" s="2">
        <v>120</v>
      </c>
      <c r="C121" s="13">
        <f t="shared" si="16"/>
        <v>116</v>
      </c>
      <c r="D121" s="2">
        <v>1.2474999999999901</v>
      </c>
      <c r="E121" s="2">
        <f>D121*1.25</f>
        <v>1.5593749999999875</v>
      </c>
      <c r="F121" s="2">
        <f>D121*3.84</f>
        <v>4.7903999999999618</v>
      </c>
      <c r="G121" s="2">
        <f t="shared" si="12"/>
        <v>1.5589999999999999</v>
      </c>
      <c r="H121" s="2">
        <f t="shared" si="13"/>
        <v>4.79</v>
      </c>
      <c r="I121" s="2" t="str">
        <f t="shared" si="14"/>
        <v>"atk":1.559,"hp":4.79</v>
      </c>
    </row>
    <row r="122" spans="1:9" x14ac:dyDescent="0.3">
      <c r="A122" s="2">
        <v>30121</v>
      </c>
      <c r="B122" s="2">
        <v>121</v>
      </c>
      <c r="C122" s="13">
        <f t="shared" si="16"/>
        <v>117</v>
      </c>
      <c r="D122" s="2">
        <v>1.24999999999999</v>
      </c>
      <c r="E122" s="2">
        <f t="shared" ref="E122:E130" si="21">D122*1</f>
        <v>1.24999999999999</v>
      </c>
      <c r="F122" s="2">
        <f>D122*1</f>
        <v>1.24999999999999</v>
      </c>
      <c r="G122" s="2">
        <f t="shared" si="12"/>
        <v>1.2490000000000001</v>
      </c>
      <c r="H122" s="2">
        <f t="shared" si="13"/>
        <v>1.2490000000000001</v>
      </c>
      <c r="I122" s="2" t="str">
        <f t="shared" si="14"/>
        <v>"atk":1.249,"hp":1.249</v>
      </c>
    </row>
    <row r="123" spans="1:9" x14ac:dyDescent="0.3">
      <c r="A123" s="2">
        <v>30122</v>
      </c>
      <c r="B123" s="2">
        <v>122</v>
      </c>
      <c r="C123" s="13">
        <f t="shared" si="16"/>
        <v>118</v>
      </c>
      <c r="D123" s="2">
        <v>1.2524999999999999</v>
      </c>
      <c r="E123" s="2">
        <f t="shared" si="21"/>
        <v>1.2524999999999999</v>
      </c>
      <c r="F123" s="2">
        <f>D123*1</f>
        <v>1.2524999999999999</v>
      </c>
      <c r="G123" s="2">
        <f t="shared" si="12"/>
        <v>1.252</v>
      </c>
      <c r="H123" s="2">
        <f t="shared" si="13"/>
        <v>1.252</v>
      </c>
      <c r="I123" s="2" t="str">
        <f t="shared" si="14"/>
        <v>"atk":1.252,"hp":1.252</v>
      </c>
    </row>
    <row r="124" spans="1:9" x14ac:dyDescent="0.3">
      <c r="A124" s="2">
        <v>30123</v>
      </c>
      <c r="B124" s="2">
        <v>123</v>
      </c>
      <c r="C124" s="13">
        <f t="shared" si="16"/>
        <v>119</v>
      </c>
      <c r="D124" s="2">
        <v>1.2549999999999999</v>
      </c>
      <c r="E124" s="2">
        <f t="shared" si="21"/>
        <v>1.2549999999999999</v>
      </c>
      <c r="F124" s="2">
        <f>D124*1</f>
        <v>1.2549999999999999</v>
      </c>
      <c r="G124" s="2">
        <f t="shared" si="12"/>
        <v>1.2549999999999999</v>
      </c>
      <c r="H124" s="2">
        <f t="shared" si="13"/>
        <v>1.2549999999999999</v>
      </c>
      <c r="I124" s="2" t="str">
        <f t="shared" si="14"/>
        <v>"atk":1.255,"hp":1.255</v>
      </c>
    </row>
    <row r="125" spans="1:9" x14ac:dyDescent="0.3">
      <c r="A125" s="2">
        <v>30124</v>
      </c>
      <c r="B125" s="2">
        <v>124</v>
      </c>
      <c r="C125" s="13">
        <f t="shared" si="16"/>
        <v>120</v>
      </c>
      <c r="D125" s="2">
        <v>1.2574999999999901</v>
      </c>
      <c r="E125" s="2">
        <f t="shared" si="21"/>
        <v>1.2574999999999901</v>
      </c>
      <c r="F125" s="2">
        <f>D125*1</f>
        <v>1.2574999999999901</v>
      </c>
      <c r="G125" s="2">
        <f t="shared" si="12"/>
        <v>1.2569999999999999</v>
      </c>
      <c r="H125" s="2">
        <f t="shared" si="13"/>
        <v>1.2569999999999999</v>
      </c>
      <c r="I125" s="2" t="str">
        <f t="shared" si="14"/>
        <v>"atk":1.257,"hp":1.257</v>
      </c>
    </row>
    <row r="126" spans="1:9" x14ac:dyDescent="0.3">
      <c r="A126" s="2">
        <v>30125</v>
      </c>
      <c r="B126" s="2">
        <v>125</v>
      </c>
      <c r="C126" s="13">
        <f t="shared" si="16"/>
        <v>121</v>
      </c>
      <c r="D126" s="2">
        <v>1.25999999999999</v>
      </c>
      <c r="E126" s="2">
        <f t="shared" si="21"/>
        <v>1.25999999999999</v>
      </c>
      <c r="F126" s="2">
        <f>D126*1.05</f>
        <v>1.3229999999999895</v>
      </c>
      <c r="G126" s="2">
        <f t="shared" si="12"/>
        <v>1.2589999999999999</v>
      </c>
      <c r="H126" s="2">
        <f t="shared" si="13"/>
        <v>1.3220000000000001</v>
      </c>
      <c r="I126" s="2" t="str">
        <f t="shared" si="14"/>
        <v>"atk":1.259,"hp":1.322</v>
      </c>
    </row>
    <row r="127" spans="1:9" x14ac:dyDescent="0.3">
      <c r="A127" s="2">
        <v>30126</v>
      </c>
      <c r="B127" s="2">
        <v>126</v>
      </c>
      <c r="C127" s="13">
        <f t="shared" si="16"/>
        <v>122</v>
      </c>
      <c r="D127" s="2">
        <v>1.26249999999999</v>
      </c>
      <c r="E127" s="2">
        <f t="shared" si="21"/>
        <v>1.26249999999999</v>
      </c>
      <c r="F127" s="2">
        <f>D127*1</f>
        <v>1.26249999999999</v>
      </c>
      <c r="G127" s="2">
        <f t="shared" si="12"/>
        <v>1.262</v>
      </c>
      <c r="H127" s="2">
        <f t="shared" si="13"/>
        <v>1.262</v>
      </c>
      <c r="I127" s="2" t="str">
        <f t="shared" si="14"/>
        <v>"atk":1.262,"hp":1.262</v>
      </c>
    </row>
    <row r="128" spans="1:9" x14ac:dyDescent="0.3">
      <c r="A128" s="2">
        <v>30127</v>
      </c>
      <c r="B128" s="2">
        <v>127</v>
      </c>
      <c r="C128" s="13">
        <f t="shared" si="16"/>
        <v>123</v>
      </c>
      <c r="D128" s="2">
        <v>1.2649999999999899</v>
      </c>
      <c r="E128" s="2">
        <f t="shared" si="21"/>
        <v>1.2649999999999899</v>
      </c>
      <c r="F128" s="2">
        <f>D128*1</f>
        <v>1.2649999999999899</v>
      </c>
      <c r="G128" s="2">
        <f t="shared" si="12"/>
        <v>1.264</v>
      </c>
      <c r="H128" s="2">
        <f t="shared" si="13"/>
        <v>1.264</v>
      </c>
      <c r="I128" s="2" t="str">
        <f t="shared" si="14"/>
        <v>"atk":1.264,"hp":1.264</v>
      </c>
    </row>
    <row r="129" spans="1:9" x14ac:dyDescent="0.3">
      <c r="A129" s="2">
        <v>30128</v>
      </c>
      <c r="B129" s="2">
        <v>128</v>
      </c>
      <c r="C129" s="13">
        <f t="shared" si="16"/>
        <v>124</v>
      </c>
      <c r="D129" s="2">
        <v>1.2674999999999901</v>
      </c>
      <c r="E129" s="2">
        <f t="shared" si="21"/>
        <v>1.2674999999999901</v>
      </c>
      <c r="F129" s="2">
        <f>D129*1</f>
        <v>1.2674999999999901</v>
      </c>
      <c r="G129" s="2">
        <f t="shared" si="12"/>
        <v>1.2669999999999999</v>
      </c>
      <c r="H129" s="2">
        <f t="shared" si="13"/>
        <v>1.2669999999999999</v>
      </c>
      <c r="I129" s="2" t="str">
        <f t="shared" si="14"/>
        <v>"atk":1.267,"hp":1.267</v>
      </c>
    </row>
    <row r="130" spans="1:9" x14ac:dyDescent="0.3">
      <c r="A130" s="2">
        <v>30129</v>
      </c>
      <c r="B130" s="2">
        <v>129</v>
      </c>
      <c r="C130" s="13">
        <f t="shared" si="16"/>
        <v>125</v>
      </c>
      <c r="D130" s="2">
        <v>1.26999999999999</v>
      </c>
      <c r="E130" s="2">
        <f t="shared" si="21"/>
        <v>1.26999999999999</v>
      </c>
      <c r="F130" s="2">
        <f>D130*1</f>
        <v>1.26999999999999</v>
      </c>
      <c r="G130" s="2">
        <f t="shared" si="12"/>
        <v>1.2689999999999999</v>
      </c>
      <c r="H130" s="2">
        <f t="shared" si="13"/>
        <v>1.2689999999999999</v>
      </c>
      <c r="I130" s="2" t="str">
        <f t="shared" si="14"/>
        <v>"atk":1.269,"hp":1.269</v>
      </c>
    </row>
    <row r="131" spans="1:9" x14ac:dyDescent="0.3">
      <c r="A131" s="2">
        <v>30130</v>
      </c>
      <c r="B131" s="2">
        <v>130</v>
      </c>
      <c r="C131" s="13">
        <f t="shared" si="16"/>
        <v>126</v>
      </c>
      <c r="D131" s="2">
        <v>1.27249999999999</v>
      </c>
      <c r="E131" s="2">
        <f>D131*1.25</f>
        <v>1.5906249999999875</v>
      </c>
      <c r="F131" s="2">
        <f>D131*3.84</f>
        <v>4.886399999999961</v>
      </c>
      <c r="G131" s="2">
        <f t="shared" ref="G131:G194" si="22">INT(E131*1000)/1000</f>
        <v>1.59</v>
      </c>
      <c r="H131" s="2">
        <f t="shared" ref="H131:H194" si="23">INT(F131*1000)/1000</f>
        <v>4.8860000000000001</v>
      </c>
      <c r="I131" s="2" t="str">
        <f t="shared" ref="I131:I194" si="24">$J$1&amp;G131&amp;$K$1&amp;H131</f>
        <v>"atk":1.59,"hp":4.886</v>
      </c>
    </row>
    <row r="132" spans="1:9" x14ac:dyDescent="0.3">
      <c r="A132" s="2">
        <v>30131</v>
      </c>
      <c r="B132" s="2">
        <v>131</v>
      </c>
      <c r="C132" s="13">
        <f t="shared" si="16"/>
        <v>127</v>
      </c>
      <c r="D132" s="2">
        <v>1.2749999999999899</v>
      </c>
      <c r="E132" s="2">
        <f t="shared" ref="E132:E140" si="25">D132*1</f>
        <v>1.2749999999999899</v>
      </c>
      <c r="F132" s="2">
        <f>D132*1</f>
        <v>1.2749999999999899</v>
      </c>
      <c r="G132" s="2">
        <f t="shared" si="22"/>
        <v>1.274</v>
      </c>
      <c r="H132" s="2">
        <f t="shared" si="23"/>
        <v>1.274</v>
      </c>
      <c r="I132" s="2" t="str">
        <f t="shared" si="24"/>
        <v>"atk":1.274,"hp":1.274</v>
      </c>
    </row>
    <row r="133" spans="1:9" x14ac:dyDescent="0.3">
      <c r="A133" s="2">
        <v>30132</v>
      </c>
      <c r="B133" s="2">
        <v>132</v>
      </c>
      <c r="C133" s="13">
        <f t="shared" si="16"/>
        <v>128</v>
      </c>
      <c r="D133" s="2">
        <v>1.2774999999999901</v>
      </c>
      <c r="E133" s="2">
        <f t="shared" si="25"/>
        <v>1.2774999999999901</v>
      </c>
      <c r="F133" s="2">
        <f>D133*1</f>
        <v>1.2774999999999901</v>
      </c>
      <c r="G133" s="2">
        <f t="shared" si="22"/>
        <v>1.2769999999999999</v>
      </c>
      <c r="H133" s="2">
        <f t="shared" si="23"/>
        <v>1.2769999999999999</v>
      </c>
      <c r="I133" s="2" t="str">
        <f t="shared" si="24"/>
        <v>"atk":1.277,"hp":1.277</v>
      </c>
    </row>
    <row r="134" spans="1:9" x14ac:dyDescent="0.3">
      <c r="A134" s="2">
        <v>30133</v>
      </c>
      <c r="B134" s="2">
        <v>133</v>
      </c>
      <c r="C134" s="13">
        <f t="shared" si="16"/>
        <v>129</v>
      </c>
      <c r="D134" s="2">
        <v>1.27999999999999</v>
      </c>
      <c r="E134" s="2">
        <f t="shared" si="25"/>
        <v>1.27999999999999</v>
      </c>
      <c r="F134" s="2">
        <f>D134*1</f>
        <v>1.27999999999999</v>
      </c>
      <c r="G134" s="2">
        <f t="shared" si="22"/>
        <v>1.2789999999999999</v>
      </c>
      <c r="H134" s="2">
        <f t="shared" si="23"/>
        <v>1.2789999999999999</v>
      </c>
      <c r="I134" s="2" t="str">
        <f t="shared" si="24"/>
        <v>"atk":1.279,"hp":1.279</v>
      </c>
    </row>
    <row r="135" spans="1:9" x14ac:dyDescent="0.3">
      <c r="A135" s="2">
        <v>30134</v>
      </c>
      <c r="B135" s="2">
        <v>134</v>
      </c>
      <c r="C135" s="13">
        <f t="shared" si="16"/>
        <v>130</v>
      </c>
      <c r="D135" s="2">
        <v>1.28249999999999</v>
      </c>
      <c r="E135" s="2">
        <f t="shared" si="25"/>
        <v>1.28249999999999</v>
      </c>
      <c r="F135" s="2">
        <f>D135*1</f>
        <v>1.28249999999999</v>
      </c>
      <c r="G135" s="2">
        <f t="shared" si="22"/>
        <v>1.282</v>
      </c>
      <c r="H135" s="2">
        <f t="shared" si="23"/>
        <v>1.282</v>
      </c>
      <c r="I135" s="2" t="str">
        <f t="shared" si="24"/>
        <v>"atk":1.282,"hp":1.282</v>
      </c>
    </row>
    <row r="136" spans="1:9" x14ac:dyDescent="0.3">
      <c r="A136" s="2">
        <v>30135</v>
      </c>
      <c r="B136" s="2">
        <v>135</v>
      </c>
      <c r="C136" s="13">
        <f t="shared" si="16"/>
        <v>131</v>
      </c>
      <c r="D136" s="2">
        <v>1.2849999999999899</v>
      </c>
      <c r="E136" s="2">
        <f t="shared" si="25"/>
        <v>1.2849999999999899</v>
      </c>
      <c r="F136" s="2">
        <f>D136*1.05</f>
        <v>1.3492499999999894</v>
      </c>
      <c r="G136" s="2">
        <f t="shared" si="22"/>
        <v>1.284</v>
      </c>
      <c r="H136" s="2">
        <f t="shared" si="23"/>
        <v>1.349</v>
      </c>
      <c r="I136" s="2" t="str">
        <f t="shared" si="24"/>
        <v>"atk":1.284,"hp":1.349</v>
      </c>
    </row>
    <row r="137" spans="1:9" x14ac:dyDescent="0.3">
      <c r="A137" s="2">
        <v>30136</v>
      </c>
      <c r="B137" s="2">
        <v>136</v>
      </c>
      <c r="C137" s="13">
        <f t="shared" si="16"/>
        <v>132</v>
      </c>
      <c r="D137" s="2">
        <v>1.2874999999999901</v>
      </c>
      <c r="E137" s="2">
        <f t="shared" si="25"/>
        <v>1.2874999999999901</v>
      </c>
      <c r="F137" s="2">
        <f>D137*1</f>
        <v>1.2874999999999901</v>
      </c>
      <c r="G137" s="2">
        <f t="shared" si="22"/>
        <v>1.2869999999999999</v>
      </c>
      <c r="H137" s="2">
        <f t="shared" si="23"/>
        <v>1.2869999999999999</v>
      </c>
      <c r="I137" s="2" t="str">
        <f t="shared" si="24"/>
        <v>"atk":1.287,"hp":1.287</v>
      </c>
    </row>
    <row r="138" spans="1:9" x14ac:dyDescent="0.3">
      <c r="A138" s="2">
        <v>30137</v>
      </c>
      <c r="B138" s="2">
        <v>137</v>
      </c>
      <c r="C138" s="13">
        <f t="shared" si="16"/>
        <v>133</v>
      </c>
      <c r="D138" s="2">
        <v>1.28999999999999</v>
      </c>
      <c r="E138" s="2">
        <f t="shared" si="25"/>
        <v>1.28999999999999</v>
      </c>
      <c r="F138" s="2">
        <f>D138*1</f>
        <v>1.28999999999999</v>
      </c>
      <c r="G138" s="2">
        <f t="shared" si="22"/>
        <v>1.2889999999999999</v>
      </c>
      <c r="H138" s="2">
        <f t="shared" si="23"/>
        <v>1.2889999999999999</v>
      </c>
      <c r="I138" s="2" t="str">
        <f t="shared" si="24"/>
        <v>"atk":1.289,"hp":1.289</v>
      </c>
    </row>
    <row r="139" spans="1:9" x14ac:dyDescent="0.3">
      <c r="A139" s="2">
        <v>30138</v>
      </c>
      <c r="B139" s="2">
        <v>138</v>
      </c>
      <c r="C139" s="13">
        <f t="shared" si="16"/>
        <v>134</v>
      </c>
      <c r="D139" s="2">
        <v>1.29249999999999</v>
      </c>
      <c r="E139" s="2">
        <f t="shared" si="25"/>
        <v>1.29249999999999</v>
      </c>
      <c r="F139" s="2">
        <f>D139*1</f>
        <v>1.29249999999999</v>
      </c>
      <c r="G139" s="2">
        <f t="shared" si="22"/>
        <v>1.292</v>
      </c>
      <c r="H139" s="2">
        <f t="shared" si="23"/>
        <v>1.292</v>
      </c>
      <c r="I139" s="2" t="str">
        <f t="shared" si="24"/>
        <v>"atk":1.292,"hp":1.292</v>
      </c>
    </row>
    <row r="140" spans="1:9" x14ac:dyDescent="0.3">
      <c r="A140" s="2">
        <v>30139</v>
      </c>
      <c r="B140" s="2">
        <v>139</v>
      </c>
      <c r="C140" s="13">
        <f t="shared" si="16"/>
        <v>135</v>
      </c>
      <c r="D140" s="2">
        <v>1.2949999999999899</v>
      </c>
      <c r="E140" s="2">
        <f t="shared" si="25"/>
        <v>1.2949999999999899</v>
      </c>
      <c r="F140" s="2">
        <f>D140*1</f>
        <v>1.2949999999999899</v>
      </c>
      <c r="G140" s="2">
        <f t="shared" si="22"/>
        <v>1.294</v>
      </c>
      <c r="H140" s="2">
        <f t="shared" si="23"/>
        <v>1.294</v>
      </c>
      <c r="I140" s="2" t="str">
        <f t="shared" si="24"/>
        <v>"atk":1.294,"hp":1.294</v>
      </c>
    </row>
    <row r="141" spans="1:9" x14ac:dyDescent="0.3">
      <c r="A141" s="2">
        <v>30140</v>
      </c>
      <c r="B141" s="2">
        <v>140</v>
      </c>
      <c r="C141" s="13">
        <f t="shared" si="16"/>
        <v>136</v>
      </c>
      <c r="D141" s="2">
        <v>1.2974999999999901</v>
      </c>
      <c r="E141" s="2">
        <f>D141*1.25</f>
        <v>1.6218749999999877</v>
      </c>
      <c r="F141" s="2">
        <f>D141*3.84</f>
        <v>4.982399999999962</v>
      </c>
      <c r="G141" s="2">
        <f t="shared" si="22"/>
        <v>1.621</v>
      </c>
      <c r="H141" s="2">
        <f t="shared" si="23"/>
        <v>4.9820000000000002</v>
      </c>
      <c r="I141" s="2" t="str">
        <f t="shared" si="24"/>
        <v>"atk":1.621,"hp":4.982</v>
      </c>
    </row>
    <row r="142" spans="1:9" x14ac:dyDescent="0.3">
      <c r="A142" s="2">
        <v>30141</v>
      </c>
      <c r="B142" s="2">
        <v>141</v>
      </c>
      <c r="C142" s="13">
        <f>C141+1</f>
        <v>137</v>
      </c>
      <c r="D142" s="2">
        <v>1.2999999999999901</v>
      </c>
      <c r="E142" s="2">
        <f t="shared" ref="E142:E150" si="26">D142*1</f>
        <v>1.2999999999999901</v>
      </c>
      <c r="F142" s="2">
        <f>D142*1</f>
        <v>1.2999999999999901</v>
      </c>
      <c r="G142" s="2">
        <f t="shared" si="22"/>
        <v>1.2989999999999999</v>
      </c>
      <c r="H142" s="2">
        <f t="shared" si="23"/>
        <v>1.2989999999999999</v>
      </c>
      <c r="I142" s="2" t="str">
        <f t="shared" si="24"/>
        <v>"atk":1.299,"hp":1.299</v>
      </c>
    </row>
    <row r="143" spans="1:9" x14ac:dyDescent="0.3">
      <c r="A143" s="2">
        <v>30142</v>
      </c>
      <c r="B143" s="2">
        <v>142</v>
      </c>
      <c r="C143" s="13">
        <f t="shared" ref="C143:C146" si="27">C142+1</f>
        <v>138</v>
      </c>
      <c r="D143" s="2">
        <v>1.30249999999999</v>
      </c>
      <c r="E143" s="2">
        <f t="shared" si="26"/>
        <v>1.30249999999999</v>
      </c>
      <c r="F143" s="2">
        <f>D143*1</f>
        <v>1.30249999999999</v>
      </c>
      <c r="G143" s="2">
        <f t="shared" si="22"/>
        <v>1.302</v>
      </c>
      <c r="H143" s="2">
        <f t="shared" si="23"/>
        <v>1.302</v>
      </c>
      <c r="I143" s="2" t="str">
        <f t="shared" si="24"/>
        <v>"atk":1.302,"hp":1.302</v>
      </c>
    </row>
    <row r="144" spans="1:9" x14ac:dyDescent="0.3">
      <c r="A144" s="2">
        <v>30143</v>
      </c>
      <c r="B144" s="2">
        <v>143</v>
      </c>
      <c r="C144" s="13">
        <f t="shared" si="27"/>
        <v>139</v>
      </c>
      <c r="D144" s="2">
        <v>1.3049999999999899</v>
      </c>
      <c r="E144" s="2">
        <f t="shared" si="26"/>
        <v>1.3049999999999899</v>
      </c>
      <c r="F144" s="2">
        <f>D144*1</f>
        <v>1.3049999999999899</v>
      </c>
      <c r="G144" s="2">
        <f t="shared" si="22"/>
        <v>1.304</v>
      </c>
      <c r="H144" s="2">
        <f t="shared" si="23"/>
        <v>1.304</v>
      </c>
      <c r="I144" s="2" t="str">
        <f t="shared" si="24"/>
        <v>"atk":1.304,"hp":1.304</v>
      </c>
    </row>
    <row r="145" spans="1:9" x14ac:dyDescent="0.3">
      <c r="A145" s="2">
        <v>30144</v>
      </c>
      <c r="B145" s="2">
        <v>144</v>
      </c>
      <c r="C145" s="13">
        <f t="shared" si="27"/>
        <v>140</v>
      </c>
      <c r="D145" s="2">
        <v>1.3074999999999899</v>
      </c>
      <c r="E145" s="2">
        <f t="shared" si="26"/>
        <v>1.3074999999999899</v>
      </c>
      <c r="F145" s="2">
        <f>D145*1</f>
        <v>1.3074999999999899</v>
      </c>
      <c r="G145" s="2">
        <f t="shared" si="22"/>
        <v>1.3069999999999999</v>
      </c>
      <c r="H145" s="2">
        <f t="shared" si="23"/>
        <v>1.3069999999999999</v>
      </c>
      <c r="I145" s="2" t="str">
        <f t="shared" si="24"/>
        <v>"atk":1.307,"hp":1.307</v>
      </c>
    </row>
    <row r="146" spans="1:9" x14ac:dyDescent="0.3">
      <c r="A146" s="2">
        <v>30145</v>
      </c>
      <c r="B146" s="2">
        <v>145</v>
      </c>
      <c r="C146" s="13">
        <f t="shared" si="27"/>
        <v>141</v>
      </c>
      <c r="D146" s="2">
        <v>1.3099999999999901</v>
      </c>
      <c r="E146" s="2">
        <f t="shared" si="26"/>
        <v>1.3099999999999901</v>
      </c>
      <c r="F146" s="2">
        <f>D146*1.05</f>
        <v>1.3754999999999897</v>
      </c>
      <c r="G146" s="2">
        <f t="shared" si="22"/>
        <v>1.3089999999999999</v>
      </c>
      <c r="H146" s="2">
        <f t="shared" si="23"/>
        <v>1.375</v>
      </c>
      <c r="I146" s="2" t="str">
        <f t="shared" si="24"/>
        <v>"atk":1.309,"hp":1.375</v>
      </c>
    </row>
    <row r="147" spans="1:9" x14ac:dyDescent="0.3">
      <c r="A147" s="2">
        <v>30146</v>
      </c>
      <c r="B147" s="2">
        <v>146</v>
      </c>
      <c r="C147" s="2">
        <f t="shared" ref="C147:C208" si="28">C145+1</f>
        <v>141</v>
      </c>
      <c r="D147" s="2">
        <v>1.31249999999999</v>
      </c>
      <c r="E147" s="2">
        <f t="shared" si="26"/>
        <v>1.31249999999999</v>
      </c>
      <c r="F147" s="2">
        <f>D147*1</f>
        <v>1.31249999999999</v>
      </c>
      <c r="G147" s="2">
        <f t="shared" si="22"/>
        <v>1.3120000000000001</v>
      </c>
      <c r="H147" s="2">
        <f t="shared" si="23"/>
        <v>1.3120000000000001</v>
      </c>
      <c r="I147" s="2" t="str">
        <f t="shared" si="24"/>
        <v>"atk":1.312,"hp":1.312</v>
      </c>
    </row>
    <row r="148" spans="1:9" x14ac:dyDescent="0.3">
      <c r="A148" s="2">
        <v>30147</v>
      </c>
      <c r="B148" s="2">
        <v>147</v>
      </c>
      <c r="C148" s="2">
        <f t="shared" si="28"/>
        <v>142</v>
      </c>
      <c r="D148" s="2">
        <v>1.31499999999999</v>
      </c>
      <c r="E148" s="2">
        <f t="shared" si="26"/>
        <v>1.31499999999999</v>
      </c>
      <c r="F148" s="2">
        <f>D148*1</f>
        <v>1.31499999999999</v>
      </c>
      <c r="G148" s="2">
        <f t="shared" si="22"/>
        <v>1.3140000000000001</v>
      </c>
      <c r="H148" s="2">
        <f t="shared" si="23"/>
        <v>1.3140000000000001</v>
      </c>
      <c r="I148" s="2" t="str">
        <f t="shared" si="24"/>
        <v>"atk":1.314,"hp":1.314</v>
      </c>
    </row>
    <row r="149" spans="1:9" x14ac:dyDescent="0.3">
      <c r="A149" s="2">
        <v>30148</v>
      </c>
      <c r="B149" s="2">
        <v>148</v>
      </c>
      <c r="C149" s="2">
        <f t="shared" si="28"/>
        <v>142</v>
      </c>
      <c r="D149" s="2">
        <v>1.3174999999999899</v>
      </c>
      <c r="E149" s="2">
        <f t="shared" si="26"/>
        <v>1.3174999999999899</v>
      </c>
      <c r="F149" s="2">
        <f>D149*1</f>
        <v>1.3174999999999899</v>
      </c>
      <c r="G149" s="2">
        <f t="shared" si="22"/>
        <v>1.3169999999999999</v>
      </c>
      <c r="H149" s="2">
        <f t="shared" si="23"/>
        <v>1.3169999999999999</v>
      </c>
      <c r="I149" s="2" t="str">
        <f t="shared" si="24"/>
        <v>"atk":1.317,"hp":1.317</v>
      </c>
    </row>
    <row r="150" spans="1:9" x14ac:dyDescent="0.3">
      <c r="A150" s="2">
        <v>30149</v>
      </c>
      <c r="B150" s="2">
        <v>149</v>
      </c>
      <c r="C150" s="2">
        <f t="shared" si="28"/>
        <v>143</v>
      </c>
      <c r="D150" s="2">
        <v>1.3199999999999901</v>
      </c>
      <c r="E150" s="2">
        <f t="shared" si="26"/>
        <v>1.3199999999999901</v>
      </c>
      <c r="F150" s="2">
        <f>D150*1</f>
        <v>1.3199999999999901</v>
      </c>
      <c r="G150" s="2">
        <f t="shared" si="22"/>
        <v>1.319</v>
      </c>
      <c r="H150" s="2">
        <f t="shared" si="23"/>
        <v>1.319</v>
      </c>
      <c r="I150" s="2" t="str">
        <f t="shared" si="24"/>
        <v>"atk":1.319,"hp":1.319</v>
      </c>
    </row>
    <row r="151" spans="1:9" x14ac:dyDescent="0.3">
      <c r="A151" s="2">
        <v>30150</v>
      </c>
      <c r="B151" s="2">
        <v>150</v>
      </c>
      <c r="C151" s="2">
        <f t="shared" si="28"/>
        <v>143</v>
      </c>
      <c r="D151" s="2">
        <v>1.32249999999999</v>
      </c>
      <c r="E151" s="2">
        <f>D151*1.25</f>
        <v>1.6531249999999875</v>
      </c>
      <c r="F151" s="2">
        <f>D151*3.84</f>
        <v>5.0783999999999612</v>
      </c>
      <c r="G151" s="2">
        <f t="shared" si="22"/>
        <v>1.653</v>
      </c>
      <c r="H151" s="2">
        <f t="shared" si="23"/>
        <v>5.0780000000000003</v>
      </c>
      <c r="I151" s="2" t="str">
        <f t="shared" si="24"/>
        <v>"atk":1.653,"hp":5.078</v>
      </c>
    </row>
    <row r="152" spans="1:9" x14ac:dyDescent="0.3">
      <c r="A152" s="2">
        <v>30151</v>
      </c>
      <c r="B152" s="2">
        <v>151</v>
      </c>
      <c r="C152" s="2">
        <f t="shared" si="28"/>
        <v>144</v>
      </c>
      <c r="D152" s="2">
        <v>1.32499999999999</v>
      </c>
      <c r="E152" s="2">
        <f t="shared" ref="E152:E160" si="29">D152*1</f>
        <v>1.32499999999999</v>
      </c>
      <c r="F152" s="2">
        <f>D152*1</f>
        <v>1.32499999999999</v>
      </c>
      <c r="G152" s="2">
        <f t="shared" si="22"/>
        <v>1.3240000000000001</v>
      </c>
      <c r="H152" s="2">
        <f t="shared" si="23"/>
        <v>1.3240000000000001</v>
      </c>
      <c r="I152" s="2" t="str">
        <f t="shared" si="24"/>
        <v>"atk":1.324,"hp":1.324</v>
      </c>
    </row>
    <row r="153" spans="1:9" x14ac:dyDescent="0.3">
      <c r="A153" s="2">
        <v>30152</v>
      </c>
      <c r="B153" s="2">
        <v>152</v>
      </c>
      <c r="C153" s="2">
        <f t="shared" si="28"/>
        <v>144</v>
      </c>
      <c r="D153" s="2">
        <v>1.3274999999999899</v>
      </c>
      <c r="E153" s="2">
        <f t="shared" si="29"/>
        <v>1.3274999999999899</v>
      </c>
      <c r="F153" s="2">
        <f>D153*1</f>
        <v>1.3274999999999899</v>
      </c>
      <c r="G153" s="2">
        <f t="shared" si="22"/>
        <v>1.327</v>
      </c>
      <c r="H153" s="2">
        <f t="shared" si="23"/>
        <v>1.327</v>
      </c>
      <c r="I153" s="2" t="str">
        <f t="shared" si="24"/>
        <v>"atk":1.327,"hp":1.327</v>
      </c>
    </row>
    <row r="154" spans="1:9" x14ac:dyDescent="0.3">
      <c r="A154" s="2">
        <v>30153</v>
      </c>
      <c r="B154" s="2">
        <v>153</v>
      </c>
      <c r="C154" s="2">
        <f t="shared" si="28"/>
        <v>145</v>
      </c>
      <c r="D154" s="2">
        <v>1.3299999999999901</v>
      </c>
      <c r="E154" s="2">
        <f t="shared" si="29"/>
        <v>1.3299999999999901</v>
      </c>
      <c r="F154" s="2">
        <f>D154*1</f>
        <v>1.3299999999999901</v>
      </c>
      <c r="G154" s="2">
        <f t="shared" si="22"/>
        <v>1.329</v>
      </c>
      <c r="H154" s="2">
        <f t="shared" si="23"/>
        <v>1.329</v>
      </c>
      <c r="I154" s="2" t="str">
        <f t="shared" si="24"/>
        <v>"atk":1.329,"hp":1.329</v>
      </c>
    </row>
    <row r="155" spans="1:9" x14ac:dyDescent="0.3">
      <c r="A155" s="2">
        <v>30154</v>
      </c>
      <c r="B155" s="2">
        <v>154</v>
      </c>
      <c r="C155" s="2">
        <f t="shared" si="28"/>
        <v>145</v>
      </c>
      <c r="D155" s="2">
        <v>1.33249999999999</v>
      </c>
      <c r="E155" s="2">
        <f t="shared" si="29"/>
        <v>1.33249999999999</v>
      </c>
      <c r="F155" s="2">
        <f>D155*1</f>
        <v>1.33249999999999</v>
      </c>
      <c r="G155" s="2">
        <f t="shared" si="22"/>
        <v>1.3320000000000001</v>
      </c>
      <c r="H155" s="2">
        <f t="shared" si="23"/>
        <v>1.3320000000000001</v>
      </c>
      <c r="I155" s="2" t="str">
        <f t="shared" si="24"/>
        <v>"atk":1.332,"hp":1.332</v>
      </c>
    </row>
    <row r="156" spans="1:9" x14ac:dyDescent="0.3">
      <c r="A156" s="2">
        <v>30155</v>
      </c>
      <c r="B156" s="2">
        <v>155</v>
      </c>
      <c r="C156" s="2">
        <f t="shared" si="28"/>
        <v>146</v>
      </c>
      <c r="D156" s="2">
        <v>1.33499999999999</v>
      </c>
      <c r="E156" s="2">
        <f t="shared" si="29"/>
        <v>1.33499999999999</v>
      </c>
      <c r="F156" s="2">
        <f>D156*1.05</f>
        <v>1.4017499999999896</v>
      </c>
      <c r="G156" s="2">
        <f t="shared" si="22"/>
        <v>1.3340000000000001</v>
      </c>
      <c r="H156" s="2">
        <f t="shared" si="23"/>
        <v>1.401</v>
      </c>
      <c r="I156" s="2" t="str">
        <f t="shared" si="24"/>
        <v>"atk":1.334,"hp":1.401</v>
      </c>
    </row>
    <row r="157" spans="1:9" x14ac:dyDescent="0.3">
      <c r="A157" s="2">
        <v>30156</v>
      </c>
      <c r="B157" s="2">
        <v>156</v>
      </c>
      <c r="C157" s="2">
        <f t="shared" si="28"/>
        <v>146</v>
      </c>
      <c r="D157" s="2">
        <v>1.3374999999999899</v>
      </c>
      <c r="E157" s="2">
        <f t="shared" si="29"/>
        <v>1.3374999999999899</v>
      </c>
      <c r="F157" s="2">
        <f>D157*1</f>
        <v>1.3374999999999899</v>
      </c>
      <c r="G157" s="2">
        <f t="shared" si="22"/>
        <v>1.337</v>
      </c>
      <c r="H157" s="2">
        <f t="shared" si="23"/>
        <v>1.337</v>
      </c>
      <c r="I157" s="2" t="str">
        <f t="shared" si="24"/>
        <v>"atk":1.337,"hp":1.337</v>
      </c>
    </row>
    <row r="158" spans="1:9" x14ac:dyDescent="0.3">
      <c r="A158" s="2">
        <v>30157</v>
      </c>
      <c r="B158" s="2">
        <v>157</v>
      </c>
      <c r="C158" s="2">
        <f t="shared" si="28"/>
        <v>147</v>
      </c>
      <c r="D158" s="2">
        <v>1.3399999999999901</v>
      </c>
      <c r="E158" s="2">
        <f t="shared" si="29"/>
        <v>1.3399999999999901</v>
      </c>
      <c r="F158" s="2">
        <f>D158*1</f>
        <v>1.3399999999999901</v>
      </c>
      <c r="G158" s="2">
        <f t="shared" si="22"/>
        <v>1.339</v>
      </c>
      <c r="H158" s="2">
        <f t="shared" si="23"/>
        <v>1.339</v>
      </c>
      <c r="I158" s="2" t="str">
        <f t="shared" si="24"/>
        <v>"atk":1.339,"hp":1.339</v>
      </c>
    </row>
    <row r="159" spans="1:9" x14ac:dyDescent="0.3">
      <c r="A159" s="2">
        <v>30158</v>
      </c>
      <c r="B159" s="2">
        <v>158</v>
      </c>
      <c r="C159" s="2">
        <f t="shared" si="28"/>
        <v>147</v>
      </c>
      <c r="D159" s="2">
        <v>1.34249999999999</v>
      </c>
      <c r="E159" s="2">
        <f t="shared" si="29"/>
        <v>1.34249999999999</v>
      </c>
      <c r="F159" s="2">
        <f>D159*1</f>
        <v>1.34249999999999</v>
      </c>
      <c r="G159" s="2">
        <f t="shared" si="22"/>
        <v>1.3420000000000001</v>
      </c>
      <c r="H159" s="2">
        <f t="shared" si="23"/>
        <v>1.3420000000000001</v>
      </c>
      <c r="I159" s="2" t="str">
        <f t="shared" si="24"/>
        <v>"atk":1.342,"hp":1.342</v>
      </c>
    </row>
    <row r="160" spans="1:9" x14ac:dyDescent="0.3">
      <c r="A160" s="2">
        <v>30159</v>
      </c>
      <c r="B160" s="2">
        <v>159</v>
      </c>
      <c r="C160" s="2">
        <f t="shared" si="28"/>
        <v>148</v>
      </c>
      <c r="D160" s="2">
        <v>1.34499999999999</v>
      </c>
      <c r="E160" s="2">
        <f t="shared" si="29"/>
        <v>1.34499999999999</v>
      </c>
      <c r="F160" s="2">
        <f>D160*1</f>
        <v>1.34499999999999</v>
      </c>
      <c r="G160" s="2">
        <f t="shared" si="22"/>
        <v>1.3440000000000001</v>
      </c>
      <c r="H160" s="2">
        <f t="shared" si="23"/>
        <v>1.3440000000000001</v>
      </c>
      <c r="I160" s="2" t="str">
        <f t="shared" si="24"/>
        <v>"atk":1.344,"hp":1.344</v>
      </c>
    </row>
    <row r="161" spans="1:9" x14ac:dyDescent="0.3">
      <c r="A161" s="2">
        <v>30160</v>
      </c>
      <c r="B161" s="2">
        <v>160</v>
      </c>
      <c r="C161" s="2">
        <f t="shared" si="28"/>
        <v>148</v>
      </c>
      <c r="D161" s="2">
        <v>1.3474999999999899</v>
      </c>
      <c r="E161" s="2">
        <f>D161*1.25</f>
        <v>1.6843749999999873</v>
      </c>
      <c r="F161" s="2">
        <f>D161*3.84</f>
        <v>5.1743999999999613</v>
      </c>
      <c r="G161" s="2">
        <f t="shared" si="22"/>
        <v>1.6839999999999999</v>
      </c>
      <c r="H161" s="2">
        <f t="shared" si="23"/>
        <v>5.1740000000000004</v>
      </c>
      <c r="I161" s="2" t="str">
        <f t="shared" si="24"/>
        <v>"atk":1.684,"hp":5.174</v>
      </c>
    </row>
    <row r="162" spans="1:9" x14ac:dyDescent="0.3">
      <c r="A162" s="2">
        <v>30161</v>
      </c>
      <c r="B162" s="2">
        <v>161</v>
      </c>
      <c r="C162" s="2">
        <f t="shared" si="28"/>
        <v>149</v>
      </c>
      <c r="D162" s="2">
        <v>1.3499999999999901</v>
      </c>
      <c r="E162" s="2">
        <f t="shared" ref="E162:E170" si="30">D162*1</f>
        <v>1.3499999999999901</v>
      </c>
      <c r="F162" s="2">
        <f>D162*1</f>
        <v>1.3499999999999901</v>
      </c>
      <c r="G162" s="2">
        <f t="shared" si="22"/>
        <v>1.349</v>
      </c>
      <c r="H162" s="2">
        <f t="shared" si="23"/>
        <v>1.349</v>
      </c>
      <c r="I162" s="2" t="str">
        <f t="shared" si="24"/>
        <v>"atk":1.349,"hp":1.349</v>
      </c>
    </row>
    <row r="163" spans="1:9" x14ac:dyDescent="0.3">
      <c r="A163" s="2">
        <v>30162</v>
      </c>
      <c r="B163" s="2">
        <v>162</v>
      </c>
      <c r="C163" s="2">
        <f t="shared" si="28"/>
        <v>149</v>
      </c>
      <c r="D163" s="2">
        <v>1.35249999999999</v>
      </c>
      <c r="E163" s="2">
        <f t="shared" si="30"/>
        <v>1.35249999999999</v>
      </c>
      <c r="F163" s="2">
        <f>D163*1</f>
        <v>1.35249999999999</v>
      </c>
      <c r="G163" s="2">
        <f t="shared" si="22"/>
        <v>1.3520000000000001</v>
      </c>
      <c r="H163" s="2">
        <f t="shared" si="23"/>
        <v>1.3520000000000001</v>
      </c>
      <c r="I163" s="2" t="str">
        <f t="shared" si="24"/>
        <v>"atk":1.352,"hp":1.352</v>
      </c>
    </row>
    <row r="164" spans="1:9" x14ac:dyDescent="0.3">
      <c r="A164" s="2">
        <v>30163</v>
      </c>
      <c r="B164" s="2">
        <v>163</v>
      </c>
      <c r="C164" s="2">
        <f t="shared" si="28"/>
        <v>150</v>
      </c>
      <c r="D164" s="2">
        <v>1.35499999999999</v>
      </c>
      <c r="E164" s="2">
        <f t="shared" si="30"/>
        <v>1.35499999999999</v>
      </c>
      <c r="F164" s="2">
        <f>D164*1</f>
        <v>1.35499999999999</v>
      </c>
      <c r="G164" s="2">
        <f t="shared" si="22"/>
        <v>1.3540000000000001</v>
      </c>
      <c r="H164" s="2">
        <f t="shared" si="23"/>
        <v>1.3540000000000001</v>
      </c>
      <c r="I164" s="2" t="str">
        <f t="shared" si="24"/>
        <v>"atk":1.354,"hp":1.354</v>
      </c>
    </row>
    <row r="165" spans="1:9" x14ac:dyDescent="0.3">
      <c r="A165" s="2">
        <v>30164</v>
      </c>
      <c r="B165" s="2">
        <v>164</v>
      </c>
      <c r="C165" s="2">
        <f t="shared" si="28"/>
        <v>150</v>
      </c>
      <c r="D165" s="2">
        <v>1.3574999999999899</v>
      </c>
      <c r="E165" s="2">
        <f t="shared" si="30"/>
        <v>1.3574999999999899</v>
      </c>
      <c r="F165" s="2">
        <f>D165*1</f>
        <v>1.3574999999999899</v>
      </c>
      <c r="G165" s="2">
        <f t="shared" si="22"/>
        <v>1.357</v>
      </c>
      <c r="H165" s="2">
        <f t="shared" si="23"/>
        <v>1.357</v>
      </c>
      <c r="I165" s="2" t="str">
        <f t="shared" si="24"/>
        <v>"atk":1.357,"hp":1.357</v>
      </c>
    </row>
    <row r="166" spans="1:9" x14ac:dyDescent="0.3">
      <c r="A166" s="2">
        <v>30165</v>
      </c>
      <c r="B166" s="2">
        <v>165</v>
      </c>
      <c r="C166" s="2">
        <f t="shared" si="28"/>
        <v>151</v>
      </c>
      <c r="D166" s="2">
        <v>1.3599999999999901</v>
      </c>
      <c r="E166" s="2">
        <f t="shared" si="30"/>
        <v>1.3599999999999901</v>
      </c>
      <c r="F166" s="2">
        <f>D166*1.05</f>
        <v>1.4279999999999897</v>
      </c>
      <c r="G166" s="2">
        <f t="shared" si="22"/>
        <v>1.359</v>
      </c>
      <c r="H166" s="2">
        <f t="shared" si="23"/>
        <v>1.427</v>
      </c>
      <c r="I166" s="2" t="str">
        <f t="shared" si="24"/>
        <v>"atk":1.359,"hp":1.427</v>
      </c>
    </row>
    <row r="167" spans="1:9" x14ac:dyDescent="0.3">
      <c r="A167" s="2">
        <v>30166</v>
      </c>
      <c r="B167" s="2">
        <v>166</v>
      </c>
      <c r="C167" s="2">
        <f t="shared" si="28"/>
        <v>151</v>
      </c>
      <c r="D167" s="2">
        <v>1.3624999999999901</v>
      </c>
      <c r="E167" s="2">
        <f t="shared" si="30"/>
        <v>1.3624999999999901</v>
      </c>
      <c r="F167" s="2">
        <f>D167*1</f>
        <v>1.3624999999999901</v>
      </c>
      <c r="G167" s="2">
        <f t="shared" si="22"/>
        <v>1.3620000000000001</v>
      </c>
      <c r="H167" s="2">
        <f t="shared" si="23"/>
        <v>1.3620000000000001</v>
      </c>
      <c r="I167" s="2" t="str">
        <f t="shared" si="24"/>
        <v>"atk":1.362,"hp":1.362</v>
      </c>
    </row>
    <row r="168" spans="1:9" x14ac:dyDescent="0.3">
      <c r="A168" s="2">
        <v>30167</v>
      </c>
      <c r="B168" s="2">
        <v>167</v>
      </c>
      <c r="C168" s="2">
        <f t="shared" si="28"/>
        <v>152</v>
      </c>
      <c r="D168" s="2">
        <v>1.36499999999999</v>
      </c>
      <c r="E168" s="2">
        <f t="shared" si="30"/>
        <v>1.36499999999999</v>
      </c>
      <c r="F168" s="2">
        <f>D168*1</f>
        <v>1.36499999999999</v>
      </c>
      <c r="G168" s="2">
        <f t="shared" si="22"/>
        <v>1.3640000000000001</v>
      </c>
      <c r="H168" s="2">
        <f t="shared" si="23"/>
        <v>1.3640000000000001</v>
      </c>
      <c r="I168" s="2" t="str">
        <f t="shared" si="24"/>
        <v>"atk":1.364,"hp":1.364</v>
      </c>
    </row>
    <row r="169" spans="1:9" x14ac:dyDescent="0.3">
      <c r="A169" s="2">
        <v>30168</v>
      </c>
      <c r="B169" s="2">
        <v>168</v>
      </c>
      <c r="C169" s="2">
        <f t="shared" si="28"/>
        <v>152</v>
      </c>
      <c r="D169" s="2">
        <v>1.3674999999999899</v>
      </c>
      <c r="E169" s="2">
        <f t="shared" si="30"/>
        <v>1.3674999999999899</v>
      </c>
      <c r="F169" s="2">
        <f>D169*1</f>
        <v>1.3674999999999899</v>
      </c>
      <c r="G169" s="2">
        <f t="shared" si="22"/>
        <v>1.367</v>
      </c>
      <c r="H169" s="2">
        <f t="shared" si="23"/>
        <v>1.367</v>
      </c>
      <c r="I169" s="2" t="str">
        <f t="shared" si="24"/>
        <v>"atk":1.367,"hp":1.367</v>
      </c>
    </row>
    <row r="170" spans="1:9" x14ac:dyDescent="0.3">
      <c r="A170" s="2">
        <v>30169</v>
      </c>
      <c r="B170" s="2">
        <v>169</v>
      </c>
      <c r="C170" s="2">
        <f t="shared" si="28"/>
        <v>153</v>
      </c>
      <c r="D170" s="2">
        <v>1.3699999999999899</v>
      </c>
      <c r="E170" s="2">
        <f t="shared" si="30"/>
        <v>1.3699999999999899</v>
      </c>
      <c r="F170" s="2">
        <f>D170*1</f>
        <v>1.3699999999999899</v>
      </c>
      <c r="G170" s="2">
        <f t="shared" si="22"/>
        <v>1.369</v>
      </c>
      <c r="H170" s="2">
        <f t="shared" si="23"/>
        <v>1.369</v>
      </c>
      <c r="I170" s="2" t="str">
        <f t="shared" si="24"/>
        <v>"atk":1.369,"hp":1.369</v>
      </c>
    </row>
    <row r="171" spans="1:9" x14ac:dyDescent="0.3">
      <c r="A171" s="2">
        <v>30170</v>
      </c>
      <c r="B171" s="2">
        <v>170</v>
      </c>
      <c r="C171" s="2">
        <f t="shared" si="28"/>
        <v>153</v>
      </c>
      <c r="D171" s="2">
        <v>1.3724999999999901</v>
      </c>
      <c r="E171" s="2">
        <f>D171*1.25</f>
        <v>1.7156249999999875</v>
      </c>
      <c r="F171" s="2">
        <f>D171*3.84</f>
        <v>5.2703999999999613</v>
      </c>
      <c r="G171" s="2">
        <f t="shared" si="22"/>
        <v>1.7150000000000001</v>
      </c>
      <c r="H171" s="2">
        <f t="shared" si="23"/>
        <v>5.27</v>
      </c>
      <c r="I171" s="2" t="str">
        <f t="shared" si="24"/>
        <v>"atk":1.715,"hp":5.27</v>
      </c>
    </row>
    <row r="172" spans="1:9" x14ac:dyDescent="0.3">
      <c r="A172" s="2">
        <v>30171</v>
      </c>
      <c r="B172" s="2">
        <v>171</v>
      </c>
      <c r="C172" s="2">
        <f t="shared" si="28"/>
        <v>154</v>
      </c>
      <c r="D172" s="2">
        <v>1.37499999999999</v>
      </c>
      <c r="E172" s="2">
        <f t="shared" ref="E172:E180" si="31">D172*1</f>
        <v>1.37499999999999</v>
      </c>
      <c r="F172" s="2">
        <f>D172*1</f>
        <v>1.37499999999999</v>
      </c>
      <c r="G172" s="2">
        <f t="shared" si="22"/>
        <v>1.3740000000000001</v>
      </c>
      <c r="H172" s="2">
        <f t="shared" si="23"/>
        <v>1.3740000000000001</v>
      </c>
      <c r="I172" s="2" t="str">
        <f t="shared" si="24"/>
        <v>"atk":1.374,"hp":1.374</v>
      </c>
    </row>
    <row r="173" spans="1:9" x14ac:dyDescent="0.3">
      <c r="A173" s="2">
        <v>30172</v>
      </c>
      <c r="B173" s="2">
        <v>172</v>
      </c>
      <c r="C173" s="2">
        <f t="shared" si="28"/>
        <v>154</v>
      </c>
      <c r="D173" s="2">
        <v>1.37749999999999</v>
      </c>
      <c r="E173" s="2">
        <f t="shared" si="31"/>
        <v>1.37749999999999</v>
      </c>
      <c r="F173" s="2">
        <f>D173*1</f>
        <v>1.37749999999999</v>
      </c>
      <c r="G173" s="2">
        <f t="shared" si="22"/>
        <v>1.377</v>
      </c>
      <c r="H173" s="2">
        <f t="shared" si="23"/>
        <v>1.377</v>
      </c>
      <c r="I173" s="2" t="str">
        <f t="shared" si="24"/>
        <v>"atk":1.377,"hp":1.377</v>
      </c>
    </row>
    <row r="174" spans="1:9" x14ac:dyDescent="0.3">
      <c r="A174" s="2">
        <v>30173</v>
      </c>
      <c r="B174" s="2">
        <v>173</v>
      </c>
      <c r="C174" s="2">
        <f t="shared" si="28"/>
        <v>155</v>
      </c>
      <c r="D174" s="2">
        <v>1.3799999999999899</v>
      </c>
      <c r="E174" s="2">
        <f t="shared" si="31"/>
        <v>1.3799999999999899</v>
      </c>
      <c r="F174" s="2">
        <f>D174*1</f>
        <v>1.3799999999999899</v>
      </c>
      <c r="G174" s="2">
        <f t="shared" si="22"/>
        <v>1.379</v>
      </c>
      <c r="H174" s="2">
        <f t="shared" si="23"/>
        <v>1.379</v>
      </c>
      <c r="I174" s="2" t="str">
        <f t="shared" si="24"/>
        <v>"atk":1.379,"hp":1.379</v>
      </c>
    </row>
    <row r="175" spans="1:9" x14ac:dyDescent="0.3">
      <c r="A175" s="2">
        <v>30174</v>
      </c>
      <c r="B175" s="2">
        <v>174</v>
      </c>
      <c r="C175" s="2">
        <f t="shared" si="28"/>
        <v>155</v>
      </c>
      <c r="D175" s="2">
        <v>1.3824999999999901</v>
      </c>
      <c r="E175" s="2">
        <f t="shared" si="31"/>
        <v>1.3824999999999901</v>
      </c>
      <c r="F175" s="2">
        <f>D175*1</f>
        <v>1.3824999999999901</v>
      </c>
      <c r="G175" s="2">
        <f t="shared" si="22"/>
        <v>1.3819999999999999</v>
      </c>
      <c r="H175" s="2">
        <f t="shared" si="23"/>
        <v>1.3819999999999999</v>
      </c>
      <c r="I175" s="2" t="str">
        <f t="shared" si="24"/>
        <v>"atk":1.382,"hp":1.382</v>
      </c>
    </row>
    <row r="176" spans="1:9" x14ac:dyDescent="0.3">
      <c r="A176" s="2">
        <v>30175</v>
      </c>
      <c r="B176" s="2">
        <v>175</v>
      </c>
      <c r="C176" s="2">
        <f t="shared" si="28"/>
        <v>156</v>
      </c>
      <c r="D176" s="2">
        <v>1.38499999999999</v>
      </c>
      <c r="E176" s="2">
        <f t="shared" si="31"/>
        <v>1.38499999999999</v>
      </c>
      <c r="F176" s="2">
        <f>D176*1.05</f>
        <v>1.4542499999999896</v>
      </c>
      <c r="G176" s="2">
        <f t="shared" si="22"/>
        <v>1.3839999999999999</v>
      </c>
      <c r="H176" s="2">
        <f t="shared" si="23"/>
        <v>1.454</v>
      </c>
      <c r="I176" s="2" t="str">
        <f t="shared" si="24"/>
        <v>"atk":1.384,"hp":1.454</v>
      </c>
    </row>
    <row r="177" spans="1:9" x14ac:dyDescent="0.3">
      <c r="A177" s="2">
        <v>30176</v>
      </c>
      <c r="B177" s="2">
        <v>176</v>
      </c>
      <c r="C177" s="2">
        <f t="shared" si="28"/>
        <v>156</v>
      </c>
      <c r="D177" s="2">
        <v>1.38749999999999</v>
      </c>
      <c r="E177" s="2">
        <f t="shared" si="31"/>
        <v>1.38749999999999</v>
      </c>
      <c r="F177" s="2">
        <f>D177*1</f>
        <v>1.38749999999999</v>
      </c>
      <c r="G177" s="2">
        <f t="shared" si="22"/>
        <v>1.387</v>
      </c>
      <c r="H177" s="2">
        <f t="shared" si="23"/>
        <v>1.387</v>
      </c>
      <c r="I177" s="2" t="str">
        <f t="shared" si="24"/>
        <v>"atk":1.387,"hp":1.387</v>
      </c>
    </row>
    <row r="178" spans="1:9" x14ac:dyDescent="0.3">
      <c r="A178" s="2">
        <v>30177</v>
      </c>
      <c r="B178" s="2">
        <v>177</v>
      </c>
      <c r="C178" s="2">
        <f t="shared" si="28"/>
        <v>157</v>
      </c>
      <c r="D178" s="2">
        <v>1.3899999999999899</v>
      </c>
      <c r="E178" s="2">
        <f t="shared" si="31"/>
        <v>1.3899999999999899</v>
      </c>
      <c r="F178" s="2">
        <f>D178*1</f>
        <v>1.3899999999999899</v>
      </c>
      <c r="G178" s="2">
        <f t="shared" si="22"/>
        <v>1.389</v>
      </c>
      <c r="H178" s="2">
        <f t="shared" si="23"/>
        <v>1.389</v>
      </c>
      <c r="I178" s="2" t="str">
        <f t="shared" si="24"/>
        <v>"atk":1.389,"hp":1.389</v>
      </c>
    </row>
    <row r="179" spans="1:9" x14ac:dyDescent="0.3">
      <c r="A179" s="2">
        <v>30178</v>
      </c>
      <c r="B179" s="2">
        <v>178</v>
      </c>
      <c r="C179" s="2">
        <f t="shared" si="28"/>
        <v>157</v>
      </c>
      <c r="D179" s="2">
        <v>1.3924999999999901</v>
      </c>
      <c r="E179" s="2">
        <f t="shared" si="31"/>
        <v>1.3924999999999901</v>
      </c>
      <c r="F179" s="2">
        <f>D179*1</f>
        <v>1.3924999999999901</v>
      </c>
      <c r="G179" s="2">
        <f t="shared" si="22"/>
        <v>1.3919999999999999</v>
      </c>
      <c r="H179" s="2">
        <f t="shared" si="23"/>
        <v>1.3919999999999999</v>
      </c>
      <c r="I179" s="2" t="str">
        <f t="shared" si="24"/>
        <v>"atk":1.392,"hp":1.392</v>
      </c>
    </row>
    <row r="180" spans="1:9" x14ac:dyDescent="0.3">
      <c r="A180" s="2">
        <v>30179</v>
      </c>
      <c r="B180" s="2">
        <v>179</v>
      </c>
      <c r="C180" s="2">
        <f t="shared" si="28"/>
        <v>158</v>
      </c>
      <c r="D180" s="2">
        <v>1.39499999999999</v>
      </c>
      <c r="E180" s="2">
        <f t="shared" si="31"/>
        <v>1.39499999999999</v>
      </c>
      <c r="F180" s="2">
        <f>D180*1</f>
        <v>1.39499999999999</v>
      </c>
      <c r="G180" s="2">
        <f t="shared" si="22"/>
        <v>1.3939999999999999</v>
      </c>
      <c r="H180" s="2">
        <f t="shared" si="23"/>
        <v>1.3939999999999999</v>
      </c>
      <c r="I180" s="2" t="str">
        <f t="shared" si="24"/>
        <v>"atk":1.394,"hp":1.394</v>
      </c>
    </row>
    <row r="181" spans="1:9" x14ac:dyDescent="0.3">
      <c r="A181" s="2">
        <v>30180</v>
      </c>
      <c r="B181" s="2">
        <v>180</v>
      </c>
      <c r="C181" s="2">
        <f t="shared" si="28"/>
        <v>158</v>
      </c>
      <c r="D181" s="2">
        <v>1.39749999999999</v>
      </c>
      <c r="E181" s="2">
        <f>D181*1.25</f>
        <v>1.7468749999999875</v>
      </c>
      <c r="F181" s="2">
        <f>D181*3.84</f>
        <v>5.3663999999999614</v>
      </c>
      <c r="G181" s="2">
        <f t="shared" si="22"/>
        <v>1.746</v>
      </c>
      <c r="H181" s="2">
        <f t="shared" si="23"/>
        <v>5.3659999999999997</v>
      </c>
      <c r="I181" s="2" t="str">
        <f t="shared" si="24"/>
        <v>"atk":1.746,"hp":5.366</v>
      </c>
    </row>
    <row r="182" spans="1:9" x14ac:dyDescent="0.3">
      <c r="A182" s="2">
        <v>30181</v>
      </c>
      <c r="B182" s="2">
        <v>181</v>
      </c>
      <c r="C182" s="2">
        <f t="shared" si="28"/>
        <v>159</v>
      </c>
      <c r="D182" s="2">
        <v>1.3999999999999899</v>
      </c>
      <c r="E182" s="2">
        <f t="shared" ref="E182:E190" si="32">D182*1</f>
        <v>1.3999999999999899</v>
      </c>
      <c r="F182" s="2">
        <f>D182*1</f>
        <v>1.3999999999999899</v>
      </c>
      <c r="G182" s="2">
        <f t="shared" si="22"/>
        <v>1.399</v>
      </c>
      <c r="H182" s="2">
        <f t="shared" si="23"/>
        <v>1.399</v>
      </c>
      <c r="I182" s="2" t="str">
        <f t="shared" si="24"/>
        <v>"atk":1.399,"hp":1.399</v>
      </c>
    </row>
    <row r="183" spans="1:9" x14ac:dyDescent="0.3">
      <c r="A183" s="2">
        <v>30182</v>
      </c>
      <c r="B183" s="2">
        <v>182</v>
      </c>
      <c r="C183" s="2">
        <f t="shared" si="28"/>
        <v>159</v>
      </c>
      <c r="D183" s="2">
        <v>1.4024999999999901</v>
      </c>
      <c r="E183" s="2">
        <f t="shared" si="32"/>
        <v>1.4024999999999901</v>
      </c>
      <c r="F183" s="2">
        <f>D183*1</f>
        <v>1.4024999999999901</v>
      </c>
      <c r="G183" s="2">
        <f t="shared" si="22"/>
        <v>1.4019999999999999</v>
      </c>
      <c r="H183" s="2">
        <f t="shared" si="23"/>
        <v>1.4019999999999999</v>
      </c>
      <c r="I183" s="2" t="str">
        <f t="shared" si="24"/>
        <v>"atk":1.402,"hp":1.402</v>
      </c>
    </row>
    <row r="184" spans="1:9" x14ac:dyDescent="0.3">
      <c r="A184" s="2">
        <v>30183</v>
      </c>
      <c r="B184" s="2">
        <v>183</v>
      </c>
      <c r="C184" s="2">
        <f t="shared" si="28"/>
        <v>160</v>
      </c>
      <c r="D184" s="2">
        <v>1.40499999999999</v>
      </c>
      <c r="E184" s="2">
        <f t="shared" si="32"/>
        <v>1.40499999999999</v>
      </c>
      <c r="F184" s="2">
        <f>D184*1</f>
        <v>1.40499999999999</v>
      </c>
      <c r="G184" s="2">
        <f t="shared" si="22"/>
        <v>1.4039999999999999</v>
      </c>
      <c r="H184" s="2">
        <f t="shared" si="23"/>
        <v>1.4039999999999999</v>
      </c>
      <c r="I184" s="2" t="str">
        <f t="shared" si="24"/>
        <v>"atk":1.404,"hp":1.404</v>
      </c>
    </row>
    <row r="185" spans="1:9" x14ac:dyDescent="0.3">
      <c r="A185" s="2">
        <v>30184</v>
      </c>
      <c r="B185" s="2">
        <v>184</v>
      </c>
      <c r="C185" s="2">
        <f t="shared" si="28"/>
        <v>160</v>
      </c>
      <c r="D185" s="2">
        <v>1.40749999999999</v>
      </c>
      <c r="E185" s="2">
        <f t="shared" si="32"/>
        <v>1.40749999999999</v>
      </c>
      <c r="F185" s="2">
        <f>D185*1</f>
        <v>1.40749999999999</v>
      </c>
      <c r="G185" s="2">
        <f t="shared" si="22"/>
        <v>1.407</v>
      </c>
      <c r="H185" s="2">
        <f t="shared" si="23"/>
        <v>1.407</v>
      </c>
      <c r="I185" s="2" t="str">
        <f t="shared" si="24"/>
        <v>"atk":1.407,"hp":1.407</v>
      </c>
    </row>
    <row r="186" spans="1:9" x14ac:dyDescent="0.3">
      <c r="A186" s="2">
        <v>30185</v>
      </c>
      <c r="B186" s="2">
        <v>185</v>
      </c>
      <c r="C186" s="2">
        <f t="shared" si="28"/>
        <v>161</v>
      </c>
      <c r="D186" s="2">
        <v>1.4099999999999899</v>
      </c>
      <c r="E186" s="2">
        <f t="shared" si="32"/>
        <v>1.4099999999999899</v>
      </c>
      <c r="F186" s="2">
        <f>D186*1.05</f>
        <v>1.4804999999999895</v>
      </c>
      <c r="G186" s="2">
        <f t="shared" si="22"/>
        <v>1.409</v>
      </c>
      <c r="H186" s="2">
        <f t="shared" si="23"/>
        <v>1.48</v>
      </c>
      <c r="I186" s="2" t="str">
        <f t="shared" si="24"/>
        <v>"atk":1.409,"hp":1.48</v>
      </c>
    </row>
    <row r="187" spans="1:9" x14ac:dyDescent="0.3">
      <c r="A187" s="2">
        <v>30186</v>
      </c>
      <c r="B187" s="2">
        <v>186</v>
      </c>
      <c r="C187" s="2">
        <f t="shared" si="28"/>
        <v>161</v>
      </c>
      <c r="D187" s="2">
        <v>1.4124999999999901</v>
      </c>
      <c r="E187" s="2">
        <f t="shared" si="32"/>
        <v>1.4124999999999901</v>
      </c>
      <c r="F187" s="2">
        <f>D187*1</f>
        <v>1.4124999999999901</v>
      </c>
      <c r="G187" s="2">
        <f t="shared" si="22"/>
        <v>1.4119999999999999</v>
      </c>
      <c r="H187" s="2">
        <f t="shared" si="23"/>
        <v>1.4119999999999999</v>
      </c>
      <c r="I187" s="2" t="str">
        <f t="shared" si="24"/>
        <v>"atk":1.412,"hp":1.412</v>
      </c>
    </row>
    <row r="188" spans="1:9" x14ac:dyDescent="0.3">
      <c r="A188" s="2">
        <v>30187</v>
      </c>
      <c r="B188" s="2">
        <v>187</v>
      </c>
      <c r="C188" s="2">
        <f t="shared" si="28"/>
        <v>162</v>
      </c>
      <c r="D188" s="2">
        <v>1.41499999999999</v>
      </c>
      <c r="E188" s="2">
        <f t="shared" si="32"/>
        <v>1.41499999999999</v>
      </c>
      <c r="F188" s="2">
        <f>D188*1</f>
        <v>1.41499999999999</v>
      </c>
      <c r="G188" s="2">
        <f t="shared" si="22"/>
        <v>1.4139999999999999</v>
      </c>
      <c r="H188" s="2">
        <f t="shared" si="23"/>
        <v>1.4139999999999999</v>
      </c>
      <c r="I188" s="2" t="str">
        <f t="shared" si="24"/>
        <v>"atk":1.414,"hp":1.414</v>
      </c>
    </row>
    <row r="189" spans="1:9" x14ac:dyDescent="0.3">
      <c r="A189" s="2">
        <v>30188</v>
      </c>
      <c r="B189" s="2">
        <v>188</v>
      </c>
      <c r="C189" s="2">
        <f t="shared" si="28"/>
        <v>162</v>
      </c>
      <c r="D189" s="2">
        <v>1.41749999999999</v>
      </c>
      <c r="E189" s="2">
        <f t="shared" si="32"/>
        <v>1.41749999999999</v>
      </c>
      <c r="F189" s="2">
        <f>D189*1</f>
        <v>1.41749999999999</v>
      </c>
      <c r="G189" s="2">
        <f t="shared" si="22"/>
        <v>1.417</v>
      </c>
      <c r="H189" s="2">
        <f t="shared" si="23"/>
        <v>1.417</v>
      </c>
      <c r="I189" s="2" t="str">
        <f t="shared" si="24"/>
        <v>"atk":1.417,"hp":1.417</v>
      </c>
    </row>
    <row r="190" spans="1:9" x14ac:dyDescent="0.3">
      <c r="A190" s="2">
        <v>30189</v>
      </c>
      <c r="B190" s="2">
        <v>189</v>
      </c>
      <c r="C190" s="2">
        <f t="shared" si="28"/>
        <v>163</v>
      </c>
      <c r="D190" s="2">
        <v>1.4199999999999899</v>
      </c>
      <c r="E190" s="2">
        <f t="shared" si="32"/>
        <v>1.4199999999999899</v>
      </c>
      <c r="F190" s="2">
        <f>D190*1</f>
        <v>1.4199999999999899</v>
      </c>
      <c r="G190" s="2">
        <f t="shared" si="22"/>
        <v>1.419</v>
      </c>
      <c r="H190" s="2">
        <f t="shared" si="23"/>
        <v>1.419</v>
      </c>
      <c r="I190" s="2" t="str">
        <f t="shared" si="24"/>
        <v>"atk":1.419,"hp":1.419</v>
      </c>
    </row>
    <row r="191" spans="1:9" x14ac:dyDescent="0.3">
      <c r="A191" s="2">
        <v>30190</v>
      </c>
      <c r="B191" s="2">
        <v>190</v>
      </c>
      <c r="C191" s="2">
        <f t="shared" si="28"/>
        <v>163</v>
      </c>
      <c r="D191" s="2">
        <v>1.4224999999999901</v>
      </c>
      <c r="E191" s="2">
        <f>D191*1.25</f>
        <v>1.7781249999999877</v>
      </c>
      <c r="F191" s="2">
        <f>D191*3.84</f>
        <v>5.4623999999999615</v>
      </c>
      <c r="G191" s="2">
        <f t="shared" si="22"/>
        <v>1.778</v>
      </c>
      <c r="H191" s="2">
        <f t="shared" si="23"/>
        <v>5.4619999999999997</v>
      </c>
      <c r="I191" s="2" t="str">
        <f t="shared" si="24"/>
        <v>"atk":1.778,"hp":5.462</v>
      </c>
    </row>
    <row r="192" spans="1:9" x14ac:dyDescent="0.3">
      <c r="A192" s="2">
        <v>30191</v>
      </c>
      <c r="B192" s="2">
        <v>191</v>
      </c>
      <c r="C192" s="2">
        <f t="shared" si="28"/>
        <v>164</v>
      </c>
      <c r="D192" s="2">
        <v>1.4249999999999901</v>
      </c>
      <c r="E192" s="2">
        <f t="shared" ref="E192:E200" si="33">D192*1</f>
        <v>1.4249999999999901</v>
      </c>
      <c r="F192" s="2">
        <f>D192*1</f>
        <v>1.4249999999999901</v>
      </c>
      <c r="G192" s="2">
        <f t="shared" si="22"/>
        <v>1.4239999999999999</v>
      </c>
      <c r="H192" s="2">
        <f t="shared" si="23"/>
        <v>1.4239999999999999</v>
      </c>
      <c r="I192" s="2" t="str">
        <f t="shared" si="24"/>
        <v>"atk":1.424,"hp":1.424</v>
      </c>
    </row>
    <row r="193" spans="1:9" x14ac:dyDescent="0.3">
      <c r="A193" s="2">
        <v>30192</v>
      </c>
      <c r="B193" s="2">
        <v>192</v>
      </c>
      <c r="C193" s="2">
        <f t="shared" si="28"/>
        <v>164</v>
      </c>
      <c r="D193" s="2">
        <v>1.42749999999999</v>
      </c>
      <c r="E193" s="2">
        <f t="shared" si="33"/>
        <v>1.42749999999999</v>
      </c>
      <c r="F193" s="2">
        <f>D193*1</f>
        <v>1.42749999999999</v>
      </c>
      <c r="G193" s="2">
        <f t="shared" si="22"/>
        <v>1.427</v>
      </c>
      <c r="H193" s="2">
        <f t="shared" si="23"/>
        <v>1.427</v>
      </c>
      <c r="I193" s="2" t="str">
        <f t="shared" si="24"/>
        <v>"atk":1.427,"hp":1.427</v>
      </c>
    </row>
    <row r="194" spans="1:9" x14ac:dyDescent="0.3">
      <c r="A194" s="2">
        <v>30193</v>
      </c>
      <c r="B194" s="2">
        <v>193</v>
      </c>
      <c r="C194" s="2">
        <f t="shared" si="28"/>
        <v>165</v>
      </c>
      <c r="D194" s="2">
        <v>1.4299999999999899</v>
      </c>
      <c r="E194" s="2">
        <f t="shared" si="33"/>
        <v>1.4299999999999899</v>
      </c>
      <c r="F194" s="2">
        <f>D194*1</f>
        <v>1.4299999999999899</v>
      </c>
      <c r="G194" s="2">
        <f t="shared" si="22"/>
        <v>1.429</v>
      </c>
      <c r="H194" s="2">
        <f t="shared" si="23"/>
        <v>1.429</v>
      </c>
      <c r="I194" s="2" t="str">
        <f t="shared" si="24"/>
        <v>"atk":1.429,"hp":1.429</v>
      </c>
    </row>
    <row r="195" spans="1:9" x14ac:dyDescent="0.3">
      <c r="A195" s="2">
        <v>30194</v>
      </c>
      <c r="B195" s="2">
        <v>194</v>
      </c>
      <c r="C195" s="2">
        <f t="shared" si="28"/>
        <v>165</v>
      </c>
      <c r="D195" s="2">
        <v>1.4324999999999899</v>
      </c>
      <c r="E195" s="2">
        <f t="shared" si="33"/>
        <v>1.4324999999999899</v>
      </c>
      <c r="F195" s="2">
        <f>D195*1</f>
        <v>1.4324999999999899</v>
      </c>
      <c r="G195" s="2">
        <f t="shared" ref="G195:G258" si="34">INT(E195*1000)/1000</f>
        <v>1.4319999999999999</v>
      </c>
      <c r="H195" s="2">
        <f t="shared" ref="H195:H258" si="35">INT(F195*1000)/1000</f>
        <v>1.4319999999999999</v>
      </c>
      <c r="I195" s="2" t="str">
        <f t="shared" ref="I195:I258" si="36">$J$1&amp;G195&amp;$K$1&amp;H195</f>
        <v>"atk":1.432,"hp":1.432</v>
      </c>
    </row>
    <row r="196" spans="1:9" x14ac:dyDescent="0.3">
      <c r="A196" s="2">
        <v>30195</v>
      </c>
      <c r="B196" s="2">
        <v>195</v>
      </c>
      <c r="C196" s="2">
        <f t="shared" si="28"/>
        <v>166</v>
      </c>
      <c r="D196" s="2">
        <v>1.4349999999999901</v>
      </c>
      <c r="E196" s="2">
        <f t="shared" si="33"/>
        <v>1.4349999999999901</v>
      </c>
      <c r="F196" s="2">
        <f>D196*1.05</f>
        <v>1.5067499999999896</v>
      </c>
      <c r="G196" s="2">
        <f t="shared" si="34"/>
        <v>1.4339999999999999</v>
      </c>
      <c r="H196" s="2">
        <f t="shared" si="35"/>
        <v>1.506</v>
      </c>
      <c r="I196" s="2" t="str">
        <f t="shared" si="36"/>
        <v>"atk":1.434,"hp":1.506</v>
      </c>
    </row>
    <row r="197" spans="1:9" x14ac:dyDescent="0.3">
      <c r="A197" s="2">
        <v>30196</v>
      </c>
      <c r="B197" s="2">
        <v>196</v>
      </c>
      <c r="C197" s="2">
        <f t="shared" si="28"/>
        <v>166</v>
      </c>
      <c r="D197" s="2">
        <v>1.43749999999999</v>
      </c>
      <c r="E197" s="2">
        <f t="shared" si="33"/>
        <v>1.43749999999999</v>
      </c>
      <c r="F197" s="2">
        <f>D197*1</f>
        <v>1.43749999999999</v>
      </c>
      <c r="G197" s="2">
        <f t="shared" si="34"/>
        <v>1.4370000000000001</v>
      </c>
      <c r="H197" s="2">
        <f t="shared" si="35"/>
        <v>1.4370000000000001</v>
      </c>
      <c r="I197" s="2" t="str">
        <f t="shared" si="36"/>
        <v>"atk":1.437,"hp":1.437</v>
      </c>
    </row>
    <row r="198" spans="1:9" x14ac:dyDescent="0.3">
      <c r="A198" s="2">
        <v>30197</v>
      </c>
      <c r="B198" s="2">
        <v>197</v>
      </c>
      <c r="C198" s="2">
        <f t="shared" si="28"/>
        <v>167</v>
      </c>
      <c r="D198" s="2">
        <v>1.43999999999999</v>
      </c>
      <c r="E198" s="2">
        <f t="shared" si="33"/>
        <v>1.43999999999999</v>
      </c>
      <c r="F198" s="2">
        <f>D198*1</f>
        <v>1.43999999999999</v>
      </c>
      <c r="G198" s="2">
        <f t="shared" si="34"/>
        <v>1.4390000000000001</v>
      </c>
      <c r="H198" s="2">
        <f t="shared" si="35"/>
        <v>1.4390000000000001</v>
      </c>
      <c r="I198" s="2" t="str">
        <f t="shared" si="36"/>
        <v>"atk":1.439,"hp":1.439</v>
      </c>
    </row>
    <row r="199" spans="1:9" x14ac:dyDescent="0.3">
      <c r="A199" s="2">
        <v>30198</v>
      </c>
      <c r="B199" s="2">
        <v>198</v>
      </c>
      <c r="C199" s="2">
        <f t="shared" si="28"/>
        <v>167</v>
      </c>
      <c r="D199" s="2">
        <v>1.4424999999999899</v>
      </c>
      <c r="E199" s="2">
        <f t="shared" si="33"/>
        <v>1.4424999999999899</v>
      </c>
      <c r="F199" s="2">
        <f>D199*1</f>
        <v>1.4424999999999899</v>
      </c>
      <c r="G199" s="2">
        <f t="shared" si="34"/>
        <v>1.4419999999999999</v>
      </c>
      <c r="H199" s="2">
        <f t="shared" si="35"/>
        <v>1.4419999999999999</v>
      </c>
      <c r="I199" s="2" t="str">
        <f t="shared" si="36"/>
        <v>"atk":1.442,"hp":1.442</v>
      </c>
    </row>
    <row r="200" spans="1:9" x14ac:dyDescent="0.3">
      <c r="A200" s="2">
        <v>30199</v>
      </c>
      <c r="B200" s="2">
        <v>199</v>
      </c>
      <c r="C200" s="2">
        <f t="shared" si="28"/>
        <v>168</v>
      </c>
      <c r="D200" s="2">
        <v>1.4449999999999901</v>
      </c>
      <c r="E200" s="2">
        <f t="shared" si="33"/>
        <v>1.4449999999999901</v>
      </c>
      <c r="F200" s="2">
        <f>D200*1</f>
        <v>1.4449999999999901</v>
      </c>
      <c r="G200" s="2">
        <f t="shared" si="34"/>
        <v>1.444</v>
      </c>
      <c r="H200" s="2">
        <f t="shared" si="35"/>
        <v>1.444</v>
      </c>
      <c r="I200" s="2" t="str">
        <f t="shared" si="36"/>
        <v>"atk":1.444,"hp":1.444</v>
      </c>
    </row>
    <row r="201" spans="1:9" x14ac:dyDescent="0.3">
      <c r="A201" s="2">
        <v>30200</v>
      </c>
      <c r="B201" s="2">
        <v>200</v>
      </c>
      <c r="C201" s="2">
        <f t="shared" si="28"/>
        <v>168</v>
      </c>
      <c r="D201" s="2">
        <v>1.44749999999999</v>
      </c>
      <c r="E201" s="2">
        <f>D201*1.25</f>
        <v>1.8093749999999875</v>
      </c>
      <c r="F201" s="2">
        <f>D201*3.84</f>
        <v>5.5583999999999616</v>
      </c>
      <c r="G201" s="2">
        <f t="shared" si="34"/>
        <v>1.8089999999999999</v>
      </c>
      <c r="H201" s="2">
        <f t="shared" si="35"/>
        <v>5.5579999999999998</v>
      </c>
      <c r="I201" s="2" t="str">
        <f t="shared" si="36"/>
        <v>"atk":1.809,"hp":5.558</v>
      </c>
    </row>
    <row r="202" spans="1:9" x14ac:dyDescent="0.3">
      <c r="A202" s="2">
        <v>30201</v>
      </c>
      <c r="B202" s="2">
        <v>201</v>
      </c>
      <c r="C202" s="2">
        <f t="shared" si="28"/>
        <v>169</v>
      </c>
      <c r="D202" s="2">
        <v>1.44999999999999</v>
      </c>
      <c r="E202" s="2">
        <f t="shared" ref="E202:E210" si="37">D202*1</f>
        <v>1.44999999999999</v>
      </c>
      <c r="F202" s="2">
        <f>D202*1</f>
        <v>1.44999999999999</v>
      </c>
      <c r="G202" s="2">
        <f t="shared" si="34"/>
        <v>1.4490000000000001</v>
      </c>
      <c r="H202" s="2">
        <f t="shared" si="35"/>
        <v>1.4490000000000001</v>
      </c>
      <c r="I202" s="2" t="str">
        <f t="shared" si="36"/>
        <v>"atk":1.449,"hp":1.449</v>
      </c>
    </row>
    <row r="203" spans="1:9" x14ac:dyDescent="0.3">
      <c r="A203" s="2">
        <v>30202</v>
      </c>
      <c r="B203" s="2">
        <v>202</v>
      </c>
      <c r="C203" s="2">
        <f t="shared" si="28"/>
        <v>169</v>
      </c>
      <c r="D203" s="2">
        <v>1.4524999999999899</v>
      </c>
      <c r="E203" s="2">
        <f t="shared" si="37"/>
        <v>1.4524999999999899</v>
      </c>
      <c r="F203" s="2">
        <f>D203*1</f>
        <v>1.4524999999999899</v>
      </c>
      <c r="G203" s="2">
        <f t="shared" si="34"/>
        <v>1.452</v>
      </c>
      <c r="H203" s="2">
        <f t="shared" si="35"/>
        <v>1.452</v>
      </c>
      <c r="I203" s="2" t="str">
        <f t="shared" si="36"/>
        <v>"atk":1.452,"hp":1.452</v>
      </c>
    </row>
    <row r="204" spans="1:9" x14ac:dyDescent="0.3">
      <c r="A204" s="2">
        <v>30203</v>
      </c>
      <c r="B204" s="2">
        <v>203</v>
      </c>
      <c r="C204" s="2">
        <f t="shared" si="28"/>
        <v>170</v>
      </c>
      <c r="D204" s="2">
        <v>1.4549999999999901</v>
      </c>
      <c r="E204" s="2">
        <f t="shared" si="37"/>
        <v>1.4549999999999901</v>
      </c>
      <c r="F204" s="2">
        <f>D204*1</f>
        <v>1.4549999999999901</v>
      </c>
      <c r="G204" s="2">
        <f t="shared" si="34"/>
        <v>1.454</v>
      </c>
      <c r="H204" s="2">
        <f t="shared" si="35"/>
        <v>1.454</v>
      </c>
      <c r="I204" s="2" t="str">
        <f t="shared" si="36"/>
        <v>"atk":1.454,"hp":1.454</v>
      </c>
    </row>
    <row r="205" spans="1:9" x14ac:dyDescent="0.3">
      <c r="A205" s="2">
        <v>30204</v>
      </c>
      <c r="B205" s="2">
        <v>204</v>
      </c>
      <c r="C205" s="2">
        <f t="shared" si="28"/>
        <v>170</v>
      </c>
      <c r="D205" s="2">
        <v>1.45749999999999</v>
      </c>
      <c r="E205" s="2">
        <f t="shared" si="37"/>
        <v>1.45749999999999</v>
      </c>
      <c r="F205" s="2">
        <f>D205*1</f>
        <v>1.45749999999999</v>
      </c>
      <c r="G205" s="2">
        <f t="shared" si="34"/>
        <v>1.4570000000000001</v>
      </c>
      <c r="H205" s="2">
        <f t="shared" si="35"/>
        <v>1.4570000000000001</v>
      </c>
      <c r="I205" s="2" t="str">
        <f t="shared" si="36"/>
        <v>"atk":1.457,"hp":1.457</v>
      </c>
    </row>
    <row r="206" spans="1:9" x14ac:dyDescent="0.3">
      <c r="A206" s="2">
        <v>30205</v>
      </c>
      <c r="B206" s="2">
        <v>205</v>
      </c>
      <c r="C206" s="2">
        <f t="shared" si="28"/>
        <v>171</v>
      </c>
      <c r="D206" s="2">
        <v>1.45999999999999</v>
      </c>
      <c r="E206" s="2">
        <f t="shared" si="37"/>
        <v>1.45999999999999</v>
      </c>
      <c r="F206" s="2">
        <f>D206*1.05</f>
        <v>1.5329999999999895</v>
      </c>
      <c r="G206" s="2">
        <f t="shared" si="34"/>
        <v>1.4590000000000001</v>
      </c>
      <c r="H206" s="2">
        <f t="shared" si="35"/>
        <v>1.532</v>
      </c>
      <c r="I206" s="2" t="str">
        <f t="shared" si="36"/>
        <v>"atk":1.459,"hp":1.532</v>
      </c>
    </row>
    <row r="207" spans="1:9" x14ac:dyDescent="0.3">
      <c r="A207" s="2">
        <v>30206</v>
      </c>
      <c r="B207" s="2">
        <v>206</v>
      </c>
      <c r="C207" s="2">
        <f t="shared" si="28"/>
        <v>171</v>
      </c>
      <c r="D207" s="2">
        <v>1.4624999999999899</v>
      </c>
      <c r="E207" s="2">
        <f t="shared" si="37"/>
        <v>1.4624999999999899</v>
      </c>
      <c r="F207" s="2">
        <f>D207*1</f>
        <v>1.4624999999999899</v>
      </c>
      <c r="G207" s="2">
        <f t="shared" si="34"/>
        <v>1.462</v>
      </c>
      <c r="H207" s="2">
        <f t="shared" si="35"/>
        <v>1.462</v>
      </c>
      <c r="I207" s="2" t="str">
        <f t="shared" si="36"/>
        <v>"atk":1.462,"hp":1.462</v>
      </c>
    </row>
    <row r="208" spans="1:9" x14ac:dyDescent="0.3">
      <c r="A208" s="2">
        <v>30207</v>
      </c>
      <c r="B208" s="2">
        <v>207</v>
      </c>
      <c r="C208" s="2">
        <f t="shared" si="28"/>
        <v>172</v>
      </c>
      <c r="D208" s="2">
        <v>1.4649999999999901</v>
      </c>
      <c r="E208" s="2">
        <f t="shared" si="37"/>
        <v>1.4649999999999901</v>
      </c>
      <c r="F208" s="2">
        <f>D208*1</f>
        <v>1.4649999999999901</v>
      </c>
      <c r="G208" s="2">
        <f t="shared" si="34"/>
        <v>1.464</v>
      </c>
      <c r="H208" s="2">
        <f t="shared" si="35"/>
        <v>1.464</v>
      </c>
      <c r="I208" s="2" t="str">
        <f t="shared" si="36"/>
        <v>"atk":1.464,"hp":1.464</v>
      </c>
    </row>
    <row r="209" spans="1:9" x14ac:dyDescent="0.3">
      <c r="A209" s="2">
        <v>30208</v>
      </c>
      <c r="B209" s="2">
        <v>208</v>
      </c>
      <c r="C209" s="2">
        <f t="shared" ref="C209:C272" si="38">C207+1</f>
        <v>172</v>
      </c>
      <c r="D209" s="2">
        <v>1.46749999999999</v>
      </c>
      <c r="E209" s="2">
        <f t="shared" si="37"/>
        <v>1.46749999999999</v>
      </c>
      <c r="F209" s="2">
        <f>D209*1</f>
        <v>1.46749999999999</v>
      </c>
      <c r="G209" s="2">
        <f t="shared" si="34"/>
        <v>1.4670000000000001</v>
      </c>
      <c r="H209" s="2">
        <f t="shared" si="35"/>
        <v>1.4670000000000001</v>
      </c>
      <c r="I209" s="2" t="str">
        <f t="shared" si="36"/>
        <v>"atk":1.467,"hp":1.467</v>
      </c>
    </row>
    <row r="210" spans="1:9" x14ac:dyDescent="0.3">
      <c r="A210" s="2">
        <v>30209</v>
      </c>
      <c r="B210" s="2">
        <v>209</v>
      </c>
      <c r="C210" s="2">
        <f t="shared" si="38"/>
        <v>173</v>
      </c>
      <c r="D210" s="2">
        <v>1.46999999999999</v>
      </c>
      <c r="E210" s="2">
        <f t="shared" si="37"/>
        <v>1.46999999999999</v>
      </c>
      <c r="F210" s="2">
        <f>D210*1</f>
        <v>1.46999999999999</v>
      </c>
      <c r="G210" s="2">
        <f t="shared" si="34"/>
        <v>1.4690000000000001</v>
      </c>
      <c r="H210" s="2">
        <f t="shared" si="35"/>
        <v>1.4690000000000001</v>
      </c>
      <c r="I210" s="2" t="str">
        <f t="shared" si="36"/>
        <v>"atk":1.469,"hp":1.469</v>
      </c>
    </row>
    <row r="211" spans="1:9" x14ac:dyDescent="0.3">
      <c r="A211" s="2">
        <v>30210</v>
      </c>
      <c r="B211" s="2">
        <v>210</v>
      </c>
      <c r="C211" s="2">
        <f t="shared" si="38"/>
        <v>173</v>
      </c>
      <c r="D211" s="2">
        <v>1.4724999999999899</v>
      </c>
      <c r="E211" s="2">
        <f>D211*1.25</f>
        <v>1.8406249999999873</v>
      </c>
      <c r="F211" s="2">
        <f>D211*3.84</f>
        <v>5.6543999999999608</v>
      </c>
      <c r="G211" s="2">
        <f t="shared" si="34"/>
        <v>1.84</v>
      </c>
      <c r="H211" s="2">
        <f t="shared" si="35"/>
        <v>5.6539999999999999</v>
      </c>
      <c r="I211" s="2" t="str">
        <f t="shared" si="36"/>
        <v>"atk":1.84,"hp":5.654</v>
      </c>
    </row>
    <row r="212" spans="1:9" x14ac:dyDescent="0.3">
      <c r="A212" s="2">
        <v>30211</v>
      </c>
      <c r="B212" s="2">
        <v>211</v>
      </c>
      <c r="C212" s="2">
        <f t="shared" si="38"/>
        <v>174</v>
      </c>
      <c r="D212" s="2">
        <v>1.4749999999999901</v>
      </c>
      <c r="E212" s="2">
        <f t="shared" ref="E212:E220" si="39">D212*1</f>
        <v>1.4749999999999901</v>
      </c>
      <c r="F212" s="2">
        <f>D212*1</f>
        <v>1.4749999999999901</v>
      </c>
      <c r="G212" s="2">
        <f t="shared" si="34"/>
        <v>1.474</v>
      </c>
      <c r="H212" s="2">
        <f t="shared" si="35"/>
        <v>1.474</v>
      </c>
      <c r="I212" s="2" t="str">
        <f t="shared" si="36"/>
        <v>"atk":1.474,"hp":1.474</v>
      </c>
    </row>
    <row r="213" spans="1:9" x14ac:dyDescent="0.3">
      <c r="A213" s="2">
        <v>30212</v>
      </c>
      <c r="B213" s="2">
        <v>212</v>
      </c>
      <c r="C213" s="2">
        <f t="shared" si="38"/>
        <v>174</v>
      </c>
      <c r="D213" s="2">
        <v>1.47749999999999</v>
      </c>
      <c r="E213" s="2">
        <f t="shared" si="39"/>
        <v>1.47749999999999</v>
      </c>
      <c r="F213" s="2">
        <f>D213*1</f>
        <v>1.47749999999999</v>
      </c>
      <c r="G213" s="2">
        <f t="shared" si="34"/>
        <v>1.4770000000000001</v>
      </c>
      <c r="H213" s="2">
        <f t="shared" si="35"/>
        <v>1.4770000000000001</v>
      </c>
      <c r="I213" s="2" t="str">
        <f t="shared" si="36"/>
        <v>"atk":1.477,"hp":1.477</v>
      </c>
    </row>
    <row r="214" spans="1:9" x14ac:dyDescent="0.3">
      <c r="A214" s="2">
        <v>30213</v>
      </c>
      <c r="B214" s="2">
        <v>213</v>
      </c>
      <c r="C214" s="2">
        <f t="shared" si="38"/>
        <v>175</v>
      </c>
      <c r="D214" s="2">
        <v>1.47999999999999</v>
      </c>
      <c r="E214" s="2">
        <f t="shared" si="39"/>
        <v>1.47999999999999</v>
      </c>
      <c r="F214" s="2">
        <f>D214*1</f>
        <v>1.47999999999999</v>
      </c>
      <c r="G214" s="2">
        <f t="shared" si="34"/>
        <v>1.4790000000000001</v>
      </c>
      <c r="H214" s="2">
        <f t="shared" si="35"/>
        <v>1.4790000000000001</v>
      </c>
      <c r="I214" s="2" t="str">
        <f t="shared" si="36"/>
        <v>"atk":1.479,"hp":1.479</v>
      </c>
    </row>
    <row r="215" spans="1:9" x14ac:dyDescent="0.3">
      <c r="A215" s="2">
        <v>30214</v>
      </c>
      <c r="B215" s="2">
        <v>214</v>
      </c>
      <c r="C215" s="2">
        <f t="shared" si="38"/>
        <v>175</v>
      </c>
      <c r="D215" s="2">
        <v>1.4824999999999899</v>
      </c>
      <c r="E215" s="2">
        <f t="shared" si="39"/>
        <v>1.4824999999999899</v>
      </c>
      <c r="F215" s="2">
        <f>D215*1</f>
        <v>1.4824999999999899</v>
      </c>
      <c r="G215" s="2">
        <f t="shared" si="34"/>
        <v>1.482</v>
      </c>
      <c r="H215" s="2">
        <f t="shared" si="35"/>
        <v>1.482</v>
      </c>
      <c r="I215" s="2" t="str">
        <f t="shared" si="36"/>
        <v>"atk":1.482,"hp":1.482</v>
      </c>
    </row>
    <row r="216" spans="1:9" x14ac:dyDescent="0.3">
      <c r="A216" s="2">
        <v>30215</v>
      </c>
      <c r="B216" s="2">
        <v>215</v>
      </c>
      <c r="C216" s="2">
        <f t="shared" si="38"/>
        <v>176</v>
      </c>
      <c r="D216" s="2">
        <v>1.4849999999999901</v>
      </c>
      <c r="E216" s="2">
        <f t="shared" si="39"/>
        <v>1.4849999999999901</v>
      </c>
      <c r="F216" s="2">
        <f>D216*1.05</f>
        <v>1.5592499999999896</v>
      </c>
      <c r="G216" s="2">
        <f t="shared" si="34"/>
        <v>1.484</v>
      </c>
      <c r="H216" s="2">
        <f t="shared" si="35"/>
        <v>1.5589999999999999</v>
      </c>
      <c r="I216" s="2" t="str">
        <f t="shared" si="36"/>
        <v>"atk":1.484,"hp":1.559</v>
      </c>
    </row>
    <row r="217" spans="1:9" x14ac:dyDescent="0.3">
      <c r="A217" s="2">
        <v>30216</v>
      </c>
      <c r="B217" s="2">
        <v>216</v>
      </c>
      <c r="C217" s="2">
        <f t="shared" si="38"/>
        <v>176</v>
      </c>
      <c r="D217" s="2">
        <v>1.4874999999999901</v>
      </c>
      <c r="E217" s="2">
        <f t="shared" si="39"/>
        <v>1.4874999999999901</v>
      </c>
      <c r="F217" s="2">
        <f>D217*1</f>
        <v>1.4874999999999901</v>
      </c>
      <c r="G217" s="2">
        <f t="shared" si="34"/>
        <v>1.4870000000000001</v>
      </c>
      <c r="H217" s="2">
        <f t="shared" si="35"/>
        <v>1.4870000000000001</v>
      </c>
      <c r="I217" s="2" t="str">
        <f t="shared" si="36"/>
        <v>"atk":1.487,"hp":1.487</v>
      </c>
    </row>
    <row r="218" spans="1:9" x14ac:dyDescent="0.3">
      <c r="A218" s="2">
        <v>30217</v>
      </c>
      <c r="B218" s="2">
        <v>217</v>
      </c>
      <c r="C218" s="2">
        <f t="shared" si="38"/>
        <v>177</v>
      </c>
      <c r="D218" s="2">
        <v>1.48999999999999</v>
      </c>
      <c r="E218" s="2">
        <f t="shared" si="39"/>
        <v>1.48999999999999</v>
      </c>
      <c r="F218" s="2">
        <f>D218*1</f>
        <v>1.48999999999999</v>
      </c>
      <c r="G218" s="2">
        <f t="shared" si="34"/>
        <v>1.4890000000000001</v>
      </c>
      <c r="H218" s="2">
        <f t="shared" si="35"/>
        <v>1.4890000000000001</v>
      </c>
      <c r="I218" s="2" t="str">
        <f t="shared" si="36"/>
        <v>"atk":1.489,"hp":1.489</v>
      </c>
    </row>
    <row r="219" spans="1:9" x14ac:dyDescent="0.3">
      <c r="A219" s="2">
        <v>30218</v>
      </c>
      <c r="B219" s="2">
        <v>218</v>
      </c>
      <c r="C219" s="2">
        <f t="shared" si="38"/>
        <v>177</v>
      </c>
      <c r="D219" s="2">
        <v>1.4924999999999899</v>
      </c>
      <c r="E219" s="2">
        <f t="shared" si="39"/>
        <v>1.4924999999999899</v>
      </c>
      <c r="F219" s="2">
        <f>D219*1</f>
        <v>1.4924999999999899</v>
      </c>
      <c r="G219" s="2">
        <f t="shared" si="34"/>
        <v>1.492</v>
      </c>
      <c r="H219" s="2">
        <f t="shared" si="35"/>
        <v>1.492</v>
      </c>
      <c r="I219" s="2" t="str">
        <f t="shared" si="36"/>
        <v>"atk":1.492,"hp":1.492</v>
      </c>
    </row>
    <row r="220" spans="1:9" x14ac:dyDescent="0.3">
      <c r="A220" s="2">
        <v>30219</v>
      </c>
      <c r="B220" s="2">
        <v>219</v>
      </c>
      <c r="C220" s="2">
        <f t="shared" si="38"/>
        <v>178</v>
      </c>
      <c r="D220" s="2">
        <v>1.4949999999999899</v>
      </c>
      <c r="E220" s="2">
        <f t="shared" si="39"/>
        <v>1.4949999999999899</v>
      </c>
      <c r="F220" s="2">
        <f>D220*1</f>
        <v>1.4949999999999899</v>
      </c>
      <c r="G220" s="2">
        <f t="shared" si="34"/>
        <v>1.494</v>
      </c>
      <c r="H220" s="2">
        <f t="shared" si="35"/>
        <v>1.494</v>
      </c>
      <c r="I220" s="2" t="str">
        <f t="shared" si="36"/>
        <v>"atk":1.494,"hp":1.494</v>
      </c>
    </row>
    <row r="221" spans="1:9" x14ac:dyDescent="0.3">
      <c r="A221" s="2">
        <v>30220</v>
      </c>
      <c r="B221" s="2">
        <v>220</v>
      </c>
      <c r="C221" s="2">
        <f t="shared" si="38"/>
        <v>178</v>
      </c>
      <c r="D221" s="2">
        <v>1.4974999999999901</v>
      </c>
      <c r="E221" s="2">
        <f>D221*1.25</f>
        <v>1.8718749999999875</v>
      </c>
      <c r="F221" s="2">
        <f>D221*3.84</f>
        <v>5.7503999999999618</v>
      </c>
      <c r="G221" s="2">
        <f t="shared" si="34"/>
        <v>1.871</v>
      </c>
      <c r="H221" s="2">
        <f t="shared" si="35"/>
        <v>5.75</v>
      </c>
      <c r="I221" s="2" t="str">
        <f t="shared" si="36"/>
        <v>"atk":1.871,"hp":5.75</v>
      </c>
    </row>
    <row r="222" spans="1:9" x14ac:dyDescent="0.3">
      <c r="A222" s="2">
        <v>30221</v>
      </c>
      <c r="B222" s="2">
        <v>221</v>
      </c>
      <c r="C222" s="2">
        <f t="shared" si="38"/>
        <v>179</v>
      </c>
      <c r="D222" s="2">
        <v>1.49999999999999</v>
      </c>
      <c r="E222" s="2">
        <f t="shared" ref="E222:E230" si="40">D222*1</f>
        <v>1.49999999999999</v>
      </c>
      <c r="F222" s="2">
        <f>D222*1</f>
        <v>1.49999999999999</v>
      </c>
      <c r="G222" s="2">
        <f t="shared" si="34"/>
        <v>1.4990000000000001</v>
      </c>
      <c r="H222" s="2">
        <f t="shared" si="35"/>
        <v>1.4990000000000001</v>
      </c>
      <c r="I222" s="2" t="str">
        <f t="shared" si="36"/>
        <v>"atk":1.499,"hp":1.499</v>
      </c>
    </row>
    <row r="223" spans="1:9" x14ac:dyDescent="0.3">
      <c r="A223" s="2">
        <v>30222</v>
      </c>
      <c r="B223" s="2">
        <v>222</v>
      </c>
      <c r="C223" s="2">
        <f t="shared" si="38"/>
        <v>179</v>
      </c>
      <c r="D223" s="2">
        <v>1.50249999999999</v>
      </c>
      <c r="E223" s="2">
        <f t="shared" si="40"/>
        <v>1.50249999999999</v>
      </c>
      <c r="F223" s="2">
        <f>D223*1</f>
        <v>1.50249999999999</v>
      </c>
      <c r="G223" s="2">
        <f t="shared" si="34"/>
        <v>1.502</v>
      </c>
      <c r="H223" s="2">
        <f t="shared" si="35"/>
        <v>1.502</v>
      </c>
      <c r="I223" s="2" t="str">
        <f t="shared" si="36"/>
        <v>"atk":1.502,"hp":1.502</v>
      </c>
    </row>
    <row r="224" spans="1:9" x14ac:dyDescent="0.3">
      <c r="A224" s="2">
        <v>30223</v>
      </c>
      <c r="B224" s="2">
        <v>223</v>
      </c>
      <c r="C224" s="2">
        <f t="shared" si="38"/>
        <v>180</v>
      </c>
      <c r="D224" s="2">
        <v>1.5049999999999899</v>
      </c>
      <c r="E224" s="2">
        <f t="shared" si="40"/>
        <v>1.5049999999999899</v>
      </c>
      <c r="F224" s="2">
        <f>D224*1</f>
        <v>1.5049999999999899</v>
      </c>
      <c r="G224" s="2">
        <f t="shared" si="34"/>
        <v>1.504</v>
      </c>
      <c r="H224" s="2">
        <f t="shared" si="35"/>
        <v>1.504</v>
      </c>
      <c r="I224" s="2" t="str">
        <f t="shared" si="36"/>
        <v>"atk":1.504,"hp":1.504</v>
      </c>
    </row>
    <row r="225" spans="1:9" x14ac:dyDescent="0.3">
      <c r="A225" s="2">
        <v>30224</v>
      </c>
      <c r="B225" s="2">
        <v>224</v>
      </c>
      <c r="C225" s="2">
        <f t="shared" si="38"/>
        <v>180</v>
      </c>
      <c r="D225" s="2">
        <v>1.5074999999999901</v>
      </c>
      <c r="E225" s="2">
        <f t="shared" si="40"/>
        <v>1.5074999999999901</v>
      </c>
      <c r="F225" s="2">
        <f>D225*1</f>
        <v>1.5074999999999901</v>
      </c>
      <c r="G225" s="2">
        <f t="shared" si="34"/>
        <v>1.5069999999999999</v>
      </c>
      <c r="H225" s="2">
        <f t="shared" si="35"/>
        <v>1.5069999999999999</v>
      </c>
      <c r="I225" s="2" t="str">
        <f t="shared" si="36"/>
        <v>"atk":1.507,"hp":1.507</v>
      </c>
    </row>
    <row r="226" spans="1:9" x14ac:dyDescent="0.3">
      <c r="A226" s="2">
        <v>30225</v>
      </c>
      <c r="B226" s="2">
        <v>225</v>
      </c>
      <c r="C226" s="2">
        <f t="shared" si="38"/>
        <v>181</v>
      </c>
      <c r="D226" s="2">
        <v>1.50999999999999</v>
      </c>
      <c r="E226" s="2">
        <f t="shared" si="40"/>
        <v>1.50999999999999</v>
      </c>
      <c r="F226" s="2">
        <f>D226*1.05</f>
        <v>1.5854999999999897</v>
      </c>
      <c r="G226" s="2">
        <f t="shared" si="34"/>
        <v>1.5089999999999999</v>
      </c>
      <c r="H226" s="2">
        <f t="shared" si="35"/>
        <v>1.585</v>
      </c>
      <c r="I226" s="2" t="str">
        <f t="shared" si="36"/>
        <v>"atk":1.509,"hp":1.585</v>
      </c>
    </row>
    <row r="227" spans="1:9" x14ac:dyDescent="0.3">
      <c r="A227" s="2">
        <v>30226</v>
      </c>
      <c r="B227" s="2">
        <v>226</v>
      </c>
      <c r="C227" s="2">
        <f t="shared" si="38"/>
        <v>181</v>
      </c>
      <c r="D227" s="2">
        <v>1.51249999999999</v>
      </c>
      <c r="E227" s="2">
        <f t="shared" si="40"/>
        <v>1.51249999999999</v>
      </c>
      <c r="F227" s="2">
        <f>D227*1</f>
        <v>1.51249999999999</v>
      </c>
      <c r="G227" s="2">
        <f t="shared" si="34"/>
        <v>1.512</v>
      </c>
      <c r="H227" s="2">
        <f t="shared" si="35"/>
        <v>1.512</v>
      </c>
      <c r="I227" s="2" t="str">
        <f t="shared" si="36"/>
        <v>"atk":1.512,"hp":1.512</v>
      </c>
    </row>
    <row r="228" spans="1:9" x14ac:dyDescent="0.3">
      <c r="A228" s="2">
        <v>30227</v>
      </c>
      <c r="B228" s="2">
        <v>227</v>
      </c>
      <c r="C228" s="2">
        <f t="shared" si="38"/>
        <v>182</v>
      </c>
      <c r="D228" s="2">
        <v>1.5149999999999899</v>
      </c>
      <c r="E228" s="2">
        <f t="shared" si="40"/>
        <v>1.5149999999999899</v>
      </c>
      <c r="F228" s="2">
        <f>D228*1</f>
        <v>1.5149999999999899</v>
      </c>
      <c r="G228" s="2">
        <f t="shared" si="34"/>
        <v>1.514</v>
      </c>
      <c r="H228" s="2">
        <f t="shared" si="35"/>
        <v>1.514</v>
      </c>
      <c r="I228" s="2" t="str">
        <f t="shared" si="36"/>
        <v>"atk":1.514,"hp":1.514</v>
      </c>
    </row>
    <row r="229" spans="1:9" x14ac:dyDescent="0.3">
      <c r="A229" s="2">
        <v>30228</v>
      </c>
      <c r="B229" s="2">
        <v>228</v>
      </c>
      <c r="C229" s="2">
        <f t="shared" si="38"/>
        <v>182</v>
      </c>
      <c r="D229" s="2">
        <v>1.5174999999999901</v>
      </c>
      <c r="E229" s="2">
        <f t="shared" si="40"/>
        <v>1.5174999999999901</v>
      </c>
      <c r="F229" s="2">
        <f>D229*1</f>
        <v>1.5174999999999901</v>
      </c>
      <c r="G229" s="2">
        <f t="shared" si="34"/>
        <v>1.5169999999999999</v>
      </c>
      <c r="H229" s="2">
        <f t="shared" si="35"/>
        <v>1.5169999999999999</v>
      </c>
      <c r="I229" s="2" t="str">
        <f t="shared" si="36"/>
        <v>"atk":1.517,"hp":1.517</v>
      </c>
    </row>
    <row r="230" spans="1:9" x14ac:dyDescent="0.3">
      <c r="A230" s="2">
        <v>30229</v>
      </c>
      <c r="B230" s="2">
        <v>229</v>
      </c>
      <c r="C230" s="2">
        <f t="shared" si="38"/>
        <v>183</v>
      </c>
      <c r="D230" s="2">
        <v>1.51999999999999</v>
      </c>
      <c r="E230" s="2">
        <f t="shared" si="40"/>
        <v>1.51999999999999</v>
      </c>
      <c r="F230" s="2">
        <f>D230*1</f>
        <v>1.51999999999999</v>
      </c>
      <c r="G230" s="2">
        <f t="shared" si="34"/>
        <v>1.5189999999999999</v>
      </c>
      <c r="H230" s="2">
        <f t="shared" si="35"/>
        <v>1.5189999999999999</v>
      </c>
      <c r="I230" s="2" t="str">
        <f t="shared" si="36"/>
        <v>"atk":1.519,"hp":1.519</v>
      </c>
    </row>
    <row r="231" spans="1:9" x14ac:dyDescent="0.3">
      <c r="A231" s="2">
        <v>30230</v>
      </c>
      <c r="B231" s="2">
        <v>230</v>
      </c>
      <c r="C231" s="2">
        <f t="shared" si="38"/>
        <v>183</v>
      </c>
      <c r="D231" s="2">
        <v>1.52249999999999</v>
      </c>
      <c r="E231" s="2">
        <f>D231*1.25</f>
        <v>1.9031249999999875</v>
      </c>
      <c r="F231" s="2">
        <f>D231*3.84</f>
        <v>5.846399999999961</v>
      </c>
      <c r="G231" s="2">
        <f t="shared" si="34"/>
        <v>1.903</v>
      </c>
      <c r="H231" s="2">
        <f t="shared" si="35"/>
        <v>5.8460000000000001</v>
      </c>
      <c r="I231" s="2" t="str">
        <f t="shared" si="36"/>
        <v>"atk":1.903,"hp":5.846</v>
      </c>
    </row>
    <row r="232" spans="1:9" x14ac:dyDescent="0.3">
      <c r="A232" s="2">
        <v>30231</v>
      </c>
      <c r="B232" s="2">
        <v>231</v>
      </c>
      <c r="C232" s="2">
        <f t="shared" si="38"/>
        <v>184</v>
      </c>
      <c r="D232" s="2">
        <v>1.5249999999999899</v>
      </c>
      <c r="E232" s="2">
        <f t="shared" ref="E232:E240" si="41">D232*1</f>
        <v>1.5249999999999899</v>
      </c>
      <c r="F232" s="2">
        <f>D232*1</f>
        <v>1.5249999999999899</v>
      </c>
      <c r="G232" s="2">
        <f t="shared" si="34"/>
        <v>1.524</v>
      </c>
      <c r="H232" s="2">
        <f t="shared" si="35"/>
        <v>1.524</v>
      </c>
      <c r="I232" s="2" t="str">
        <f t="shared" si="36"/>
        <v>"atk":1.524,"hp":1.524</v>
      </c>
    </row>
    <row r="233" spans="1:9" x14ac:dyDescent="0.3">
      <c r="A233" s="2">
        <v>30232</v>
      </c>
      <c r="B233" s="2">
        <v>232</v>
      </c>
      <c r="C233" s="2">
        <f t="shared" si="38"/>
        <v>184</v>
      </c>
      <c r="D233" s="2">
        <v>1.5274999999999901</v>
      </c>
      <c r="E233" s="2">
        <f t="shared" si="41"/>
        <v>1.5274999999999901</v>
      </c>
      <c r="F233" s="2">
        <f>D233*1</f>
        <v>1.5274999999999901</v>
      </c>
      <c r="G233" s="2">
        <f t="shared" si="34"/>
        <v>1.5269999999999999</v>
      </c>
      <c r="H233" s="2">
        <f t="shared" si="35"/>
        <v>1.5269999999999999</v>
      </c>
      <c r="I233" s="2" t="str">
        <f t="shared" si="36"/>
        <v>"atk":1.527,"hp":1.527</v>
      </c>
    </row>
    <row r="234" spans="1:9" x14ac:dyDescent="0.3">
      <c r="A234" s="2">
        <v>30233</v>
      </c>
      <c r="B234" s="2">
        <v>233</v>
      </c>
      <c r="C234" s="2">
        <f t="shared" si="38"/>
        <v>185</v>
      </c>
      <c r="D234" s="2">
        <v>1.52999999999999</v>
      </c>
      <c r="E234" s="2">
        <f t="shared" si="41"/>
        <v>1.52999999999999</v>
      </c>
      <c r="F234" s="2">
        <f>D234*1</f>
        <v>1.52999999999999</v>
      </c>
      <c r="G234" s="2">
        <f t="shared" si="34"/>
        <v>1.5289999999999999</v>
      </c>
      <c r="H234" s="2">
        <f t="shared" si="35"/>
        <v>1.5289999999999999</v>
      </c>
      <c r="I234" s="2" t="str">
        <f t="shared" si="36"/>
        <v>"atk":1.529,"hp":1.529</v>
      </c>
    </row>
    <row r="235" spans="1:9" x14ac:dyDescent="0.3">
      <c r="A235" s="2">
        <v>30234</v>
      </c>
      <c r="B235" s="2">
        <v>234</v>
      </c>
      <c r="C235" s="2">
        <f t="shared" si="38"/>
        <v>185</v>
      </c>
      <c r="D235" s="2">
        <v>1.53249999999999</v>
      </c>
      <c r="E235" s="2">
        <f t="shared" si="41"/>
        <v>1.53249999999999</v>
      </c>
      <c r="F235" s="2">
        <f>D235*1</f>
        <v>1.53249999999999</v>
      </c>
      <c r="G235" s="2">
        <f t="shared" si="34"/>
        <v>1.532</v>
      </c>
      <c r="H235" s="2">
        <f t="shared" si="35"/>
        <v>1.532</v>
      </c>
      <c r="I235" s="2" t="str">
        <f t="shared" si="36"/>
        <v>"atk":1.532,"hp":1.532</v>
      </c>
    </row>
    <row r="236" spans="1:9" x14ac:dyDescent="0.3">
      <c r="A236" s="2">
        <v>30235</v>
      </c>
      <c r="B236" s="2">
        <v>235</v>
      </c>
      <c r="C236" s="2">
        <f t="shared" si="38"/>
        <v>186</v>
      </c>
      <c r="D236" s="2">
        <v>1.5349999999999899</v>
      </c>
      <c r="E236" s="2">
        <f t="shared" si="41"/>
        <v>1.5349999999999899</v>
      </c>
      <c r="F236" s="2">
        <f>D236*1.05</f>
        <v>1.6117499999999896</v>
      </c>
      <c r="G236" s="2">
        <f t="shared" si="34"/>
        <v>1.534</v>
      </c>
      <c r="H236" s="2">
        <f t="shared" si="35"/>
        <v>1.611</v>
      </c>
      <c r="I236" s="2" t="str">
        <f t="shared" si="36"/>
        <v>"atk":1.534,"hp":1.611</v>
      </c>
    </row>
    <row r="237" spans="1:9" x14ac:dyDescent="0.3">
      <c r="A237" s="2">
        <v>30236</v>
      </c>
      <c r="B237" s="2">
        <v>236</v>
      </c>
      <c r="C237" s="2">
        <f t="shared" si="38"/>
        <v>186</v>
      </c>
      <c r="D237" s="2">
        <v>1.5374999999999901</v>
      </c>
      <c r="E237" s="2">
        <f t="shared" si="41"/>
        <v>1.5374999999999901</v>
      </c>
      <c r="F237" s="2">
        <f>D237*1</f>
        <v>1.5374999999999901</v>
      </c>
      <c r="G237" s="2">
        <f t="shared" si="34"/>
        <v>1.5369999999999999</v>
      </c>
      <c r="H237" s="2">
        <f t="shared" si="35"/>
        <v>1.5369999999999999</v>
      </c>
      <c r="I237" s="2" t="str">
        <f t="shared" si="36"/>
        <v>"atk":1.537,"hp":1.537</v>
      </c>
    </row>
    <row r="238" spans="1:9" x14ac:dyDescent="0.3">
      <c r="A238" s="2">
        <v>30237</v>
      </c>
      <c r="B238" s="2">
        <v>237</v>
      </c>
      <c r="C238" s="2">
        <f t="shared" si="38"/>
        <v>187</v>
      </c>
      <c r="D238" s="2">
        <v>1.53999999999999</v>
      </c>
      <c r="E238" s="2">
        <f t="shared" si="41"/>
        <v>1.53999999999999</v>
      </c>
      <c r="F238" s="2">
        <f>D238*1</f>
        <v>1.53999999999999</v>
      </c>
      <c r="G238" s="2">
        <f t="shared" si="34"/>
        <v>1.5389999999999999</v>
      </c>
      <c r="H238" s="2">
        <f t="shared" si="35"/>
        <v>1.5389999999999999</v>
      </c>
      <c r="I238" s="2" t="str">
        <f t="shared" si="36"/>
        <v>"atk":1.539,"hp":1.539</v>
      </c>
    </row>
    <row r="239" spans="1:9" x14ac:dyDescent="0.3">
      <c r="A239" s="2">
        <v>30238</v>
      </c>
      <c r="B239" s="2">
        <v>238</v>
      </c>
      <c r="C239" s="2">
        <f t="shared" si="38"/>
        <v>187</v>
      </c>
      <c r="D239" s="2">
        <v>1.54249999999999</v>
      </c>
      <c r="E239" s="2">
        <f t="shared" si="41"/>
        <v>1.54249999999999</v>
      </c>
      <c r="F239" s="2">
        <f>D239*1</f>
        <v>1.54249999999999</v>
      </c>
      <c r="G239" s="2">
        <f t="shared" si="34"/>
        <v>1.542</v>
      </c>
      <c r="H239" s="2">
        <f t="shared" si="35"/>
        <v>1.542</v>
      </c>
      <c r="I239" s="2" t="str">
        <f t="shared" si="36"/>
        <v>"atk":1.542,"hp":1.542</v>
      </c>
    </row>
    <row r="240" spans="1:9" x14ac:dyDescent="0.3">
      <c r="A240" s="2">
        <v>30239</v>
      </c>
      <c r="B240" s="2">
        <v>239</v>
      </c>
      <c r="C240" s="2">
        <f t="shared" si="38"/>
        <v>188</v>
      </c>
      <c r="D240" s="2">
        <v>1.5449999999999899</v>
      </c>
      <c r="E240" s="2">
        <f t="shared" si="41"/>
        <v>1.5449999999999899</v>
      </c>
      <c r="F240" s="2">
        <f>D240*1</f>
        <v>1.5449999999999899</v>
      </c>
      <c r="G240" s="2">
        <f t="shared" si="34"/>
        <v>1.544</v>
      </c>
      <c r="H240" s="2">
        <f t="shared" si="35"/>
        <v>1.544</v>
      </c>
      <c r="I240" s="2" t="str">
        <f t="shared" si="36"/>
        <v>"atk":1.544,"hp":1.544</v>
      </c>
    </row>
    <row r="241" spans="1:9" x14ac:dyDescent="0.3">
      <c r="A241" s="2">
        <v>30240</v>
      </c>
      <c r="B241" s="2">
        <v>240</v>
      </c>
      <c r="C241" s="2">
        <f t="shared" si="38"/>
        <v>188</v>
      </c>
      <c r="D241" s="2">
        <v>1.5474999999999901</v>
      </c>
      <c r="E241" s="2">
        <f>D241*1.25</f>
        <v>1.9343749999999877</v>
      </c>
      <c r="F241" s="2">
        <f>D241*3.84</f>
        <v>5.9423999999999619</v>
      </c>
      <c r="G241" s="2">
        <f t="shared" si="34"/>
        <v>1.9339999999999999</v>
      </c>
      <c r="H241" s="2">
        <f t="shared" si="35"/>
        <v>5.9420000000000002</v>
      </c>
      <c r="I241" s="2" t="str">
        <f t="shared" si="36"/>
        <v>"atk":1.934,"hp":5.942</v>
      </c>
    </row>
    <row r="242" spans="1:9" x14ac:dyDescent="0.3">
      <c r="A242" s="2">
        <v>30241</v>
      </c>
      <c r="B242" s="2">
        <v>241</v>
      </c>
      <c r="C242" s="2">
        <f t="shared" si="38"/>
        <v>189</v>
      </c>
      <c r="D242" s="2">
        <v>1.5499999999999901</v>
      </c>
      <c r="E242" s="2">
        <f t="shared" ref="E242:E250" si="42">D242*1</f>
        <v>1.5499999999999901</v>
      </c>
      <c r="F242" s="2">
        <f>D242*1</f>
        <v>1.5499999999999901</v>
      </c>
      <c r="G242" s="2">
        <f t="shared" si="34"/>
        <v>1.5489999999999999</v>
      </c>
      <c r="H242" s="2">
        <f t="shared" si="35"/>
        <v>1.5489999999999999</v>
      </c>
      <c r="I242" s="2" t="str">
        <f t="shared" si="36"/>
        <v>"atk":1.549,"hp":1.549</v>
      </c>
    </row>
    <row r="243" spans="1:9" x14ac:dyDescent="0.3">
      <c r="A243" s="2">
        <v>30242</v>
      </c>
      <c r="B243" s="2">
        <v>242</v>
      </c>
      <c r="C243" s="2">
        <f t="shared" si="38"/>
        <v>189</v>
      </c>
      <c r="D243" s="2">
        <v>1.55249999999999</v>
      </c>
      <c r="E243" s="2">
        <f t="shared" si="42"/>
        <v>1.55249999999999</v>
      </c>
      <c r="F243" s="2">
        <f>D243*1</f>
        <v>1.55249999999999</v>
      </c>
      <c r="G243" s="2">
        <f t="shared" si="34"/>
        <v>1.552</v>
      </c>
      <c r="H243" s="2">
        <f t="shared" si="35"/>
        <v>1.552</v>
      </c>
      <c r="I243" s="2" t="str">
        <f t="shared" si="36"/>
        <v>"atk":1.552,"hp":1.552</v>
      </c>
    </row>
    <row r="244" spans="1:9" x14ac:dyDescent="0.3">
      <c r="A244" s="2">
        <v>30243</v>
      </c>
      <c r="B244" s="2">
        <v>243</v>
      </c>
      <c r="C244" s="2">
        <f t="shared" si="38"/>
        <v>190</v>
      </c>
      <c r="D244" s="2">
        <v>1.5549999999999899</v>
      </c>
      <c r="E244" s="2">
        <f t="shared" si="42"/>
        <v>1.5549999999999899</v>
      </c>
      <c r="F244" s="2">
        <f>D244*1</f>
        <v>1.5549999999999899</v>
      </c>
      <c r="G244" s="2">
        <f t="shared" si="34"/>
        <v>1.554</v>
      </c>
      <c r="H244" s="2">
        <f t="shared" si="35"/>
        <v>1.554</v>
      </c>
      <c r="I244" s="2" t="str">
        <f t="shared" si="36"/>
        <v>"atk":1.554,"hp":1.554</v>
      </c>
    </row>
    <row r="245" spans="1:9" x14ac:dyDescent="0.3">
      <c r="A245" s="2">
        <v>30244</v>
      </c>
      <c r="B245" s="2">
        <v>244</v>
      </c>
      <c r="C245" s="2">
        <f t="shared" si="38"/>
        <v>190</v>
      </c>
      <c r="D245" s="2">
        <v>1.5574999999999899</v>
      </c>
      <c r="E245" s="2">
        <f t="shared" si="42"/>
        <v>1.5574999999999899</v>
      </c>
      <c r="F245" s="2">
        <f>D245*1</f>
        <v>1.5574999999999899</v>
      </c>
      <c r="G245" s="2">
        <f t="shared" si="34"/>
        <v>1.5569999999999999</v>
      </c>
      <c r="H245" s="2">
        <f t="shared" si="35"/>
        <v>1.5569999999999999</v>
      </c>
      <c r="I245" s="2" t="str">
        <f t="shared" si="36"/>
        <v>"atk":1.557,"hp":1.557</v>
      </c>
    </row>
    <row r="246" spans="1:9" x14ac:dyDescent="0.3">
      <c r="A246" s="2">
        <v>30245</v>
      </c>
      <c r="B246" s="2">
        <v>245</v>
      </c>
      <c r="C246" s="2">
        <f t="shared" si="38"/>
        <v>191</v>
      </c>
      <c r="D246" s="2">
        <v>1.5599999999999901</v>
      </c>
      <c r="E246" s="2">
        <f t="shared" si="42"/>
        <v>1.5599999999999901</v>
      </c>
      <c r="F246" s="2">
        <f>D246*1.05</f>
        <v>1.6379999999999897</v>
      </c>
      <c r="G246" s="2">
        <f t="shared" si="34"/>
        <v>1.5589999999999999</v>
      </c>
      <c r="H246" s="2">
        <f t="shared" si="35"/>
        <v>1.637</v>
      </c>
      <c r="I246" s="2" t="str">
        <f t="shared" si="36"/>
        <v>"atk":1.559,"hp":1.637</v>
      </c>
    </row>
    <row r="247" spans="1:9" x14ac:dyDescent="0.3">
      <c r="A247" s="2">
        <v>30246</v>
      </c>
      <c r="B247" s="2">
        <v>246</v>
      </c>
      <c r="C247" s="2">
        <f t="shared" si="38"/>
        <v>191</v>
      </c>
      <c r="D247" s="2">
        <v>1.56249999999999</v>
      </c>
      <c r="E247" s="2">
        <f t="shared" si="42"/>
        <v>1.56249999999999</v>
      </c>
      <c r="F247" s="2">
        <f>D247*1</f>
        <v>1.56249999999999</v>
      </c>
      <c r="G247" s="2">
        <f t="shared" si="34"/>
        <v>1.5620000000000001</v>
      </c>
      <c r="H247" s="2">
        <f t="shared" si="35"/>
        <v>1.5620000000000001</v>
      </c>
      <c r="I247" s="2" t="str">
        <f t="shared" si="36"/>
        <v>"atk":1.562,"hp":1.562</v>
      </c>
    </row>
    <row r="248" spans="1:9" x14ac:dyDescent="0.3">
      <c r="A248" s="2">
        <v>30247</v>
      </c>
      <c r="B248" s="2">
        <v>247</v>
      </c>
      <c r="C248" s="2">
        <f t="shared" si="38"/>
        <v>192</v>
      </c>
      <c r="D248" s="2">
        <v>1.56499999999999</v>
      </c>
      <c r="E248" s="2">
        <f t="shared" si="42"/>
        <v>1.56499999999999</v>
      </c>
      <c r="F248" s="2">
        <f>D248*1</f>
        <v>1.56499999999999</v>
      </c>
      <c r="G248" s="2">
        <f t="shared" si="34"/>
        <v>1.5640000000000001</v>
      </c>
      <c r="H248" s="2">
        <f t="shared" si="35"/>
        <v>1.5640000000000001</v>
      </c>
      <c r="I248" s="2" t="str">
        <f t="shared" si="36"/>
        <v>"atk":1.564,"hp":1.564</v>
      </c>
    </row>
    <row r="249" spans="1:9" x14ac:dyDescent="0.3">
      <c r="A249" s="2">
        <v>30248</v>
      </c>
      <c r="B249" s="2">
        <v>248</v>
      </c>
      <c r="C249" s="2">
        <f t="shared" si="38"/>
        <v>192</v>
      </c>
      <c r="D249" s="2">
        <v>1.5674999999999899</v>
      </c>
      <c r="E249" s="2">
        <f t="shared" si="42"/>
        <v>1.5674999999999899</v>
      </c>
      <c r="F249" s="2">
        <f>D249*1</f>
        <v>1.5674999999999899</v>
      </c>
      <c r="G249" s="2">
        <f t="shared" si="34"/>
        <v>1.5669999999999999</v>
      </c>
      <c r="H249" s="2">
        <f t="shared" si="35"/>
        <v>1.5669999999999999</v>
      </c>
      <c r="I249" s="2" t="str">
        <f t="shared" si="36"/>
        <v>"atk":1.567,"hp":1.567</v>
      </c>
    </row>
    <row r="250" spans="1:9" x14ac:dyDescent="0.3">
      <c r="A250" s="2">
        <v>30249</v>
      </c>
      <c r="B250" s="2">
        <v>249</v>
      </c>
      <c r="C250" s="2">
        <f t="shared" si="38"/>
        <v>193</v>
      </c>
      <c r="D250" s="2">
        <v>1.5699999999999901</v>
      </c>
      <c r="E250" s="2">
        <f t="shared" si="42"/>
        <v>1.5699999999999901</v>
      </c>
      <c r="F250" s="2">
        <f>D250*1</f>
        <v>1.5699999999999901</v>
      </c>
      <c r="G250" s="2">
        <f t="shared" si="34"/>
        <v>1.569</v>
      </c>
      <c r="H250" s="2">
        <f t="shared" si="35"/>
        <v>1.569</v>
      </c>
      <c r="I250" s="2" t="str">
        <f t="shared" si="36"/>
        <v>"atk":1.569,"hp":1.569</v>
      </c>
    </row>
    <row r="251" spans="1:9" x14ac:dyDescent="0.3">
      <c r="A251" s="2">
        <v>30250</v>
      </c>
      <c r="B251" s="2">
        <v>250</v>
      </c>
      <c r="C251" s="2">
        <f t="shared" si="38"/>
        <v>193</v>
      </c>
      <c r="D251" s="2">
        <v>1.57249999999999</v>
      </c>
      <c r="E251" s="2">
        <f>D251*1.25</f>
        <v>1.9656249999999875</v>
      </c>
      <c r="F251" s="2">
        <f>D251*3.84</f>
        <v>6.0383999999999611</v>
      </c>
      <c r="G251" s="2">
        <f t="shared" si="34"/>
        <v>1.9650000000000001</v>
      </c>
      <c r="H251" s="2">
        <f t="shared" si="35"/>
        <v>6.0380000000000003</v>
      </c>
      <c r="I251" s="2" t="str">
        <f t="shared" si="36"/>
        <v>"atk":1.965,"hp":6.038</v>
      </c>
    </row>
    <row r="252" spans="1:9" x14ac:dyDescent="0.3">
      <c r="A252" s="2">
        <v>30251</v>
      </c>
      <c r="B252" s="2">
        <v>251</v>
      </c>
      <c r="C252" s="2">
        <f t="shared" si="38"/>
        <v>194</v>
      </c>
      <c r="D252" s="2">
        <v>1.57499999999999</v>
      </c>
      <c r="E252" s="2">
        <f t="shared" ref="E252:E260" si="43">D252*1</f>
        <v>1.57499999999999</v>
      </c>
      <c r="F252" s="2">
        <f>D252*1</f>
        <v>1.57499999999999</v>
      </c>
      <c r="G252" s="2">
        <f t="shared" si="34"/>
        <v>1.5740000000000001</v>
      </c>
      <c r="H252" s="2">
        <f t="shared" si="35"/>
        <v>1.5740000000000001</v>
      </c>
      <c r="I252" s="2" t="str">
        <f t="shared" si="36"/>
        <v>"atk":1.574,"hp":1.574</v>
      </c>
    </row>
    <row r="253" spans="1:9" x14ac:dyDescent="0.3">
      <c r="A253" s="2">
        <v>30252</v>
      </c>
      <c r="B253" s="2">
        <v>252</v>
      </c>
      <c r="C253" s="2">
        <f t="shared" si="38"/>
        <v>194</v>
      </c>
      <c r="D253" s="2">
        <v>1.5774999999999899</v>
      </c>
      <c r="E253" s="2">
        <f t="shared" si="43"/>
        <v>1.5774999999999899</v>
      </c>
      <c r="F253" s="2">
        <f>D253*1</f>
        <v>1.5774999999999899</v>
      </c>
      <c r="G253" s="2">
        <f t="shared" si="34"/>
        <v>1.577</v>
      </c>
      <c r="H253" s="2">
        <f t="shared" si="35"/>
        <v>1.577</v>
      </c>
      <c r="I253" s="2" t="str">
        <f t="shared" si="36"/>
        <v>"atk":1.577,"hp":1.577</v>
      </c>
    </row>
    <row r="254" spans="1:9" x14ac:dyDescent="0.3">
      <c r="A254" s="2">
        <v>30253</v>
      </c>
      <c r="B254" s="2">
        <v>253</v>
      </c>
      <c r="C254" s="2">
        <f t="shared" si="38"/>
        <v>195</v>
      </c>
      <c r="D254" s="2">
        <v>1.5799999999999901</v>
      </c>
      <c r="E254" s="2">
        <f t="shared" si="43"/>
        <v>1.5799999999999901</v>
      </c>
      <c r="F254" s="2">
        <f>D254*1</f>
        <v>1.5799999999999901</v>
      </c>
      <c r="G254" s="2">
        <f t="shared" si="34"/>
        <v>1.579</v>
      </c>
      <c r="H254" s="2">
        <f t="shared" si="35"/>
        <v>1.579</v>
      </c>
      <c r="I254" s="2" t="str">
        <f t="shared" si="36"/>
        <v>"atk":1.579,"hp":1.579</v>
      </c>
    </row>
    <row r="255" spans="1:9" x14ac:dyDescent="0.3">
      <c r="A255" s="2">
        <v>30254</v>
      </c>
      <c r="B255" s="2">
        <v>254</v>
      </c>
      <c r="C255" s="2">
        <f t="shared" si="38"/>
        <v>195</v>
      </c>
      <c r="D255" s="2">
        <v>1.58249999999999</v>
      </c>
      <c r="E255" s="2">
        <f t="shared" si="43"/>
        <v>1.58249999999999</v>
      </c>
      <c r="F255" s="2">
        <f>D255*1</f>
        <v>1.58249999999999</v>
      </c>
      <c r="G255" s="2">
        <f t="shared" si="34"/>
        <v>1.5820000000000001</v>
      </c>
      <c r="H255" s="2">
        <f t="shared" si="35"/>
        <v>1.5820000000000001</v>
      </c>
      <c r="I255" s="2" t="str">
        <f t="shared" si="36"/>
        <v>"atk":1.582,"hp":1.582</v>
      </c>
    </row>
    <row r="256" spans="1:9" x14ac:dyDescent="0.3">
      <c r="A256" s="2">
        <v>30255</v>
      </c>
      <c r="B256" s="2">
        <v>255</v>
      </c>
      <c r="C256" s="2">
        <f t="shared" si="38"/>
        <v>196</v>
      </c>
      <c r="D256" s="2">
        <v>1.58499999999999</v>
      </c>
      <c r="E256" s="2">
        <f t="shared" si="43"/>
        <v>1.58499999999999</v>
      </c>
      <c r="F256" s="2">
        <f>D256*1.05</f>
        <v>1.6642499999999896</v>
      </c>
      <c r="G256" s="2">
        <f t="shared" si="34"/>
        <v>1.5840000000000001</v>
      </c>
      <c r="H256" s="2">
        <f t="shared" si="35"/>
        <v>1.6639999999999999</v>
      </c>
      <c r="I256" s="2" t="str">
        <f t="shared" si="36"/>
        <v>"atk":1.584,"hp":1.664</v>
      </c>
    </row>
    <row r="257" spans="1:9" x14ac:dyDescent="0.3">
      <c r="A257" s="2">
        <v>30256</v>
      </c>
      <c r="B257" s="2">
        <v>256</v>
      </c>
      <c r="C257" s="2">
        <f t="shared" si="38"/>
        <v>196</v>
      </c>
      <c r="D257" s="2">
        <v>1.5874999999999899</v>
      </c>
      <c r="E257" s="2">
        <f t="shared" si="43"/>
        <v>1.5874999999999899</v>
      </c>
      <c r="F257" s="2">
        <f>D257*1</f>
        <v>1.5874999999999899</v>
      </c>
      <c r="G257" s="2">
        <f t="shared" si="34"/>
        <v>1.587</v>
      </c>
      <c r="H257" s="2">
        <f t="shared" si="35"/>
        <v>1.587</v>
      </c>
      <c r="I257" s="2" t="str">
        <f t="shared" si="36"/>
        <v>"atk":1.587,"hp":1.587</v>
      </c>
    </row>
    <row r="258" spans="1:9" x14ac:dyDescent="0.3">
      <c r="A258" s="2">
        <v>30257</v>
      </c>
      <c r="B258" s="2">
        <v>257</v>
      </c>
      <c r="C258" s="2">
        <f t="shared" si="38"/>
        <v>197</v>
      </c>
      <c r="D258" s="2">
        <v>1.5899999999999901</v>
      </c>
      <c r="E258" s="2">
        <f t="shared" si="43"/>
        <v>1.5899999999999901</v>
      </c>
      <c r="F258" s="2">
        <f>D258*1</f>
        <v>1.5899999999999901</v>
      </c>
      <c r="G258" s="2">
        <f t="shared" si="34"/>
        <v>1.589</v>
      </c>
      <c r="H258" s="2">
        <f t="shared" si="35"/>
        <v>1.589</v>
      </c>
      <c r="I258" s="2" t="str">
        <f t="shared" si="36"/>
        <v>"atk":1.589,"hp":1.589</v>
      </c>
    </row>
    <row r="259" spans="1:9" x14ac:dyDescent="0.3">
      <c r="A259" s="2">
        <v>30258</v>
      </c>
      <c r="B259" s="2">
        <v>258</v>
      </c>
      <c r="C259" s="2">
        <f t="shared" si="38"/>
        <v>197</v>
      </c>
      <c r="D259" s="2">
        <v>1.59249999999999</v>
      </c>
      <c r="E259" s="2">
        <f t="shared" si="43"/>
        <v>1.59249999999999</v>
      </c>
      <c r="F259" s="2">
        <f>D259*1</f>
        <v>1.59249999999999</v>
      </c>
      <c r="G259" s="2">
        <f t="shared" ref="G259:G322" si="44">INT(E259*1000)/1000</f>
        <v>1.5920000000000001</v>
      </c>
      <c r="H259" s="2">
        <f t="shared" ref="H259:H322" si="45">INT(F259*1000)/1000</f>
        <v>1.5920000000000001</v>
      </c>
      <c r="I259" s="2" t="str">
        <f t="shared" ref="I259:I322" si="46">$J$1&amp;G259&amp;$K$1&amp;H259</f>
        <v>"atk":1.592,"hp":1.592</v>
      </c>
    </row>
    <row r="260" spans="1:9" x14ac:dyDescent="0.3">
      <c r="A260" s="2">
        <v>30259</v>
      </c>
      <c r="B260" s="2">
        <v>259</v>
      </c>
      <c r="C260" s="2">
        <f t="shared" si="38"/>
        <v>198</v>
      </c>
      <c r="D260" s="2">
        <v>1.59499999999999</v>
      </c>
      <c r="E260" s="2">
        <f t="shared" si="43"/>
        <v>1.59499999999999</v>
      </c>
      <c r="F260" s="2">
        <f>D260*1</f>
        <v>1.59499999999999</v>
      </c>
      <c r="G260" s="2">
        <f t="shared" si="44"/>
        <v>1.5940000000000001</v>
      </c>
      <c r="H260" s="2">
        <f t="shared" si="45"/>
        <v>1.5940000000000001</v>
      </c>
      <c r="I260" s="2" t="str">
        <f t="shared" si="46"/>
        <v>"atk":1.594,"hp":1.594</v>
      </c>
    </row>
    <row r="261" spans="1:9" x14ac:dyDescent="0.3">
      <c r="A261" s="2">
        <v>30260</v>
      </c>
      <c r="B261" s="2">
        <v>260</v>
      </c>
      <c r="C261" s="2">
        <f t="shared" si="38"/>
        <v>198</v>
      </c>
      <c r="D261" s="2">
        <v>1.5974999999999899</v>
      </c>
      <c r="E261" s="2">
        <f>D261*1.25</f>
        <v>1.9968749999999873</v>
      </c>
      <c r="F261" s="2">
        <f>D261*3.84</f>
        <v>6.1343999999999612</v>
      </c>
      <c r="G261" s="2">
        <f t="shared" si="44"/>
        <v>1.996</v>
      </c>
      <c r="H261" s="2">
        <f t="shared" si="45"/>
        <v>6.1340000000000003</v>
      </c>
      <c r="I261" s="2" t="str">
        <f t="shared" si="46"/>
        <v>"atk":1.996,"hp":6.134</v>
      </c>
    </row>
    <row r="262" spans="1:9" x14ac:dyDescent="0.3">
      <c r="A262" s="2">
        <v>30261</v>
      </c>
      <c r="B262" s="2">
        <v>261</v>
      </c>
      <c r="C262" s="2">
        <f t="shared" si="38"/>
        <v>199</v>
      </c>
      <c r="D262" s="2">
        <v>1.5999999999999901</v>
      </c>
      <c r="E262" s="2">
        <f t="shared" ref="E262:E270" si="47">D262*1</f>
        <v>1.5999999999999901</v>
      </c>
      <c r="F262" s="2">
        <f>D262*1</f>
        <v>1.5999999999999901</v>
      </c>
      <c r="G262" s="2">
        <f t="shared" si="44"/>
        <v>1.599</v>
      </c>
      <c r="H262" s="2">
        <f t="shared" si="45"/>
        <v>1.599</v>
      </c>
      <c r="I262" s="2" t="str">
        <f t="shared" si="46"/>
        <v>"atk":1.599,"hp":1.599</v>
      </c>
    </row>
    <row r="263" spans="1:9" x14ac:dyDescent="0.3">
      <c r="A263" s="2">
        <v>30262</v>
      </c>
      <c r="B263" s="2">
        <v>262</v>
      </c>
      <c r="C263" s="2">
        <f t="shared" si="38"/>
        <v>199</v>
      </c>
      <c r="D263" s="2">
        <v>1.60249999999999</v>
      </c>
      <c r="E263" s="2">
        <f t="shared" si="47"/>
        <v>1.60249999999999</v>
      </c>
      <c r="F263" s="2">
        <f>D263*1</f>
        <v>1.60249999999999</v>
      </c>
      <c r="G263" s="2">
        <f t="shared" si="44"/>
        <v>1.6020000000000001</v>
      </c>
      <c r="H263" s="2">
        <f t="shared" si="45"/>
        <v>1.6020000000000001</v>
      </c>
      <c r="I263" s="2" t="str">
        <f t="shared" si="46"/>
        <v>"atk":1.602,"hp":1.602</v>
      </c>
    </row>
    <row r="264" spans="1:9" x14ac:dyDescent="0.3">
      <c r="A264" s="2">
        <v>30263</v>
      </c>
      <c r="B264" s="2">
        <v>263</v>
      </c>
      <c r="C264" s="2">
        <f t="shared" si="38"/>
        <v>200</v>
      </c>
      <c r="D264" s="2">
        <v>1.60499999999999</v>
      </c>
      <c r="E264" s="2">
        <f t="shared" si="47"/>
        <v>1.60499999999999</v>
      </c>
      <c r="F264" s="2">
        <f>D264*1</f>
        <v>1.60499999999999</v>
      </c>
      <c r="G264" s="2">
        <f t="shared" si="44"/>
        <v>1.6040000000000001</v>
      </c>
      <c r="H264" s="2">
        <f t="shared" si="45"/>
        <v>1.6040000000000001</v>
      </c>
      <c r="I264" s="2" t="str">
        <f t="shared" si="46"/>
        <v>"atk":1.604,"hp":1.604</v>
      </c>
    </row>
    <row r="265" spans="1:9" x14ac:dyDescent="0.3">
      <c r="A265" s="2">
        <v>30264</v>
      </c>
      <c r="B265" s="2">
        <v>264</v>
      </c>
      <c r="C265" s="2">
        <f t="shared" si="38"/>
        <v>200</v>
      </c>
      <c r="D265" s="2">
        <v>1.6074999999999899</v>
      </c>
      <c r="E265" s="2">
        <f t="shared" si="47"/>
        <v>1.6074999999999899</v>
      </c>
      <c r="F265" s="2">
        <f>D265*1</f>
        <v>1.6074999999999899</v>
      </c>
      <c r="G265" s="2">
        <f t="shared" si="44"/>
        <v>1.607</v>
      </c>
      <c r="H265" s="2">
        <f t="shared" si="45"/>
        <v>1.607</v>
      </c>
      <c r="I265" s="2" t="str">
        <f t="shared" si="46"/>
        <v>"atk":1.607,"hp":1.607</v>
      </c>
    </row>
    <row r="266" spans="1:9" x14ac:dyDescent="0.3">
      <c r="A266" s="2">
        <v>30265</v>
      </c>
      <c r="B266" s="2">
        <v>265</v>
      </c>
      <c r="C266" s="2">
        <f t="shared" si="38"/>
        <v>201</v>
      </c>
      <c r="D266" s="2">
        <v>1.6099999999999901</v>
      </c>
      <c r="E266" s="2">
        <f t="shared" si="47"/>
        <v>1.6099999999999901</v>
      </c>
      <c r="F266" s="2">
        <f>D266*1.05</f>
        <v>1.6904999999999897</v>
      </c>
      <c r="G266" s="2">
        <f t="shared" si="44"/>
        <v>1.609</v>
      </c>
      <c r="H266" s="2">
        <f t="shared" si="45"/>
        <v>1.69</v>
      </c>
      <c r="I266" s="2" t="str">
        <f t="shared" si="46"/>
        <v>"atk":1.609,"hp":1.69</v>
      </c>
    </row>
    <row r="267" spans="1:9" x14ac:dyDescent="0.3">
      <c r="A267" s="2">
        <v>30266</v>
      </c>
      <c r="B267" s="2">
        <v>266</v>
      </c>
      <c r="C267" s="2">
        <f t="shared" si="38"/>
        <v>201</v>
      </c>
      <c r="D267" s="2">
        <v>1.6124999999999901</v>
      </c>
      <c r="E267" s="2">
        <f t="shared" si="47"/>
        <v>1.6124999999999901</v>
      </c>
      <c r="F267" s="2">
        <f>D267*1</f>
        <v>1.6124999999999901</v>
      </c>
      <c r="G267" s="2">
        <f t="shared" si="44"/>
        <v>1.6120000000000001</v>
      </c>
      <c r="H267" s="2">
        <f t="shared" si="45"/>
        <v>1.6120000000000001</v>
      </c>
      <c r="I267" s="2" t="str">
        <f t="shared" si="46"/>
        <v>"atk":1.612,"hp":1.612</v>
      </c>
    </row>
    <row r="268" spans="1:9" x14ac:dyDescent="0.3">
      <c r="A268" s="2">
        <v>30267</v>
      </c>
      <c r="B268" s="2">
        <v>267</v>
      </c>
      <c r="C268" s="2">
        <f t="shared" si="38"/>
        <v>202</v>
      </c>
      <c r="D268" s="2">
        <v>1.61499999999999</v>
      </c>
      <c r="E268" s="2">
        <f t="shared" si="47"/>
        <v>1.61499999999999</v>
      </c>
      <c r="F268" s="2">
        <f>D268*1</f>
        <v>1.61499999999999</v>
      </c>
      <c r="G268" s="2">
        <f t="shared" si="44"/>
        <v>1.6140000000000001</v>
      </c>
      <c r="H268" s="2">
        <f t="shared" si="45"/>
        <v>1.6140000000000001</v>
      </c>
      <c r="I268" s="2" t="str">
        <f t="shared" si="46"/>
        <v>"atk":1.614,"hp":1.614</v>
      </c>
    </row>
    <row r="269" spans="1:9" x14ac:dyDescent="0.3">
      <c r="A269" s="2">
        <v>30268</v>
      </c>
      <c r="B269" s="2">
        <v>268</v>
      </c>
      <c r="C269" s="2">
        <f t="shared" si="38"/>
        <v>202</v>
      </c>
      <c r="D269" s="2">
        <v>1.6174999999999899</v>
      </c>
      <c r="E269" s="2">
        <f t="shared" si="47"/>
        <v>1.6174999999999899</v>
      </c>
      <c r="F269" s="2">
        <f>D269*1</f>
        <v>1.6174999999999899</v>
      </c>
      <c r="G269" s="2">
        <f t="shared" si="44"/>
        <v>1.617</v>
      </c>
      <c r="H269" s="2">
        <f t="shared" si="45"/>
        <v>1.617</v>
      </c>
      <c r="I269" s="2" t="str">
        <f t="shared" si="46"/>
        <v>"atk":1.617,"hp":1.617</v>
      </c>
    </row>
    <row r="270" spans="1:9" x14ac:dyDescent="0.3">
      <c r="A270" s="2">
        <v>30269</v>
      </c>
      <c r="B270" s="2">
        <v>269</v>
      </c>
      <c r="C270" s="2">
        <f t="shared" si="38"/>
        <v>203</v>
      </c>
      <c r="D270" s="2">
        <v>1.6199999999999899</v>
      </c>
      <c r="E270" s="2">
        <f t="shared" si="47"/>
        <v>1.6199999999999899</v>
      </c>
      <c r="F270" s="2">
        <f>D270*1</f>
        <v>1.6199999999999899</v>
      </c>
      <c r="G270" s="2">
        <f t="shared" si="44"/>
        <v>1.619</v>
      </c>
      <c r="H270" s="2">
        <f t="shared" si="45"/>
        <v>1.619</v>
      </c>
      <c r="I270" s="2" t="str">
        <f t="shared" si="46"/>
        <v>"atk":1.619,"hp":1.619</v>
      </c>
    </row>
    <row r="271" spans="1:9" x14ac:dyDescent="0.3">
      <c r="A271" s="2">
        <v>30270</v>
      </c>
      <c r="B271" s="2">
        <v>270</v>
      </c>
      <c r="C271" s="2">
        <f t="shared" si="38"/>
        <v>203</v>
      </c>
      <c r="D271" s="2">
        <v>1.6224999999999901</v>
      </c>
      <c r="E271" s="2">
        <f>D271*1.25</f>
        <v>2.0281249999999877</v>
      </c>
      <c r="F271" s="2">
        <f>D271*3.84</f>
        <v>6.2303999999999613</v>
      </c>
      <c r="G271" s="2">
        <f t="shared" si="44"/>
        <v>2.028</v>
      </c>
      <c r="H271" s="2">
        <f t="shared" si="45"/>
        <v>6.23</v>
      </c>
      <c r="I271" s="2" t="str">
        <f t="shared" si="46"/>
        <v>"atk":2.028,"hp":6.23</v>
      </c>
    </row>
    <row r="272" spans="1:9" x14ac:dyDescent="0.3">
      <c r="A272" s="2">
        <v>30271</v>
      </c>
      <c r="B272" s="2">
        <v>271</v>
      </c>
      <c r="C272" s="2">
        <f t="shared" si="38"/>
        <v>204</v>
      </c>
      <c r="D272" s="2">
        <v>1.62499999999999</v>
      </c>
      <c r="E272" s="2">
        <f t="shared" ref="E272:E280" si="48">D272*1</f>
        <v>1.62499999999999</v>
      </c>
      <c r="F272" s="2">
        <f>D272*1</f>
        <v>1.62499999999999</v>
      </c>
      <c r="G272" s="2">
        <f t="shared" si="44"/>
        <v>1.6240000000000001</v>
      </c>
      <c r="H272" s="2">
        <f t="shared" si="45"/>
        <v>1.6240000000000001</v>
      </c>
      <c r="I272" s="2" t="str">
        <f t="shared" si="46"/>
        <v>"atk":1.624,"hp":1.624</v>
      </c>
    </row>
    <row r="273" spans="1:9" x14ac:dyDescent="0.3">
      <c r="A273" s="2">
        <v>30272</v>
      </c>
      <c r="B273" s="2">
        <v>272</v>
      </c>
      <c r="C273" s="2">
        <f t="shared" ref="C273:C336" si="49">C271+1</f>
        <v>204</v>
      </c>
      <c r="D273" s="2">
        <v>1.62749999999999</v>
      </c>
      <c r="E273" s="2">
        <f t="shared" si="48"/>
        <v>1.62749999999999</v>
      </c>
      <c r="F273" s="2">
        <f>D273*1</f>
        <v>1.62749999999999</v>
      </c>
      <c r="G273" s="2">
        <f t="shared" si="44"/>
        <v>1.627</v>
      </c>
      <c r="H273" s="2">
        <f t="shared" si="45"/>
        <v>1.627</v>
      </c>
      <c r="I273" s="2" t="str">
        <f t="shared" si="46"/>
        <v>"atk":1.627,"hp":1.627</v>
      </c>
    </row>
    <row r="274" spans="1:9" x14ac:dyDescent="0.3">
      <c r="A274" s="2">
        <v>30273</v>
      </c>
      <c r="B274" s="2">
        <v>273</v>
      </c>
      <c r="C274" s="2">
        <f t="shared" si="49"/>
        <v>205</v>
      </c>
      <c r="D274" s="2">
        <v>1.6299999999999899</v>
      </c>
      <c r="E274" s="2">
        <f t="shared" si="48"/>
        <v>1.6299999999999899</v>
      </c>
      <c r="F274" s="2">
        <f>D274*1</f>
        <v>1.6299999999999899</v>
      </c>
      <c r="G274" s="2">
        <f t="shared" si="44"/>
        <v>1.629</v>
      </c>
      <c r="H274" s="2">
        <f t="shared" si="45"/>
        <v>1.629</v>
      </c>
      <c r="I274" s="2" t="str">
        <f t="shared" si="46"/>
        <v>"atk":1.629,"hp":1.629</v>
      </c>
    </row>
    <row r="275" spans="1:9" x14ac:dyDescent="0.3">
      <c r="A275" s="2">
        <v>30274</v>
      </c>
      <c r="B275" s="2">
        <v>274</v>
      </c>
      <c r="C275" s="2">
        <f t="shared" si="49"/>
        <v>205</v>
      </c>
      <c r="D275" s="2">
        <v>1.6324999999999901</v>
      </c>
      <c r="E275" s="2">
        <f t="shared" si="48"/>
        <v>1.6324999999999901</v>
      </c>
      <c r="F275" s="2">
        <f>D275*1</f>
        <v>1.6324999999999901</v>
      </c>
      <c r="G275" s="2">
        <f t="shared" si="44"/>
        <v>1.6319999999999999</v>
      </c>
      <c r="H275" s="2">
        <f t="shared" si="45"/>
        <v>1.6319999999999999</v>
      </c>
      <c r="I275" s="2" t="str">
        <f t="shared" si="46"/>
        <v>"atk":1.632,"hp":1.632</v>
      </c>
    </row>
    <row r="276" spans="1:9" x14ac:dyDescent="0.3">
      <c r="A276" s="2">
        <v>30275</v>
      </c>
      <c r="B276" s="2">
        <v>275</v>
      </c>
      <c r="C276" s="2">
        <f t="shared" si="49"/>
        <v>206</v>
      </c>
      <c r="D276" s="2">
        <v>1.63499999999999</v>
      </c>
      <c r="E276" s="2">
        <f t="shared" si="48"/>
        <v>1.63499999999999</v>
      </c>
      <c r="F276" s="2">
        <f>D276*1.05</f>
        <v>1.7167499999999896</v>
      </c>
      <c r="G276" s="2">
        <f t="shared" si="44"/>
        <v>1.6339999999999999</v>
      </c>
      <c r="H276" s="2">
        <f t="shared" si="45"/>
        <v>1.716</v>
      </c>
      <c r="I276" s="2" t="str">
        <f t="shared" si="46"/>
        <v>"atk":1.634,"hp":1.716</v>
      </c>
    </row>
    <row r="277" spans="1:9" x14ac:dyDescent="0.3">
      <c r="A277" s="2">
        <v>30276</v>
      </c>
      <c r="B277" s="2">
        <v>276</v>
      </c>
      <c r="C277" s="2">
        <f t="shared" si="49"/>
        <v>206</v>
      </c>
      <c r="D277" s="2">
        <v>1.63749999999999</v>
      </c>
      <c r="E277" s="2">
        <f t="shared" si="48"/>
        <v>1.63749999999999</v>
      </c>
      <c r="F277" s="2">
        <f>D277*1</f>
        <v>1.63749999999999</v>
      </c>
      <c r="G277" s="2">
        <f t="shared" si="44"/>
        <v>1.637</v>
      </c>
      <c r="H277" s="2">
        <f t="shared" si="45"/>
        <v>1.637</v>
      </c>
      <c r="I277" s="2" t="str">
        <f t="shared" si="46"/>
        <v>"atk":1.637,"hp":1.637</v>
      </c>
    </row>
    <row r="278" spans="1:9" x14ac:dyDescent="0.3">
      <c r="A278" s="2">
        <v>30277</v>
      </c>
      <c r="B278" s="2">
        <v>277</v>
      </c>
      <c r="C278" s="2">
        <f t="shared" si="49"/>
        <v>207</v>
      </c>
      <c r="D278" s="2">
        <v>1.6399999999999899</v>
      </c>
      <c r="E278" s="2">
        <f t="shared" si="48"/>
        <v>1.6399999999999899</v>
      </c>
      <c r="F278" s="2">
        <f>D278*1</f>
        <v>1.6399999999999899</v>
      </c>
      <c r="G278" s="2">
        <f t="shared" si="44"/>
        <v>1.639</v>
      </c>
      <c r="H278" s="2">
        <f t="shared" si="45"/>
        <v>1.639</v>
      </c>
      <c r="I278" s="2" t="str">
        <f t="shared" si="46"/>
        <v>"atk":1.639,"hp":1.639</v>
      </c>
    </row>
    <row r="279" spans="1:9" x14ac:dyDescent="0.3">
      <c r="A279" s="2">
        <v>30278</v>
      </c>
      <c r="B279" s="2">
        <v>278</v>
      </c>
      <c r="C279" s="2">
        <f t="shared" si="49"/>
        <v>207</v>
      </c>
      <c r="D279" s="2">
        <v>1.6424999999999901</v>
      </c>
      <c r="E279" s="2">
        <f t="shared" si="48"/>
        <v>1.6424999999999901</v>
      </c>
      <c r="F279" s="2">
        <f>D279*1</f>
        <v>1.6424999999999901</v>
      </c>
      <c r="G279" s="2">
        <f t="shared" si="44"/>
        <v>1.6419999999999999</v>
      </c>
      <c r="H279" s="2">
        <f t="shared" si="45"/>
        <v>1.6419999999999999</v>
      </c>
      <c r="I279" s="2" t="str">
        <f t="shared" si="46"/>
        <v>"atk":1.642,"hp":1.642</v>
      </c>
    </row>
    <row r="280" spans="1:9" x14ac:dyDescent="0.3">
      <c r="A280" s="2">
        <v>30279</v>
      </c>
      <c r="B280" s="2">
        <v>279</v>
      </c>
      <c r="C280" s="2">
        <f t="shared" si="49"/>
        <v>208</v>
      </c>
      <c r="D280" s="2">
        <v>1.64499999999999</v>
      </c>
      <c r="E280" s="2">
        <f t="shared" si="48"/>
        <v>1.64499999999999</v>
      </c>
      <c r="F280" s="2">
        <f>D280*1</f>
        <v>1.64499999999999</v>
      </c>
      <c r="G280" s="2">
        <f t="shared" si="44"/>
        <v>1.6439999999999999</v>
      </c>
      <c r="H280" s="2">
        <f t="shared" si="45"/>
        <v>1.6439999999999999</v>
      </c>
      <c r="I280" s="2" t="str">
        <f t="shared" si="46"/>
        <v>"atk":1.644,"hp":1.644</v>
      </c>
    </row>
    <row r="281" spans="1:9" x14ac:dyDescent="0.3">
      <c r="A281" s="2">
        <v>30280</v>
      </c>
      <c r="B281" s="2">
        <v>280</v>
      </c>
      <c r="C281" s="2">
        <f t="shared" si="49"/>
        <v>208</v>
      </c>
      <c r="D281" s="2">
        <v>1.64749999999999</v>
      </c>
      <c r="E281" s="2">
        <f>D281*1.25</f>
        <v>2.0593749999999873</v>
      </c>
      <c r="F281" s="2">
        <f>D281*3.84</f>
        <v>6.3263999999999614</v>
      </c>
      <c r="G281" s="2">
        <f t="shared" si="44"/>
        <v>2.0590000000000002</v>
      </c>
      <c r="H281" s="2">
        <f t="shared" si="45"/>
        <v>6.3259999999999996</v>
      </c>
      <c r="I281" s="2" t="str">
        <f t="shared" si="46"/>
        <v>"atk":2.059,"hp":6.326</v>
      </c>
    </row>
    <row r="282" spans="1:9" x14ac:dyDescent="0.3">
      <c r="A282" s="2">
        <v>30281</v>
      </c>
      <c r="B282" s="2">
        <v>281</v>
      </c>
      <c r="C282" s="2">
        <f t="shared" si="49"/>
        <v>209</v>
      </c>
      <c r="D282" s="2">
        <v>1.6499999999999899</v>
      </c>
      <c r="E282" s="2">
        <f t="shared" ref="E282:E290" si="50">D282*1</f>
        <v>1.6499999999999899</v>
      </c>
      <c r="F282" s="2">
        <f>D282*1</f>
        <v>1.6499999999999899</v>
      </c>
      <c r="G282" s="2">
        <f t="shared" si="44"/>
        <v>1.649</v>
      </c>
      <c r="H282" s="2">
        <f t="shared" si="45"/>
        <v>1.649</v>
      </c>
      <c r="I282" s="2" t="str">
        <f t="shared" si="46"/>
        <v>"atk":1.649,"hp":1.649</v>
      </c>
    </row>
    <row r="283" spans="1:9" x14ac:dyDescent="0.3">
      <c r="A283" s="2">
        <v>30282</v>
      </c>
      <c r="B283" s="2">
        <v>282</v>
      </c>
      <c r="C283" s="2">
        <f t="shared" si="49"/>
        <v>209</v>
      </c>
      <c r="D283" s="2">
        <v>1.6524999999999901</v>
      </c>
      <c r="E283" s="2">
        <f t="shared" si="50"/>
        <v>1.6524999999999901</v>
      </c>
      <c r="F283" s="2">
        <f>D283*1</f>
        <v>1.6524999999999901</v>
      </c>
      <c r="G283" s="2">
        <f t="shared" si="44"/>
        <v>1.6519999999999999</v>
      </c>
      <c r="H283" s="2">
        <f t="shared" si="45"/>
        <v>1.6519999999999999</v>
      </c>
      <c r="I283" s="2" t="str">
        <f t="shared" si="46"/>
        <v>"atk":1.652,"hp":1.652</v>
      </c>
    </row>
    <row r="284" spans="1:9" x14ac:dyDescent="0.3">
      <c r="A284" s="2">
        <v>30283</v>
      </c>
      <c r="B284" s="2">
        <v>283</v>
      </c>
      <c r="C284" s="2">
        <f t="shared" si="49"/>
        <v>210</v>
      </c>
      <c r="D284" s="2">
        <v>1.65499999999999</v>
      </c>
      <c r="E284" s="2">
        <f t="shared" si="50"/>
        <v>1.65499999999999</v>
      </c>
      <c r="F284" s="2">
        <f>D284*1</f>
        <v>1.65499999999999</v>
      </c>
      <c r="G284" s="2">
        <f t="shared" si="44"/>
        <v>1.6539999999999999</v>
      </c>
      <c r="H284" s="2">
        <f t="shared" si="45"/>
        <v>1.6539999999999999</v>
      </c>
      <c r="I284" s="2" t="str">
        <f t="shared" si="46"/>
        <v>"atk":1.654,"hp":1.654</v>
      </c>
    </row>
    <row r="285" spans="1:9" x14ac:dyDescent="0.3">
      <c r="A285" s="2">
        <v>30284</v>
      </c>
      <c r="B285" s="2">
        <v>284</v>
      </c>
      <c r="C285" s="2">
        <f t="shared" si="49"/>
        <v>210</v>
      </c>
      <c r="D285" s="2">
        <v>1.65749999999999</v>
      </c>
      <c r="E285" s="2">
        <f t="shared" si="50"/>
        <v>1.65749999999999</v>
      </c>
      <c r="F285" s="2">
        <f>D285*1</f>
        <v>1.65749999999999</v>
      </c>
      <c r="G285" s="2">
        <f t="shared" si="44"/>
        <v>1.657</v>
      </c>
      <c r="H285" s="2">
        <f t="shared" si="45"/>
        <v>1.657</v>
      </c>
      <c r="I285" s="2" t="str">
        <f t="shared" si="46"/>
        <v>"atk":1.657,"hp":1.657</v>
      </c>
    </row>
    <row r="286" spans="1:9" x14ac:dyDescent="0.3">
      <c r="A286" s="2">
        <v>30285</v>
      </c>
      <c r="B286" s="2">
        <v>285</v>
      </c>
      <c r="C286" s="2">
        <f t="shared" si="49"/>
        <v>211</v>
      </c>
      <c r="D286" s="2">
        <v>1.6599999999999899</v>
      </c>
      <c r="E286" s="2">
        <f t="shared" si="50"/>
        <v>1.6599999999999899</v>
      </c>
      <c r="F286" s="2">
        <f>D286*1.05</f>
        <v>1.7429999999999894</v>
      </c>
      <c r="G286" s="2">
        <f t="shared" si="44"/>
        <v>1.659</v>
      </c>
      <c r="H286" s="2">
        <f t="shared" si="45"/>
        <v>1.742</v>
      </c>
      <c r="I286" s="2" t="str">
        <f t="shared" si="46"/>
        <v>"atk":1.659,"hp":1.742</v>
      </c>
    </row>
    <row r="287" spans="1:9" x14ac:dyDescent="0.3">
      <c r="A287" s="2">
        <v>30286</v>
      </c>
      <c r="B287" s="2">
        <v>286</v>
      </c>
      <c r="C287" s="2">
        <f t="shared" si="49"/>
        <v>211</v>
      </c>
      <c r="D287" s="2">
        <v>1.6624999999999901</v>
      </c>
      <c r="E287" s="2">
        <f t="shared" si="50"/>
        <v>1.6624999999999901</v>
      </c>
      <c r="F287" s="2">
        <f>D287*1</f>
        <v>1.6624999999999901</v>
      </c>
      <c r="G287" s="2">
        <f t="shared" si="44"/>
        <v>1.6619999999999999</v>
      </c>
      <c r="H287" s="2">
        <f t="shared" si="45"/>
        <v>1.6619999999999999</v>
      </c>
      <c r="I287" s="2" t="str">
        <f t="shared" si="46"/>
        <v>"atk":1.662,"hp":1.662</v>
      </c>
    </row>
    <row r="288" spans="1:9" x14ac:dyDescent="0.3">
      <c r="A288" s="2">
        <v>30287</v>
      </c>
      <c r="B288" s="2">
        <v>287</v>
      </c>
      <c r="C288" s="2">
        <f t="shared" si="49"/>
        <v>212</v>
      </c>
      <c r="D288" s="2">
        <v>1.66499999999999</v>
      </c>
      <c r="E288" s="2">
        <f t="shared" si="50"/>
        <v>1.66499999999999</v>
      </c>
      <c r="F288" s="2">
        <f>D288*1</f>
        <v>1.66499999999999</v>
      </c>
      <c r="G288" s="2">
        <f t="shared" si="44"/>
        <v>1.6639999999999999</v>
      </c>
      <c r="H288" s="2">
        <f t="shared" si="45"/>
        <v>1.6639999999999999</v>
      </c>
      <c r="I288" s="2" t="str">
        <f t="shared" si="46"/>
        <v>"atk":1.664,"hp":1.664</v>
      </c>
    </row>
    <row r="289" spans="1:9" x14ac:dyDescent="0.3">
      <c r="A289" s="2">
        <v>30288</v>
      </c>
      <c r="B289" s="2">
        <v>288</v>
      </c>
      <c r="C289" s="2">
        <f t="shared" si="49"/>
        <v>212</v>
      </c>
      <c r="D289" s="2">
        <v>1.66749999999999</v>
      </c>
      <c r="E289" s="2">
        <f t="shared" si="50"/>
        <v>1.66749999999999</v>
      </c>
      <c r="F289" s="2">
        <f>D289*1</f>
        <v>1.66749999999999</v>
      </c>
      <c r="G289" s="2">
        <f t="shared" si="44"/>
        <v>1.667</v>
      </c>
      <c r="H289" s="2">
        <f t="shared" si="45"/>
        <v>1.667</v>
      </c>
      <c r="I289" s="2" t="str">
        <f t="shared" si="46"/>
        <v>"atk":1.667,"hp":1.667</v>
      </c>
    </row>
    <row r="290" spans="1:9" x14ac:dyDescent="0.3">
      <c r="A290" s="2">
        <v>30289</v>
      </c>
      <c r="B290" s="2">
        <v>289</v>
      </c>
      <c r="C290" s="2">
        <f t="shared" si="49"/>
        <v>213</v>
      </c>
      <c r="D290" s="2">
        <v>1.6699999999999899</v>
      </c>
      <c r="E290" s="2">
        <f t="shared" si="50"/>
        <v>1.6699999999999899</v>
      </c>
      <c r="F290" s="2">
        <f>D290*1</f>
        <v>1.6699999999999899</v>
      </c>
      <c r="G290" s="2">
        <f t="shared" si="44"/>
        <v>1.669</v>
      </c>
      <c r="H290" s="2">
        <f t="shared" si="45"/>
        <v>1.669</v>
      </c>
      <c r="I290" s="2" t="str">
        <f t="shared" si="46"/>
        <v>"atk":1.669,"hp":1.669</v>
      </c>
    </row>
    <row r="291" spans="1:9" x14ac:dyDescent="0.3">
      <c r="A291" s="2">
        <v>30290</v>
      </c>
      <c r="B291" s="2">
        <v>290</v>
      </c>
      <c r="C291" s="2">
        <f t="shared" si="49"/>
        <v>213</v>
      </c>
      <c r="D291" s="2">
        <v>1.6724999999999901</v>
      </c>
      <c r="E291" s="2">
        <f>D291*1.25</f>
        <v>2.0906249999999877</v>
      </c>
      <c r="F291" s="2">
        <f>D291*3.84</f>
        <v>6.4223999999999615</v>
      </c>
      <c r="G291" s="2">
        <f t="shared" si="44"/>
        <v>2.09</v>
      </c>
      <c r="H291" s="2">
        <f t="shared" si="45"/>
        <v>6.4219999999999997</v>
      </c>
      <c r="I291" s="2" t="str">
        <f t="shared" si="46"/>
        <v>"atk":2.09,"hp":6.422</v>
      </c>
    </row>
    <row r="292" spans="1:9" x14ac:dyDescent="0.3">
      <c r="A292" s="2">
        <v>30291</v>
      </c>
      <c r="B292" s="2">
        <v>291</v>
      </c>
      <c r="C292" s="2">
        <f t="shared" si="49"/>
        <v>214</v>
      </c>
      <c r="D292" s="2">
        <v>1.6749999999999901</v>
      </c>
      <c r="E292" s="2">
        <f t="shared" ref="E292:E300" si="51">D292*1</f>
        <v>1.6749999999999901</v>
      </c>
      <c r="F292" s="2">
        <f>D292*1</f>
        <v>1.6749999999999901</v>
      </c>
      <c r="G292" s="2">
        <f t="shared" si="44"/>
        <v>1.6739999999999999</v>
      </c>
      <c r="H292" s="2">
        <f t="shared" si="45"/>
        <v>1.6739999999999999</v>
      </c>
      <c r="I292" s="2" t="str">
        <f t="shared" si="46"/>
        <v>"atk":1.674,"hp":1.674</v>
      </c>
    </row>
    <row r="293" spans="1:9" x14ac:dyDescent="0.3">
      <c r="A293" s="2">
        <v>30292</v>
      </c>
      <c r="B293" s="2">
        <v>292</v>
      </c>
      <c r="C293" s="2">
        <f t="shared" si="49"/>
        <v>214</v>
      </c>
      <c r="D293" s="2">
        <v>1.67749999999999</v>
      </c>
      <c r="E293" s="2">
        <f t="shared" si="51"/>
        <v>1.67749999999999</v>
      </c>
      <c r="F293" s="2">
        <f>D293*1</f>
        <v>1.67749999999999</v>
      </c>
      <c r="G293" s="2">
        <f t="shared" si="44"/>
        <v>1.677</v>
      </c>
      <c r="H293" s="2">
        <f t="shared" si="45"/>
        <v>1.677</v>
      </c>
      <c r="I293" s="2" t="str">
        <f t="shared" si="46"/>
        <v>"atk":1.677,"hp":1.677</v>
      </c>
    </row>
    <row r="294" spans="1:9" x14ac:dyDescent="0.3">
      <c r="A294" s="2">
        <v>30293</v>
      </c>
      <c r="B294" s="2">
        <v>293</v>
      </c>
      <c r="C294" s="2">
        <f t="shared" si="49"/>
        <v>215</v>
      </c>
      <c r="D294" s="2">
        <v>1.6799999999999899</v>
      </c>
      <c r="E294" s="2">
        <f t="shared" si="51"/>
        <v>1.6799999999999899</v>
      </c>
      <c r="F294" s="2">
        <f>D294*1</f>
        <v>1.6799999999999899</v>
      </c>
      <c r="G294" s="2">
        <f t="shared" si="44"/>
        <v>1.679</v>
      </c>
      <c r="H294" s="2">
        <f t="shared" si="45"/>
        <v>1.679</v>
      </c>
      <c r="I294" s="2" t="str">
        <f t="shared" si="46"/>
        <v>"atk":1.679,"hp":1.679</v>
      </c>
    </row>
    <row r="295" spans="1:9" x14ac:dyDescent="0.3">
      <c r="A295" s="2">
        <v>30294</v>
      </c>
      <c r="B295" s="2">
        <v>294</v>
      </c>
      <c r="C295" s="2">
        <f t="shared" si="49"/>
        <v>215</v>
      </c>
      <c r="D295" s="2">
        <v>1.6824999999999899</v>
      </c>
      <c r="E295" s="2">
        <f t="shared" si="51"/>
        <v>1.6824999999999899</v>
      </c>
      <c r="F295" s="2">
        <f>D295*1</f>
        <v>1.6824999999999899</v>
      </c>
      <c r="G295" s="2">
        <f t="shared" si="44"/>
        <v>1.6819999999999999</v>
      </c>
      <c r="H295" s="2">
        <f t="shared" si="45"/>
        <v>1.6819999999999999</v>
      </c>
      <c r="I295" s="2" t="str">
        <f t="shared" si="46"/>
        <v>"atk":1.682,"hp":1.682</v>
      </c>
    </row>
    <row r="296" spans="1:9" x14ac:dyDescent="0.3">
      <c r="A296" s="2">
        <v>30295</v>
      </c>
      <c r="B296" s="2">
        <v>295</v>
      </c>
      <c r="C296" s="2">
        <f t="shared" si="49"/>
        <v>216</v>
      </c>
      <c r="D296" s="2">
        <v>1.6849999999999801</v>
      </c>
      <c r="E296" s="2">
        <f t="shared" si="51"/>
        <v>1.6849999999999801</v>
      </c>
      <c r="F296" s="2">
        <f>D296*1.05</f>
        <v>1.7692499999999791</v>
      </c>
      <c r="G296" s="2">
        <f t="shared" si="44"/>
        <v>1.6839999999999999</v>
      </c>
      <c r="H296" s="2">
        <f t="shared" si="45"/>
        <v>1.7689999999999999</v>
      </c>
      <c r="I296" s="2" t="str">
        <f t="shared" si="46"/>
        <v>"atk":1.684,"hp":1.769</v>
      </c>
    </row>
    <row r="297" spans="1:9" x14ac:dyDescent="0.3">
      <c r="A297" s="2">
        <v>30296</v>
      </c>
      <c r="B297" s="2">
        <v>296</v>
      </c>
      <c r="C297" s="2">
        <f t="shared" si="49"/>
        <v>216</v>
      </c>
      <c r="D297" s="2">
        <v>1.68749999999998</v>
      </c>
      <c r="E297" s="2">
        <f t="shared" si="51"/>
        <v>1.68749999999998</v>
      </c>
      <c r="F297" s="2">
        <f>D297*1</f>
        <v>1.68749999999998</v>
      </c>
      <c r="G297" s="2">
        <f t="shared" si="44"/>
        <v>1.6870000000000001</v>
      </c>
      <c r="H297" s="2">
        <f t="shared" si="45"/>
        <v>1.6870000000000001</v>
      </c>
      <c r="I297" s="2" t="str">
        <f t="shared" si="46"/>
        <v>"atk":1.687,"hp":1.687</v>
      </c>
    </row>
    <row r="298" spans="1:9" x14ac:dyDescent="0.3">
      <c r="A298" s="2">
        <v>30297</v>
      </c>
      <c r="B298" s="2">
        <v>297</v>
      </c>
      <c r="C298" s="2">
        <f t="shared" si="49"/>
        <v>217</v>
      </c>
      <c r="D298" s="2">
        <v>1.68999999999998</v>
      </c>
      <c r="E298" s="2">
        <f t="shared" si="51"/>
        <v>1.68999999999998</v>
      </c>
      <c r="F298" s="2">
        <f>D298*1</f>
        <v>1.68999999999998</v>
      </c>
      <c r="G298" s="2">
        <f t="shared" si="44"/>
        <v>1.6890000000000001</v>
      </c>
      <c r="H298" s="2">
        <f t="shared" si="45"/>
        <v>1.6890000000000001</v>
      </c>
      <c r="I298" s="2" t="str">
        <f t="shared" si="46"/>
        <v>"atk":1.689,"hp":1.689</v>
      </c>
    </row>
    <row r="299" spans="1:9" x14ac:dyDescent="0.3">
      <c r="A299" s="2">
        <v>30298</v>
      </c>
      <c r="B299" s="2">
        <v>298</v>
      </c>
      <c r="C299" s="2">
        <f t="shared" si="49"/>
        <v>217</v>
      </c>
      <c r="D299" s="2">
        <v>1.6924999999999799</v>
      </c>
      <c r="E299" s="2">
        <f t="shared" si="51"/>
        <v>1.6924999999999799</v>
      </c>
      <c r="F299" s="2">
        <f>D299*1</f>
        <v>1.6924999999999799</v>
      </c>
      <c r="G299" s="2">
        <f t="shared" si="44"/>
        <v>1.6919999999999999</v>
      </c>
      <c r="H299" s="2">
        <f t="shared" si="45"/>
        <v>1.6919999999999999</v>
      </c>
      <c r="I299" s="2" t="str">
        <f t="shared" si="46"/>
        <v>"atk":1.692,"hp":1.692</v>
      </c>
    </row>
    <row r="300" spans="1:9" x14ac:dyDescent="0.3">
      <c r="A300" s="2">
        <v>30299</v>
      </c>
      <c r="B300" s="2">
        <v>299</v>
      </c>
      <c r="C300" s="2">
        <f t="shared" si="49"/>
        <v>218</v>
      </c>
      <c r="D300" s="2">
        <v>1.6949999999999801</v>
      </c>
      <c r="E300" s="2">
        <f t="shared" si="51"/>
        <v>1.6949999999999801</v>
      </c>
      <c r="F300" s="2">
        <f>D300*1</f>
        <v>1.6949999999999801</v>
      </c>
      <c r="G300" s="2">
        <f t="shared" si="44"/>
        <v>1.694</v>
      </c>
      <c r="H300" s="2">
        <f t="shared" si="45"/>
        <v>1.694</v>
      </c>
      <c r="I300" s="2" t="str">
        <f t="shared" si="46"/>
        <v>"atk":1.694,"hp":1.694</v>
      </c>
    </row>
    <row r="301" spans="1:9" x14ac:dyDescent="0.3">
      <c r="A301" s="2">
        <v>30300</v>
      </c>
      <c r="B301" s="2">
        <v>300</v>
      </c>
      <c r="C301" s="2">
        <f t="shared" si="49"/>
        <v>218</v>
      </c>
      <c r="D301" s="2">
        <v>1.69749999999998</v>
      </c>
      <c r="E301" s="2">
        <f>D301*1.25</f>
        <v>2.1218749999999749</v>
      </c>
      <c r="F301" s="2">
        <f>D301*3.84</f>
        <v>6.5183999999999234</v>
      </c>
      <c r="G301" s="2">
        <f t="shared" si="44"/>
        <v>2.121</v>
      </c>
      <c r="H301" s="2">
        <f t="shared" si="45"/>
        <v>6.5179999999999998</v>
      </c>
      <c r="I301" s="2" t="str">
        <f t="shared" si="46"/>
        <v>"atk":2.121,"hp":6.518</v>
      </c>
    </row>
    <row r="302" spans="1:9" x14ac:dyDescent="0.3">
      <c r="A302" s="2">
        <v>30301</v>
      </c>
      <c r="B302" s="2">
        <v>301</v>
      </c>
      <c r="C302" s="2">
        <f t="shared" si="49"/>
        <v>219</v>
      </c>
      <c r="D302" s="2">
        <v>1.69999999999999</v>
      </c>
      <c r="E302" s="2">
        <f t="shared" ref="E302:E310" si="52">D302*1</f>
        <v>1.69999999999999</v>
      </c>
      <c r="F302" s="2">
        <f>D302*1</f>
        <v>1.69999999999999</v>
      </c>
      <c r="G302" s="2">
        <f t="shared" si="44"/>
        <v>1.6990000000000001</v>
      </c>
      <c r="H302" s="2">
        <f t="shared" si="45"/>
        <v>1.6990000000000001</v>
      </c>
      <c r="I302" s="2" t="str">
        <f t="shared" si="46"/>
        <v>"atk":1.699,"hp":1.699</v>
      </c>
    </row>
    <row r="303" spans="1:9" x14ac:dyDescent="0.3">
      <c r="A303" s="2">
        <v>30302</v>
      </c>
      <c r="B303" s="2">
        <v>302</v>
      </c>
      <c r="C303" s="2">
        <f t="shared" si="49"/>
        <v>219</v>
      </c>
      <c r="D303" s="2">
        <v>1.7024999999999899</v>
      </c>
      <c r="E303" s="2">
        <f t="shared" si="52"/>
        <v>1.7024999999999899</v>
      </c>
      <c r="F303" s="2">
        <f>D303*1</f>
        <v>1.7024999999999899</v>
      </c>
      <c r="G303" s="2">
        <f t="shared" si="44"/>
        <v>1.702</v>
      </c>
      <c r="H303" s="2">
        <f t="shared" si="45"/>
        <v>1.702</v>
      </c>
      <c r="I303" s="2" t="str">
        <f t="shared" si="46"/>
        <v>"atk":1.702,"hp":1.702</v>
      </c>
    </row>
    <row r="304" spans="1:9" x14ac:dyDescent="0.3">
      <c r="A304" s="2">
        <v>30303</v>
      </c>
      <c r="B304" s="2">
        <v>303</v>
      </c>
      <c r="C304" s="2">
        <f t="shared" si="49"/>
        <v>220</v>
      </c>
      <c r="D304" s="2">
        <v>1.7049999999999801</v>
      </c>
      <c r="E304" s="2">
        <f t="shared" si="52"/>
        <v>1.7049999999999801</v>
      </c>
      <c r="F304" s="2">
        <f>D304*1</f>
        <v>1.7049999999999801</v>
      </c>
      <c r="G304" s="2">
        <f t="shared" si="44"/>
        <v>1.704</v>
      </c>
      <c r="H304" s="2">
        <f t="shared" si="45"/>
        <v>1.704</v>
      </c>
      <c r="I304" s="2" t="str">
        <f t="shared" si="46"/>
        <v>"atk":1.704,"hp":1.704</v>
      </c>
    </row>
    <row r="305" spans="1:9" x14ac:dyDescent="0.3">
      <c r="A305" s="2">
        <v>30304</v>
      </c>
      <c r="B305" s="2">
        <v>304</v>
      </c>
      <c r="C305" s="2">
        <f t="shared" si="49"/>
        <v>220</v>
      </c>
      <c r="D305" s="2">
        <v>1.70749999999998</v>
      </c>
      <c r="E305" s="2">
        <f t="shared" si="52"/>
        <v>1.70749999999998</v>
      </c>
      <c r="F305" s="2">
        <f>D305*1</f>
        <v>1.70749999999998</v>
      </c>
      <c r="G305" s="2">
        <f t="shared" si="44"/>
        <v>1.7070000000000001</v>
      </c>
      <c r="H305" s="2">
        <f t="shared" si="45"/>
        <v>1.7070000000000001</v>
      </c>
      <c r="I305" s="2" t="str">
        <f t="shared" si="46"/>
        <v>"atk":1.707,"hp":1.707</v>
      </c>
    </row>
    <row r="306" spans="1:9" x14ac:dyDescent="0.3">
      <c r="A306" s="2">
        <v>30305</v>
      </c>
      <c r="B306" s="2">
        <v>305</v>
      </c>
      <c r="C306" s="2">
        <f t="shared" si="49"/>
        <v>221</v>
      </c>
      <c r="D306" s="2">
        <v>1.70999999999998</v>
      </c>
      <c r="E306" s="2">
        <f t="shared" si="52"/>
        <v>1.70999999999998</v>
      </c>
      <c r="F306" s="2">
        <f>D306*1.05</f>
        <v>1.795499999999979</v>
      </c>
      <c r="G306" s="2">
        <f t="shared" si="44"/>
        <v>1.7090000000000001</v>
      </c>
      <c r="H306" s="2">
        <f t="shared" si="45"/>
        <v>1.7949999999999999</v>
      </c>
      <c r="I306" s="2" t="str">
        <f t="shared" si="46"/>
        <v>"atk":1.709,"hp":1.795</v>
      </c>
    </row>
    <row r="307" spans="1:9" x14ac:dyDescent="0.3">
      <c r="A307" s="2">
        <v>30306</v>
      </c>
      <c r="B307" s="2">
        <v>306</v>
      </c>
      <c r="C307" s="2">
        <f t="shared" si="49"/>
        <v>221</v>
      </c>
      <c r="D307" s="2">
        <v>1.7124999999999799</v>
      </c>
      <c r="E307" s="2">
        <f t="shared" si="52"/>
        <v>1.7124999999999799</v>
      </c>
      <c r="F307" s="2">
        <f>D307*1</f>
        <v>1.7124999999999799</v>
      </c>
      <c r="G307" s="2">
        <f t="shared" si="44"/>
        <v>1.712</v>
      </c>
      <c r="H307" s="2">
        <f t="shared" si="45"/>
        <v>1.712</v>
      </c>
      <c r="I307" s="2" t="str">
        <f t="shared" si="46"/>
        <v>"atk":1.712,"hp":1.712</v>
      </c>
    </row>
    <row r="308" spans="1:9" x14ac:dyDescent="0.3">
      <c r="A308" s="2">
        <v>30307</v>
      </c>
      <c r="B308" s="2">
        <v>307</v>
      </c>
      <c r="C308" s="2">
        <f t="shared" si="49"/>
        <v>222</v>
      </c>
      <c r="D308" s="2">
        <v>1.7149999999999801</v>
      </c>
      <c r="E308" s="2">
        <f t="shared" si="52"/>
        <v>1.7149999999999801</v>
      </c>
      <c r="F308" s="2">
        <f>D308*1</f>
        <v>1.7149999999999801</v>
      </c>
      <c r="G308" s="2">
        <f t="shared" si="44"/>
        <v>1.714</v>
      </c>
      <c r="H308" s="2">
        <f t="shared" si="45"/>
        <v>1.714</v>
      </c>
      <c r="I308" s="2" t="str">
        <f t="shared" si="46"/>
        <v>"atk":1.714,"hp":1.714</v>
      </c>
    </row>
    <row r="309" spans="1:9" x14ac:dyDescent="0.3">
      <c r="A309" s="2">
        <v>30308</v>
      </c>
      <c r="B309" s="2">
        <v>308</v>
      </c>
      <c r="C309" s="2">
        <f t="shared" si="49"/>
        <v>222</v>
      </c>
      <c r="D309" s="2">
        <v>1.71749999999998</v>
      </c>
      <c r="E309" s="2">
        <f t="shared" si="52"/>
        <v>1.71749999999998</v>
      </c>
      <c r="F309" s="2">
        <f>D309*1</f>
        <v>1.71749999999998</v>
      </c>
      <c r="G309" s="2">
        <f t="shared" si="44"/>
        <v>1.7170000000000001</v>
      </c>
      <c r="H309" s="2">
        <f t="shared" si="45"/>
        <v>1.7170000000000001</v>
      </c>
      <c r="I309" s="2" t="str">
        <f t="shared" si="46"/>
        <v>"atk":1.717,"hp":1.717</v>
      </c>
    </row>
    <row r="310" spans="1:9" x14ac:dyDescent="0.3">
      <c r="A310" s="2">
        <v>30309</v>
      </c>
      <c r="B310" s="2">
        <v>309</v>
      </c>
      <c r="C310" s="2">
        <f t="shared" si="49"/>
        <v>223</v>
      </c>
      <c r="D310" s="2">
        <v>1.71999999999999</v>
      </c>
      <c r="E310" s="2">
        <f t="shared" si="52"/>
        <v>1.71999999999999</v>
      </c>
      <c r="F310" s="2">
        <f>D310*1</f>
        <v>1.71999999999999</v>
      </c>
      <c r="G310" s="2">
        <f t="shared" si="44"/>
        <v>1.7190000000000001</v>
      </c>
      <c r="H310" s="2">
        <f t="shared" si="45"/>
        <v>1.7190000000000001</v>
      </c>
      <c r="I310" s="2" t="str">
        <f t="shared" si="46"/>
        <v>"atk":1.719,"hp":1.719</v>
      </c>
    </row>
    <row r="311" spans="1:9" x14ac:dyDescent="0.3">
      <c r="A311" s="2">
        <v>30310</v>
      </c>
      <c r="B311" s="2">
        <v>310</v>
      </c>
      <c r="C311" s="2">
        <f t="shared" si="49"/>
        <v>223</v>
      </c>
      <c r="D311" s="2">
        <v>1.7224999999999899</v>
      </c>
      <c r="E311" s="2">
        <f>D311*1.25</f>
        <v>2.1531249999999873</v>
      </c>
      <c r="F311" s="2">
        <f>D311*3.84</f>
        <v>6.6143999999999608</v>
      </c>
      <c r="G311" s="2">
        <f t="shared" si="44"/>
        <v>2.153</v>
      </c>
      <c r="H311" s="2">
        <f t="shared" si="45"/>
        <v>6.6139999999999999</v>
      </c>
      <c r="I311" s="2" t="str">
        <f t="shared" si="46"/>
        <v>"atk":2.153,"hp":6.614</v>
      </c>
    </row>
    <row r="312" spans="1:9" x14ac:dyDescent="0.3">
      <c r="A312" s="2">
        <v>30311</v>
      </c>
      <c r="B312" s="2">
        <v>311</v>
      </c>
      <c r="C312" s="2">
        <f t="shared" si="49"/>
        <v>224</v>
      </c>
      <c r="D312" s="2">
        <v>1.7249999999999801</v>
      </c>
      <c r="E312" s="2">
        <f t="shared" ref="E312:E320" si="53">D312*1</f>
        <v>1.7249999999999801</v>
      </c>
      <c r="F312" s="2">
        <f>D312*1</f>
        <v>1.7249999999999801</v>
      </c>
      <c r="G312" s="2">
        <f t="shared" si="44"/>
        <v>1.724</v>
      </c>
      <c r="H312" s="2">
        <f t="shared" si="45"/>
        <v>1.724</v>
      </c>
      <c r="I312" s="2" t="str">
        <f t="shared" si="46"/>
        <v>"atk":1.724,"hp":1.724</v>
      </c>
    </row>
    <row r="313" spans="1:9" x14ac:dyDescent="0.3">
      <c r="A313" s="2">
        <v>30312</v>
      </c>
      <c r="B313" s="2">
        <v>312</v>
      </c>
      <c r="C313" s="2">
        <f t="shared" si="49"/>
        <v>224</v>
      </c>
      <c r="D313" s="2">
        <v>1.7274999999999801</v>
      </c>
      <c r="E313" s="2">
        <f t="shared" si="53"/>
        <v>1.7274999999999801</v>
      </c>
      <c r="F313" s="2">
        <f>D313*1</f>
        <v>1.7274999999999801</v>
      </c>
      <c r="G313" s="2">
        <f t="shared" si="44"/>
        <v>1.7270000000000001</v>
      </c>
      <c r="H313" s="2">
        <f t="shared" si="45"/>
        <v>1.7270000000000001</v>
      </c>
      <c r="I313" s="2" t="str">
        <f t="shared" si="46"/>
        <v>"atk":1.727,"hp":1.727</v>
      </c>
    </row>
    <row r="314" spans="1:9" x14ac:dyDescent="0.3">
      <c r="A314" s="2">
        <v>30313</v>
      </c>
      <c r="B314" s="2">
        <v>313</v>
      </c>
      <c r="C314" s="2">
        <f t="shared" si="49"/>
        <v>225</v>
      </c>
      <c r="D314" s="2">
        <v>1.72999999999998</v>
      </c>
      <c r="E314" s="2">
        <f t="shared" si="53"/>
        <v>1.72999999999998</v>
      </c>
      <c r="F314" s="2">
        <f>D314*1</f>
        <v>1.72999999999998</v>
      </c>
      <c r="G314" s="2">
        <f t="shared" si="44"/>
        <v>1.7290000000000001</v>
      </c>
      <c r="H314" s="2">
        <f t="shared" si="45"/>
        <v>1.7290000000000001</v>
      </c>
      <c r="I314" s="2" t="str">
        <f t="shared" si="46"/>
        <v>"atk":1.729,"hp":1.729</v>
      </c>
    </row>
    <row r="315" spans="1:9" x14ac:dyDescent="0.3">
      <c r="A315" s="2">
        <v>30314</v>
      </c>
      <c r="B315" s="2">
        <v>314</v>
      </c>
      <c r="C315" s="2">
        <f t="shared" si="49"/>
        <v>225</v>
      </c>
      <c r="D315" s="2">
        <v>1.7324999999999799</v>
      </c>
      <c r="E315" s="2">
        <f t="shared" si="53"/>
        <v>1.7324999999999799</v>
      </c>
      <c r="F315" s="2">
        <f>D315*1</f>
        <v>1.7324999999999799</v>
      </c>
      <c r="G315" s="2">
        <f t="shared" si="44"/>
        <v>1.732</v>
      </c>
      <c r="H315" s="2">
        <f t="shared" si="45"/>
        <v>1.732</v>
      </c>
      <c r="I315" s="2" t="str">
        <f t="shared" si="46"/>
        <v>"atk":1.732,"hp":1.732</v>
      </c>
    </row>
    <row r="316" spans="1:9" x14ac:dyDescent="0.3">
      <c r="A316" s="2">
        <v>30315</v>
      </c>
      <c r="B316" s="2">
        <v>315</v>
      </c>
      <c r="C316" s="2">
        <f t="shared" si="49"/>
        <v>226</v>
      </c>
      <c r="D316" s="2">
        <v>1.7349999999999799</v>
      </c>
      <c r="E316" s="2">
        <f t="shared" si="53"/>
        <v>1.7349999999999799</v>
      </c>
      <c r="F316" s="2">
        <f>D316*1.05</f>
        <v>1.8217499999999789</v>
      </c>
      <c r="G316" s="2">
        <f t="shared" si="44"/>
        <v>1.734</v>
      </c>
      <c r="H316" s="2">
        <f t="shared" si="45"/>
        <v>1.821</v>
      </c>
      <c r="I316" s="2" t="str">
        <f t="shared" si="46"/>
        <v>"atk":1.734,"hp":1.821</v>
      </c>
    </row>
    <row r="317" spans="1:9" x14ac:dyDescent="0.3">
      <c r="A317" s="2">
        <v>30316</v>
      </c>
      <c r="B317" s="2">
        <v>316</v>
      </c>
      <c r="C317" s="2">
        <f t="shared" si="49"/>
        <v>226</v>
      </c>
      <c r="D317" s="2">
        <v>1.7374999999999801</v>
      </c>
      <c r="E317" s="2">
        <f t="shared" si="53"/>
        <v>1.7374999999999801</v>
      </c>
      <c r="F317" s="2">
        <f>D317*1</f>
        <v>1.7374999999999801</v>
      </c>
      <c r="G317" s="2">
        <f t="shared" si="44"/>
        <v>1.7370000000000001</v>
      </c>
      <c r="H317" s="2">
        <f t="shared" si="45"/>
        <v>1.7370000000000001</v>
      </c>
      <c r="I317" s="2" t="str">
        <f t="shared" si="46"/>
        <v>"atk":1.737,"hp":1.737</v>
      </c>
    </row>
    <row r="318" spans="1:9" x14ac:dyDescent="0.3">
      <c r="A318" s="2">
        <v>30317</v>
      </c>
      <c r="B318" s="2">
        <v>317</v>
      </c>
      <c r="C318" s="2">
        <f t="shared" si="49"/>
        <v>227</v>
      </c>
      <c r="D318" s="2">
        <v>1.73999999999998</v>
      </c>
      <c r="E318" s="2">
        <f t="shared" si="53"/>
        <v>1.73999999999998</v>
      </c>
      <c r="F318" s="2">
        <f>D318*1</f>
        <v>1.73999999999998</v>
      </c>
      <c r="G318" s="2">
        <f t="shared" si="44"/>
        <v>1.7390000000000001</v>
      </c>
      <c r="H318" s="2">
        <f t="shared" si="45"/>
        <v>1.7390000000000001</v>
      </c>
      <c r="I318" s="2" t="str">
        <f t="shared" si="46"/>
        <v>"atk":1.739,"hp":1.739</v>
      </c>
    </row>
    <row r="319" spans="1:9" x14ac:dyDescent="0.3">
      <c r="A319" s="2">
        <v>30318</v>
      </c>
      <c r="B319" s="2">
        <v>318</v>
      </c>
      <c r="C319" s="2">
        <f t="shared" si="49"/>
        <v>227</v>
      </c>
      <c r="D319" s="2">
        <v>1.74249999999998</v>
      </c>
      <c r="E319" s="2">
        <f t="shared" si="53"/>
        <v>1.74249999999998</v>
      </c>
      <c r="F319" s="2">
        <f>D319*1</f>
        <v>1.74249999999998</v>
      </c>
      <c r="G319" s="2">
        <f t="shared" si="44"/>
        <v>1.742</v>
      </c>
      <c r="H319" s="2">
        <f t="shared" si="45"/>
        <v>1.742</v>
      </c>
      <c r="I319" s="2" t="str">
        <f t="shared" si="46"/>
        <v>"atk":1.742,"hp":1.742</v>
      </c>
    </row>
    <row r="320" spans="1:9" x14ac:dyDescent="0.3">
      <c r="A320" s="2">
        <v>30319</v>
      </c>
      <c r="B320" s="2">
        <v>319</v>
      </c>
      <c r="C320" s="2">
        <f t="shared" si="49"/>
        <v>228</v>
      </c>
      <c r="D320" s="2">
        <v>1.7449999999999799</v>
      </c>
      <c r="E320" s="2">
        <f t="shared" si="53"/>
        <v>1.7449999999999799</v>
      </c>
      <c r="F320" s="2">
        <f>D320*1</f>
        <v>1.7449999999999799</v>
      </c>
      <c r="G320" s="2">
        <f t="shared" si="44"/>
        <v>1.744</v>
      </c>
      <c r="H320" s="2">
        <f t="shared" si="45"/>
        <v>1.744</v>
      </c>
      <c r="I320" s="2" t="str">
        <f t="shared" si="46"/>
        <v>"atk":1.744,"hp":1.744</v>
      </c>
    </row>
    <row r="321" spans="1:9" x14ac:dyDescent="0.3">
      <c r="A321" s="2">
        <v>30320</v>
      </c>
      <c r="B321" s="2">
        <v>320</v>
      </c>
      <c r="C321" s="2">
        <f t="shared" si="49"/>
        <v>228</v>
      </c>
      <c r="D321" s="2">
        <v>1.7474999999999801</v>
      </c>
      <c r="E321" s="2">
        <f>D321*1.25</f>
        <v>2.1843749999999753</v>
      </c>
      <c r="F321" s="2">
        <f>D321*3.84</f>
        <v>6.7103999999999235</v>
      </c>
      <c r="G321" s="2">
        <f t="shared" si="44"/>
        <v>2.1840000000000002</v>
      </c>
      <c r="H321" s="2">
        <f t="shared" si="45"/>
        <v>6.71</v>
      </c>
      <c r="I321" s="2" t="str">
        <f t="shared" si="46"/>
        <v>"atk":2.184,"hp":6.71</v>
      </c>
    </row>
    <row r="322" spans="1:9" x14ac:dyDescent="0.3">
      <c r="A322" s="2">
        <v>30321</v>
      </c>
      <c r="B322" s="2">
        <v>321</v>
      </c>
      <c r="C322" s="2">
        <f t="shared" si="49"/>
        <v>229</v>
      </c>
      <c r="D322" s="2">
        <v>1.74999999999998</v>
      </c>
      <c r="E322" s="2">
        <f t="shared" ref="E322:E330" si="54">D322*1</f>
        <v>1.74999999999998</v>
      </c>
      <c r="F322" s="2">
        <f>D322*1</f>
        <v>1.74999999999998</v>
      </c>
      <c r="G322" s="2">
        <f t="shared" si="44"/>
        <v>1.7490000000000001</v>
      </c>
      <c r="H322" s="2">
        <f t="shared" si="45"/>
        <v>1.7490000000000001</v>
      </c>
      <c r="I322" s="2" t="str">
        <f t="shared" si="46"/>
        <v>"atk":1.749,"hp":1.749</v>
      </c>
    </row>
    <row r="323" spans="1:9" x14ac:dyDescent="0.3">
      <c r="A323" s="2">
        <v>30322</v>
      </c>
      <c r="B323" s="2">
        <v>322</v>
      </c>
      <c r="C323" s="2">
        <f t="shared" si="49"/>
        <v>229</v>
      </c>
      <c r="D323" s="2">
        <v>1.75249999999998</v>
      </c>
      <c r="E323" s="2">
        <f t="shared" si="54"/>
        <v>1.75249999999998</v>
      </c>
      <c r="F323" s="2">
        <f>D323*1</f>
        <v>1.75249999999998</v>
      </c>
      <c r="G323" s="2">
        <f t="shared" ref="G323:G386" si="55">INT(E323*1000)/1000</f>
        <v>1.752</v>
      </c>
      <c r="H323" s="2">
        <f t="shared" ref="H323:H386" si="56">INT(F323*1000)/1000</f>
        <v>1.752</v>
      </c>
      <c r="I323" s="2" t="str">
        <f t="shared" ref="I323:I386" si="57">$J$1&amp;G323&amp;$K$1&amp;H323</f>
        <v>"atk":1.752,"hp":1.752</v>
      </c>
    </row>
    <row r="324" spans="1:9" x14ac:dyDescent="0.3">
      <c r="A324" s="2">
        <v>30323</v>
      </c>
      <c r="B324" s="2">
        <v>323</v>
      </c>
      <c r="C324" s="2">
        <f t="shared" si="49"/>
        <v>230</v>
      </c>
      <c r="D324" s="2">
        <v>1.7549999999999799</v>
      </c>
      <c r="E324" s="2">
        <f t="shared" si="54"/>
        <v>1.7549999999999799</v>
      </c>
      <c r="F324" s="2">
        <f>D324*1</f>
        <v>1.7549999999999799</v>
      </c>
      <c r="G324" s="2">
        <f t="shared" si="55"/>
        <v>1.754</v>
      </c>
      <c r="H324" s="2">
        <f t="shared" si="56"/>
        <v>1.754</v>
      </c>
      <c r="I324" s="2" t="str">
        <f t="shared" si="57"/>
        <v>"atk":1.754,"hp":1.754</v>
      </c>
    </row>
    <row r="325" spans="1:9" x14ac:dyDescent="0.3">
      <c r="A325" s="2">
        <v>30324</v>
      </c>
      <c r="B325" s="2">
        <v>324</v>
      </c>
      <c r="C325" s="2">
        <f t="shared" si="49"/>
        <v>230</v>
      </c>
      <c r="D325" s="2">
        <v>1.7574999999999801</v>
      </c>
      <c r="E325" s="2">
        <f t="shared" si="54"/>
        <v>1.7574999999999801</v>
      </c>
      <c r="F325" s="2">
        <f>D325*1</f>
        <v>1.7574999999999801</v>
      </c>
      <c r="G325" s="2">
        <f t="shared" si="55"/>
        <v>1.7569999999999999</v>
      </c>
      <c r="H325" s="2">
        <f t="shared" si="56"/>
        <v>1.7569999999999999</v>
      </c>
      <c r="I325" s="2" t="str">
        <f t="shared" si="57"/>
        <v>"atk":1.757,"hp":1.757</v>
      </c>
    </row>
    <row r="326" spans="1:9" x14ac:dyDescent="0.3">
      <c r="A326" s="2">
        <v>30325</v>
      </c>
      <c r="B326" s="2">
        <v>325</v>
      </c>
      <c r="C326" s="2">
        <f t="shared" si="49"/>
        <v>231</v>
      </c>
      <c r="D326" s="2">
        <v>1.75999999999998</v>
      </c>
      <c r="E326" s="2">
        <f t="shared" si="54"/>
        <v>1.75999999999998</v>
      </c>
      <c r="F326" s="2">
        <f>D326*1.05</f>
        <v>1.8479999999999792</v>
      </c>
      <c r="G326" s="2">
        <f t="shared" si="55"/>
        <v>1.7589999999999999</v>
      </c>
      <c r="H326" s="2">
        <f t="shared" si="56"/>
        <v>1.847</v>
      </c>
      <c r="I326" s="2" t="str">
        <f t="shared" si="57"/>
        <v>"atk":1.759,"hp":1.847</v>
      </c>
    </row>
    <row r="327" spans="1:9" x14ac:dyDescent="0.3">
      <c r="A327" s="2">
        <v>30326</v>
      </c>
      <c r="B327" s="2">
        <v>326</v>
      </c>
      <c r="C327" s="2">
        <f t="shared" si="49"/>
        <v>231</v>
      </c>
      <c r="D327" s="2">
        <v>1.76249999999998</v>
      </c>
      <c r="E327" s="2">
        <f t="shared" si="54"/>
        <v>1.76249999999998</v>
      </c>
      <c r="F327" s="2">
        <f>D327*1</f>
        <v>1.76249999999998</v>
      </c>
      <c r="G327" s="2">
        <f t="shared" si="55"/>
        <v>1.762</v>
      </c>
      <c r="H327" s="2">
        <f t="shared" si="56"/>
        <v>1.762</v>
      </c>
      <c r="I327" s="2" t="str">
        <f t="shared" si="57"/>
        <v>"atk":1.762,"hp":1.762</v>
      </c>
    </row>
    <row r="328" spans="1:9" x14ac:dyDescent="0.3">
      <c r="A328" s="2">
        <v>30327</v>
      </c>
      <c r="B328" s="2">
        <v>327</v>
      </c>
      <c r="C328" s="2">
        <f t="shared" si="49"/>
        <v>232</v>
      </c>
      <c r="D328" s="2">
        <v>1.7649999999999799</v>
      </c>
      <c r="E328" s="2">
        <f t="shared" si="54"/>
        <v>1.7649999999999799</v>
      </c>
      <c r="F328" s="2">
        <f>D328*1</f>
        <v>1.7649999999999799</v>
      </c>
      <c r="G328" s="2">
        <f t="shared" si="55"/>
        <v>1.764</v>
      </c>
      <c r="H328" s="2">
        <f t="shared" si="56"/>
        <v>1.764</v>
      </c>
      <c r="I328" s="2" t="str">
        <f t="shared" si="57"/>
        <v>"atk":1.764,"hp":1.764</v>
      </c>
    </row>
    <row r="329" spans="1:9" x14ac:dyDescent="0.3">
      <c r="A329" s="2">
        <v>30328</v>
      </c>
      <c r="B329" s="2">
        <v>328</v>
      </c>
      <c r="C329" s="2">
        <f t="shared" si="49"/>
        <v>232</v>
      </c>
      <c r="D329" s="2">
        <v>1.7674999999999801</v>
      </c>
      <c r="E329" s="2">
        <f t="shared" si="54"/>
        <v>1.7674999999999801</v>
      </c>
      <c r="F329" s="2">
        <f>D329*1</f>
        <v>1.7674999999999801</v>
      </c>
      <c r="G329" s="2">
        <f t="shared" si="55"/>
        <v>1.7669999999999999</v>
      </c>
      <c r="H329" s="2">
        <f t="shared" si="56"/>
        <v>1.7669999999999999</v>
      </c>
      <c r="I329" s="2" t="str">
        <f t="shared" si="57"/>
        <v>"atk":1.767,"hp":1.767</v>
      </c>
    </row>
    <row r="330" spans="1:9" x14ac:dyDescent="0.3">
      <c r="A330" s="2">
        <v>30329</v>
      </c>
      <c r="B330" s="2">
        <v>329</v>
      </c>
      <c r="C330" s="2">
        <f t="shared" si="49"/>
        <v>233</v>
      </c>
      <c r="D330" s="2">
        <v>1.76999999999998</v>
      </c>
      <c r="E330" s="2">
        <f t="shared" si="54"/>
        <v>1.76999999999998</v>
      </c>
      <c r="F330" s="2">
        <f>D330*1</f>
        <v>1.76999999999998</v>
      </c>
      <c r="G330" s="2">
        <f t="shared" si="55"/>
        <v>1.7689999999999999</v>
      </c>
      <c r="H330" s="2">
        <f t="shared" si="56"/>
        <v>1.7689999999999999</v>
      </c>
      <c r="I330" s="2" t="str">
        <f t="shared" si="57"/>
        <v>"atk":1.769,"hp":1.769</v>
      </c>
    </row>
    <row r="331" spans="1:9" x14ac:dyDescent="0.3">
      <c r="A331" s="2">
        <v>30330</v>
      </c>
      <c r="B331" s="2">
        <v>330</v>
      </c>
      <c r="C331" s="2">
        <f t="shared" si="49"/>
        <v>233</v>
      </c>
      <c r="D331" s="2">
        <v>1.77249999999998</v>
      </c>
      <c r="E331" s="2">
        <f>D331*1.25</f>
        <v>2.2156249999999749</v>
      </c>
      <c r="F331" s="2">
        <f>D331*3.84</f>
        <v>6.8063999999999227</v>
      </c>
      <c r="G331" s="2">
        <f t="shared" si="55"/>
        <v>2.2149999999999999</v>
      </c>
      <c r="H331" s="2">
        <f t="shared" si="56"/>
        <v>6.806</v>
      </c>
      <c r="I331" s="2" t="str">
        <f t="shared" si="57"/>
        <v>"atk":2.215,"hp":6.806</v>
      </c>
    </row>
    <row r="332" spans="1:9" x14ac:dyDescent="0.3">
      <c r="A332" s="2">
        <v>30331</v>
      </c>
      <c r="B332" s="2">
        <v>331</v>
      </c>
      <c r="C332" s="2">
        <f t="shared" si="49"/>
        <v>234</v>
      </c>
      <c r="D332" s="2">
        <v>1.7749999999999799</v>
      </c>
      <c r="E332" s="2">
        <f t="shared" ref="E332:E340" si="58">D332*1</f>
        <v>1.7749999999999799</v>
      </c>
      <c r="F332" s="2">
        <f>D332*1</f>
        <v>1.7749999999999799</v>
      </c>
      <c r="G332" s="2">
        <f t="shared" si="55"/>
        <v>1.774</v>
      </c>
      <c r="H332" s="2">
        <f t="shared" si="56"/>
        <v>1.774</v>
      </c>
      <c r="I332" s="2" t="str">
        <f t="shared" si="57"/>
        <v>"atk":1.774,"hp":1.774</v>
      </c>
    </row>
    <row r="333" spans="1:9" x14ac:dyDescent="0.3">
      <c r="A333" s="2">
        <v>30332</v>
      </c>
      <c r="B333" s="2">
        <v>332</v>
      </c>
      <c r="C333" s="2">
        <f t="shared" si="49"/>
        <v>234</v>
      </c>
      <c r="D333" s="2">
        <v>1.7774999999999801</v>
      </c>
      <c r="E333" s="2">
        <f t="shared" si="58"/>
        <v>1.7774999999999801</v>
      </c>
      <c r="F333" s="2">
        <f>D333*1</f>
        <v>1.7774999999999801</v>
      </c>
      <c r="G333" s="2">
        <f t="shared" si="55"/>
        <v>1.7769999999999999</v>
      </c>
      <c r="H333" s="2">
        <f t="shared" si="56"/>
        <v>1.7769999999999999</v>
      </c>
      <c r="I333" s="2" t="str">
        <f t="shared" si="57"/>
        <v>"atk":1.777,"hp":1.777</v>
      </c>
    </row>
    <row r="334" spans="1:9" x14ac:dyDescent="0.3">
      <c r="A334" s="2">
        <v>30333</v>
      </c>
      <c r="B334" s="2">
        <v>333</v>
      </c>
      <c r="C334" s="2">
        <f t="shared" si="49"/>
        <v>235</v>
      </c>
      <c r="D334" s="2">
        <v>1.77999999999998</v>
      </c>
      <c r="E334" s="2">
        <f t="shared" si="58"/>
        <v>1.77999999999998</v>
      </c>
      <c r="F334" s="2">
        <f>D334*1</f>
        <v>1.77999999999998</v>
      </c>
      <c r="G334" s="2">
        <f t="shared" si="55"/>
        <v>1.7789999999999999</v>
      </c>
      <c r="H334" s="2">
        <f t="shared" si="56"/>
        <v>1.7789999999999999</v>
      </c>
      <c r="I334" s="2" t="str">
        <f t="shared" si="57"/>
        <v>"atk":1.779,"hp":1.779</v>
      </c>
    </row>
    <row r="335" spans="1:9" x14ac:dyDescent="0.3">
      <c r="A335" s="2">
        <v>30334</v>
      </c>
      <c r="B335" s="2">
        <v>334</v>
      </c>
      <c r="C335" s="2">
        <f t="shared" si="49"/>
        <v>235</v>
      </c>
      <c r="D335" s="2">
        <v>1.78249999999998</v>
      </c>
      <c r="E335" s="2">
        <f t="shared" si="58"/>
        <v>1.78249999999998</v>
      </c>
      <c r="F335" s="2">
        <f>D335*1</f>
        <v>1.78249999999998</v>
      </c>
      <c r="G335" s="2">
        <f t="shared" si="55"/>
        <v>1.782</v>
      </c>
      <c r="H335" s="2">
        <f t="shared" si="56"/>
        <v>1.782</v>
      </c>
      <c r="I335" s="2" t="str">
        <f t="shared" si="57"/>
        <v>"atk":1.782,"hp":1.782</v>
      </c>
    </row>
    <row r="336" spans="1:9" x14ac:dyDescent="0.3">
      <c r="A336" s="2">
        <v>30335</v>
      </c>
      <c r="B336" s="2">
        <v>335</v>
      </c>
      <c r="C336" s="2">
        <f t="shared" si="49"/>
        <v>236</v>
      </c>
      <c r="D336" s="2">
        <v>1.7849999999999799</v>
      </c>
      <c r="E336" s="2">
        <f t="shared" si="58"/>
        <v>1.7849999999999799</v>
      </c>
      <c r="F336" s="2">
        <f>D336*1.05</f>
        <v>1.8742499999999791</v>
      </c>
      <c r="G336" s="2">
        <f t="shared" si="55"/>
        <v>1.784</v>
      </c>
      <c r="H336" s="2">
        <f t="shared" si="56"/>
        <v>1.8740000000000001</v>
      </c>
      <c r="I336" s="2" t="str">
        <f t="shared" si="57"/>
        <v>"atk":1.784,"hp":1.874</v>
      </c>
    </row>
    <row r="337" spans="1:9" x14ac:dyDescent="0.3">
      <c r="A337" s="2">
        <v>30336</v>
      </c>
      <c r="B337" s="2">
        <v>336</v>
      </c>
      <c r="C337" s="2">
        <f t="shared" ref="C337:C402" si="59">C335+1</f>
        <v>236</v>
      </c>
      <c r="D337" s="2">
        <v>1.7874999999999801</v>
      </c>
      <c r="E337" s="2">
        <f t="shared" si="58"/>
        <v>1.7874999999999801</v>
      </c>
      <c r="F337" s="2">
        <f>D337*1</f>
        <v>1.7874999999999801</v>
      </c>
      <c r="G337" s="2">
        <f t="shared" si="55"/>
        <v>1.7869999999999999</v>
      </c>
      <c r="H337" s="2">
        <f t="shared" si="56"/>
        <v>1.7869999999999999</v>
      </c>
      <c r="I337" s="2" t="str">
        <f t="shared" si="57"/>
        <v>"atk":1.787,"hp":1.787</v>
      </c>
    </row>
    <row r="338" spans="1:9" x14ac:dyDescent="0.3">
      <c r="A338" s="2">
        <v>30337</v>
      </c>
      <c r="B338" s="2">
        <v>337</v>
      </c>
      <c r="C338" s="2">
        <f t="shared" si="59"/>
        <v>237</v>
      </c>
      <c r="D338" s="2">
        <v>1.7899999999999801</v>
      </c>
      <c r="E338" s="2">
        <f t="shared" si="58"/>
        <v>1.7899999999999801</v>
      </c>
      <c r="F338" s="2">
        <f>D338*1</f>
        <v>1.7899999999999801</v>
      </c>
      <c r="G338" s="2">
        <f t="shared" si="55"/>
        <v>1.7889999999999999</v>
      </c>
      <c r="H338" s="2">
        <f t="shared" si="56"/>
        <v>1.7889999999999999</v>
      </c>
      <c r="I338" s="2" t="str">
        <f t="shared" si="57"/>
        <v>"atk":1.789,"hp":1.789</v>
      </c>
    </row>
    <row r="339" spans="1:9" x14ac:dyDescent="0.3">
      <c r="A339" s="2">
        <v>30338</v>
      </c>
      <c r="B339" s="2">
        <v>338</v>
      </c>
      <c r="C339" s="2">
        <f t="shared" si="59"/>
        <v>237</v>
      </c>
      <c r="D339" s="2">
        <v>1.79249999999998</v>
      </c>
      <c r="E339" s="2">
        <f t="shared" si="58"/>
        <v>1.79249999999998</v>
      </c>
      <c r="F339" s="2">
        <f>D339*1</f>
        <v>1.79249999999998</v>
      </c>
      <c r="G339" s="2">
        <f t="shared" si="55"/>
        <v>1.792</v>
      </c>
      <c r="H339" s="2">
        <f t="shared" si="56"/>
        <v>1.792</v>
      </c>
      <c r="I339" s="2" t="str">
        <f t="shared" si="57"/>
        <v>"atk":1.792,"hp":1.792</v>
      </c>
    </row>
    <row r="340" spans="1:9" x14ac:dyDescent="0.3">
      <c r="A340" s="2">
        <v>30339</v>
      </c>
      <c r="B340" s="2">
        <v>339</v>
      </c>
      <c r="C340" s="2">
        <f t="shared" si="59"/>
        <v>238</v>
      </c>
      <c r="D340" s="2">
        <v>1.7949999999999799</v>
      </c>
      <c r="E340" s="2">
        <f t="shared" si="58"/>
        <v>1.7949999999999799</v>
      </c>
      <c r="F340" s="2">
        <f>D340*1</f>
        <v>1.7949999999999799</v>
      </c>
      <c r="G340" s="2">
        <f t="shared" si="55"/>
        <v>1.794</v>
      </c>
      <c r="H340" s="2">
        <f t="shared" si="56"/>
        <v>1.794</v>
      </c>
      <c r="I340" s="2" t="str">
        <f t="shared" si="57"/>
        <v>"atk":1.794,"hp":1.794</v>
      </c>
    </row>
    <row r="341" spans="1:9" x14ac:dyDescent="0.3">
      <c r="A341" s="2">
        <v>30340</v>
      </c>
      <c r="B341" s="2">
        <v>340</v>
      </c>
      <c r="C341" s="2">
        <f t="shared" si="59"/>
        <v>238</v>
      </c>
      <c r="D341" s="2">
        <v>1.7974999999999799</v>
      </c>
      <c r="E341" s="2">
        <f>D341*1.25</f>
        <v>2.2468749999999749</v>
      </c>
      <c r="F341" s="2">
        <f>D341*3.84</f>
        <v>6.9023999999999228</v>
      </c>
      <c r="G341" s="2">
        <f t="shared" si="55"/>
        <v>2.246</v>
      </c>
      <c r="H341" s="2">
        <f t="shared" si="56"/>
        <v>6.9020000000000001</v>
      </c>
      <c r="I341" s="2" t="str">
        <f t="shared" si="57"/>
        <v>"atk":2.246,"hp":6.902</v>
      </c>
    </row>
    <row r="342" spans="1:9" x14ac:dyDescent="0.3">
      <c r="A342" s="2">
        <v>30341</v>
      </c>
      <c r="B342" s="2">
        <v>341</v>
      </c>
      <c r="C342" s="2">
        <f t="shared" si="59"/>
        <v>239</v>
      </c>
      <c r="D342" s="2">
        <v>1.7999999999999801</v>
      </c>
      <c r="E342" s="2">
        <f t="shared" ref="E342:E350" si="60">D342*1</f>
        <v>1.7999999999999801</v>
      </c>
      <c r="F342" s="2">
        <f>D342*1</f>
        <v>1.7999999999999801</v>
      </c>
      <c r="G342" s="2">
        <f t="shared" si="55"/>
        <v>1.7989999999999999</v>
      </c>
      <c r="H342" s="2">
        <f t="shared" si="56"/>
        <v>1.7989999999999999</v>
      </c>
      <c r="I342" s="2" t="str">
        <f t="shared" si="57"/>
        <v>"atk":1.799,"hp":1.799</v>
      </c>
    </row>
    <row r="343" spans="1:9" x14ac:dyDescent="0.3">
      <c r="A343" s="2">
        <v>30342</v>
      </c>
      <c r="B343" s="2">
        <v>342</v>
      </c>
      <c r="C343" s="2">
        <f t="shared" si="59"/>
        <v>239</v>
      </c>
      <c r="D343" s="2">
        <v>1.80249999999998</v>
      </c>
      <c r="E343" s="2">
        <f t="shared" si="60"/>
        <v>1.80249999999998</v>
      </c>
      <c r="F343" s="2">
        <f>D343*1</f>
        <v>1.80249999999998</v>
      </c>
      <c r="G343" s="2">
        <f t="shared" si="55"/>
        <v>1.802</v>
      </c>
      <c r="H343" s="2">
        <f t="shared" si="56"/>
        <v>1.802</v>
      </c>
      <c r="I343" s="2" t="str">
        <f t="shared" si="57"/>
        <v>"atk":1.802,"hp":1.802</v>
      </c>
    </row>
    <row r="344" spans="1:9" x14ac:dyDescent="0.3">
      <c r="A344" s="2">
        <v>30343</v>
      </c>
      <c r="B344" s="2">
        <v>343</v>
      </c>
      <c r="C344" s="2">
        <f t="shared" si="59"/>
        <v>240</v>
      </c>
      <c r="D344" s="2">
        <v>1.80499999999998</v>
      </c>
      <c r="E344" s="2">
        <f t="shared" si="60"/>
        <v>1.80499999999998</v>
      </c>
      <c r="F344" s="2">
        <f>D344*1</f>
        <v>1.80499999999998</v>
      </c>
      <c r="G344" s="2">
        <f t="shared" si="55"/>
        <v>1.804</v>
      </c>
      <c r="H344" s="2">
        <f t="shared" si="56"/>
        <v>1.804</v>
      </c>
      <c r="I344" s="2" t="str">
        <f t="shared" si="57"/>
        <v>"atk":1.804,"hp":1.804</v>
      </c>
    </row>
    <row r="345" spans="1:9" x14ac:dyDescent="0.3">
      <c r="A345" s="2">
        <v>30344</v>
      </c>
      <c r="B345" s="2">
        <v>344</v>
      </c>
      <c r="C345" s="2">
        <f t="shared" si="59"/>
        <v>240</v>
      </c>
      <c r="D345" s="2">
        <v>1.8074999999999799</v>
      </c>
      <c r="E345" s="2">
        <f t="shared" si="60"/>
        <v>1.8074999999999799</v>
      </c>
      <c r="F345" s="2">
        <f>D345*1</f>
        <v>1.8074999999999799</v>
      </c>
      <c r="G345" s="2">
        <f t="shared" si="55"/>
        <v>1.8069999999999999</v>
      </c>
      <c r="H345" s="2">
        <f t="shared" si="56"/>
        <v>1.8069999999999999</v>
      </c>
      <c r="I345" s="2" t="str">
        <f t="shared" si="57"/>
        <v>"atk":1.807,"hp":1.807</v>
      </c>
    </row>
    <row r="346" spans="1:9" x14ac:dyDescent="0.3">
      <c r="A346" s="2">
        <v>30345</v>
      </c>
      <c r="B346" s="2">
        <v>345</v>
      </c>
      <c r="C346" s="2">
        <f t="shared" si="59"/>
        <v>241</v>
      </c>
      <c r="D346" s="2">
        <v>1.8099999999999801</v>
      </c>
      <c r="E346" s="2">
        <f t="shared" si="60"/>
        <v>1.8099999999999801</v>
      </c>
      <c r="F346" s="2">
        <f>D346*1.05</f>
        <v>1.9004999999999792</v>
      </c>
      <c r="G346" s="2">
        <f t="shared" si="55"/>
        <v>1.8089999999999999</v>
      </c>
      <c r="H346" s="2">
        <f t="shared" si="56"/>
        <v>1.9</v>
      </c>
      <c r="I346" s="2" t="str">
        <f t="shared" si="57"/>
        <v>"atk":1.809,"hp":1.9</v>
      </c>
    </row>
    <row r="347" spans="1:9" x14ac:dyDescent="0.3">
      <c r="A347" s="2">
        <v>30346</v>
      </c>
      <c r="B347" s="2">
        <v>346</v>
      </c>
      <c r="C347" s="2">
        <f t="shared" si="59"/>
        <v>241</v>
      </c>
      <c r="D347" s="2">
        <v>1.81249999999998</v>
      </c>
      <c r="E347" s="2">
        <f t="shared" si="60"/>
        <v>1.81249999999998</v>
      </c>
      <c r="F347" s="2">
        <f>D347*1</f>
        <v>1.81249999999998</v>
      </c>
      <c r="G347" s="2">
        <f t="shared" si="55"/>
        <v>1.8120000000000001</v>
      </c>
      <c r="H347" s="2">
        <f t="shared" si="56"/>
        <v>1.8120000000000001</v>
      </c>
      <c r="I347" s="2" t="str">
        <f t="shared" si="57"/>
        <v>"atk":1.812,"hp":1.812</v>
      </c>
    </row>
    <row r="348" spans="1:9" x14ac:dyDescent="0.3">
      <c r="A348" s="2">
        <v>30347</v>
      </c>
      <c r="B348" s="2">
        <v>347</v>
      </c>
      <c r="C348" s="2">
        <f t="shared" si="59"/>
        <v>242</v>
      </c>
      <c r="D348" s="2">
        <v>1.81499999999998</v>
      </c>
      <c r="E348" s="2">
        <f t="shared" si="60"/>
        <v>1.81499999999998</v>
      </c>
      <c r="F348" s="2">
        <f>D348*1</f>
        <v>1.81499999999998</v>
      </c>
      <c r="G348" s="2">
        <f t="shared" si="55"/>
        <v>1.8140000000000001</v>
      </c>
      <c r="H348" s="2">
        <f t="shared" si="56"/>
        <v>1.8140000000000001</v>
      </c>
      <c r="I348" s="2" t="str">
        <f t="shared" si="57"/>
        <v>"atk":1.814,"hp":1.814</v>
      </c>
    </row>
    <row r="349" spans="1:9" x14ac:dyDescent="0.3">
      <c r="A349" s="2">
        <v>30348</v>
      </c>
      <c r="B349" s="2">
        <v>348</v>
      </c>
      <c r="C349" s="2">
        <f t="shared" si="59"/>
        <v>242</v>
      </c>
      <c r="D349" s="2">
        <v>1.8174999999999799</v>
      </c>
      <c r="E349" s="2">
        <f t="shared" si="60"/>
        <v>1.8174999999999799</v>
      </c>
      <c r="F349" s="2">
        <f>D349*1</f>
        <v>1.8174999999999799</v>
      </c>
      <c r="G349" s="2">
        <f t="shared" si="55"/>
        <v>1.8169999999999999</v>
      </c>
      <c r="H349" s="2">
        <f t="shared" si="56"/>
        <v>1.8169999999999999</v>
      </c>
      <c r="I349" s="2" t="str">
        <f t="shared" si="57"/>
        <v>"atk":1.817,"hp":1.817</v>
      </c>
    </row>
    <row r="350" spans="1:9" x14ac:dyDescent="0.3">
      <c r="A350" s="2">
        <v>30349</v>
      </c>
      <c r="B350" s="2">
        <v>349</v>
      </c>
      <c r="C350" s="2">
        <f t="shared" si="59"/>
        <v>243</v>
      </c>
      <c r="D350" s="2">
        <v>1.8199999999999801</v>
      </c>
      <c r="E350" s="2">
        <f t="shared" si="60"/>
        <v>1.8199999999999801</v>
      </c>
      <c r="F350" s="2">
        <f>D350*1</f>
        <v>1.8199999999999801</v>
      </c>
      <c r="G350" s="2">
        <f t="shared" si="55"/>
        <v>1.819</v>
      </c>
      <c r="H350" s="2">
        <f t="shared" si="56"/>
        <v>1.819</v>
      </c>
      <c r="I350" s="2" t="str">
        <f t="shared" si="57"/>
        <v>"atk":1.819,"hp":1.819</v>
      </c>
    </row>
    <row r="351" spans="1:9" x14ac:dyDescent="0.3">
      <c r="A351" s="2">
        <v>30350</v>
      </c>
      <c r="B351" s="2">
        <v>350</v>
      </c>
      <c r="C351" s="2">
        <f t="shared" si="59"/>
        <v>243</v>
      </c>
      <c r="D351" s="2">
        <v>1.82249999999998</v>
      </c>
      <c r="E351" s="2">
        <f>D351*1.25</f>
        <v>2.2781249999999749</v>
      </c>
      <c r="F351" s="2">
        <f>D351*3.84</f>
        <v>6.9983999999999229</v>
      </c>
      <c r="G351" s="2">
        <f t="shared" si="55"/>
        <v>2.278</v>
      </c>
      <c r="H351" s="2">
        <f t="shared" si="56"/>
        <v>6.9980000000000002</v>
      </c>
      <c r="I351" s="2" t="str">
        <f t="shared" si="57"/>
        <v>"atk":2.278,"hp":6.998</v>
      </c>
    </row>
    <row r="352" spans="1:9" x14ac:dyDescent="0.3">
      <c r="A352" s="2">
        <v>30351</v>
      </c>
      <c r="B352" s="2">
        <v>351</v>
      </c>
      <c r="C352" s="2">
        <f t="shared" si="59"/>
        <v>244</v>
      </c>
      <c r="D352" s="2">
        <v>1.82499999999998</v>
      </c>
      <c r="E352" s="2">
        <f t="shared" ref="E352:E360" si="61">D352*1</f>
        <v>1.82499999999998</v>
      </c>
      <c r="F352" s="2">
        <f>D352*1</f>
        <v>1.82499999999998</v>
      </c>
      <c r="G352" s="2">
        <f t="shared" si="55"/>
        <v>1.8240000000000001</v>
      </c>
      <c r="H352" s="2">
        <f t="shared" si="56"/>
        <v>1.8240000000000001</v>
      </c>
      <c r="I352" s="2" t="str">
        <f t="shared" si="57"/>
        <v>"atk":1.824,"hp":1.824</v>
      </c>
    </row>
    <row r="353" spans="1:9" x14ac:dyDescent="0.3">
      <c r="A353" s="2">
        <v>30352</v>
      </c>
      <c r="B353" s="2">
        <v>352</v>
      </c>
      <c r="C353" s="2">
        <f t="shared" si="59"/>
        <v>244</v>
      </c>
      <c r="D353" s="2">
        <v>1.8274999999999799</v>
      </c>
      <c r="E353" s="2">
        <f t="shared" si="61"/>
        <v>1.8274999999999799</v>
      </c>
      <c r="F353" s="2">
        <f>D353*1</f>
        <v>1.8274999999999799</v>
      </c>
      <c r="G353" s="2">
        <f t="shared" si="55"/>
        <v>1.827</v>
      </c>
      <c r="H353" s="2">
        <f t="shared" si="56"/>
        <v>1.827</v>
      </c>
      <c r="I353" s="2" t="str">
        <f t="shared" si="57"/>
        <v>"atk":1.827,"hp":1.827</v>
      </c>
    </row>
    <row r="354" spans="1:9" x14ac:dyDescent="0.3">
      <c r="A354" s="2">
        <v>30353</v>
      </c>
      <c r="B354" s="2">
        <v>353</v>
      </c>
      <c r="C354" s="2">
        <f t="shared" si="59"/>
        <v>245</v>
      </c>
      <c r="D354" s="2">
        <v>1.8299999999999801</v>
      </c>
      <c r="E354" s="2">
        <f t="shared" si="61"/>
        <v>1.8299999999999801</v>
      </c>
      <c r="F354" s="2">
        <f>D354*1</f>
        <v>1.8299999999999801</v>
      </c>
      <c r="G354" s="2">
        <f t="shared" si="55"/>
        <v>1.829</v>
      </c>
      <c r="H354" s="2">
        <f t="shared" si="56"/>
        <v>1.829</v>
      </c>
      <c r="I354" s="2" t="str">
        <f t="shared" si="57"/>
        <v>"atk":1.829,"hp":1.829</v>
      </c>
    </row>
    <row r="355" spans="1:9" x14ac:dyDescent="0.3">
      <c r="A355" s="2">
        <v>30354</v>
      </c>
      <c r="B355" s="2">
        <v>354</v>
      </c>
      <c r="C355" s="2">
        <f t="shared" si="59"/>
        <v>245</v>
      </c>
      <c r="D355" s="2">
        <v>1.83249999999998</v>
      </c>
      <c r="E355" s="2">
        <f t="shared" si="61"/>
        <v>1.83249999999998</v>
      </c>
      <c r="F355" s="2">
        <f>D355*1</f>
        <v>1.83249999999998</v>
      </c>
      <c r="G355" s="2">
        <f t="shared" si="55"/>
        <v>1.8320000000000001</v>
      </c>
      <c r="H355" s="2">
        <f t="shared" si="56"/>
        <v>1.8320000000000001</v>
      </c>
      <c r="I355" s="2" t="str">
        <f t="shared" si="57"/>
        <v>"atk":1.832,"hp":1.832</v>
      </c>
    </row>
    <row r="356" spans="1:9" x14ac:dyDescent="0.3">
      <c r="A356" s="2">
        <v>30355</v>
      </c>
      <c r="B356" s="2">
        <v>355</v>
      </c>
      <c r="C356" s="2">
        <f t="shared" si="59"/>
        <v>246</v>
      </c>
      <c r="D356" s="2">
        <v>1.83499999999998</v>
      </c>
      <c r="E356" s="2">
        <f t="shared" si="61"/>
        <v>1.83499999999998</v>
      </c>
      <c r="F356" s="2">
        <f>D356*1.05</f>
        <v>1.9267499999999791</v>
      </c>
      <c r="G356" s="2">
        <f t="shared" si="55"/>
        <v>1.8340000000000001</v>
      </c>
      <c r="H356" s="2">
        <f t="shared" si="56"/>
        <v>1.9259999999999999</v>
      </c>
      <c r="I356" s="2" t="str">
        <f t="shared" si="57"/>
        <v>"atk":1.834,"hp":1.926</v>
      </c>
    </row>
    <row r="357" spans="1:9" x14ac:dyDescent="0.3">
      <c r="A357" s="2">
        <v>30356</v>
      </c>
      <c r="B357" s="2">
        <v>356</v>
      </c>
      <c r="C357" s="2">
        <f t="shared" si="59"/>
        <v>246</v>
      </c>
      <c r="D357" s="2">
        <v>1.8374999999999799</v>
      </c>
      <c r="E357" s="2">
        <f t="shared" si="61"/>
        <v>1.8374999999999799</v>
      </c>
      <c r="F357" s="2">
        <f>D357*1</f>
        <v>1.8374999999999799</v>
      </c>
      <c r="G357" s="2">
        <f t="shared" si="55"/>
        <v>1.837</v>
      </c>
      <c r="H357" s="2">
        <f t="shared" si="56"/>
        <v>1.837</v>
      </c>
      <c r="I357" s="2" t="str">
        <f t="shared" si="57"/>
        <v>"atk":1.837,"hp":1.837</v>
      </c>
    </row>
    <row r="358" spans="1:9" x14ac:dyDescent="0.3">
      <c r="A358" s="2">
        <v>30357</v>
      </c>
      <c r="B358" s="2">
        <v>357</v>
      </c>
      <c r="C358" s="2">
        <f t="shared" si="59"/>
        <v>247</v>
      </c>
      <c r="D358" s="2">
        <v>1.8399999999999801</v>
      </c>
      <c r="E358" s="2">
        <f t="shared" si="61"/>
        <v>1.8399999999999801</v>
      </c>
      <c r="F358" s="2">
        <f>D358*1</f>
        <v>1.8399999999999801</v>
      </c>
      <c r="G358" s="2">
        <f t="shared" si="55"/>
        <v>1.839</v>
      </c>
      <c r="H358" s="2">
        <f t="shared" si="56"/>
        <v>1.839</v>
      </c>
      <c r="I358" s="2" t="str">
        <f t="shared" si="57"/>
        <v>"atk":1.839,"hp":1.839</v>
      </c>
    </row>
    <row r="359" spans="1:9" x14ac:dyDescent="0.3">
      <c r="A359" s="2">
        <v>30358</v>
      </c>
      <c r="B359" s="2">
        <v>358</v>
      </c>
      <c r="C359" s="2">
        <f t="shared" si="59"/>
        <v>247</v>
      </c>
      <c r="D359" s="2">
        <v>1.84249999999998</v>
      </c>
      <c r="E359" s="2">
        <f t="shared" si="61"/>
        <v>1.84249999999998</v>
      </c>
      <c r="F359" s="2">
        <f>D359*1</f>
        <v>1.84249999999998</v>
      </c>
      <c r="G359" s="2">
        <f t="shared" si="55"/>
        <v>1.8420000000000001</v>
      </c>
      <c r="H359" s="2">
        <f t="shared" si="56"/>
        <v>1.8420000000000001</v>
      </c>
      <c r="I359" s="2" t="str">
        <f t="shared" si="57"/>
        <v>"atk":1.842,"hp":1.842</v>
      </c>
    </row>
    <row r="360" spans="1:9" x14ac:dyDescent="0.3">
      <c r="A360" s="2">
        <v>30359</v>
      </c>
      <c r="B360" s="2">
        <v>359</v>
      </c>
      <c r="C360" s="2">
        <f t="shared" si="59"/>
        <v>248</v>
      </c>
      <c r="D360" s="2">
        <v>1.84499999999998</v>
      </c>
      <c r="E360" s="2">
        <f t="shared" si="61"/>
        <v>1.84499999999998</v>
      </c>
      <c r="F360" s="2">
        <f>D360*1</f>
        <v>1.84499999999998</v>
      </c>
      <c r="G360" s="2">
        <f t="shared" si="55"/>
        <v>1.8440000000000001</v>
      </c>
      <c r="H360" s="2">
        <f t="shared" si="56"/>
        <v>1.8440000000000001</v>
      </c>
      <c r="I360" s="2" t="str">
        <f t="shared" si="57"/>
        <v>"atk":1.844,"hp":1.844</v>
      </c>
    </row>
    <row r="361" spans="1:9" x14ac:dyDescent="0.3">
      <c r="A361" s="2">
        <v>30360</v>
      </c>
      <c r="B361" s="2">
        <v>360</v>
      </c>
      <c r="C361" s="2">
        <f t="shared" si="59"/>
        <v>248</v>
      </c>
      <c r="D361" s="2">
        <v>1.8474999999999799</v>
      </c>
      <c r="E361" s="2">
        <f>D361*1.25</f>
        <v>2.3093749999999749</v>
      </c>
      <c r="F361" s="2">
        <f>D361*3.84</f>
        <v>7.094399999999923</v>
      </c>
      <c r="G361" s="2">
        <f t="shared" si="55"/>
        <v>2.3090000000000002</v>
      </c>
      <c r="H361" s="2">
        <f t="shared" si="56"/>
        <v>7.0940000000000003</v>
      </c>
      <c r="I361" s="2" t="str">
        <f t="shared" si="57"/>
        <v>"atk":2.309,"hp":7.094</v>
      </c>
    </row>
    <row r="362" spans="1:9" x14ac:dyDescent="0.3">
      <c r="A362" s="2">
        <v>30361</v>
      </c>
      <c r="B362" s="2">
        <v>361</v>
      </c>
      <c r="C362" s="2">
        <f t="shared" si="59"/>
        <v>249</v>
      </c>
      <c r="D362" s="2">
        <v>1.8499999999999801</v>
      </c>
      <c r="E362" s="2">
        <f t="shared" ref="E362:E370" si="62">D362*1</f>
        <v>1.8499999999999801</v>
      </c>
      <c r="F362" s="2">
        <f>D362*1</f>
        <v>1.8499999999999801</v>
      </c>
      <c r="G362" s="2">
        <f t="shared" si="55"/>
        <v>1.849</v>
      </c>
      <c r="H362" s="2">
        <f t="shared" si="56"/>
        <v>1.849</v>
      </c>
      <c r="I362" s="2" t="str">
        <f t="shared" si="57"/>
        <v>"atk":1.849,"hp":1.849</v>
      </c>
    </row>
    <row r="363" spans="1:9" x14ac:dyDescent="0.3">
      <c r="A363" s="2">
        <v>30362</v>
      </c>
      <c r="B363" s="2">
        <v>362</v>
      </c>
      <c r="C363" s="2">
        <f t="shared" si="59"/>
        <v>249</v>
      </c>
      <c r="D363" s="2">
        <v>1.8524999999999801</v>
      </c>
      <c r="E363" s="2">
        <f t="shared" si="62"/>
        <v>1.8524999999999801</v>
      </c>
      <c r="F363" s="2">
        <f>D363*1</f>
        <v>1.8524999999999801</v>
      </c>
      <c r="G363" s="2">
        <f t="shared" si="55"/>
        <v>1.8520000000000001</v>
      </c>
      <c r="H363" s="2">
        <f t="shared" si="56"/>
        <v>1.8520000000000001</v>
      </c>
      <c r="I363" s="2" t="str">
        <f t="shared" si="57"/>
        <v>"atk":1.852,"hp":1.852</v>
      </c>
    </row>
    <row r="364" spans="1:9" x14ac:dyDescent="0.3">
      <c r="A364" s="2">
        <v>30363</v>
      </c>
      <c r="B364" s="2">
        <v>363</v>
      </c>
      <c r="C364" s="2">
        <f t="shared" si="59"/>
        <v>250</v>
      </c>
      <c r="D364" s="2">
        <v>1.85499999999998</v>
      </c>
      <c r="E364" s="2">
        <f t="shared" si="62"/>
        <v>1.85499999999998</v>
      </c>
      <c r="F364" s="2">
        <f>D364*1</f>
        <v>1.85499999999998</v>
      </c>
      <c r="G364" s="2">
        <f t="shared" si="55"/>
        <v>1.8540000000000001</v>
      </c>
      <c r="H364" s="2">
        <f t="shared" si="56"/>
        <v>1.8540000000000001</v>
      </c>
      <c r="I364" s="2" t="str">
        <f t="shared" si="57"/>
        <v>"atk":1.854,"hp":1.854</v>
      </c>
    </row>
    <row r="365" spans="1:9" x14ac:dyDescent="0.3">
      <c r="A365" s="2">
        <v>30364</v>
      </c>
      <c r="B365" s="2">
        <v>364</v>
      </c>
      <c r="C365" s="2">
        <f t="shared" si="59"/>
        <v>250</v>
      </c>
      <c r="D365" s="2">
        <v>1.8574999999999799</v>
      </c>
      <c r="E365" s="2">
        <f t="shared" si="62"/>
        <v>1.8574999999999799</v>
      </c>
      <c r="F365" s="2">
        <f>D365*1</f>
        <v>1.8574999999999799</v>
      </c>
      <c r="G365" s="2">
        <f t="shared" si="55"/>
        <v>1.857</v>
      </c>
      <c r="H365" s="2">
        <f t="shared" si="56"/>
        <v>1.857</v>
      </c>
      <c r="I365" s="2" t="str">
        <f t="shared" si="57"/>
        <v>"atk":1.857,"hp":1.857</v>
      </c>
    </row>
    <row r="366" spans="1:9" x14ac:dyDescent="0.3">
      <c r="A366" s="2">
        <v>30365</v>
      </c>
      <c r="B366" s="2">
        <v>365</v>
      </c>
      <c r="C366" s="2">
        <f t="shared" si="59"/>
        <v>251</v>
      </c>
      <c r="D366" s="2">
        <v>1.8599999999999799</v>
      </c>
      <c r="E366" s="2">
        <f t="shared" si="62"/>
        <v>1.8599999999999799</v>
      </c>
      <c r="F366" s="2">
        <f>D366*1.05</f>
        <v>1.952999999999979</v>
      </c>
      <c r="G366" s="2">
        <f t="shared" si="55"/>
        <v>1.859</v>
      </c>
      <c r="H366" s="2">
        <f t="shared" si="56"/>
        <v>1.952</v>
      </c>
      <c r="I366" s="2" t="str">
        <f t="shared" si="57"/>
        <v>"atk":1.859,"hp":1.952</v>
      </c>
    </row>
    <row r="367" spans="1:9" x14ac:dyDescent="0.3">
      <c r="A367" s="2">
        <v>30366</v>
      </c>
      <c r="B367" s="2">
        <v>366</v>
      </c>
      <c r="C367" s="2">
        <f t="shared" si="59"/>
        <v>251</v>
      </c>
      <c r="D367" s="2">
        <v>1.8624999999999801</v>
      </c>
      <c r="E367" s="2">
        <f t="shared" si="62"/>
        <v>1.8624999999999801</v>
      </c>
      <c r="F367" s="2">
        <f>D367*1</f>
        <v>1.8624999999999801</v>
      </c>
      <c r="G367" s="2">
        <f t="shared" si="55"/>
        <v>1.8620000000000001</v>
      </c>
      <c r="H367" s="2">
        <f t="shared" si="56"/>
        <v>1.8620000000000001</v>
      </c>
      <c r="I367" s="2" t="str">
        <f t="shared" si="57"/>
        <v>"atk":1.862,"hp":1.862</v>
      </c>
    </row>
    <row r="368" spans="1:9" x14ac:dyDescent="0.3">
      <c r="A368" s="2">
        <v>30367</v>
      </c>
      <c r="B368" s="2">
        <v>367</v>
      </c>
      <c r="C368" s="2">
        <f t="shared" si="59"/>
        <v>252</v>
      </c>
      <c r="D368" s="2">
        <v>1.86499999999998</v>
      </c>
      <c r="E368" s="2">
        <f t="shared" si="62"/>
        <v>1.86499999999998</v>
      </c>
      <c r="F368" s="2">
        <f>D368*1</f>
        <v>1.86499999999998</v>
      </c>
      <c r="G368" s="2">
        <f t="shared" si="55"/>
        <v>1.8640000000000001</v>
      </c>
      <c r="H368" s="2">
        <f t="shared" si="56"/>
        <v>1.8640000000000001</v>
      </c>
      <c r="I368" s="2" t="str">
        <f t="shared" si="57"/>
        <v>"atk":1.864,"hp":1.864</v>
      </c>
    </row>
    <row r="369" spans="1:9" x14ac:dyDescent="0.3">
      <c r="A369" s="2">
        <v>30368</v>
      </c>
      <c r="B369" s="2">
        <v>368</v>
      </c>
      <c r="C369" s="2">
        <f t="shared" si="59"/>
        <v>252</v>
      </c>
      <c r="D369" s="2">
        <v>1.86749999999998</v>
      </c>
      <c r="E369" s="2">
        <f t="shared" si="62"/>
        <v>1.86749999999998</v>
      </c>
      <c r="F369" s="2">
        <f>D369*1</f>
        <v>1.86749999999998</v>
      </c>
      <c r="G369" s="2">
        <f t="shared" si="55"/>
        <v>1.867</v>
      </c>
      <c r="H369" s="2">
        <f t="shared" si="56"/>
        <v>1.867</v>
      </c>
      <c r="I369" s="2" t="str">
        <f t="shared" si="57"/>
        <v>"atk":1.867,"hp":1.867</v>
      </c>
    </row>
    <row r="370" spans="1:9" x14ac:dyDescent="0.3">
      <c r="A370" s="2">
        <v>30369</v>
      </c>
      <c r="B370" s="2">
        <v>369</v>
      </c>
      <c r="C370" s="2">
        <f t="shared" si="59"/>
        <v>253</v>
      </c>
      <c r="D370" s="2">
        <v>1.8699999999999799</v>
      </c>
      <c r="E370" s="2">
        <f t="shared" si="62"/>
        <v>1.8699999999999799</v>
      </c>
      <c r="F370" s="2">
        <f>D370*1</f>
        <v>1.8699999999999799</v>
      </c>
      <c r="G370" s="2">
        <f t="shared" si="55"/>
        <v>1.869</v>
      </c>
      <c r="H370" s="2">
        <f t="shared" si="56"/>
        <v>1.869</v>
      </c>
      <c r="I370" s="2" t="str">
        <f t="shared" si="57"/>
        <v>"atk":1.869,"hp":1.869</v>
      </c>
    </row>
    <row r="371" spans="1:9" x14ac:dyDescent="0.3">
      <c r="A371" s="2">
        <v>30370</v>
      </c>
      <c r="B371" s="2">
        <v>370</v>
      </c>
      <c r="C371" s="2">
        <f t="shared" si="59"/>
        <v>253</v>
      </c>
      <c r="D371" s="2">
        <v>1.8724999999999801</v>
      </c>
      <c r="E371" s="2">
        <f>D371*1.25</f>
        <v>2.3406249999999753</v>
      </c>
      <c r="F371" s="2">
        <f>D371*3.84</f>
        <v>7.1903999999999231</v>
      </c>
      <c r="G371" s="2">
        <f t="shared" si="55"/>
        <v>2.34</v>
      </c>
      <c r="H371" s="2">
        <f t="shared" si="56"/>
        <v>7.19</v>
      </c>
      <c r="I371" s="2" t="str">
        <f t="shared" si="57"/>
        <v>"atk":2.34,"hp":7.19</v>
      </c>
    </row>
    <row r="372" spans="1:9" x14ac:dyDescent="0.3">
      <c r="A372" s="2">
        <v>30371</v>
      </c>
      <c r="B372" s="2">
        <v>371</v>
      </c>
      <c r="C372" s="2">
        <f t="shared" si="59"/>
        <v>254</v>
      </c>
      <c r="D372" s="2">
        <v>1.87499999999998</v>
      </c>
      <c r="E372" s="2">
        <f t="shared" ref="E372:E380" si="63">D372*1</f>
        <v>1.87499999999998</v>
      </c>
      <c r="F372" s="2">
        <f>D372*1</f>
        <v>1.87499999999998</v>
      </c>
      <c r="G372" s="2">
        <f t="shared" si="55"/>
        <v>1.8740000000000001</v>
      </c>
      <c r="H372" s="2">
        <f t="shared" si="56"/>
        <v>1.8740000000000001</v>
      </c>
      <c r="I372" s="2" t="str">
        <f t="shared" si="57"/>
        <v>"atk":1.874,"hp":1.874</v>
      </c>
    </row>
    <row r="373" spans="1:9" x14ac:dyDescent="0.3">
      <c r="A373" s="2">
        <v>30372</v>
      </c>
      <c r="B373" s="2">
        <v>372</v>
      </c>
      <c r="C373" s="2">
        <f t="shared" si="59"/>
        <v>254</v>
      </c>
      <c r="D373" s="2">
        <v>1.87749999999998</v>
      </c>
      <c r="E373" s="2">
        <f t="shared" si="63"/>
        <v>1.87749999999998</v>
      </c>
      <c r="F373" s="2">
        <f>D373*1</f>
        <v>1.87749999999998</v>
      </c>
      <c r="G373" s="2">
        <f t="shared" si="55"/>
        <v>1.877</v>
      </c>
      <c r="H373" s="2">
        <f t="shared" si="56"/>
        <v>1.877</v>
      </c>
      <c r="I373" s="2" t="str">
        <f t="shared" si="57"/>
        <v>"atk":1.877,"hp":1.877</v>
      </c>
    </row>
    <row r="374" spans="1:9" x14ac:dyDescent="0.3">
      <c r="A374" s="2">
        <v>30373</v>
      </c>
      <c r="B374" s="2">
        <v>373</v>
      </c>
      <c r="C374" s="2">
        <f t="shared" si="59"/>
        <v>255</v>
      </c>
      <c r="D374" s="2">
        <v>1.8799999999999799</v>
      </c>
      <c r="E374" s="2">
        <f t="shared" si="63"/>
        <v>1.8799999999999799</v>
      </c>
      <c r="F374" s="2">
        <f>D374*1</f>
        <v>1.8799999999999799</v>
      </c>
      <c r="G374" s="2">
        <f t="shared" si="55"/>
        <v>1.879</v>
      </c>
      <c r="H374" s="2">
        <f t="shared" si="56"/>
        <v>1.879</v>
      </c>
      <c r="I374" s="2" t="str">
        <f t="shared" si="57"/>
        <v>"atk":1.879,"hp":1.879</v>
      </c>
    </row>
    <row r="375" spans="1:9" x14ac:dyDescent="0.3">
      <c r="A375" s="2">
        <v>30374</v>
      </c>
      <c r="B375" s="2">
        <v>374</v>
      </c>
      <c r="C375" s="2">
        <f t="shared" si="59"/>
        <v>255</v>
      </c>
      <c r="D375" s="2">
        <v>1.8824999999999801</v>
      </c>
      <c r="E375" s="2">
        <f t="shared" si="63"/>
        <v>1.8824999999999801</v>
      </c>
      <c r="F375" s="2">
        <f>D375*1</f>
        <v>1.8824999999999801</v>
      </c>
      <c r="G375" s="2">
        <f t="shared" si="55"/>
        <v>1.8819999999999999</v>
      </c>
      <c r="H375" s="2">
        <f t="shared" si="56"/>
        <v>1.8819999999999999</v>
      </c>
      <c r="I375" s="2" t="str">
        <f t="shared" si="57"/>
        <v>"atk":1.882,"hp":1.882</v>
      </c>
    </row>
    <row r="376" spans="1:9" x14ac:dyDescent="0.3">
      <c r="A376" s="2">
        <v>30375</v>
      </c>
      <c r="B376" s="2">
        <v>375</v>
      </c>
      <c r="C376" s="2">
        <f t="shared" si="59"/>
        <v>256</v>
      </c>
      <c r="D376" s="2">
        <v>1.88499999999998</v>
      </c>
      <c r="E376" s="2">
        <f t="shared" si="63"/>
        <v>1.88499999999998</v>
      </c>
      <c r="F376" s="2">
        <f>D376*1.05</f>
        <v>1.9792499999999791</v>
      </c>
      <c r="G376" s="2">
        <f t="shared" si="55"/>
        <v>1.8839999999999999</v>
      </c>
      <c r="H376" s="2">
        <f t="shared" si="56"/>
        <v>1.9790000000000001</v>
      </c>
      <c r="I376" s="2" t="str">
        <f t="shared" si="57"/>
        <v>"atk":1.884,"hp":1.979</v>
      </c>
    </row>
    <row r="377" spans="1:9" x14ac:dyDescent="0.3">
      <c r="A377" s="2">
        <v>30376</v>
      </c>
      <c r="B377" s="2">
        <v>376</v>
      </c>
      <c r="C377" s="2">
        <f t="shared" si="59"/>
        <v>256</v>
      </c>
      <c r="D377" s="2">
        <v>1.88749999999998</v>
      </c>
      <c r="E377" s="2">
        <f t="shared" si="63"/>
        <v>1.88749999999998</v>
      </c>
      <c r="F377" s="2">
        <f>D377*1</f>
        <v>1.88749999999998</v>
      </c>
      <c r="G377" s="2">
        <f t="shared" si="55"/>
        <v>1.887</v>
      </c>
      <c r="H377" s="2">
        <f t="shared" si="56"/>
        <v>1.887</v>
      </c>
      <c r="I377" s="2" t="str">
        <f t="shared" si="57"/>
        <v>"atk":1.887,"hp":1.887</v>
      </c>
    </row>
    <row r="378" spans="1:9" x14ac:dyDescent="0.3">
      <c r="A378" s="2">
        <v>30377</v>
      </c>
      <c r="B378" s="2">
        <v>377</v>
      </c>
      <c r="C378" s="2">
        <f t="shared" si="59"/>
        <v>257</v>
      </c>
      <c r="D378" s="2">
        <v>1.8899999999999799</v>
      </c>
      <c r="E378" s="2">
        <f t="shared" si="63"/>
        <v>1.8899999999999799</v>
      </c>
      <c r="F378" s="2">
        <f>D378*1</f>
        <v>1.8899999999999799</v>
      </c>
      <c r="G378" s="2">
        <f t="shared" si="55"/>
        <v>1.889</v>
      </c>
      <c r="H378" s="2">
        <f t="shared" si="56"/>
        <v>1.889</v>
      </c>
      <c r="I378" s="2" t="str">
        <f t="shared" si="57"/>
        <v>"atk":1.889,"hp":1.889</v>
      </c>
    </row>
    <row r="379" spans="1:9" x14ac:dyDescent="0.3">
      <c r="A379" s="2">
        <v>30378</v>
      </c>
      <c r="B379" s="2">
        <v>378</v>
      </c>
      <c r="C379" s="2">
        <f t="shared" si="59"/>
        <v>257</v>
      </c>
      <c r="D379" s="2">
        <v>1.8924999999999801</v>
      </c>
      <c r="E379" s="2">
        <f t="shared" si="63"/>
        <v>1.8924999999999801</v>
      </c>
      <c r="F379" s="2">
        <f>D379*1</f>
        <v>1.8924999999999801</v>
      </c>
      <c r="G379" s="2">
        <f t="shared" si="55"/>
        <v>1.8919999999999999</v>
      </c>
      <c r="H379" s="2">
        <f t="shared" si="56"/>
        <v>1.8919999999999999</v>
      </c>
      <c r="I379" s="2" t="str">
        <f t="shared" si="57"/>
        <v>"atk":1.892,"hp":1.892</v>
      </c>
    </row>
    <row r="380" spans="1:9" x14ac:dyDescent="0.3">
      <c r="A380" s="2">
        <v>30379</v>
      </c>
      <c r="B380" s="2">
        <v>379</v>
      </c>
      <c r="C380" s="2">
        <f t="shared" si="59"/>
        <v>258</v>
      </c>
      <c r="D380" s="2">
        <v>1.89499999999998</v>
      </c>
      <c r="E380" s="2">
        <f t="shared" si="63"/>
        <v>1.89499999999998</v>
      </c>
      <c r="F380" s="2">
        <f>D380*1</f>
        <v>1.89499999999998</v>
      </c>
      <c r="G380" s="2">
        <f t="shared" si="55"/>
        <v>1.8939999999999999</v>
      </c>
      <c r="H380" s="2">
        <f t="shared" si="56"/>
        <v>1.8939999999999999</v>
      </c>
      <c r="I380" s="2" t="str">
        <f t="shared" si="57"/>
        <v>"atk":1.894,"hp":1.894</v>
      </c>
    </row>
    <row r="381" spans="1:9" x14ac:dyDescent="0.3">
      <c r="A381" s="2">
        <v>30380</v>
      </c>
      <c r="B381" s="2">
        <v>380</v>
      </c>
      <c r="C381" s="2">
        <f t="shared" si="59"/>
        <v>258</v>
      </c>
      <c r="D381" s="2">
        <v>1.89749999999998</v>
      </c>
      <c r="E381" s="2">
        <f>D381*1.25</f>
        <v>2.3718749999999749</v>
      </c>
      <c r="F381" s="2">
        <f>D381*3.84</f>
        <v>7.2863999999999232</v>
      </c>
      <c r="G381" s="2">
        <f t="shared" si="55"/>
        <v>2.371</v>
      </c>
      <c r="H381" s="2">
        <f t="shared" si="56"/>
        <v>7.2859999999999996</v>
      </c>
      <c r="I381" s="2" t="str">
        <f t="shared" si="57"/>
        <v>"atk":2.371,"hp":7.286</v>
      </c>
    </row>
    <row r="382" spans="1:9" x14ac:dyDescent="0.3">
      <c r="A382" s="2">
        <v>30381</v>
      </c>
      <c r="B382" s="2">
        <v>381</v>
      </c>
      <c r="C382" s="2">
        <f t="shared" si="59"/>
        <v>259</v>
      </c>
      <c r="D382" s="2">
        <v>1.8999999999999799</v>
      </c>
      <c r="E382" s="2">
        <f t="shared" ref="E382:E390" si="64">D382*1</f>
        <v>1.8999999999999799</v>
      </c>
      <c r="F382" s="2">
        <f>D382*1</f>
        <v>1.8999999999999799</v>
      </c>
      <c r="G382" s="2">
        <f t="shared" si="55"/>
        <v>1.899</v>
      </c>
      <c r="H382" s="2">
        <f t="shared" si="56"/>
        <v>1.899</v>
      </c>
      <c r="I382" s="2" t="str">
        <f t="shared" si="57"/>
        <v>"atk":1.899,"hp":1.899</v>
      </c>
    </row>
    <row r="383" spans="1:9" x14ac:dyDescent="0.3">
      <c r="A383" s="2">
        <v>30382</v>
      </c>
      <c r="B383" s="2">
        <v>382</v>
      </c>
      <c r="C383" s="2">
        <f t="shared" si="59"/>
        <v>259</v>
      </c>
      <c r="D383" s="2">
        <v>1.9024999999999801</v>
      </c>
      <c r="E383" s="2">
        <f t="shared" si="64"/>
        <v>1.9024999999999801</v>
      </c>
      <c r="F383" s="2">
        <f>D383*1</f>
        <v>1.9024999999999801</v>
      </c>
      <c r="G383" s="2">
        <f t="shared" si="55"/>
        <v>1.9019999999999999</v>
      </c>
      <c r="H383" s="2">
        <f t="shared" si="56"/>
        <v>1.9019999999999999</v>
      </c>
      <c r="I383" s="2" t="str">
        <f t="shared" si="57"/>
        <v>"atk":1.902,"hp":1.902</v>
      </c>
    </row>
    <row r="384" spans="1:9" x14ac:dyDescent="0.3">
      <c r="A384" s="2">
        <v>30383</v>
      </c>
      <c r="B384" s="2">
        <v>383</v>
      </c>
      <c r="C384" s="2">
        <f t="shared" si="59"/>
        <v>260</v>
      </c>
      <c r="D384" s="2">
        <v>1.90499999999998</v>
      </c>
      <c r="E384" s="2">
        <f t="shared" si="64"/>
        <v>1.90499999999998</v>
      </c>
      <c r="F384" s="2">
        <f>D384*1</f>
        <v>1.90499999999998</v>
      </c>
      <c r="G384" s="2">
        <f t="shared" si="55"/>
        <v>1.9039999999999999</v>
      </c>
      <c r="H384" s="2">
        <f t="shared" si="56"/>
        <v>1.9039999999999999</v>
      </c>
      <c r="I384" s="2" t="str">
        <f t="shared" si="57"/>
        <v>"atk":1.904,"hp":1.904</v>
      </c>
    </row>
    <row r="385" spans="1:9" x14ac:dyDescent="0.3">
      <c r="A385" s="2">
        <v>30384</v>
      </c>
      <c r="B385" s="2">
        <v>384</v>
      </c>
      <c r="C385" s="2">
        <f t="shared" si="59"/>
        <v>260</v>
      </c>
      <c r="D385" s="2">
        <v>1.90749999999998</v>
      </c>
      <c r="E385" s="2">
        <f t="shared" si="64"/>
        <v>1.90749999999998</v>
      </c>
      <c r="F385" s="2">
        <f>D385*1</f>
        <v>1.90749999999998</v>
      </c>
      <c r="G385" s="2">
        <f t="shared" si="55"/>
        <v>1.907</v>
      </c>
      <c r="H385" s="2">
        <f t="shared" si="56"/>
        <v>1.907</v>
      </c>
      <c r="I385" s="2" t="str">
        <f t="shared" si="57"/>
        <v>"atk":1.907,"hp":1.907</v>
      </c>
    </row>
    <row r="386" spans="1:9" x14ac:dyDescent="0.3">
      <c r="A386" s="2">
        <v>30385</v>
      </c>
      <c r="B386" s="2">
        <v>385</v>
      </c>
      <c r="C386" s="2">
        <f t="shared" si="59"/>
        <v>261</v>
      </c>
      <c r="D386" s="2">
        <v>1.9099999999999799</v>
      </c>
      <c r="E386" s="2">
        <f t="shared" si="64"/>
        <v>1.9099999999999799</v>
      </c>
      <c r="F386" s="2">
        <f>D386*1.05</f>
        <v>2.0054999999999792</v>
      </c>
      <c r="G386" s="2">
        <f t="shared" si="55"/>
        <v>1.909</v>
      </c>
      <c r="H386" s="2">
        <f t="shared" si="56"/>
        <v>2.0049999999999999</v>
      </c>
      <c r="I386" s="2" t="str">
        <f t="shared" si="57"/>
        <v>"atk":1.909,"hp":2.005</v>
      </c>
    </row>
    <row r="387" spans="1:9" x14ac:dyDescent="0.3">
      <c r="A387" s="2">
        <v>30386</v>
      </c>
      <c r="B387" s="2">
        <v>386</v>
      </c>
      <c r="C387" s="2">
        <f t="shared" si="59"/>
        <v>261</v>
      </c>
      <c r="D387" s="2">
        <v>1.9124999999999801</v>
      </c>
      <c r="E387" s="2">
        <f t="shared" si="64"/>
        <v>1.9124999999999801</v>
      </c>
      <c r="F387" s="2">
        <f>D387*1</f>
        <v>1.9124999999999801</v>
      </c>
      <c r="G387" s="2">
        <f t="shared" ref="G387:G401" si="65">INT(E387*1000)/1000</f>
        <v>1.9119999999999999</v>
      </c>
      <c r="H387" s="2">
        <f t="shared" ref="H387:H401" si="66">INT(F387*1000)/1000</f>
        <v>1.9119999999999999</v>
      </c>
      <c r="I387" s="2" t="str">
        <f t="shared" ref="I387:I401" si="67">$J$1&amp;G387&amp;$K$1&amp;H387</f>
        <v>"atk":1.912,"hp":1.912</v>
      </c>
    </row>
    <row r="388" spans="1:9" x14ac:dyDescent="0.3">
      <c r="A388" s="2">
        <v>30387</v>
      </c>
      <c r="B388" s="2">
        <v>387</v>
      </c>
      <c r="C388" s="2">
        <f t="shared" si="59"/>
        <v>262</v>
      </c>
      <c r="D388" s="2">
        <v>1.9149999999999801</v>
      </c>
      <c r="E388" s="2">
        <f t="shared" si="64"/>
        <v>1.9149999999999801</v>
      </c>
      <c r="F388" s="2">
        <f>D388*1</f>
        <v>1.9149999999999801</v>
      </c>
      <c r="G388" s="2">
        <f t="shared" si="65"/>
        <v>1.9139999999999999</v>
      </c>
      <c r="H388" s="2">
        <f t="shared" si="66"/>
        <v>1.9139999999999999</v>
      </c>
      <c r="I388" s="2" t="str">
        <f t="shared" si="67"/>
        <v>"atk":1.914,"hp":1.914</v>
      </c>
    </row>
    <row r="389" spans="1:9" x14ac:dyDescent="0.3">
      <c r="A389" s="2">
        <v>30388</v>
      </c>
      <c r="B389" s="2">
        <v>388</v>
      </c>
      <c r="C389" s="2">
        <f t="shared" si="59"/>
        <v>262</v>
      </c>
      <c r="D389" s="2">
        <v>1.91749999999998</v>
      </c>
      <c r="E389" s="2">
        <f t="shared" si="64"/>
        <v>1.91749999999998</v>
      </c>
      <c r="F389" s="2">
        <f>D389*1</f>
        <v>1.91749999999998</v>
      </c>
      <c r="G389" s="2">
        <f t="shared" si="65"/>
        <v>1.917</v>
      </c>
      <c r="H389" s="2">
        <f t="shared" si="66"/>
        <v>1.917</v>
      </c>
      <c r="I389" s="2" t="str">
        <f t="shared" si="67"/>
        <v>"atk":1.917,"hp":1.917</v>
      </c>
    </row>
    <row r="390" spans="1:9" x14ac:dyDescent="0.3">
      <c r="A390" s="2">
        <v>30389</v>
      </c>
      <c r="B390" s="2">
        <v>389</v>
      </c>
      <c r="C390" s="2">
        <f t="shared" si="59"/>
        <v>263</v>
      </c>
      <c r="D390" s="2">
        <v>1.9199999999999799</v>
      </c>
      <c r="E390" s="2">
        <f t="shared" si="64"/>
        <v>1.9199999999999799</v>
      </c>
      <c r="F390" s="2">
        <f>D390*1</f>
        <v>1.9199999999999799</v>
      </c>
      <c r="G390" s="2">
        <f t="shared" si="65"/>
        <v>1.919</v>
      </c>
      <c r="H390" s="2">
        <f t="shared" si="66"/>
        <v>1.919</v>
      </c>
      <c r="I390" s="2" t="str">
        <f t="shared" si="67"/>
        <v>"atk":1.919,"hp":1.919</v>
      </c>
    </row>
    <row r="391" spans="1:9" x14ac:dyDescent="0.3">
      <c r="A391" s="2">
        <v>30390</v>
      </c>
      <c r="B391" s="2">
        <v>390</v>
      </c>
      <c r="C391" s="2">
        <f t="shared" si="59"/>
        <v>263</v>
      </c>
      <c r="D391" s="2">
        <v>1.9224999999999799</v>
      </c>
      <c r="E391" s="2">
        <f>D391*1.25</f>
        <v>2.4031249999999749</v>
      </c>
      <c r="F391" s="2">
        <f>D391*3.84</f>
        <v>7.3823999999999224</v>
      </c>
      <c r="G391" s="2">
        <f t="shared" si="65"/>
        <v>2.403</v>
      </c>
      <c r="H391" s="2">
        <f t="shared" si="66"/>
        <v>7.3819999999999997</v>
      </c>
      <c r="I391" s="2" t="str">
        <f t="shared" si="67"/>
        <v>"atk":2.403,"hp":7.382</v>
      </c>
    </row>
    <row r="392" spans="1:9" x14ac:dyDescent="0.3">
      <c r="A392" s="2">
        <v>30391</v>
      </c>
      <c r="B392" s="2">
        <v>391</v>
      </c>
      <c r="C392" s="2">
        <f t="shared" si="59"/>
        <v>264</v>
      </c>
      <c r="D392" s="2">
        <v>1.9249999999999801</v>
      </c>
      <c r="E392" s="2">
        <f t="shared" ref="E392:E400" si="68">D392*1</f>
        <v>1.9249999999999801</v>
      </c>
      <c r="F392" s="2">
        <f>D392*1</f>
        <v>1.9249999999999801</v>
      </c>
      <c r="G392" s="2">
        <f t="shared" si="65"/>
        <v>1.9239999999999999</v>
      </c>
      <c r="H392" s="2">
        <f t="shared" si="66"/>
        <v>1.9239999999999999</v>
      </c>
      <c r="I392" s="2" t="str">
        <f t="shared" si="67"/>
        <v>"atk":1.924,"hp":1.924</v>
      </c>
    </row>
    <row r="393" spans="1:9" x14ac:dyDescent="0.3">
      <c r="A393" s="2">
        <v>30392</v>
      </c>
      <c r="B393" s="2">
        <v>392</v>
      </c>
      <c r="C393" s="2">
        <f t="shared" si="59"/>
        <v>264</v>
      </c>
      <c r="D393" s="2">
        <v>1.92749999999998</v>
      </c>
      <c r="E393" s="2">
        <f t="shared" si="68"/>
        <v>1.92749999999998</v>
      </c>
      <c r="F393" s="2">
        <f>D393*1</f>
        <v>1.92749999999998</v>
      </c>
      <c r="G393" s="2">
        <f t="shared" si="65"/>
        <v>1.927</v>
      </c>
      <c r="H393" s="2">
        <f t="shared" si="66"/>
        <v>1.927</v>
      </c>
      <c r="I393" s="2" t="str">
        <f t="shared" si="67"/>
        <v>"atk":1.927,"hp":1.927</v>
      </c>
    </row>
    <row r="394" spans="1:9" x14ac:dyDescent="0.3">
      <c r="A394" s="2">
        <v>30393</v>
      </c>
      <c r="B394" s="2">
        <v>393</v>
      </c>
      <c r="C394" s="2">
        <f t="shared" si="59"/>
        <v>265</v>
      </c>
      <c r="D394" s="2">
        <v>1.92999999999998</v>
      </c>
      <c r="E394" s="2">
        <f t="shared" si="68"/>
        <v>1.92999999999998</v>
      </c>
      <c r="F394" s="2">
        <f>D394*1</f>
        <v>1.92999999999998</v>
      </c>
      <c r="G394" s="2">
        <f t="shared" si="65"/>
        <v>1.929</v>
      </c>
      <c r="H394" s="2">
        <f t="shared" si="66"/>
        <v>1.929</v>
      </c>
      <c r="I394" s="2" t="str">
        <f t="shared" si="67"/>
        <v>"atk":1.929,"hp":1.929</v>
      </c>
    </row>
    <row r="395" spans="1:9" x14ac:dyDescent="0.3">
      <c r="A395" s="2">
        <v>30394</v>
      </c>
      <c r="B395" s="2">
        <v>394</v>
      </c>
      <c r="C395" s="2">
        <f t="shared" si="59"/>
        <v>265</v>
      </c>
      <c r="D395" s="2">
        <v>1.9324999999999799</v>
      </c>
      <c r="E395" s="2">
        <f t="shared" si="68"/>
        <v>1.9324999999999799</v>
      </c>
      <c r="F395" s="2">
        <f>D395*1</f>
        <v>1.9324999999999799</v>
      </c>
      <c r="G395" s="2">
        <f t="shared" si="65"/>
        <v>1.9319999999999999</v>
      </c>
      <c r="H395" s="2">
        <f t="shared" si="66"/>
        <v>1.9319999999999999</v>
      </c>
      <c r="I395" s="2" t="str">
        <f t="shared" si="67"/>
        <v>"atk":1.932,"hp":1.932</v>
      </c>
    </row>
    <row r="396" spans="1:9" x14ac:dyDescent="0.3">
      <c r="A396" s="2">
        <v>30395</v>
      </c>
      <c r="B396" s="2">
        <v>395</v>
      </c>
      <c r="C396" s="2">
        <f t="shared" si="59"/>
        <v>266</v>
      </c>
      <c r="D396" s="2">
        <v>1.9349999999999801</v>
      </c>
      <c r="E396" s="2">
        <f t="shared" si="68"/>
        <v>1.9349999999999801</v>
      </c>
      <c r="F396" s="2">
        <f>D396*1.05</f>
        <v>2.0317499999999793</v>
      </c>
      <c r="G396" s="2">
        <f t="shared" si="65"/>
        <v>1.9339999999999999</v>
      </c>
      <c r="H396" s="2">
        <f t="shared" si="66"/>
        <v>2.0310000000000001</v>
      </c>
      <c r="I396" s="2" t="str">
        <f t="shared" si="67"/>
        <v>"atk":1.934,"hp":2.031</v>
      </c>
    </row>
    <row r="397" spans="1:9" x14ac:dyDescent="0.3">
      <c r="A397" s="2">
        <v>30396</v>
      </c>
      <c r="B397" s="2">
        <v>396</v>
      </c>
      <c r="C397" s="2">
        <f t="shared" si="59"/>
        <v>266</v>
      </c>
      <c r="D397" s="2">
        <v>1.93749999999998</v>
      </c>
      <c r="E397" s="2">
        <f t="shared" si="68"/>
        <v>1.93749999999998</v>
      </c>
      <c r="F397" s="2">
        <f>D397*1</f>
        <v>1.93749999999998</v>
      </c>
      <c r="G397" s="2">
        <f t="shared" si="65"/>
        <v>1.9370000000000001</v>
      </c>
      <c r="H397" s="2">
        <f t="shared" si="66"/>
        <v>1.9370000000000001</v>
      </c>
      <c r="I397" s="2" t="str">
        <f t="shared" si="67"/>
        <v>"atk":1.937,"hp":1.937</v>
      </c>
    </row>
    <row r="398" spans="1:9" x14ac:dyDescent="0.3">
      <c r="A398" s="2">
        <v>30397</v>
      </c>
      <c r="B398" s="2">
        <v>397</v>
      </c>
      <c r="C398" s="2">
        <f t="shared" si="59"/>
        <v>267</v>
      </c>
      <c r="D398" s="2">
        <v>1.93999999999998</v>
      </c>
      <c r="E398" s="2">
        <f t="shared" si="68"/>
        <v>1.93999999999998</v>
      </c>
      <c r="F398" s="2">
        <f>D398*1</f>
        <v>1.93999999999998</v>
      </c>
      <c r="G398" s="2">
        <f t="shared" si="65"/>
        <v>1.9390000000000001</v>
      </c>
      <c r="H398" s="2">
        <f t="shared" si="66"/>
        <v>1.9390000000000001</v>
      </c>
      <c r="I398" s="2" t="str">
        <f t="shared" si="67"/>
        <v>"atk":1.939,"hp":1.939</v>
      </c>
    </row>
    <row r="399" spans="1:9" x14ac:dyDescent="0.3">
      <c r="A399" s="2">
        <v>30398</v>
      </c>
      <c r="B399" s="2">
        <v>398</v>
      </c>
      <c r="C399" s="2">
        <f t="shared" si="59"/>
        <v>267</v>
      </c>
      <c r="D399" s="2">
        <v>1.9424999999999799</v>
      </c>
      <c r="E399" s="2">
        <f t="shared" si="68"/>
        <v>1.9424999999999799</v>
      </c>
      <c r="F399" s="2">
        <f>D399*1</f>
        <v>1.9424999999999799</v>
      </c>
      <c r="G399" s="2">
        <f t="shared" si="65"/>
        <v>1.9419999999999999</v>
      </c>
      <c r="H399" s="2">
        <f t="shared" si="66"/>
        <v>1.9419999999999999</v>
      </c>
      <c r="I399" s="2" t="str">
        <f t="shared" si="67"/>
        <v>"atk":1.942,"hp":1.942</v>
      </c>
    </row>
    <row r="400" spans="1:9" x14ac:dyDescent="0.3">
      <c r="A400" s="2">
        <v>30399</v>
      </c>
      <c r="B400" s="2">
        <v>399</v>
      </c>
      <c r="C400" s="2">
        <f t="shared" si="59"/>
        <v>268</v>
      </c>
      <c r="D400" s="2">
        <v>1.9449999999999801</v>
      </c>
      <c r="E400" s="2">
        <f t="shared" si="68"/>
        <v>1.9449999999999801</v>
      </c>
      <c r="F400" s="2">
        <f>D400*1</f>
        <v>1.9449999999999801</v>
      </c>
      <c r="G400" s="2">
        <f t="shared" si="65"/>
        <v>1.944</v>
      </c>
      <c r="H400" s="2">
        <f t="shared" si="66"/>
        <v>1.944</v>
      </c>
      <c r="I400" s="2" t="str">
        <f t="shared" si="67"/>
        <v>"atk":1.944,"hp":1.944</v>
      </c>
    </row>
    <row r="401" spans="1:9" x14ac:dyDescent="0.3">
      <c r="A401" s="2">
        <v>30400</v>
      </c>
      <c r="B401" s="2">
        <v>400</v>
      </c>
      <c r="C401" s="2">
        <f t="shared" ref="C401:C464" si="69">C399+1</f>
        <v>268</v>
      </c>
      <c r="D401" s="2">
        <v>1.94749999999998</v>
      </c>
      <c r="E401" s="2">
        <f>D401*1.25</f>
        <v>2.4343749999999749</v>
      </c>
      <c r="F401" s="2">
        <f>D401*3.84</f>
        <v>7.4783999999999233</v>
      </c>
      <c r="G401" s="2">
        <f t="shared" si="65"/>
        <v>2.4340000000000002</v>
      </c>
      <c r="H401" s="2">
        <f t="shared" si="66"/>
        <v>7.4779999999999998</v>
      </c>
      <c r="I401" s="2" t="str">
        <f t="shared" si="67"/>
        <v>"atk":2.434,"hp":7.478</v>
      </c>
    </row>
    <row r="402" spans="1:9" x14ac:dyDescent="0.3">
      <c r="A402" s="2">
        <v>30401</v>
      </c>
      <c r="B402" s="2">
        <v>401</v>
      </c>
      <c r="C402" s="2">
        <f t="shared" si="59"/>
        <v>269</v>
      </c>
      <c r="D402" s="2">
        <v>1.94999999999998</v>
      </c>
      <c r="E402" s="2">
        <f t="shared" ref="E402" si="70">D402*1</f>
        <v>1.94999999999998</v>
      </c>
      <c r="F402" s="2">
        <f t="shared" ref="F402" si="71">D402*1</f>
        <v>1.94999999999998</v>
      </c>
      <c r="G402" s="2">
        <f t="shared" ref="G402:G465" si="72">INT(E402*1000)/1000</f>
        <v>1.9490000000000001</v>
      </c>
      <c r="H402" s="2">
        <f t="shared" ref="H402:H465" si="73">INT(F402*1000)/1000</f>
        <v>1.9490000000000001</v>
      </c>
      <c r="I402" s="2" t="str">
        <f t="shared" ref="I402:I465" si="74">$J$1&amp;G402&amp;$K$1&amp;H402</f>
        <v>"atk":1.949,"hp":1.949</v>
      </c>
    </row>
    <row r="403" spans="1:9" x14ac:dyDescent="0.3">
      <c r="A403" s="2">
        <v>30402</v>
      </c>
      <c r="B403" s="2">
        <v>402</v>
      </c>
      <c r="C403" s="2">
        <f t="shared" si="69"/>
        <v>269</v>
      </c>
      <c r="D403" s="2">
        <v>1.9524999999999799</v>
      </c>
      <c r="E403" s="2">
        <f t="shared" ref="E403" si="75">D403*1.25</f>
        <v>2.440624999999975</v>
      </c>
      <c r="F403" s="2">
        <f t="shared" ref="F403" si="76">D403*3.84</f>
        <v>7.497599999999923</v>
      </c>
      <c r="G403" s="2">
        <f t="shared" si="72"/>
        <v>2.44</v>
      </c>
      <c r="H403" s="2">
        <f t="shared" si="73"/>
        <v>7.4969999999999999</v>
      </c>
      <c r="I403" s="2" t="str">
        <f t="shared" si="74"/>
        <v>"atk":2.44,"hp":7.497</v>
      </c>
    </row>
    <row r="404" spans="1:9" x14ac:dyDescent="0.3">
      <c r="A404" s="2">
        <v>30403</v>
      </c>
      <c r="B404" s="2">
        <v>403</v>
      </c>
      <c r="C404" s="2">
        <f t="shared" si="69"/>
        <v>270</v>
      </c>
      <c r="D404" s="2">
        <v>1.9549999999999801</v>
      </c>
      <c r="E404" s="2">
        <f t="shared" ref="E404" si="77">D404*1</f>
        <v>1.9549999999999801</v>
      </c>
      <c r="F404" s="2">
        <f t="shared" ref="F404" si="78">D404*1</f>
        <v>1.9549999999999801</v>
      </c>
      <c r="G404" s="2">
        <f t="shared" si="72"/>
        <v>1.954</v>
      </c>
      <c r="H404" s="2">
        <f t="shared" si="73"/>
        <v>1.954</v>
      </c>
      <c r="I404" s="2" t="str">
        <f t="shared" si="74"/>
        <v>"atk":1.954,"hp":1.954</v>
      </c>
    </row>
    <row r="405" spans="1:9" x14ac:dyDescent="0.3">
      <c r="A405" s="2">
        <v>30404</v>
      </c>
      <c r="B405" s="2">
        <v>404</v>
      </c>
      <c r="C405" s="2">
        <f t="shared" si="69"/>
        <v>270</v>
      </c>
      <c r="D405" s="2">
        <v>1.95749999999998</v>
      </c>
      <c r="E405" s="2">
        <f t="shared" ref="E405" si="79">D405*1.25</f>
        <v>2.446874999999975</v>
      </c>
      <c r="F405" s="2">
        <f t="shared" ref="F405" si="80">D405*3.84</f>
        <v>7.5167999999999227</v>
      </c>
      <c r="G405" s="2">
        <f t="shared" si="72"/>
        <v>2.4460000000000002</v>
      </c>
      <c r="H405" s="2">
        <f t="shared" si="73"/>
        <v>7.516</v>
      </c>
      <c r="I405" s="2" t="str">
        <f t="shared" si="74"/>
        <v>"atk":2.446,"hp":7.516</v>
      </c>
    </row>
    <row r="406" spans="1:9" x14ac:dyDescent="0.3">
      <c r="A406" s="2">
        <v>30405</v>
      </c>
      <c r="B406" s="2">
        <v>405</v>
      </c>
      <c r="C406" s="2">
        <f t="shared" si="69"/>
        <v>271</v>
      </c>
      <c r="D406" s="2">
        <v>1.95999999999998</v>
      </c>
      <c r="E406" s="2">
        <f t="shared" ref="E406" si="81">D406*1</f>
        <v>1.95999999999998</v>
      </c>
      <c r="F406" s="2">
        <f t="shared" ref="F406" si="82">D406*1</f>
        <v>1.95999999999998</v>
      </c>
      <c r="G406" s="2">
        <f t="shared" si="72"/>
        <v>1.9590000000000001</v>
      </c>
      <c r="H406" s="2">
        <f t="shared" si="73"/>
        <v>1.9590000000000001</v>
      </c>
      <c r="I406" s="2" t="str">
        <f t="shared" si="74"/>
        <v>"atk":1.959,"hp":1.959</v>
      </c>
    </row>
    <row r="407" spans="1:9" x14ac:dyDescent="0.3">
      <c r="A407" s="2">
        <v>30406</v>
      </c>
      <c r="B407" s="2">
        <v>406</v>
      </c>
      <c r="C407" s="2">
        <f t="shared" si="69"/>
        <v>271</v>
      </c>
      <c r="D407" s="2">
        <v>1.9624999999999799</v>
      </c>
      <c r="E407" s="2">
        <f t="shared" ref="E407" si="83">D407*1.25</f>
        <v>2.4531249999999751</v>
      </c>
      <c r="F407" s="2">
        <f t="shared" ref="F407" si="84">D407*3.84</f>
        <v>7.5359999999999223</v>
      </c>
      <c r="G407" s="2">
        <f t="shared" si="72"/>
        <v>2.4529999999999998</v>
      </c>
      <c r="H407" s="2">
        <f t="shared" si="73"/>
        <v>7.5350000000000001</v>
      </c>
      <c r="I407" s="2" t="str">
        <f t="shared" si="74"/>
        <v>"atk":2.453,"hp":7.535</v>
      </c>
    </row>
    <row r="408" spans="1:9" x14ac:dyDescent="0.3">
      <c r="A408" s="2">
        <v>30407</v>
      </c>
      <c r="B408" s="2">
        <v>407</v>
      </c>
      <c r="C408" s="2">
        <f t="shared" si="69"/>
        <v>272</v>
      </c>
      <c r="D408" s="2">
        <v>1.9649999999999801</v>
      </c>
      <c r="E408" s="2">
        <f t="shared" ref="E408" si="85">D408*1</f>
        <v>1.9649999999999801</v>
      </c>
      <c r="F408" s="2">
        <f t="shared" ref="F408" si="86">D408*1</f>
        <v>1.9649999999999801</v>
      </c>
      <c r="G408" s="2">
        <f t="shared" si="72"/>
        <v>1.964</v>
      </c>
      <c r="H408" s="2">
        <f t="shared" si="73"/>
        <v>1.964</v>
      </c>
      <c r="I408" s="2" t="str">
        <f t="shared" si="74"/>
        <v>"atk":1.964,"hp":1.964</v>
      </c>
    </row>
    <row r="409" spans="1:9" x14ac:dyDescent="0.3">
      <c r="A409" s="2">
        <v>30408</v>
      </c>
      <c r="B409" s="2">
        <v>408</v>
      </c>
      <c r="C409" s="2">
        <f t="shared" si="69"/>
        <v>272</v>
      </c>
      <c r="D409" s="2">
        <v>1.96749999999998</v>
      </c>
      <c r="E409" s="2">
        <f t="shared" ref="E409" si="87">D409*1.25</f>
        <v>2.4593749999999752</v>
      </c>
      <c r="F409" s="2">
        <f t="shared" ref="F409" si="88">D409*3.84</f>
        <v>7.5551999999999229</v>
      </c>
      <c r="G409" s="2">
        <f t="shared" si="72"/>
        <v>2.4590000000000001</v>
      </c>
      <c r="H409" s="2">
        <f t="shared" si="73"/>
        <v>7.5549999999999997</v>
      </c>
      <c r="I409" s="2" t="str">
        <f t="shared" si="74"/>
        <v>"atk":2.459,"hp":7.555</v>
      </c>
    </row>
    <row r="410" spans="1:9" x14ac:dyDescent="0.3">
      <c r="A410" s="2">
        <v>30409</v>
      </c>
      <c r="B410" s="2">
        <v>409</v>
      </c>
      <c r="C410" s="2">
        <f t="shared" si="69"/>
        <v>273</v>
      </c>
      <c r="D410" s="2">
        <v>1.96999999999998</v>
      </c>
      <c r="E410" s="2">
        <f t="shared" ref="E410" si="89">D410*1</f>
        <v>1.96999999999998</v>
      </c>
      <c r="F410" s="2">
        <f t="shared" ref="F410" si="90">D410*1</f>
        <v>1.96999999999998</v>
      </c>
      <c r="G410" s="2">
        <f t="shared" si="72"/>
        <v>1.9690000000000001</v>
      </c>
      <c r="H410" s="2">
        <f t="shared" si="73"/>
        <v>1.9690000000000001</v>
      </c>
      <c r="I410" s="2" t="str">
        <f t="shared" si="74"/>
        <v>"atk":1.969,"hp":1.969</v>
      </c>
    </row>
    <row r="411" spans="1:9" x14ac:dyDescent="0.3">
      <c r="A411" s="2">
        <v>30410</v>
      </c>
      <c r="B411" s="2">
        <v>410</v>
      </c>
      <c r="C411" s="2">
        <f t="shared" si="69"/>
        <v>273</v>
      </c>
      <c r="D411" s="2">
        <v>1.9724999999999799</v>
      </c>
      <c r="E411" s="2">
        <f t="shared" ref="E411" si="91">D411*1.25</f>
        <v>2.4656249999999749</v>
      </c>
      <c r="F411" s="2">
        <f t="shared" ref="F411" si="92">D411*3.84</f>
        <v>7.5743999999999225</v>
      </c>
      <c r="G411" s="2">
        <f t="shared" si="72"/>
        <v>2.4649999999999999</v>
      </c>
      <c r="H411" s="2">
        <f t="shared" si="73"/>
        <v>7.5739999999999998</v>
      </c>
      <c r="I411" s="2" t="str">
        <f t="shared" si="74"/>
        <v>"atk":2.465,"hp":7.574</v>
      </c>
    </row>
    <row r="412" spans="1:9" x14ac:dyDescent="0.3">
      <c r="A412" s="2">
        <v>30411</v>
      </c>
      <c r="B412" s="2">
        <v>411</v>
      </c>
      <c r="C412" s="2">
        <f t="shared" si="69"/>
        <v>274</v>
      </c>
      <c r="D412" s="2">
        <v>1.9749999999999801</v>
      </c>
      <c r="E412" s="2">
        <f t="shared" ref="E412" si="93">D412*1</f>
        <v>1.9749999999999801</v>
      </c>
      <c r="F412" s="2">
        <f t="shared" ref="F412" si="94">D412*1</f>
        <v>1.9749999999999801</v>
      </c>
      <c r="G412" s="2">
        <f t="shared" si="72"/>
        <v>1.974</v>
      </c>
      <c r="H412" s="2">
        <f t="shared" si="73"/>
        <v>1.974</v>
      </c>
      <c r="I412" s="2" t="str">
        <f t="shared" si="74"/>
        <v>"atk":1.974,"hp":1.974</v>
      </c>
    </row>
    <row r="413" spans="1:9" x14ac:dyDescent="0.3">
      <c r="A413" s="2">
        <v>30412</v>
      </c>
      <c r="B413" s="2">
        <v>412</v>
      </c>
      <c r="C413" s="2">
        <f t="shared" si="69"/>
        <v>274</v>
      </c>
      <c r="D413" s="2">
        <v>1.9774999999999801</v>
      </c>
      <c r="E413" s="2">
        <f t="shared" ref="E413" si="95">D413*1.25</f>
        <v>2.471874999999975</v>
      </c>
      <c r="F413" s="2">
        <f t="shared" ref="F413" si="96">D413*3.84</f>
        <v>7.5935999999999231</v>
      </c>
      <c r="G413" s="2">
        <f t="shared" si="72"/>
        <v>2.4710000000000001</v>
      </c>
      <c r="H413" s="2">
        <f t="shared" si="73"/>
        <v>7.593</v>
      </c>
      <c r="I413" s="2" t="str">
        <f t="shared" si="74"/>
        <v>"atk":2.471,"hp":7.593</v>
      </c>
    </row>
    <row r="414" spans="1:9" x14ac:dyDescent="0.3">
      <c r="A414" s="2">
        <v>30413</v>
      </c>
      <c r="B414" s="2">
        <v>413</v>
      </c>
      <c r="C414" s="2">
        <f t="shared" si="69"/>
        <v>275</v>
      </c>
      <c r="D414" s="2">
        <v>1.97999999999998</v>
      </c>
      <c r="E414" s="2">
        <f t="shared" ref="E414" si="97">D414*1</f>
        <v>1.97999999999998</v>
      </c>
      <c r="F414" s="2">
        <f t="shared" ref="F414" si="98">D414*1</f>
        <v>1.97999999999998</v>
      </c>
      <c r="G414" s="2">
        <f t="shared" si="72"/>
        <v>1.9790000000000001</v>
      </c>
      <c r="H414" s="2">
        <f t="shared" si="73"/>
        <v>1.9790000000000001</v>
      </c>
      <c r="I414" s="2" t="str">
        <f t="shared" si="74"/>
        <v>"atk":1.979,"hp":1.979</v>
      </c>
    </row>
    <row r="415" spans="1:9" x14ac:dyDescent="0.3">
      <c r="A415" s="2">
        <v>30414</v>
      </c>
      <c r="B415" s="2">
        <v>414</v>
      </c>
      <c r="C415" s="2">
        <f t="shared" si="69"/>
        <v>275</v>
      </c>
      <c r="D415" s="2">
        <v>1.9824999999999799</v>
      </c>
      <c r="E415" s="2">
        <f t="shared" ref="E415" si="99">D415*1.25</f>
        <v>2.478124999999975</v>
      </c>
      <c r="F415" s="2">
        <f t="shared" ref="F415" si="100">D415*3.84</f>
        <v>7.6127999999999227</v>
      </c>
      <c r="G415" s="2">
        <f t="shared" si="72"/>
        <v>2.4780000000000002</v>
      </c>
      <c r="H415" s="2">
        <f t="shared" si="73"/>
        <v>7.6120000000000001</v>
      </c>
      <c r="I415" s="2" t="str">
        <f t="shared" si="74"/>
        <v>"atk":2.478,"hp":7.612</v>
      </c>
    </row>
    <row r="416" spans="1:9" x14ac:dyDescent="0.3">
      <c r="A416" s="2">
        <v>30415</v>
      </c>
      <c r="B416" s="2">
        <v>415</v>
      </c>
      <c r="C416" s="2">
        <f t="shared" si="69"/>
        <v>276</v>
      </c>
      <c r="D416" s="2">
        <v>1.9849999999999799</v>
      </c>
      <c r="E416" s="2">
        <f t="shared" ref="E416" si="101">D416*1</f>
        <v>1.9849999999999799</v>
      </c>
      <c r="F416" s="2">
        <f t="shared" ref="F416" si="102">D416*1</f>
        <v>1.9849999999999799</v>
      </c>
      <c r="G416" s="2">
        <f t="shared" si="72"/>
        <v>1.984</v>
      </c>
      <c r="H416" s="2">
        <f t="shared" si="73"/>
        <v>1.984</v>
      </c>
      <c r="I416" s="2" t="str">
        <f t="shared" si="74"/>
        <v>"atk":1.984,"hp":1.984</v>
      </c>
    </row>
    <row r="417" spans="1:9" x14ac:dyDescent="0.3">
      <c r="A417" s="2">
        <v>30416</v>
      </c>
      <c r="B417" s="2">
        <v>416</v>
      </c>
      <c r="C417" s="2">
        <f t="shared" si="69"/>
        <v>276</v>
      </c>
      <c r="D417" s="2">
        <v>1.9874999999999801</v>
      </c>
      <c r="E417" s="2">
        <f t="shared" ref="E417" si="103">D417*1.25</f>
        <v>2.4843749999999751</v>
      </c>
      <c r="F417" s="2">
        <f t="shared" ref="F417" si="104">D417*3.84</f>
        <v>7.6319999999999233</v>
      </c>
      <c r="G417" s="2">
        <f t="shared" si="72"/>
        <v>2.484</v>
      </c>
      <c r="H417" s="2">
        <f t="shared" si="73"/>
        <v>7.6310000000000002</v>
      </c>
      <c r="I417" s="2" t="str">
        <f t="shared" si="74"/>
        <v>"atk":2.484,"hp":7.631</v>
      </c>
    </row>
    <row r="418" spans="1:9" x14ac:dyDescent="0.3">
      <c r="A418" s="2">
        <v>30417</v>
      </c>
      <c r="B418" s="2">
        <v>417</v>
      </c>
      <c r="C418" s="2">
        <f t="shared" si="69"/>
        <v>277</v>
      </c>
      <c r="D418" s="2">
        <v>1.98999999999998</v>
      </c>
      <c r="E418" s="2">
        <f t="shared" ref="E418" si="105">D418*1</f>
        <v>1.98999999999998</v>
      </c>
      <c r="F418" s="2">
        <f t="shared" ref="F418" si="106">D418*1</f>
        <v>1.98999999999998</v>
      </c>
      <c r="G418" s="2">
        <f t="shared" si="72"/>
        <v>1.9890000000000001</v>
      </c>
      <c r="H418" s="2">
        <f t="shared" si="73"/>
        <v>1.9890000000000001</v>
      </c>
      <c r="I418" s="2" t="str">
        <f t="shared" si="74"/>
        <v>"atk":1.989,"hp":1.989</v>
      </c>
    </row>
    <row r="419" spans="1:9" x14ac:dyDescent="0.3">
      <c r="A419" s="2">
        <v>30418</v>
      </c>
      <c r="B419" s="2">
        <v>418</v>
      </c>
      <c r="C419" s="2">
        <f t="shared" si="69"/>
        <v>277</v>
      </c>
      <c r="D419" s="2">
        <v>1.99249999999998</v>
      </c>
      <c r="E419" s="2">
        <f t="shared" ref="E419" si="107">D419*1.25</f>
        <v>2.4906249999999748</v>
      </c>
      <c r="F419" s="2">
        <f t="shared" ref="F419" si="108">D419*3.84</f>
        <v>7.651199999999923</v>
      </c>
      <c r="G419" s="2">
        <f t="shared" si="72"/>
        <v>2.4900000000000002</v>
      </c>
      <c r="H419" s="2">
        <f t="shared" si="73"/>
        <v>7.6509999999999998</v>
      </c>
      <c r="I419" s="2" t="str">
        <f t="shared" si="74"/>
        <v>"atk":2.49,"hp":7.651</v>
      </c>
    </row>
    <row r="420" spans="1:9" x14ac:dyDescent="0.3">
      <c r="A420" s="2">
        <v>30419</v>
      </c>
      <c r="B420" s="2">
        <v>419</v>
      </c>
      <c r="C420" s="2">
        <f t="shared" si="69"/>
        <v>278</v>
      </c>
      <c r="D420" s="2">
        <v>1.9949999999999799</v>
      </c>
      <c r="E420" s="2">
        <f t="shared" ref="E420" si="109">D420*1</f>
        <v>1.9949999999999799</v>
      </c>
      <c r="F420" s="2">
        <f t="shared" ref="F420" si="110">D420*1</f>
        <v>1.9949999999999799</v>
      </c>
      <c r="G420" s="2">
        <f t="shared" si="72"/>
        <v>1.994</v>
      </c>
      <c r="H420" s="2">
        <f t="shared" si="73"/>
        <v>1.994</v>
      </c>
      <c r="I420" s="2" t="str">
        <f t="shared" si="74"/>
        <v>"atk":1.994,"hp":1.994</v>
      </c>
    </row>
    <row r="421" spans="1:9" x14ac:dyDescent="0.3">
      <c r="A421" s="2">
        <v>30420</v>
      </c>
      <c r="B421" s="2">
        <v>420</v>
      </c>
      <c r="C421" s="2">
        <f t="shared" si="69"/>
        <v>278</v>
      </c>
      <c r="D421" s="2">
        <v>1.9974999999999801</v>
      </c>
      <c r="E421" s="2">
        <f t="shared" ref="E421" si="111">D421*1.25</f>
        <v>2.4968749999999753</v>
      </c>
      <c r="F421" s="2">
        <f t="shared" ref="F421" si="112">D421*3.84</f>
        <v>7.6703999999999235</v>
      </c>
      <c r="G421" s="2">
        <f t="shared" si="72"/>
        <v>2.496</v>
      </c>
      <c r="H421" s="2">
        <f t="shared" si="73"/>
        <v>7.67</v>
      </c>
      <c r="I421" s="2" t="str">
        <f t="shared" si="74"/>
        <v>"atk":2.496,"hp":7.67</v>
      </c>
    </row>
    <row r="422" spans="1:9" x14ac:dyDescent="0.3">
      <c r="A422" s="2">
        <v>30421</v>
      </c>
      <c r="B422" s="2">
        <v>421</v>
      </c>
      <c r="C422" s="2">
        <f t="shared" si="69"/>
        <v>279</v>
      </c>
      <c r="D422" s="2">
        <v>1.99999999999998</v>
      </c>
      <c r="E422" s="2">
        <f t="shared" ref="E422" si="113">D422*1</f>
        <v>1.99999999999998</v>
      </c>
      <c r="F422" s="2">
        <f t="shared" ref="F422" si="114">D422*1</f>
        <v>1.99999999999998</v>
      </c>
      <c r="G422" s="2">
        <f t="shared" si="72"/>
        <v>1.9990000000000001</v>
      </c>
      <c r="H422" s="2">
        <f t="shared" si="73"/>
        <v>1.9990000000000001</v>
      </c>
      <c r="I422" s="2" t="str">
        <f t="shared" si="74"/>
        <v>"atk":1.999,"hp":1.999</v>
      </c>
    </row>
    <row r="423" spans="1:9" x14ac:dyDescent="0.3">
      <c r="A423" s="2">
        <v>30422</v>
      </c>
      <c r="B423" s="2">
        <v>422</v>
      </c>
      <c r="C423" s="2">
        <f t="shared" si="69"/>
        <v>279</v>
      </c>
      <c r="D423" s="2">
        <v>2.00249999999998</v>
      </c>
      <c r="E423" s="2">
        <f t="shared" ref="E423" si="115">D423*1.25</f>
        <v>2.503124999999975</v>
      </c>
      <c r="F423" s="2">
        <f t="shared" ref="F423" si="116">D423*3.84</f>
        <v>7.6895999999999232</v>
      </c>
      <c r="G423" s="2">
        <f t="shared" si="72"/>
        <v>2.5030000000000001</v>
      </c>
      <c r="H423" s="2">
        <f t="shared" si="73"/>
        <v>7.6890000000000001</v>
      </c>
      <c r="I423" s="2" t="str">
        <f t="shared" si="74"/>
        <v>"atk":2.503,"hp":7.689</v>
      </c>
    </row>
    <row r="424" spans="1:9" x14ac:dyDescent="0.3">
      <c r="A424" s="2">
        <v>30423</v>
      </c>
      <c r="B424" s="2">
        <v>423</v>
      </c>
      <c r="C424" s="2">
        <f t="shared" si="69"/>
        <v>280</v>
      </c>
      <c r="D424" s="2">
        <v>2.0049999999999799</v>
      </c>
      <c r="E424" s="2">
        <f t="shared" ref="E424" si="117">D424*1</f>
        <v>2.0049999999999799</v>
      </c>
      <c r="F424" s="2">
        <f t="shared" ref="F424" si="118">D424*1</f>
        <v>2.0049999999999799</v>
      </c>
      <c r="G424" s="2">
        <f t="shared" si="72"/>
        <v>2.004</v>
      </c>
      <c r="H424" s="2">
        <f t="shared" si="73"/>
        <v>2.004</v>
      </c>
      <c r="I424" s="2" t="str">
        <f t="shared" si="74"/>
        <v>"atk":2.004,"hp":2.004</v>
      </c>
    </row>
    <row r="425" spans="1:9" x14ac:dyDescent="0.3">
      <c r="A425" s="2">
        <v>30424</v>
      </c>
      <c r="B425" s="2">
        <v>424</v>
      </c>
      <c r="C425" s="2">
        <f t="shared" si="69"/>
        <v>280</v>
      </c>
      <c r="D425" s="2">
        <v>2.0074999999999799</v>
      </c>
      <c r="E425" s="2">
        <f t="shared" ref="E425" si="119">D425*1.25</f>
        <v>2.5093749999999746</v>
      </c>
      <c r="F425" s="2">
        <f t="shared" ref="F425" si="120">D425*3.84</f>
        <v>7.7087999999999219</v>
      </c>
      <c r="G425" s="2">
        <f t="shared" si="72"/>
        <v>2.5089999999999999</v>
      </c>
      <c r="H425" s="2">
        <f t="shared" si="73"/>
        <v>7.7080000000000002</v>
      </c>
      <c r="I425" s="2" t="str">
        <f t="shared" si="74"/>
        <v>"atk":2.509,"hp":7.708</v>
      </c>
    </row>
    <row r="426" spans="1:9" x14ac:dyDescent="0.3">
      <c r="A426" s="2">
        <v>30425</v>
      </c>
      <c r="B426" s="2">
        <v>425</v>
      </c>
      <c r="C426" s="2">
        <f t="shared" si="69"/>
        <v>281</v>
      </c>
      <c r="D426" s="2">
        <v>2.0099999999999798</v>
      </c>
      <c r="E426" s="2">
        <f t="shared" ref="E426" si="121">D426*1</f>
        <v>2.0099999999999798</v>
      </c>
      <c r="F426" s="2">
        <f t="shared" ref="F426" si="122">D426*1</f>
        <v>2.0099999999999798</v>
      </c>
      <c r="G426" s="2">
        <f t="shared" si="72"/>
        <v>2.0089999999999999</v>
      </c>
      <c r="H426" s="2">
        <f t="shared" si="73"/>
        <v>2.0089999999999999</v>
      </c>
      <c r="I426" s="2" t="str">
        <f t="shared" si="74"/>
        <v>"atk":2.009,"hp":2.009</v>
      </c>
    </row>
    <row r="427" spans="1:9" x14ac:dyDescent="0.3">
      <c r="A427" s="2">
        <v>30426</v>
      </c>
      <c r="B427" s="2">
        <v>426</v>
      </c>
      <c r="C427" s="2">
        <f t="shared" si="69"/>
        <v>281</v>
      </c>
      <c r="D427" s="2">
        <v>2.0124999999999802</v>
      </c>
      <c r="E427" s="2">
        <f t="shared" ref="E427" si="123">D427*1.25</f>
        <v>2.5156249999999751</v>
      </c>
      <c r="F427" s="2">
        <f t="shared" ref="F427" si="124">D427*3.84</f>
        <v>7.7279999999999234</v>
      </c>
      <c r="G427" s="2">
        <f t="shared" si="72"/>
        <v>2.5150000000000001</v>
      </c>
      <c r="H427" s="2">
        <f t="shared" si="73"/>
        <v>7.7270000000000003</v>
      </c>
      <c r="I427" s="2" t="str">
        <f t="shared" si="74"/>
        <v>"atk":2.515,"hp":7.727</v>
      </c>
    </row>
    <row r="428" spans="1:9" x14ac:dyDescent="0.3">
      <c r="A428" s="2">
        <v>30427</v>
      </c>
      <c r="B428" s="2">
        <v>427</v>
      </c>
      <c r="C428" s="2">
        <f t="shared" si="69"/>
        <v>282</v>
      </c>
      <c r="D428" s="2">
        <v>2.0149999999999801</v>
      </c>
      <c r="E428" s="2">
        <f t="shared" ref="E428" si="125">D428*1</f>
        <v>2.0149999999999801</v>
      </c>
      <c r="F428" s="2">
        <f t="shared" ref="F428" si="126">D428*1</f>
        <v>2.0149999999999801</v>
      </c>
      <c r="G428" s="2">
        <f t="shared" si="72"/>
        <v>2.0139999999999998</v>
      </c>
      <c r="H428" s="2">
        <f t="shared" si="73"/>
        <v>2.0139999999999998</v>
      </c>
      <c r="I428" s="2" t="str">
        <f t="shared" si="74"/>
        <v>"atk":2.014,"hp":2.014</v>
      </c>
    </row>
    <row r="429" spans="1:9" x14ac:dyDescent="0.3">
      <c r="A429" s="2">
        <v>30428</v>
      </c>
      <c r="B429" s="2">
        <v>428</v>
      </c>
      <c r="C429" s="2">
        <f t="shared" si="69"/>
        <v>282</v>
      </c>
      <c r="D429" s="2">
        <v>2.0174999999999801</v>
      </c>
      <c r="E429" s="2">
        <f t="shared" ref="E429" si="127">D429*1.25</f>
        <v>2.5218749999999752</v>
      </c>
      <c r="F429" s="2">
        <f t="shared" ref="F429" si="128">D429*3.84</f>
        <v>7.747199999999923</v>
      </c>
      <c r="G429" s="2">
        <f t="shared" si="72"/>
        <v>2.5209999999999999</v>
      </c>
      <c r="H429" s="2">
        <f t="shared" si="73"/>
        <v>7.7469999999999999</v>
      </c>
      <c r="I429" s="2" t="str">
        <f t="shared" si="74"/>
        <v>"atk":2.521,"hp":7.747</v>
      </c>
    </row>
    <row r="430" spans="1:9" x14ac:dyDescent="0.3">
      <c r="A430" s="2">
        <v>30429</v>
      </c>
      <c r="B430" s="2">
        <v>429</v>
      </c>
      <c r="C430" s="2">
        <f t="shared" si="69"/>
        <v>283</v>
      </c>
      <c r="D430" s="2">
        <v>2.01999999999998</v>
      </c>
      <c r="E430" s="2">
        <f t="shared" ref="E430" si="129">D430*1</f>
        <v>2.01999999999998</v>
      </c>
      <c r="F430" s="2">
        <f t="shared" ref="F430" si="130">D430*1</f>
        <v>2.01999999999998</v>
      </c>
      <c r="G430" s="2">
        <f t="shared" si="72"/>
        <v>2.0190000000000001</v>
      </c>
      <c r="H430" s="2">
        <f t="shared" si="73"/>
        <v>2.0190000000000001</v>
      </c>
      <c r="I430" s="2" t="str">
        <f t="shared" si="74"/>
        <v>"atk":2.019,"hp":2.019</v>
      </c>
    </row>
    <row r="431" spans="1:9" x14ac:dyDescent="0.3">
      <c r="A431" s="2">
        <v>30430</v>
      </c>
      <c r="B431" s="2">
        <v>430</v>
      </c>
      <c r="C431" s="2">
        <f t="shared" si="69"/>
        <v>283</v>
      </c>
      <c r="D431" s="2">
        <v>2.02249999999998</v>
      </c>
      <c r="E431" s="2">
        <f t="shared" ref="E431" si="131">D431*1.25</f>
        <v>2.5281249999999749</v>
      </c>
      <c r="F431" s="2">
        <f t="shared" ref="F431" si="132">D431*3.84</f>
        <v>7.7663999999999227</v>
      </c>
      <c r="G431" s="2">
        <f t="shared" si="72"/>
        <v>2.528</v>
      </c>
      <c r="H431" s="2">
        <f t="shared" si="73"/>
        <v>7.766</v>
      </c>
      <c r="I431" s="2" t="str">
        <f t="shared" si="74"/>
        <v>"atk":2.528,"hp":7.766</v>
      </c>
    </row>
    <row r="432" spans="1:9" x14ac:dyDescent="0.3">
      <c r="A432" s="2">
        <v>30431</v>
      </c>
      <c r="B432" s="2">
        <v>431</v>
      </c>
      <c r="C432" s="2">
        <f t="shared" si="69"/>
        <v>284</v>
      </c>
      <c r="D432" s="2">
        <v>2.0249999999999799</v>
      </c>
      <c r="E432" s="2">
        <f t="shared" ref="E432" si="133">D432*1</f>
        <v>2.0249999999999799</v>
      </c>
      <c r="F432" s="2">
        <f t="shared" ref="F432" si="134">D432*1</f>
        <v>2.0249999999999799</v>
      </c>
      <c r="G432" s="2">
        <f t="shared" si="72"/>
        <v>2.024</v>
      </c>
      <c r="H432" s="2">
        <f t="shared" si="73"/>
        <v>2.024</v>
      </c>
      <c r="I432" s="2" t="str">
        <f t="shared" si="74"/>
        <v>"atk":2.024,"hp":2.024</v>
      </c>
    </row>
    <row r="433" spans="1:9" x14ac:dyDescent="0.3">
      <c r="A433" s="2">
        <v>30432</v>
      </c>
      <c r="B433" s="2">
        <v>432</v>
      </c>
      <c r="C433" s="2">
        <f t="shared" si="69"/>
        <v>284</v>
      </c>
      <c r="D433" s="2">
        <v>2.0274999999999799</v>
      </c>
      <c r="E433" s="2">
        <f t="shared" ref="E433" si="135">D433*1.25</f>
        <v>2.534374999999975</v>
      </c>
      <c r="F433" s="2">
        <f t="shared" ref="F433" si="136">D433*3.84</f>
        <v>7.7855999999999224</v>
      </c>
      <c r="G433" s="2">
        <f t="shared" si="72"/>
        <v>2.5339999999999998</v>
      </c>
      <c r="H433" s="2">
        <f t="shared" si="73"/>
        <v>7.7850000000000001</v>
      </c>
      <c r="I433" s="2" t="str">
        <f t="shared" si="74"/>
        <v>"atk":2.534,"hp":7.785</v>
      </c>
    </row>
    <row r="434" spans="1:9" x14ac:dyDescent="0.3">
      <c r="A434" s="2">
        <v>30433</v>
      </c>
      <c r="B434" s="2">
        <v>433</v>
      </c>
      <c r="C434" s="2">
        <f t="shared" si="69"/>
        <v>285</v>
      </c>
      <c r="D434" s="2">
        <v>2.0299999999999798</v>
      </c>
      <c r="E434" s="2">
        <f t="shared" ref="E434" si="137">D434*1</f>
        <v>2.0299999999999798</v>
      </c>
      <c r="F434" s="2">
        <f t="shared" ref="F434" si="138">D434*1</f>
        <v>2.0299999999999798</v>
      </c>
      <c r="G434" s="2">
        <f t="shared" si="72"/>
        <v>2.0289999999999999</v>
      </c>
      <c r="H434" s="2">
        <f t="shared" si="73"/>
        <v>2.0289999999999999</v>
      </c>
      <c r="I434" s="2" t="str">
        <f t="shared" si="74"/>
        <v>"atk":2.029,"hp":2.029</v>
      </c>
    </row>
    <row r="435" spans="1:9" x14ac:dyDescent="0.3">
      <c r="A435" s="2">
        <v>30434</v>
      </c>
      <c r="B435" s="2">
        <v>434</v>
      </c>
      <c r="C435" s="2">
        <f t="shared" si="69"/>
        <v>285</v>
      </c>
      <c r="D435" s="2">
        <v>2.0324999999999802</v>
      </c>
      <c r="E435" s="2">
        <f t="shared" ref="E435" si="139">D435*1.25</f>
        <v>2.5406249999999755</v>
      </c>
      <c r="F435" s="2">
        <f t="shared" ref="F435" si="140">D435*3.84</f>
        <v>7.8047999999999238</v>
      </c>
      <c r="G435" s="2">
        <f t="shared" si="72"/>
        <v>2.54</v>
      </c>
      <c r="H435" s="2">
        <f t="shared" si="73"/>
        <v>7.8040000000000003</v>
      </c>
      <c r="I435" s="2" t="str">
        <f t="shared" si="74"/>
        <v>"atk":2.54,"hp":7.804</v>
      </c>
    </row>
    <row r="436" spans="1:9" x14ac:dyDescent="0.3">
      <c r="A436" s="2">
        <v>30435</v>
      </c>
      <c r="B436" s="2">
        <v>435</v>
      </c>
      <c r="C436" s="2">
        <f t="shared" si="69"/>
        <v>286</v>
      </c>
      <c r="D436" s="2">
        <v>2.0349999999999802</v>
      </c>
      <c r="E436" s="2">
        <f t="shared" ref="E436" si="141">D436*1</f>
        <v>2.0349999999999802</v>
      </c>
      <c r="F436" s="2">
        <f t="shared" ref="F436" si="142">D436*1</f>
        <v>2.0349999999999802</v>
      </c>
      <c r="G436" s="2">
        <f t="shared" si="72"/>
        <v>2.0339999999999998</v>
      </c>
      <c r="H436" s="2">
        <f t="shared" si="73"/>
        <v>2.0339999999999998</v>
      </c>
      <c r="I436" s="2" t="str">
        <f t="shared" si="74"/>
        <v>"atk":2.034,"hp":2.034</v>
      </c>
    </row>
    <row r="437" spans="1:9" x14ac:dyDescent="0.3">
      <c r="A437" s="2">
        <v>30436</v>
      </c>
      <c r="B437" s="2">
        <v>436</v>
      </c>
      <c r="C437" s="2">
        <f t="shared" si="69"/>
        <v>286</v>
      </c>
      <c r="D437" s="2">
        <v>2.0374999999999801</v>
      </c>
      <c r="E437" s="2">
        <f t="shared" ref="E437" si="143">D437*1.25</f>
        <v>2.5468749999999751</v>
      </c>
      <c r="F437" s="2">
        <f t="shared" ref="F437" si="144">D437*3.84</f>
        <v>7.8239999999999235</v>
      </c>
      <c r="G437" s="2">
        <f t="shared" si="72"/>
        <v>2.5459999999999998</v>
      </c>
      <c r="H437" s="2">
        <f t="shared" si="73"/>
        <v>7.8230000000000004</v>
      </c>
      <c r="I437" s="2" t="str">
        <f t="shared" si="74"/>
        <v>"atk":2.546,"hp":7.823</v>
      </c>
    </row>
    <row r="438" spans="1:9" x14ac:dyDescent="0.3">
      <c r="A438" s="2">
        <v>30437</v>
      </c>
      <c r="B438" s="2">
        <v>437</v>
      </c>
      <c r="C438" s="2">
        <f t="shared" si="69"/>
        <v>287</v>
      </c>
      <c r="D438" s="2">
        <v>2.0399999999999801</v>
      </c>
      <c r="E438" s="2">
        <f t="shared" ref="E438" si="145">D438*1</f>
        <v>2.0399999999999801</v>
      </c>
      <c r="F438" s="2">
        <f t="shared" ref="F438" si="146">D438*1</f>
        <v>2.0399999999999801</v>
      </c>
      <c r="G438" s="2">
        <f t="shared" si="72"/>
        <v>2.0390000000000001</v>
      </c>
      <c r="H438" s="2">
        <f t="shared" si="73"/>
        <v>2.0390000000000001</v>
      </c>
      <c r="I438" s="2" t="str">
        <f t="shared" si="74"/>
        <v>"atk":2.039,"hp":2.039</v>
      </c>
    </row>
    <row r="439" spans="1:9" x14ac:dyDescent="0.3">
      <c r="A439" s="2">
        <v>30438</v>
      </c>
      <c r="B439" s="2">
        <v>438</v>
      </c>
      <c r="C439" s="2">
        <f t="shared" si="69"/>
        <v>287</v>
      </c>
      <c r="D439" s="2">
        <v>2.04249999999998</v>
      </c>
      <c r="E439" s="2">
        <f t="shared" ref="E439" si="147">D439*1.25</f>
        <v>2.5531249999999748</v>
      </c>
      <c r="F439" s="2">
        <f t="shared" ref="F439" si="148">D439*3.84</f>
        <v>7.8431999999999231</v>
      </c>
      <c r="G439" s="2">
        <f t="shared" si="72"/>
        <v>2.5529999999999999</v>
      </c>
      <c r="H439" s="2">
        <f t="shared" si="73"/>
        <v>7.843</v>
      </c>
      <c r="I439" s="2" t="str">
        <f t="shared" si="74"/>
        <v>"atk":2.553,"hp":7.843</v>
      </c>
    </row>
    <row r="440" spans="1:9" x14ac:dyDescent="0.3">
      <c r="A440" s="2">
        <v>30439</v>
      </c>
      <c r="B440" s="2">
        <v>439</v>
      </c>
      <c r="C440" s="2">
        <f t="shared" si="69"/>
        <v>288</v>
      </c>
      <c r="D440" s="2">
        <v>2.0449999999999799</v>
      </c>
      <c r="E440" s="2">
        <f t="shared" ref="E440" si="149">D440*1</f>
        <v>2.0449999999999799</v>
      </c>
      <c r="F440" s="2">
        <f t="shared" ref="F440" si="150">D440*1</f>
        <v>2.0449999999999799</v>
      </c>
      <c r="G440" s="2">
        <f t="shared" si="72"/>
        <v>2.044</v>
      </c>
      <c r="H440" s="2">
        <f t="shared" si="73"/>
        <v>2.044</v>
      </c>
      <c r="I440" s="2" t="str">
        <f t="shared" si="74"/>
        <v>"atk":2.044,"hp":2.044</v>
      </c>
    </row>
    <row r="441" spans="1:9" x14ac:dyDescent="0.3">
      <c r="A441" s="2">
        <v>30440</v>
      </c>
      <c r="B441" s="2">
        <v>440</v>
      </c>
      <c r="C441" s="2">
        <f t="shared" si="69"/>
        <v>288</v>
      </c>
      <c r="D441" s="2">
        <v>2.0474999999999799</v>
      </c>
      <c r="E441" s="2">
        <f t="shared" ref="E441" si="151">D441*1.25</f>
        <v>2.5593749999999749</v>
      </c>
      <c r="F441" s="2">
        <f t="shared" ref="F441" si="152">D441*3.84</f>
        <v>7.8623999999999228</v>
      </c>
      <c r="G441" s="2">
        <f t="shared" si="72"/>
        <v>2.5590000000000002</v>
      </c>
      <c r="H441" s="2">
        <f t="shared" si="73"/>
        <v>7.8620000000000001</v>
      </c>
      <c r="I441" s="2" t="str">
        <f t="shared" si="74"/>
        <v>"atk":2.559,"hp":7.862</v>
      </c>
    </row>
    <row r="442" spans="1:9" x14ac:dyDescent="0.3">
      <c r="A442" s="2">
        <v>30441</v>
      </c>
      <c r="B442" s="2">
        <v>441</v>
      </c>
      <c r="C442" s="2">
        <f t="shared" si="69"/>
        <v>289</v>
      </c>
      <c r="D442" s="2">
        <v>2.0499999999999798</v>
      </c>
      <c r="E442" s="2">
        <f t="shared" ref="E442" si="153">D442*1</f>
        <v>2.0499999999999798</v>
      </c>
      <c r="F442" s="2">
        <f t="shared" ref="F442" si="154">D442*1</f>
        <v>2.0499999999999798</v>
      </c>
      <c r="G442" s="2">
        <f t="shared" si="72"/>
        <v>2.0489999999999999</v>
      </c>
      <c r="H442" s="2">
        <f t="shared" si="73"/>
        <v>2.0489999999999999</v>
      </c>
      <c r="I442" s="2" t="str">
        <f t="shared" si="74"/>
        <v>"atk":2.049,"hp":2.049</v>
      </c>
    </row>
    <row r="443" spans="1:9" x14ac:dyDescent="0.3">
      <c r="A443" s="2">
        <v>30442</v>
      </c>
      <c r="B443" s="2">
        <v>442</v>
      </c>
      <c r="C443" s="2">
        <f t="shared" si="69"/>
        <v>289</v>
      </c>
      <c r="D443" s="2">
        <v>2.0524999999999798</v>
      </c>
      <c r="E443" s="2">
        <f t="shared" ref="E443" si="155">D443*1.25</f>
        <v>2.565624999999975</v>
      </c>
      <c r="F443" s="2">
        <f t="shared" ref="F443" si="156">D443*3.84</f>
        <v>7.8815999999999224</v>
      </c>
      <c r="G443" s="2">
        <f t="shared" si="72"/>
        <v>2.5649999999999999</v>
      </c>
      <c r="H443" s="2">
        <f t="shared" si="73"/>
        <v>7.8810000000000002</v>
      </c>
      <c r="I443" s="2" t="str">
        <f t="shared" si="74"/>
        <v>"atk":2.565,"hp":7.881</v>
      </c>
    </row>
    <row r="444" spans="1:9" x14ac:dyDescent="0.3">
      <c r="A444" s="2">
        <v>30443</v>
      </c>
      <c r="B444" s="2">
        <v>443</v>
      </c>
      <c r="C444" s="2">
        <f t="shared" si="69"/>
        <v>290</v>
      </c>
      <c r="D444" s="2">
        <v>2.0549999999999802</v>
      </c>
      <c r="E444" s="2">
        <f t="shared" ref="E444" si="157">D444*1</f>
        <v>2.0549999999999802</v>
      </c>
      <c r="F444" s="2">
        <f t="shared" ref="F444" si="158">D444*1</f>
        <v>2.0549999999999802</v>
      </c>
      <c r="G444" s="2">
        <f t="shared" si="72"/>
        <v>2.0539999999999998</v>
      </c>
      <c r="H444" s="2">
        <f t="shared" si="73"/>
        <v>2.0539999999999998</v>
      </c>
      <c r="I444" s="2" t="str">
        <f t="shared" si="74"/>
        <v>"atk":2.054,"hp":2.054</v>
      </c>
    </row>
    <row r="445" spans="1:9" x14ac:dyDescent="0.3">
      <c r="A445" s="2">
        <v>30444</v>
      </c>
      <c r="B445" s="2">
        <v>444</v>
      </c>
      <c r="C445" s="2">
        <f t="shared" si="69"/>
        <v>290</v>
      </c>
      <c r="D445" s="2">
        <v>2.0574999999999801</v>
      </c>
      <c r="E445" s="2">
        <f t="shared" ref="E445" si="159">D445*1.25</f>
        <v>2.571874999999975</v>
      </c>
      <c r="F445" s="2">
        <f t="shared" ref="F445" si="160">D445*3.84</f>
        <v>7.900799999999923</v>
      </c>
      <c r="G445" s="2">
        <f t="shared" si="72"/>
        <v>2.5710000000000002</v>
      </c>
      <c r="H445" s="2">
        <f t="shared" si="73"/>
        <v>7.9</v>
      </c>
      <c r="I445" s="2" t="str">
        <f t="shared" si="74"/>
        <v>"atk":2.571,"hp":7.9</v>
      </c>
    </row>
    <row r="446" spans="1:9" x14ac:dyDescent="0.3">
      <c r="A446" s="2">
        <v>30445</v>
      </c>
      <c r="B446" s="2">
        <v>445</v>
      </c>
      <c r="C446" s="2">
        <f t="shared" si="69"/>
        <v>291</v>
      </c>
      <c r="D446" s="2">
        <v>2.0599999999999801</v>
      </c>
      <c r="E446" s="2">
        <f t="shared" ref="E446" si="161">D446*1</f>
        <v>2.0599999999999801</v>
      </c>
      <c r="F446" s="2">
        <f t="shared" ref="F446" si="162">D446*1</f>
        <v>2.0599999999999801</v>
      </c>
      <c r="G446" s="2">
        <f t="shared" si="72"/>
        <v>2.0590000000000002</v>
      </c>
      <c r="H446" s="2">
        <f t="shared" si="73"/>
        <v>2.0590000000000002</v>
      </c>
      <c r="I446" s="2" t="str">
        <f t="shared" si="74"/>
        <v>"atk":2.059,"hp":2.059</v>
      </c>
    </row>
    <row r="447" spans="1:9" x14ac:dyDescent="0.3">
      <c r="A447" s="2">
        <v>30446</v>
      </c>
      <c r="B447" s="2">
        <v>446</v>
      </c>
      <c r="C447" s="2">
        <f t="shared" si="69"/>
        <v>291</v>
      </c>
      <c r="D447" s="2">
        <v>2.06249999999998</v>
      </c>
      <c r="E447" s="2">
        <f t="shared" ref="E447" si="163">D447*1.25</f>
        <v>2.5781249999999751</v>
      </c>
      <c r="F447" s="2">
        <f t="shared" ref="F447" si="164">D447*3.84</f>
        <v>7.9199999999999227</v>
      </c>
      <c r="G447" s="2">
        <f t="shared" si="72"/>
        <v>2.5779999999999998</v>
      </c>
      <c r="H447" s="2">
        <f t="shared" si="73"/>
        <v>7.9189999999999996</v>
      </c>
      <c r="I447" s="2" t="str">
        <f t="shared" si="74"/>
        <v>"atk":2.578,"hp":7.919</v>
      </c>
    </row>
    <row r="448" spans="1:9" x14ac:dyDescent="0.3">
      <c r="A448" s="2">
        <v>30447</v>
      </c>
      <c r="B448" s="2">
        <v>447</v>
      </c>
      <c r="C448" s="2">
        <f t="shared" si="69"/>
        <v>292</v>
      </c>
      <c r="D448" s="2">
        <v>2.06499999999998</v>
      </c>
      <c r="E448" s="2">
        <f t="shared" ref="E448" si="165">D448*1</f>
        <v>2.06499999999998</v>
      </c>
      <c r="F448" s="2">
        <f t="shared" ref="F448" si="166">D448*1</f>
        <v>2.06499999999998</v>
      </c>
      <c r="G448" s="2">
        <f t="shared" si="72"/>
        <v>2.0640000000000001</v>
      </c>
      <c r="H448" s="2">
        <f t="shared" si="73"/>
        <v>2.0640000000000001</v>
      </c>
      <c r="I448" s="2" t="str">
        <f t="shared" si="74"/>
        <v>"atk":2.064,"hp":2.064</v>
      </c>
    </row>
    <row r="449" spans="1:9" x14ac:dyDescent="0.3">
      <c r="A449" s="2">
        <v>30448</v>
      </c>
      <c r="B449" s="2">
        <v>448</v>
      </c>
      <c r="C449" s="2">
        <f t="shared" si="69"/>
        <v>292</v>
      </c>
      <c r="D449" s="2">
        <v>2.0674999999999799</v>
      </c>
      <c r="E449" s="2">
        <f t="shared" ref="E449" si="167">D449*1.25</f>
        <v>2.5843749999999748</v>
      </c>
      <c r="F449" s="2">
        <f t="shared" ref="F449" si="168">D449*3.84</f>
        <v>7.9391999999999223</v>
      </c>
      <c r="G449" s="2">
        <f t="shared" si="72"/>
        <v>2.5840000000000001</v>
      </c>
      <c r="H449" s="2">
        <f t="shared" si="73"/>
        <v>7.9390000000000001</v>
      </c>
      <c r="I449" s="2" t="str">
        <f t="shared" si="74"/>
        <v>"atk":2.584,"hp":7.939</v>
      </c>
    </row>
    <row r="450" spans="1:9" x14ac:dyDescent="0.3">
      <c r="A450" s="2">
        <v>30449</v>
      </c>
      <c r="B450" s="2">
        <v>449</v>
      </c>
      <c r="C450" s="2">
        <f t="shared" si="69"/>
        <v>293</v>
      </c>
      <c r="D450" s="2">
        <v>2.0699999999999799</v>
      </c>
      <c r="E450" s="2">
        <f t="shared" ref="E450" si="169">D450*1</f>
        <v>2.0699999999999799</v>
      </c>
      <c r="F450" s="2">
        <f t="shared" ref="F450" si="170">D450*1</f>
        <v>2.0699999999999799</v>
      </c>
      <c r="G450" s="2">
        <f t="shared" si="72"/>
        <v>2.069</v>
      </c>
      <c r="H450" s="2">
        <f t="shared" si="73"/>
        <v>2.069</v>
      </c>
      <c r="I450" s="2" t="str">
        <f t="shared" si="74"/>
        <v>"atk":2.069,"hp":2.069</v>
      </c>
    </row>
    <row r="451" spans="1:9" x14ac:dyDescent="0.3">
      <c r="A451" s="2">
        <v>30450</v>
      </c>
      <c r="B451" s="2">
        <v>450</v>
      </c>
      <c r="C451" s="2">
        <f t="shared" si="69"/>
        <v>293</v>
      </c>
      <c r="D451" s="2">
        <v>2.0724999999999798</v>
      </c>
      <c r="E451" s="2">
        <f t="shared" ref="E451" si="171">D451*1.25</f>
        <v>2.5906249999999749</v>
      </c>
      <c r="F451" s="2">
        <f t="shared" ref="F451" si="172">D451*3.84</f>
        <v>7.958399999999922</v>
      </c>
      <c r="G451" s="2">
        <f t="shared" si="72"/>
        <v>2.59</v>
      </c>
      <c r="H451" s="2">
        <f t="shared" si="73"/>
        <v>7.9580000000000002</v>
      </c>
      <c r="I451" s="2" t="str">
        <f t="shared" si="74"/>
        <v>"atk":2.59,"hp":7.958</v>
      </c>
    </row>
    <row r="452" spans="1:9" x14ac:dyDescent="0.3">
      <c r="A452" s="2">
        <v>30451</v>
      </c>
      <c r="B452" s="2">
        <v>451</v>
      </c>
      <c r="C452" s="2">
        <f t="shared" si="69"/>
        <v>294</v>
      </c>
      <c r="D452" s="2">
        <v>2.0749999999999802</v>
      </c>
      <c r="E452" s="2">
        <f t="shared" ref="E452" si="173">D452*1</f>
        <v>2.0749999999999802</v>
      </c>
      <c r="F452" s="2">
        <f t="shared" ref="F452" si="174">D452*1</f>
        <v>2.0749999999999802</v>
      </c>
      <c r="G452" s="2">
        <f t="shared" si="72"/>
        <v>2.0739999999999998</v>
      </c>
      <c r="H452" s="2">
        <f t="shared" si="73"/>
        <v>2.0739999999999998</v>
      </c>
      <c r="I452" s="2" t="str">
        <f t="shared" si="74"/>
        <v>"atk":2.074,"hp":2.074</v>
      </c>
    </row>
    <row r="453" spans="1:9" x14ac:dyDescent="0.3">
      <c r="A453" s="2">
        <v>30452</v>
      </c>
      <c r="B453" s="2">
        <v>452</v>
      </c>
      <c r="C453" s="2">
        <f t="shared" si="69"/>
        <v>294</v>
      </c>
      <c r="D453" s="2">
        <v>2.0774999999999801</v>
      </c>
      <c r="E453" s="2">
        <f t="shared" ref="E453" si="175">D453*1.25</f>
        <v>2.596874999999975</v>
      </c>
      <c r="F453" s="2">
        <f t="shared" ref="F453" si="176">D453*3.84</f>
        <v>7.9775999999999234</v>
      </c>
      <c r="G453" s="2">
        <f t="shared" si="72"/>
        <v>2.5960000000000001</v>
      </c>
      <c r="H453" s="2">
        <f t="shared" si="73"/>
        <v>7.9770000000000003</v>
      </c>
      <c r="I453" s="2" t="str">
        <f t="shared" si="74"/>
        <v>"atk":2.596,"hp":7.977</v>
      </c>
    </row>
    <row r="454" spans="1:9" x14ac:dyDescent="0.3">
      <c r="A454" s="2">
        <v>30453</v>
      </c>
      <c r="B454" s="2">
        <v>453</v>
      </c>
      <c r="C454" s="2">
        <f t="shared" si="69"/>
        <v>295</v>
      </c>
      <c r="D454" s="2">
        <v>2.0799999999999801</v>
      </c>
      <c r="E454" s="2">
        <f t="shared" ref="E454" si="177">D454*1</f>
        <v>2.0799999999999801</v>
      </c>
      <c r="F454" s="2">
        <f t="shared" ref="F454" si="178">D454*1</f>
        <v>2.0799999999999801</v>
      </c>
      <c r="G454" s="2">
        <f t="shared" si="72"/>
        <v>2.0790000000000002</v>
      </c>
      <c r="H454" s="2">
        <f t="shared" si="73"/>
        <v>2.0790000000000002</v>
      </c>
      <c r="I454" s="2" t="str">
        <f t="shared" si="74"/>
        <v>"atk":2.079,"hp":2.079</v>
      </c>
    </row>
    <row r="455" spans="1:9" x14ac:dyDescent="0.3">
      <c r="A455" s="2">
        <v>30454</v>
      </c>
      <c r="B455" s="2">
        <v>454</v>
      </c>
      <c r="C455" s="2">
        <f t="shared" si="69"/>
        <v>295</v>
      </c>
      <c r="D455" s="2">
        <v>2.08249999999998</v>
      </c>
      <c r="E455" s="2">
        <f t="shared" ref="E455" si="179">D455*1.25</f>
        <v>2.603124999999975</v>
      </c>
      <c r="F455" s="2">
        <f t="shared" ref="F455" si="180">D455*3.84</f>
        <v>7.9967999999999231</v>
      </c>
      <c r="G455" s="2">
        <f t="shared" si="72"/>
        <v>2.6030000000000002</v>
      </c>
      <c r="H455" s="2">
        <f t="shared" si="73"/>
        <v>7.9960000000000004</v>
      </c>
      <c r="I455" s="2" t="str">
        <f t="shared" si="74"/>
        <v>"atk":2.603,"hp":7.996</v>
      </c>
    </row>
    <row r="456" spans="1:9" x14ac:dyDescent="0.3">
      <c r="A456" s="2">
        <v>30455</v>
      </c>
      <c r="B456" s="2">
        <v>455</v>
      </c>
      <c r="C456" s="2">
        <f t="shared" si="69"/>
        <v>296</v>
      </c>
      <c r="D456" s="2">
        <v>2.08499999999998</v>
      </c>
      <c r="E456" s="2">
        <f t="shared" ref="E456" si="181">D456*1</f>
        <v>2.08499999999998</v>
      </c>
      <c r="F456" s="2">
        <f t="shared" ref="F456" si="182">D456*1</f>
        <v>2.08499999999998</v>
      </c>
      <c r="G456" s="2">
        <f t="shared" si="72"/>
        <v>2.0840000000000001</v>
      </c>
      <c r="H456" s="2">
        <f t="shared" si="73"/>
        <v>2.0840000000000001</v>
      </c>
      <c r="I456" s="2" t="str">
        <f t="shared" si="74"/>
        <v>"atk":2.084,"hp":2.084</v>
      </c>
    </row>
    <row r="457" spans="1:9" x14ac:dyDescent="0.3">
      <c r="A457" s="2">
        <v>30456</v>
      </c>
      <c r="B457" s="2">
        <v>456</v>
      </c>
      <c r="C457" s="2">
        <f t="shared" si="69"/>
        <v>296</v>
      </c>
      <c r="D457" s="2">
        <v>2.0874999999999799</v>
      </c>
      <c r="E457" s="2">
        <f t="shared" ref="E457" si="183">D457*1.25</f>
        <v>2.6093749999999751</v>
      </c>
      <c r="F457" s="2">
        <f t="shared" ref="F457" si="184">D457*3.84</f>
        <v>8.0159999999999219</v>
      </c>
      <c r="G457" s="2">
        <f t="shared" si="72"/>
        <v>2.609</v>
      </c>
      <c r="H457" s="2">
        <f t="shared" si="73"/>
        <v>8.0150000000000006</v>
      </c>
      <c r="I457" s="2" t="str">
        <f t="shared" si="74"/>
        <v>"atk":2.609,"hp":8.015</v>
      </c>
    </row>
    <row r="458" spans="1:9" x14ac:dyDescent="0.3">
      <c r="A458" s="2">
        <v>30457</v>
      </c>
      <c r="B458" s="2">
        <v>457</v>
      </c>
      <c r="C458" s="2">
        <f t="shared" si="69"/>
        <v>297</v>
      </c>
      <c r="D458" s="2">
        <v>2.0899999999999799</v>
      </c>
      <c r="E458" s="2">
        <f t="shared" ref="E458" si="185">D458*1</f>
        <v>2.0899999999999799</v>
      </c>
      <c r="F458" s="2">
        <f t="shared" ref="F458" si="186">D458*1</f>
        <v>2.0899999999999799</v>
      </c>
      <c r="G458" s="2">
        <f t="shared" si="72"/>
        <v>2.089</v>
      </c>
      <c r="H458" s="2">
        <f t="shared" si="73"/>
        <v>2.089</v>
      </c>
      <c r="I458" s="2" t="str">
        <f t="shared" si="74"/>
        <v>"atk":2.089,"hp":2.089</v>
      </c>
    </row>
    <row r="459" spans="1:9" x14ac:dyDescent="0.3">
      <c r="A459" s="2">
        <v>30458</v>
      </c>
      <c r="B459" s="2">
        <v>458</v>
      </c>
      <c r="C459" s="2">
        <f t="shared" si="69"/>
        <v>297</v>
      </c>
      <c r="D459" s="2">
        <v>2.0924999999999798</v>
      </c>
      <c r="E459" s="2">
        <f t="shared" ref="E459" si="187">D459*1.25</f>
        <v>2.6156249999999748</v>
      </c>
      <c r="F459" s="2">
        <f t="shared" ref="F459" si="188">D459*3.84</f>
        <v>8.0351999999999215</v>
      </c>
      <c r="G459" s="2">
        <f t="shared" si="72"/>
        <v>2.6150000000000002</v>
      </c>
      <c r="H459" s="2">
        <f t="shared" si="73"/>
        <v>8.0350000000000001</v>
      </c>
      <c r="I459" s="2" t="str">
        <f t="shared" si="74"/>
        <v>"atk":2.615,"hp":8.035</v>
      </c>
    </row>
    <row r="460" spans="1:9" x14ac:dyDescent="0.3">
      <c r="A460" s="2">
        <v>30459</v>
      </c>
      <c r="B460" s="2">
        <v>459</v>
      </c>
      <c r="C460" s="2">
        <f t="shared" si="69"/>
        <v>298</v>
      </c>
      <c r="D460" s="2">
        <v>2.0949999999999802</v>
      </c>
      <c r="E460" s="2">
        <f t="shared" ref="E460" si="189">D460*1</f>
        <v>2.0949999999999802</v>
      </c>
      <c r="F460" s="2">
        <f t="shared" ref="F460" si="190">D460*1</f>
        <v>2.0949999999999802</v>
      </c>
      <c r="G460" s="2">
        <f t="shared" si="72"/>
        <v>2.0939999999999999</v>
      </c>
      <c r="H460" s="2">
        <f t="shared" si="73"/>
        <v>2.0939999999999999</v>
      </c>
      <c r="I460" s="2" t="str">
        <f t="shared" si="74"/>
        <v>"atk":2.094,"hp":2.094</v>
      </c>
    </row>
    <row r="461" spans="1:9" x14ac:dyDescent="0.3">
      <c r="A461" s="2">
        <v>30460</v>
      </c>
      <c r="B461" s="2">
        <v>460</v>
      </c>
      <c r="C461" s="2">
        <f t="shared" si="69"/>
        <v>298</v>
      </c>
      <c r="D461" s="2">
        <v>2.0974999999999802</v>
      </c>
      <c r="E461" s="2">
        <f t="shared" ref="E461" si="191">D461*1.25</f>
        <v>2.6218749999999753</v>
      </c>
      <c r="F461" s="2">
        <f t="shared" ref="F461" si="192">D461*3.84</f>
        <v>8.054399999999923</v>
      </c>
      <c r="G461" s="2">
        <f t="shared" si="72"/>
        <v>2.621</v>
      </c>
      <c r="H461" s="2">
        <f t="shared" si="73"/>
        <v>8.0540000000000003</v>
      </c>
      <c r="I461" s="2" t="str">
        <f t="shared" si="74"/>
        <v>"atk":2.621,"hp":8.054</v>
      </c>
    </row>
    <row r="462" spans="1:9" x14ac:dyDescent="0.3">
      <c r="A462" s="2">
        <v>30461</v>
      </c>
      <c r="B462" s="2">
        <v>461</v>
      </c>
      <c r="C462" s="2">
        <f t="shared" si="69"/>
        <v>299</v>
      </c>
      <c r="D462" s="2">
        <v>2.0999999999999801</v>
      </c>
      <c r="E462" s="2">
        <f t="shared" ref="E462" si="193">D462*1</f>
        <v>2.0999999999999801</v>
      </c>
      <c r="F462" s="2">
        <f t="shared" ref="F462" si="194">D462*1</f>
        <v>2.0999999999999801</v>
      </c>
      <c r="G462" s="2">
        <f t="shared" si="72"/>
        <v>2.0990000000000002</v>
      </c>
      <c r="H462" s="2">
        <f t="shared" si="73"/>
        <v>2.0990000000000002</v>
      </c>
      <c r="I462" s="2" t="str">
        <f t="shared" si="74"/>
        <v>"atk":2.099,"hp":2.099</v>
      </c>
    </row>
    <row r="463" spans="1:9" x14ac:dyDescent="0.3">
      <c r="A463" s="2">
        <v>30462</v>
      </c>
      <c r="B463" s="2">
        <v>462</v>
      </c>
      <c r="C463" s="2">
        <f t="shared" si="69"/>
        <v>299</v>
      </c>
      <c r="D463" s="2">
        <v>2.1024999999999801</v>
      </c>
      <c r="E463" s="2">
        <f t="shared" ref="E463" si="195">D463*1.25</f>
        <v>2.628124999999975</v>
      </c>
      <c r="F463" s="2">
        <f t="shared" ref="F463" si="196">D463*3.84</f>
        <v>8.0735999999999226</v>
      </c>
      <c r="G463" s="2">
        <f t="shared" si="72"/>
        <v>2.6280000000000001</v>
      </c>
      <c r="H463" s="2">
        <f t="shared" si="73"/>
        <v>8.0730000000000004</v>
      </c>
      <c r="I463" s="2" t="str">
        <f t="shared" si="74"/>
        <v>"atk":2.628,"hp":8.073</v>
      </c>
    </row>
    <row r="464" spans="1:9" x14ac:dyDescent="0.3">
      <c r="A464" s="2">
        <v>30463</v>
      </c>
      <c r="B464" s="2">
        <v>463</v>
      </c>
      <c r="C464" s="2">
        <f t="shared" si="69"/>
        <v>300</v>
      </c>
      <c r="D464" s="2">
        <v>2.10499999999998</v>
      </c>
      <c r="E464" s="2">
        <f t="shared" ref="E464" si="197">D464*1</f>
        <v>2.10499999999998</v>
      </c>
      <c r="F464" s="2">
        <f t="shared" ref="F464" si="198">D464*1</f>
        <v>2.10499999999998</v>
      </c>
      <c r="G464" s="2">
        <f t="shared" si="72"/>
        <v>2.1040000000000001</v>
      </c>
      <c r="H464" s="2">
        <f t="shared" si="73"/>
        <v>2.1040000000000001</v>
      </c>
      <c r="I464" s="2" t="str">
        <f t="shared" si="74"/>
        <v>"atk":2.104,"hp":2.104</v>
      </c>
    </row>
    <row r="465" spans="1:9" x14ac:dyDescent="0.3">
      <c r="A465" s="2">
        <v>30464</v>
      </c>
      <c r="B465" s="2">
        <v>464</v>
      </c>
      <c r="C465" s="2">
        <f t="shared" ref="C465:C528" si="199">C463+1</f>
        <v>300</v>
      </c>
      <c r="D465" s="2">
        <v>2.1074999999999799</v>
      </c>
      <c r="E465" s="2">
        <f t="shared" ref="E465" si="200">D465*1.25</f>
        <v>2.634374999999975</v>
      </c>
      <c r="F465" s="2">
        <f t="shared" ref="F465" si="201">D465*3.84</f>
        <v>8.0927999999999223</v>
      </c>
      <c r="G465" s="2">
        <f t="shared" si="72"/>
        <v>2.6339999999999999</v>
      </c>
      <c r="H465" s="2">
        <f t="shared" si="73"/>
        <v>8.0920000000000005</v>
      </c>
      <c r="I465" s="2" t="str">
        <f t="shared" si="74"/>
        <v>"atk":2.634,"hp":8.092</v>
      </c>
    </row>
    <row r="466" spans="1:9" x14ac:dyDescent="0.3">
      <c r="A466" s="2">
        <v>30465</v>
      </c>
      <c r="B466" s="2">
        <v>465</v>
      </c>
      <c r="C466" s="2">
        <f t="shared" si="199"/>
        <v>301</v>
      </c>
      <c r="D466" s="2">
        <v>2.1099999999999799</v>
      </c>
      <c r="E466" s="2">
        <f t="shared" ref="E466" si="202">D466*1</f>
        <v>2.1099999999999799</v>
      </c>
      <c r="F466" s="2">
        <f t="shared" ref="F466" si="203">D466*1</f>
        <v>2.1099999999999799</v>
      </c>
      <c r="G466" s="2">
        <f t="shared" ref="G466:G529" si="204">INT(E466*1000)/1000</f>
        <v>2.109</v>
      </c>
      <c r="H466" s="2">
        <f t="shared" ref="H466:H529" si="205">INT(F466*1000)/1000</f>
        <v>2.109</v>
      </c>
      <c r="I466" s="2" t="str">
        <f t="shared" ref="I466:I529" si="206">$J$1&amp;G466&amp;$K$1&amp;H466</f>
        <v>"atk":2.109,"hp":2.109</v>
      </c>
    </row>
    <row r="467" spans="1:9" x14ac:dyDescent="0.3">
      <c r="A467" s="2">
        <v>30466</v>
      </c>
      <c r="B467" s="2">
        <v>466</v>
      </c>
      <c r="C467" s="2">
        <f t="shared" si="199"/>
        <v>301</v>
      </c>
      <c r="D467" s="2">
        <v>2.1124999999999798</v>
      </c>
      <c r="E467" s="2">
        <f t="shared" ref="E467" si="207">D467*1.25</f>
        <v>2.6406249999999747</v>
      </c>
      <c r="F467" s="2">
        <f t="shared" ref="F467" si="208">D467*3.84</f>
        <v>8.1119999999999219</v>
      </c>
      <c r="G467" s="2">
        <f t="shared" si="204"/>
        <v>2.64</v>
      </c>
      <c r="H467" s="2">
        <f t="shared" si="205"/>
        <v>8.1110000000000007</v>
      </c>
      <c r="I467" s="2" t="str">
        <f t="shared" si="206"/>
        <v>"atk":2.64,"hp":8.111</v>
      </c>
    </row>
    <row r="468" spans="1:9" x14ac:dyDescent="0.3">
      <c r="A468" s="2">
        <v>30467</v>
      </c>
      <c r="B468" s="2">
        <v>467</v>
      </c>
      <c r="C468" s="2">
        <f t="shared" si="199"/>
        <v>302</v>
      </c>
      <c r="D468" s="2">
        <v>2.1149999999999798</v>
      </c>
      <c r="E468" s="2">
        <f t="shared" ref="E468" si="209">D468*1</f>
        <v>2.1149999999999798</v>
      </c>
      <c r="F468" s="2">
        <f t="shared" ref="F468" si="210">D468*1</f>
        <v>2.1149999999999798</v>
      </c>
      <c r="G468" s="2">
        <f t="shared" si="204"/>
        <v>2.1139999999999999</v>
      </c>
      <c r="H468" s="2">
        <f t="shared" si="205"/>
        <v>2.1139999999999999</v>
      </c>
      <c r="I468" s="2" t="str">
        <f t="shared" si="206"/>
        <v>"atk":2.114,"hp":2.114</v>
      </c>
    </row>
    <row r="469" spans="1:9" x14ac:dyDescent="0.3">
      <c r="A469" s="2">
        <v>30468</v>
      </c>
      <c r="B469" s="2">
        <v>468</v>
      </c>
      <c r="C469" s="2">
        <f t="shared" si="199"/>
        <v>302</v>
      </c>
      <c r="D469" s="2">
        <v>2.1174999999999802</v>
      </c>
      <c r="E469" s="2">
        <f t="shared" ref="E469" si="211">D469*1.25</f>
        <v>2.6468749999999752</v>
      </c>
      <c r="F469" s="2">
        <f t="shared" ref="F469" si="212">D469*3.84</f>
        <v>8.1311999999999234</v>
      </c>
      <c r="G469" s="2">
        <f t="shared" si="204"/>
        <v>2.6459999999999999</v>
      </c>
      <c r="H469" s="2">
        <f t="shared" si="205"/>
        <v>8.1310000000000002</v>
      </c>
      <c r="I469" s="2" t="str">
        <f t="shared" si="206"/>
        <v>"atk":2.646,"hp":8.131</v>
      </c>
    </row>
    <row r="470" spans="1:9" x14ac:dyDescent="0.3">
      <c r="A470" s="2">
        <v>30469</v>
      </c>
      <c r="B470" s="2">
        <v>469</v>
      </c>
      <c r="C470" s="2">
        <f t="shared" si="199"/>
        <v>303</v>
      </c>
      <c r="D470" s="2">
        <v>2.1199999999999801</v>
      </c>
      <c r="E470" s="2">
        <f t="shared" ref="E470" si="213">D470*1</f>
        <v>2.1199999999999801</v>
      </c>
      <c r="F470" s="2">
        <f t="shared" ref="F470" si="214">D470*1</f>
        <v>2.1199999999999801</v>
      </c>
      <c r="G470" s="2">
        <f t="shared" si="204"/>
        <v>2.1190000000000002</v>
      </c>
      <c r="H470" s="2">
        <f t="shared" si="205"/>
        <v>2.1190000000000002</v>
      </c>
      <c r="I470" s="2" t="str">
        <f t="shared" si="206"/>
        <v>"atk":2.119,"hp":2.119</v>
      </c>
    </row>
    <row r="471" spans="1:9" x14ac:dyDescent="0.3">
      <c r="A471" s="2">
        <v>30470</v>
      </c>
      <c r="B471" s="2">
        <v>470</v>
      </c>
      <c r="C471" s="2">
        <f t="shared" si="199"/>
        <v>303</v>
      </c>
      <c r="D471" s="2">
        <v>2.1224999999999801</v>
      </c>
      <c r="E471" s="2">
        <f t="shared" ref="E471" si="215">D471*1.25</f>
        <v>2.6531249999999753</v>
      </c>
      <c r="F471" s="2">
        <f t="shared" ref="F471" si="216">D471*3.84</f>
        <v>8.150399999999923</v>
      </c>
      <c r="G471" s="2">
        <f t="shared" si="204"/>
        <v>2.653</v>
      </c>
      <c r="H471" s="2">
        <f t="shared" si="205"/>
        <v>8.15</v>
      </c>
      <c r="I471" s="2" t="str">
        <f t="shared" si="206"/>
        <v>"atk":2.653,"hp":8.15</v>
      </c>
    </row>
    <row r="472" spans="1:9" x14ac:dyDescent="0.3">
      <c r="A472" s="2">
        <v>30471</v>
      </c>
      <c r="B472" s="2">
        <v>471</v>
      </c>
      <c r="C472" s="2">
        <f t="shared" si="199"/>
        <v>304</v>
      </c>
      <c r="D472" s="2">
        <v>2.12499999999998</v>
      </c>
      <c r="E472" s="2">
        <f t="shared" ref="E472" si="217">D472*1</f>
        <v>2.12499999999998</v>
      </c>
      <c r="F472" s="2">
        <f t="shared" ref="F472" si="218">D472*1</f>
        <v>2.12499999999998</v>
      </c>
      <c r="G472" s="2">
        <f t="shared" si="204"/>
        <v>2.1240000000000001</v>
      </c>
      <c r="H472" s="2">
        <f t="shared" si="205"/>
        <v>2.1240000000000001</v>
      </c>
      <c r="I472" s="2" t="str">
        <f t="shared" si="206"/>
        <v>"atk":2.124,"hp":2.124</v>
      </c>
    </row>
    <row r="473" spans="1:9" x14ac:dyDescent="0.3">
      <c r="A473" s="2">
        <v>30472</v>
      </c>
      <c r="B473" s="2">
        <v>472</v>
      </c>
      <c r="C473" s="2">
        <f t="shared" si="199"/>
        <v>304</v>
      </c>
      <c r="D473" s="2">
        <v>2.12749999999998</v>
      </c>
      <c r="E473" s="2">
        <f t="shared" ref="E473" si="219">D473*1.25</f>
        <v>2.659374999999975</v>
      </c>
      <c r="F473" s="2">
        <f t="shared" ref="F473" si="220">D473*3.84</f>
        <v>8.1695999999999227</v>
      </c>
      <c r="G473" s="2">
        <f t="shared" si="204"/>
        <v>2.6589999999999998</v>
      </c>
      <c r="H473" s="2">
        <f t="shared" si="205"/>
        <v>8.1690000000000005</v>
      </c>
      <c r="I473" s="2" t="str">
        <f t="shared" si="206"/>
        <v>"atk":2.659,"hp":8.169</v>
      </c>
    </row>
    <row r="474" spans="1:9" x14ac:dyDescent="0.3">
      <c r="A474" s="2">
        <v>30473</v>
      </c>
      <c r="B474" s="2">
        <v>473</v>
      </c>
      <c r="C474" s="2">
        <f t="shared" si="199"/>
        <v>305</v>
      </c>
      <c r="D474" s="2">
        <v>2.1299999999999799</v>
      </c>
      <c r="E474" s="2">
        <f t="shared" ref="E474" si="221">D474*1</f>
        <v>2.1299999999999799</v>
      </c>
      <c r="F474" s="2">
        <f t="shared" ref="F474" si="222">D474*1</f>
        <v>2.1299999999999799</v>
      </c>
      <c r="G474" s="2">
        <f t="shared" si="204"/>
        <v>2.129</v>
      </c>
      <c r="H474" s="2">
        <f t="shared" si="205"/>
        <v>2.129</v>
      </c>
      <c r="I474" s="2" t="str">
        <f t="shared" si="206"/>
        <v>"atk":2.129,"hp":2.129</v>
      </c>
    </row>
    <row r="475" spans="1:9" x14ac:dyDescent="0.3">
      <c r="A475" s="2">
        <v>30474</v>
      </c>
      <c r="B475" s="2">
        <v>474</v>
      </c>
      <c r="C475" s="2">
        <f t="shared" si="199"/>
        <v>305</v>
      </c>
      <c r="D475" s="2">
        <v>2.1324999999999799</v>
      </c>
      <c r="E475" s="2">
        <f t="shared" ref="E475" si="223">D475*1.25</f>
        <v>2.6656249999999746</v>
      </c>
      <c r="F475" s="2">
        <f t="shared" ref="F475" si="224">D475*3.84</f>
        <v>8.1887999999999224</v>
      </c>
      <c r="G475" s="2">
        <f t="shared" si="204"/>
        <v>2.665</v>
      </c>
      <c r="H475" s="2">
        <f t="shared" si="205"/>
        <v>8.1880000000000006</v>
      </c>
      <c r="I475" s="2" t="str">
        <f t="shared" si="206"/>
        <v>"atk":2.665,"hp":8.188</v>
      </c>
    </row>
    <row r="476" spans="1:9" x14ac:dyDescent="0.3">
      <c r="A476" s="2">
        <v>30475</v>
      </c>
      <c r="B476" s="2">
        <v>475</v>
      </c>
      <c r="C476" s="2">
        <f t="shared" si="199"/>
        <v>306</v>
      </c>
      <c r="D476" s="2">
        <v>2.1349999999999798</v>
      </c>
      <c r="E476" s="2">
        <f t="shared" ref="E476" si="225">D476*1</f>
        <v>2.1349999999999798</v>
      </c>
      <c r="F476" s="2">
        <f t="shared" ref="F476" si="226">D476*1</f>
        <v>2.1349999999999798</v>
      </c>
      <c r="G476" s="2">
        <f t="shared" si="204"/>
        <v>2.1339999999999999</v>
      </c>
      <c r="H476" s="2">
        <f t="shared" si="205"/>
        <v>2.1339999999999999</v>
      </c>
      <c r="I476" s="2" t="str">
        <f t="shared" si="206"/>
        <v>"atk":2.134,"hp":2.134</v>
      </c>
    </row>
    <row r="477" spans="1:9" x14ac:dyDescent="0.3">
      <c r="A477" s="2">
        <v>30476</v>
      </c>
      <c r="B477" s="2">
        <v>476</v>
      </c>
      <c r="C477" s="2">
        <f t="shared" si="199"/>
        <v>306</v>
      </c>
      <c r="D477" s="2">
        <v>2.1374999999999802</v>
      </c>
      <c r="E477" s="2">
        <f t="shared" ref="E477" si="227">D477*1.25</f>
        <v>2.6718749999999751</v>
      </c>
      <c r="F477" s="2">
        <f t="shared" ref="F477" si="228">D477*3.84</f>
        <v>8.2079999999999238</v>
      </c>
      <c r="G477" s="2">
        <f t="shared" si="204"/>
        <v>2.6709999999999998</v>
      </c>
      <c r="H477" s="2">
        <f t="shared" si="205"/>
        <v>8.2070000000000007</v>
      </c>
      <c r="I477" s="2" t="str">
        <f t="shared" si="206"/>
        <v>"atk":2.671,"hp":8.207</v>
      </c>
    </row>
    <row r="478" spans="1:9" x14ac:dyDescent="0.3">
      <c r="A478" s="2">
        <v>30477</v>
      </c>
      <c r="B478" s="2">
        <v>477</v>
      </c>
      <c r="C478" s="2">
        <f t="shared" si="199"/>
        <v>307</v>
      </c>
      <c r="D478" s="2">
        <v>2.1399999999999801</v>
      </c>
      <c r="E478" s="2">
        <f t="shared" ref="E478" si="229">D478*1</f>
        <v>2.1399999999999801</v>
      </c>
      <c r="F478" s="2">
        <f t="shared" ref="F478" si="230">D478*1</f>
        <v>2.1399999999999801</v>
      </c>
      <c r="G478" s="2">
        <f t="shared" si="204"/>
        <v>2.1389999999999998</v>
      </c>
      <c r="H478" s="2">
        <f t="shared" si="205"/>
        <v>2.1389999999999998</v>
      </c>
      <c r="I478" s="2" t="str">
        <f t="shared" si="206"/>
        <v>"atk":2.139,"hp":2.139</v>
      </c>
    </row>
    <row r="479" spans="1:9" x14ac:dyDescent="0.3">
      <c r="A479" s="2">
        <v>30478</v>
      </c>
      <c r="B479" s="2">
        <v>478</v>
      </c>
      <c r="C479" s="2">
        <f t="shared" si="199"/>
        <v>307</v>
      </c>
      <c r="D479" s="2">
        <v>2.1424999999999801</v>
      </c>
      <c r="E479" s="2">
        <f t="shared" ref="E479" si="231">D479*1.25</f>
        <v>2.6781249999999752</v>
      </c>
      <c r="F479" s="2">
        <f t="shared" ref="F479" si="232">D479*3.84</f>
        <v>8.2271999999999235</v>
      </c>
      <c r="G479" s="2">
        <f t="shared" si="204"/>
        <v>2.6779999999999999</v>
      </c>
      <c r="H479" s="2">
        <f t="shared" si="205"/>
        <v>8.2270000000000003</v>
      </c>
      <c r="I479" s="2" t="str">
        <f t="shared" si="206"/>
        <v>"atk":2.678,"hp":8.227</v>
      </c>
    </row>
    <row r="480" spans="1:9" x14ac:dyDescent="0.3">
      <c r="A480" s="2">
        <v>30479</v>
      </c>
      <c r="B480" s="2">
        <v>479</v>
      </c>
      <c r="C480" s="2">
        <f t="shared" si="199"/>
        <v>308</v>
      </c>
      <c r="D480" s="2">
        <v>2.14499999999998</v>
      </c>
      <c r="E480" s="2">
        <f t="shared" ref="E480" si="233">D480*1</f>
        <v>2.14499999999998</v>
      </c>
      <c r="F480" s="2">
        <f t="shared" ref="F480" si="234">D480*1</f>
        <v>2.14499999999998</v>
      </c>
      <c r="G480" s="2">
        <f t="shared" si="204"/>
        <v>2.1440000000000001</v>
      </c>
      <c r="H480" s="2">
        <f t="shared" si="205"/>
        <v>2.1440000000000001</v>
      </c>
      <c r="I480" s="2" t="str">
        <f t="shared" si="206"/>
        <v>"atk":2.144,"hp":2.144</v>
      </c>
    </row>
    <row r="481" spans="1:9" x14ac:dyDescent="0.3">
      <c r="A481" s="2">
        <v>30480</v>
      </c>
      <c r="B481" s="2">
        <v>480</v>
      </c>
      <c r="C481" s="2">
        <f t="shared" si="199"/>
        <v>308</v>
      </c>
      <c r="D481" s="2">
        <v>2.14749999999998</v>
      </c>
      <c r="E481" s="2">
        <f t="shared" ref="E481" si="235">D481*1.25</f>
        <v>2.6843749999999749</v>
      </c>
      <c r="F481" s="2">
        <f t="shared" ref="F481" si="236">D481*3.84</f>
        <v>8.2463999999999231</v>
      </c>
      <c r="G481" s="2">
        <f t="shared" si="204"/>
        <v>2.6840000000000002</v>
      </c>
      <c r="H481" s="2">
        <f t="shared" si="205"/>
        <v>8.2460000000000004</v>
      </c>
      <c r="I481" s="2" t="str">
        <f t="shared" si="206"/>
        <v>"atk":2.684,"hp":8.246</v>
      </c>
    </row>
    <row r="482" spans="1:9" x14ac:dyDescent="0.3">
      <c r="A482" s="2">
        <v>30481</v>
      </c>
      <c r="B482" s="2">
        <v>481</v>
      </c>
      <c r="C482" s="2">
        <f t="shared" si="199"/>
        <v>309</v>
      </c>
      <c r="D482" s="2">
        <v>2.1499999999999799</v>
      </c>
      <c r="E482" s="2">
        <f t="shared" ref="E482" si="237">D482*1</f>
        <v>2.1499999999999799</v>
      </c>
      <c r="F482" s="2">
        <f t="shared" ref="F482" si="238">D482*1</f>
        <v>2.1499999999999799</v>
      </c>
      <c r="G482" s="2">
        <f t="shared" si="204"/>
        <v>2.149</v>
      </c>
      <c r="H482" s="2">
        <f t="shared" si="205"/>
        <v>2.149</v>
      </c>
      <c r="I482" s="2" t="str">
        <f t="shared" si="206"/>
        <v>"atk":2.149,"hp":2.149</v>
      </c>
    </row>
    <row r="483" spans="1:9" x14ac:dyDescent="0.3">
      <c r="A483" s="2">
        <v>30482</v>
      </c>
      <c r="B483" s="2">
        <v>482</v>
      </c>
      <c r="C483" s="2">
        <f t="shared" si="199"/>
        <v>309</v>
      </c>
      <c r="D483" s="2">
        <v>2.1524999999999799</v>
      </c>
      <c r="E483" s="2">
        <f t="shared" ref="E483" si="239">D483*1.25</f>
        <v>2.690624999999975</v>
      </c>
      <c r="F483" s="2">
        <f t="shared" ref="F483" si="240">D483*3.84</f>
        <v>8.2655999999999228</v>
      </c>
      <c r="G483" s="2">
        <f t="shared" si="204"/>
        <v>2.69</v>
      </c>
      <c r="H483" s="2">
        <f t="shared" si="205"/>
        <v>8.2650000000000006</v>
      </c>
      <c r="I483" s="2" t="str">
        <f t="shared" si="206"/>
        <v>"atk":2.69,"hp":8.265</v>
      </c>
    </row>
    <row r="484" spans="1:9" x14ac:dyDescent="0.3">
      <c r="A484" s="2">
        <v>30483</v>
      </c>
      <c r="B484" s="2">
        <v>483</v>
      </c>
      <c r="C484" s="2">
        <f t="shared" si="199"/>
        <v>310</v>
      </c>
      <c r="D484" s="2">
        <v>2.1549999999999798</v>
      </c>
      <c r="E484" s="2">
        <f t="shared" ref="E484" si="241">D484*1</f>
        <v>2.1549999999999798</v>
      </c>
      <c r="F484" s="2">
        <f t="shared" ref="F484" si="242">D484*1</f>
        <v>2.1549999999999798</v>
      </c>
      <c r="G484" s="2">
        <f t="shared" si="204"/>
        <v>2.1539999999999999</v>
      </c>
      <c r="H484" s="2">
        <f t="shared" si="205"/>
        <v>2.1539999999999999</v>
      </c>
      <c r="I484" s="2" t="str">
        <f t="shared" si="206"/>
        <v>"atk":2.154,"hp":2.154</v>
      </c>
    </row>
    <row r="485" spans="1:9" x14ac:dyDescent="0.3">
      <c r="A485" s="2">
        <v>30484</v>
      </c>
      <c r="B485" s="2">
        <v>484</v>
      </c>
      <c r="C485" s="2">
        <f t="shared" si="199"/>
        <v>310</v>
      </c>
      <c r="D485" s="2">
        <v>2.15749999999997</v>
      </c>
      <c r="E485" s="2">
        <f t="shared" ref="E485" si="243">D485*1.25</f>
        <v>2.6968749999999626</v>
      </c>
      <c r="F485" s="2">
        <f t="shared" ref="F485" si="244">D485*3.84</f>
        <v>8.2847999999998851</v>
      </c>
      <c r="G485" s="2">
        <f t="shared" si="204"/>
        <v>2.6960000000000002</v>
      </c>
      <c r="H485" s="2">
        <f t="shared" si="205"/>
        <v>8.2840000000000007</v>
      </c>
      <c r="I485" s="2" t="str">
        <f t="shared" si="206"/>
        <v>"atk":2.696,"hp":8.284</v>
      </c>
    </row>
    <row r="486" spans="1:9" x14ac:dyDescent="0.3">
      <c r="A486" s="2">
        <v>30485</v>
      </c>
      <c r="B486" s="2">
        <v>485</v>
      </c>
      <c r="C486" s="2">
        <f t="shared" si="199"/>
        <v>311</v>
      </c>
      <c r="D486" s="2">
        <v>2.1599999999999802</v>
      </c>
      <c r="E486" s="2">
        <f t="shared" ref="E486" si="245">D486*1</f>
        <v>2.1599999999999802</v>
      </c>
      <c r="F486" s="2">
        <f t="shared" ref="F486" si="246">D486*1</f>
        <v>2.1599999999999802</v>
      </c>
      <c r="G486" s="2">
        <f t="shared" si="204"/>
        <v>2.1589999999999998</v>
      </c>
      <c r="H486" s="2">
        <f t="shared" si="205"/>
        <v>2.1589999999999998</v>
      </c>
      <c r="I486" s="2" t="str">
        <f t="shared" si="206"/>
        <v>"atk":2.159,"hp":2.159</v>
      </c>
    </row>
    <row r="487" spans="1:9" x14ac:dyDescent="0.3">
      <c r="A487" s="2">
        <v>30486</v>
      </c>
      <c r="B487" s="2">
        <v>486</v>
      </c>
      <c r="C487" s="2">
        <f t="shared" si="199"/>
        <v>311</v>
      </c>
      <c r="D487" s="2">
        <v>2.1624999999999801</v>
      </c>
      <c r="E487" s="2">
        <f t="shared" ref="E487" si="247">D487*1.25</f>
        <v>2.7031249999999751</v>
      </c>
      <c r="F487" s="2">
        <f t="shared" ref="F487" si="248">D487*3.84</f>
        <v>8.3039999999999239</v>
      </c>
      <c r="G487" s="2">
        <f t="shared" si="204"/>
        <v>2.7029999999999998</v>
      </c>
      <c r="H487" s="2">
        <f t="shared" si="205"/>
        <v>8.3030000000000008</v>
      </c>
      <c r="I487" s="2" t="str">
        <f t="shared" si="206"/>
        <v>"atk":2.703,"hp":8.303</v>
      </c>
    </row>
    <row r="488" spans="1:9" x14ac:dyDescent="0.3">
      <c r="A488" s="2">
        <v>30487</v>
      </c>
      <c r="B488" s="2">
        <v>487</v>
      </c>
      <c r="C488" s="2">
        <f t="shared" si="199"/>
        <v>312</v>
      </c>
      <c r="D488" s="2">
        <v>2.1649999999999801</v>
      </c>
      <c r="E488" s="2">
        <f t="shared" ref="E488" si="249">D488*1</f>
        <v>2.1649999999999801</v>
      </c>
      <c r="F488" s="2">
        <f t="shared" ref="F488" si="250">D488*1</f>
        <v>2.1649999999999801</v>
      </c>
      <c r="G488" s="2">
        <f t="shared" si="204"/>
        <v>2.1640000000000001</v>
      </c>
      <c r="H488" s="2">
        <f t="shared" si="205"/>
        <v>2.1640000000000001</v>
      </c>
      <c r="I488" s="2" t="str">
        <f t="shared" si="206"/>
        <v>"atk":2.164,"hp":2.164</v>
      </c>
    </row>
    <row r="489" spans="1:9" x14ac:dyDescent="0.3">
      <c r="A489" s="2">
        <v>30488</v>
      </c>
      <c r="B489" s="2">
        <v>488</v>
      </c>
      <c r="C489" s="2">
        <f t="shared" si="199"/>
        <v>312</v>
      </c>
      <c r="D489" s="2">
        <v>2.16749999999998</v>
      </c>
      <c r="E489" s="2">
        <f t="shared" ref="E489" si="251">D489*1.25</f>
        <v>2.7093749999999748</v>
      </c>
      <c r="F489" s="2">
        <f t="shared" ref="F489" si="252">D489*3.84</f>
        <v>8.3231999999999235</v>
      </c>
      <c r="G489" s="2">
        <f t="shared" si="204"/>
        <v>2.7090000000000001</v>
      </c>
      <c r="H489" s="2">
        <f t="shared" si="205"/>
        <v>8.3230000000000004</v>
      </c>
      <c r="I489" s="2" t="str">
        <f t="shared" si="206"/>
        <v>"atk":2.709,"hp":8.323</v>
      </c>
    </row>
    <row r="490" spans="1:9" x14ac:dyDescent="0.3">
      <c r="A490" s="2">
        <v>30489</v>
      </c>
      <c r="B490" s="2">
        <v>489</v>
      </c>
      <c r="C490" s="2">
        <f t="shared" si="199"/>
        <v>313</v>
      </c>
      <c r="D490" s="2">
        <v>2.1699999999999799</v>
      </c>
      <c r="E490" s="2">
        <f t="shared" ref="E490" si="253">D490*1</f>
        <v>2.1699999999999799</v>
      </c>
      <c r="F490" s="2">
        <f t="shared" ref="F490" si="254">D490*1</f>
        <v>2.1699999999999799</v>
      </c>
      <c r="G490" s="2">
        <f t="shared" si="204"/>
        <v>2.169</v>
      </c>
      <c r="H490" s="2">
        <f t="shared" si="205"/>
        <v>2.169</v>
      </c>
      <c r="I490" s="2" t="str">
        <f t="shared" si="206"/>
        <v>"atk":2.169,"hp":2.169</v>
      </c>
    </row>
    <row r="491" spans="1:9" x14ac:dyDescent="0.3">
      <c r="A491" s="2">
        <v>30490</v>
      </c>
      <c r="B491" s="2">
        <v>490</v>
      </c>
      <c r="C491" s="2">
        <f t="shared" si="199"/>
        <v>313</v>
      </c>
      <c r="D491" s="2">
        <v>2.1724999999999799</v>
      </c>
      <c r="E491" s="2">
        <f t="shared" ref="E491" si="255">D491*1.25</f>
        <v>2.7156249999999749</v>
      </c>
      <c r="F491" s="2">
        <f t="shared" ref="F491" si="256">D491*3.84</f>
        <v>8.3423999999999232</v>
      </c>
      <c r="G491" s="2">
        <f t="shared" si="204"/>
        <v>2.7149999999999999</v>
      </c>
      <c r="H491" s="2">
        <f t="shared" si="205"/>
        <v>8.3420000000000005</v>
      </c>
      <c r="I491" s="2" t="str">
        <f t="shared" si="206"/>
        <v>"atk":2.715,"hp":8.342</v>
      </c>
    </row>
    <row r="492" spans="1:9" x14ac:dyDescent="0.3">
      <c r="A492" s="2">
        <v>30491</v>
      </c>
      <c r="B492" s="2">
        <v>491</v>
      </c>
      <c r="C492" s="2">
        <f t="shared" si="199"/>
        <v>314</v>
      </c>
      <c r="D492" s="2">
        <v>2.1749999999999701</v>
      </c>
      <c r="E492" s="2">
        <f t="shared" ref="E492" si="257">D492*1</f>
        <v>2.1749999999999701</v>
      </c>
      <c r="F492" s="2">
        <f t="shared" ref="F492" si="258">D492*1</f>
        <v>2.1749999999999701</v>
      </c>
      <c r="G492" s="2">
        <f t="shared" si="204"/>
        <v>2.1739999999999999</v>
      </c>
      <c r="H492" s="2">
        <f t="shared" si="205"/>
        <v>2.1739999999999999</v>
      </c>
      <c r="I492" s="2" t="str">
        <f t="shared" si="206"/>
        <v>"atk":2.174,"hp":2.174</v>
      </c>
    </row>
    <row r="493" spans="1:9" x14ac:dyDescent="0.3">
      <c r="A493" s="2">
        <v>30492</v>
      </c>
      <c r="B493" s="2">
        <v>492</v>
      </c>
      <c r="C493" s="2">
        <f t="shared" si="199"/>
        <v>314</v>
      </c>
      <c r="D493" s="2">
        <v>2.17749999999997</v>
      </c>
      <c r="E493" s="2">
        <f t="shared" ref="E493" si="259">D493*1.25</f>
        <v>2.7218749999999625</v>
      </c>
      <c r="F493" s="2">
        <f t="shared" ref="F493" si="260">D493*3.84</f>
        <v>8.3615999999998838</v>
      </c>
      <c r="G493" s="2">
        <f t="shared" si="204"/>
        <v>2.7210000000000001</v>
      </c>
      <c r="H493" s="2">
        <f t="shared" si="205"/>
        <v>8.3610000000000007</v>
      </c>
      <c r="I493" s="2" t="str">
        <f t="shared" si="206"/>
        <v>"atk":2.721,"hp":8.361</v>
      </c>
    </row>
    <row r="494" spans="1:9" x14ac:dyDescent="0.3">
      <c r="A494" s="2">
        <v>30493</v>
      </c>
      <c r="B494" s="2">
        <v>493</v>
      </c>
      <c r="C494" s="2">
        <f t="shared" si="199"/>
        <v>315</v>
      </c>
      <c r="D494" s="2">
        <v>2.17999999999997</v>
      </c>
      <c r="E494" s="2">
        <f t="shared" ref="E494" si="261">D494*1</f>
        <v>2.17999999999997</v>
      </c>
      <c r="F494" s="2">
        <f t="shared" ref="F494" si="262">D494*1</f>
        <v>2.17999999999997</v>
      </c>
      <c r="G494" s="2">
        <f t="shared" si="204"/>
        <v>2.1789999999999998</v>
      </c>
      <c r="H494" s="2">
        <f t="shared" si="205"/>
        <v>2.1789999999999998</v>
      </c>
      <c r="I494" s="2" t="str">
        <f t="shared" si="206"/>
        <v>"atk":2.179,"hp":2.179</v>
      </c>
    </row>
    <row r="495" spans="1:9" x14ac:dyDescent="0.3">
      <c r="A495" s="2">
        <v>30494</v>
      </c>
      <c r="B495" s="2">
        <v>494</v>
      </c>
      <c r="C495" s="2">
        <f t="shared" si="199"/>
        <v>315</v>
      </c>
      <c r="D495" s="2">
        <v>2.1824999999999801</v>
      </c>
      <c r="E495" s="2">
        <f t="shared" ref="E495" si="263">D495*1.25</f>
        <v>2.728124999999975</v>
      </c>
      <c r="F495" s="2">
        <f t="shared" ref="F495" si="264">D495*3.84</f>
        <v>8.3807999999999225</v>
      </c>
      <c r="G495" s="2">
        <f t="shared" si="204"/>
        <v>2.7280000000000002</v>
      </c>
      <c r="H495" s="2">
        <f t="shared" si="205"/>
        <v>8.3800000000000008</v>
      </c>
      <c r="I495" s="2" t="str">
        <f t="shared" si="206"/>
        <v>"atk":2.728,"hp":8.38</v>
      </c>
    </row>
    <row r="496" spans="1:9" x14ac:dyDescent="0.3">
      <c r="A496" s="2">
        <v>30495</v>
      </c>
      <c r="B496" s="2">
        <v>495</v>
      </c>
      <c r="C496" s="2">
        <f t="shared" si="199"/>
        <v>316</v>
      </c>
      <c r="D496" s="2">
        <v>2.1849999999999801</v>
      </c>
      <c r="E496" s="2">
        <f t="shared" ref="E496" si="265">D496*1</f>
        <v>2.1849999999999801</v>
      </c>
      <c r="F496" s="2">
        <f t="shared" ref="F496" si="266">D496*1</f>
        <v>2.1849999999999801</v>
      </c>
      <c r="G496" s="2">
        <f t="shared" si="204"/>
        <v>2.1840000000000002</v>
      </c>
      <c r="H496" s="2">
        <f t="shared" si="205"/>
        <v>2.1840000000000002</v>
      </c>
      <c r="I496" s="2" t="str">
        <f t="shared" si="206"/>
        <v>"atk":2.184,"hp":2.184</v>
      </c>
    </row>
    <row r="497" spans="1:9" x14ac:dyDescent="0.3">
      <c r="A497" s="2">
        <v>30496</v>
      </c>
      <c r="B497" s="2">
        <v>496</v>
      </c>
      <c r="C497" s="2">
        <f t="shared" si="199"/>
        <v>316</v>
      </c>
      <c r="D497" s="2">
        <v>2.18749999999998</v>
      </c>
      <c r="E497" s="2">
        <f t="shared" ref="E497" si="267">D497*1.25</f>
        <v>2.7343749999999751</v>
      </c>
      <c r="F497" s="2">
        <f t="shared" ref="F497" si="268">D497*3.84</f>
        <v>8.3999999999999222</v>
      </c>
      <c r="G497" s="2">
        <f t="shared" si="204"/>
        <v>2.734</v>
      </c>
      <c r="H497" s="2">
        <f t="shared" si="205"/>
        <v>8.3989999999999991</v>
      </c>
      <c r="I497" s="2" t="str">
        <f t="shared" si="206"/>
        <v>"atk":2.734,"hp":8.399</v>
      </c>
    </row>
    <row r="498" spans="1:9" x14ac:dyDescent="0.3">
      <c r="A498" s="2">
        <v>30497</v>
      </c>
      <c r="B498" s="2">
        <v>497</v>
      </c>
      <c r="C498" s="2">
        <f t="shared" si="199"/>
        <v>317</v>
      </c>
      <c r="D498" s="2">
        <v>2.18999999999998</v>
      </c>
      <c r="E498" s="2">
        <f t="shared" ref="E498" si="269">D498*1</f>
        <v>2.18999999999998</v>
      </c>
      <c r="F498" s="2">
        <f t="shared" ref="F498" si="270">D498*1</f>
        <v>2.18999999999998</v>
      </c>
      <c r="G498" s="2">
        <f t="shared" si="204"/>
        <v>2.1890000000000001</v>
      </c>
      <c r="H498" s="2">
        <f t="shared" si="205"/>
        <v>2.1890000000000001</v>
      </c>
      <c r="I498" s="2" t="str">
        <f t="shared" si="206"/>
        <v>"atk":2.189,"hp":2.189</v>
      </c>
    </row>
    <row r="499" spans="1:9" x14ac:dyDescent="0.3">
      <c r="A499" s="2">
        <v>30498</v>
      </c>
      <c r="B499" s="2">
        <v>498</v>
      </c>
      <c r="C499" s="2">
        <f t="shared" si="199"/>
        <v>317</v>
      </c>
      <c r="D499" s="2">
        <v>2.1924999999999799</v>
      </c>
      <c r="E499" s="2">
        <f t="shared" ref="E499" si="271">D499*1.25</f>
        <v>2.7406249999999748</v>
      </c>
      <c r="F499" s="2">
        <f t="shared" ref="F499" si="272">D499*3.84</f>
        <v>8.4191999999999219</v>
      </c>
      <c r="G499" s="2">
        <f t="shared" si="204"/>
        <v>2.74</v>
      </c>
      <c r="H499" s="2">
        <f t="shared" si="205"/>
        <v>8.4190000000000005</v>
      </c>
      <c r="I499" s="2" t="str">
        <f t="shared" si="206"/>
        <v>"atk":2.74,"hp":8.419</v>
      </c>
    </row>
    <row r="500" spans="1:9" x14ac:dyDescent="0.3">
      <c r="A500" s="2">
        <v>30499</v>
      </c>
      <c r="B500" s="2">
        <v>499</v>
      </c>
      <c r="C500" s="2">
        <f t="shared" si="199"/>
        <v>318</v>
      </c>
      <c r="D500" s="2">
        <v>2.1949999999999701</v>
      </c>
      <c r="E500" s="2">
        <f t="shared" ref="E500" si="273">D500*1</f>
        <v>2.1949999999999701</v>
      </c>
      <c r="F500" s="2">
        <f t="shared" ref="F500" si="274">D500*1</f>
        <v>2.1949999999999701</v>
      </c>
      <c r="G500" s="2">
        <f t="shared" si="204"/>
        <v>2.194</v>
      </c>
      <c r="H500" s="2">
        <f t="shared" si="205"/>
        <v>2.194</v>
      </c>
      <c r="I500" s="2" t="str">
        <f t="shared" si="206"/>
        <v>"atk":2.194,"hp":2.194</v>
      </c>
    </row>
    <row r="501" spans="1:9" x14ac:dyDescent="0.3">
      <c r="A501" s="2">
        <v>30500</v>
      </c>
      <c r="B501" s="2">
        <v>500</v>
      </c>
      <c r="C501" s="2">
        <f t="shared" si="199"/>
        <v>318</v>
      </c>
      <c r="D501" s="2">
        <v>2.19749999999997</v>
      </c>
      <c r="E501" s="2">
        <f t="shared" ref="E501" si="275">D501*1.25</f>
        <v>2.7468749999999624</v>
      </c>
      <c r="F501" s="2">
        <f t="shared" ref="F501" si="276">D501*3.84</f>
        <v>8.4383999999998842</v>
      </c>
      <c r="G501" s="2">
        <f t="shared" si="204"/>
        <v>2.746</v>
      </c>
      <c r="H501" s="2">
        <f t="shared" si="205"/>
        <v>8.4380000000000006</v>
      </c>
      <c r="I501" s="2" t="str">
        <f t="shared" si="206"/>
        <v>"atk":2.746,"hp":8.438</v>
      </c>
    </row>
    <row r="502" spans="1:9" x14ac:dyDescent="0.3">
      <c r="A502" s="2">
        <v>30501</v>
      </c>
      <c r="B502" s="2">
        <v>501</v>
      </c>
      <c r="C502" s="2">
        <f t="shared" si="199"/>
        <v>319</v>
      </c>
      <c r="D502" s="2">
        <v>2.1999999999999802</v>
      </c>
      <c r="E502" s="2">
        <f t="shared" ref="E502" si="277">D502*1</f>
        <v>2.1999999999999802</v>
      </c>
      <c r="F502" s="2">
        <f t="shared" ref="F502" si="278">D502*1</f>
        <v>2.1999999999999802</v>
      </c>
      <c r="G502" s="2">
        <f t="shared" si="204"/>
        <v>2.1989999999999998</v>
      </c>
      <c r="H502" s="2">
        <f t="shared" si="205"/>
        <v>2.1989999999999998</v>
      </c>
      <c r="I502" s="2" t="str">
        <f t="shared" si="206"/>
        <v>"atk":2.199,"hp":2.199</v>
      </c>
    </row>
    <row r="503" spans="1:9" x14ac:dyDescent="0.3">
      <c r="A503" s="2">
        <v>30502</v>
      </c>
      <c r="B503" s="2">
        <v>502</v>
      </c>
      <c r="C503" s="2">
        <f t="shared" si="199"/>
        <v>319</v>
      </c>
      <c r="D503" s="2">
        <v>2.2024999999999801</v>
      </c>
      <c r="E503" s="2">
        <f t="shared" ref="E503" si="279">D503*1.25</f>
        <v>2.753124999999975</v>
      </c>
      <c r="F503" s="2">
        <f t="shared" ref="F503" si="280">D503*3.84</f>
        <v>8.457599999999923</v>
      </c>
      <c r="G503" s="2">
        <f t="shared" si="204"/>
        <v>2.7530000000000001</v>
      </c>
      <c r="H503" s="2">
        <f t="shared" si="205"/>
        <v>8.4570000000000007</v>
      </c>
      <c r="I503" s="2" t="str">
        <f t="shared" si="206"/>
        <v>"atk":2.753,"hp":8.457</v>
      </c>
    </row>
    <row r="504" spans="1:9" x14ac:dyDescent="0.3">
      <c r="A504" s="2">
        <v>30503</v>
      </c>
      <c r="B504" s="2">
        <v>503</v>
      </c>
      <c r="C504" s="2">
        <f t="shared" si="199"/>
        <v>320</v>
      </c>
      <c r="D504" s="2">
        <v>2.2049999999999699</v>
      </c>
      <c r="E504" s="2">
        <f t="shared" ref="E504" si="281">D504*1</f>
        <v>2.2049999999999699</v>
      </c>
      <c r="F504" s="2">
        <f t="shared" ref="F504" si="282">D504*1</f>
        <v>2.2049999999999699</v>
      </c>
      <c r="G504" s="2">
        <f t="shared" si="204"/>
        <v>2.2040000000000002</v>
      </c>
      <c r="H504" s="2">
        <f t="shared" si="205"/>
        <v>2.2040000000000002</v>
      </c>
      <c r="I504" s="2" t="str">
        <f t="shared" si="206"/>
        <v>"atk":2.204,"hp":2.204</v>
      </c>
    </row>
    <row r="505" spans="1:9" x14ac:dyDescent="0.3">
      <c r="A505" s="2">
        <v>30504</v>
      </c>
      <c r="B505" s="2">
        <v>504</v>
      </c>
      <c r="C505" s="2">
        <f t="shared" si="199"/>
        <v>320</v>
      </c>
      <c r="D505" s="2">
        <v>2.2074999999999698</v>
      </c>
      <c r="E505" s="2">
        <f t="shared" ref="E505" si="283">D505*1.25</f>
        <v>2.7593749999999622</v>
      </c>
      <c r="F505" s="2">
        <f t="shared" ref="F505" si="284">D505*3.84</f>
        <v>8.4767999999998835</v>
      </c>
      <c r="G505" s="2">
        <f t="shared" si="204"/>
        <v>2.7589999999999999</v>
      </c>
      <c r="H505" s="2">
        <f t="shared" si="205"/>
        <v>8.4760000000000009</v>
      </c>
      <c r="I505" s="2" t="str">
        <f t="shared" si="206"/>
        <v>"atk":2.759,"hp":8.476</v>
      </c>
    </row>
    <row r="506" spans="1:9" x14ac:dyDescent="0.3">
      <c r="A506" s="2">
        <v>30505</v>
      </c>
      <c r="B506" s="2">
        <v>505</v>
      </c>
      <c r="C506" s="2">
        <f t="shared" si="199"/>
        <v>321</v>
      </c>
      <c r="D506" s="2">
        <v>2.2099999999999702</v>
      </c>
      <c r="E506" s="2">
        <f t="shared" ref="E506" si="285">D506*1</f>
        <v>2.2099999999999702</v>
      </c>
      <c r="F506" s="2">
        <f t="shared" ref="F506" si="286">D506*1</f>
        <v>2.2099999999999702</v>
      </c>
      <c r="G506" s="2">
        <f t="shared" si="204"/>
        <v>2.2090000000000001</v>
      </c>
      <c r="H506" s="2">
        <f t="shared" si="205"/>
        <v>2.2090000000000001</v>
      </c>
      <c r="I506" s="2" t="str">
        <f t="shared" si="206"/>
        <v>"atk":2.209,"hp":2.209</v>
      </c>
    </row>
    <row r="507" spans="1:9" x14ac:dyDescent="0.3">
      <c r="A507" s="2">
        <v>30506</v>
      </c>
      <c r="B507" s="2">
        <v>506</v>
      </c>
      <c r="C507" s="2">
        <f t="shared" si="199"/>
        <v>321</v>
      </c>
      <c r="D507" s="2">
        <v>2.2124999999999702</v>
      </c>
      <c r="E507" s="2">
        <f t="shared" ref="E507" si="287">D507*1.25</f>
        <v>2.7656249999999627</v>
      </c>
      <c r="F507" s="2">
        <f t="shared" ref="F507" si="288">D507*3.84</f>
        <v>8.495999999999885</v>
      </c>
      <c r="G507" s="2">
        <f t="shared" si="204"/>
        <v>2.7650000000000001</v>
      </c>
      <c r="H507" s="2">
        <f t="shared" si="205"/>
        <v>8.4949999999999992</v>
      </c>
      <c r="I507" s="2" t="str">
        <f t="shared" si="206"/>
        <v>"atk":2.765,"hp":8.495</v>
      </c>
    </row>
    <row r="508" spans="1:9" x14ac:dyDescent="0.3">
      <c r="A508" s="2">
        <v>30507</v>
      </c>
      <c r="B508" s="2">
        <v>507</v>
      </c>
      <c r="C508" s="2">
        <f t="shared" si="199"/>
        <v>322</v>
      </c>
      <c r="D508" s="2">
        <v>2.2149999999999701</v>
      </c>
      <c r="E508" s="2">
        <f t="shared" ref="E508" si="289">D508*1</f>
        <v>2.2149999999999701</v>
      </c>
      <c r="F508" s="2">
        <f t="shared" ref="F508" si="290">D508*1</f>
        <v>2.2149999999999701</v>
      </c>
      <c r="G508" s="2">
        <f t="shared" si="204"/>
        <v>2.214</v>
      </c>
      <c r="H508" s="2">
        <f t="shared" si="205"/>
        <v>2.214</v>
      </c>
      <c r="I508" s="2" t="str">
        <f t="shared" si="206"/>
        <v>"atk":2.214,"hp":2.214</v>
      </c>
    </row>
    <row r="509" spans="1:9" x14ac:dyDescent="0.3">
      <c r="A509" s="2">
        <v>30508</v>
      </c>
      <c r="B509" s="2">
        <v>508</v>
      </c>
      <c r="C509" s="2">
        <f t="shared" si="199"/>
        <v>322</v>
      </c>
      <c r="D509" s="2">
        <v>2.2174999999999701</v>
      </c>
      <c r="E509" s="2">
        <f t="shared" ref="E509" si="291">D509*1.25</f>
        <v>2.7718749999999623</v>
      </c>
      <c r="F509" s="2">
        <f t="shared" ref="F509" si="292">D509*3.84</f>
        <v>8.5151999999998846</v>
      </c>
      <c r="G509" s="2">
        <f t="shared" si="204"/>
        <v>2.7709999999999999</v>
      </c>
      <c r="H509" s="2">
        <f t="shared" si="205"/>
        <v>8.5150000000000006</v>
      </c>
      <c r="I509" s="2" t="str">
        <f t="shared" si="206"/>
        <v>"atk":2.771,"hp":8.515</v>
      </c>
    </row>
    <row r="510" spans="1:9" x14ac:dyDescent="0.3">
      <c r="A510" s="2">
        <v>30509</v>
      </c>
      <c r="B510" s="2">
        <v>509</v>
      </c>
      <c r="C510" s="2">
        <f t="shared" si="199"/>
        <v>323</v>
      </c>
      <c r="D510" s="2">
        <v>2.21999999999997</v>
      </c>
      <c r="E510" s="2">
        <f t="shared" ref="E510" si="293">D510*1</f>
        <v>2.21999999999997</v>
      </c>
      <c r="F510" s="2">
        <f t="shared" ref="F510" si="294">D510*1</f>
        <v>2.21999999999997</v>
      </c>
      <c r="G510" s="2">
        <f t="shared" si="204"/>
        <v>2.2189999999999999</v>
      </c>
      <c r="H510" s="2">
        <f t="shared" si="205"/>
        <v>2.2189999999999999</v>
      </c>
      <c r="I510" s="2" t="str">
        <f t="shared" si="206"/>
        <v>"atk":2.219,"hp":2.219</v>
      </c>
    </row>
    <row r="511" spans="1:9" x14ac:dyDescent="0.3">
      <c r="A511" s="2">
        <v>30510</v>
      </c>
      <c r="B511" s="2">
        <v>510</v>
      </c>
      <c r="C511" s="2">
        <f t="shared" si="199"/>
        <v>323</v>
      </c>
      <c r="D511" s="2">
        <v>2.2224999999999699</v>
      </c>
      <c r="E511" s="2">
        <f t="shared" ref="E511" si="295">D511*1.25</f>
        <v>2.7781249999999624</v>
      </c>
      <c r="F511" s="2">
        <f t="shared" ref="F511" si="296">D511*3.84</f>
        <v>8.5343999999998843</v>
      </c>
      <c r="G511" s="2">
        <f t="shared" si="204"/>
        <v>2.778</v>
      </c>
      <c r="H511" s="2">
        <f t="shared" si="205"/>
        <v>8.5340000000000007</v>
      </c>
      <c r="I511" s="2" t="str">
        <f t="shared" si="206"/>
        <v>"atk":2.778,"hp":8.534</v>
      </c>
    </row>
    <row r="512" spans="1:9" x14ac:dyDescent="0.3">
      <c r="A512" s="2">
        <v>30511</v>
      </c>
      <c r="B512" s="2">
        <v>511</v>
      </c>
      <c r="C512" s="2">
        <f t="shared" si="199"/>
        <v>324</v>
      </c>
      <c r="D512" s="2">
        <v>2.2249999999999699</v>
      </c>
      <c r="E512" s="2">
        <f t="shared" ref="E512" si="297">D512*1</f>
        <v>2.2249999999999699</v>
      </c>
      <c r="F512" s="2">
        <f t="shared" ref="F512" si="298">D512*1</f>
        <v>2.2249999999999699</v>
      </c>
      <c r="G512" s="2">
        <f t="shared" si="204"/>
        <v>2.2240000000000002</v>
      </c>
      <c r="H512" s="2">
        <f t="shared" si="205"/>
        <v>2.2240000000000002</v>
      </c>
      <c r="I512" s="2" t="str">
        <f t="shared" si="206"/>
        <v>"atk":2.224,"hp":2.224</v>
      </c>
    </row>
    <row r="513" spans="1:9" x14ac:dyDescent="0.3">
      <c r="A513" s="2">
        <v>30512</v>
      </c>
      <c r="B513" s="2">
        <v>512</v>
      </c>
      <c r="C513" s="2">
        <f t="shared" si="199"/>
        <v>324</v>
      </c>
      <c r="D513" s="2">
        <v>2.2274999999999698</v>
      </c>
      <c r="E513" s="2">
        <f t="shared" ref="E513" si="299">D513*1.25</f>
        <v>2.7843749999999625</v>
      </c>
      <c r="F513" s="2">
        <f t="shared" ref="F513" si="300">D513*3.84</f>
        <v>8.553599999999884</v>
      </c>
      <c r="G513" s="2">
        <f t="shared" si="204"/>
        <v>2.7839999999999998</v>
      </c>
      <c r="H513" s="2">
        <f t="shared" si="205"/>
        <v>8.5530000000000008</v>
      </c>
      <c r="I513" s="2" t="str">
        <f t="shared" si="206"/>
        <v>"atk":2.784,"hp":8.553</v>
      </c>
    </row>
    <row r="514" spans="1:9" x14ac:dyDescent="0.3">
      <c r="A514" s="2">
        <v>30513</v>
      </c>
      <c r="B514" s="2">
        <v>513</v>
      </c>
      <c r="C514" s="2">
        <f t="shared" si="199"/>
        <v>325</v>
      </c>
      <c r="D514" s="2">
        <v>2.2299999999999698</v>
      </c>
      <c r="E514" s="2">
        <f t="shared" ref="E514" si="301">D514*1</f>
        <v>2.2299999999999698</v>
      </c>
      <c r="F514" s="2">
        <f t="shared" ref="F514" si="302">D514*1</f>
        <v>2.2299999999999698</v>
      </c>
      <c r="G514" s="2">
        <f t="shared" si="204"/>
        <v>2.2290000000000001</v>
      </c>
      <c r="H514" s="2">
        <f t="shared" si="205"/>
        <v>2.2290000000000001</v>
      </c>
      <c r="I514" s="2" t="str">
        <f t="shared" si="206"/>
        <v>"atk":2.229,"hp":2.229</v>
      </c>
    </row>
    <row r="515" spans="1:9" x14ac:dyDescent="0.3">
      <c r="A515" s="2">
        <v>30514</v>
      </c>
      <c r="B515" s="2">
        <v>514</v>
      </c>
      <c r="C515" s="2">
        <f t="shared" si="199"/>
        <v>325</v>
      </c>
      <c r="D515" s="2">
        <v>2.2324999999999702</v>
      </c>
      <c r="E515" s="2">
        <f t="shared" ref="E515" si="303">D515*1.25</f>
        <v>2.7906249999999626</v>
      </c>
      <c r="F515" s="2">
        <f t="shared" ref="F515" si="304">D515*3.84</f>
        <v>8.5727999999998854</v>
      </c>
      <c r="G515" s="2">
        <f t="shared" si="204"/>
        <v>2.79</v>
      </c>
      <c r="H515" s="2">
        <f t="shared" si="205"/>
        <v>8.5719999999999992</v>
      </c>
      <c r="I515" s="2" t="str">
        <f t="shared" si="206"/>
        <v>"atk":2.79,"hp":8.572</v>
      </c>
    </row>
    <row r="516" spans="1:9" x14ac:dyDescent="0.3">
      <c r="A516" s="2">
        <v>30515</v>
      </c>
      <c r="B516" s="2">
        <v>515</v>
      </c>
      <c r="C516" s="2">
        <f t="shared" si="199"/>
        <v>326</v>
      </c>
      <c r="D516" s="2">
        <v>2.2349999999999701</v>
      </c>
      <c r="E516" s="2">
        <f t="shared" ref="E516" si="305">D516*1</f>
        <v>2.2349999999999701</v>
      </c>
      <c r="F516" s="2">
        <f t="shared" ref="F516" si="306">D516*1</f>
        <v>2.2349999999999701</v>
      </c>
      <c r="G516" s="2">
        <f t="shared" si="204"/>
        <v>2.234</v>
      </c>
      <c r="H516" s="2">
        <f t="shared" si="205"/>
        <v>2.234</v>
      </c>
      <c r="I516" s="2" t="str">
        <f t="shared" si="206"/>
        <v>"atk":2.234,"hp":2.234</v>
      </c>
    </row>
    <row r="517" spans="1:9" x14ac:dyDescent="0.3">
      <c r="A517" s="2">
        <v>30516</v>
      </c>
      <c r="B517" s="2">
        <v>516</v>
      </c>
      <c r="C517" s="2">
        <f t="shared" si="199"/>
        <v>326</v>
      </c>
      <c r="D517" s="2">
        <v>2.2374999999999701</v>
      </c>
      <c r="E517" s="2">
        <f t="shared" ref="E517" si="307">D517*1.25</f>
        <v>2.7968749999999627</v>
      </c>
      <c r="F517" s="2">
        <f t="shared" ref="F517" si="308">D517*3.84</f>
        <v>8.5919999999998851</v>
      </c>
      <c r="G517" s="2">
        <f t="shared" si="204"/>
        <v>2.7959999999999998</v>
      </c>
      <c r="H517" s="2">
        <f t="shared" si="205"/>
        <v>8.5909999999999993</v>
      </c>
      <c r="I517" s="2" t="str">
        <f t="shared" si="206"/>
        <v>"atk":2.796,"hp":8.591</v>
      </c>
    </row>
    <row r="518" spans="1:9" x14ac:dyDescent="0.3">
      <c r="A518" s="2">
        <v>30517</v>
      </c>
      <c r="B518" s="2">
        <v>517</v>
      </c>
      <c r="C518" s="2">
        <f t="shared" si="199"/>
        <v>327</v>
      </c>
      <c r="D518" s="2">
        <v>2.23999999999997</v>
      </c>
      <c r="E518" s="2">
        <f t="shared" ref="E518" si="309">D518*1</f>
        <v>2.23999999999997</v>
      </c>
      <c r="F518" s="2">
        <f t="shared" ref="F518" si="310">D518*1</f>
        <v>2.23999999999997</v>
      </c>
      <c r="G518" s="2">
        <f t="shared" si="204"/>
        <v>2.2389999999999999</v>
      </c>
      <c r="H518" s="2">
        <f t="shared" si="205"/>
        <v>2.2389999999999999</v>
      </c>
      <c r="I518" s="2" t="str">
        <f t="shared" si="206"/>
        <v>"atk":2.239,"hp":2.239</v>
      </c>
    </row>
    <row r="519" spans="1:9" x14ac:dyDescent="0.3">
      <c r="A519" s="2">
        <v>30518</v>
      </c>
      <c r="B519" s="2">
        <v>518</v>
      </c>
      <c r="C519" s="2">
        <f t="shared" si="199"/>
        <v>327</v>
      </c>
      <c r="D519" s="2">
        <v>2.24249999999997</v>
      </c>
      <c r="E519" s="2">
        <f t="shared" ref="E519" si="311">D519*1.25</f>
        <v>2.8031249999999623</v>
      </c>
      <c r="F519" s="2">
        <f t="shared" ref="F519" si="312">D519*3.84</f>
        <v>8.6111999999998847</v>
      </c>
      <c r="G519" s="2">
        <f t="shared" si="204"/>
        <v>2.8029999999999999</v>
      </c>
      <c r="H519" s="2">
        <f t="shared" si="205"/>
        <v>8.6110000000000007</v>
      </c>
      <c r="I519" s="2" t="str">
        <f t="shared" si="206"/>
        <v>"atk":2.803,"hp":8.611</v>
      </c>
    </row>
    <row r="520" spans="1:9" x14ac:dyDescent="0.3">
      <c r="A520" s="2">
        <v>30519</v>
      </c>
      <c r="B520" s="2">
        <v>519</v>
      </c>
      <c r="C520" s="2">
        <f t="shared" si="199"/>
        <v>328</v>
      </c>
      <c r="D520" s="2">
        <v>2.2449999999999699</v>
      </c>
      <c r="E520" s="2">
        <f t="shared" ref="E520" si="313">D520*1</f>
        <v>2.2449999999999699</v>
      </c>
      <c r="F520" s="2">
        <f t="shared" ref="F520" si="314">D520*1</f>
        <v>2.2449999999999699</v>
      </c>
      <c r="G520" s="2">
        <f t="shared" si="204"/>
        <v>2.2440000000000002</v>
      </c>
      <c r="H520" s="2">
        <f t="shared" si="205"/>
        <v>2.2440000000000002</v>
      </c>
      <c r="I520" s="2" t="str">
        <f t="shared" si="206"/>
        <v>"atk":2.244,"hp":2.244</v>
      </c>
    </row>
    <row r="521" spans="1:9" x14ac:dyDescent="0.3">
      <c r="A521" s="2">
        <v>30520</v>
      </c>
      <c r="B521" s="2">
        <v>520</v>
      </c>
      <c r="C521" s="2">
        <f t="shared" si="199"/>
        <v>328</v>
      </c>
      <c r="D521" s="2">
        <v>2.2474999999999699</v>
      </c>
      <c r="E521" s="2">
        <f t="shared" ref="E521" si="315">D521*1.25</f>
        <v>2.8093749999999624</v>
      </c>
      <c r="F521" s="2">
        <f t="shared" ref="F521" si="316">D521*3.84</f>
        <v>8.6303999999998844</v>
      </c>
      <c r="G521" s="2">
        <f t="shared" si="204"/>
        <v>2.8090000000000002</v>
      </c>
      <c r="H521" s="2">
        <f t="shared" si="205"/>
        <v>8.6300000000000008</v>
      </c>
      <c r="I521" s="2" t="str">
        <f t="shared" si="206"/>
        <v>"atk":2.809,"hp":8.63</v>
      </c>
    </row>
    <row r="522" spans="1:9" x14ac:dyDescent="0.3">
      <c r="A522" s="2">
        <v>30521</v>
      </c>
      <c r="B522" s="2">
        <v>521</v>
      </c>
      <c r="C522" s="2">
        <f t="shared" si="199"/>
        <v>329</v>
      </c>
      <c r="D522" s="2">
        <v>2.2499999999999698</v>
      </c>
      <c r="E522" s="2">
        <f t="shared" ref="E522" si="317">D522*1</f>
        <v>2.2499999999999698</v>
      </c>
      <c r="F522" s="2">
        <f t="shared" ref="F522" si="318">D522*1</f>
        <v>2.2499999999999698</v>
      </c>
      <c r="G522" s="2">
        <f t="shared" si="204"/>
        <v>2.2490000000000001</v>
      </c>
      <c r="H522" s="2">
        <f t="shared" si="205"/>
        <v>2.2490000000000001</v>
      </c>
      <c r="I522" s="2" t="str">
        <f t="shared" si="206"/>
        <v>"atk":2.249,"hp":2.249</v>
      </c>
    </row>
    <row r="523" spans="1:9" x14ac:dyDescent="0.3">
      <c r="A523" s="2">
        <v>30522</v>
      </c>
      <c r="B523" s="2">
        <v>522</v>
      </c>
      <c r="C523" s="2">
        <f t="shared" si="199"/>
        <v>329</v>
      </c>
      <c r="D523" s="2">
        <v>2.2524999999999702</v>
      </c>
      <c r="E523" s="2">
        <f t="shared" ref="E523" si="319">D523*1.25</f>
        <v>2.8156249999999625</v>
      </c>
      <c r="F523" s="2">
        <f t="shared" ref="F523" si="320">D523*3.84</f>
        <v>8.6495999999998858</v>
      </c>
      <c r="G523" s="2">
        <f t="shared" si="204"/>
        <v>2.8149999999999999</v>
      </c>
      <c r="H523" s="2">
        <f t="shared" si="205"/>
        <v>8.6489999999999991</v>
      </c>
      <c r="I523" s="2" t="str">
        <f t="shared" si="206"/>
        <v>"atk":2.815,"hp":8.649</v>
      </c>
    </row>
    <row r="524" spans="1:9" x14ac:dyDescent="0.3">
      <c r="A524" s="2">
        <v>30523</v>
      </c>
      <c r="B524" s="2">
        <v>523</v>
      </c>
      <c r="C524" s="2">
        <f t="shared" si="199"/>
        <v>330</v>
      </c>
      <c r="D524" s="2">
        <v>2.2549999999999701</v>
      </c>
      <c r="E524" s="2">
        <f t="shared" ref="E524" si="321">D524*1</f>
        <v>2.2549999999999701</v>
      </c>
      <c r="F524" s="2">
        <f t="shared" ref="F524" si="322">D524*1</f>
        <v>2.2549999999999701</v>
      </c>
      <c r="G524" s="2">
        <f t="shared" si="204"/>
        <v>2.254</v>
      </c>
      <c r="H524" s="2">
        <f t="shared" si="205"/>
        <v>2.254</v>
      </c>
      <c r="I524" s="2" t="str">
        <f t="shared" si="206"/>
        <v>"atk":2.254,"hp":2.254</v>
      </c>
    </row>
    <row r="525" spans="1:9" x14ac:dyDescent="0.3">
      <c r="A525" s="2">
        <v>30524</v>
      </c>
      <c r="B525" s="2">
        <v>524</v>
      </c>
      <c r="C525" s="2">
        <f t="shared" si="199"/>
        <v>330</v>
      </c>
      <c r="D525" s="2">
        <v>2.2574999999999701</v>
      </c>
      <c r="E525" s="2">
        <f t="shared" ref="E525" si="323">D525*1.25</f>
        <v>2.8218749999999626</v>
      </c>
      <c r="F525" s="2">
        <f t="shared" ref="F525" si="324">D525*3.84</f>
        <v>8.6687999999998855</v>
      </c>
      <c r="G525" s="2">
        <f t="shared" si="204"/>
        <v>2.8210000000000002</v>
      </c>
      <c r="H525" s="2">
        <f t="shared" si="205"/>
        <v>8.6679999999999993</v>
      </c>
      <c r="I525" s="2" t="str">
        <f t="shared" si="206"/>
        <v>"atk":2.821,"hp":8.668</v>
      </c>
    </row>
    <row r="526" spans="1:9" x14ac:dyDescent="0.3">
      <c r="A526" s="2">
        <v>30525</v>
      </c>
      <c r="B526" s="2">
        <v>525</v>
      </c>
      <c r="C526" s="2">
        <f t="shared" si="199"/>
        <v>331</v>
      </c>
      <c r="D526" s="2">
        <v>2.25999999999997</v>
      </c>
      <c r="E526" s="2">
        <f t="shared" ref="E526" si="325">D526*1</f>
        <v>2.25999999999997</v>
      </c>
      <c r="F526" s="2">
        <f t="shared" ref="F526" si="326">D526*1</f>
        <v>2.25999999999997</v>
      </c>
      <c r="G526" s="2">
        <f t="shared" si="204"/>
        <v>2.2589999999999999</v>
      </c>
      <c r="H526" s="2">
        <f t="shared" si="205"/>
        <v>2.2589999999999999</v>
      </c>
      <c r="I526" s="2" t="str">
        <f t="shared" si="206"/>
        <v>"atk":2.259,"hp":2.259</v>
      </c>
    </row>
    <row r="527" spans="1:9" x14ac:dyDescent="0.3">
      <c r="A527" s="2">
        <v>30526</v>
      </c>
      <c r="B527" s="2">
        <v>526</v>
      </c>
      <c r="C527" s="2">
        <f t="shared" si="199"/>
        <v>331</v>
      </c>
      <c r="D527" s="2">
        <v>2.26249999999997</v>
      </c>
      <c r="E527" s="2">
        <f t="shared" ref="E527" si="327">D527*1.25</f>
        <v>2.8281249999999627</v>
      </c>
      <c r="F527" s="2">
        <f t="shared" ref="F527" si="328">D527*3.84</f>
        <v>8.6879999999998851</v>
      </c>
      <c r="G527" s="2">
        <f t="shared" si="204"/>
        <v>2.8279999999999998</v>
      </c>
      <c r="H527" s="2">
        <f t="shared" si="205"/>
        <v>8.6869999999999994</v>
      </c>
      <c r="I527" s="2" t="str">
        <f t="shared" si="206"/>
        <v>"atk":2.828,"hp":8.687</v>
      </c>
    </row>
    <row r="528" spans="1:9" x14ac:dyDescent="0.3">
      <c r="A528" s="2">
        <v>30527</v>
      </c>
      <c r="B528" s="2">
        <v>527</v>
      </c>
      <c r="C528" s="2">
        <f t="shared" si="199"/>
        <v>332</v>
      </c>
      <c r="D528" s="2">
        <v>2.2649999999999699</v>
      </c>
      <c r="E528" s="2">
        <f t="shared" ref="E528" si="329">D528*1</f>
        <v>2.2649999999999699</v>
      </c>
      <c r="F528" s="2">
        <f t="shared" ref="F528" si="330">D528*1</f>
        <v>2.2649999999999699</v>
      </c>
      <c r="G528" s="2">
        <f t="shared" si="204"/>
        <v>2.2639999999999998</v>
      </c>
      <c r="H528" s="2">
        <f t="shared" si="205"/>
        <v>2.2639999999999998</v>
      </c>
      <c r="I528" s="2" t="str">
        <f t="shared" si="206"/>
        <v>"atk":2.264,"hp":2.264</v>
      </c>
    </row>
    <row r="529" spans="1:9" x14ac:dyDescent="0.3">
      <c r="A529" s="2">
        <v>30528</v>
      </c>
      <c r="B529" s="2">
        <v>528</v>
      </c>
      <c r="C529" s="2">
        <f t="shared" ref="C529:C592" si="331">C527+1</f>
        <v>332</v>
      </c>
      <c r="D529" s="2">
        <v>2.2674999999999699</v>
      </c>
      <c r="E529" s="2">
        <f t="shared" ref="E529" si="332">D529*1.25</f>
        <v>2.8343749999999623</v>
      </c>
      <c r="F529" s="2">
        <f t="shared" ref="F529" si="333">D529*3.84</f>
        <v>8.7071999999998848</v>
      </c>
      <c r="G529" s="2">
        <f t="shared" si="204"/>
        <v>2.8340000000000001</v>
      </c>
      <c r="H529" s="2">
        <f t="shared" si="205"/>
        <v>8.7070000000000007</v>
      </c>
      <c r="I529" s="2" t="str">
        <f t="shared" si="206"/>
        <v>"atk":2.834,"hp":8.707</v>
      </c>
    </row>
    <row r="530" spans="1:9" x14ac:dyDescent="0.3">
      <c r="A530" s="2">
        <v>30529</v>
      </c>
      <c r="B530" s="2">
        <v>529</v>
      </c>
      <c r="C530" s="2">
        <f t="shared" si="331"/>
        <v>333</v>
      </c>
      <c r="D530" s="2">
        <v>2.2699999999999698</v>
      </c>
      <c r="E530" s="2">
        <f t="shared" ref="E530" si="334">D530*1</f>
        <v>2.2699999999999698</v>
      </c>
      <c r="F530" s="2">
        <f t="shared" ref="F530" si="335">D530*1</f>
        <v>2.2699999999999698</v>
      </c>
      <c r="G530" s="2">
        <f t="shared" ref="G530:G593" si="336">INT(E530*1000)/1000</f>
        <v>2.2690000000000001</v>
      </c>
      <c r="H530" s="2">
        <f t="shared" ref="H530:H593" si="337">INT(F530*1000)/1000</f>
        <v>2.2690000000000001</v>
      </c>
      <c r="I530" s="2" t="str">
        <f t="shared" ref="I530:I593" si="338">$J$1&amp;G530&amp;$K$1&amp;H530</f>
        <v>"atk":2.269,"hp":2.269</v>
      </c>
    </row>
    <row r="531" spans="1:9" x14ac:dyDescent="0.3">
      <c r="A531" s="2">
        <v>30530</v>
      </c>
      <c r="B531" s="2">
        <v>530</v>
      </c>
      <c r="C531" s="2">
        <f t="shared" si="331"/>
        <v>333</v>
      </c>
      <c r="D531" s="2">
        <v>2.2724999999999702</v>
      </c>
      <c r="E531" s="2">
        <f t="shared" ref="E531" si="339">D531*1.25</f>
        <v>2.8406249999999629</v>
      </c>
      <c r="F531" s="2">
        <f t="shared" ref="F531" si="340">D531*3.84</f>
        <v>8.7263999999998845</v>
      </c>
      <c r="G531" s="2">
        <f t="shared" si="336"/>
        <v>2.84</v>
      </c>
      <c r="H531" s="2">
        <f t="shared" si="337"/>
        <v>8.7260000000000009</v>
      </c>
      <c r="I531" s="2" t="str">
        <f t="shared" si="338"/>
        <v>"atk":2.84,"hp":8.726</v>
      </c>
    </row>
    <row r="532" spans="1:9" x14ac:dyDescent="0.3">
      <c r="A532" s="2">
        <v>30531</v>
      </c>
      <c r="B532" s="2">
        <v>531</v>
      </c>
      <c r="C532" s="2">
        <f t="shared" si="331"/>
        <v>334</v>
      </c>
      <c r="D532" s="2">
        <v>2.2749999999999702</v>
      </c>
      <c r="E532" s="2">
        <f t="shared" ref="E532" si="341">D532*1</f>
        <v>2.2749999999999702</v>
      </c>
      <c r="F532" s="2">
        <f t="shared" ref="F532" si="342">D532*1</f>
        <v>2.2749999999999702</v>
      </c>
      <c r="G532" s="2">
        <f t="shared" si="336"/>
        <v>2.274</v>
      </c>
      <c r="H532" s="2">
        <f t="shared" si="337"/>
        <v>2.274</v>
      </c>
      <c r="I532" s="2" t="str">
        <f t="shared" si="338"/>
        <v>"atk":2.274,"hp":2.274</v>
      </c>
    </row>
    <row r="533" spans="1:9" x14ac:dyDescent="0.3">
      <c r="A533" s="2">
        <v>30532</v>
      </c>
      <c r="B533" s="2">
        <v>532</v>
      </c>
      <c r="C533" s="2">
        <f t="shared" si="331"/>
        <v>334</v>
      </c>
      <c r="D533" s="2">
        <v>2.2774999999999701</v>
      </c>
      <c r="E533" s="2">
        <f t="shared" ref="E533" si="343">D533*1.25</f>
        <v>2.8468749999999625</v>
      </c>
      <c r="F533" s="2">
        <f t="shared" ref="F533" si="344">D533*3.84</f>
        <v>8.7455999999998841</v>
      </c>
      <c r="G533" s="2">
        <f t="shared" si="336"/>
        <v>2.8460000000000001</v>
      </c>
      <c r="H533" s="2">
        <f t="shared" si="337"/>
        <v>8.7449999999999992</v>
      </c>
      <c r="I533" s="2" t="str">
        <f t="shared" si="338"/>
        <v>"atk":2.846,"hp":8.745</v>
      </c>
    </row>
    <row r="534" spans="1:9" x14ac:dyDescent="0.3">
      <c r="A534" s="2">
        <v>30533</v>
      </c>
      <c r="B534" s="2">
        <v>533</v>
      </c>
      <c r="C534" s="2">
        <f t="shared" si="331"/>
        <v>335</v>
      </c>
      <c r="D534" s="2">
        <v>2.2799999999999701</v>
      </c>
      <c r="E534" s="2">
        <f t="shared" ref="E534" si="345">D534*1</f>
        <v>2.2799999999999701</v>
      </c>
      <c r="F534" s="2">
        <f t="shared" ref="F534" si="346">D534*1</f>
        <v>2.2799999999999701</v>
      </c>
      <c r="G534" s="2">
        <f t="shared" si="336"/>
        <v>2.2789999999999999</v>
      </c>
      <c r="H534" s="2">
        <f t="shared" si="337"/>
        <v>2.2789999999999999</v>
      </c>
      <c r="I534" s="2" t="str">
        <f t="shared" si="338"/>
        <v>"atk":2.279,"hp":2.279</v>
      </c>
    </row>
    <row r="535" spans="1:9" x14ac:dyDescent="0.3">
      <c r="A535" s="2">
        <v>30534</v>
      </c>
      <c r="B535" s="2">
        <v>534</v>
      </c>
      <c r="C535" s="2">
        <f t="shared" si="331"/>
        <v>335</v>
      </c>
      <c r="D535" s="2">
        <v>2.28249999999997</v>
      </c>
      <c r="E535" s="2">
        <f t="shared" ref="E535" si="347">D535*1.25</f>
        <v>2.8531249999999626</v>
      </c>
      <c r="F535" s="2">
        <f t="shared" ref="F535" si="348">D535*3.84</f>
        <v>8.7647999999998838</v>
      </c>
      <c r="G535" s="2">
        <f t="shared" si="336"/>
        <v>2.8530000000000002</v>
      </c>
      <c r="H535" s="2">
        <f t="shared" si="337"/>
        <v>8.7639999999999993</v>
      </c>
      <c r="I535" s="2" t="str">
        <f t="shared" si="338"/>
        <v>"atk":2.853,"hp":8.764</v>
      </c>
    </row>
    <row r="536" spans="1:9" x14ac:dyDescent="0.3">
      <c r="A536" s="2">
        <v>30535</v>
      </c>
      <c r="B536" s="2">
        <v>535</v>
      </c>
      <c r="C536" s="2">
        <f t="shared" si="331"/>
        <v>336</v>
      </c>
      <c r="D536" s="2">
        <v>2.2849999999999699</v>
      </c>
      <c r="E536" s="2">
        <f t="shared" ref="E536" si="349">D536*1</f>
        <v>2.2849999999999699</v>
      </c>
      <c r="F536" s="2">
        <f t="shared" ref="F536" si="350">D536*1</f>
        <v>2.2849999999999699</v>
      </c>
      <c r="G536" s="2">
        <f t="shared" si="336"/>
        <v>2.2839999999999998</v>
      </c>
      <c r="H536" s="2">
        <f t="shared" si="337"/>
        <v>2.2839999999999998</v>
      </c>
      <c r="I536" s="2" t="str">
        <f t="shared" si="338"/>
        <v>"atk":2.284,"hp":2.284</v>
      </c>
    </row>
    <row r="537" spans="1:9" x14ac:dyDescent="0.3">
      <c r="A537" s="2">
        <v>30536</v>
      </c>
      <c r="B537" s="2">
        <v>536</v>
      </c>
      <c r="C537" s="2">
        <f t="shared" si="331"/>
        <v>336</v>
      </c>
      <c r="D537" s="2">
        <v>2.2874999999999699</v>
      </c>
      <c r="E537" s="2">
        <f t="shared" ref="E537" si="351">D537*1.25</f>
        <v>2.8593749999999623</v>
      </c>
      <c r="F537" s="2">
        <f t="shared" ref="F537" si="352">D537*3.84</f>
        <v>8.7839999999998835</v>
      </c>
      <c r="G537" s="2">
        <f t="shared" si="336"/>
        <v>2.859</v>
      </c>
      <c r="H537" s="2">
        <f t="shared" si="337"/>
        <v>8.7829999999999995</v>
      </c>
      <c r="I537" s="2" t="str">
        <f t="shared" si="338"/>
        <v>"atk":2.859,"hp":8.783</v>
      </c>
    </row>
    <row r="538" spans="1:9" x14ac:dyDescent="0.3">
      <c r="A538" s="2">
        <v>30537</v>
      </c>
      <c r="B538" s="2">
        <v>537</v>
      </c>
      <c r="C538" s="2">
        <f t="shared" si="331"/>
        <v>337</v>
      </c>
      <c r="D538" s="2">
        <v>2.2899999999999698</v>
      </c>
      <c r="E538" s="2">
        <f t="shared" ref="E538" si="353">D538*1</f>
        <v>2.2899999999999698</v>
      </c>
      <c r="F538" s="2">
        <f t="shared" ref="F538" si="354">D538*1</f>
        <v>2.2899999999999698</v>
      </c>
      <c r="G538" s="2">
        <f t="shared" si="336"/>
        <v>2.2890000000000001</v>
      </c>
      <c r="H538" s="2">
        <f t="shared" si="337"/>
        <v>2.2890000000000001</v>
      </c>
      <c r="I538" s="2" t="str">
        <f t="shared" si="338"/>
        <v>"atk":2.289,"hp":2.289</v>
      </c>
    </row>
    <row r="539" spans="1:9" x14ac:dyDescent="0.3">
      <c r="A539" s="2">
        <v>30538</v>
      </c>
      <c r="B539" s="2">
        <v>538</v>
      </c>
      <c r="C539" s="2">
        <f t="shared" si="331"/>
        <v>337</v>
      </c>
      <c r="D539" s="2">
        <v>2.2924999999999698</v>
      </c>
      <c r="E539" s="2">
        <f t="shared" ref="E539" si="355">D539*1.25</f>
        <v>2.8656249999999623</v>
      </c>
      <c r="F539" s="2">
        <f t="shared" ref="F539" si="356">D539*3.84</f>
        <v>8.8031999999998831</v>
      </c>
      <c r="G539" s="2">
        <f t="shared" si="336"/>
        <v>2.8650000000000002</v>
      </c>
      <c r="H539" s="2">
        <f t="shared" si="337"/>
        <v>8.8030000000000008</v>
      </c>
      <c r="I539" s="2" t="str">
        <f t="shared" si="338"/>
        <v>"atk":2.865,"hp":8.803</v>
      </c>
    </row>
    <row r="540" spans="1:9" x14ac:dyDescent="0.3">
      <c r="A540" s="2">
        <v>30539</v>
      </c>
      <c r="B540" s="2">
        <v>539</v>
      </c>
      <c r="C540" s="2">
        <f t="shared" si="331"/>
        <v>338</v>
      </c>
      <c r="D540" s="2">
        <v>2.2949999999999702</v>
      </c>
      <c r="E540" s="2">
        <f t="shared" ref="E540" si="357">D540*1</f>
        <v>2.2949999999999702</v>
      </c>
      <c r="F540" s="2">
        <f t="shared" ref="F540" si="358">D540*1</f>
        <v>2.2949999999999702</v>
      </c>
      <c r="G540" s="2">
        <f t="shared" si="336"/>
        <v>2.294</v>
      </c>
      <c r="H540" s="2">
        <f t="shared" si="337"/>
        <v>2.294</v>
      </c>
      <c r="I540" s="2" t="str">
        <f t="shared" si="338"/>
        <v>"atk":2.294,"hp":2.294</v>
      </c>
    </row>
    <row r="541" spans="1:9" x14ac:dyDescent="0.3">
      <c r="A541" s="2">
        <v>30540</v>
      </c>
      <c r="B541" s="2">
        <v>540</v>
      </c>
      <c r="C541" s="2">
        <f t="shared" si="331"/>
        <v>338</v>
      </c>
      <c r="D541" s="2">
        <v>2.2974999999999701</v>
      </c>
      <c r="E541" s="2">
        <f t="shared" ref="E541" si="359">D541*1.25</f>
        <v>2.8718749999999629</v>
      </c>
      <c r="F541" s="2">
        <f t="shared" ref="F541" si="360">D541*3.84</f>
        <v>8.8223999999998846</v>
      </c>
      <c r="G541" s="2">
        <f t="shared" si="336"/>
        <v>2.871</v>
      </c>
      <c r="H541" s="2">
        <f t="shared" si="337"/>
        <v>8.8219999999999992</v>
      </c>
      <c r="I541" s="2" t="str">
        <f t="shared" si="338"/>
        <v>"atk":2.871,"hp":8.822</v>
      </c>
    </row>
    <row r="542" spans="1:9" x14ac:dyDescent="0.3">
      <c r="A542" s="2">
        <v>30541</v>
      </c>
      <c r="B542" s="2">
        <v>541</v>
      </c>
      <c r="C542" s="2">
        <f t="shared" si="331"/>
        <v>339</v>
      </c>
      <c r="D542" s="2">
        <v>2.2999999999999701</v>
      </c>
      <c r="E542" s="2">
        <f t="shared" ref="E542" si="361">D542*1</f>
        <v>2.2999999999999701</v>
      </c>
      <c r="F542" s="2">
        <f t="shared" ref="F542" si="362">D542*1</f>
        <v>2.2999999999999701</v>
      </c>
      <c r="G542" s="2">
        <f t="shared" si="336"/>
        <v>2.2989999999999999</v>
      </c>
      <c r="H542" s="2">
        <f t="shared" si="337"/>
        <v>2.2989999999999999</v>
      </c>
      <c r="I542" s="2" t="str">
        <f t="shared" si="338"/>
        <v>"atk":2.299,"hp":2.299</v>
      </c>
    </row>
    <row r="543" spans="1:9" x14ac:dyDescent="0.3">
      <c r="A543" s="2">
        <v>30542</v>
      </c>
      <c r="B543" s="2">
        <v>542</v>
      </c>
      <c r="C543" s="2">
        <f t="shared" si="331"/>
        <v>339</v>
      </c>
      <c r="D543" s="2">
        <v>2.30249999999997</v>
      </c>
      <c r="E543" s="2">
        <f t="shared" ref="E543" si="363">D543*1.25</f>
        <v>2.8781249999999625</v>
      </c>
      <c r="F543" s="2">
        <f t="shared" ref="F543" si="364">D543*3.84</f>
        <v>8.8415999999998842</v>
      </c>
      <c r="G543" s="2">
        <f t="shared" si="336"/>
        <v>2.8780000000000001</v>
      </c>
      <c r="H543" s="2">
        <f t="shared" si="337"/>
        <v>8.8409999999999993</v>
      </c>
      <c r="I543" s="2" t="str">
        <f t="shared" si="338"/>
        <v>"atk":2.878,"hp":8.841</v>
      </c>
    </row>
    <row r="544" spans="1:9" x14ac:dyDescent="0.3">
      <c r="A544" s="2">
        <v>30543</v>
      </c>
      <c r="B544" s="2">
        <v>543</v>
      </c>
      <c r="C544" s="2">
        <f t="shared" si="331"/>
        <v>340</v>
      </c>
      <c r="D544" s="2">
        <v>2.30499999999997</v>
      </c>
      <c r="E544" s="2">
        <f t="shared" ref="E544" si="365">D544*1</f>
        <v>2.30499999999997</v>
      </c>
      <c r="F544" s="2">
        <f t="shared" ref="F544" si="366">D544*1</f>
        <v>2.30499999999997</v>
      </c>
      <c r="G544" s="2">
        <f t="shared" si="336"/>
        <v>2.3039999999999998</v>
      </c>
      <c r="H544" s="2">
        <f t="shared" si="337"/>
        <v>2.3039999999999998</v>
      </c>
      <c r="I544" s="2" t="str">
        <f t="shared" si="338"/>
        <v>"atk":2.304,"hp":2.304</v>
      </c>
    </row>
    <row r="545" spans="1:9" x14ac:dyDescent="0.3">
      <c r="A545" s="2">
        <v>30544</v>
      </c>
      <c r="B545" s="2">
        <v>544</v>
      </c>
      <c r="C545" s="2">
        <f t="shared" si="331"/>
        <v>340</v>
      </c>
      <c r="D545" s="2">
        <v>2.3074999999999699</v>
      </c>
      <c r="E545" s="2">
        <f t="shared" ref="E545" si="367">D545*1.25</f>
        <v>2.8843749999999622</v>
      </c>
      <c r="F545" s="2">
        <f t="shared" ref="F545" si="368">D545*3.84</f>
        <v>8.8607999999998839</v>
      </c>
      <c r="G545" s="2">
        <f t="shared" si="336"/>
        <v>2.8839999999999999</v>
      </c>
      <c r="H545" s="2">
        <f t="shared" si="337"/>
        <v>8.86</v>
      </c>
      <c r="I545" s="2" t="str">
        <f t="shared" si="338"/>
        <v>"atk":2.884,"hp":8.86</v>
      </c>
    </row>
    <row r="546" spans="1:9" x14ac:dyDescent="0.3">
      <c r="A546" s="2">
        <v>30545</v>
      </c>
      <c r="B546" s="2">
        <v>545</v>
      </c>
      <c r="C546" s="2">
        <f t="shared" si="331"/>
        <v>341</v>
      </c>
      <c r="D546" s="2">
        <v>2.3099999999999699</v>
      </c>
      <c r="E546" s="2">
        <f t="shared" ref="E546" si="369">D546*1</f>
        <v>2.3099999999999699</v>
      </c>
      <c r="F546" s="2">
        <f t="shared" ref="F546" si="370">D546*1</f>
        <v>2.3099999999999699</v>
      </c>
      <c r="G546" s="2">
        <f t="shared" si="336"/>
        <v>2.3090000000000002</v>
      </c>
      <c r="H546" s="2">
        <f t="shared" si="337"/>
        <v>2.3090000000000002</v>
      </c>
      <c r="I546" s="2" t="str">
        <f t="shared" si="338"/>
        <v>"atk":2.309,"hp":2.309</v>
      </c>
    </row>
    <row r="547" spans="1:9" x14ac:dyDescent="0.3">
      <c r="A547" s="2">
        <v>30546</v>
      </c>
      <c r="B547" s="2">
        <v>546</v>
      </c>
      <c r="C547" s="2">
        <f t="shared" si="331"/>
        <v>341</v>
      </c>
      <c r="D547" s="2">
        <v>2.3124999999999698</v>
      </c>
      <c r="E547" s="2">
        <f t="shared" ref="E547" si="371">D547*1.25</f>
        <v>2.8906249999999623</v>
      </c>
      <c r="F547" s="2">
        <f t="shared" ref="F547" si="372">D547*3.84</f>
        <v>8.8799999999998835</v>
      </c>
      <c r="G547" s="2">
        <f t="shared" si="336"/>
        <v>2.89</v>
      </c>
      <c r="H547" s="2">
        <f t="shared" si="337"/>
        <v>8.8789999999999996</v>
      </c>
      <c r="I547" s="2" t="str">
        <f t="shared" si="338"/>
        <v>"atk":2.89,"hp":8.879</v>
      </c>
    </row>
    <row r="548" spans="1:9" x14ac:dyDescent="0.3">
      <c r="A548" s="2">
        <v>30547</v>
      </c>
      <c r="B548" s="2">
        <v>547</v>
      </c>
      <c r="C548" s="2">
        <f t="shared" si="331"/>
        <v>342</v>
      </c>
      <c r="D548" s="2">
        <v>2.3149999999999702</v>
      </c>
      <c r="E548" s="2">
        <f t="shared" ref="E548" si="373">D548*1</f>
        <v>2.3149999999999702</v>
      </c>
      <c r="F548" s="2">
        <f t="shared" ref="F548" si="374">D548*1</f>
        <v>2.3149999999999702</v>
      </c>
      <c r="G548" s="2">
        <f t="shared" si="336"/>
        <v>2.3140000000000001</v>
      </c>
      <c r="H548" s="2">
        <f t="shared" si="337"/>
        <v>2.3140000000000001</v>
      </c>
      <c r="I548" s="2" t="str">
        <f t="shared" si="338"/>
        <v>"atk":2.314,"hp":2.314</v>
      </c>
    </row>
    <row r="549" spans="1:9" x14ac:dyDescent="0.3">
      <c r="A549" s="2">
        <v>30548</v>
      </c>
      <c r="B549" s="2">
        <v>548</v>
      </c>
      <c r="C549" s="2">
        <f t="shared" si="331"/>
        <v>342</v>
      </c>
      <c r="D549" s="2">
        <v>2.3174999999999701</v>
      </c>
      <c r="E549" s="2">
        <f t="shared" ref="E549" si="375">D549*1.25</f>
        <v>2.8968749999999628</v>
      </c>
      <c r="F549" s="2">
        <f t="shared" ref="F549" si="376">D549*3.84</f>
        <v>8.899199999999885</v>
      </c>
      <c r="G549" s="2">
        <f t="shared" si="336"/>
        <v>2.8959999999999999</v>
      </c>
      <c r="H549" s="2">
        <f t="shared" si="337"/>
        <v>8.8989999999999991</v>
      </c>
      <c r="I549" s="2" t="str">
        <f t="shared" si="338"/>
        <v>"atk":2.896,"hp":8.899</v>
      </c>
    </row>
    <row r="550" spans="1:9" x14ac:dyDescent="0.3">
      <c r="A550" s="2">
        <v>30549</v>
      </c>
      <c r="B550" s="2">
        <v>549</v>
      </c>
      <c r="C550" s="2">
        <f t="shared" si="331"/>
        <v>343</v>
      </c>
      <c r="D550" s="2">
        <v>2.3199999999999701</v>
      </c>
      <c r="E550" s="2">
        <f t="shared" ref="E550" si="377">D550*1</f>
        <v>2.3199999999999701</v>
      </c>
      <c r="F550" s="2">
        <f t="shared" ref="F550" si="378">D550*1</f>
        <v>2.3199999999999701</v>
      </c>
      <c r="G550" s="2">
        <f t="shared" si="336"/>
        <v>2.319</v>
      </c>
      <c r="H550" s="2">
        <f t="shared" si="337"/>
        <v>2.319</v>
      </c>
      <c r="I550" s="2" t="str">
        <f t="shared" si="338"/>
        <v>"atk":2.319,"hp":2.319</v>
      </c>
    </row>
    <row r="551" spans="1:9" x14ac:dyDescent="0.3">
      <c r="A551" s="2">
        <v>30550</v>
      </c>
      <c r="B551" s="2">
        <v>550</v>
      </c>
      <c r="C551" s="2">
        <f t="shared" si="331"/>
        <v>343</v>
      </c>
      <c r="D551" s="2">
        <v>2.32249999999997</v>
      </c>
      <c r="E551" s="2">
        <f t="shared" ref="E551" si="379">D551*1.25</f>
        <v>2.9031249999999624</v>
      </c>
      <c r="F551" s="2">
        <f t="shared" ref="F551" si="380">D551*3.84</f>
        <v>8.9183999999998846</v>
      </c>
      <c r="G551" s="2">
        <f t="shared" si="336"/>
        <v>2.903</v>
      </c>
      <c r="H551" s="2">
        <f t="shared" si="337"/>
        <v>8.9179999999999993</v>
      </c>
      <c r="I551" s="2" t="str">
        <f t="shared" si="338"/>
        <v>"atk":2.903,"hp":8.918</v>
      </c>
    </row>
    <row r="552" spans="1:9" x14ac:dyDescent="0.3">
      <c r="A552" s="2">
        <v>30551</v>
      </c>
      <c r="B552" s="2">
        <v>551</v>
      </c>
      <c r="C552" s="2">
        <f t="shared" si="331"/>
        <v>344</v>
      </c>
      <c r="D552" s="2">
        <v>2.32499999999997</v>
      </c>
      <c r="E552" s="2">
        <f t="shared" ref="E552" si="381">D552*1</f>
        <v>2.32499999999997</v>
      </c>
      <c r="F552" s="2">
        <f t="shared" ref="F552" si="382">D552*1</f>
        <v>2.32499999999997</v>
      </c>
      <c r="G552" s="2">
        <f t="shared" si="336"/>
        <v>2.3239999999999998</v>
      </c>
      <c r="H552" s="2">
        <f t="shared" si="337"/>
        <v>2.3239999999999998</v>
      </c>
      <c r="I552" s="2" t="str">
        <f t="shared" si="338"/>
        <v>"atk":2.324,"hp":2.324</v>
      </c>
    </row>
    <row r="553" spans="1:9" x14ac:dyDescent="0.3">
      <c r="A553" s="2">
        <v>30552</v>
      </c>
      <c r="B553" s="2">
        <v>552</v>
      </c>
      <c r="C553" s="2">
        <f t="shared" si="331"/>
        <v>344</v>
      </c>
      <c r="D553" s="2">
        <v>2.3274999999999699</v>
      </c>
      <c r="E553" s="2">
        <f t="shared" ref="E553" si="383">D553*1.25</f>
        <v>2.9093749999999625</v>
      </c>
      <c r="F553" s="2">
        <f t="shared" ref="F553" si="384">D553*3.84</f>
        <v>8.9375999999998843</v>
      </c>
      <c r="G553" s="2">
        <f t="shared" si="336"/>
        <v>2.9089999999999998</v>
      </c>
      <c r="H553" s="2">
        <f t="shared" si="337"/>
        <v>8.9369999999999994</v>
      </c>
      <c r="I553" s="2" t="str">
        <f t="shared" si="338"/>
        <v>"atk":2.909,"hp":8.937</v>
      </c>
    </row>
    <row r="554" spans="1:9" x14ac:dyDescent="0.3">
      <c r="A554" s="2">
        <v>30553</v>
      </c>
      <c r="B554" s="2">
        <v>553</v>
      </c>
      <c r="C554" s="2">
        <f t="shared" si="331"/>
        <v>345</v>
      </c>
      <c r="D554" s="2">
        <v>2.3299999999999699</v>
      </c>
      <c r="E554" s="2">
        <f t="shared" ref="E554" si="385">D554*1</f>
        <v>2.3299999999999699</v>
      </c>
      <c r="F554" s="2">
        <f t="shared" ref="F554" si="386">D554*1</f>
        <v>2.3299999999999699</v>
      </c>
      <c r="G554" s="2">
        <f t="shared" si="336"/>
        <v>2.3290000000000002</v>
      </c>
      <c r="H554" s="2">
        <f t="shared" si="337"/>
        <v>2.3290000000000002</v>
      </c>
      <c r="I554" s="2" t="str">
        <f t="shared" si="338"/>
        <v>"atk":2.329,"hp":2.329</v>
      </c>
    </row>
    <row r="555" spans="1:9" x14ac:dyDescent="0.3">
      <c r="A555" s="2">
        <v>30554</v>
      </c>
      <c r="B555" s="2">
        <v>554</v>
      </c>
      <c r="C555" s="2">
        <f t="shared" si="331"/>
        <v>345</v>
      </c>
      <c r="D555" s="2">
        <v>2.3324999999999698</v>
      </c>
      <c r="E555" s="2">
        <f t="shared" ref="E555" si="387">D555*1.25</f>
        <v>2.9156249999999622</v>
      </c>
      <c r="F555" s="2">
        <f t="shared" ref="F555" si="388">D555*3.84</f>
        <v>8.956799999999884</v>
      </c>
      <c r="G555" s="2">
        <f t="shared" si="336"/>
        <v>2.915</v>
      </c>
      <c r="H555" s="2">
        <f t="shared" si="337"/>
        <v>8.9559999999999995</v>
      </c>
      <c r="I555" s="2" t="str">
        <f t="shared" si="338"/>
        <v>"atk":2.915,"hp":8.956</v>
      </c>
    </row>
    <row r="556" spans="1:9" x14ac:dyDescent="0.3">
      <c r="A556" s="2">
        <v>30555</v>
      </c>
      <c r="B556" s="2">
        <v>555</v>
      </c>
      <c r="C556" s="2">
        <f t="shared" si="331"/>
        <v>346</v>
      </c>
      <c r="D556" s="2">
        <v>2.3349999999999702</v>
      </c>
      <c r="E556" s="2">
        <f t="shared" ref="E556" si="389">D556*1</f>
        <v>2.3349999999999702</v>
      </c>
      <c r="F556" s="2">
        <f t="shared" ref="F556" si="390">D556*1</f>
        <v>2.3349999999999702</v>
      </c>
      <c r="G556" s="2">
        <f t="shared" si="336"/>
        <v>2.3340000000000001</v>
      </c>
      <c r="H556" s="2">
        <f t="shared" si="337"/>
        <v>2.3340000000000001</v>
      </c>
      <c r="I556" s="2" t="str">
        <f t="shared" si="338"/>
        <v>"atk":2.334,"hp":2.334</v>
      </c>
    </row>
    <row r="557" spans="1:9" x14ac:dyDescent="0.3">
      <c r="A557" s="2">
        <v>30556</v>
      </c>
      <c r="B557" s="2">
        <v>556</v>
      </c>
      <c r="C557" s="2">
        <f t="shared" si="331"/>
        <v>346</v>
      </c>
      <c r="D557" s="2">
        <v>2.3374999999999702</v>
      </c>
      <c r="E557" s="2">
        <f t="shared" ref="E557" si="391">D557*1.25</f>
        <v>2.9218749999999627</v>
      </c>
      <c r="F557" s="2">
        <f t="shared" ref="F557" si="392">D557*3.84</f>
        <v>8.9759999999998854</v>
      </c>
      <c r="G557" s="2">
        <f t="shared" si="336"/>
        <v>2.9209999999999998</v>
      </c>
      <c r="H557" s="2">
        <f t="shared" si="337"/>
        <v>8.9749999999999996</v>
      </c>
      <c r="I557" s="2" t="str">
        <f t="shared" si="338"/>
        <v>"atk":2.921,"hp":8.975</v>
      </c>
    </row>
    <row r="558" spans="1:9" x14ac:dyDescent="0.3">
      <c r="A558" s="2">
        <v>30557</v>
      </c>
      <c r="B558" s="2">
        <v>557</v>
      </c>
      <c r="C558" s="2">
        <f t="shared" si="331"/>
        <v>347</v>
      </c>
      <c r="D558" s="2">
        <v>2.3399999999999701</v>
      </c>
      <c r="E558" s="2">
        <f t="shared" ref="E558" si="393">D558*1</f>
        <v>2.3399999999999701</v>
      </c>
      <c r="F558" s="2">
        <f t="shared" ref="F558" si="394">D558*1</f>
        <v>2.3399999999999701</v>
      </c>
      <c r="G558" s="2">
        <f t="shared" si="336"/>
        <v>2.339</v>
      </c>
      <c r="H558" s="2">
        <f t="shared" si="337"/>
        <v>2.339</v>
      </c>
      <c r="I558" s="2" t="str">
        <f t="shared" si="338"/>
        <v>"atk":2.339,"hp":2.339</v>
      </c>
    </row>
    <row r="559" spans="1:9" x14ac:dyDescent="0.3">
      <c r="A559" s="2">
        <v>30558</v>
      </c>
      <c r="B559" s="2">
        <v>558</v>
      </c>
      <c r="C559" s="2">
        <f t="shared" si="331"/>
        <v>347</v>
      </c>
      <c r="D559" s="2">
        <v>2.3424999999999701</v>
      </c>
      <c r="E559" s="2">
        <f t="shared" ref="E559" si="395">D559*1.25</f>
        <v>2.9281249999999623</v>
      </c>
      <c r="F559" s="2">
        <f t="shared" ref="F559" si="396">D559*3.84</f>
        <v>8.9951999999998851</v>
      </c>
      <c r="G559" s="2">
        <f t="shared" si="336"/>
        <v>2.9279999999999999</v>
      </c>
      <c r="H559" s="2">
        <f t="shared" si="337"/>
        <v>8.9949999999999992</v>
      </c>
      <c r="I559" s="2" t="str">
        <f t="shared" si="338"/>
        <v>"atk":2.928,"hp":8.995</v>
      </c>
    </row>
    <row r="560" spans="1:9" x14ac:dyDescent="0.3">
      <c r="A560" s="2">
        <v>30559</v>
      </c>
      <c r="B560" s="2">
        <v>559</v>
      </c>
      <c r="C560" s="2">
        <f t="shared" si="331"/>
        <v>348</v>
      </c>
      <c r="D560" s="2">
        <v>2.34499999999997</v>
      </c>
      <c r="E560" s="2">
        <f t="shared" ref="E560" si="397">D560*1</f>
        <v>2.34499999999997</v>
      </c>
      <c r="F560" s="2">
        <f t="shared" ref="F560" si="398">D560*1</f>
        <v>2.34499999999997</v>
      </c>
      <c r="G560" s="2">
        <f t="shared" si="336"/>
        <v>2.3439999999999999</v>
      </c>
      <c r="H560" s="2">
        <f t="shared" si="337"/>
        <v>2.3439999999999999</v>
      </c>
      <c r="I560" s="2" t="str">
        <f t="shared" si="338"/>
        <v>"atk":2.344,"hp":2.344</v>
      </c>
    </row>
    <row r="561" spans="1:9" x14ac:dyDescent="0.3">
      <c r="A561" s="2">
        <v>30560</v>
      </c>
      <c r="B561" s="2">
        <v>560</v>
      </c>
      <c r="C561" s="2">
        <f t="shared" si="331"/>
        <v>348</v>
      </c>
      <c r="D561" s="2">
        <v>2.3474999999999699</v>
      </c>
      <c r="E561" s="2">
        <f t="shared" ref="E561" si="399">D561*1.25</f>
        <v>2.9343749999999624</v>
      </c>
      <c r="F561" s="2">
        <f t="shared" ref="F561" si="400">D561*3.84</f>
        <v>9.0143999999998847</v>
      </c>
      <c r="G561" s="2">
        <f t="shared" si="336"/>
        <v>2.9340000000000002</v>
      </c>
      <c r="H561" s="2">
        <f t="shared" si="337"/>
        <v>9.0139999999999993</v>
      </c>
      <c r="I561" s="2" t="str">
        <f t="shared" si="338"/>
        <v>"atk":2.934,"hp":9.014</v>
      </c>
    </row>
    <row r="562" spans="1:9" x14ac:dyDescent="0.3">
      <c r="A562" s="2">
        <v>30561</v>
      </c>
      <c r="B562" s="2">
        <v>561</v>
      </c>
      <c r="C562" s="2">
        <f t="shared" si="331"/>
        <v>349</v>
      </c>
      <c r="D562" s="2">
        <v>2.3499999999999699</v>
      </c>
      <c r="E562" s="2">
        <f t="shared" ref="E562" si="401">D562*1</f>
        <v>2.3499999999999699</v>
      </c>
      <c r="F562" s="2">
        <f t="shared" ref="F562" si="402">D562*1</f>
        <v>2.3499999999999699</v>
      </c>
      <c r="G562" s="2">
        <f t="shared" si="336"/>
        <v>2.3490000000000002</v>
      </c>
      <c r="H562" s="2">
        <f t="shared" si="337"/>
        <v>2.3490000000000002</v>
      </c>
      <c r="I562" s="2" t="str">
        <f t="shared" si="338"/>
        <v>"atk":2.349,"hp":2.349</v>
      </c>
    </row>
    <row r="563" spans="1:9" x14ac:dyDescent="0.3">
      <c r="A563" s="2">
        <v>30562</v>
      </c>
      <c r="B563" s="2">
        <v>562</v>
      </c>
      <c r="C563" s="2">
        <f t="shared" si="331"/>
        <v>349</v>
      </c>
      <c r="D563" s="2">
        <v>2.3524999999999698</v>
      </c>
      <c r="E563" s="2">
        <f t="shared" ref="E563" si="403">D563*1.25</f>
        <v>2.9406249999999625</v>
      </c>
      <c r="F563" s="2">
        <f t="shared" ref="F563" si="404">D563*3.84</f>
        <v>9.0335999999998844</v>
      </c>
      <c r="G563" s="2">
        <f t="shared" si="336"/>
        <v>2.94</v>
      </c>
      <c r="H563" s="2">
        <f t="shared" si="337"/>
        <v>9.0329999999999995</v>
      </c>
      <c r="I563" s="2" t="str">
        <f t="shared" si="338"/>
        <v>"atk":2.94,"hp":9.033</v>
      </c>
    </row>
    <row r="564" spans="1:9" x14ac:dyDescent="0.3">
      <c r="A564" s="2">
        <v>30563</v>
      </c>
      <c r="B564" s="2">
        <v>563</v>
      </c>
      <c r="C564" s="2">
        <f t="shared" si="331"/>
        <v>350</v>
      </c>
      <c r="D564" s="2">
        <v>2.3549999999999698</v>
      </c>
      <c r="E564" s="2">
        <f t="shared" ref="E564" si="405">D564*1</f>
        <v>2.3549999999999698</v>
      </c>
      <c r="F564" s="2">
        <f t="shared" ref="F564" si="406">D564*1</f>
        <v>2.3549999999999698</v>
      </c>
      <c r="G564" s="2">
        <f t="shared" si="336"/>
        <v>2.3540000000000001</v>
      </c>
      <c r="H564" s="2">
        <f t="shared" si="337"/>
        <v>2.3540000000000001</v>
      </c>
      <c r="I564" s="2" t="str">
        <f t="shared" si="338"/>
        <v>"atk":2.354,"hp":2.354</v>
      </c>
    </row>
    <row r="565" spans="1:9" x14ac:dyDescent="0.3">
      <c r="A565" s="2">
        <v>30564</v>
      </c>
      <c r="B565" s="2">
        <v>564</v>
      </c>
      <c r="C565" s="2">
        <f t="shared" si="331"/>
        <v>350</v>
      </c>
      <c r="D565" s="2">
        <v>2.3574999999999702</v>
      </c>
      <c r="E565" s="2">
        <f t="shared" ref="E565" si="407">D565*1.25</f>
        <v>2.9468749999999626</v>
      </c>
      <c r="F565" s="2">
        <f t="shared" ref="F565" si="408">D565*3.84</f>
        <v>9.0527999999998858</v>
      </c>
      <c r="G565" s="2">
        <f t="shared" si="336"/>
        <v>2.9460000000000002</v>
      </c>
      <c r="H565" s="2">
        <f t="shared" si="337"/>
        <v>9.0519999999999996</v>
      </c>
      <c r="I565" s="2" t="str">
        <f t="shared" si="338"/>
        <v>"atk":2.946,"hp":9.052</v>
      </c>
    </row>
    <row r="566" spans="1:9" x14ac:dyDescent="0.3">
      <c r="A566" s="2">
        <v>30565</v>
      </c>
      <c r="B566" s="2">
        <v>565</v>
      </c>
      <c r="C566" s="2">
        <f t="shared" si="331"/>
        <v>351</v>
      </c>
      <c r="D566" s="2">
        <v>2.3599999999999701</v>
      </c>
      <c r="E566" s="2">
        <f t="shared" ref="E566" si="409">D566*1</f>
        <v>2.3599999999999701</v>
      </c>
      <c r="F566" s="2">
        <f t="shared" ref="F566" si="410">D566*1</f>
        <v>2.3599999999999701</v>
      </c>
      <c r="G566" s="2">
        <f t="shared" si="336"/>
        <v>2.359</v>
      </c>
      <c r="H566" s="2">
        <f t="shared" si="337"/>
        <v>2.359</v>
      </c>
      <c r="I566" s="2" t="str">
        <f t="shared" si="338"/>
        <v>"atk":2.359,"hp":2.359</v>
      </c>
    </row>
    <row r="567" spans="1:9" x14ac:dyDescent="0.3">
      <c r="A567" s="2">
        <v>30566</v>
      </c>
      <c r="B567" s="2">
        <v>566</v>
      </c>
      <c r="C567" s="2">
        <f t="shared" si="331"/>
        <v>351</v>
      </c>
      <c r="D567" s="2">
        <v>2.3624999999999701</v>
      </c>
      <c r="E567" s="2">
        <f t="shared" ref="E567" si="411">D567*1.25</f>
        <v>2.9531249999999627</v>
      </c>
      <c r="F567" s="2">
        <f t="shared" ref="F567" si="412">D567*3.84</f>
        <v>9.0719999999998855</v>
      </c>
      <c r="G567" s="2">
        <f t="shared" si="336"/>
        <v>2.9529999999999998</v>
      </c>
      <c r="H567" s="2">
        <f t="shared" si="337"/>
        <v>9.0709999999999997</v>
      </c>
      <c r="I567" s="2" t="str">
        <f t="shared" si="338"/>
        <v>"atk":2.953,"hp":9.071</v>
      </c>
    </row>
    <row r="568" spans="1:9" x14ac:dyDescent="0.3">
      <c r="A568" s="2">
        <v>30567</v>
      </c>
      <c r="B568" s="2">
        <v>567</v>
      </c>
      <c r="C568" s="2">
        <f t="shared" si="331"/>
        <v>352</v>
      </c>
      <c r="D568" s="2">
        <v>2.36499999999997</v>
      </c>
      <c r="E568" s="2">
        <f t="shared" ref="E568" si="413">D568*1</f>
        <v>2.36499999999997</v>
      </c>
      <c r="F568" s="2">
        <f t="shared" ref="F568" si="414">D568*1</f>
        <v>2.36499999999997</v>
      </c>
      <c r="G568" s="2">
        <f t="shared" si="336"/>
        <v>2.3639999999999999</v>
      </c>
      <c r="H568" s="2">
        <f t="shared" si="337"/>
        <v>2.3639999999999999</v>
      </c>
      <c r="I568" s="2" t="str">
        <f t="shared" si="338"/>
        <v>"atk":2.364,"hp":2.364</v>
      </c>
    </row>
    <row r="569" spans="1:9" x14ac:dyDescent="0.3">
      <c r="A569" s="2">
        <v>30568</v>
      </c>
      <c r="B569" s="2">
        <v>568</v>
      </c>
      <c r="C569" s="2">
        <f t="shared" si="331"/>
        <v>352</v>
      </c>
      <c r="D569" s="2">
        <v>2.36749999999997</v>
      </c>
      <c r="E569" s="2">
        <f t="shared" ref="E569" si="415">D569*1.25</f>
        <v>2.9593749999999623</v>
      </c>
      <c r="F569" s="2">
        <f t="shared" ref="F569" si="416">D569*3.84</f>
        <v>9.0911999999998852</v>
      </c>
      <c r="G569" s="2">
        <f t="shared" si="336"/>
        <v>2.9590000000000001</v>
      </c>
      <c r="H569" s="2">
        <f t="shared" si="337"/>
        <v>9.0909999999999993</v>
      </c>
      <c r="I569" s="2" t="str">
        <f t="shared" si="338"/>
        <v>"atk":2.959,"hp":9.091</v>
      </c>
    </row>
    <row r="570" spans="1:9" x14ac:dyDescent="0.3">
      <c r="A570" s="2">
        <v>30569</v>
      </c>
      <c r="B570" s="2">
        <v>569</v>
      </c>
      <c r="C570" s="2">
        <f t="shared" si="331"/>
        <v>353</v>
      </c>
      <c r="D570" s="2">
        <v>2.3699999999999699</v>
      </c>
      <c r="E570" s="2">
        <f t="shared" ref="E570" si="417">D570*1</f>
        <v>2.3699999999999699</v>
      </c>
      <c r="F570" s="2">
        <f t="shared" ref="F570" si="418">D570*1</f>
        <v>2.3699999999999699</v>
      </c>
      <c r="G570" s="2">
        <f t="shared" si="336"/>
        <v>2.3690000000000002</v>
      </c>
      <c r="H570" s="2">
        <f t="shared" si="337"/>
        <v>2.3690000000000002</v>
      </c>
      <c r="I570" s="2" t="str">
        <f t="shared" si="338"/>
        <v>"atk":2.369,"hp":2.369</v>
      </c>
    </row>
    <row r="571" spans="1:9" x14ac:dyDescent="0.3">
      <c r="A571" s="2">
        <v>30570</v>
      </c>
      <c r="B571" s="2">
        <v>570</v>
      </c>
      <c r="C571" s="2">
        <f t="shared" si="331"/>
        <v>353</v>
      </c>
      <c r="D571" s="2">
        <v>2.3724999999999699</v>
      </c>
      <c r="E571" s="2">
        <f t="shared" ref="E571" si="419">D571*1.25</f>
        <v>2.9656249999999624</v>
      </c>
      <c r="F571" s="2">
        <f t="shared" ref="F571" si="420">D571*3.84</f>
        <v>9.110399999999883</v>
      </c>
      <c r="G571" s="2">
        <f t="shared" si="336"/>
        <v>2.9649999999999999</v>
      </c>
      <c r="H571" s="2">
        <f t="shared" si="337"/>
        <v>9.11</v>
      </c>
      <c r="I571" s="2" t="str">
        <f t="shared" si="338"/>
        <v>"atk":2.965,"hp":9.11</v>
      </c>
    </row>
    <row r="572" spans="1:9" x14ac:dyDescent="0.3">
      <c r="A572" s="2">
        <v>30571</v>
      </c>
      <c r="B572" s="2">
        <v>571</v>
      </c>
      <c r="C572" s="2">
        <f t="shared" si="331"/>
        <v>354</v>
      </c>
      <c r="D572" s="2">
        <v>2.3749999999999698</v>
      </c>
      <c r="E572" s="2">
        <f t="shared" ref="E572" si="421">D572*1</f>
        <v>2.3749999999999698</v>
      </c>
      <c r="F572" s="2">
        <f t="shared" ref="F572" si="422">D572*1</f>
        <v>2.3749999999999698</v>
      </c>
      <c r="G572" s="2">
        <f t="shared" si="336"/>
        <v>2.3740000000000001</v>
      </c>
      <c r="H572" s="2">
        <f t="shared" si="337"/>
        <v>2.3740000000000001</v>
      </c>
      <c r="I572" s="2" t="str">
        <f t="shared" si="338"/>
        <v>"atk":2.374,"hp":2.374</v>
      </c>
    </row>
    <row r="573" spans="1:9" x14ac:dyDescent="0.3">
      <c r="A573" s="2">
        <v>30572</v>
      </c>
      <c r="B573" s="2">
        <v>572</v>
      </c>
      <c r="C573" s="2">
        <f t="shared" si="331"/>
        <v>354</v>
      </c>
      <c r="D573" s="2">
        <v>2.3774999999999702</v>
      </c>
      <c r="E573" s="2">
        <f t="shared" ref="E573" si="423">D573*1.25</f>
        <v>2.9718749999999625</v>
      </c>
      <c r="F573" s="2">
        <f t="shared" ref="F573" si="424">D573*3.84</f>
        <v>9.1295999999998845</v>
      </c>
      <c r="G573" s="2">
        <f t="shared" si="336"/>
        <v>2.9710000000000001</v>
      </c>
      <c r="H573" s="2">
        <f t="shared" si="337"/>
        <v>9.1289999999999996</v>
      </c>
      <c r="I573" s="2" t="str">
        <f t="shared" si="338"/>
        <v>"atk":2.971,"hp":9.129</v>
      </c>
    </row>
    <row r="574" spans="1:9" x14ac:dyDescent="0.3">
      <c r="A574" s="2">
        <v>30573</v>
      </c>
      <c r="B574" s="2">
        <v>573</v>
      </c>
      <c r="C574" s="2">
        <f t="shared" si="331"/>
        <v>355</v>
      </c>
      <c r="D574" s="2">
        <v>2.3799999999999701</v>
      </c>
      <c r="E574" s="2">
        <f t="shared" ref="E574" si="425">D574*1</f>
        <v>2.3799999999999701</v>
      </c>
      <c r="F574" s="2">
        <f t="shared" ref="F574" si="426">D574*1</f>
        <v>2.3799999999999701</v>
      </c>
      <c r="G574" s="2">
        <f t="shared" si="336"/>
        <v>2.379</v>
      </c>
      <c r="H574" s="2">
        <f t="shared" si="337"/>
        <v>2.379</v>
      </c>
      <c r="I574" s="2" t="str">
        <f t="shared" si="338"/>
        <v>"atk":2.379,"hp":2.379</v>
      </c>
    </row>
    <row r="575" spans="1:9" x14ac:dyDescent="0.3">
      <c r="A575" s="2">
        <v>30574</v>
      </c>
      <c r="B575" s="2">
        <v>574</v>
      </c>
      <c r="C575" s="2">
        <f t="shared" si="331"/>
        <v>355</v>
      </c>
      <c r="D575" s="2">
        <v>2.3824999999999701</v>
      </c>
      <c r="E575" s="2">
        <f t="shared" ref="E575" si="427">D575*1.25</f>
        <v>2.9781249999999626</v>
      </c>
      <c r="F575" s="2">
        <f t="shared" ref="F575" si="428">D575*3.84</f>
        <v>9.1487999999998841</v>
      </c>
      <c r="G575" s="2">
        <f t="shared" si="336"/>
        <v>2.9780000000000002</v>
      </c>
      <c r="H575" s="2">
        <f t="shared" si="337"/>
        <v>9.1479999999999997</v>
      </c>
      <c r="I575" s="2" t="str">
        <f t="shared" si="338"/>
        <v>"atk":2.978,"hp":9.148</v>
      </c>
    </row>
    <row r="576" spans="1:9" x14ac:dyDescent="0.3">
      <c r="A576" s="2">
        <v>30575</v>
      </c>
      <c r="B576" s="2">
        <v>575</v>
      </c>
      <c r="C576" s="2">
        <f t="shared" si="331"/>
        <v>356</v>
      </c>
      <c r="D576" s="2">
        <v>2.38499999999997</v>
      </c>
      <c r="E576" s="2">
        <f t="shared" ref="E576" si="429">D576*1</f>
        <v>2.38499999999997</v>
      </c>
      <c r="F576" s="2">
        <f t="shared" ref="F576" si="430">D576*1</f>
        <v>2.38499999999997</v>
      </c>
      <c r="G576" s="2">
        <f t="shared" si="336"/>
        <v>2.3839999999999999</v>
      </c>
      <c r="H576" s="2">
        <f t="shared" si="337"/>
        <v>2.3839999999999999</v>
      </c>
      <c r="I576" s="2" t="str">
        <f t="shared" si="338"/>
        <v>"atk":2.384,"hp":2.384</v>
      </c>
    </row>
    <row r="577" spans="1:9" x14ac:dyDescent="0.3">
      <c r="A577" s="2">
        <v>30576</v>
      </c>
      <c r="B577" s="2">
        <v>576</v>
      </c>
      <c r="C577" s="2">
        <f t="shared" si="331"/>
        <v>356</v>
      </c>
      <c r="D577" s="2">
        <v>2.38749999999997</v>
      </c>
      <c r="E577" s="2">
        <f t="shared" ref="E577" si="431">D577*1.25</f>
        <v>2.9843749999999627</v>
      </c>
      <c r="F577" s="2">
        <f t="shared" ref="F577" si="432">D577*3.84</f>
        <v>9.1679999999998838</v>
      </c>
      <c r="G577" s="2">
        <f t="shared" si="336"/>
        <v>2.984</v>
      </c>
      <c r="H577" s="2">
        <f t="shared" si="337"/>
        <v>9.1669999999999998</v>
      </c>
      <c r="I577" s="2" t="str">
        <f t="shared" si="338"/>
        <v>"atk":2.984,"hp":9.167</v>
      </c>
    </row>
    <row r="578" spans="1:9" x14ac:dyDescent="0.3">
      <c r="A578" s="2">
        <v>30577</v>
      </c>
      <c r="B578" s="2">
        <v>577</v>
      </c>
      <c r="C578" s="2">
        <f t="shared" si="331"/>
        <v>357</v>
      </c>
      <c r="D578" s="2">
        <v>2.3899999999999699</v>
      </c>
      <c r="E578" s="2">
        <f t="shared" ref="E578" si="433">D578*1</f>
        <v>2.3899999999999699</v>
      </c>
      <c r="F578" s="2">
        <f t="shared" ref="F578" si="434">D578*1</f>
        <v>2.3899999999999699</v>
      </c>
      <c r="G578" s="2">
        <f t="shared" si="336"/>
        <v>2.3889999999999998</v>
      </c>
      <c r="H578" s="2">
        <f t="shared" si="337"/>
        <v>2.3889999999999998</v>
      </c>
      <c r="I578" s="2" t="str">
        <f t="shared" si="338"/>
        <v>"atk":2.389,"hp":2.389</v>
      </c>
    </row>
    <row r="579" spans="1:9" x14ac:dyDescent="0.3">
      <c r="A579" s="2">
        <v>30578</v>
      </c>
      <c r="B579" s="2">
        <v>578</v>
      </c>
      <c r="C579" s="2">
        <f t="shared" si="331"/>
        <v>357</v>
      </c>
      <c r="D579" s="2">
        <v>2.3924999999999699</v>
      </c>
      <c r="E579" s="2">
        <f t="shared" ref="E579" si="435">D579*1.25</f>
        <v>2.9906249999999623</v>
      </c>
      <c r="F579" s="2">
        <f t="shared" ref="F579" si="436">D579*3.84</f>
        <v>9.1871999999998835</v>
      </c>
      <c r="G579" s="2">
        <f t="shared" si="336"/>
        <v>2.99</v>
      </c>
      <c r="H579" s="2">
        <f t="shared" si="337"/>
        <v>9.1869999999999994</v>
      </c>
      <c r="I579" s="2" t="str">
        <f t="shared" si="338"/>
        <v>"atk":2.99,"hp":9.187</v>
      </c>
    </row>
    <row r="580" spans="1:9" x14ac:dyDescent="0.3">
      <c r="A580" s="2">
        <v>30579</v>
      </c>
      <c r="B580" s="2">
        <v>579</v>
      </c>
      <c r="C580" s="2">
        <f t="shared" si="331"/>
        <v>358</v>
      </c>
      <c r="D580" s="2">
        <v>2.3949999999999698</v>
      </c>
      <c r="E580" s="2">
        <f t="shared" ref="E580" si="437">D580*1</f>
        <v>2.3949999999999698</v>
      </c>
      <c r="F580" s="2">
        <f t="shared" ref="F580" si="438">D580*1</f>
        <v>2.3949999999999698</v>
      </c>
      <c r="G580" s="2">
        <f t="shared" si="336"/>
        <v>2.3940000000000001</v>
      </c>
      <c r="H580" s="2">
        <f t="shared" si="337"/>
        <v>2.3940000000000001</v>
      </c>
      <c r="I580" s="2" t="str">
        <f t="shared" si="338"/>
        <v>"atk":2.394,"hp":2.394</v>
      </c>
    </row>
    <row r="581" spans="1:9" x14ac:dyDescent="0.3">
      <c r="A581" s="2">
        <v>30580</v>
      </c>
      <c r="B581" s="2">
        <v>580</v>
      </c>
      <c r="C581" s="2">
        <f t="shared" si="331"/>
        <v>358</v>
      </c>
      <c r="D581" s="2">
        <v>2.3974999999999702</v>
      </c>
      <c r="E581" s="2">
        <f t="shared" ref="E581" si="439">D581*1.25</f>
        <v>2.9968749999999629</v>
      </c>
      <c r="F581" s="2">
        <f t="shared" ref="F581" si="440">D581*3.84</f>
        <v>9.2063999999998849</v>
      </c>
      <c r="G581" s="2">
        <f t="shared" si="336"/>
        <v>2.996</v>
      </c>
      <c r="H581" s="2">
        <f t="shared" si="337"/>
        <v>9.2059999999999995</v>
      </c>
      <c r="I581" s="2" t="str">
        <f t="shared" si="338"/>
        <v>"atk":2.996,"hp":9.206</v>
      </c>
    </row>
    <row r="582" spans="1:9" x14ac:dyDescent="0.3">
      <c r="A582" s="2">
        <v>30581</v>
      </c>
      <c r="B582" s="2">
        <v>581</v>
      </c>
      <c r="C582" s="2">
        <f t="shared" si="331"/>
        <v>359</v>
      </c>
      <c r="D582" s="2">
        <v>2.3999999999999702</v>
      </c>
      <c r="E582" s="2">
        <f t="shared" ref="E582" si="441">D582*1</f>
        <v>2.3999999999999702</v>
      </c>
      <c r="F582" s="2">
        <f t="shared" ref="F582" si="442">D582*1</f>
        <v>2.3999999999999702</v>
      </c>
      <c r="G582" s="2">
        <f t="shared" si="336"/>
        <v>2.399</v>
      </c>
      <c r="H582" s="2">
        <f t="shared" si="337"/>
        <v>2.399</v>
      </c>
      <c r="I582" s="2" t="str">
        <f t="shared" si="338"/>
        <v>"atk":2.399,"hp":2.399</v>
      </c>
    </row>
    <row r="583" spans="1:9" x14ac:dyDescent="0.3">
      <c r="A583" s="2">
        <v>30582</v>
      </c>
      <c r="B583" s="2">
        <v>582</v>
      </c>
      <c r="C583" s="2">
        <f t="shared" si="331"/>
        <v>359</v>
      </c>
      <c r="D583" s="2">
        <v>2.4024999999999701</v>
      </c>
      <c r="E583" s="2">
        <f t="shared" ref="E583" si="443">D583*1.25</f>
        <v>3.0031249999999625</v>
      </c>
      <c r="F583" s="2">
        <f t="shared" ref="F583" si="444">D583*3.84</f>
        <v>9.2255999999998846</v>
      </c>
      <c r="G583" s="2">
        <f t="shared" si="336"/>
        <v>3.0030000000000001</v>
      </c>
      <c r="H583" s="2">
        <f t="shared" si="337"/>
        <v>9.2249999999999996</v>
      </c>
      <c r="I583" s="2" t="str">
        <f t="shared" si="338"/>
        <v>"atk":3.003,"hp":9.225</v>
      </c>
    </row>
    <row r="584" spans="1:9" x14ac:dyDescent="0.3">
      <c r="A584" s="2">
        <v>30583</v>
      </c>
      <c r="B584" s="2">
        <v>583</v>
      </c>
      <c r="C584" s="2">
        <f t="shared" si="331"/>
        <v>360</v>
      </c>
      <c r="D584" s="2">
        <v>2.4049999999999701</v>
      </c>
      <c r="E584" s="2">
        <f t="shared" ref="E584" si="445">D584*1</f>
        <v>2.4049999999999701</v>
      </c>
      <c r="F584" s="2">
        <f t="shared" ref="F584" si="446">D584*1</f>
        <v>2.4049999999999701</v>
      </c>
      <c r="G584" s="2">
        <f t="shared" si="336"/>
        <v>2.4039999999999999</v>
      </c>
      <c r="H584" s="2">
        <f t="shared" si="337"/>
        <v>2.4039999999999999</v>
      </c>
      <c r="I584" s="2" t="str">
        <f t="shared" si="338"/>
        <v>"atk":2.404,"hp":2.404</v>
      </c>
    </row>
    <row r="585" spans="1:9" x14ac:dyDescent="0.3">
      <c r="A585" s="2">
        <v>30584</v>
      </c>
      <c r="B585" s="2">
        <v>584</v>
      </c>
      <c r="C585" s="2">
        <f t="shared" si="331"/>
        <v>360</v>
      </c>
      <c r="D585" s="2">
        <v>2.40749999999997</v>
      </c>
      <c r="E585" s="2">
        <f t="shared" ref="E585" si="447">D585*1.25</f>
        <v>3.0093749999999626</v>
      </c>
      <c r="F585" s="2">
        <f t="shared" ref="F585" si="448">D585*3.84</f>
        <v>9.2447999999998842</v>
      </c>
      <c r="G585" s="2">
        <f t="shared" si="336"/>
        <v>3.0089999999999999</v>
      </c>
      <c r="H585" s="2">
        <f t="shared" si="337"/>
        <v>9.2439999999999998</v>
      </c>
      <c r="I585" s="2" t="str">
        <f t="shared" si="338"/>
        <v>"atk":3.009,"hp":9.244</v>
      </c>
    </row>
    <row r="586" spans="1:9" x14ac:dyDescent="0.3">
      <c r="A586" s="2">
        <v>30585</v>
      </c>
      <c r="B586" s="2">
        <v>585</v>
      </c>
      <c r="C586" s="2">
        <f t="shared" si="331"/>
        <v>361</v>
      </c>
      <c r="D586" s="2">
        <v>2.4099999999999699</v>
      </c>
      <c r="E586" s="2">
        <f t="shared" ref="E586" si="449">D586*1</f>
        <v>2.4099999999999699</v>
      </c>
      <c r="F586" s="2">
        <f t="shared" ref="F586" si="450">D586*1</f>
        <v>2.4099999999999699</v>
      </c>
      <c r="G586" s="2">
        <f t="shared" si="336"/>
        <v>2.4089999999999998</v>
      </c>
      <c r="H586" s="2">
        <f t="shared" si="337"/>
        <v>2.4089999999999998</v>
      </c>
      <c r="I586" s="2" t="str">
        <f t="shared" si="338"/>
        <v>"atk":2.409,"hp":2.409</v>
      </c>
    </row>
    <row r="587" spans="1:9" x14ac:dyDescent="0.3">
      <c r="A587" s="2">
        <v>30586</v>
      </c>
      <c r="B587" s="2">
        <v>586</v>
      </c>
      <c r="C587" s="2">
        <f t="shared" si="331"/>
        <v>361</v>
      </c>
      <c r="D587" s="2">
        <v>2.4124999999999699</v>
      </c>
      <c r="E587" s="2">
        <f t="shared" ref="E587" si="451">D587*1.25</f>
        <v>3.0156249999999623</v>
      </c>
      <c r="F587" s="2">
        <f t="shared" ref="F587" si="452">D587*3.84</f>
        <v>9.2639999999998839</v>
      </c>
      <c r="G587" s="2">
        <f t="shared" si="336"/>
        <v>3.0150000000000001</v>
      </c>
      <c r="H587" s="2">
        <f t="shared" si="337"/>
        <v>9.2629999999999999</v>
      </c>
      <c r="I587" s="2" t="str">
        <f t="shared" si="338"/>
        <v>"atk":3.015,"hp":9.263</v>
      </c>
    </row>
    <row r="588" spans="1:9" x14ac:dyDescent="0.3">
      <c r="A588" s="2">
        <v>30587</v>
      </c>
      <c r="B588" s="2">
        <v>587</v>
      </c>
      <c r="C588" s="2">
        <f t="shared" si="331"/>
        <v>362</v>
      </c>
      <c r="D588" s="2">
        <v>2.4149999999999698</v>
      </c>
      <c r="E588" s="2">
        <f t="shared" ref="E588" si="453">D588*1</f>
        <v>2.4149999999999698</v>
      </c>
      <c r="F588" s="2">
        <f t="shared" ref="F588" si="454">D588*1</f>
        <v>2.4149999999999698</v>
      </c>
      <c r="G588" s="2">
        <f t="shared" si="336"/>
        <v>2.4140000000000001</v>
      </c>
      <c r="H588" s="2">
        <f t="shared" si="337"/>
        <v>2.4140000000000001</v>
      </c>
      <c r="I588" s="2" t="str">
        <f t="shared" si="338"/>
        <v>"atk":2.414,"hp":2.414</v>
      </c>
    </row>
    <row r="589" spans="1:9" x14ac:dyDescent="0.3">
      <c r="A589" s="2">
        <v>30588</v>
      </c>
      <c r="B589" s="2">
        <v>588</v>
      </c>
      <c r="C589" s="2">
        <f t="shared" si="331"/>
        <v>362</v>
      </c>
      <c r="D589" s="2">
        <v>2.4174999999999698</v>
      </c>
      <c r="E589" s="2">
        <f t="shared" ref="E589" si="455">D589*1.25</f>
        <v>3.0218749999999623</v>
      </c>
      <c r="F589" s="2">
        <f t="shared" ref="F589" si="456">D589*3.84</f>
        <v>9.2831999999998835</v>
      </c>
      <c r="G589" s="2">
        <f t="shared" si="336"/>
        <v>3.0209999999999999</v>
      </c>
      <c r="H589" s="2">
        <f t="shared" si="337"/>
        <v>9.2829999999999995</v>
      </c>
      <c r="I589" s="2" t="str">
        <f t="shared" si="338"/>
        <v>"atk":3.021,"hp":9.283</v>
      </c>
    </row>
    <row r="590" spans="1:9" x14ac:dyDescent="0.3">
      <c r="A590" s="2">
        <v>30589</v>
      </c>
      <c r="B590" s="2">
        <v>589</v>
      </c>
      <c r="C590" s="2">
        <f t="shared" si="331"/>
        <v>363</v>
      </c>
      <c r="D590" s="2">
        <v>2.4199999999999702</v>
      </c>
      <c r="E590" s="2">
        <f t="shared" ref="E590" si="457">D590*1</f>
        <v>2.4199999999999702</v>
      </c>
      <c r="F590" s="2">
        <f t="shared" ref="F590" si="458">D590*1</f>
        <v>2.4199999999999702</v>
      </c>
      <c r="G590" s="2">
        <f t="shared" si="336"/>
        <v>2.419</v>
      </c>
      <c r="H590" s="2">
        <f t="shared" si="337"/>
        <v>2.419</v>
      </c>
      <c r="I590" s="2" t="str">
        <f t="shared" si="338"/>
        <v>"atk":2.419,"hp":2.419</v>
      </c>
    </row>
    <row r="591" spans="1:9" x14ac:dyDescent="0.3">
      <c r="A591" s="2">
        <v>30590</v>
      </c>
      <c r="B591" s="2">
        <v>590</v>
      </c>
      <c r="C591" s="2">
        <f t="shared" si="331"/>
        <v>363</v>
      </c>
      <c r="D591" s="2">
        <v>2.4224999999999701</v>
      </c>
      <c r="E591" s="2">
        <f t="shared" ref="E591" si="459">D591*1.25</f>
        <v>3.0281249999999629</v>
      </c>
      <c r="F591" s="2">
        <f t="shared" ref="F591" si="460">D591*3.84</f>
        <v>9.302399999999885</v>
      </c>
      <c r="G591" s="2">
        <f t="shared" si="336"/>
        <v>3.028</v>
      </c>
      <c r="H591" s="2">
        <f t="shared" si="337"/>
        <v>9.3019999999999996</v>
      </c>
      <c r="I591" s="2" t="str">
        <f t="shared" si="338"/>
        <v>"atk":3.028,"hp":9.302</v>
      </c>
    </row>
    <row r="592" spans="1:9" x14ac:dyDescent="0.3">
      <c r="A592" s="2">
        <v>30591</v>
      </c>
      <c r="B592" s="2">
        <v>591</v>
      </c>
      <c r="C592" s="2">
        <f t="shared" si="331"/>
        <v>364</v>
      </c>
      <c r="D592" s="2">
        <v>2.4249999999999701</v>
      </c>
      <c r="E592" s="2">
        <f t="shared" ref="E592" si="461">D592*1</f>
        <v>2.4249999999999701</v>
      </c>
      <c r="F592" s="2">
        <f t="shared" ref="F592" si="462">D592*1</f>
        <v>2.4249999999999701</v>
      </c>
      <c r="G592" s="2">
        <f t="shared" si="336"/>
        <v>2.4239999999999999</v>
      </c>
      <c r="H592" s="2">
        <f t="shared" si="337"/>
        <v>2.4239999999999999</v>
      </c>
      <c r="I592" s="2" t="str">
        <f t="shared" si="338"/>
        <v>"atk":2.424,"hp":2.424</v>
      </c>
    </row>
    <row r="593" spans="1:9" x14ac:dyDescent="0.3">
      <c r="A593" s="2">
        <v>30592</v>
      </c>
      <c r="B593" s="2">
        <v>592</v>
      </c>
      <c r="C593" s="2">
        <f t="shared" ref="C593:C656" si="463">C591+1</f>
        <v>364</v>
      </c>
      <c r="D593" s="2">
        <v>2.42749999999997</v>
      </c>
      <c r="E593" s="2">
        <f t="shared" ref="E593" si="464">D593*1.25</f>
        <v>3.0343749999999625</v>
      </c>
      <c r="F593" s="2">
        <f t="shared" ref="F593" si="465">D593*3.84</f>
        <v>9.3215999999998846</v>
      </c>
      <c r="G593" s="2">
        <f t="shared" si="336"/>
        <v>3.0339999999999998</v>
      </c>
      <c r="H593" s="2">
        <f t="shared" si="337"/>
        <v>9.3209999999999997</v>
      </c>
      <c r="I593" s="2" t="str">
        <f t="shared" si="338"/>
        <v>"atk":3.034,"hp":9.321</v>
      </c>
    </row>
    <row r="594" spans="1:9" x14ac:dyDescent="0.3">
      <c r="A594" s="2">
        <v>30593</v>
      </c>
      <c r="B594" s="2">
        <v>593</v>
      </c>
      <c r="C594" s="2">
        <f t="shared" si="463"/>
        <v>365</v>
      </c>
      <c r="D594" s="2">
        <v>2.42999999999997</v>
      </c>
      <c r="E594" s="2">
        <f t="shared" ref="E594" si="466">D594*1</f>
        <v>2.42999999999997</v>
      </c>
      <c r="F594" s="2">
        <f t="shared" ref="F594" si="467">D594*1</f>
        <v>2.42999999999997</v>
      </c>
      <c r="G594" s="2">
        <f t="shared" ref="G594:G657" si="468">INT(E594*1000)/1000</f>
        <v>2.4289999999999998</v>
      </c>
      <c r="H594" s="2">
        <f t="shared" ref="H594:H657" si="469">INT(F594*1000)/1000</f>
        <v>2.4289999999999998</v>
      </c>
      <c r="I594" s="2" t="str">
        <f t="shared" ref="I594:I657" si="470">$J$1&amp;G594&amp;$K$1&amp;H594</f>
        <v>"atk":2.429,"hp":2.429</v>
      </c>
    </row>
    <row r="595" spans="1:9" x14ac:dyDescent="0.3">
      <c r="A595" s="2">
        <v>30594</v>
      </c>
      <c r="B595" s="2">
        <v>594</v>
      </c>
      <c r="C595" s="2">
        <f t="shared" si="463"/>
        <v>365</v>
      </c>
      <c r="D595" s="2">
        <v>2.4324999999999699</v>
      </c>
      <c r="E595" s="2">
        <f t="shared" ref="E595" si="471">D595*1.25</f>
        <v>3.0406249999999622</v>
      </c>
      <c r="F595" s="2">
        <f t="shared" ref="F595" si="472">D595*3.84</f>
        <v>9.3407999999998843</v>
      </c>
      <c r="G595" s="2">
        <f t="shared" si="468"/>
        <v>3.04</v>
      </c>
      <c r="H595" s="2">
        <f t="shared" si="469"/>
        <v>9.34</v>
      </c>
      <c r="I595" s="2" t="str">
        <f t="shared" si="470"/>
        <v>"atk":3.04,"hp":9.34</v>
      </c>
    </row>
    <row r="596" spans="1:9" x14ac:dyDescent="0.3">
      <c r="A596" s="2">
        <v>30595</v>
      </c>
      <c r="B596" s="2">
        <v>595</v>
      </c>
      <c r="C596" s="2">
        <f t="shared" si="463"/>
        <v>366</v>
      </c>
      <c r="D596" s="2">
        <v>2.4349999999999699</v>
      </c>
      <c r="E596" s="2">
        <f t="shared" ref="E596" si="473">D596*1</f>
        <v>2.4349999999999699</v>
      </c>
      <c r="F596" s="2">
        <f t="shared" ref="F596" si="474">D596*1</f>
        <v>2.4349999999999699</v>
      </c>
      <c r="G596" s="2">
        <f t="shared" si="468"/>
        <v>2.4340000000000002</v>
      </c>
      <c r="H596" s="2">
        <f t="shared" si="469"/>
        <v>2.4340000000000002</v>
      </c>
      <c r="I596" s="2" t="str">
        <f t="shared" si="470"/>
        <v>"atk":2.434,"hp":2.434</v>
      </c>
    </row>
    <row r="597" spans="1:9" x14ac:dyDescent="0.3">
      <c r="A597" s="2">
        <v>30596</v>
      </c>
      <c r="B597" s="2">
        <v>596</v>
      </c>
      <c r="C597" s="2">
        <f t="shared" si="463"/>
        <v>366</v>
      </c>
      <c r="D597" s="2">
        <v>2.4374999999999698</v>
      </c>
      <c r="E597" s="2">
        <f t="shared" ref="E597" si="475">D597*1.25</f>
        <v>3.0468749999999623</v>
      </c>
      <c r="F597" s="2">
        <f t="shared" ref="F597" si="476">D597*3.84</f>
        <v>9.359999999999884</v>
      </c>
      <c r="G597" s="2">
        <f t="shared" si="468"/>
        <v>3.0459999999999998</v>
      </c>
      <c r="H597" s="2">
        <f t="shared" si="469"/>
        <v>9.359</v>
      </c>
      <c r="I597" s="2" t="str">
        <f t="shared" si="470"/>
        <v>"atk":3.046,"hp":9.359</v>
      </c>
    </row>
    <row r="598" spans="1:9" x14ac:dyDescent="0.3">
      <c r="A598" s="2">
        <v>30597</v>
      </c>
      <c r="B598" s="2">
        <v>597</v>
      </c>
      <c r="C598" s="2">
        <f t="shared" si="463"/>
        <v>367</v>
      </c>
      <c r="D598" s="2">
        <v>2.4399999999999702</v>
      </c>
      <c r="E598" s="2">
        <f t="shared" ref="E598" si="477">D598*1</f>
        <v>2.4399999999999702</v>
      </c>
      <c r="F598" s="2">
        <f t="shared" ref="F598" si="478">D598*1</f>
        <v>2.4399999999999702</v>
      </c>
      <c r="G598" s="2">
        <f t="shared" si="468"/>
        <v>2.4390000000000001</v>
      </c>
      <c r="H598" s="2">
        <f t="shared" si="469"/>
        <v>2.4390000000000001</v>
      </c>
      <c r="I598" s="2" t="str">
        <f t="shared" si="470"/>
        <v>"atk":2.439,"hp":2.439</v>
      </c>
    </row>
    <row r="599" spans="1:9" x14ac:dyDescent="0.3">
      <c r="A599" s="2">
        <v>30598</v>
      </c>
      <c r="B599" s="2">
        <v>598</v>
      </c>
      <c r="C599" s="2">
        <f t="shared" si="463"/>
        <v>367</v>
      </c>
      <c r="D599" s="2">
        <v>2.4424999999999701</v>
      </c>
      <c r="E599" s="2">
        <f t="shared" ref="E599" si="479">D599*1.25</f>
        <v>3.0531249999999628</v>
      </c>
      <c r="F599" s="2">
        <f t="shared" ref="F599" si="480">D599*3.84</f>
        <v>9.3791999999998854</v>
      </c>
      <c r="G599" s="2">
        <f t="shared" si="468"/>
        <v>3.0529999999999999</v>
      </c>
      <c r="H599" s="2">
        <f t="shared" si="469"/>
        <v>9.3789999999999996</v>
      </c>
      <c r="I599" s="2" t="str">
        <f t="shared" si="470"/>
        <v>"atk":3.053,"hp":9.379</v>
      </c>
    </row>
    <row r="600" spans="1:9" x14ac:dyDescent="0.3">
      <c r="A600" s="2">
        <v>30599</v>
      </c>
      <c r="B600" s="2">
        <v>599</v>
      </c>
      <c r="C600" s="2">
        <f t="shared" si="463"/>
        <v>368</v>
      </c>
      <c r="D600" s="2">
        <v>2.4449999999999701</v>
      </c>
      <c r="E600" s="2">
        <f t="shared" ref="E600" si="481">D600*1</f>
        <v>2.4449999999999701</v>
      </c>
      <c r="F600" s="2">
        <f t="shared" ref="F600" si="482">D600*1</f>
        <v>2.4449999999999701</v>
      </c>
      <c r="G600" s="2">
        <f t="shared" si="468"/>
        <v>2.444</v>
      </c>
      <c r="H600" s="2">
        <f t="shared" si="469"/>
        <v>2.444</v>
      </c>
      <c r="I600" s="2" t="str">
        <f t="shared" si="470"/>
        <v>"atk":2.444,"hp":2.444</v>
      </c>
    </row>
    <row r="601" spans="1:9" x14ac:dyDescent="0.3">
      <c r="A601" s="2">
        <v>30600</v>
      </c>
      <c r="B601" s="2">
        <v>600</v>
      </c>
      <c r="C601" s="2">
        <f t="shared" si="463"/>
        <v>368</v>
      </c>
      <c r="D601" s="2">
        <v>2.44749999999997</v>
      </c>
      <c r="E601" s="2">
        <f t="shared" ref="E601" si="483">D601*1.25</f>
        <v>3.0593749999999624</v>
      </c>
      <c r="F601" s="2">
        <f t="shared" ref="F601" si="484">D601*3.84</f>
        <v>9.3983999999998851</v>
      </c>
      <c r="G601" s="2">
        <f t="shared" si="468"/>
        <v>3.0590000000000002</v>
      </c>
      <c r="H601" s="2">
        <f t="shared" si="469"/>
        <v>9.3979999999999997</v>
      </c>
      <c r="I601" s="2" t="str">
        <f t="shared" si="470"/>
        <v>"atk":3.059,"hp":9.398</v>
      </c>
    </row>
    <row r="602" spans="1:9" x14ac:dyDescent="0.3">
      <c r="A602" s="2">
        <v>30601</v>
      </c>
      <c r="B602" s="2">
        <v>601</v>
      </c>
      <c r="C602" s="2">
        <f t="shared" si="463"/>
        <v>369</v>
      </c>
      <c r="D602" s="2">
        <v>2.44999999999997</v>
      </c>
      <c r="E602" s="2">
        <f t="shared" ref="E602" si="485">D602*1</f>
        <v>2.44999999999997</v>
      </c>
      <c r="F602" s="2">
        <f t="shared" ref="F602" si="486">D602*1</f>
        <v>2.44999999999997</v>
      </c>
      <c r="G602" s="2">
        <f t="shared" si="468"/>
        <v>2.4489999999999998</v>
      </c>
      <c r="H602" s="2">
        <f t="shared" si="469"/>
        <v>2.4489999999999998</v>
      </c>
      <c r="I602" s="2" t="str">
        <f t="shared" si="470"/>
        <v>"atk":2.449,"hp":2.449</v>
      </c>
    </row>
    <row r="603" spans="1:9" x14ac:dyDescent="0.3">
      <c r="A603" s="2">
        <v>30602</v>
      </c>
      <c r="B603" s="2">
        <v>602</v>
      </c>
      <c r="C603" s="2">
        <f t="shared" si="463"/>
        <v>369</v>
      </c>
      <c r="D603" s="2">
        <v>2.4524999999999699</v>
      </c>
      <c r="E603" s="2">
        <f t="shared" ref="E603" si="487">D603*1.25</f>
        <v>3.0656249999999625</v>
      </c>
      <c r="F603" s="2">
        <f t="shared" ref="F603" si="488">D603*3.84</f>
        <v>9.4175999999998847</v>
      </c>
      <c r="G603" s="2">
        <f t="shared" si="468"/>
        <v>3.0649999999999999</v>
      </c>
      <c r="H603" s="2">
        <f t="shared" si="469"/>
        <v>9.4169999999999998</v>
      </c>
      <c r="I603" s="2" t="str">
        <f t="shared" si="470"/>
        <v>"atk":3.065,"hp":9.417</v>
      </c>
    </row>
    <row r="604" spans="1:9" x14ac:dyDescent="0.3">
      <c r="A604" s="2">
        <v>30603</v>
      </c>
      <c r="B604" s="2">
        <v>603</v>
      </c>
      <c r="C604" s="2">
        <f t="shared" si="463"/>
        <v>370</v>
      </c>
      <c r="D604" s="2">
        <v>2.4549999999999699</v>
      </c>
      <c r="E604" s="2">
        <f t="shared" ref="E604" si="489">D604*1</f>
        <v>2.4549999999999699</v>
      </c>
      <c r="F604" s="2">
        <f t="shared" ref="F604" si="490">D604*1</f>
        <v>2.4549999999999699</v>
      </c>
      <c r="G604" s="2">
        <f t="shared" si="468"/>
        <v>2.4540000000000002</v>
      </c>
      <c r="H604" s="2">
        <f t="shared" si="469"/>
        <v>2.4540000000000002</v>
      </c>
      <c r="I604" s="2" t="str">
        <f t="shared" si="470"/>
        <v>"atk":2.454,"hp":2.454</v>
      </c>
    </row>
    <row r="605" spans="1:9" x14ac:dyDescent="0.3">
      <c r="A605" s="2">
        <v>30604</v>
      </c>
      <c r="B605" s="2">
        <v>604</v>
      </c>
      <c r="C605" s="2">
        <f t="shared" si="463"/>
        <v>370</v>
      </c>
      <c r="D605" s="2">
        <v>2.4574999999999698</v>
      </c>
      <c r="E605" s="2">
        <f t="shared" ref="E605" si="491">D605*1.25</f>
        <v>3.0718749999999622</v>
      </c>
      <c r="F605" s="2">
        <f t="shared" ref="F605" si="492">D605*3.84</f>
        <v>9.4367999999998844</v>
      </c>
      <c r="G605" s="2">
        <f t="shared" si="468"/>
        <v>3.0710000000000002</v>
      </c>
      <c r="H605" s="2">
        <f t="shared" si="469"/>
        <v>9.4359999999999999</v>
      </c>
      <c r="I605" s="2" t="str">
        <f t="shared" si="470"/>
        <v>"atk":3.071,"hp":9.436</v>
      </c>
    </row>
    <row r="606" spans="1:9" x14ac:dyDescent="0.3">
      <c r="A606" s="2">
        <v>30605</v>
      </c>
      <c r="B606" s="2">
        <v>605</v>
      </c>
      <c r="C606" s="2">
        <f t="shared" si="463"/>
        <v>371</v>
      </c>
      <c r="D606" s="2">
        <v>2.4599999999999702</v>
      </c>
      <c r="E606" s="2">
        <f t="shared" ref="E606" si="493">D606*1</f>
        <v>2.4599999999999702</v>
      </c>
      <c r="F606" s="2">
        <f t="shared" ref="F606" si="494">D606*1</f>
        <v>2.4599999999999702</v>
      </c>
      <c r="G606" s="2">
        <f t="shared" si="468"/>
        <v>2.4590000000000001</v>
      </c>
      <c r="H606" s="2">
        <f t="shared" si="469"/>
        <v>2.4590000000000001</v>
      </c>
      <c r="I606" s="2" t="str">
        <f t="shared" si="470"/>
        <v>"atk":2.459,"hp":2.459</v>
      </c>
    </row>
    <row r="607" spans="1:9" x14ac:dyDescent="0.3">
      <c r="A607" s="2">
        <v>30606</v>
      </c>
      <c r="B607" s="2">
        <v>606</v>
      </c>
      <c r="C607" s="2">
        <f t="shared" si="463"/>
        <v>371</v>
      </c>
      <c r="D607" s="2">
        <v>2.4624999999999702</v>
      </c>
      <c r="E607" s="2">
        <f t="shared" ref="E607" si="495">D607*1.25</f>
        <v>3.0781249999999627</v>
      </c>
      <c r="F607" s="2">
        <f t="shared" ref="F607" si="496">D607*3.84</f>
        <v>9.4559999999998858</v>
      </c>
      <c r="G607" s="2">
        <f t="shared" si="468"/>
        <v>3.0779999999999998</v>
      </c>
      <c r="H607" s="2">
        <f t="shared" si="469"/>
        <v>9.4550000000000001</v>
      </c>
      <c r="I607" s="2" t="str">
        <f t="shared" si="470"/>
        <v>"atk":3.078,"hp":9.455</v>
      </c>
    </row>
    <row r="608" spans="1:9" x14ac:dyDescent="0.3">
      <c r="A608" s="2">
        <v>30607</v>
      </c>
      <c r="B608" s="2">
        <v>607</v>
      </c>
      <c r="C608" s="2">
        <f t="shared" si="463"/>
        <v>372</v>
      </c>
      <c r="D608" s="2">
        <v>2.4649999999999701</v>
      </c>
      <c r="E608" s="2">
        <f t="shared" ref="E608" si="497">D608*1</f>
        <v>2.4649999999999701</v>
      </c>
      <c r="F608" s="2">
        <f t="shared" ref="F608" si="498">D608*1</f>
        <v>2.4649999999999701</v>
      </c>
      <c r="G608" s="2">
        <f t="shared" si="468"/>
        <v>2.464</v>
      </c>
      <c r="H608" s="2">
        <f t="shared" si="469"/>
        <v>2.464</v>
      </c>
      <c r="I608" s="2" t="str">
        <f t="shared" si="470"/>
        <v>"atk":2.464,"hp":2.464</v>
      </c>
    </row>
    <row r="609" spans="1:9" x14ac:dyDescent="0.3">
      <c r="A609" s="2">
        <v>30608</v>
      </c>
      <c r="B609" s="2">
        <v>608</v>
      </c>
      <c r="C609" s="2">
        <f t="shared" si="463"/>
        <v>372</v>
      </c>
      <c r="D609" s="2">
        <v>2.4674999999999701</v>
      </c>
      <c r="E609" s="2">
        <f t="shared" ref="E609" si="499">D609*1.25</f>
        <v>3.0843749999999623</v>
      </c>
      <c r="F609" s="2">
        <f t="shared" ref="F609" si="500">D609*3.84</f>
        <v>9.4751999999998855</v>
      </c>
      <c r="G609" s="2">
        <f t="shared" si="468"/>
        <v>3.0840000000000001</v>
      </c>
      <c r="H609" s="2">
        <f t="shared" si="469"/>
        <v>9.4749999999999996</v>
      </c>
      <c r="I609" s="2" t="str">
        <f t="shared" si="470"/>
        <v>"atk":3.084,"hp":9.475</v>
      </c>
    </row>
    <row r="610" spans="1:9" x14ac:dyDescent="0.3">
      <c r="A610" s="2">
        <v>30609</v>
      </c>
      <c r="B610" s="2">
        <v>609</v>
      </c>
      <c r="C610" s="2">
        <f t="shared" si="463"/>
        <v>373</v>
      </c>
      <c r="D610" s="2">
        <v>2.46999999999997</v>
      </c>
      <c r="E610" s="2">
        <f t="shared" ref="E610" si="501">D610*1</f>
        <v>2.46999999999997</v>
      </c>
      <c r="F610" s="2">
        <f t="shared" ref="F610" si="502">D610*1</f>
        <v>2.46999999999997</v>
      </c>
      <c r="G610" s="2">
        <f t="shared" si="468"/>
        <v>2.4689999999999999</v>
      </c>
      <c r="H610" s="2">
        <f t="shared" si="469"/>
        <v>2.4689999999999999</v>
      </c>
      <c r="I610" s="2" t="str">
        <f t="shared" si="470"/>
        <v>"atk":2.469,"hp":2.469</v>
      </c>
    </row>
    <row r="611" spans="1:9" x14ac:dyDescent="0.3">
      <c r="A611" s="2">
        <v>30610</v>
      </c>
      <c r="B611" s="2">
        <v>610</v>
      </c>
      <c r="C611" s="2">
        <f t="shared" si="463"/>
        <v>373</v>
      </c>
      <c r="D611" s="2">
        <v>2.4724999999999699</v>
      </c>
      <c r="E611" s="2">
        <f t="shared" ref="E611" si="503">D611*1.25</f>
        <v>3.0906249999999624</v>
      </c>
      <c r="F611" s="2">
        <f t="shared" ref="F611" si="504">D611*3.84</f>
        <v>9.4943999999998834</v>
      </c>
      <c r="G611" s="2">
        <f t="shared" si="468"/>
        <v>3.09</v>
      </c>
      <c r="H611" s="2">
        <f t="shared" si="469"/>
        <v>9.4939999999999998</v>
      </c>
      <c r="I611" s="2" t="str">
        <f t="shared" si="470"/>
        <v>"atk":3.09,"hp":9.494</v>
      </c>
    </row>
    <row r="612" spans="1:9" x14ac:dyDescent="0.3">
      <c r="A612" s="2">
        <v>30611</v>
      </c>
      <c r="B612" s="2">
        <v>611</v>
      </c>
      <c r="C612" s="2">
        <f t="shared" si="463"/>
        <v>374</v>
      </c>
      <c r="D612" s="2">
        <v>2.4749999999999699</v>
      </c>
      <c r="E612" s="2">
        <f t="shared" ref="E612" si="505">D612*1</f>
        <v>2.4749999999999699</v>
      </c>
      <c r="F612" s="2">
        <f t="shared" ref="F612" si="506">D612*1</f>
        <v>2.4749999999999699</v>
      </c>
      <c r="G612" s="2">
        <f t="shared" si="468"/>
        <v>2.4740000000000002</v>
      </c>
      <c r="H612" s="2">
        <f t="shared" si="469"/>
        <v>2.4740000000000002</v>
      </c>
      <c r="I612" s="2" t="str">
        <f t="shared" si="470"/>
        <v>"atk":2.474,"hp":2.474</v>
      </c>
    </row>
    <row r="613" spans="1:9" x14ac:dyDescent="0.3">
      <c r="A613" s="2">
        <v>30612</v>
      </c>
      <c r="B613" s="2">
        <v>612</v>
      </c>
      <c r="C613" s="2">
        <f t="shared" si="463"/>
        <v>374</v>
      </c>
      <c r="D613" s="2">
        <v>2.4774999999999698</v>
      </c>
      <c r="E613" s="2">
        <f t="shared" ref="E613" si="507">D613*1.25</f>
        <v>3.0968749999999625</v>
      </c>
      <c r="F613" s="2">
        <f t="shared" ref="F613" si="508">D613*3.84</f>
        <v>9.513599999999883</v>
      </c>
      <c r="G613" s="2">
        <f t="shared" si="468"/>
        <v>3.0960000000000001</v>
      </c>
      <c r="H613" s="2">
        <f t="shared" si="469"/>
        <v>9.5129999999999999</v>
      </c>
      <c r="I613" s="2" t="str">
        <f t="shared" si="470"/>
        <v>"atk":3.096,"hp":9.513</v>
      </c>
    </row>
    <row r="614" spans="1:9" x14ac:dyDescent="0.3">
      <c r="A614" s="2">
        <v>30613</v>
      </c>
      <c r="B614" s="2">
        <v>613</v>
      </c>
      <c r="C614" s="2">
        <f t="shared" si="463"/>
        <v>375</v>
      </c>
      <c r="D614" s="2">
        <v>2.4799999999999698</v>
      </c>
      <c r="E614" s="2">
        <f t="shared" ref="E614" si="509">D614*1</f>
        <v>2.4799999999999698</v>
      </c>
      <c r="F614" s="2">
        <f t="shared" ref="F614" si="510">D614*1</f>
        <v>2.4799999999999698</v>
      </c>
      <c r="G614" s="2">
        <f t="shared" si="468"/>
        <v>2.4790000000000001</v>
      </c>
      <c r="H614" s="2">
        <f t="shared" si="469"/>
        <v>2.4790000000000001</v>
      </c>
      <c r="I614" s="2" t="str">
        <f t="shared" si="470"/>
        <v>"atk":2.479,"hp":2.479</v>
      </c>
    </row>
    <row r="615" spans="1:9" x14ac:dyDescent="0.3">
      <c r="A615" s="2">
        <v>30614</v>
      </c>
      <c r="B615" s="2">
        <v>614</v>
      </c>
      <c r="C615" s="2">
        <f t="shared" si="463"/>
        <v>375</v>
      </c>
      <c r="D615" s="2">
        <v>2.4824999999999702</v>
      </c>
      <c r="E615" s="2">
        <f t="shared" ref="E615" si="511">D615*1.25</f>
        <v>3.1031249999999626</v>
      </c>
      <c r="F615" s="2">
        <f t="shared" ref="F615" si="512">D615*3.84</f>
        <v>9.5327999999998845</v>
      </c>
      <c r="G615" s="2">
        <f t="shared" si="468"/>
        <v>3.1030000000000002</v>
      </c>
      <c r="H615" s="2">
        <f t="shared" si="469"/>
        <v>9.532</v>
      </c>
      <c r="I615" s="2" t="str">
        <f t="shared" si="470"/>
        <v>"atk":3.103,"hp":9.532</v>
      </c>
    </row>
    <row r="616" spans="1:9" x14ac:dyDescent="0.3">
      <c r="A616" s="2">
        <v>30615</v>
      </c>
      <c r="B616" s="2">
        <v>615</v>
      </c>
      <c r="C616" s="2">
        <f t="shared" si="463"/>
        <v>376</v>
      </c>
      <c r="D616" s="2">
        <v>2.4849999999999701</v>
      </c>
      <c r="E616" s="2">
        <f t="shared" ref="E616" si="513">D616*1</f>
        <v>2.4849999999999701</v>
      </c>
      <c r="F616" s="2">
        <f t="shared" ref="F616" si="514">D616*1</f>
        <v>2.4849999999999701</v>
      </c>
      <c r="G616" s="2">
        <f t="shared" si="468"/>
        <v>2.484</v>
      </c>
      <c r="H616" s="2">
        <f t="shared" si="469"/>
        <v>2.484</v>
      </c>
      <c r="I616" s="2" t="str">
        <f t="shared" si="470"/>
        <v>"atk":2.484,"hp":2.484</v>
      </c>
    </row>
    <row r="617" spans="1:9" x14ac:dyDescent="0.3">
      <c r="A617" s="2">
        <v>30616</v>
      </c>
      <c r="B617" s="2">
        <v>616</v>
      </c>
      <c r="C617" s="2">
        <f t="shared" si="463"/>
        <v>376</v>
      </c>
      <c r="D617" s="2">
        <v>2.4874999999999701</v>
      </c>
      <c r="E617" s="2">
        <f t="shared" ref="E617" si="515">D617*1.25</f>
        <v>3.1093749999999627</v>
      </c>
      <c r="F617" s="2">
        <f t="shared" ref="F617" si="516">D617*3.84</f>
        <v>9.5519999999998841</v>
      </c>
      <c r="G617" s="2">
        <f t="shared" si="468"/>
        <v>3.109</v>
      </c>
      <c r="H617" s="2">
        <f t="shared" si="469"/>
        <v>9.5510000000000002</v>
      </c>
      <c r="I617" s="2" t="str">
        <f t="shared" si="470"/>
        <v>"atk":3.109,"hp":9.551</v>
      </c>
    </row>
    <row r="618" spans="1:9" x14ac:dyDescent="0.3">
      <c r="A618" s="2">
        <v>30617</v>
      </c>
      <c r="B618" s="2">
        <v>617</v>
      </c>
      <c r="C618" s="2">
        <f t="shared" si="463"/>
        <v>377</v>
      </c>
      <c r="D618" s="2">
        <v>2.48999999999997</v>
      </c>
      <c r="E618" s="2">
        <f t="shared" ref="E618" si="517">D618*1</f>
        <v>2.48999999999997</v>
      </c>
      <c r="F618" s="2">
        <f t="shared" ref="F618" si="518">D618*1</f>
        <v>2.48999999999997</v>
      </c>
      <c r="G618" s="2">
        <f t="shared" si="468"/>
        <v>2.4889999999999999</v>
      </c>
      <c r="H618" s="2">
        <f t="shared" si="469"/>
        <v>2.4889999999999999</v>
      </c>
      <c r="I618" s="2" t="str">
        <f t="shared" si="470"/>
        <v>"atk":2.489,"hp":2.489</v>
      </c>
    </row>
    <row r="619" spans="1:9" x14ac:dyDescent="0.3">
      <c r="A619" s="2">
        <v>30618</v>
      </c>
      <c r="B619" s="2">
        <v>618</v>
      </c>
      <c r="C619" s="2">
        <f t="shared" si="463"/>
        <v>377</v>
      </c>
      <c r="D619" s="2">
        <v>2.49249999999997</v>
      </c>
      <c r="E619" s="2">
        <f t="shared" ref="E619" si="519">D619*1.25</f>
        <v>3.1156249999999623</v>
      </c>
      <c r="F619" s="2">
        <f t="shared" ref="F619" si="520">D619*3.84</f>
        <v>9.5711999999998838</v>
      </c>
      <c r="G619" s="2">
        <f t="shared" si="468"/>
        <v>3.1150000000000002</v>
      </c>
      <c r="H619" s="2">
        <f t="shared" si="469"/>
        <v>9.5709999999999997</v>
      </c>
      <c r="I619" s="2" t="str">
        <f t="shared" si="470"/>
        <v>"atk":3.115,"hp":9.571</v>
      </c>
    </row>
    <row r="620" spans="1:9" x14ac:dyDescent="0.3">
      <c r="A620" s="2">
        <v>30619</v>
      </c>
      <c r="B620" s="2">
        <v>619</v>
      </c>
      <c r="C620" s="2">
        <f t="shared" si="463"/>
        <v>378</v>
      </c>
      <c r="D620" s="2">
        <v>2.4949999999999699</v>
      </c>
      <c r="E620" s="2">
        <f t="shared" ref="E620" si="521">D620*1</f>
        <v>2.4949999999999699</v>
      </c>
      <c r="F620" s="2">
        <f t="shared" ref="F620" si="522">D620*1</f>
        <v>2.4949999999999699</v>
      </c>
      <c r="G620" s="2">
        <f t="shared" si="468"/>
        <v>2.4940000000000002</v>
      </c>
      <c r="H620" s="2">
        <f t="shared" si="469"/>
        <v>2.4940000000000002</v>
      </c>
      <c r="I620" s="2" t="str">
        <f t="shared" si="470"/>
        <v>"atk":2.494,"hp":2.494</v>
      </c>
    </row>
    <row r="621" spans="1:9" x14ac:dyDescent="0.3">
      <c r="A621" s="2">
        <v>30620</v>
      </c>
      <c r="B621" s="2">
        <v>620</v>
      </c>
      <c r="C621" s="2">
        <f t="shared" si="463"/>
        <v>378</v>
      </c>
      <c r="D621" s="2">
        <v>2.4974999999999699</v>
      </c>
      <c r="E621" s="2">
        <f t="shared" ref="E621" si="523">D621*1.25</f>
        <v>3.1218749999999624</v>
      </c>
      <c r="F621" s="2">
        <f t="shared" ref="F621" si="524">D621*3.84</f>
        <v>9.5903999999998835</v>
      </c>
      <c r="G621" s="2">
        <f t="shared" si="468"/>
        <v>3.121</v>
      </c>
      <c r="H621" s="2">
        <f t="shared" si="469"/>
        <v>9.59</v>
      </c>
      <c r="I621" s="2" t="str">
        <f t="shared" si="470"/>
        <v>"atk":3.121,"hp":9.59</v>
      </c>
    </row>
    <row r="622" spans="1:9" x14ac:dyDescent="0.3">
      <c r="A622" s="2">
        <v>30621</v>
      </c>
      <c r="B622" s="2">
        <v>621</v>
      </c>
      <c r="C622" s="2">
        <f t="shared" si="463"/>
        <v>379</v>
      </c>
      <c r="D622" s="2">
        <v>2.4999999999999698</v>
      </c>
      <c r="E622" s="2">
        <f t="shared" ref="E622" si="525">D622*1</f>
        <v>2.4999999999999698</v>
      </c>
      <c r="F622" s="2">
        <f t="shared" ref="F622" si="526">D622*1</f>
        <v>2.4999999999999698</v>
      </c>
      <c r="G622" s="2">
        <f t="shared" si="468"/>
        <v>2.4990000000000001</v>
      </c>
      <c r="H622" s="2">
        <f t="shared" si="469"/>
        <v>2.4990000000000001</v>
      </c>
      <c r="I622" s="2" t="str">
        <f t="shared" si="470"/>
        <v>"atk":2.499,"hp":2.499</v>
      </c>
    </row>
    <row r="623" spans="1:9" x14ac:dyDescent="0.3">
      <c r="A623" s="2">
        <v>30622</v>
      </c>
      <c r="B623" s="2">
        <v>622</v>
      </c>
      <c r="C623" s="2">
        <f t="shared" si="463"/>
        <v>379</v>
      </c>
      <c r="D623" s="2">
        <v>2.5024999999999702</v>
      </c>
      <c r="E623" s="2">
        <f t="shared" ref="E623" si="527">D623*1.25</f>
        <v>3.1281249999999625</v>
      </c>
      <c r="F623" s="2">
        <f t="shared" ref="F623" si="528">D623*3.84</f>
        <v>9.6095999999998849</v>
      </c>
      <c r="G623" s="2">
        <f t="shared" si="468"/>
        <v>3.1280000000000001</v>
      </c>
      <c r="H623" s="2">
        <f t="shared" si="469"/>
        <v>9.609</v>
      </c>
      <c r="I623" s="2" t="str">
        <f t="shared" si="470"/>
        <v>"atk":3.128,"hp":9.609</v>
      </c>
    </row>
    <row r="624" spans="1:9" x14ac:dyDescent="0.3">
      <c r="A624" s="2">
        <v>30623</v>
      </c>
      <c r="B624" s="2">
        <v>623</v>
      </c>
      <c r="C624" s="2">
        <f t="shared" si="463"/>
        <v>380</v>
      </c>
      <c r="D624" s="2">
        <v>2.5049999999999701</v>
      </c>
      <c r="E624" s="2">
        <f t="shared" ref="E624" si="529">D624*1</f>
        <v>2.5049999999999701</v>
      </c>
      <c r="F624" s="2">
        <f t="shared" ref="F624" si="530">D624*1</f>
        <v>2.5049999999999701</v>
      </c>
      <c r="G624" s="2">
        <f t="shared" si="468"/>
        <v>2.504</v>
      </c>
      <c r="H624" s="2">
        <f t="shared" si="469"/>
        <v>2.504</v>
      </c>
      <c r="I624" s="2" t="str">
        <f t="shared" si="470"/>
        <v>"atk":2.504,"hp":2.504</v>
      </c>
    </row>
    <row r="625" spans="1:9" x14ac:dyDescent="0.3">
      <c r="A625" s="2">
        <v>30624</v>
      </c>
      <c r="B625" s="2">
        <v>624</v>
      </c>
      <c r="C625" s="2">
        <f t="shared" si="463"/>
        <v>380</v>
      </c>
      <c r="D625" s="2">
        <v>2.5074999999999701</v>
      </c>
      <c r="E625" s="2">
        <f t="shared" ref="E625" si="531">D625*1.25</f>
        <v>3.1343749999999626</v>
      </c>
      <c r="F625" s="2">
        <f t="shared" ref="F625" si="532">D625*3.84</f>
        <v>9.6287999999998846</v>
      </c>
      <c r="G625" s="2">
        <f t="shared" si="468"/>
        <v>3.1339999999999999</v>
      </c>
      <c r="H625" s="2">
        <f t="shared" si="469"/>
        <v>9.6280000000000001</v>
      </c>
      <c r="I625" s="2" t="str">
        <f t="shared" si="470"/>
        <v>"atk":3.134,"hp":9.628</v>
      </c>
    </row>
    <row r="626" spans="1:9" x14ac:dyDescent="0.3">
      <c r="A626" s="2">
        <v>30625</v>
      </c>
      <c r="B626" s="2">
        <v>625</v>
      </c>
      <c r="C626" s="2">
        <f t="shared" si="463"/>
        <v>381</v>
      </c>
      <c r="D626" s="2">
        <v>2.50999999999997</v>
      </c>
      <c r="E626" s="2">
        <f t="shared" ref="E626" si="533">D626*1</f>
        <v>2.50999999999997</v>
      </c>
      <c r="F626" s="2">
        <f t="shared" ref="F626" si="534">D626*1</f>
        <v>2.50999999999997</v>
      </c>
      <c r="G626" s="2">
        <f t="shared" si="468"/>
        <v>2.5089999999999999</v>
      </c>
      <c r="H626" s="2">
        <f t="shared" si="469"/>
        <v>2.5089999999999999</v>
      </c>
      <c r="I626" s="2" t="str">
        <f t="shared" si="470"/>
        <v>"atk":2.509,"hp":2.509</v>
      </c>
    </row>
    <row r="627" spans="1:9" x14ac:dyDescent="0.3">
      <c r="A627" s="2">
        <v>30626</v>
      </c>
      <c r="B627" s="2">
        <v>626</v>
      </c>
      <c r="C627" s="2">
        <f t="shared" si="463"/>
        <v>381</v>
      </c>
      <c r="D627" s="2">
        <v>2.51249999999997</v>
      </c>
      <c r="E627" s="2">
        <f t="shared" ref="E627" si="535">D627*1.25</f>
        <v>3.1406249999999627</v>
      </c>
      <c r="F627" s="2">
        <f t="shared" ref="F627" si="536">D627*3.84</f>
        <v>9.6479999999998842</v>
      </c>
      <c r="G627" s="2">
        <f t="shared" si="468"/>
        <v>3.14</v>
      </c>
      <c r="H627" s="2">
        <f t="shared" si="469"/>
        <v>9.6470000000000002</v>
      </c>
      <c r="I627" s="2" t="str">
        <f t="shared" si="470"/>
        <v>"atk":3.14,"hp":9.647</v>
      </c>
    </row>
    <row r="628" spans="1:9" x14ac:dyDescent="0.3">
      <c r="A628" s="2">
        <v>30627</v>
      </c>
      <c r="B628" s="2">
        <v>627</v>
      </c>
      <c r="C628" s="2">
        <f t="shared" si="463"/>
        <v>382</v>
      </c>
      <c r="D628" s="2">
        <v>2.5149999999999699</v>
      </c>
      <c r="E628" s="2">
        <f t="shared" ref="E628" si="537">D628*1</f>
        <v>2.5149999999999699</v>
      </c>
      <c r="F628" s="2">
        <f t="shared" ref="F628" si="538">D628*1</f>
        <v>2.5149999999999699</v>
      </c>
      <c r="G628" s="2">
        <f t="shared" si="468"/>
        <v>2.5139999999999998</v>
      </c>
      <c r="H628" s="2">
        <f t="shared" si="469"/>
        <v>2.5139999999999998</v>
      </c>
      <c r="I628" s="2" t="str">
        <f t="shared" si="470"/>
        <v>"atk":2.514,"hp":2.514</v>
      </c>
    </row>
    <row r="629" spans="1:9" x14ac:dyDescent="0.3">
      <c r="A629" s="2">
        <v>30628</v>
      </c>
      <c r="B629" s="2">
        <v>628</v>
      </c>
      <c r="C629" s="2">
        <f t="shared" si="463"/>
        <v>382</v>
      </c>
      <c r="D629" s="2">
        <v>2.5174999999999699</v>
      </c>
      <c r="E629" s="2">
        <f t="shared" ref="E629" si="539">D629*1.25</f>
        <v>3.1468749999999623</v>
      </c>
      <c r="F629" s="2">
        <f t="shared" ref="F629" si="540">D629*3.84</f>
        <v>9.6671999999998839</v>
      </c>
      <c r="G629" s="2">
        <f t="shared" si="468"/>
        <v>3.1459999999999999</v>
      </c>
      <c r="H629" s="2">
        <f t="shared" si="469"/>
        <v>9.6669999999999998</v>
      </c>
      <c r="I629" s="2" t="str">
        <f t="shared" si="470"/>
        <v>"atk":3.146,"hp":9.667</v>
      </c>
    </row>
    <row r="630" spans="1:9" x14ac:dyDescent="0.3">
      <c r="A630" s="2">
        <v>30629</v>
      </c>
      <c r="B630" s="2">
        <v>629</v>
      </c>
      <c r="C630" s="2">
        <f t="shared" si="463"/>
        <v>383</v>
      </c>
      <c r="D630" s="2">
        <v>2.5199999999999698</v>
      </c>
      <c r="E630" s="2">
        <f t="shared" ref="E630" si="541">D630*1</f>
        <v>2.5199999999999698</v>
      </c>
      <c r="F630" s="2">
        <f t="shared" ref="F630" si="542">D630*1</f>
        <v>2.5199999999999698</v>
      </c>
      <c r="G630" s="2">
        <f t="shared" si="468"/>
        <v>2.5190000000000001</v>
      </c>
      <c r="H630" s="2">
        <f t="shared" si="469"/>
        <v>2.5190000000000001</v>
      </c>
      <c r="I630" s="2" t="str">
        <f t="shared" si="470"/>
        <v>"atk":2.519,"hp":2.519</v>
      </c>
    </row>
    <row r="631" spans="1:9" x14ac:dyDescent="0.3">
      <c r="A631" s="2">
        <v>30630</v>
      </c>
      <c r="B631" s="2">
        <v>630</v>
      </c>
      <c r="C631" s="2">
        <f t="shared" si="463"/>
        <v>383</v>
      </c>
      <c r="D631" s="2">
        <v>2.5224999999999702</v>
      </c>
      <c r="E631" s="2">
        <f t="shared" ref="E631" si="543">D631*1.25</f>
        <v>3.1531249999999629</v>
      </c>
      <c r="F631" s="2">
        <f t="shared" ref="F631" si="544">D631*3.84</f>
        <v>9.6863999999998853</v>
      </c>
      <c r="G631" s="2">
        <f t="shared" si="468"/>
        <v>3.153</v>
      </c>
      <c r="H631" s="2">
        <f t="shared" si="469"/>
        <v>9.6859999999999999</v>
      </c>
      <c r="I631" s="2" t="str">
        <f t="shared" si="470"/>
        <v>"atk":3.153,"hp":9.686</v>
      </c>
    </row>
    <row r="632" spans="1:9" x14ac:dyDescent="0.3">
      <c r="A632" s="2">
        <v>30631</v>
      </c>
      <c r="B632" s="2">
        <v>631</v>
      </c>
      <c r="C632" s="2">
        <f t="shared" si="463"/>
        <v>384</v>
      </c>
      <c r="D632" s="2">
        <v>2.5249999999999702</v>
      </c>
      <c r="E632" s="2">
        <f t="shared" ref="E632" si="545">D632*1</f>
        <v>2.5249999999999702</v>
      </c>
      <c r="F632" s="2">
        <f t="shared" ref="F632" si="546">D632*1</f>
        <v>2.5249999999999702</v>
      </c>
      <c r="G632" s="2">
        <f t="shared" si="468"/>
        <v>2.524</v>
      </c>
      <c r="H632" s="2">
        <f t="shared" si="469"/>
        <v>2.524</v>
      </c>
      <c r="I632" s="2" t="str">
        <f t="shared" si="470"/>
        <v>"atk":2.524,"hp":2.524</v>
      </c>
    </row>
    <row r="633" spans="1:9" x14ac:dyDescent="0.3">
      <c r="A633" s="2">
        <v>30632</v>
      </c>
      <c r="B633" s="2">
        <v>632</v>
      </c>
      <c r="C633" s="2">
        <f t="shared" si="463"/>
        <v>384</v>
      </c>
      <c r="D633" s="2">
        <v>2.5274999999999701</v>
      </c>
      <c r="E633" s="2">
        <f t="shared" ref="E633" si="547">D633*1.25</f>
        <v>3.1593749999999625</v>
      </c>
      <c r="F633" s="2">
        <f t="shared" ref="F633" si="548">D633*3.84</f>
        <v>9.705599999999885</v>
      </c>
      <c r="G633" s="2">
        <f t="shared" si="468"/>
        <v>3.1589999999999998</v>
      </c>
      <c r="H633" s="2">
        <f t="shared" si="469"/>
        <v>9.7050000000000001</v>
      </c>
      <c r="I633" s="2" t="str">
        <f t="shared" si="470"/>
        <v>"atk":3.159,"hp":9.705</v>
      </c>
    </row>
    <row r="634" spans="1:9" x14ac:dyDescent="0.3">
      <c r="A634" s="2">
        <v>30633</v>
      </c>
      <c r="B634" s="2">
        <v>633</v>
      </c>
      <c r="C634" s="2">
        <f t="shared" si="463"/>
        <v>385</v>
      </c>
      <c r="D634" s="2">
        <v>2.5299999999999701</v>
      </c>
      <c r="E634" s="2">
        <f t="shared" ref="E634" si="549">D634*1</f>
        <v>2.5299999999999701</v>
      </c>
      <c r="F634" s="2">
        <f t="shared" ref="F634" si="550">D634*1</f>
        <v>2.5299999999999701</v>
      </c>
      <c r="G634" s="2">
        <f t="shared" si="468"/>
        <v>2.5289999999999999</v>
      </c>
      <c r="H634" s="2">
        <f t="shared" si="469"/>
        <v>2.5289999999999999</v>
      </c>
      <c r="I634" s="2" t="str">
        <f t="shared" si="470"/>
        <v>"atk":2.529,"hp":2.529</v>
      </c>
    </row>
    <row r="635" spans="1:9" x14ac:dyDescent="0.3">
      <c r="A635" s="2">
        <v>30634</v>
      </c>
      <c r="B635" s="2">
        <v>634</v>
      </c>
      <c r="C635" s="2">
        <f t="shared" si="463"/>
        <v>385</v>
      </c>
      <c r="D635" s="2">
        <v>2.53249999999997</v>
      </c>
      <c r="E635" s="2">
        <f t="shared" ref="E635" si="551">D635*1.25</f>
        <v>3.1656249999999626</v>
      </c>
      <c r="F635" s="2">
        <f t="shared" ref="F635" si="552">D635*3.84</f>
        <v>9.7247999999998846</v>
      </c>
      <c r="G635" s="2">
        <f t="shared" si="468"/>
        <v>3.165</v>
      </c>
      <c r="H635" s="2">
        <f t="shared" si="469"/>
        <v>9.7240000000000002</v>
      </c>
      <c r="I635" s="2" t="str">
        <f t="shared" si="470"/>
        <v>"atk":3.165,"hp":9.724</v>
      </c>
    </row>
    <row r="636" spans="1:9" x14ac:dyDescent="0.3">
      <c r="A636" s="2">
        <v>30635</v>
      </c>
      <c r="B636" s="2">
        <v>635</v>
      </c>
      <c r="C636" s="2">
        <f t="shared" si="463"/>
        <v>386</v>
      </c>
      <c r="D636" s="2">
        <v>2.5349999999999699</v>
      </c>
      <c r="E636" s="2">
        <f t="shared" ref="E636" si="553">D636*1</f>
        <v>2.5349999999999699</v>
      </c>
      <c r="F636" s="2">
        <f t="shared" ref="F636" si="554">D636*1</f>
        <v>2.5349999999999699</v>
      </c>
      <c r="G636" s="2">
        <f t="shared" si="468"/>
        <v>2.5339999999999998</v>
      </c>
      <c r="H636" s="2">
        <f t="shared" si="469"/>
        <v>2.5339999999999998</v>
      </c>
      <c r="I636" s="2" t="str">
        <f t="shared" si="470"/>
        <v>"atk":2.534,"hp":2.534</v>
      </c>
    </row>
    <row r="637" spans="1:9" x14ac:dyDescent="0.3">
      <c r="A637" s="2">
        <v>30636</v>
      </c>
      <c r="B637" s="2">
        <v>636</v>
      </c>
      <c r="C637" s="2">
        <f t="shared" si="463"/>
        <v>386</v>
      </c>
      <c r="D637" s="2">
        <v>2.5374999999999699</v>
      </c>
      <c r="E637" s="2">
        <f t="shared" ref="E637" si="555">D637*1.25</f>
        <v>3.1718749999999623</v>
      </c>
      <c r="F637" s="2">
        <f t="shared" ref="F637" si="556">D637*3.84</f>
        <v>9.7439999999998843</v>
      </c>
      <c r="G637" s="2">
        <f t="shared" si="468"/>
        <v>3.1709999999999998</v>
      </c>
      <c r="H637" s="2">
        <f t="shared" si="469"/>
        <v>9.7430000000000003</v>
      </c>
      <c r="I637" s="2" t="str">
        <f t="shared" si="470"/>
        <v>"atk":3.171,"hp":9.743</v>
      </c>
    </row>
    <row r="638" spans="1:9" x14ac:dyDescent="0.3">
      <c r="A638" s="2">
        <v>30637</v>
      </c>
      <c r="B638" s="2">
        <v>637</v>
      </c>
      <c r="C638" s="2">
        <f t="shared" si="463"/>
        <v>387</v>
      </c>
      <c r="D638" s="2">
        <v>2.5399999999999698</v>
      </c>
      <c r="E638" s="2">
        <f t="shared" ref="E638" si="557">D638*1</f>
        <v>2.5399999999999698</v>
      </c>
      <c r="F638" s="2">
        <f t="shared" ref="F638" si="558">D638*1</f>
        <v>2.5399999999999698</v>
      </c>
      <c r="G638" s="2">
        <f t="shared" si="468"/>
        <v>2.5390000000000001</v>
      </c>
      <c r="H638" s="2">
        <f t="shared" si="469"/>
        <v>2.5390000000000001</v>
      </c>
      <c r="I638" s="2" t="str">
        <f t="shared" si="470"/>
        <v>"atk":2.539,"hp":2.539</v>
      </c>
    </row>
    <row r="639" spans="1:9" x14ac:dyDescent="0.3">
      <c r="A639" s="2">
        <v>30638</v>
      </c>
      <c r="B639" s="2">
        <v>638</v>
      </c>
      <c r="C639" s="2">
        <f t="shared" si="463"/>
        <v>387</v>
      </c>
      <c r="D639" s="2">
        <v>2.5424999999999698</v>
      </c>
      <c r="E639" s="2">
        <f t="shared" ref="E639" si="559">D639*1.25</f>
        <v>3.1781249999999623</v>
      </c>
      <c r="F639" s="2">
        <f t="shared" ref="F639" si="560">D639*3.84</f>
        <v>9.763199999999884</v>
      </c>
      <c r="G639" s="2">
        <f t="shared" si="468"/>
        <v>3.1779999999999999</v>
      </c>
      <c r="H639" s="2">
        <f t="shared" si="469"/>
        <v>9.7629999999999999</v>
      </c>
      <c r="I639" s="2" t="str">
        <f t="shared" si="470"/>
        <v>"atk":3.178,"hp":9.763</v>
      </c>
    </row>
    <row r="640" spans="1:9" x14ac:dyDescent="0.3">
      <c r="A640" s="2">
        <v>30639</v>
      </c>
      <c r="B640" s="2">
        <v>639</v>
      </c>
      <c r="C640" s="2">
        <f t="shared" si="463"/>
        <v>388</v>
      </c>
      <c r="D640" s="2">
        <v>2.5449999999999702</v>
      </c>
      <c r="E640" s="2">
        <f t="shared" ref="E640" si="561">D640*1</f>
        <v>2.5449999999999702</v>
      </c>
      <c r="F640" s="2">
        <f t="shared" ref="F640" si="562">D640*1</f>
        <v>2.5449999999999702</v>
      </c>
      <c r="G640" s="2">
        <f t="shared" si="468"/>
        <v>2.544</v>
      </c>
      <c r="H640" s="2">
        <f t="shared" si="469"/>
        <v>2.544</v>
      </c>
      <c r="I640" s="2" t="str">
        <f t="shared" si="470"/>
        <v>"atk":2.544,"hp":2.544</v>
      </c>
    </row>
    <row r="641" spans="1:9" x14ac:dyDescent="0.3">
      <c r="A641" s="2">
        <v>30640</v>
      </c>
      <c r="B641" s="2">
        <v>640</v>
      </c>
      <c r="C641" s="2">
        <f t="shared" si="463"/>
        <v>388</v>
      </c>
      <c r="D641" s="2">
        <v>2.5474999999999701</v>
      </c>
      <c r="E641" s="2">
        <f t="shared" ref="E641" si="563">D641*1.25</f>
        <v>3.1843749999999629</v>
      </c>
      <c r="F641" s="2">
        <f t="shared" ref="F641" si="564">D641*3.84</f>
        <v>9.7823999999998854</v>
      </c>
      <c r="G641" s="2">
        <f t="shared" si="468"/>
        <v>3.1840000000000002</v>
      </c>
      <c r="H641" s="2">
        <f t="shared" si="469"/>
        <v>9.782</v>
      </c>
      <c r="I641" s="2" t="str">
        <f t="shared" si="470"/>
        <v>"atk":3.184,"hp":9.782</v>
      </c>
    </row>
    <row r="642" spans="1:9" x14ac:dyDescent="0.3">
      <c r="A642" s="2">
        <v>30641</v>
      </c>
      <c r="B642" s="2">
        <v>641</v>
      </c>
      <c r="C642" s="2">
        <f t="shared" si="463"/>
        <v>389</v>
      </c>
      <c r="D642" s="2">
        <v>2.5499999999999701</v>
      </c>
      <c r="E642" s="2">
        <f t="shared" ref="E642" si="565">D642*1</f>
        <v>2.5499999999999701</v>
      </c>
      <c r="F642" s="2">
        <f t="shared" ref="F642" si="566">D642*1</f>
        <v>2.5499999999999701</v>
      </c>
      <c r="G642" s="2">
        <f t="shared" si="468"/>
        <v>2.5489999999999999</v>
      </c>
      <c r="H642" s="2">
        <f t="shared" si="469"/>
        <v>2.5489999999999999</v>
      </c>
      <c r="I642" s="2" t="str">
        <f t="shared" si="470"/>
        <v>"atk":2.549,"hp":2.549</v>
      </c>
    </row>
    <row r="643" spans="1:9" x14ac:dyDescent="0.3">
      <c r="A643" s="2">
        <v>30642</v>
      </c>
      <c r="B643" s="2">
        <v>642</v>
      </c>
      <c r="C643" s="2">
        <f t="shared" si="463"/>
        <v>389</v>
      </c>
      <c r="D643" s="2">
        <v>2.55249999999997</v>
      </c>
      <c r="E643" s="2">
        <f t="shared" ref="E643" si="567">D643*1.25</f>
        <v>3.1906249999999625</v>
      </c>
      <c r="F643" s="2">
        <f t="shared" ref="F643" si="568">D643*3.84</f>
        <v>9.8015999999998851</v>
      </c>
      <c r="G643" s="2">
        <f t="shared" si="468"/>
        <v>3.19</v>
      </c>
      <c r="H643" s="2">
        <f t="shared" si="469"/>
        <v>9.8010000000000002</v>
      </c>
      <c r="I643" s="2" t="str">
        <f t="shared" si="470"/>
        <v>"atk":3.19,"hp":9.801</v>
      </c>
    </row>
    <row r="644" spans="1:9" x14ac:dyDescent="0.3">
      <c r="A644" s="2">
        <v>30643</v>
      </c>
      <c r="B644" s="2">
        <v>643</v>
      </c>
      <c r="C644" s="2">
        <f t="shared" si="463"/>
        <v>390</v>
      </c>
      <c r="D644" s="2">
        <v>2.55499999999997</v>
      </c>
      <c r="E644" s="2">
        <f t="shared" ref="E644" si="569">D644*1</f>
        <v>2.55499999999997</v>
      </c>
      <c r="F644" s="2">
        <f t="shared" ref="F644" si="570">D644*1</f>
        <v>2.55499999999997</v>
      </c>
      <c r="G644" s="2">
        <f t="shared" si="468"/>
        <v>2.5539999999999998</v>
      </c>
      <c r="H644" s="2">
        <f t="shared" si="469"/>
        <v>2.5539999999999998</v>
      </c>
      <c r="I644" s="2" t="str">
        <f t="shared" si="470"/>
        <v>"atk":2.554,"hp":2.554</v>
      </c>
    </row>
    <row r="645" spans="1:9" x14ac:dyDescent="0.3">
      <c r="A645" s="2">
        <v>30644</v>
      </c>
      <c r="B645" s="2">
        <v>644</v>
      </c>
      <c r="C645" s="2">
        <f t="shared" si="463"/>
        <v>390</v>
      </c>
      <c r="D645" s="2">
        <v>2.5574999999999699</v>
      </c>
      <c r="E645" s="2">
        <f t="shared" ref="E645" si="571">D645*1.25</f>
        <v>3.1968749999999622</v>
      </c>
      <c r="F645" s="2">
        <f t="shared" ref="F645" si="572">D645*3.84</f>
        <v>9.8207999999998847</v>
      </c>
      <c r="G645" s="2">
        <f t="shared" si="468"/>
        <v>3.1960000000000002</v>
      </c>
      <c r="H645" s="2">
        <f t="shared" si="469"/>
        <v>9.82</v>
      </c>
      <c r="I645" s="2" t="str">
        <f t="shared" si="470"/>
        <v>"atk":3.196,"hp":9.82</v>
      </c>
    </row>
    <row r="646" spans="1:9" x14ac:dyDescent="0.3">
      <c r="A646" s="2">
        <v>30645</v>
      </c>
      <c r="B646" s="2">
        <v>645</v>
      </c>
      <c r="C646" s="2">
        <f t="shared" si="463"/>
        <v>391</v>
      </c>
      <c r="D646" s="2">
        <v>2.5599999999999699</v>
      </c>
      <c r="E646" s="2">
        <f t="shared" ref="E646" si="573">D646*1</f>
        <v>2.5599999999999699</v>
      </c>
      <c r="F646" s="2">
        <f t="shared" ref="F646" si="574">D646*1</f>
        <v>2.5599999999999699</v>
      </c>
      <c r="G646" s="2">
        <f t="shared" si="468"/>
        <v>2.5590000000000002</v>
      </c>
      <c r="H646" s="2">
        <f t="shared" si="469"/>
        <v>2.5590000000000002</v>
      </c>
      <c r="I646" s="2" t="str">
        <f t="shared" si="470"/>
        <v>"atk":2.559,"hp":2.559</v>
      </c>
    </row>
    <row r="647" spans="1:9" x14ac:dyDescent="0.3">
      <c r="A647" s="2">
        <v>30646</v>
      </c>
      <c r="B647" s="2">
        <v>646</v>
      </c>
      <c r="C647" s="2">
        <f t="shared" si="463"/>
        <v>391</v>
      </c>
      <c r="D647" s="2">
        <v>2.5624999999999698</v>
      </c>
      <c r="E647" s="2">
        <f t="shared" ref="E647" si="575">D647*1.25</f>
        <v>3.2031249999999623</v>
      </c>
      <c r="F647" s="2">
        <f t="shared" ref="F647" si="576">D647*3.84</f>
        <v>9.8399999999998844</v>
      </c>
      <c r="G647" s="2">
        <f t="shared" si="468"/>
        <v>3.2029999999999998</v>
      </c>
      <c r="H647" s="2">
        <f t="shared" si="469"/>
        <v>9.8390000000000004</v>
      </c>
      <c r="I647" s="2" t="str">
        <f t="shared" si="470"/>
        <v>"atk":3.203,"hp":9.839</v>
      </c>
    </row>
    <row r="648" spans="1:9" x14ac:dyDescent="0.3">
      <c r="A648" s="2">
        <v>30647</v>
      </c>
      <c r="B648" s="2">
        <v>647</v>
      </c>
      <c r="C648" s="2">
        <f t="shared" si="463"/>
        <v>392</v>
      </c>
      <c r="D648" s="2">
        <v>2.5649999999999702</v>
      </c>
      <c r="E648" s="2">
        <f t="shared" ref="E648" si="577">D648*1</f>
        <v>2.5649999999999702</v>
      </c>
      <c r="F648" s="2">
        <f t="shared" ref="F648" si="578">D648*1</f>
        <v>2.5649999999999702</v>
      </c>
      <c r="G648" s="2">
        <f t="shared" si="468"/>
        <v>2.5640000000000001</v>
      </c>
      <c r="H648" s="2">
        <f t="shared" si="469"/>
        <v>2.5640000000000001</v>
      </c>
      <c r="I648" s="2" t="str">
        <f t="shared" si="470"/>
        <v>"atk":2.564,"hp":2.564</v>
      </c>
    </row>
    <row r="649" spans="1:9" x14ac:dyDescent="0.3">
      <c r="A649" s="2">
        <v>30648</v>
      </c>
      <c r="B649" s="2">
        <v>648</v>
      </c>
      <c r="C649" s="2">
        <f t="shared" si="463"/>
        <v>392</v>
      </c>
      <c r="D649" s="2">
        <v>2.5674999999999701</v>
      </c>
      <c r="E649" s="2">
        <f t="shared" ref="E649" si="579">D649*1.25</f>
        <v>3.2093749999999628</v>
      </c>
      <c r="F649" s="2">
        <f t="shared" ref="F649" si="580">D649*3.84</f>
        <v>9.8591999999998858</v>
      </c>
      <c r="G649" s="2">
        <f t="shared" si="468"/>
        <v>3.2090000000000001</v>
      </c>
      <c r="H649" s="2">
        <f t="shared" si="469"/>
        <v>9.859</v>
      </c>
      <c r="I649" s="2" t="str">
        <f t="shared" si="470"/>
        <v>"atk":3.209,"hp":9.859</v>
      </c>
    </row>
    <row r="650" spans="1:9" x14ac:dyDescent="0.3">
      <c r="A650" s="2">
        <v>30649</v>
      </c>
      <c r="B650" s="2">
        <v>649</v>
      </c>
      <c r="C650" s="2">
        <f t="shared" si="463"/>
        <v>393</v>
      </c>
      <c r="D650" s="2">
        <v>2.5699999999999701</v>
      </c>
      <c r="E650" s="2">
        <f t="shared" ref="E650" si="581">D650*1</f>
        <v>2.5699999999999701</v>
      </c>
      <c r="F650" s="2">
        <f t="shared" ref="F650" si="582">D650*1</f>
        <v>2.5699999999999701</v>
      </c>
      <c r="G650" s="2">
        <f t="shared" si="468"/>
        <v>2.569</v>
      </c>
      <c r="H650" s="2">
        <f t="shared" si="469"/>
        <v>2.569</v>
      </c>
      <c r="I650" s="2" t="str">
        <f t="shared" si="470"/>
        <v>"atk":2.569,"hp":2.569</v>
      </c>
    </row>
    <row r="651" spans="1:9" x14ac:dyDescent="0.3">
      <c r="A651" s="2">
        <v>30650</v>
      </c>
      <c r="B651" s="2">
        <v>650</v>
      </c>
      <c r="C651" s="2">
        <f t="shared" si="463"/>
        <v>393</v>
      </c>
      <c r="D651" s="2">
        <v>2.57249999999997</v>
      </c>
      <c r="E651" s="2">
        <f t="shared" ref="E651" si="583">D651*1.25</f>
        <v>3.2156249999999624</v>
      </c>
      <c r="F651" s="2">
        <f t="shared" ref="F651" si="584">D651*3.84</f>
        <v>9.8783999999998837</v>
      </c>
      <c r="G651" s="2">
        <f t="shared" si="468"/>
        <v>3.2149999999999999</v>
      </c>
      <c r="H651" s="2">
        <f t="shared" si="469"/>
        <v>9.8780000000000001</v>
      </c>
      <c r="I651" s="2" t="str">
        <f t="shared" si="470"/>
        <v>"atk":3.215,"hp":9.878</v>
      </c>
    </row>
    <row r="652" spans="1:9" x14ac:dyDescent="0.3">
      <c r="A652" s="2">
        <v>30651</v>
      </c>
      <c r="B652" s="2">
        <v>651</v>
      </c>
      <c r="C652" s="2">
        <f t="shared" si="463"/>
        <v>394</v>
      </c>
      <c r="D652" s="2">
        <v>2.57499999999997</v>
      </c>
      <c r="E652" s="2">
        <f t="shared" ref="E652" si="585">D652*1</f>
        <v>2.57499999999997</v>
      </c>
      <c r="F652" s="2">
        <f t="shared" ref="F652" si="586">D652*1</f>
        <v>2.57499999999997</v>
      </c>
      <c r="G652" s="2">
        <f t="shared" si="468"/>
        <v>2.5739999999999998</v>
      </c>
      <c r="H652" s="2">
        <f t="shared" si="469"/>
        <v>2.5739999999999998</v>
      </c>
      <c r="I652" s="2" t="str">
        <f t="shared" si="470"/>
        <v>"atk":2.574,"hp":2.574</v>
      </c>
    </row>
    <row r="653" spans="1:9" x14ac:dyDescent="0.3">
      <c r="A653" s="2">
        <v>30652</v>
      </c>
      <c r="B653" s="2">
        <v>652</v>
      </c>
      <c r="C653" s="2">
        <f t="shared" si="463"/>
        <v>394</v>
      </c>
      <c r="D653" s="2">
        <v>2.5774999999999699</v>
      </c>
      <c r="E653" s="2">
        <f t="shared" ref="E653" si="587">D653*1.25</f>
        <v>3.2218749999999625</v>
      </c>
      <c r="F653" s="2">
        <f t="shared" ref="F653" si="588">D653*3.84</f>
        <v>9.8975999999998834</v>
      </c>
      <c r="G653" s="2">
        <f t="shared" si="468"/>
        <v>3.2210000000000001</v>
      </c>
      <c r="H653" s="2">
        <f t="shared" si="469"/>
        <v>9.8970000000000002</v>
      </c>
      <c r="I653" s="2" t="str">
        <f t="shared" si="470"/>
        <v>"atk":3.221,"hp":9.897</v>
      </c>
    </row>
    <row r="654" spans="1:9" x14ac:dyDescent="0.3">
      <c r="A654" s="2">
        <v>30653</v>
      </c>
      <c r="B654" s="2">
        <v>653</v>
      </c>
      <c r="C654" s="2">
        <f t="shared" si="463"/>
        <v>395</v>
      </c>
      <c r="D654" s="2">
        <v>2.5799999999999699</v>
      </c>
      <c r="E654" s="2">
        <f t="shared" ref="E654" si="589">D654*1</f>
        <v>2.5799999999999699</v>
      </c>
      <c r="F654" s="2">
        <f t="shared" ref="F654" si="590">D654*1</f>
        <v>2.5799999999999699</v>
      </c>
      <c r="G654" s="2">
        <f t="shared" si="468"/>
        <v>2.5790000000000002</v>
      </c>
      <c r="H654" s="2">
        <f t="shared" si="469"/>
        <v>2.5790000000000002</v>
      </c>
      <c r="I654" s="2" t="str">
        <f t="shared" si="470"/>
        <v>"atk":2.579,"hp":2.579</v>
      </c>
    </row>
    <row r="655" spans="1:9" x14ac:dyDescent="0.3">
      <c r="A655" s="2">
        <v>30654</v>
      </c>
      <c r="B655" s="2">
        <v>654</v>
      </c>
      <c r="C655" s="2">
        <f t="shared" si="463"/>
        <v>395</v>
      </c>
      <c r="D655" s="2">
        <v>2.5824999999999698</v>
      </c>
      <c r="E655" s="2">
        <f t="shared" ref="E655" si="591">D655*1.25</f>
        <v>3.2281249999999622</v>
      </c>
      <c r="F655" s="2">
        <f t="shared" ref="F655" si="592">D655*3.84</f>
        <v>9.916799999999883</v>
      </c>
      <c r="G655" s="2">
        <f t="shared" si="468"/>
        <v>3.2280000000000002</v>
      </c>
      <c r="H655" s="2">
        <f t="shared" si="469"/>
        <v>9.9160000000000004</v>
      </c>
      <c r="I655" s="2" t="str">
        <f t="shared" si="470"/>
        <v>"atk":3.228,"hp":9.916</v>
      </c>
    </row>
    <row r="656" spans="1:9" x14ac:dyDescent="0.3">
      <c r="A656" s="2">
        <v>30655</v>
      </c>
      <c r="B656" s="2">
        <v>655</v>
      </c>
      <c r="C656" s="2">
        <f t="shared" si="463"/>
        <v>396</v>
      </c>
      <c r="D656" s="2">
        <v>2.5849999999999702</v>
      </c>
      <c r="E656" s="2">
        <f t="shared" ref="E656" si="593">D656*1</f>
        <v>2.5849999999999702</v>
      </c>
      <c r="F656" s="2">
        <f t="shared" ref="F656" si="594">D656*1</f>
        <v>2.5849999999999702</v>
      </c>
      <c r="G656" s="2">
        <f t="shared" si="468"/>
        <v>2.5840000000000001</v>
      </c>
      <c r="H656" s="2">
        <f t="shared" si="469"/>
        <v>2.5840000000000001</v>
      </c>
      <c r="I656" s="2" t="str">
        <f t="shared" si="470"/>
        <v>"atk":2.584,"hp":2.584</v>
      </c>
    </row>
    <row r="657" spans="1:9" x14ac:dyDescent="0.3">
      <c r="A657" s="2">
        <v>30656</v>
      </c>
      <c r="B657" s="2">
        <v>656</v>
      </c>
      <c r="C657" s="2">
        <f t="shared" ref="C657:C720" si="595">C655+1</f>
        <v>396</v>
      </c>
      <c r="D657" s="2">
        <v>2.5874999999999702</v>
      </c>
      <c r="E657" s="2">
        <f t="shared" ref="E657" si="596">D657*1.25</f>
        <v>3.2343749999999627</v>
      </c>
      <c r="F657" s="2">
        <f t="shared" ref="F657" si="597">D657*3.84</f>
        <v>9.9359999999998845</v>
      </c>
      <c r="G657" s="2">
        <f t="shared" si="468"/>
        <v>3.234</v>
      </c>
      <c r="H657" s="2">
        <f t="shared" si="469"/>
        <v>9.9350000000000005</v>
      </c>
      <c r="I657" s="2" t="str">
        <f t="shared" si="470"/>
        <v>"atk":3.234,"hp":9.935</v>
      </c>
    </row>
    <row r="658" spans="1:9" x14ac:dyDescent="0.3">
      <c r="A658" s="2">
        <v>30657</v>
      </c>
      <c r="B658" s="2">
        <v>657</v>
      </c>
      <c r="C658" s="2">
        <f t="shared" si="595"/>
        <v>397</v>
      </c>
      <c r="D658" s="2">
        <v>2.5899999999999701</v>
      </c>
      <c r="E658" s="2">
        <f t="shared" ref="E658" si="598">D658*1</f>
        <v>2.5899999999999701</v>
      </c>
      <c r="F658" s="2">
        <f t="shared" ref="F658" si="599">D658*1</f>
        <v>2.5899999999999701</v>
      </c>
      <c r="G658" s="2">
        <f t="shared" ref="G658:G721" si="600">INT(E658*1000)/1000</f>
        <v>2.589</v>
      </c>
      <c r="H658" s="2">
        <f t="shared" ref="H658:H721" si="601">INT(F658*1000)/1000</f>
        <v>2.589</v>
      </c>
      <c r="I658" s="2" t="str">
        <f t="shared" ref="I658:I721" si="602">$J$1&amp;G658&amp;$K$1&amp;H658</f>
        <v>"atk":2.589,"hp":2.589</v>
      </c>
    </row>
    <row r="659" spans="1:9" x14ac:dyDescent="0.3">
      <c r="A659" s="2">
        <v>30658</v>
      </c>
      <c r="B659" s="2">
        <v>658</v>
      </c>
      <c r="C659" s="2">
        <f t="shared" si="595"/>
        <v>397</v>
      </c>
      <c r="D659" s="2">
        <v>2.5924999999999701</v>
      </c>
      <c r="E659" s="2">
        <f t="shared" ref="E659" si="603">D659*1.25</f>
        <v>3.2406249999999623</v>
      </c>
      <c r="F659" s="2">
        <f t="shared" ref="F659" si="604">D659*3.84</f>
        <v>9.9551999999998841</v>
      </c>
      <c r="G659" s="2">
        <f t="shared" si="600"/>
        <v>3.24</v>
      </c>
      <c r="H659" s="2">
        <f t="shared" si="601"/>
        <v>9.9550000000000001</v>
      </c>
      <c r="I659" s="2" t="str">
        <f t="shared" si="602"/>
        <v>"atk":3.24,"hp":9.955</v>
      </c>
    </row>
    <row r="660" spans="1:9" x14ac:dyDescent="0.3">
      <c r="A660" s="2">
        <v>30659</v>
      </c>
      <c r="B660" s="2">
        <v>659</v>
      </c>
      <c r="C660" s="2">
        <f t="shared" si="595"/>
        <v>398</v>
      </c>
      <c r="D660" s="2">
        <v>2.59499999999997</v>
      </c>
      <c r="E660" s="2">
        <f t="shared" ref="E660" si="605">D660*1</f>
        <v>2.59499999999997</v>
      </c>
      <c r="F660" s="2">
        <f t="shared" ref="F660" si="606">D660*1</f>
        <v>2.59499999999997</v>
      </c>
      <c r="G660" s="2">
        <f t="shared" si="600"/>
        <v>2.5939999999999999</v>
      </c>
      <c r="H660" s="2">
        <f t="shared" si="601"/>
        <v>2.5939999999999999</v>
      </c>
      <c r="I660" s="2" t="str">
        <f t="shared" si="602"/>
        <v>"atk":2.594,"hp":2.594</v>
      </c>
    </row>
    <row r="661" spans="1:9" x14ac:dyDescent="0.3">
      <c r="A661" s="2">
        <v>30660</v>
      </c>
      <c r="B661" s="2">
        <v>660</v>
      </c>
      <c r="C661" s="2">
        <f t="shared" si="595"/>
        <v>398</v>
      </c>
      <c r="D661" s="2">
        <v>2.5974999999999699</v>
      </c>
      <c r="E661" s="2">
        <f t="shared" ref="E661" si="607">D661*1.25</f>
        <v>3.2468749999999624</v>
      </c>
      <c r="F661" s="2">
        <f t="shared" ref="F661" si="608">D661*3.84</f>
        <v>9.9743999999998838</v>
      </c>
      <c r="G661" s="2">
        <f t="shared" si="600"/>
        <v>3.246</v>
      </c>
      <c r="H661" s="2">
        <f t="shared" si="601"/>
        <v>9.9740000000000002</v>
      </c>
      <c r="I661" s="2" t="str">
        <f t="shared" si="602"/>
        <v>"atk":3.246,"hp":9.974</v>
      </c>
    </row>
    <row r="662" spans="1:9" x14ac:dyDescent="0.3">
      <c r="A662" s="2">
        <v>30661</v>
      </c>
      <c r="B662" s="2">
        <v>661</v>
      </c>
      <c r="C662" s="2">
        <f t="shared" si="595"/>
        <v>399</v>
      </c>
      <c r="D662" s="2">
        <v>2.5999999999999699</v>
      </c>
      <c r="E662" s="2">
        <f t="shared" ref="E662" si="609">D662*1</f>
        <v>2.5999999999999699</v>
      </c>
      <c r="F662" s="2">
        <f t="shared" ref="F662" si="610">D662*1</f>
        <v>2.5999999999999699</v>
      </c>
      <c r="G662" s="2">
        <f t="shared" si="600"/>
        <v>2.5990000000000002</v>
      </c>
      <c r="H662" s="2">
        <f t="shared" si="601"/>
        <v>2.5990000000000002</v>
      </c>
      <c r="I662" s="2" t="str">
        <f t="shared" si="602"/>
        <v>"atk":2.599,"hp":2.599</v>
      </c>
    </row>
    <row r="663" spans="1:9" x14ac:dyDescent="0.3">
      <c r="A663" s="2">
        <v>30662</v>
      </c>
      <c r="B663" s="2">
        <v>662</v>
      </c>
      <c r="C663" s="2">
        <f t="shared" si="595"/>
        <v>399</v>
      </c>
      <c r="D663" s="2">
        <v>2.6024999999999698</v>
      </c>
      <c r="E663" s="2">
        <f t="shared" ref="E663" si="611">D663*1.25</f>
        <v>3.2531249999999625</v>
      </c>
      <c r="F663" s="2">
        <f t="shared" ref="F663" si="612">D663*3.84</f>
        <v>9.9935999999998835</v>
      </c>
      <c r="G663" s="2">
        <f t="shared" si="600"/>
        <v>3.2530000000000001</v>
      </c>
      <c r="H663" s="2">
        <f t="shared" si="601"/>
        <v>9.9930000000000003</v>
      </c>
      <c r="I663" s="2" t="str">
        <f t="shared" si="602"/>
        <v>"atk":3.253,"hp":9.993</v>
      </c>
    </row>
    <row r="664" spans="1:9" x14ac:dyDescent="0.3">
      <c r="A664" s="2">
        <v>30663</v>
      </c>
      <c r="B664" s="2">
        <v>663</v>
      </c>
      <c r="C664" s="2">
        <f t="shared" si="595"/>
        <v>400</v>
      </c>
      <c r="D664" s="2">
        <v>2.6049999999999698</v>
      </c>
      <c r="E664" s="2">
        <f t="shared" ref="E664" si="613">D664*1</f>
        <v>2.6049999999999698</v>
      </c>
      <c r="F664" s="2">
        <f t="shared" ref="F664" si="614">D664*1</f>
        <v>2.6049999999999698</v>
      </c>
      <c r="G664" s="2">
        <f t="shared" si="600"/>
        <v>2.6040000000000001</v>
      </c>
      <c r="H664" s="2">
        <f t="shared" si="601"/>
        <v>2.6040000000000001</v>
      </c>
      <c r="I664" s="2" t="str">
        <f t="shared" si="602"/>
        <v>"atk":2.604,"hp":2.604</v>
      </c>
    </row>
    <row r="665" spans="1:9" x14ac:dyDescent="0.3">
      <c r="A665" s="2">
        <v>30664</v>
      </c>
      <c r="B665" s="2">
        <v>664</v>
      </c>
      <c r="C665" s="2">
        <f t="shared" si="595"/>
        <v>400</v>
      </c>
      <c r="D665" s="2">
        <v>2.6074999999999702</v>
      </c>
      <c r="E665" s="2">
        <f t="shared" ref="E665" si="615">D665*1.25</f>
        <v>3.2593749999999626</v>
      </c>
      <c r="F665" s="2">
        <f t="shared" ref="F665" si="616">D665*3.84</f>
        <v>10.012799999999885</v>
      </c>
      <c r="G665" s="2">
        <f t="shared" si="600"/>
        <v>3.2589999999999999</v>
      </c>
      <c r="H665" s="2">
        <f t="shared" si="601"/>
        <v>10.012</v>
      </c>
      <c r="I665" s="2" t="str">
        <f t="shared" si="602"/>
        <v>"atk":3.259,"hp":10.012</v>
      </c>
    </row>
    <row r="666" spans="1:9" x14ac:dyDescent="0.3">
      <c r="A666" s="2">
        <v>30665</v>
      </c>
      <c r="B666" s="2">
        <v>665</v>
      </c>
      <c r="C666" s="2">
        <f t="shared" si="595"/>
        <v>401</v>
      </c>
      <c r="D666" s="2">
        <v>2.6099999999999701</v>
      </c>
      <c r="E666" s="2">
        <f t="shared" ref="E666" si="617">D666*1</f>
        <v>2.6099999999999701</v>
      </c>
      <c r="F666" s="2">
        <f t="shared" ref="F666" si="618">D666*1</f>
        <v>2.6099999999999701</v>
      </c>
      <c r="G666" s="2">
        <f t="shared" si="600"/>
        <v>2.609</v>
      </c>
      <c r="H666" s="2">
        <f t="shared" si="601"/>
        <v>2.609</v>
      </c>
      <c r="I666" s="2" t="str">
        <f t="shared" si="602"/>
        <v>"atk":2.609,"hp":2.609</v>
      </c>
    </row>
    <row r="667" spans="1:9" x14ac:dyDescent="0.3">
      <c r="A667" s="2">
        <v>30666</v>
      </c>
      <c r="B667" s="2">
        <v>666</v>
      </c>
      <c r="C667" s="2">
        <f t="shared" si="595"/>
        <v>401</v>
      </c>
      <c r="D667" s="2">
        <v>2.6124999999999701</v>
      </c>
      <c r="E667" s="2">
        <f t="shared" ref="E667" si="619">D667*1.25</f>
        <v>3.2656249999999627</v>
      </c>
      <c r="F667" s="2">
        <f t="shared" ref="F667" si="620">D667*3.84</f>
        <v>10.031999999999885</v>
      </c>
      <c r="G667" s="2">
        <f t="shared" si="600"/>
        <v>3.2650000000000001</v>
      </c>
      <c r="H667" s="2">
        <f t="shared" si="601"/>
        <v>10.031000000000001</v>
      </c>
      <c r="I667" s="2" t="str">
        <f t="shared" si="602"/>
        <v>"atk":3.265,"hp":10.031</v>
      </c>
    </row>
    <row r="668" spans="1:9" x14ac:dyDescent="0.3">
      <c r="A668" s="2">
        <v>30667</v>
      </c>
      <c r="B668" s="2">
        <v>667</v>
      </c>
      <c r="C668" s="2">
        <f t="shared" si="595"/>
        <v>402</v>
      </c>
      <c r="D668" s="2">
        <v>2.61499999999997</v>
      </c>
      <c r="E668" s="2">
        <f t="shared" ref="E668" si="621">D668*1</f>
        <v>2.61499999999997</v>
      </c>
      <c r="F668" s="2">
        <f t="shared" ref="F668" si="622">D668*1</f>
        <v>2.61499999999997</v>
      </c>
      <c r="G668" s="2">
        <f t="shared" si="600"/>
        <v>2.6139999999999999</v>
      </c>
      <c r="H668" s="2">
        <f t="shared" si="601"/>
        <v>2.6139999999999999</v>
      </c>
      <c r="I668" s="2" t="str">
        <f t="shared" si="602"/>
        <v>"atk":2.614,"hp":2.614</v>
      </c>
    </row>
    <row r="669" spans="1:9" x14ac:dyDescent="0.3">
      <c r="A669" s="2">
        <v>30668</v>
      </c>
      <c r="B669" s="2">
        <v>668</v>
      </c>
      <c r="C669" s="2">
        <f t="shared" si="595"/>
        <v>402</v>
      </c>
      <c r="D669" s="2">
        <v>2.61749999999997</v>
      </c>
      <c r="E669" s="2">
        <f t="shared" ref="E669" si="623">D669*1.25</f>
        <v>3.2718749999999623</v>
      </c>
      <c r="F669" s="2">
        <f t="shared" ref="F669" si="624">D669*3.84</f>
        <v>10.051199999999884</v>
      </c>
      <c r="G669" s="2">
        <f t="shared" si="600"/>
        <v>3.2709999999999999</v>
      </c>
      <c r="H669" s="2">
        <f t="shared" si="601"/>
        <v>10.051</v>
      </c>
      <c r="I669" s="2" t="str">
        <f t="shared" si="602"/>
        <v>"atk":3.271,"hp":10.051</v>
      </c>
    </row>
    <row r="670" spans="1:9" x14ac:dyDescent="0.3">
      <c r="A670" s="2">
        <v>30669</v>
      </c>
      <c r="B670" s="2">
        <v>669</v>
      </c>
      <c r="C670" s="2">
        <f t="shared" si="595"/>
        <v>403</v>
      </c>
      <c r="D670" s="2">
        <v>2.6199999999999699</v>
      </c>
      <c r="E670" s="2">
        <f t="shared" ref="E670" si="625">D670*1</f>
        <v>2.6199999999999699</v>
      </c>
      <c r="F670" s="2">
        <f t="shared" ref="F670" si="626">D670*1</f>
        <v>2.6199999999999699</v>
      </c>
      <c r="G670" s="2">
        <f t="shared" si="600"/>
        <v>2.6190000000000002</v>
      </c>
      <c r="H670" s="2">
        <f t="shared" si="601"/>
        <v>2.6190000000000002</v>
      </c>
      <c r="I670" s="2" t="str">
        <f t="shared" si="602"/>
        <v>"atk":2.619,"hp":2.619</v>
      </c>
    </row>
    <row r="671" spans="1:9" x14ac:dyDescent="0.3">
      <c r="A671" s="2">
        <v>30670</v>
      </c>
      <c r="B671" s="2">
        <v>670</v>
      </c>
      <c r="C671" s="2">
        <f t="shared" si="595"/>
        <v>403</v>
      </c>
      <c r="D671" s="2">
        <v>2.6224999999999699</v>
      </c>
      <c r="E671" s="2">
        <f t="shared" ref="E671" si="627">D671*1.25</f>
        <v>3.2781249999999624</v>
      </c>
      <c r="F671" s="2">
        <f t="shared" ref="F671" si="628">D671*3.84</f>
        <v>10.070399999999884</v>
      </c>
      <c r="G671" s="2">
        <f t="shared" si="600"/>
        <v>3.278</v>
      </c>
      <c r="H671" s="2">
        <f t="shared" si="601"/>
        <v>10.07</v>
      </c>
      <c r="I671" s="2" t="str">
        <f t="shared" si="602"/>
        <v>"atk":3.278,"hp":10.07</v>
      </c>
    </row>
    <row r="672" spans="1:9" x14ac:dyDescent="0.3">
      <c r="A672" s="2">
        <v>30671</v>
      </c>
      <c r="B672" s="2">
        <v>671</v>
      </c>
      <c r="C672" s="2">
        <f t="shared" si="595"/>
        <v>404</v>
      </c>
      <c r="D672" s="2">
        <v>2.6249999999999698</v>
      </c>
      <c r="E672" s="2">
        <f t="shared" ref="E672" si="629">D672*1</f>
        <v>2.6249999999999698</v>
      </c>
      <c r="F672" s="2">
        <f t="shared" ref="F672" si="630">D672*1</f>
        <v>2.6249999999999698</v>
      </c>
      <c r="G672" s="2">
        <f t="shared" si="600"/>
        <v>2.6240000000000001</v>
      </c>
      <c r="H672" s="2">
        <f t="shared" si="601"/>
        <v>2.6240000000000001</v>
      </c>
      <c r="I672" s="2" t="str">
        <f t="shared" si="602"/>
        <v>"atk":2.624,"hp":2.624</v>
      </c>
    </row>
    <row r="673" spans="1:9" x14ac:dyDescent="0.3">
      <c r="A673" s="2">
        <v>30672</v>
      </c>
      <c r="B673" s="2">
        <v>672</v>
      </c>
      <c r="C673" s="2">
        <f t="shared" si="595"/>
        <v>404</v>
      </c>
      <c r="D673" s="2">
        <v>2.62749999999996</v>
      </c>
      <c r="E673" s="2">
        <f t="shared" ref="E673" si="631">D673*1.25</f>
        <v>3.2843749999999501</v>
      </c>
      <c r="F673" s="2">
        <f t="shared" ref="F673" si="632">D673*3.84</f>
        <v>10.089599999999846</v>
      </c>
      <c r="G673" s="2">
        <f t="shared" si="600"/>
        <v>3.2839999999999998</v>
      </c>
      <c r="H673" s="2">
        <f t="shared" si="601"/>
        <v>10.089</v>
      </c>
      <c r="I673" s="2" t="str">
        <f t="shared" si="602"/>
        <v>"atk":3.284,"hp":10.089</v>
      </c>
    </row>
    <row r="674" spans="1:9" x14ac:dyDescent="0.3">
      <c r="A674" s="2">
        <v>30673</v>
      </c>
      <c r="B674" s="2">
        <v>673</v>
      </c>
      <c r="C674" s="2">
        <f t="shared" si="595"/>
        <v>405</v>
      </c>
      <c r="D674" s="2">
        <v>2.6299999999999701</v>
      </c>
      <c r="E674" s="2">
        <f t="shared" ref="E674" si="633">D674*1</f>
        <v>2.6299999999999701</v>
      </c>
      <c r="F674" s="2">
        <f t="shared" ref="F674" si="634">D674*1</f>
        <v>2.6299999999999701</v>
      </c>
      <c r="G674" s="2">
        <f t="shared" si="600"/>
        <v>2.629</v>
      </c>
      <c r="H674" s="2">
        <f t="shared" si="601"/>
        <v>2.629</v>
      </c>
      <c r="I674" s="2" t="str">
        <f t="shared" si="602"/>
        <v>"atk":2.629,"hp":2.629</v>
      </c>
    </row>
    <row r="675" spans="1:9" x14ac:dyDescent="0.3">
      <c r="A675" s="2">
        <v>30674</v>
      </c>
      <c r="B675" s="2">
        <v>674</v>
      </c>
      <c r="C675" s="2">
        <f t="shared" si="595"/>
        <v>405</v>
      </c>
      <c r="D675" s="2">
        <v>2.6324999999999701</v>
      </c>
      <c r="E675" s="2">
        <f t="shared" ref="E675" si="635">D675*1.25</f>
        <v>3.2906249999999626</v>
      </c>
      <c r="F675" s="2">
        <f t="shared" ref="F675" si="636">D675*3.84</f>
        <v>10.108799999999885</v>
      </c>
      <c r="G675" s="2">
        <f t="shared" si="600"/>
        <v>3.29</v>
      </c>
      <c r="H675" s="2">
        <f t="shared" si="601"/>
        <v>10.108000000000001</v>
      </c>
      <c r="I675" s="2" t="str">
        <f t="shared" si="602"/>
        <v>"atk":3.29,"hp":10.108</v>
      </c>
    </row>
    <row r="676" spans="1:9" x14ac:dyDescent="0.3">
      <c r="A676" s="2">
        <v>30675</v>
      </c>
      <c r="B676" s="2">
        <v>675</v>
      </c>
      <c r="C676" s="2">
        <f t="shared" si="595"/>
        <v>406</v>
      </c>
      <c r="D676" s="2">
        <v>2.63499999999997</v>
      </c>
      <c r="E676" s="2">
        <f t="shared" ref="E676" si="637">D676*1</f>
        <v>2.63499999999997</v>
      </c>
      <c r="F676" s="2">
        <f t="shared" ref="F676" si="638">D676*1</f>
        <v>2.63499999999997</v>
      </c>
      <c r="G676" s="2">
        <f t="shared" si="600"/>
        <v>2.6339999999999999</v>
      </c>
      <c r="H676" s="2">
        <f t="shared" si="601"/>
        <v>2.6339999999999999</v>
      </c>
      <c r="I676" s="2" t="str">
        <f t="shared" si="602"/>
        <v>"atk":2.634,"hp":2.634</v>
      </c>
    </row>
    <row r="677" spans="1:9" x14ac:dyDescent="0.3">
      <c r="A677" s="2">
        <v>30676</v>
      </c>
      <c r="B677" s="2">
        <v>676</v>
      </c>
      <c r="C677" s="2">
        <f t="shared" si="595"/>
        <v>406</v>
      </c>
      <c r="D677" s="2">
        <v>2.63749999999997</v>
      </c>
      <c r="E677" s="2">
        <f t="shared" ref="E677" si="639">D677*1.25</f>
        <v>3.2968749999999627</v>
      </c>
      <c r="F677" s="2">
        <f t="shared" ref="F677" si="640">D677*3.84</f>
        <v>10.127999999999885</v>
      </c>
      <c r="G677" s="2">
        <f t="shared" si="600"/>
        <v>3.2959999999999998</v>
      </c>
      <c r="H677" s="2">
        <f t="shared" si="601"/>
        <v>10.127000000000001</v>
      </c>
      <c r="I677" s="2" t="str">
        <f t="shared" si="602"/>
        <v>"atk":3.296,"hp":10.127</v>
      </c>
    </row>
    <row r="678" spans="1:9" x14ac:dyDescent="0.3">
      <c r="A678" s="2">
        <v>30677</v>
      </c>
      <c r="B678" s="2">
        <v>677</v>
      </c>
      <c r="C678" s="2">
        <f t="shared" si="595"/>
        <v>407</v>
      </c>
      <c r="D678" s="2">
        <v>2.6399999999999699</v>
      </c>
      <c r="E678" s="2">
        <f t="shared" ref="E678" si="641">D678*1</f>
        <v>2.6399999999999699</v>
      </c>
      <c r="F678" s="2">
        <f t="shared" ref="F678" si="642">D678*1</f>
        <v>2.6399999999999699</v>
      </c>
      <c r="G678" s="2">
        <f t="shared" si="600"/>
        <v>2.6389999999999998</v>
      </c>
      <c r="H678" s="2">
        <f t="shared" si="601"/>
        <v>2.6389999999999998</v>
      </c>
      <c r="I678" s="2" t="str">
        <f t="shared" si="602"/>
        <v>"atk":2.639,"hp":2.639</v>
      </c>
    </row>
    <row r="679" spans="1:9" x14ac:dyDescent="0.3">
      <c r="A679" s="2">
        <v>30678</v>
      </c>
      <c r="B679" s="2">
        <v>678</v>
      </c>
      <c r="C679" s="2">
        <f t="shared" si="595"/>
        <v>407</v>
      </c>
      <c r="D679" s="2">
        <v>2.6424999999999601</v>
      </c>
      <c r="E679" s="2">
        <f t="shared" ref="E679" si="643">D679*1.25</f>
        <v>3.3031249999999499</v>
      </c>
      <c r="F679" s="2">
        <f t="shared" ref="F679" si="644">D679*3.84</f>
        <v>10.147199999999847</v>
      </c>
      <c r="G679" s="2">
        <f t="shared" si="600"/>
        <v>3.3029999999999999</v>
      </c>
      <c r="H679" s="2">
        <f t="shared" si="601"/>
        <v>10.147</v>
      </c>
      <c r="I679" s="2" t="str">
        <f t="shared" si="602"/>
        <v>"atk":3.303,"hp":10.147</v>
      </c>
    </row>
    <row r="680" spans="1:9" x14ac:dyDescent="0.3">
      <c r="A680" s="2">
        <v>30679</v>
      </c>
      <c r="B680" s="2">
        <v>679</v>
      </c>
      <c r="C680" s="2">
        <f t="shared" si="595"/>
        <v>408</v>
      </c>
      <c r="D680" s="2">
        <v>2.64499999999996</v>
      </c>
      <c r="E680" s="2">
        <f t="shared" ref="E680" si="645">D680*1</f>
        <v>2.64499999999996</v>
      </c>
      <c r="F680" s="2">
        <f t="shared" ref="F680" si="646">D680*1</f>
        <v>2.64499999999996</v>
      </c>
      <c r="G680" s="2">
        <f t="shared" si="600"/>
        <v>2.6440000000000001</v>
      </c>
      <c r="H680" s="2">
        <f t="shared" si="601"/>
        <v>2.6440000000000001</v>
      </c>
      <c r="I680" s="2" t="str">
        <f t="shared" si="602"/>
        <v>"atk":2.644,"hp":2.644</v>
      </c>
    </row>
    <row r="681" spans="1:9" x14ac:dyDescent="0.3">
      <c r="A681" s="2">
        <v>30680</v>
      </c>
      <c r="B681" s="2">
        <v>680</v>
      </c>
      <c r="C681" s="2">
        <f t="shared" si="595"/>
        <v>408</v>
      </c>
      <c r="D681" s="2">
        <v>2.6474999999999702</v>
      </c>
      <c r="E681" s="2">
        <f t="shared" ref="E681" si="647">D681*1.25</f>
        <v>3.3093749999999629</v>
      </c>
      <c r="F681" s="2">
        <f t="shared" ref="F681" si="648">D681*3.84</f>
        <v>10.166399999999886</v>
      </c>
      <c r="G681" s="2">
        <f t="shared" si="600"/>
        <v>3.3090000000000002</v>
      </c>
      <c r="H681" s="2">
        <f t="shared" si="601"/>
        <v>10.166</v>
      </c>
      <c r="I681" s="2" t="str">
        <f t="shared" si="602"/>
        <v>"atk":3.309,"hp":10.166</v>
      </c>
    </row>
    <row r="682" spans="1:9" x14ac:dyDescent="0.3">
      <c r="A682" s="2">
        <v>30681</v>
      </c>
      <c r="B682" s="2">
        <v>681</v>
      </c>
      <c r="C682" s="2">
        <f t="shared" si="595"/>
        <v>409</v>
      </c>
      <c r="D682" s="2">
        <v>2.6499999999999599</v>
      </c>
      <c r="E682" s="2">
        <f t="shared" ref="E682" si="649">D682*1</f>
        <v>2.6499999999999599</v>
      </c>
      <c r="F682" s="2">
        <f t="shared" ref="F682" si="650">D682*1</f>
        <v>2.6499999999999599</v>
      </c>
      <c r="G682" s="2">
        <f t="shared" si="600"/>
        <v>2.649</v>
      </c>
      <c r="H682" s="2">
        <f t="shared" si="601"/>
        <v>2.649</v>
      </c>
      <c r="I682" s="2" t="str">
        <f t="shared" si="602"/>
        <v>"atk":2.649,"hp":2.649</v>
      </c>
    </row>
    <row r="683" spans="1:9" x14ac:dyDescent="0.3">
      <c r="A683" s="2">
        <v>30682</v>
      </c>
      <c r="B683" s="2">
        <v>682</v>
      </c>
      <c r="C683" s="2">
        <f t="shared" si="595"/>
        <v>409</v>
      </c>
      <c r="D683" s="2">
        <v>2.6524999999999701</v>
      </c>
      <c r="E683" s="2">
        <f t="shared" ref="E683" si="651">D683*1.25</f>
        <v>3.3156249999999625</v>
      </c>
      <c r="F683" s="2">
        <f t="shared" ref="F683" si="652">D683*3.84</f>
        <v>10.185599999999885</v>
      </c>
      <c r="G683" s="2">
        <f t="shared" si="600"/>
        <v>3.3149999999999999</v>
      </c>
      <c r="H683" s="2">
        <f t="shared" si="601"/>
        <v>10.185</v>
      </c>
      <c r="I683" s="2" t="str">
        <f t="shared" si="602"/>
        <v>"atk":3.315,"hp":10.185</v>
      </c>
    </row>
    <row r="684" spans="1:9" x14ac:dyDescent="0.3">
      <c r="A684" s="2">
        <v>30683</v>
      </c>
      <c r="B684" s="2">
        <v>683</v>
      </c>
      <c r="C684" s="2">
        <f t="shared" si="595"/>
        <v>410</v>
      </c>
      <c r="D684" s="2">
        <v>2.6549999999999701</v>
      </c>
      <c r="E684" s="2">
        <f t="shared" ref="E684" si="653">D684*1</f>
        <v>2.6549999999999701</v>
      </c>
      <c r="F684" s="2">
        <f t="shared" ref="F684" si="654">D684*1</f>
        <v>2.6549999999999701</v>
      </c>
      <c r="G684" s="2">
        <f t="shared" si="600"/>
        <v>2.6539999999999999</v>
      </c>
      <c r="H684" s="2">
        <f t="shared" si="601"/>
        <v>2.6539999999999999</v>
      </c>
      <c r="I684" s="2" t="str">
        <f t="shared" si="602"/>
        <v>"atk":2.654,"hp":2.654</v>
      </c>
    </row>
    <row r="685" spans="1:9" x14ac:dyDescent="0.3">
      <c r="A685" s="2">
        <v>30684</v>
      </c>
      <c r="B685" s="2">
        <v>684</v>
      </c>
      <c r="C685" s="2">
        <f t="shared" si="595"/>
        <v>410</v>
      </c>
      <c r="D685" s="2">
        <v>2.65749999999997</v>
      </c>
      <c r="E685" s="2">
        <f t="shared" ref="E685" si="655">D685*1.25</f>
        <v>3.3218749999999626</v>
      </c>
      <c r="F685" s="2">
        <f t="shared" ref="F685" si="656">D685*3.84</f>
        <v>10.204799999999885</v>
      </c>
      <c r="G685" s="2">
        <f t="shared" si="600"/>
        <v>3.3210000000000002</v>
      </c>
      <c r="H685" s="2">
        <f t="shared" si="601"/>
        <v>10.204000000000001</v>
      </c>
      <c r="I685" s="2" t="str">
        <f t="shared" si="602"/>
        <v>"atk":3.321,"hp":10.204</v>
      </c>
    </row>
    <row r="686" spans="1:9" x14ac:dyDescent="0.3">
      <c r="A686" s="2">
        <v>30685</v>
      </c>
      <c r="B686" s="2">
        <v>685</v>
      </c>
      <c r="C686" s="2">
        <f t="shared" si="595"/>
        <v>411</v>
      </c>
      <c r="D686" s="2">
        <v>2.6599999999999699</v>
      </c>
      <c r="E686" s="2">
        <f t="shared" ref="E686" si="657">D686*1</f>
        <v>2.6599999999999699</v>
      </c>
      <c r="F686" s="2">
        <f t="shared" ref="F686" si="658">D686*1</f>
        <v>2.6599999999999699</v>
      </c>
      <c r="G686" s="2">
        <f t="shared" si="600"/>
        <v>2.6589999999999998</v>
      </c>
      <c r="H686" s="2">
        <f t="shared" si="601"/>
        <v>2.6589999999999998</v>
      </c>
      <c r="I686" s="2" t="str">
        <f t="shared" si="602"/>
        <v>"atk":2.659,"hp":2.659</v>
      </c>
    </row>
    <row r="687" spans="1:9" x14ac:dyDescent="0.3">
      <c r="A687" s="2">
        <v>30686</v>
      </c>
      <c r="B687" s="2">
        <v>686</v>
      </c>
      <c r="C687" s="2">
        <f t="shared" si="595"/>
        <v>411</v>
      </c>
      <c r="D687" s="2">
        <v>2.6624999999999699</v>
      </c>
      <c r="E687" s="2">
        <f t="shared" ref="E687" si="659">D687*1.25</f>
        <v>3.3281249999999623</v>
      </c>
      <c r="F687" s="2">
        <f t="shared" ref="F687" si="660">D687*3.84</f>
        <v>10.223999999999885</v>
      </c>
      <c r="G687" s="2">
        <f t="shared" si="600"/>
        <v>3.3279999999999998</v>
      </c>
      <c r="H687" s="2">
        <f t="shared" si="601"/>
        <v>10.223000000000001</v>
      </c>
      <c r="I687" s="2" t="str">
        <f t="shared" si="602"/>
        <v>"atk":3.328,"hp":10.223</v>
      </c>
    </row>
    <row r="688" spans="1:9" x14ac:dyDescent="0.3">
      <c r="A688" s="2">
        <v>30687</v>
      </c>
      <c r="B688" s="2">
        <v>687</v>
      </c>
      <c r="C688" s="2">
        <f t="shared" si="595"/>
        <v>412</v>
      </c>
      <c r="D688" s="2">
        <v>2.6649999999999601</v>
      </c>
      <c r="E688" s="2">
        <f t="shared" ref="E688" si="661">D688*1</f>
        <v>2.6649999999999601</v>
      </c>
      <c r="F688" s="2">
        <f t="shared" ref="F688" si="662">D688*1</f>
        <v>2.6649999999999601</v>
      </c>
      <c r="G688" s="2">
        <f t="shared" si="600"/>
        <v>2.6640000000000001</v>
      </c>
      <c r="H688" s="2">
        <f t="shared" si="601"/>
        <v>2.6640000000000001</v>
      </c>
      <c r="I688" s="2" t="str">
        <f t="shared" si="602"/>
        <v>"atk":2.664,"hp":2.664</v>
      </c>
    </row>
    <row r="689" spans="1:9" x14ac:dyDescent="0.3">
      <c r="A689" s="2">
        <v>30688</v>
      </c>
      <c r="B689" s="2">
        <v>688</v>
      </c>
      <c r="C689" s="2">
        <f t="shared" si="595"/>
        <v>412</v>
      </c>
      <c r="D689" s="2">
        <v>2.66749999999996</v>
      </c>
      <c r="E689" s="2">
        <f t="shared" ref="E689" si="663">D689*1.25</f>
        <v>3.3343749999999499</v>
      </c>
      <c r="F689" s="2">
        <f t="shared" ref="F689" si="664">D689*3.84</f>
        <v>10.243199999999845</v>
      </c>
      <c r="G689" s="2">
        <f t="shared" si="600"/>
        <v>3.3340000000000001</v>
      </c>
      <c r="H689" s="2">
        <f t="shared" si="601"/>
        <v>10.243</v>
      </c>
      <c r="I689" s="2" t="str">
        <f t="shared" si="602"/>
        <v>"atk":3.334,"hp":10.243</v>
      </c>
    </row>
    <row r="690" spans="1:9" x14ac:dyDescent="0.3">
      <c r="A690" s="2">
        <v>30689</v>
      </c>
      <c r="B690" s="2">
        <v>689</v>
      </c>
      <c r="C690" s="2">
        <f t="shared" si="595"/>
        <v>413</v>
      </c>
      <c r="D690" s="2">
        <v>2.6699999999999702</v>
      </c>
      <c r="E690" s="2">
        <f t="shared" ref="E690" si="665">D690*1</f>
        <v>2.6699999999999702</v>
      </c>
      <c r="F690" s="2">
        <f t="shared" ref="F690" si="666">D690*1</f>
        <v>2.6699999999999702</v>
      </c>
      <c r="G690" s="2">
        <f t="shared" si="600"/>
        <v>2.669</v>
      </c>
      <c r="H690" s="2">
        <f t="shared" si="601"/>
        <v>2.669</v>
      </c>
      <c r="I690" s="2" t="str">
        <f t="shared" si="602"/>
        <v>"atk":2.669,"hp":2.669</v>
      </c>
    </row>
    <row r="691" spans="1:9" x14ac:dyDescent="0.3">
      <c r="A691" s="2">
        <v>30690</v>
      </c>
      <c r="B691" s="2">
        <v>690</v>
      </c>
      <c r="C691" s="2">
        <f t="shared" si="595"/>
        <v>413</v>
      </c>
      <c r="D691" s="2">
        <v>2.6724999999999599</v>
      </c>
      <c r="E691" s="2">
        <f t="shared" ref="E691" si="667">D691*1.25</f>
        <v>3.34062499999995</v>
      </c>
      <c r="F691" s="2">
        <f t="shared" ref="F691" si="668">D691*3.84</f>
        <v>10.262399999999845</v>
      </c>
      <c r="G691" s="2">
        <f t="shared" si="600"/>
        <v>3.34</v>
      </c>
      <c r="H691" s="2">
        <f t="shared" si="601"/>
        <v>10.262</v>
      </c>
      <c r="I691" s="2" t="str">
        <f t="shared" si="602"/>
        <v>"atk":3.34,"hp":10.262</v>
      </c>
    </row>
    <row r="692" spans="1:9" x14ac:dyDescent="0.3">
      <c r="A692" s="2">
        <v>30691</v>
      </c>
      <c r="B692" s="2">
        <v>691</v>
      </c>
      <c r="C692" s="2">
        <f t="shared" si="595"/>
        <v>414</v>
      </c>
      <c r="D692" s="2">
        <v>2.6749999999999599</v>
      </c>
      <c r="E692" s="2">
        <f t="shared" ref="E692" si="669">D692*1</f>
        <v>2.6749999999999599</v>
      </c>
      <c r="F692" s="2">
        <f t="shared" ref="F692" si="670">D692*1</f>
        <v>2.6749999999999599</v>
      </c>
      <c r="G692" s="2">
        <f t="shared" si="600"/>
        <v>2.6739999999999999</v>
      </c>
      <c r="H692" s="2">
        <f t="shared" si="601"/>
        <v>2.6739999999999999</v>
      </c>
      <c r="I692" s="2" t="str">
        <f t="shared" si="602"/>
        <v>"atk":2.674,"hp":2.674</v>
      </c>
    </row>
    <row r="693" spans="1:9" x14ac:dyDescent="0.3">
      <c r="A693" s="2">
        <v>30692</v>
      </c>
      <c r="B693" s="2">
        <v>692</v>
      </c>
      <c r="C693" s="2">
        <f t="shared" si="595"/>
        <v>414</v>
      </c>
      <c r="D693" s="2">
        <v>2.6774999999999598</v>
      </c>
      <c r="E693" s="2">
        <f t="shared" ref="E693" si="671">D693*1.25</f>
        <v>3.3468749999999496</v>
      </c>
      <c r="F693" s="2">
        <f t="shared" ref="F693" si="672">D693*3.84</f>
        <v>10.281599999999845</v>
      </c>
      <c r="G693" s="2">
        <f t="shared" si="600"/>
        <v>3.3460000000000001</v>
      </c>
      <c r="H693" s="2">
        <f t="shared" si="601"/>
        <v>10.281000000000001</v>
      </c>
      <c r="I693" s="2" t="str">
        <f t="shared" si="602"/>
        <v>"atk":3.346,"hp":10.281</v>
      </c>
    </row>
    <row r="694" spans="1:9" x14ac:dyDescent="0.3">
      <c r="A694" s="2">
        <v>30693</v>
      </c>
      <c r="B694" s="2">
        <v>693</v>
      </c>
      <c r="C694" s="2">
        <f t="shared" si="595"/>
        <v>415</v>
      </c>
      <c r="D694" s="2">
        <v>2.6799999999999602</v>
      </c>
      <c r="E694" s="2">
        <f t="shared" ref="E694" si="673">D694*1</f>
        <v>2.6799999999999602</v>
      </c>
      <c r="F694" s="2">
        <f t="shared" ref="F694" si="674">D694*1</f>
        <v>2.6799999999999602</v>
      </c>
      <c r="G694" s="2">
        <f t="shared" si="600"/>
        <v>2.6789999999999998</v>
      </c>
      <c r="H694" s="2">
        <f t="shared" si="601"/>
        <v>2.6789999999999998</v>
      </c>
      <c r="I694" s="2" t="str">
        <f t="shared" si="602"/>
        <v>"atk":2.679,"hp":2.679</v>
      </c>
    </row>
    <row r="695" spans="1:9" x14ac:dyDescent="0.3">
      <c r="A695" s="2">
        <v>30694</v>
      </c>
      <c r="B695" s="2">
        <v>694</v>
      </c>
      <c r="C695" s="2">
        <f t="shared" si="595"/>
        <v>415</v>
      </c>
      <c r="D695" s="2">
        <v>2.6824999999999601</v>
      </c>
      <c r="E695" s="2">
        <f t="shared" ref="E695" si="675">D695*1.25</f>
        <v>3.3531249999999502</v>
      </c>
      <c r="F695" s="2">
        <f t="shared" ref="F695" si="676">D695*3.84</f>
        <v>10.300799999999846</v>
      </c>
      <c r="G695" s="2">
        <f t="shared" si="600"/>
        <v>3.3530000000000002</v>
      </c>
      <c r="H695" s="2">
        <f t="shared" si="601"/>
        <v>10.3</v>
      </c>
      <c r="I695" s="2" t="str">
        <f t="shared" si="602"/>
        <v>"atk":3.353,"hp":10.3</v>
      </c>
    </row>
    <row r="696" spans="1:9" x14ac:dyDescent="0.3">
      <c r="A696" s="2">
        <v>30695</v>
      </c>
      <c r="B696" s="2">
        <v>695</v>
      </c>
      <c r="C696" s="2">
        <f t="shared" si="595"/>
        <v>416</v>
      </c>
      <c r="D696" s="2">
        <v>2.6849999999999601</v>
      </c>
      <c r="E696" s="2">
        <f t="shared" ref="E696" si="677">D696*1</f>
        <v>2.6849999999999601</v>
      </c>
      <c r="F696" s="2">
        <f t="shared" ref="F696" si="678">D696*1</f>
        <v>2.6849999999999601</v>
      </c>
      <c r="G696" s="2">
        <f t="shared" si="600"/>
        <v>2.6840000000000002</v>
      </c>
      <c r="H696" s="2">
        <f t="shared" si="601"/>
        <v>2.6840000000000002</v>
      </c>
      <c r="I696" s="2" t="str">
        <f t="shared" si="602"/>
        <v>"atk":2.684,"hp":2.684</v>
      </c>
    </row>
    <row r="697" spans="1:9" x14ac:dyDescent="0.3">
      <c r="A697" s="2">
        <v>30696</v>
      </c>
      <c r="B697" s="2">
        <v>696</v>
      </c>
      <c r="C697" s="2">
        <f t="shared" si="595"/>
        <v>416</v>
      </c>
      <c r="D697" s="2">
        <v>2.68749999999996</v>
      </c>
      <c r="E697" s="2">
        <f t="shared" ref="E697" si="679">D697*1.25</f>
        <v>3.3593749999999503</v>
      </c>
      <c r="F697" s="2">
        <f t="shared" ref="F697" si="680">D697*3.84</f>
        <v>10.319999999999846</v>
      </c>
      <c r="G697" s="2">
        <f t="shared" si="600"/>
        <v>3.359</v>
      </c>
      <c r="H697" s="2">
        <f t="shared" si="601"/>
        <v>10.319000000000001</v>
      </c>
      <c r="I697" s="2" t="str">
        <f t="shared" si="602"/>
        <v>"atk":3.359,"hp":10.319</v>
      </c>
    </row>
    <row r="698" spans="1:9" x14ac:dyDescent="0.3">
      <c r="A698" s="2">
        <v>30697</v>
      </c>
      <c r="B698" s="2">
        <v>697</v>
      </c>
      <c r="C698" s="2">
        <f t="shared" si="595"/>
        <v>417</v>
      </c>
      <c r="D698" s="2">
        <v>2.68999999999996</v>
      </c>
      <c r="E698" s="2">
        <f t="shared" ref="E698" si="681">D698*1</f>
        <v>2.68999999999996</v>
      </c>
      <c r="F698" s="2">
        <f t="shared" ref="F698" si="682">D698*1</f>
        <v>2.68999999999996</v>
      </c>
      <c r="G698" s="2">
        <f t="shared" si="600"/>
        <v>2.6890000000000001</v>
      </c>
      <c r="H698" s="2">
        <f t="shared" si="601"/>
        <v>2.6890000000000001</v>
      </c>
      <c r="I698" s="2" t="str">
        <f t="shared" si="602"/>
        <v>"atk":2.689,"hp":2.689</v>
      </c>
    </row>
    <row r="699" spans="1:9" x14ac:dyDescent="0.3">
      <c r="A699" s="2">
        <v>30698</v>
      </c>
      <c r="B699" s="2">
        <v>698</v>
      </c>
      <c r="C699" s="2">
        <f t="shared" si="595"/>
        <v>417</v>
      </c>
      <c r="D699" s="2">
        <v>2.6924999999999599</v>
      </c>
      <c r="E699" s="2">
        <f t="shared" ref="E699" si="683">D699*1.25</f>
        <v>3.3656249999999499</v>
      </c>
      <c r="F699" s="2">
        <f t="shared" ref="F699" si="684">D699*3.84</f>
        <v>10.339199999999845</v>
      </c>
      <c r="G699" s="2">
        <f t="shared" si="600"/>
        <v>3.3650000000000002</v>
      </c>
      <c r="H699" s="2">
        <f t="shared" si="601"/>
        <v>10.339</v>
      </c>
      <c r="I699" s="2" t="str">
        <f t="shared" si="602"/>
        <v>"atk":3.365,"hp":10.339</v>
      </c>
    </row>
    <row r="700" spans="1:9" x14ac:dyDescent="0.3">
      <c r="A700" s="2">
        <v>30699</v>
      </c>
      <c r="B700" s="2">
        <v>699</v>
      </c>
      <c r="C700" s="2">
        <f t="shared" si="595"/>
        <v>418</v>
      </c>
      <c r="D700" s="2">
        <v>2.6949999999999599</v>
      </c>
      <c r="E700" s="2">
        <f t="shared" ref="E700" si="685">D700*1</f>
        <v>2.6949999999999599</v>
      </c>
      <c r="F700" s="2">
        <f t="shared" ref="F700" si="686">D700*1</f>
        <v>2.6949999999999599</v>
      </c>
      <c r="G700" s="2">
        <f t="shared" si="600"/>
        <v>2.694</v>
      </c>
      <c r="H700" s="2">
        <f t="shared" si="601"/>
        <v>2.694</v>
      </c>
      <c r="I700" s="2" t="str">
        <f t="shared" si="602"/>
        <v>"atk":2.694,"hp":2.694</v>
      </c>
    </row>
    <row r="701" spans="1:9" x14ac:dyDescent="0.3">
      <c r="A701" s="2">
        <v>30700</v>
      </c>
      <c r="B701" s="2">
        <v>700</v>
      </c>
      <c r="C701" s="2">
        <f t="shared" si="595"/>
        <v>418</v>
      </c>
      <c r="D701" s="2">
        <v>2.6974999999999598</v>
      </c>
      <c r="E701" s="2">
        <f t="shared" ref="E701" si="687">D701*1.25</f>
        <v>3.3718749999999496</v>
      </c>
      <c r="F701" s="2">
        <f t="shared" ref="F701" si="688">D701*3.84</f>
        <v>10.358399999999845</v>
      </c>
      <c r="G701" s="2">
        <f t="shared" si="600"/>
        <v>3.371</v>
      </c>
      <c r="H701" s="2">
        <f t="shared" si="601"/>
        <v>10.358000000000001</v>
      </c>
      <c r="I701" s="2" t="str">
        <f t="shared" si="602"/>
        <v>"atk":3.371,"hp":10.358</v>
      </c>
    </row>
    <row r="702" spans="1:9" x14ac:dyDescent="0.3">
      <c r="A702" s="2">
        <v>30701</v>
      </c>
      <c r="B702" s="2">
        <v>701</v>
      </c>
      <c r="C702" s="2">
        <f t="shared" si="595"/>
        <v>419</v>
      </c>
      <c r="D702" s="2">
        <v>2.6999999999999602</v>
      </c>
      <c r="E702" s="2">
        <f t="shared" ref="E702" si="689">D702*1</f>
        <v>2.6999999999999602</v>
      </c>
      <c r="F702" s="2">
        <f t="shared" ref="F702" si="690">D702*1</f>
        <v>2.6999999999999602</v>
      </c>
      <c r="G702" s="2">
        <f t="shared" si="600"/>
        <v>2.6989999999999998</v>
      </c>
      <c r="H702" s="2">
        <f t="shared" si="601"/>
        <v>2.6989999999999998</v>
      </c>
      <c r="I702" s="2" t="str">
        <f t="shared" si="602"/>
        <v>"atk":2.699,"hp":2.699</v>
      </c>
    </row>
    <row r="703" spans="1:9" x14ac:dyDescent="0.3">
      <c r="A703" s="2">
        <v>30702</v>
      </c>
      <c r="B703" s="2">
        <v>702</v>
      </c>
      <c r="C703" s="2">
        <f t="shared" si="595"/>
        <v>419</v>
      </c>
      <c r="D703" s="2">
        <v>2.7024999999999602</v>
      </c>
      <c r="E703" s="2">
        <f t="shared" ref="E703" si="691">D703*1.25</f>
        <v>3.3781249999999501</v>
      </c>
      <c r="F703" s="2">
        <f t="shared" ref="F703" si="692">D703*3.84</f>
        <v>10.377599999999847</v>
      </c>
      <c r="G703" s="2">
        <f t="shared" si="600"/>
        <v>3.3780000000000001</v>
      </c>
      <c r="H703" s="2">
        <f t="shared" si="601"/>
        <v>10.377000000000001</v>
      </c>
      <c r="I703" s="2" t="str">
        <f t="shared" si="602"/>
        <v>"atk":3.378,"hp":10.377</v>
      </c>
    </row>
    <row r="704" spans="1:9" x14ac:dyDescent="0.3">
      <c r="A704" s="2">
        <v>30703</v>
      </c>
      <c r="B704" s="2">
        <v>703</v>
      </c>
      <c r="C704" s="2">
        <f t="shared" si="595"/>
        <v>420</v>
      </c>
      <c r="D704" s="2">
        <v>2.7049999999999601</v>
      </c>
      <c r="E704" s="2">
        <f t="shared" ref="E704" si="693">D704*1</f>
        <v>2.7049999999999601</v>
      </c>
      <c r="F704" s="2">
        <f t="shared" ref="F704" si="694">D704*1</f>
        <v>2.7049999999999601</v>
      </c>
      <c r="G704" s="2">
        <f t="shared" si="600"/>
        <v>2.7040000000000002</v>
      </c>
      <c r="H704" s="2">
        <f t="shared" si="601"/>
        <v>2.7040000000000002</v>
      </c>
      <c r="I704" s="2" t="str">
        <f t="shared" si="602"/>
        <v>"atk":2.704,"hp":2.704</v>
      </c>
    </row>
    <row r="705" spans="1:9" x14ac:dyDescent="0.3">
      <c r="A705" s="2">
        <v>30704</v>
      </c>
      <c r="B705" s="2">
        <v>704</v>
      </c>
      <c r="C705" s="2">
        <f t="shared" si="595"/>
        <v>420</v>
      </c>
      <c r="D705" s="2">
        <v>2.70749999999996</v>
      </c>
      <c r="E705" s="2">
        <f t="shared" ref="E705" si="695">D705*1.25</f>
        <v>3.3843749999999502</v>
      </c>
      <c r="F705" s="2">
        <f t="shared" ref="F705" si="696">D705*3.84</f>
        <v>10.396799999999846</v>
      </c>
      <c r="G705" s="2">
        <f t="shared" si="600"/>
        <v>3.3839999999999999</v>
      </c>
      <c r="H705" s="2">
        <f t="shared" si="601"/>
        <v>10.396000000000001</v>
      </c>
      <c r="I705" s="2" t="str">
        <f t="shared" si="602"/>
        <v>"atk":3.384,"hp":10.396</v>
      </c>
    </row>
    <row r="706" spans="1:9" x14ac:dyDescent="0.3">
      <c r="A706" s="2">
        <v>30705</v>
      </c>
      <c r="B706" s="2">
        <v>705</v>
      </c>
      <c r="C706" s="2">
        <f t="shared" si="595"/>
        <v>421</v>
      </c>
      <c r="D706" s="2">
        <v>2.70999999999996</v>
      </c>
      <c r="E706" s="2">
        <f t="shared" ref="E706" si="697">D706*1</f>
        <v>2.70999999999996</v>
      </c>
      <c r="F706" s="2">
        <f t="shared" ref="F706" si="698">D706*1</f>
        <v>2.70999999999996</v>
      </c>
      <c r="G706" s="2">
        <f t="shared" si="600"/>
        <v>2.7090000000000001</v>
      </c>
      <c r="H706" s="2">
        <f t="shared" si="601"/>
        <v>2.7090000000000001</v>
      </c>
      <c r="I706" s="2" t="str">
        <f t="shared" si="602"/>
        <v>"atk":2.709,"hp":2.709</v>
      </c>
    </row>
    <row r="707" spans="1:9" x14ac:dyDescent="0.3">
      <c r="A707" s="2">
        <v>30706</v>
      </c>
      <c r="B707" s="2">
        <v>706</v>
      </c>
      <c r="C707" s="2">
        <f t="shared" si="595"/>
        <v>421</v>
      </c>
      <c r="D707" s="2">
        <v>2.7124999999999599</v>
      </c>
      <c r="E707" s="2">
        <f t="shared" ref="E707" si="699">D707*1.25</f>
        <v>3.3906249999999498</v>
      </c>
      <c r="F707" s="2">
        <f t="shared" ref="F707" si="700">D707*3.84</f>
        <v>10.415999999999846</v>
      </c>
      <c r="G707" s="2">
        <f t="shared" si="600"/>
        <v>3.39</v>
      </c>
      <c r="H707" s="2">
        <f t="shared" si="601"/>
        <v>10.414999999999999</v>
      </c>
      <c r="I707" s="2" t="str">
        <f t="shared" si="602"/>
        <v>"atk":3.39,"hp":10.415</v>
      </c>
    </row>
    <row r="708" spans="1:9" x14ac:dyDescent="0.3">
      <c r="A708" s="2">
        <v>30707</v>
      </c>
      <c r="B708" s="2">
        <v>707</v>
      </c>
      <c r="C708" s="2">
        <f t="shared" si="595"/>
        <v>422</v>
      </c>
      <c r="D708" s="2">
        <v>2.7149999999999599</v>
      </c>
      <c r="E708" s="2">
        <f t="shared" ref="E708" si="701">D708*1</f>
        <v>2.7149999999999599</v>
      </c>
      <c r="F708" s="2">
        <f t="shared" ref="F708" si="702">D708*1</f>
        <v>2.7149999999999599</v>
      </c>
      <c r="G708" s="2">
        <f t="shared" si="600"/>
        <v>2.714</v>
      </c>
      <c r="H708" s="2">
        <f t="shared" si="601"/>
        <v>2.714</v>
      </c>
      <c r="I708" s="2" t="str">
        <f t="shared" si="602"/>
        <v>"atk":2.714,"hp":2.714</v>
      </c>
    </row>
    <row r="709" spans="1:9" x14ac:dyDescent="0.3">
      <c r="A709" s="2">
        <v>30708</v>
      </c>
      <c r="B709" s="2">
        <v>708</v>
      </c>
      <c r="C709" s="2">
        <f t="shared" si="595"/>
        <v>422</v>
      </c>
      <c r="D709" s="2">
        <v>2.7174999999999598</v>
      </c>
      <c r="E709" s="2">
        <f t="shared" ref="E709" si="703">D709*1.25</f>
        <v>3.3968749999999499</v>
      </c>
      <c r="F709" s="2">
        <f t="shared" ref="F709" si="704">D709*3.84</f>
        <v>10.435199999999845</v>
      </c>
      <c r="G709" s="2">
        <f t="shared" si="600"/>
        <v>3.3959999999999999</v>
      </c>
      <c r="H709" s="2">
        <f t="shared" si="601"/>
        <v>10.435</v>
      </c>
      <c r="I709" s="2" t="str">
        <f t="shared" si="602"/>
        <v>"atk":3.396,"hp":10.435</v>
      </c>
    </row>
    <row r="710" spans="1:9" x14ac:dyDescent="0.3">
      <c r="A710" s="2">
        <v>30709</v>
      </c>
      <c r="B710" s="2">
        <v>709</v>
      </c>
      <c r="C710" s="2">
        <f t="shared" si="595"/>
        <v>423</v>
      </c>
      <c r="D710" s="2">
        <v>2.7199999999999598</v>
      </c>
      <c r="E710" s="2">
        <f t="shared" ref="E710" si="705">D710*1</f>
        <v>2.7199999999999598</v>
      </c>
      <c r="F710" s="2">
        <f t="shared" ref="F710" si="706">D710*1</f>
        <v>2.7199999999999598</v>
      </c>
      <c r="G710" s="2">
        <f t="shared" si="600"/>
        <v>2.7189999999999999</v>
      </c>
      <c r="H710" s="2">
        <f t="shared" si="601"/>
        <v>2.7189999999999999</v>
      </c>
      <c r="I710" s="2" t="str">
        <f t="shared" si="602"/>
        <v>"atk":2.719,"hp":2.719</v>
      </c>
    </row>
    <row r="711" spans="1:9" x14ac:dyDescent="0.3">
      <c r="A711" s="2">
        <v>30710</v>
      </c>
      <c r="B711" s="2">
        <v>710</v>
      </c>
      <c r="C711" s="2">
        <f t="shared" si="595"/>
        <v>423</v>
      </c>
      <c r="D711" s="2">
        <v>2.7224999999999602</v>
      </c>
      <c r="E711" s="2">
        <f t="shared" ref="E711" si="707">D711*1.25</f>
        <v>3.4031249999999504</v>
      </c>
      <c r="F711" s="2">
        <f t="shared" ref="F711" si="708">D711*3.84</f>
        <v>10.454399999999847</v>
      </c>
      <c r="G711" s="2">
        <f t="shared" si="600"/>
        <v>3.403</v>
      </c>
      <c r="H711" s="2">
        <f t="shared" si="601"/>
        <v>10.454000000000001</v>
      </c>
      <c r="I711" s="2" t="str">
        <f t="shared" si="602"/>
        <v>"atk":3.403,"hp":10.454</v>
      </c>
    </row>
    <row r="712" spans="1:9" x14ac:dyDescent="0.3">
      <c r="A712" s="2">
        <v>30711</v>
      </c>
      <c r="B712" s="2">
        <v>711</v>
      </c>
      <c r="C712" s="2">
        <f t="shared" si="595"/>
        <v>424</v>
      </c>
      <c r="D712" s="2">
        <v>2.7249999999999601</v>
      </c>
      <c r="E712" s="2">
        <f t="shared" ref="E712" si="709">D712*1</f>
        <v>2.7249999999999601</v>
      </c>
      <c r="F712" s="2">
        <f t="shared" ref="F712" si="710">D712*1</f>
        <v>2.7249999999999601</v>
      </c>
      <c r="G712" s="2">
        <f t="shared" si="600"/>
        <v>2.7240000000000002</v>
      </c>
      <c r="H712" s="2">
        <f t="shared" si="601"/>
        <v>2.7240000000000002</v>
      </c>
      <c r="I712" s="2" t="str">
        <f t="shared" si="602"/>
        <v>"atk":2.724,"hp":2.724</v>
      </c>
    </row>
    <row r="713" spans="1:9" x14ac:dyDescent="0.3">
      <c r="A713" s="2">
        <v>30712</v>
      </c>
      <c r="B713" s="2">
        <v>712</v>
      </c>
      <c r="C713" s="2">
        <f t="shared" si="595"/>
        <v>424</v>
      </c>
      <c r="D713" s="2">
        <v>2.7274999999999601</v>
      </c>
      <c r="E713" s="2">
        <f t="shared" ref="E713" si="711">D713*1.25</f>
        <v>3.4093749999999501</v>
      </c>
      <c r="F713" s="2">
        <f t="shared" ref="F713" si="712">D713*3.84</f>
        <v>10.473599999999847</v>
      </c>
      <c r="G713" s="2">
        <f t="shared" si="600"/>
        <v>3.4089999999999998</v>
      </c>
      <c r="H713" s="2">
        <f t="shared" si="601"/>
        <v>10.473000000000001</v>
      </c>
      <c r="I713" s="2" t="str">
        <f t="shared" si="602"/>
        <v>"atk":3.409,"hp":10.473</v>
      </c>
    </row>
    <row r="714" spans="1:9" x14ac:dyDescent="0.3">
      <c r="A714" s="2">
        <v>30713</v>
      </c>
      <c r="B714" s="2">
        <v>713</v>
      </c>
      <c r="C714" s="2">
        <f t="shared" si="595"/>
        <v>425</v>
      </c>
      <c r="D714" s="2">
        <v>2.72999999999996</v>
      </c>
      <c r="E714" s="2">
        <f t="shared" ref="E714" si="713">D714*1</f>
        <v>2.72999999999996</v>
      </c>
      <c r="F714" s="2">
        <f t="shared" ref="F714" si="714">D714*1</f>
        <v>2.72999999999996</v>
      </c>
      <c r="G714" s="2">
        <f t="shared" si="600"/>
        <v>2.7290000000000001</v>
      </c>
      <c r="H714" s="2">
        <f t="shared" si="601"/>
        <v>2.7290000000000001</v>
      </c>
      <c r="I714" s="2" t="str">
        <f t="shared" si="602"/>
        <v>"atk":2.729,"hp":2.729</v>
      </c>
    </row>
    <row r="715" spans="1:9" x14ac:dyDescent="0.3">
      <c r="A715" s="2">
        <v>30714</v>
      </c>
      <c r="B715" s="2">
        <v>714</v>
      </c>
      <c r="C715" s="2">
        <f t="shared" si="595"/>
        <v>425</v>
      </c>
      <c r="D715" s="2">
        <v>2.73249999999996</v>
      </c>
      <c r="E715" s="2">
        <f t="shared" ref="E715" si="715">D715*1.25</f>
        <v>3.4156249999999497</v>
      </c>
      <c r="F715" s="2">
        <f t="shared" ref="F715" si="716">D715*3.84</f>
        <v>10.492799999999846</v>
      </c>
      <c r="G715" s="2">
        <f t="shared" si="600"/>
        <v>3.415</v>
      </c>
      <c r="H715" s="2">
        <f t="shared" si="601"/>
        <v>10.492000000000001</v>
      </c>
      <c r="I715" s="2" t="str">
        <f t="shared" si="602"/>
        <v>"atk":3.415,"hp":10.492</v>
      </c>
    </row>
    <row r="716" spans="1:9" x14ac:dyDescent="0.3">
      <c r="A716" s="2">
        <v>30715</v>
      </c>
      <c r="B716" s="2">
        <v>715</v>
      </c>
      <c r="C716" s="2">
        <f t="shared" si="595"/>
        <v>426</v>
      </c>
      <c r="D716" s="2">
        <v>2.7349999999999599</v>
      </c>
      <c r="E716" s="2">
        <f t="shared" ref="E716" si="717">D716*1</f>
        <v>2.7349999999999599</v>
      </c>
      <c r="F716" s="2">
        <f t="shared" ref="F716" si="718">D716*1</f>
        <v>2.7349999999999599</v>
      </c>
      <c r="G716" s="2">
        <f t="shared" si="600"/>
        <v>2.734</v>
      </c>
      <c r="H716" s="2">
        <f t="shared" si="601"/>
        <v>2.734</v>
      </c>
      <c r="I716" s="2" t="str">
        <f t="shared" si="602"/>
        <v>"atk":2.734,"hp":2.734</v>
      </c>
    </row>
    <row r="717" spans="1:9" x14ac:dyDescent="0.3">
      <c r="A717" s="2">
        <v>30716</v>
      </c>
      <c r="B717" s="2">
        <v>716</v>
      </c>
      <c r="C717" s="2">
        <f t="shared" si="595"/>
        <v>426</v>
      </c>
      <c r="D717" s="2">
        <v>2.7374999999999599</v>
      </c>
      <c r="E717" s="2">
        <f t="shared" ref="E717" si="719">D717*1.25</f>
        <v>3.4218749999999498</v>
      </c>
      <c r="F717" s="2">
        <f t="shared" ref="F717" si="720">D717*3.84</f>
        <v>10.511999999999846</v>
      </c>
      <c r="G717" s="2">
        <f t="shared" si="600"/>
        <v>3.4209999999999998</v>
      </c>
      <c r="H717" s="2">
        <f t="shared" si="601"/>
        <v>10.510999999999999</v>
      </c>
      <c r="I717" s="2" t="str">
        <f t="shared" si="602"/>
        <v>"atk":3.421,"hp":10.511</v>
      </c>
    </row>
    <row r="718" spans="1:9" x14ac:dyDescent="0.3">
      <c r="A718" s="2">
        <v>30717</v>
      </c>
      <c r="B718" s="2">
        <v>717</v>
      </c>
      <c r="C718" s="2">
        <f t="shared" si="595"/>
        <v>427</v>
      </c>
      <c r="D718" s="2">
        <v>2.7399999999999598</v>
      </c>
      <c r="E718" s="2">
        <f t="shared" ref="E718" si="721">D718*1</f>
        <v>2.7399999999999598</v>
      </c>
      <c r="F718" s="2">
        <f t="shared" ref="F718" si="722">D718*1</f>
        <v>2.7399999999999598</v>
      </c>
      <c r="G718" s="2">
        <f t="shared" si="600"/>
        <v>2.7389999999999999</v>
      </c>
      <c r="H718" s="2">
        <f t="shared" si="601"/>
        <v>2.7389999999999999</v>
      </c>
      <c r="I718" s="2" t="str">
        <f t="shared" si="602"/>
        <v>"atk":2.739,"hp":2.739</v>
      </c>
    </row>
    <row r="719" spans="1:9" x14ac:dyDescent="0.3">
      <c r="A719" s="2">
        <v>30718</v>
      </c>
      <c r="B719" s="2">
        <v>718</v>
      </c>
      <c r="C719" s="2">
        <f t="shared" si="595"/>
        <v>427</v>
      </c>
      <c r="D719" s="2">
        <v>2.7424999999999602</v>
      </c>
      <c r="E719" s="2">
        <f t="shared" ref="E719" si="723">D719*1.25</f>
        <v>3.4281249999999504</v>
      </c>
      <c r="F719" s="2">
        <f t="shared" ref="F719" si="724">D719*3.84</f>
        <v>10.531199999999847</v>
      </c>
      <c r="G719" s="2">
        <f t="shared" si="600"/>
        <v>3.4279999999999999</v>
      </c>
      <c r="H719" s="2">
        <f t="shared" si="601"/>
        <v>10.531000000000001</v>
      </c>
      <c r="I719" s="2" t="str">
        <f t="shared" si="602"/>
        <v>"atk":3.428,"hp":10.531</v>
      </c>
    </row>
    <row r="720" spans="1:9" x14ac:dyDescent="0.3">
      <c r="A720" s="2">
        <v>30719</v>
      </c>
      <c r="B720" s="2">
        <v>719</v>
      </c>
      <c r="C720" s="2">
        <f t="shared" si="595"/>
        <v>428</v>
      </c>
      <c r="D720" s="2">
        <v>2.7449999999999601</v>
      </c>
      <c r="E720" s="2">
        <f t="shared" ref="E720" si="725">D720*1</f>
        <v>2.7449999999999601</v>
      </c>
      <c r="F720" s="2">
        <f t="shared" ref="F720" si="726">D720*1</f>
        <v>2.7449999999999601</v>
      </c>
      <c r="G720" s="2">
        <f t="shared" si="600"/>
        <v>2.7440000000000002</v>
      </c>
      <c r="H720" s="2">
        <f t="shared" si="601"/>
        <v>2.7440000000000002</v>
      </c>
      <c r="I720" s="2" t="str">
        <f t="shared" si="602"/>
        <v>"atk":2.744,"hp":2.744</v>
      </c>
    </row>
    <row r="721" spans="1:9" x14ac:dyDescent="0.3">
      <c r="A721" s="2">
        <v>30720</v>
      </c>
      <c r="B721" s="2">
        <v>720</v>
      </c>
      <c r="C721" s="2">
        <f t="shared" ref="C721:C784" si="727">C719+1</f>
        <v>428</v>
      </c>
      <c r="D721" s="2">
        <v>2.7474999999999601</v>
      </c>
      <c r="E721" s="2">
        <f t="shared" ref="E721" si="728">D721*1.25</f>
        <v>3.43437499999995</v>
      </c>
      <c r="F721" s="2">
        <f t="shared" ref="F721" si="729">D721*3.84</f>
        <v>10.550399999999847</v>
      </c>
      <c r="G721" s="2">
        <f t="shared" si="600"/>
        <v>3.4340000000000002</v>
      </c>
      <c r="H721" s="2">
        <f t="shared" si="601"/>
        <v>10.55</v>
      </c>
      <c r="I721" s="2" t="str">
        <f t="shared" si="602"/>
        <v>"atk":3.434,"hp":10.55</v>
      </c>
    </row>
    <row r="722" spans="1:9" x14ac:dyDescent="0.3">
      <c r="A722" s="2">
        <v>30721</v>
      </c>
      <c r="B722" s="2">
        <v>721</v>
      </c>
      <c r="C722" s="2">
        <f t="shared" si="727"/>
        <v>429</v>
      </c>
      <c r="D722" s="2">
        <v>2.74999999999996</v>
      </c>
      <c r="E722" s="2">
        <f t="shared" ref="E722" si="730">D722*1</f>
        <v>2.74999999999996</v>
      </c>
      <c r="F722" s="2">
        <f t="shared" ref="F722" si="731">D722*1</f>
        <v>2.74999999999996</v>
      </c>
      <c r="G722" s="2">
        <f t="shared" ref="G722:G785" si="732">INT(E722*1000)/1000</f>
        <v>2.7490000000000001</v>
      </c>
      <c r="H722" s="2">
        <f t="shared" ref="H722:H785" si="733">INT(F722*1000)/1000</f>
        <v>2.7490000000000001</v>
      </c>
      <c r="I722" s="2" t="str">
        <f t="shared" ref="I722:I785" si="734">$J$1&amp;G722&amp;$K$1&amp;H722</f>
        <v>"atk":2.749,"hp":2.749</v>
      </c>
    </row>
    <row r="723" spans="1:9" x14ac:dyDescent="0.3">
      <c r="A723" s="2">
        <v>30722</v>
      </c>
      <c r="B723" s="2">
        <v>722</v>
      </c>
      <c r="C723" s="2">
        <f t="shared" si="727"/>
        <v>429</v>
      </c>
      <c r="D723" s="2">
        <v>2.75249999999996</v>
      </c>
      <c r="E723" s="2">
        <f t="shared" ref="E723" si="735">D723*1.25</f>
        <v>3.4406249999999501</v>
      </c>
      <c r="F723" s="2">
        <f t="shared" ref="F723" si="736">D723*3.84</f>
        <v>10.569599999999847</v>
      </c>
      <c r="G723" s="2">
        <f t="shared" si="732"/>
        <v>3.44</v>
      </c>
      <c r="H723" s="2">
        <f t="shared" si="733"/>
        <v>10.569000000000001</v>
      </c>
      <c r="I723" s="2" t="str">
        <f t="shared" si="734"/>
        <v>"atk":3.44,"hp":10.569</v>
      </c>
    </row>
    <row r="724" spans="1:9" x14ac:dyDescent="0.3">
      <c r="A724" s="2">
        <v>30723</v>
      </c>
      <c r="B724" s="2">
        <v>723</v>
      </c>
      <c r="C724" s="2">
        <f t="shared" si="727"/>
        <v>430</v>
      </c>
      <c r="D724" s="2">
        <v>2.7549999999999599</v>
      </c>
      <c r="E724" s="2">
        <f t="shared" ref="E724" si="737">D724*1</f>
        <v>2.7549999999999599</v>
      </c>
      <c r="F724" s="2">
        <f t="shared" ref="F724" si="738">D724*1</f>
        <v>2.7549999999999599</v>
      </c>
      <c r="G724" s="2">
        <f t="shared" si="732"/>
        <v>2.754</v>
      </c>
      <c r="H724" s="2">
        <f t="shared" si="733"/>
        <v>2.754</v>
      </c>
      <c r="I724" s="2" t="str">
        <f t="shared" si="734"/>
        <v>"atk":2.754,"hp":2.754</v>
      </c>
    </row>
    <row r="725" spans="1:9" x14ac:dyDescent="0.3">
      <c r="A725" s="2">
        <v>30724</v>
      </c>
      <c r="B725" s="2">
        <v>724</v>
      </c>
      <c r="C725" s="2">
        <f t="shared" si="727"/>
        <v>430</v>
      </c>
      <c r="D725" s="2">
        <v>2.7574999999999599</v>
      </c>
      <c r="E725" s="2">
        <f t="shared" ref="E725" si="739">D725*1.25</f>
        <v>3.4468749999999497</v>
      </c>
      <c r="F725" s="2">
        <f t="shared" ref="F725" si="740">D725*3.84</f>
        <v>10.588799999999846</v>
      </c>
      <c r="G725" s="2">
        <f t="shared" si="732"/>
        <v>3.4460000000000002</v>
      </c>
      <c r="H725" s="2">
        <f t="shared" si="733"/>
        <v>10.587999999999999</v>
      </c>
      <c r="I725" s="2" t="str">
        <f t="shared" si="734"/>
        <v>"atk":3.446,"hp":10.588</v>
      </c>
    </row>
    <row r="726" spans="1:9" x14ac:dyDescent="0.3">
      <c r="A726" s="2">
        <v>30725</v>
      </c>
      <c r="B726" s="2">
        <v>725</v>
      </c>
      <c r="C726" s="2">
        <f t="shared" si="727"/>
        <v>431</v>
      </c>
      <c r="D726" s="2">
        <v>2.7599999999999598</v>
      </c>
      <c r="E726" s="2">
        <f t="shared" ref="E726" si="741">D726*1</f>
        <v>2.7599999999999598</v>
      </c>
      <c r="F726" s="2">
        <f t="shared" ref="F726" si="742">D726*1</f>
        <v>2.7599999999999598</v>
      </c>
      <c r="G726" s="2">
        <f t="shared" si="732"/>
        <v>2.7589999999999999</v>
      </c>
      <c r="H726" s="2">
        <f t="shared" si="733"/>
        <v>2.7589999999999999</v>
      </c>
      <c r="I726" s="2" t="str">
        <f t="shared" si="734"/>
        <v>"atk":2.759,"hp":2.759</v>
      </c>
    </row>
    <row r="727" spans="1:9" x14ac:dyDescent="0.3">
      <c r="A727" s="2">
        <v>30726</v>
      </c>
      <c r="B727" s="2">
        <v>726</v>
      </c>
      <c r="C727" s="2">
        <f t="shared" si="727"/>
        <v>431</v>
      </c>
      <c r="D727" s="2">
        <v>2.7624999999999602</v>
      </c>
      <c r="E727" s="2">
        <f t="shared" ref="E727" si="743">D727*1.25</f>
        <v>3.4531249999999503</v>
      </c>
      <c r="F727" s="2">
        <f t="shared" ref="F727" si="744">D727*3.84</f>
        <v>10.607999999999846</v>
      </c>
      <c r="G727" s="2">
        <f t="shared" si="732"/>
        <v>3.4529999999999998</v>
      </c>
      <c r="H727" s="2">
        <f t="shared" si="733"/>
        <v>10.606999999999999</v>
      </c>
      <c r="I727" s="2" t="str">
        <f t="shared" si="734"/>
        <v>"atk":3.453,"hp":10.607</v>
      </c>
    </row>
    <row r="728" spans="1:9" x14ac:dyDescent="0.3">
      <c r="A728" s="2">
        <v>30727</v>
      </c>
      <c r="B728" s="2">
        <v>727</v>
      </c>
      <c r="C728" s="2">
        <f t="shared" si="727"/>
        <v>432</v>
      </c>
      <c r="D728" s="2">
        <v>2.7649999999999602</v>
      </c>
      <c r="E728" s="2">
        <f t="shared" ref="E728" si="745">D728*1</f>
        <v>2.7649999999999602</v>
      </c>
      <c r="F728" s="2">
        <f t="shared" ref="F728" si="746">D728*1</f>
        <v>2.7649999999999602</v>
      </c>
      <c r="G728" s="2">
        <f t="shared" si="732"/>
        <v>2.7639999999999998</v>
      </c>
      <c r="H728" s="2">
        <f t="shared" si="733"/>
        <v>2.7639999999999998</v>
      </c>
      <c r="I728" s="2" t="str">
        <f t="shared" si="734"/>
        <v>"atk":2.764,"hp":2.764</v>
      </c>
    </row>
    <row r="729" spans="1:9" x14ac:dyDescent="0.3">
      <c r="A729" s="2">
        <v>30728</v>
      </c>
      <c r="B729" s="2">
        <v>728</v>
      </c>
      <c r="C729" s="2">
        <f t="shared" si="727"/>
        <v>432</v>
      </c>
      <c r="D729" s="2">
        <v>2.7674999999999601</v>
      </c>
      <c r="E729" s="2">
        <f t="shared" ref="E729" si="747">D729*1.25</f>
        <v>3.4593749999999499</v>
      </c>
      <c r="F729" s="2">
        <f t="shared" ref="F729" si="748">D729*3.84</f>
        <v>10.627199999999846</v>
      </c>
      <c r="G729" s="2">
        <f t="shared" si="732"/>
        <v>3.4590000000000001</v>
      </c>
      <c r="H729" s="2">
        <f t="shared" si="733"/>
        <v>10.627000000000001</v>
      </c>
      <c r="I729" s="2" t="str">
        <f t="shared" si="734"/>
        <v>"atk":3.459,"hp":10.627</v>
      </c>
    </row>
    <row r="730" spans="1:9" x14ac:dyDescent="0.3">
      <c r="A730" s="2">
        <v>30729</v>
      </c>
      <c r="B730" s="2">
        <v>729</v>
      </c>
      <c r="C730" s="2">
        <f t="shared" si="727"/>
        <v>433</v>
      </c>
      <c r="D730" s="2">
        <v>2.76999999999996</v>
      </c>
      <c r="E730" s="2">
        <f t="shared" ref="E730" si="749">D730*1</f>
        <v>2.76999999999996</v>
      </c>
      <c r="F730" s="2">
        <f t="shared" ref="F730" si="750">D730*1</f>
        <v>2.76999999999996</v>
      </c>
      <c r="G730" s="2">
        <f t="shared" si="732"/>
        <v>2.7690000000000001</v>
      </c>
      <c r="H730" s="2">
        <f t="shared" si="733"/>
        <v>2.7690000000000001</v>
      </c>
      <c r="I730" s="2" t="str">
        <f t="shared" si="734"/>
        <v>"atk":2.769,"hp":2.769</v>
      </c>
    </row>
    <row r="731" spans="1:9" x14ac:dyDescent="0.3">
      <c r="A731" s="2">
        <v>30730</v>
      </c>
      <c r="B731" s="2">
        <v>730</v>
      </c>
      <c r="C731" s="2">
        <f t="shared" si="727"/>
        <v>433</v>
      </c>
      <c r="D731" s="2">
        <v>2.77249999999996</v>
      </c>
      <c r="E731" s="2">
        <f t="shared" ref="E731" si="751">D731*1.25</f>
        <v>3.46562499999995</v>
      </c>
      <c r="F731" s="2">
        <f t="shared" ref="F731" si="752">D731*3.84</f>
        <v>10.646399999999845</v>
      </c>
      <c r="G731" s="2">
        <f t="shared" si="732"/>
        <v>3.4649999999999999</v>
      </c>
      <c r="H731" s="2">
        <f t="shared" si="733"/>
        <v>10.646000000000001</v>
      </c>
      <c r="I731" s="2" t="str">
        <f t="shared" si="734"/>
        <v>"atk":3.465,"hp":10.646</v>
      </c>
    </row>
    <row r="732" spans="1:9" x14ac:dyDescent="0.3">
      <c r="A732" s="2">
        <v>30731</v>
      </c>
      <c r="B732" s="2">
        <v>731</v>
      </c>
      <c r="C732" s="2">
        <f t="shared" si="727"/>
        <v>434</v>
      </c>
      <c r="D732" s="2">
        <v>2.7749999999999599</v>
      </c>
      <c r="E732" s="2">
        <f t="shared" ref="E732" si="753">D732*1</f>
        <v>2.7749999999999599</v>
      </c>
      <c r="F732" s="2">
        <f t="shared" ref="F732" si="754">D732*1</f>
        <v>2.7749999999999599</v>
      </c>
      <c r="G732" s="2">
        <f t="shared" si="732"/>
        <v>2.774</v>
      </c>
      <c r="H732" s="2">
        <f t="shared" si="733"/>
        <v>2.774</v>
      </c>
      <c r="I732" s="2" t="str">
        <f t="shared" si="734"/>
        <v>"atk":2.774,"hp":2.774</v>
      </c>
    </row>
    <row r="733" spans="1:9" x14ac:dyDescent="0.3">
      <c r="A733" s="2">
        <v>30732</v>
      </c>
      <c r="B733" s="2">
        <v>732</v>
      </c>
      <c r="C733" s="2">
        <f t="shared" si="727"/>
        <v>434</v>
      </c>
      <c r="D733" s="2">
        <v>2.7774999999999599</v>
      </c>
      <c r="E733" s="2">
        <f t="shared" ref="E733" si="755">D733*1.25</f>
        <v>3.4718749999999501</v>
      </c>
      <c r="F733" s="2">
        <f t="shared" ref="F733" si="756">D733*3.84</f>
        <v>10.665599999999845</v>
      </c>
      <c r="G733" s="2">
        <f t="shared" si="732"/>
        <v>3.4710000000000001</v>
      </c>
      <c r="H733" s="2">
        <f t="shared" si="733"/>
        <v>10.664999999999999</v>
      </c>
      <c r="I733" s="2" t="str">
        <f t="shared" si="734"/>
        <v>"atk":3.471,"hp":10.665</v>
      </c>
    </row>
    <row r="734" spans="1:9" x14ac:dyDescent="0.3">
      <c r="A734" s="2">
        <v>30733</v>
      </c>
      <c r="B734" s="2">
        <v>733</v>
      </c>
      <c r="C734" s="2">
        <f t="shared" si="727"/>
        <v>435</v>
      </c>
      <c r="D734" s="2">
        <v>2.7799999999999598</v>
      </c>
      <c r="E734" s="2">
        <f t="shared" ref="E734" si="757">D734*1</f>
        <v>2.7799999999999598</v>
      </c>
      <c r="F734" s="2">
        <f t="shared" ref="F734" si="758">D734*1</f>
        <v>2.7799999999999598</v>
      </c>
      <c r="G734" s="2">
        <f t="shared" si="732"/>
        <v>2.7789999999999999</v>
      </c>
      <c r="H734" s="2">
        <f t="shared" si="733"/>
        <v>2.7789999999999999</v>
      </c>
      <c r="I734" s="2" t="str">
        <f t="shared" si="734"/>
        <v>"atk":2.779,"hp":2.779</v>
      </c>
    </row>
    <row r="735" spans="1:9" x14ac:dyDescent="0.3">
      <c r="A735" s="2">
        <v>30734</v>
      </c>
      <c r="B735" s="2">
        <v>734</v>
      </c>
      <c r="C735" s="2">
        <f t="shared" si="727"/>
        <v>435</v>
      </c>
      <c r="D735" s="2">
        <v>2.7824999999999598</v>
      </c>
      <c r="E735" s="2">
        <f t="shared" ref="E735" si="759">D735*1.25</f>
        <v>3.4781249999999497</v>
      </c>
      <c r="F735" s="2">
        <f t="shared" ref="F735" si="760">D735*3.84</f>
        <v>10.684799999999845</v>
      </c>
      <c r="G735" s="2">
        <f t="shared" si="732"/>
        <v>3.4780000000000002</v>
      </c>
      <c r="H735" s="2">
        <f t="shared" si="733"/>
        <v>10.683999999999999</v>
      </c>
      <c r="I735" s="2" t="str">
        <f t="shared" si="734"/>
        <v>"atk":3.478,"hp":10.684</v>
      </c>
    </row>
    <row r="736" spans="1:9" x14ac:dyDescent="0.3">
      <c r="A736" s="2">
        <v>30735</v>
      </c>
      <c r="B736" s="2">
        <v>735</v>
      </c>
      <c r="C736" s="2">
        <f t="shared" si="727"/>
        <v>436</v>
      </c>
      <c r="D736" s="2">
        <v>2.7849999999999602</v>
      </c>
      <c r="E736" s="2">
        <f t="shared" ref="E736" si="761">D736*1</f>
        <v>2.7849999999999602</v>
      </c>
      <c r="F736" s="2">
        <f t="shared" ref="F736" si="762">D736*1</f>
        <v>2.7849999999999602</v>
      </c>
      <c r="G736" s="2">
        <f t="shared" si="732"/>
        <v>2.7839999999999998</v>
      </c>
      <c r="H736" s="2">
        <f t="shared" si="733"/>
        <v>2.7839999999999998</v>
      </c>
      <c r="I736" s="2" t="str">
        <f t="shared" si="734"/>
        <v>"atk":2.784,"hp":2.784</v>
      </c>
    </row>
    <row r="737" spans="1:9" x14ac:dyDescent="0.3">
      <c r="A737" s="2">
        <v>30736</v>
      </c>
      <c r="B737" s="2">
        <v>736</v>
      </c>
      <c r="C737" s="2">
        <f t="shared" si="727"/>
        <v>436</v>
      </c>
      <c r="D737" s="2">
        <v>2.7874999999999601</v>
      </c>
      <c r="E737" s="2">
        <f t="shared" ref="E737" si="763">D737*1.25</f>
        <v>3.4843749999999503</v>
      </c>
      <c r="F737" s="2">
        <f t="shared" ref="F737" si="764">D737*3.84</f>
        <v>10.703999999999846</v>
      </c>
      <c r="G737" s="2">
        <f t="shared" si="732"/>
        <v>3.484</v>
      </c>
      <c r="H737" s="2">
        <f t="shared" si="733"/>
        <v>10.702999999999999</v>
      </c>
      <c r="I737" s="2" t="str">
        <f t="shared" si="734"/>
        <v>"atk":3.484,"hp":10.703</v>
      </c>
    </row>
    <row r="738" spans="1:9" x14ac:dyDescent="0.3">
      <c r="A738" s="2">
        <v>30737</v>
      </c>
      <c r="B738" s="2">
        <v>737</v>
      </c>
      <c r="C738" s="2">
        <f t="shared" si="727"/>
        <v>437</v>
      </c>
      <c r="D738" s="2">
        <v>2.7899999999999601</v>
      </c>
      <c r="E738" s="2">
        <f t="shared" ref="E738" si="765">D738*1</f>
        <v>2.7899999999999601</v>
      </c>
      <c r="F738" s="2">
        <f t="shared" ref="F738" si="766">D738*1</f>
        <v>2.7899999999999601</v>
      </c>
      <c r="G738" s="2">
        <f t="shared" si="732"/>
        <v>2.7890000000000001</v>
      </c>
      <c r="H738" s="2">
        <f t="shared" si="733"/>
        <v>2.7890000000000001</v>
      </c>
      <c r="I738" s="2" t="str">
        <f t="shared" si="734"/>
        <v>"atk":2.789,"hp":2.789</v>
      </c>
    </row>
    <row r="739" spans="1:9" x14ac:dyDescent="0.3">
      <c r="A739" s="2">
        <v>30738</v>
      </c>
      <c r="B739" s="2">
        <v>738</v>
      </c>
      <c r="C739" s="2">
        <f t="shared" si="727"/>
        <v>437</v>
      </c>
      <c r="D739" s="2">
        <v>2.79249999999996</v>
      </c>
      <c r="E739" s="2">
        <f t="shared" ref="E739" si="767">D739*1.25</f>
        <v>3.4906249999999499</v>
      </c>
      <c r="F739" s="2">
        <f t="shared" ref="F739" si="768">D739*3.84</f>
        <v>10.723199999999846</v>
      </c>
      <c r="G739" s="2">
        <f t="shared" si="732"/>
        <v>3.49</v>
      </c>
      <c r="H739" s="2">
        <f t="shared" si="733"/>
        <v>10.723000000000001</v>
      </c>
      <c r="I739" s="2" t="str">
        <f t="shared" si="734"/>
        <v>"atk":3.49,"hp":10.723</v>
      </c>
    </row>
    <row r="740" spans="1:9" x14ac:dyDescent="0.3">
      <c r="A740" s="2">
        <v>30739</v>
      </c>
      <c r="B740" s="2">
        <v>739</v>
      </c>
      <c r="C740" s="2">
        <f t="shared" si="727"/>
        <v>438</v>
      </c>
      <c r="D740" s="2">
        <v>2.79499999999996</v>
      </c>
      <c r="E740" s="2">
        <f t="shared" ref="E740" si="769">D740*1</f>
        <v>2.79499999999996</v>
      </c>
      <c r="F740" s="2">
        <f t="shared" ref="F740" si="770">D740*1</f>
        <v>2.79499999999996</v>
      </c>
      <c r="G740" s="2">
        <f t="shared" si="732"/>
        <v>2.794</v>
      </c>
      <c r="H740" s="2">
        <f t="shared" si="733"/>
        <v>2.794</v>
      </c>
      <c r="I740" s="2" t="str">
        <f t="shared" si="734"/>
        <v>"atk":2.794,"hp":2.794</v>
      </c>
    </row>
    <row r="741" spans="1:9" x14ac:dyDescent="0.3">
      <c r="A741" s="2">
        <v>30740</v>
      </c>
      <c r="B741" s="2">
        <v>740</v>
      </c>
      <c r="C741" s="2">
        <f t="shared" si="727"/>
        <v>438</v>
      </c>
      <c r="D741" s="2">
        <v>2.7974999999999599</v>
      </c>
      <c r="E741" s="2">
        <f t="shared" ref="E741" si="771">D741*1.25</f>
        <v>3.49687499999995</v>
      </c>
      <c r="F741" s="2">
        <f t="shared" ref="F741" si="772">D741*3.84</f>
        <v>10.742399999999845</v>
      </c>
      <c r="G741" s="2">
        <f t="shared" si="732"/>
        <v>3.496</v>
      </c>
      <c r="H741" s="2">
        <f t="shared" si="733"/>
        <v>10.742000000000001</v>
      </c>
      <c r="I741" s="2" t="str">
        <f t="shared" si="734"/>
        <v>"atk":3.496,"hp":10.742</v>
      </c>
    </row>
    <row r="742" spans="1:9" x14ac:dyDescent="0.3">
      <c r="A742" s="2">
        <v>30741</v>
      </c>
      <c r="B742" s="2">
        <v>741</v>
      </c>
      <c r="C742" s="2">
        <f t="shared" si="727"/>
        <v>439</v>
      </c>
      <c r="D742" s="2">
        <v>2.7999999999999599</v>
      </c>
      <c r="E742" s="2">
        <f t="shared" ref="E742" si="773">D742*1</f>
        <v>2.7999999999999599</v>
      </c>
      <c r="F742" s="2">
        <f t="shared" ref="F742" si="774">D742*1</f>
        <v>2.7999999999999599</v>
      </c>
      <c r="G742" s="2">
        <f t="shared" si="732"/>
        <v>2.7989999999999999</v>
      </c>
      <c r="H742" s="2">
        <f t="shared" si="733"/>
        <v>2.7989999999999999</v>
      </c>
      <c r="I742" s="2" t="str">
        <f t="shared" si="734"/>
        <v>"atk":2.799,"hp":2.799</v>
      </c>
    </row>
    <row r="743" spans="1:9" x14ac:dyDescent="0.3">
      <c r="A743" s="2">
        <v>30742</v>
      </c>
      <c r="B743" s="2">
        <v>742</v>
      </c>
      <c r="C743" s="2">
        <f t="shared" si="727"/>
        <v>439</v>
      </c>
      <c r="D743" s="2">
        <v>2.8024999999999598</v>
      </c>
      <c r="E743" s="2">
        <f t="shared" ref="E743" si="775">D743*1.25</f>
        <v>3.5031249999999496</v>
      </c>
      <c r="F743" s="2">
        <f t="shared" ref="F743" si="776">D743*3.84</f>
        <v>10.761599999999845</v>
      </c>
      <c r="G743" s="2">
        <f t="shared" si="732"/>
        <v>3.5030000000000001</v>
      </c>
      <c r="H743" s="2">
        <f t="shared" si="733"/>
        <v>10.760999999999999</v>
      </c>
      <c r="I743" s="2" t="str">
        <f t="shared" si="734"/>
        <v>"atk":3.503,"hp":10.761</v>
      </c>
    </row>
    <row r="744" spans="1:9" x14ac:dyDescent="0.3">
      <c r="A744" s="2">
        <v>30743</v>
      </c>
      <c r="B744" s="2">
        <v>743</v>
      </c>
      <c r="C744" s="2">
        <f t="shared" si="727"/>
        <v>440</v>
      </c>
      <c r="D744" s="2">
        <v>2.8049999999999602</v>
      </c>
      <c r="E744" s="2">
        <f t="shared" ref="E744" si="777">D744*1</f>
        <v>2.8049999999999602</v>
      </c>
      <c r="F744" s="2">
        <f t="shared" ref="F744" si="778">D744*1</f>
        <v>2.8049999999999602</v>
      </c>
      <c r="G744" s="2">
        <f t="shared" si="732"/>
        <v>2.8039999999999998</v>
      </c>
      <c r="H744" s="2">
        <f t="shared" si="733"/>
        <v>2.8039999999999998</v>
      </c>
      <c r="I744" s="2" t="str">
        <f t="shared" si="734"/>
        <v>"atk":2.804,"hp":2.804</v>
      </c>
    </row>
    <row r="745" spans="1:9" x14ac:dyDescent="0.3">
      <c r="A745" s="2">
        <v>30744</v>
      </c>
      <c r="B745" s="2">
        <v>744</v>
      </c>
      <c r="C745" s="2">
        <f t="shared" si="727"/>
        <v>440</v>
      </c>
      <c r="D745" s="2">
        <v>2.8074999999999601</v>
      </c>
      <c r="E745" s="2">
        <f t="shared" ref="E745" si="779">D745*1.25</f>
        <v>3.5093749999999502</v>
      </c>
      <c r="F745" s="2">
        <f t="shared" ref="F745" si="780">D745*3.84</f>
        <v>10.780799999999847</v>
      </c>
      <c r="G745" s="2">
        <f t="shared" si="732"/>
        <v>3.5089999999999999</v>
      </c>
      <c r="H745" s="2">
        <f t="shared" si="733"/>
        <v>10.78</v>
      </c>
      <c r="I745" s="2" t="str">
        <f t="shared" si="734"/>
        <v>"atk":3.509,"hp":10.78</v>
      </c>
    </row>
    <row r="746" spans="1:9" x14ac:dyDescent="0.3">
      <c r="A746" s="2">
        <v>30745</v>
      </c>
      <c r="B746" s="2">
        <v>745</v>
      </c>
      <c r="C746" s="2">
        <f t="shared" si="727"/>
        <v>441</v>
      </c>
      <c r="D746" s="2">
        <v>2.8099999999999601</v>
      </c>
      <c r="E746" s="2">
        <f t="shared" ref="E746" si="781">D746*1</f>
        <v>2.8099999999999601</v>
      </c>
      <c r="F746" s="2">
        <f t="shared" ref="F746" si="782">D746*1</f>
        <v>2.8099999999999601</v>
      </c>
      <c r="G746" s="2">
        <f t="shared" si="732"/>
        <v>2.8090000000000002</v>
      </c>
      <c r="H746" s="2">
        <f t="shared" si="733"/>
        <v>2.8090000000000002</v>
      </c>
      <c r="I746" s="2" t="str">
        <f t="shared" si="734"/>
        <v>"atk":2.809,"hp":2.809</v>
      </c>
    </row>
    <row r="747" spans="1:9" x14ac:dyDescent="0.3">
      <c r="A747" s="2">
        <v>30746</v>
      </c>
      <c r="B747" s="2">
        <v>746</v>
      </c>
      <c r="C747" s="2">
        <f t="shared" si="727"/>
        <v>441</v>
      </c>
      <c r="D747" s="2">
        <v>2.81249999999996</v>
      </c>
      <c r="E747" s="2">
        <f t="shared" ref="E747" si="783">D747*1.25</f>
        <v>3.5156249999999503</v>
      </c>
      <c r="F747" s="2">
        <f t="shared" ref="F747" si="784">D747*3.84</f>
        <v>10.799999999999846</v>
      </c>
      <c r="G747" s="2">
        <f t="shared" si="732"/>
        <v>3.5150000000000001</v>
      </c>
      <c r="H747" s="2">
        <f t="shared" si="733"/>
        <v>10.798999999999999</v>
      </c>
      <c r="I747" s="2" t="str">
        <f t="shared" si="734"/>
        <v>"atk":3.515,"hp":10.799</v>
      </c>
    </row>
    <row r="748" spans="1:9" x14ac:dyDescent="0.3">
      <c r="A748" s="2">
        <v>30747</v>
      </c>
      <c r="B748" s="2">
        <v>747</v>
      </c>
      <c r="C748" s="2">
        <f t="shared" si="727"/>
        <v>442</v>
      </c>
      <c r="D748" s="2">
        <v>2.81499999999996</v>
      </c>
      <c r="E748" s="2">
        <f t="shared" ref="E748" si="785">D748*1</f>
        <v>2.81499999999996</v>
      </c>
      <c r="F748" s="2">
        <f t="shared" ref="F748" si="786">D748*1</f>
        <v>2.81499999999996</v>
      </c>
      <c r="G748" s="2">
        <f t="shared" si="732"/>
        <v>2.8140000000000001</v>
      </c>
      <c r="H748" s="2">
        <f t="shared" si="733"/>
        <v>2.8140000000000001</v>
      </c>
      <c r="I748" s="2" t="str">
        <f t="shared" si="734"/>
        <v>"atk":2.814,"hp":2.814</v>
      </c>
    </row>
    <row r="749" spans="1:9" x14ac:dyDescent="0.3">
      <c r="A749" s="2">
        <v>30748</v>
      </c>
      <c r="B749" s="2">
        <v>748</v>
      </c>
      <c r="C749" s="2">
        <f t="shared" si="727"/>
        <v>442</v>
      </c>
      <c r="D749" s="2">
        <v>2.8174999999999599</v>
      </c>
      <c r="E749" s="2">
        <f t="shared" ref="E749" si="787">D749*1.25</f>
        <v>3.5218749999999499</v>
      </c>
      <c r="F749" s="2">
        <f t="shared" ref="F749" si="788">D749*3.84</f>
        <v>10.819199999999846</v>
      </c>
      <c r="G749" s="2">
        <f t="shared" si="732"/>
        <v>3.5209999999999999</v>
      </c>
      <c r="H749" s="2">
        <f t="shared" si="733"/>
        <v>10.819000000000001</v>
      </c>
      <c r="I749" s="2" t="str">
        <f t="shared" si="734"/>
        <v>"atk":3.521,"hp":10.819</v>
      </c>
    </row>
    <row r="750" spans="1:9" x14ac:dyDescent="0.3">
      <c r="A750" s="2">
        <v>30749</v>
      </c>
      <c r="B750" s="2">
        <v>749</v>
      </c>
      <c r="C750" s="2">
        <f t="shared" si="727"/>
        <v>443</v>
      </c>
      <c r="D750" s="2">
        <v>2.8199999999999599</v>
      </c>
      <c r="E750" s="2">
        <f t="shared" ref="E750" si="789">D750*1</f>
        <v>2.8199999999999599</v>
      </c>
      <c r="F750" s="2">
        <f t="shared" ref="F750" si="790">D750*1</f>
        <v>2.8199999999999599</v>
      </c>
      <c r="G750" s="2">
        <f t="shared" si="732"/>
        <v>2.819</v>
      </c>
      <c r="H750" s="2">
        <f t="shared" si="733"/>
        <v>2.819</v>
      </c>
      <c r="I750" s="2" t="str">
        <f t="shared" si="734"/>
        <v>"atk":2.819,"hp":2.819</v>
      </c>
    </row>
    <row r="751" spans="1:9" x14ac:dyDescent="0.3">
      <c r="A751" s="2">
        <v>30750</v>
      </c>
      <c r="B751" s="2">
        <v>750</v>
      </c>
      <c r="C751" s="2">
        <f t="shared" si="727"/>
        <v>443</v>
      </c>
      <c r="D751" s="2">
        <v>2.8224999999999598</v>
      </c>
      <c r="E751" s="2">
        <f t="shared" ref="E751" si="791">D751*1.25</f>
        <v>3.5281249999999496</v>
      </c>
      <c r="F751" s="2">
        <f t="shared" ref="F751" si="792">D751*3.84</f>
        <v>10.838399999999845</v>
      </c>
      <c r="G751" s="2">
        <f t="shared" si="732"/>
        <v>3.528</v>
      </c>
      <c r="H751" s="2">
        <f t="shared" si="733"/>
        <v>10.837999999999999</v>
      </c>
      <c r="I751" s="2" t="str">
        <f t="shared" si="734"/>
        <v>"atk":3.528,"hp":10.838</v>
      </c>
    </row>
    <row r="752" spans="1:9" x14ac:dyDescent="0.3">
      <c r="A752" s="2">
        <v>30751</v>
      </c>
      <c r="B752" s="2">
        <v>751</v>
      </c>
      <c r="C752" s="2">
        <f t="shared" si="727"/>
        <v>444</v>
      </c>
      <c r="D752" s="2">
        <v>2.8249999999999602</v>
      </c>
      <c r="E752" s="2">
        <f t="shared" ref="E752" si="793">D752*1</f>
        <v>2.8249999999999602</v>
      </c>
      <c r="F752" s="2">
        <f t="shared" ref="F752" si="794">D752*1</f>
        <v>2.8249999999999602</v>
      </c>
      <c r="G752" s="2">
        <f t="shared" si="732"/>
        <v>2.8239999999999998</v>
      </c>
      <c r="H752" s="2">
        <f t="shared" si="733"/>
        <v>2.8239999999999998</v>
      </c>
      <c r="I752" s="2" t="str">
        <f t="shared" si="734"/>
        <v>"atk":2.824,"hp":2.824</v>
      </c>
    </row>
    <row r="753" spans="1:9" x14ac:dyDescent="0.3">
      <c r="A753" s="2">
        <v>30752</v>
      </c>
      <c r="B753" s="2">
        <v>752</v>
      </c>
      <c r="C753" s="2">
        <f t="shared" si="727"/>
        <v>444</v>
      </c>
      <c r="D753" s="2">
        <v>2.8274999999999602</v>
      </c>
      <c r="E753" s="2">
        <f t="shared" ref="E753" si="795">D753*1.25</f>
        <v>3.5343749999999501</v>
      </c>
      <c r="F753" s="2">
        <f t="shared" ref="F753" si="796">D753*3.84</f>
        <v>10.857599999999847</v>
      </c>
      <c r="G753" s="2">
        <f t="shared" si="732"/>
        <v>3.5339999999999998</v>
      </c>
      <c r="H753" s="2">
        <f t="shared" si="733"/>
        <v>10.856999999999999</v>
      </c>
      <c r="I753" s="2" t="str">
        <f t="shared" si="734"/>
        <v>"atk":3.534,"hp":10.857</v>
      </c>
    </row>
    <row r="754" spans="1:9" x14ac:dyDescent="0.3">
      <c r="A754" s="2">
        <v>30753</v>
      </c>
      <c r="B754" s="2">
        <v>753</v>
      </c>
      <c r="C754" s="2">
        <f t="shared" si="727"/>
        <v>445</v>
      </c>
      <c r="D754" s="2">
        <v>2.8299999999999601</v>
      </c>
      <c r="E754" s="2">
        <f t="shared" ref="E754" si="797">D754*1</f>
        <v>2.8299999999999601</v>
      </c>
      <c r="F754" s="2">
        <f t="shared" ref="F754" si="798">D754*1</f>
        <v>2.8299999999999601</v>
      </c>
      <c r="G754" s="2">
        <f t="shared" si="732"/>
        <v>2.8290000000000002</v>
      </c>
      <c r="H754" s="2">
        <f t="shared" si="733"/>
        <v>2.8290000000000002</v>
      </c>
      <c r="I754" s="2" t="str">
        <f t="shared" si="734"/>
        <v>"atk":2.829,"hp":2.829</v>
      </c>
    </row>
    <row r="755" spans="1:9" x14ac:dyDescent="0.3">
      <c r="A755" s="2">
        <v>30754</v>
      </c>
      <c r="B755" s="2">
        <v>754</v>
      </c>
      <c r="C755" s="2">
        <f t="shared" si="727"/>
        <v>445</v>
      </c>
      <c r="D755" s="2">
        <v>2.83249999999996</v>
      </c>
      <c r="E755" s="2">
        <f t="shared" ref="E755" si="799">D755*1.25</f>
        <v>3.5406249999999502</v>
      </c>
      <c r="F755" s="2">
        <f t="shared" ref="F755" si="800">D755*3.84</f>
        <v>10.876799999999847</v>
      </c>
      <c r="G755" s="2">
        <f t="shared" si="732"/>
        <v>3.54</v>
      </c>
      <c r="H755" s="2">
        <f t="shared" si="733"/>
        <v>10.875999999999999</v>
      </c>
      <c r="I755" s="2" t="str">
        <f t="shared" si="734"/>
        <v>"atk":3.54,"hp":10.876</v>
      </c>
    </row>
    <row r="756" spans="1:9" x14ac:dyDescent="0.3">
      <c r="A756" s="2">
        <v>30755</v>
      </c>
      <c r="B756" s="2">
        <v>755</v>
      </c>
      <c r="C756" s="2">
        <f t="shared" si="727"/>
        <v>446</v>
      </c>
      <c r="D756" s="2">
        <v>2.83499999999996</v>
      </c>
      <c r="E756" s="2">
        <f t="shared" ref="E756" si="801">D756*1</f>
        <v>2.83499999999996</v>
      </c>
      <c r="F756" s="2">
        <f t="shared" ref="F756" si="802">D756*1</f>
        <v>2.83499999999996</v>
      </c>
      <c r="G756" s="2">
        <f t="shared" si="732"/>
        <v>2.8340000000000001</v>
      </c>
      <c r="H756" s="2">
        <f t="shared" si="733"/>
        <v>2.8340000000000001</v>
      </c>
      <c r="I756" s="2" t="str">
        <f t="shared" si="734"/>
        <v>"atk":2.834,"hp":2.834</v>
      </c>
    </row>
    <row r="757" spans="1:9" x14ac:dyDescent="0.3">
      <c r="A757" s="2">
        <v>30756</v>
      </c>
      <c r="B757" s="2">
        <v>756</v>
      </c>
      <c r="C757" s="2">
        <f t="shared" si="727"/>
        <v>446</v>
      </c>
      <c r="D757" s="2">
        <v>2.8374999999999599</v>
      </c>
      <c r="E757" s="2">
        <f t="shared" ref="E757" si="803">D757*1.25</f>
        <v>3.5468749999999498</v>
      </c>
      <c r="F757" s="2">
        <f t="shared" ref="F757" si="804">D757*3.84</f>
        <v>10.895999999999846</v>
      </c>
      <c r="G757" s="2">
        <f t="shared" si="732"/>
        <v>3.5459999999999998</v>
      </c>
      <c r="H757" s="2">
        <f t="shared" si="733"/>
        <v>10.895</v>
      </c>
      <c r="I757" s="2" t="str">
        <f t="shared" si="734"/>
        <v>"atk":3.546,"hp":10.895</v>
      </c>
    </row>
    <row r="758" spans="1:9" x14ac:dyDescent="0.3">
      <c r="A758" s="2">
        <v>30757</v>
      </c>
      <c r="B758" s="2">
        <v>757</v>
      </c>
      <c r="C758" s="2">
        <f t="shared" si="727"/>
        <v>447</v>
      </c>
      <c r="D758" s="2">
        <v>2.8399999999999599</v>
      </c>
      <c r="E758" s="2">
        <f t="shared" ref="E758" si="805">D758*1</f>
        <v>2.8399999999999599</v>
      </c>
      <c r="F758" s="2">
        <f t="shared" ref="F758" si="806">D758*1</f>
        <v>2.8399999999999599</v>
      </c>
      <c r="G758" s="2">
        <f t="shared" si="732"/>
        <v>2.839</v>
      </c>
      <c r="H758" s="2">
        <f t="shared" si="733"/>
        <v>2.839</v>
      </c>
      <c r="I758" s="2" t="str">
        <f t="shared" si="734"/>
        <v>"atk":2.839,"hp":2.839</v>
      </c>
    </row>
    <row r="759" spans="1:9" x14ac:dyDescent="0.3">
      <c r="A759" s="2">
        <v>30758</v>
      </c>
      <c r="B759" s="2">
        <v>758</v>
      </c>
      <c r="C759" s="2">
        <f t="shared" si="727"/>
        <v>447</v>
      </c>
      <c r="D759" s="2">
        <v>2.8424999999999598</v>
      </c>
      <c r="E759" s="2">
        <f t="shared" ref="E759" si="807">D759*1.25</f>
        <v>3.5531249999999499</v>
      </c>
      <c r="F759" s="2">
        <f t="shared" ref="F759" si="808">D759*3.84</f>
        <v>10.915199999999846</v>
      </c>
      <c r="G759" s="2">
        <f t="shared" si="732"/>
        <v>3.5529999999999999</v>
      </c>
      <c r="H759" s="2">
        <f t="shared" si="733"/>
        <v>10.914999999999999</v>
      </c>
      <c r="I759" s="2" t="str">
        <f t="shared" si="734"/>
        <v>"atk":3.553,"hp":10.915</v>
      </c>
    </row>
    <row r="760" spans="1:9" x14ac:dyDescent="0.3">
      <c r="A760" s="2">
        <v>30759</v>
      </c>
      <c r="B760" s="2">
        <v>759</v>
      </c>
      <c r="C760" s="2">
        <f t="shared" si="727"/>
        <v>448</v>
      </c>
      <c r="D760" s="2">
        <v>2.8449999999999598</v>
      </c>
      <c r="E760" s="2">
        <f t="shared" ref="E760" si="809">D760*1</f>
        <v>2.8449999999999598</v>
      </c>
      <c r="F760" s="2">
        <f t="shared" ref="F760" si="810">D760*1</f>
        <v>2.8449999999999598</v>
      </c>
      <c r="G760" s="2">
        <f t="shared" si="732"/>
        <v>2.8439999999999999</v>
      </c>
      <c r="H760" s="2">
        <f t="shared" si="733"/>
        <v>2.8439999999999999</v>
      </c>
      <c r="I760" s="2" t="str">
        <f t="shared" si="734"/>
        <v>"atk":2.844,"hp":2.844</v>
      </c>
    </row>
    <row r="761" spans="1:9" x14ac:dyDescent="0.3">
      <c r="A761" s="2">
        <v>30760</v>
      </c>
      <c r="B761" s="2">
        <v>760</v>
      </c>
      <c r="C761" s="2">
        <f t="shared" si="727"/>
        <v>448</v>
      </c>
      <c r="D761" s="2">
        <v>2.8474999999999602</v>
      </c>
      <c r="E761" s="2">
        <f t="shared" ref="E761" si="811">D761*1.25</f>
        <v>3.5593749999999504</v>
      </c>
      <c r="F761" s="2">
        <f t="shared" ref="F761" si="812">D761*3.84</f>
        <v>10.934399999999847</v>
      </c>
      <c r="G761" s="2">
        <f t="shared" si="732"/>
        <v>3.5590000000000002</v>
      </c>
      <c r="H761" s="2">
        <f t="shared" si="733"/>
        <v>10.933999999999999</v>
      </c>
      <c r="I761" s="2" t="str">
        <f t="shared" si="734"/>
        <v>"atk":3.559,"hp":10.934</v>
      </c>
    </row>
    <row r="762" spans="1:9" x14ac:dyDescent="0.3">
      <c r="A762" s="2">
        <v>30761</v>
      </c>
      <c r="B762" s="2">
        <v>761</v>
      </c>
      <c r="C762" s="2">
        <f t="shared" si="727"/>
        <v>449</v>
      </c>
      <c r="D762" s="2">
        <v>2.8499999999999601</v>
      </c>
      <c r="E762" s="2">
        <f t="shared" ref="E762" si="813">D762*1</f>
        <v>2.8499999999999601</v>
      </c>
      <c r="F762" s="2">
        <f t="shared" ref="F762" si="814">D762*1</f>
        <v>2.8499999999999601</v>
      </c>
      <c r="G762" s="2">
        <f t="shared" si="732"/>
        <v>2.8490000000000002</v>
      </c>
      <c r="H762" s="2">
        <f t="shared" si="733"/>
        <v>2.8490000000000002</v>
      </c>
      <c r="I762" s="2" t="str">
        <f t="shared" si="734"/>
        <v>"atk":2.849,"hp":2.849</v>
      </c>
    </row>
    <row r="763" spans="1:9" x14ac:dyDescent="0.3">
      <c r="A763" s="2">
        <v>30762</v>
      </c>
      <c r="B763" s="2">
        <v>762</v>
      </c>
      <c r="C763" s="2">
        <f t="shared" si="727"/>
        <v>449</v>
      </c>
      <c r="D763" s="2">
        <v>2.8524999999999601</v>
      </c>
      <c r="E763" s="2">
        <f t="shared" ref="E763" si="815">D763*1.25</f>
        <v>3.5656249999999501</v>
      </c>
      <c r="F763" s="2">
        <f t="shared" ref="F763" si="816">D763*3.84</f>
        <v>10.953599999999847</v>
      </c>
      <c r="G763" s="2">
        <f t="shared" si="732"/>
        <v>3.5649999999999999</v>
      </c>
      <c r="H763" s="2">
        <f t="shared" si="733"/>
        <v>10.952999999999999</v>
      </c>
      <c r="I763" s="2" t="str">
        <f t="shared" si="734"/>
        <v>"atk":3.565,"hp":10.953</v>
      </c>
    </row>
    <row r="764" spans="1:9" x14ac:dyDescent="0.3">
      <c r="A764" s="2">
        <v>30763</v>
      </c>
      <c r="B764" s="2">
        <v>763</v>
      </c>
      <c r="C764" s="2">
        <f t="shared" si="727"/>
        <v>450</v>
      </c>
      <c r="D764" s="2">
        <v>2.85499999999996</v>
      </c>
      <c r="E764" s="2">
        <f t="shared" ref="E764" si="817">D764*1</f>
        <v>2.85499999999996</v>
      </c>
      <c r="F764" s="2">
        <f t="shared" ref="F764" si="818">D764*1</f>
        <v>2.85499999999996</v>
      </c>
      <c r="G764" s="2">
        <f t="shared" si="732"/>
        <v>2.8540000000000001</v>
      </c>
      <c r="H764" s="2">
        <f t="shared" si="733"/>
        <v>2.8540000000000001</v>
      </c>
      <c r="I764" s="2" t="str">
        <f t="shared" si="734"/>
        <v>"atk":2.854,"hp":2.854</v>
      </c>
    </row>
    <row r="765" spans="1:9" x14ac:dyDescent="0.3">
      <c r="A765" s="2">
        <v>30764</v>
      </c>
      <c r="B765" s="2">
        <v>764</v>
      </c>
      <c r="C765" s="2">
        <f t="shared" si="727"/>
        <v>450</v>
      </c>
      <c r="D765" s="2">
        <v>2.85749999999996</v>
      </c>
      <c r="E765" s="2">
        <f t="shared" ref="E765" si="819">D765*1.25</f>
        <v>3.5718749999999497</v>
      </c>
      <c r="F765" s="2">
        <f t="shared" ref="F765" si="820">D765*3.84</f>
        <v>10.972799999999847</v>
      </c>
      <c r="G765" s="2">
        <f t="shared" si="732"/>
        <v>3.5710000000000002</v>
      </c>
      <c r="H765" s="2">
        <f t="shared" si="733"/>
        <v>10.972</v>
      </c>
      <c r="I765" s="2" t="str">
        <f t="shared" si="734"/>
        <v>"atk":3.571,"hp":10.972</v>
      </c>
    </row>
    <row r="766" spans="1:9" x14ac:dyDescent="0.3">
      <c r="A766" s="2">
        <v>30765</v>
      </c>
      <c r="B766" s="2">
        <v>765</v>
      </c>
      <c r="C766" s="2">
        <f t="shared" si="727"/>
        <v>451</v>
      </c>
      <c r="D766" s="2">
        <v>2.8599999999999599</v>
      </c>
      <c r="E766" s="2">
        <f t="shared" ref="E766" si="821">D766*1</f>
        <v>2.8599999999999599</v>
      </c>
      <c r="F766" s="2">
        <f t="shared" ref="F766" si="822">D766*1</f>
        <v>2.8599999999999599</v>
      </c>
      <c r="G766" s="2">
        <f t="shared" si="732"/>
        <v>2.859</v>
      </c>
      <c r="H766" s="2">
        <f t="shared" si="733"/>
        <v>2.859</v>
      </c>
      <c r="I766" s="2" t="str">
        <f t="shared" si="734"/>
        <v>"atk":2.859,"hp":2.859</v>
      </c>
    </row>
    <row r="767" spans="1:9" x14ac:dyDescent="0.3">
      <c r="A767" s="2">
        <v>30766</v>
      </c>
      <c r="B767" s="2">
        <v>766</v>
      </c>
      <c r="C767" s="2">
        <f t="shared" si="727"/>
        <v>451</v>
      </c>
      <c r="D767" s="2">
        <v>2.8624999999999599</v>
      </c>
      <c r="E767" s="2">
        <f t="shared" ref="E767" si="823">D767*1.25</f>
        <v>3.5781249999999498</v>
      </c>
      <c r="F767" s="2">
        <f t="shared" ref="F767" si="824">D767*3.84</f>
        <v>10.991999999999845</v>
      </c>
      <c r="G767" s="2">
        <f t="shared" si="732"/>
        <v>3.5779999999999998</v>
      </c>
      <c r="H767" s="2">
        <f t="shared" si="733"/>
        <v>10.991</v>
      </c>
      <c r="I767" s="2" t="str">
        <f t="shared" si="734"/>
        <v>"atk":3.578,"hp":10.991</v>
      </c>
    </row>
    <row r="768" spans="1:9" x14ac:dyDescent="0.3">
      <c r="A768" s="2">
        <v>30767</v>
      </c>
      <c r="B768" s="2">
        <v>767</v>
      </c>
      <c r="C768" s="2">
        <f t="shared" si="727"/>
        <v>452</v>
      </c>
      <c r="D768" s="2">
        <v>2.8649999999999598</v>
      </c>
      <c r="E768" s="2">
        <f t="shared" ref="E768" si="825">D768*1</f>
        <v>2.8649999999999598</v>
      </c>
      <c r="F768" s="2">
        <f t="shared" ref="F768" si="826">D768*1</f>
        <v>2.8649999999999598</v>
      </c>
      <c r="G768" s="2">
        <f t="shared" si="732"/>
        <v>2.8639999999999999</v>
      </c>
      <c r="H768" s="2">
        <f t="shared" si="733"/>
        <v>2.8639999999999999</v>
      </c>
      <c r="I768" s="2" t="str">
        <f t="shared" si="734"/>
        <v>"atk":2.864,"hp":2.864</v>
      </c>
    </row>
    <row r="769" spans="1:9" x14ac:dyDescent="0.3">
      <c r="A769" s="2">
        <v>30768</v>
      </c>
      <c r="B769" s="2">
        <v>768</v>
      </c>
      <c r="C769" s="2">
        <f t="shared" si="727"/>
        <v>452</v>
      </c>
      <c r="D769" s="2">
        <v>2.8674999999999602</v>
      </c>
      <c r="E769" s="2">
        <f t="shared" ref="E769" si="827">D769*1.25</f>
        <v>3.5843749999999504</v>
      </c>
      <c r="F769" s="2">
        <f t="shared" ref="F769" si="828">D769*3.84</f>
        <v>11.011199999999846</v>
      </c>
      <c r="G769" s="2">
        <f t="shared" si="732"/>
        <v>3.5840000000000001</v>
      </c>
      <c r="H769" s="2">
        <f t="shared" si="733"/>
        <v>11.010999999999999</v>
      </c>
      <c r="I769" s="2" t="str">
        <f t="shared" si="734"/>
        <v>"atk":3.584,"hp":11.011</v>
      </c>
    </row>
    <row r="770" spans="1:9" x14ac:dyDescent="0.3">
      <c r="A770" s="2">
        <v>30769</v>
      </c>
      <c r="B770" s="2">
        <v>769</v>
      </c>
      <c r="C770" s="2">
        <f t="shared" si="727"/>
        <v>453</v>
      </c>
      <c r="D770" s="2">
        <v>2.8699999999999601</v>
      </c>
      <c r="E770" s="2">
        <f t="shared" ref="E770" si="829">D770*1</f>
        <v>2.8699999999999601</v>
      </c>
      <c r="F770" s="2">
        <f t="shared" ref="F770" si="830">D770*1</f>
        <v>2.8699999999999601</v>
      </c>
      <c r="G770" s="2">
        <f t="shared" si="732"/>
        <v>2.8690000000000002</v>
      </c>
      <c r="H770" s="2">
        <f t="shared" si="733"/>
        <v>2.8690000000000002</v>
      </c>
      <c r="I770" s="2" t="str">
        <f t="shared" si="734"/>
        <v>"atk":2.869,"hp":2.869</v>
      </c>
    </row>
    <row r="771" spans="1:9" x14ac:dyDescent="0.3">
      <c r="A771" s="2">
        <v>30770</v>
      </c>
      <c r="B771" s="2">
        <v>770</v>
      </c>
      <c r="C771" s="2">
        <f t="shared" si="727"/>
        <v>453</v>
      </c>
      <c r="D771" s="2">
        <v>2.8724999999999601</v>
      </c>
      <c r="E771" s="2">
        <f t="shared" ref="E771" si="831">D771*1.25</f>
        <v>3.59062499999995</v>
      </c>
      <c r="F771" s="2">
        <f t="shared" ref="F771" si="832">D771*3.84</f>
        <v>11.030399999999846</v>
      </c>
      <c r="G771" s="2">
        <f t="shared" si="732"/>
        <v>3.59</v>
      </c>
      <c r="H771" s="2">
        <f t="shared" si="733"/>
        <v>11.03</v>
      </c>
      <c r="I771" s="2" t="str">
        <f t="shared" si="734"/>
        <v>"atk":3.59,"hp":11.03</v>
      </c>
    </row>
    <row r="772" spans="1:9" x14ac:dyDescent="0.3">
      <c r="A772" s="2">
        <v>30771</v>
      </c>
      <c r="B772" s="2">
        <v>771</v>
      </c>
      <c r="C772" s="2">
        <f t="shared" si="727"/>
        <v>454</v>
      </c>
      <c r="D772" s="2">
        <v>2.87499999999996</v>
      </c>
      <c r="E772" s="2">
        <f t="shared" ref="E772" si="833">D772*1</f>
        <v>2.87499999999996</v>
      </c>
      <c r="F772" s="2">
        <f t="shared" ref="F772" si="834">D772*1</f>
        <v>2.87499999999996</v>
      </c>
      <c r="G772" s="2">
        <f t="shared" si="732"/>
        <v>2.8740000000000001</v>
      </c>
      <c r="H772" s="2">
        <f t="shared" si="733"/>
        <v>2.8740000000000001</v>
      </c>
      <c r="I772" s="2" t="str">
        <f t="shared" si="734"/>
        <v>"atk":2.874,"hp":2.874</v>
      </c>
    </row>
    <row r="773" spans="1:9" x14ac:dyDescent="0.3">
      <c r="A773" s="2">
        <v>30772</v>
      </c>
      <c r="B773" s="2">
        <v>772</v>
      </c>
      <c r="C773" s="2">
        <f t="shared" si="727"/>
        <v>454</v>
      </c>
      <c r="D773" s="2">
        <v>2.87749999999996</v>
      </c>
      <c r="E773" s="2">
        <f t="shared" ref="E773" si="835">D773*1.25</f>
        <v>3.5968749999999501</v>
      </c>
      <c r="F773" s="2">
        <f t="shared" ref="F773" si="836">D773*3.84</f>
        <v>11.049599999999845</v>
      </c>
      <c r="G773" s="2">
        <f t="shared" si="732"/>
        <v>3.5960000000000001</v>
      </c>
      <c r="H773" s="2">
        <f t="shared" si="733"/>
        <v>11.048999999999999</v>
      </c>
      <c r="I773" s="2" t="str">
        <f t="shared" si="734"/>
        <v>"atk":3.596,"hp":11.049</v>
      </c>
    </row>
    <row r="774" spans="1:9" x14ac:dyDescent="0.3">
      <c r="A774" s="2">
        <v>30773</v>
      </c>
      <c r="B774" s="2">
        <v>773</v>
      </c>
      <c r="C774" s="2">
        <f t="shared" si="727"/>
        <v>455</v>
      </c>
      <c r="D774" s="2">
        <v>2.8799999999999599</v>
      </c>
      <c r="E774" s="2">
        <f t="shared" ref="E774" si="837">D774*1</f>
        <v>2.8799999999999599</v>
      </c>
      <c r="F774" s="2">
        <f t="shared" ref="F774" si="838">D774*1</f>
        <v>2.8799999999999599</v>
      </c>
      <c r="G774" s="2">
        <f t="shared" si="732"/>
        <v>2.879</v>
      </c>
      <c r="H774" s="2">
        <f t="shared" si="733"/>
        <v>2.879</v>
      </c>
      <c r="I774" s="2" t="str">
        <f t="shared" si="734"/>
        <v>"atk":2.879,"hp":2.879</v>
      </c>
    </row>
    <row r="775" spans="1:9" x14ac:dyDescent="0.3">
      <c r="A775" s="2">
        <v>30774</v>
      </c>
      <c r="B775" s="2">
        <v>774</v>
      </c>
      <c r="C775" s="2">
        <f t="shared" si="727"/>
        <v>455</v>
      </c>
      <c r="D775" s="2">
        <v>2.8824999999999599</v>
      </c>
      <c r="E775" s="2">
        <f t="shared" ref="E775" si="839">D775*1.25</f>
        <v>3.6031249999999497</v>
      </c>
      <c r="F775" s="2">
        <f t="shared" ref="F775" si="840">D775*3.84</f>
        <v>11.068799999999845</v>
      </c>
      <c r="G775" s="2">
        <f t="shared" si="732"/>
        <v>3.6030000000000002</v>
      </c>
      <c r="H775" s="2">
        <f t="shared" si="733"/>
        <v>11.068</v>
      </c>
      <c r="I775" s="2" t="str">
        <f t="shared" si="734"/>
        <v>"atk":3.603,"hp":11.068</v>
      </c>
    </row>
    <row r="776" spans="1:9" x14ac:dyDescent="0.3">
      <c r="A776" s="2">
        <v>30775</v>
      </c>
      <c r="B776" s="2">
        <v>775</v>
      </c>
      <c r="C776" s="2">
        <f t="shared" si="727"/>
        <v>456</v>
      </c>
      <c r="D776" s="2">
        <v>2.8849999999999598</v>
      </c>
      <c r="E776" s="2">
        <f t="shared" ref="E776" si="841">D776*1</f>
        <v>2.8849999999999598</v>
      </c>
      <c r="F776" s="2">
        <f t="shared" ref="F776" si="842">D776*1</f>
        <v>2.8849999999999598</v>
      </c>
      <c r="G776" s="2">
        <f t="shared" si="732"/>
        <v>2.8839999999999999</v>
      </c>
      <c r="H776" s="2">
        <f t="shared" si="733"/>
        <v>2.8839999999999999</v>
      </c>
      <c r="I776" s="2" t="str">
        <f t="shared" si="734"/>
        <v>"atk":2.884,"hp":2.884</v>
      </c>
    </row>
    <row r="777" spans="1:9" x14ac:dyDescent="0.3">
      <c r="A777" s="2">
        <v>30776</v>
      </c>
      <c r="B777" s="2">
        <v>776</v>
      </c>
      <c r="C777" s="2">
        <f t="shared" si="727"/>
        <v>456</v>
      </c>
      <c r="D777" s="2">
        <v>2.8874999999999602</v>
      </c>
      <c r="E777" s="2">
        <f t="shared" ref="E777" si="843">D777*1.25</f>
        <v>3.6093749999999503</v>
      </c>
      <c r="F777" s="2">
        <f t="shared" ref="F777" si="844">D777*3.84</f>
        <v>11.087999999999846</v>
      </c>
      <c r="G777" s="2">
        <f t="shared" si="732"/>
        <v>3.609</v>
      </c>
      <c r="H777" s="2">
        <f t="shared" si="733"/>
        <v>11.087</v>
      </c>
      <c r="I777" s="2" t="str">
        <f t="shared" si="734"/>
        <v>"atk":3.609,"hp":11.087</v>
      </c>
    </row>
    <row r="778" spans="1:9" x14ac:dyDescent="0.3">
      <c r="A778" s="2">
        <v>30777</v>
      </c>
      <c r="B778" s="2">
        <v>777</v>
      </c>
      <c r="C778" s="2">
        <f t="shared" si="727"/>
        <v>457</v>
      </c>
      <c r="D778" s="2">
        <v>2.8899999999999602</v>
      </c>
      <c r="E778" s="2">
        <f t="shared" ref="E778" si="845">D778*1</f>
        <v>2.8899999999999602</v>
      </c>
      <c r="F778" s="2">
        <f t="shared" ref="F778" si="846">D778*1</f>
        <v>2.8899999999999602</v>
      </c>
      <c r="G778" s="2">
        <f t="shared" si="732"/>
        <v>2.8889999999999998</v>
      </c>
      <c r="H778" s="2">
        <f t="shared" si="733"/>
        <v>2.8889999999999998</v>
      </c>
      <c r="I778" s="2" t="str">
        <f t="shared" si="734"/>
        <v>"atk":2.889,"hp":2.889</v>
      </c>
    </row>
    <row r="779" spans="1:9" x14ac:dyDescent="0.3">
      <c r="A779" s="2">
        <v>30778</v>
      </c>
      <c r="B779" s="2">
        <v>778</v>
      </c>
      <c r="C779" s="2">
        <f t="shared" si="727"/>
        <v>457</v>
      </c>
      <c r="D779" s="2">
        <v>2.8924999999999601</v>
      </c>
      <c r="E779" s="2">
        <f t="shared" ref="E779" si="847">D779*1.25</f>
        <v>3.6156249999999499</v>
      </c>
      <c r="F779" s="2">
        <f t="shared" ref="F779" si="848">D779*3.84</f>
        <v>11.107199999999846</v>
      </c>
      <c r="G779" s="2">
        <f t="shared" si="732"/>
        <v>3.6150000000000002</v>
      </c>
      <c r="H779" s="2">
        <f t="shared" si="733"/>
        <v>11.106999999999999</v>
      </c>
      <c r="I779" s="2" t="str">
        <f t="shared" si="734"/>
        <v>"atk":3.615,"hp":11.107</v>
      </c>
    </row>
    <row r="780" spans="1:9" x14ac:dyDescent="0.3">
      <c r="A780" s="2">
        <v>30779</v>
      </c>
      <c r="B780" s="2">
        <v>779</v>
      </c>
      <c r="C780" s="2">
        <f t="shared" si="727"/>
        <v>458</v>
      </c>
      <c r="D780" s="2">
        <v>2.89499999999996</v>
      </c>
      <c r="E780" s="2">
        <f t="shared" ref="E780" si="849">D780*1</f>
        <v>2.89499999999996</v>
      </c>
      <c r="F780" s="2">
        <f t="shared" ref="F780" si="850">D780*1</f>
        <v>2.89499999999996</v>
      </c>
      <c r="G780" s="2">
        <f t="shared" si="732"/>
        <v>2.8940000000000001</v>
      </c>
      <c r="H780" s="2">
        <f t="shared" si="733"/>
        <v>2.8940000000000001</v>
      </c>
      <c r="I780" s="2" t="str">
        <f t="shared" si="734"/>
        <v>"atk":2.894,"hp":2.894</v>
      </c>
    </row>
    <row r="781" spans="1:9" x14ac:dyDescent="0.3">
      <c r="A781" s="2">
        <v>30780</v>
      </c>
      <c r="B781" s="2">
        <v>780</v>
      </c>
      <c r="C781" s="2">
        <f t="shared" si="727"/>
        <v>458</v>
      </c>
      <c r="D781" s="2">
        <v>2.89749999999996</v>
      </c>
      <c r="E781" s="2">
        <f t="shared" ref="E781" si="851">D781*1.25</f>
        <v>3.62187499999995</v>
      </c>
      <c r="F781" s="2">
        <f t="shared" ref="F781" si="852">D781*3.84</f>
        <v>11.126399999999846</v>
      </c>
      <c r="G781" s="2">
        <f t="shared" si="732"/>
        <v>3.621</v>
      </c>
      <c r="H781" s="2">
        <f t="shared" si="733"/>
        <v>11.125999999999999</v>
      </c>
      <c r="I781" s="2" t="str">
        <f t="shared" si="734"/>
        <v>"atk":3.621,"hp":11.126</v>
      </c>
    </row>
    <row r="782" spans="1:9" x14ac:dyDescent="0.3">
      <c r="A782" s="2">
        <v>30781</v>
      </c>
      <c r="B782" s="2">
        <v>781</v>
      </c>
      <c r="C782" s="2">
        <f t="shared" si="727"/>
        <v>459</v>
      </c>
      <c r="D782" s="2">
        <v>2.8999999999999599</v>
      </c>
      <c r="E782" s="2">
        <f t="shared" ref="E782" si="853">D782*1</f>
        <v>2.8999999999999599</v>
      </c>
      <c r="F782" s="2">
        <f t="shared" ref="F782" si="854">D782*1</f>
        <v>2.8999999999999599</v>
      </c>
      <c r="G782" s="2">
        <f t="shared" si="732"/>
        <v>2.899</v>
      </c>
      <c r="H782" s="2">
        <f t="shared" si="733"/>
        <v>2.899</v>
      </c>
      <c r="I782" s="2" t="str">
        <f t="shared" si="734"/>
        <v>"atk":2.899,"hp":2.899</v>
      </c>
    </row>
    <row r="783" spans="1:9" x14ac:dyDescent="0.3">
      <c r="A783" s="2">
        <v>30782</v>
      </c>
      <c r="B783" s="2">
        <v>782</v>
      </c>
      <c r="C783" s="2">
        <f t="shared" si="727"/>
        <v>459</v>
      </c>
      <c r="D783" s="2">
        <v>2.9024999999999599</v>
      </c>
      <c r="E783" s="2">
        <f t="shared" ref="E783" si="855">D783*1.25</f>
        <v>3.6281249999999501</v>
      </c>
      <c r="F783" s="2">
        <f t="shared" ref="F783" si="856">D783*3.84</f>
        <v>11.145599999999845</v>
      </c>
      <c r="G783" s="2">
        <f t="shared" si="732"/>
        <v>3.6280000000000001</v>
      </c>
      <c r="H783" s="2">
        <f t="shared" si="733"/>
        <v>11.145</v>
      </c>
      <c r="I783" s="2" t="str">
        <f t="shared" si="734"/>
        <v>"atk":3.628,"hp":11.145</v>
      </c>
    </row>
    <row r="784" spans="1:9" x14ac:dyDescent="0.3">
      <c r="A784" s="2">
        <v>30783</v>
      </c>
      <c r="B784" s="2">
        <v>783</v>
      </c>
      <c r="C784" s="2">
        <f t="shared" si="727"/>
        <v>460</v>
      </c>
      <c r="D784" s="2">
        <v>2.9049999999999598</v>
      </c>
      <c r="E784" s="2">
        <f t="shared" ref="E784" si="857">D784*1</f>
        <v>2.9049999999999598</v>
      </c>
      <c r="F784" s="2">
        <f t="shared" ref="F784" si="858">D784*1</f>
        <v>2.9049999999999598</v>
      </c>
      <c r="G784" s="2">
        <f t="shared" si="732"/>
        <v>2.9039999999999999</v>
      </c>
      <c r="H784" s="2">
        <f t="shared" si="733"/>
        <v>2.9039999999999999</v>
      </c>
      <c r="I784" s="2" t="str">
        <f t="shared" si="734"/>
        <v>"atk":2.904,"hp":2.904</v>
      </c>
    </row>
    <row r="785" spans="1:9" x14ac:dyDescent="0.3">
      <c r="A785" s="2">
        <v>30784</v>
      </c>
      <c r="B785" s="2">
        <v>784</v>
      </c>
      <c r="C785" s="2">
        <f t="shared" ref="C785:C848" si="859">C783+1</f>
        <v>460</v>
      </c>
      <c r="D785" s="2">
        <v>2.9074999999999598</v>
      </c>
      <c r="E785" s="2">
        <f t="shared" ref="E785" si="860">D785*1.25</f>
        <v>3.6343749999999497</v>
      </c>
      <c r="F785" s="2">
        <f t="shared" ref="F785" si="861">D785*3.84</f>
        <v>11.164799999999845</v>
      </c>
      <c r="G785" s="2">
        <f t="shared" si="732"/>
        <v>3.6339999999999999</v>
      </c>
      <c r="H785" s="2">
        <f t="shared" si="733"/>
        <v>11.164</v>
      </c>
      <c r="I785" s="2" t="str">
        <f t="shared" si="734"/>
        <v>"atk":3.634,"hp":11.164</v>
      </c>
    </row>
    <row r="786" spans="1:9" x14ac:dyDescent="0.3">
      <c r="A786" s="2">
        <v>30785</v>
      </c>
      <c r="B786" s="2">
        <v>785</v>
      </c>
      <c r="C786" s="2">
        <f t="shared" si="859"/>
        <v>461</v>
      </c>
      <c r="D786" s="2">
        <v>2.9099999999999602</v>
      </c>
      <c r="E786" s="2">
        <f t="shared" ref="E786" si="862">D786*1</f>
        <v>2.9099999999999602</v>
      </c>
      <c r="F786" s="2">
        <f t="shared" ref="F786" si="863">D786*1</f>
        <v>2.9099999999999602</v>
      </c>
      <c r="G786" s="2">
        <f t="shared" ref="G786:G849" si="864">INT(E786*1000)/1000</f>
        <v>2.9089999999999998</v>
      </c>
      <c r="H786" s="2">
        <f t="shared" ref="H786:H849" si="865">INT(F786*1000)/1000</f>
        <v>2.9089999999999998</v>
      </c>
      <c r="I786" s="2" t="str">
        <f t="shared" ref="I786:I849" si="866">$J$1&amp;G786&amp;$K$1&amp;H786</f>
        <v>"atk":2.909,"hp":2.909</v>
      </c>
    </row>
    <row r="787" spans="1:9" x14ac:dyDescent="0.3">
      <c r="A787" s="2">
        <v>30786</v>
      </c>
      <c r="B787" s="2">
        <v>786</v>
      </c>
      <c r="C787" s="2">
        <f t="shared" si="859"/>
        <v>461</v>
      </c>
      <c r="D787" s="2">
        <v>2.9124999999999601</v>
      </c>
      <c r="E787" s="2">
        <f t="shared" ref="E787" si="867">D787*1.25</f>
        <v>3.6406249999999503</v>
      </c>
      <c r="F787" s="2">
        <f t="shared" ref="F787" si="868">D787*3.84</f>
        <v>11.183999999999847</v>
      </c>
      <c r="G787" s="2">
        <f t="shared" si="864"/>
        <v>3.64</v>
      </c>
      <c r="H787" s="2">
        <f t="shared" si="865"/>
        <v>11.183</v>
      </c>
      <c r="I787" s="2" t="str">
        <f t="shared" si="866"/>
        <v>"atk":3.64,"hp":11.183</v>
      </c>
    </row>
    <row r="788" spans="1:9" x14ac:dyDescent="0.3">
      <c r="A788" s="2">
        <v>30787</v>
      </c>
      <c r="B788" s="2">
        <v>787</v>
      </c>
      <c r="C788" s="2">
        <f t="shared" si="859"/>
        <v>462</v>
      </c>
      <c r="D788" s="2">
        <v>2.9149999999999601</v>
      </c>
      <c r="E788" s="2">
        <f t="shared" ref="E788" si="869">D788*1</f>
        <v>2.9149999999999601</v>
      </c>
      <c r="F788" s="2">
        <f t="shared" ref="F788" si="870">D788*1</f>
        <v>2.9149999999999601</v>
      </c>
      <c r="G788" s="2">
        <f t="shared" si="864"/>
        <v>2.9140000000000001</v>
      </c>
      <c r="H788" s="2">
        <f t="shared" si="865"/>
        <v>2.9140000000000001</v>
      </c>
      <c r="I788" s="2" t="str">
        <f t="shared" si="866"/>
        <v>"atk":2.914,"hp":2.914</v>
      </c>
    </row>
    <row r="789" spans="1:9" x14ac:dyDescent="0.3">
      <c r="A789" s="2">
        <v>30788</v>
      </c>
      <c r="B789" s="2">
        <v>788</v>
      </c>
      <c r="C789" s="2">
        <f t="shared" si="859"/>
        <v>462</v>
      </c>
      <c r="D789" s="2">
        <v>2.91749999999996</v>
      </c>
      <c r="E789" s="2">
        <f t="shared" ref="E789" si="871">D789*1.25</f>
        <v>3.6468749999999499</v>
      </c>
      <c r="F789" s="2">
        <f t="shared" ref="F789" si="872">D789*3.84</f>
        <v>11.203199999999846</v>
      </c>
      <c r="G789" s="2">
        <f t="shared" si="864"/>
        <v>3.6459999999999999</v>
      </c>
      <c r="H789" s="2">
        <f t="shared" si="865"/>
        <v>11.202999999999999</v>
      </c>
      <c r="I789" s="2" t="str">
        <f t="shared" si="866"/>
        <v>"atk":3.646,"hp":11.203</v>
      </c>
    </row>
    <row r="790" spans="1:9" x14ac:dyDescent="0.3">
      <c r="A790" s="2">
        <v>30789</v>
      </c>
      <c r="B790" s="2">
        <v>789</v>
      </c>
      <c r="C790" s="2">
        <f t="shared" si="859"/>
        <v>463</v>
      </c>
      <c r="D790" s="2">
        <v>2.91999999999996</v>
      </c>
      <c r="E790" s="2">
        <f t="shared" ref="E790" si="873">D790*1</f>
        <v>2.91999999999996</v>
      </c>
      <c r="F790" s="2">
        <f t="shared" ref="F790" si="874">D790*1</f>
        <v>2.91999999999996</v>
      </c>
      <c r="G790" s="2">
        <f t="shared" si="864"/>
        <v>2.919</v>
      </c>
      <c r="H790" s="2">
        <f t="shared" si="865"/>
        <v>2.919</v>
      </c>
      <c r="I790" s="2" t="str">
        <f t="shared" si="866"/>
        <v>"atk":2.919,"hp":2.919</v>
      </c>
    </row>
    <row r="791" spans="1:9" x14ac:dyDescent="0.3">
      <c r="A791" s="2">
        <v>30790</v>
      </c>
      <c r="B791" s="2">
        <v>790</v>
      </c>
      <c r="C791" s="2">
        <f t="shared" si="859"/>
        <v>463</v>
      </c>
      <c r="D791" s="2">
        <v>2.9224999999999599</v>
      </c>
      <c r="E791" s="2">
        <f t="shared" ref="E791" si="875">D791*1.25</f>
        <v>3.65312499999995</v>
      </c>
      <c r="F791" s="2">
        <f t="shared" ref="F791" si="876">D791*3.84</f>
        <v>11.222399999999846</v>
      </c>
      <c r="G791" s="2">
        <f t="shared" si="864"/>
        <v>3.653</v>
      </c>
      <c r="H791" s="2">
        <f t="shared" si="865"/>
        <v>11.222</v>
      </c>
      <c r="I791" s="2" t="str">
        <f t="shared" si="866"/>
        <v>"atk":3.653,"hp":11.222</v>
      </c>
    </row>
    <row r="792" spans="1:9" x14ac:dyDescent="0.3">
      <c r="A792" s="2">
        <v>30791</v>
      </c>
      <c r="B792" s="2">
        <v>791</v>
      </c>
      <c r="C792" s="2">
        <f t="shared" si="859"/>
        <v>464</v>
      </c>
      <c r="D792" s="2">
        <v>2.9249999999999599</v>
      </c>
      <c r="E792" s="2">
        <f t="shared" ref="E792" si="877">D792*1</f>
        <v>2.9249999999999599</v>
      </c>
      <c r="F792" s="2">
        <f t="shared" ref="F792" si="878">D792*1</f>
        <v>2.9249999999999599</v>
      </c>
      <c r="G792" s="2">
        <f t="shared" si="864"/>
        <v>2.9239999999999999</v>
      </c>
      <c r="H792" s="2">
        <f t="shared" si="865"/>
        <v>2.9239999999999999</v>
      </c>
      <c r="I792" s="2" t="str">
        <f t="shared" si="866"/>
        <v>"atk":2.924,"hp":2.924</v>
      </c>
    </row>
    <row r="793" spans="1:9" x14ac:dyDescent="0.3">
      <c r="A793" s="2">
        <v>30792</v>
      </c>
      <c r="B793" s="2">
        <v>792</v>
      </c>
      <c r="C793" s="2">
        <f t="shared" si="859"/>
        <v>464</v>
      </c>
      <c r="D793" s="2">
        <v>2.9274999999999598</v>
      </c>
      <c r="E793" s="2">
        <f t="shared" ref="E793" si="879">D793*1.25</f>
        <v>3.6593749999999496</v>
      </c>
      <c r="F793" s="2">
        <f t="shared" ref="F793" si="880">D793*3.84</f>
        <v>11.241599999999845</v>
      </c>
      <c r="G793" s="2">
        <f t="shared" si="864"/>
        <v>3.6589999999999998</v>
      </c>
      <c r="H793" s="2">
        <f t="shared" si="865"/>
        <v>11.241</v>
      </c>
      <c r="I793" s="2" t="str">
        <f t="shared" si="866"/>
        <v>"atk":3.659,"hp":11.241</v>
      </c>
    </row>
    <row r="794" spans="1:9" x14ac:dyDescent="0.3">
      <c r="A794" s="2">
        <v>30793</v>
      </c>
      <c r="B794" s="2">
        <v>793</v>
      </c>
      <c r="C794" s="2">
        <f t="shared" si="859"/>
        <v>465</v>
      </c>
      <c r="D794" s="2">
        <v>2.9299999999999602</v>
      </c>
      <c r="E794" s="2">
        <f t="shared" ref="E794" si="881">D794*1</f>
        <v>2.9299999999999602</v>
      </c>
      <c r="F794" s="2">
        <f t="shared" ref="F794" si="882">D794*1</f>
        <v>2.9299999999999602</v>
      </c>
      <c r="G794" s="2">
        <f t="shared" si="864"/>
        <v>2.9289999999999998</v>
      </c>
      <c r="H794" s="2">
        <f t="shared" si="865"/>
        <v>2.9289999999999998</v>
      </c>
      <c r="I794" s="2" t="str">
        <f t="shared" si="866"/>
        <v>"atk":2.929,"hp":2.929</v>
      </c>
    </row>
    <row r="795" spans="1:9" x14ac:dyDescent="0.3">
      <c r="A795" s="2">
        <v>30794</v>
      </c>
      <c r="B795" s="2">
        <v>794</v>
      </c>
      <c r="C795" s="2">
        <f t="shared" si="859"/>
        <v>465</v>
      </c>
      <c r="D795" s="2">
        <v>2.9324999999999601</v>
      </c>
      <c r="E795" s="2">
        <f t="shared" ref="E795" si="883">D795*1.25</f>
        <v>3.6656249999999502</v>
      </c>
      <c r="F795" s="2">
        <f t="shared" ref="F795" si="884">D795*3.84</f>
        <v>11.260799999999847</v>
      </c>
      <c r="G795" s="2">
        <f t="shared" si="864"/>
        <v>3.665</v>
      </c>
      <c r="H795" s="2">
        <f t="shared" si="865"/>
        <v>11.26</v>
      </c>
      <c r="I795" s="2" t="str">
        <f t="shared" si="866"/>
        <v>"atk":3.665,"hp":11.26</v>
      </c>
    </row>
    <row r="796" spans="1:9" x14ac:dyDescent="0.3">
      <c r="A796" s="2">
        <v>30795</v>
      </c>
      <c r="B796" s="2">
        <v>795</v>
      </c>
      <c r="C796" s="2">
        <f t="shared" si="859"/>
        <v>466</v>
      </c>
      <c r="D796" s="2">
        <v>2.9349999999999601</v>
      </c>
      <c r="E796" s="2">
        <f t="shared" ref="E796" si="885">D796*1</f>
        <v>2.9349999999999601</v>
      </c>
      <c r="F796" s="2">
        <f t="shared" ref="F796" si="886">D796*1</f>
        <v>2.9349999999999601</v>
      </c>
      <c r="G796" s="2">
        <f t="shared" si="864"/>
        <v>2.9340000000000002</v>
      </c>
      <c r="H796" s="2">
        <f t="shared" si="865"/>
        <v>2.9340000000000002</v>
      </c>
      <c r="I796" s="2" t="str">
        <f t="shared" si="866"/>
        <v>"atk":2.934,"hp":2.934</v>
      </c>
    </row>
    <row r="797" spans="1:9" x14ac:dyDescent="0.3">
      <c r="A797" s="2">
        <v>30796</v>
      </c>
      <c r="B797" s="2">
        <v>796</v>
      </c>
      <c r="C797" s="2">
        <f t="shared" si="859"/>
        <v>466</v>
      </c>
      <c r="D797" s="2">
        <v>2.93749999999996</v>
      </c>
      <c r="E797" s="2">
        <f t="shared" ref="E797" si="887">D797*1.25</f>
        <v>3.6718749999999503</v>
      </c>
      <c r="F797" s="2">
        <f t="shared" ref="F797" si="888">D797*3.84</f>
        <v>11.279999999999847</v>
      </c>
      <c r="G797" s="2">
        <f t="shared" si="864"/>
        <v>3.6709999999999998</v>
      </c>
      <c r="H797" s="2">
        <f t="shared" si="865"/>
        <v>11.279</v>
      </c>
      <c r="I797" s="2" t="str">
        <f t="shared" si="866"/>
        <v>"atk":3.671,"hp":11.279</v>
      </c>
    </row>
    <row r="798" spans="1:9" x14ac:dyDescent="0.3">
      <c r="A798" s="2">
        <v>30797</v>
      </c>
      <c r="B798" s="2">
        <v>797</v>
      </c>
      <c r="C798" s="2">
        <f t="shared" si="859"/>
        <v>467</v>
      </c>
      <c r="D798" s="2">
        <v>2.93999999999996</v>
      </c>
      <c r="E798" s="2">
        <f t="shared" ref="E798" si="889">D798*1</f>
        <v>2.93999999999996</v>
      </c>
      <c r="F798" s="2">
        <f t="shared" ref="F798" si="890">D798*1</f>
        <v>2.93999999999996</v>
      </c>
      <c r="G798" s="2">
        <f t="shared" si="864"/>
        <v>2.9390000000000001</v>
      </c>
      <c r="H798" s="2">
        <f t="shared" si="865"/>
        <v>2.9390000000000001</v>
      </c>
      <c r="I798" s="2" t="str">
        <f t="shared" si="866"/>
        <v>"atk":2.939,"hp":2.939</v>
      </c>
    </row>
    <row r="799" spans="1:9" x14ac:dyDescent="0.3">
      <c r="A799" s="2">
        <v>30798</v>
      </c>
      <c r="B799" s="2">
        <v>798</v>
      </c>
      <c r="C799" s="2">
        <f t="shared" si="859"/>
        <v>467</v>
      </c>
      <c r="D799" s="2">
        <v>2.9424999999999599</v>
      </c>
      <c r="E799" s="2">
        <f t="shared" ref="E799" si="891">D799*1.25</f>
        <v>3.6781249999999499</v>
      </c>
      <c r="F799" s="2">
        <f t="shared" ref="F799" si="892">D799*3.84</f>
        <v>11.299199999999846</v>
      </c>
      <c r="G799" s="2">
        <f t="shared" si="864"/>
        <v>3.6779999999999999</v>
      </c>
      <c r="H799" s="2">
        <f t="shared" si="865"/>
        <v>11.298999999999999</v>
      </c>
      <c r="I799" s="2" t="str">
        <f t="shared" si="866"/>
        <v>"atk":3.678,"hp":11.299</v>
      </c>
    </row>
    <row r="800" spans="1:9" x14ac:dyDescent="0.3">
      <c r="A800" s="2">
        <v>30799</v>
      </c>
      <c r="B800" s="2">
        <v>799</v>
      </c>
      <c r="C800" s="2">
        <f t="shared" si="859"/>
        <v>468</v>
      </c>
      <c r="D800" s="2">
        <v>2.9449999999999599</v>
      </c>
      <c r="E800" s="2">
        <f t="shared" ref="E800" si="893">D800*1</f>
        <v>2.9449999999999599</v>
      </c>
      <c r="F800" s="2">
        <f t="shared" ref="F800" si="894">D800*1</f>
        <v>2.9449999999999599</v>
      </c>
      <c r="G800" s="2">
        <f t="shared" si="864"/>
        <v>2.944</v>
      </c>
      <c r="H800" s="2">
        <f t="shared" si="865"/>
        <v>2.944</v>
      </c>
      <c r="I800" s="2" t="str">
        <f t="shared" si="866"/>
        <v>"atk":2.944,"hp":2.944</v>
      </c>
    </row>
    <row r="801" spans="1:9" x14ac:dyDescent="0.3">
      <c r="A801" s="2">
        <v>30800</v>
      </c>
      <c r="B801" s="2">
        <v>800</v>
      </c>
      <c r="C801" s="2">
        <f t="shared" si="859"/>
        <v>468</v>
      </c>
      <c r="D801" s="2">
        <v>2.9474999999999598</v>
      </c>
      <c r="E801" s="2">
        <f t="shared" ref="E801" si="895">D801*1.25</f>
        <v>3.6843749999999496</v>
      </c>
      <c r="F801" s="2">
        <f t="shared" ref="F801" si="896">D801*3.84</f>
        <v>11.318399999999846</v>
      </c>
      <c r="G801" s="2">
        <f t="shared" si="864"/>
        <v>3.6840000000000002</v>
      </c>
      <c r="H801" s="2">
        <f t="shared" si="865"/>
        <v>11.318</v>
      </c>
      <c r="I801" s="2" t="str">
        <f t="shared" si="866"/>
        <v>"atk":3.684,"hp":11.318</v>
      </c>
    </row>
    <row r="802" spans="1:9" x14ac:dyDescent="0.3">
      <c r="A802" s="2">
        <v>30801</v>
      </c>
      <c r="B802" s="2">
        <v>801</v>
      </c>
      <c r="C802" s="2">
        <f t="shared" si="859"/>
        <v>469</v>
      </c>
      <c r="D802" s="2">
        <v>2.9499999999999602</v>
      </c>
      <c r="E802" s="2">
        <f t="shared" ref="E802" si="897">D802*1</f>
        <v>2.9499999999999602</v>
      </c>
      <c r="F802" s="2">
        <f t="shared" ref="F802" si="898">D802*1</f>
        <v>2.9499999999999602</v>
      </c>
      <c r="G802" s="2">
        <f t="shared" si="864"/>
        <v>2.9489999999999998</v>
      </c>
      <c r="H802" s="2">
        <f t="shared" si="865"/>
        <v>2.9489999999999998</v>
      </c>
      <c r="I802" s="2" t="str">
        <f t="shared" si="866"/>
        <v>"atk":2.949,"hp":2.949</v>
      </c>
    </row>
    <row r="803" spans="1:9" x14ac:dyDescent="0.3">
      <c r="A803" s="2">
        <v>30802</v>
      </c>
      <c r="B803" s="2">
        <v>802</v>
      </c>
      <c r="C803" s="2">
        <f t="shared" si="859"/>
        <v>469</v>
      </c>
      <c r="D803" s="2">
        <v>2.9524999999999602</v>
      </c>
      <c r="E803" s="2">
        <f t="shared" ref="E803" si="899">D803*1.25</f>
        <v>3.6906249999999501</v>
      </c>
      <c r="F803" s="2">
        <f t="shared" ref="F803" si="900">D803*3.84</f>
        <v>11.337599999999847</v>
      </c>
      <c r="G803" s="2">
        <f t="shared" si="864"/>
        <v>3.69</v>
      </c>
      <c r="H803" s="2">
        <f t="shared" si="865"/>
        <v>11.337</v>
      </c>
      <c r="I803" s="2" t="str">
        <f t="shared" si="866"/>
        <v>"atk":3.69,"hp":11.337</v>
      </c>
    </row>
    <row r="804" spans="1:9" x14ac:dyDescent="0.3">
      <c r="A804" s="2">
        <v>30803</v>
      </c>
      <c r="B804" s="2">
        <v>803</v>
      </c>
      <c r="C804" s="2">
        <f t="shared" si="859"/>
        <v>470</v>
      </c>
      <c r="D804" s="2">
        <v>2.9549999999999601</v>
      </c>
      <c r="E804" s="2">
        <f t="shared" ref="E804" si="901">D804*1</f>
        <v>2.9549999999999601</v>
      </c>
      <c r="F804" s="2">
        <f t="shared" ref="F804" si="902">D804*1</f>
        <v>2.9549999999999601</v>
      </c>
      <c r="G804" s="2">
        <f t="shared" si="864"/>
        <v>2.9540000000000002</v>
      </c>
      <c r="H804" s="2">
        <f t="shared" si="865"/>
        <v>2.9540000000000002</v>
      </c>
      <c r="I804" s="2" t="str">
        <f t="shared" si="866"/>
        <v>"atk":2.954,"hp":2.954</v>
      </c>
    </row>
    <row r="805" spans="1:9" x14ac:dyDescent="0.3">
      <c r="A805" s="2">
        <v>30804</v>
      </c>
      <c r="B805" s="2">
        <v>804</v>
      </c>
      <c r="C805" s="2">
        <f t="shared" si="859"/>
        <v>470</v>
      </c>
      <c r="D805" s="2">
        <v>2.95749999999996</v>
      </c>
      <c r="E805" s="2">
        <f t="shared" ref="E805" si="903">D805*1.25</f>
        <v>3.6968749999999502</v>
      </c>
      <c r="F805" s="2">
        <f t="shared" ref="F805" si="904">D805*3.84</f>
        <v>11.356799999999847</v>
      </c>
      <c r="G805" s="2">
        <f t="shared" si="864"/>
        <v>3.6960000000000002</v>
      </c>
      <c r="H805" s="2">
        <f t="shared" si="865"/>
        <v>11.356</v>
      </c>
      <c r="I805" s="2" t="str">
        <f t="shared" si="866"/>
        <v>"atk":3.696,"hp":11.356</v>
      </c>
    </row>
    <row r="806" spans="1:9" x14ac:dyDescent="0.3">
      <c r="A806" s="2">
        <v>30805</v>
      </c>
      <c r="B806" s="2">
        <v>805</v>
      </c>
      <c r="C806" s="2">
        <f t="shared" si="859"/>
        <v>471</v>
      </c>
      <c r="D806" s="2">
        <v>2.95999999999996</v>
      </c>
      <c r="E806" s="2">
        <f t="shared" ref="E806" si="905">D806*1</f>
        <v>2.95999999999996</v>
      </c>
      <c r="F806" s="2">
        <f t="shared" ref="F806" si="906">D806*1</f>
        <v>2.95999999999996</v>
      </c>
      <c r="G806" s="2">
        <f t="shared" si="864"/>
        <v>2.9590000000000001</v>
      </c>
      <c r="H806" s="2">
        <f t="shared" si="865"/>
        <v>2.9590000000000001</v>
      </c>
      <c r="I806" s="2" t="str">
        <f t="shared" si="866"/>
        <v>"atk":2.959,"hp":2.959</v>
      </c>
    </row>
    <row r="807" spans="1:9" x14ac:dyDescent="0.3">
      <c r="A807" s="2">
        <v>30806</v>
      </c>
      <c r="B807" s="2">
        <v>806</v>
      </c>
      <c r="C807" s="2">
        <f t="shared" si="859"/>
        <v>471</v>
      </c>
      <c r="D807" s="2">
        <v>2.9624999999999599</v>
      </c>
      <c r="E807" s="2">
        <f t="shared" ref="E807" si="907">D807*1.25</f>
        <v>3.7031249999999498</v>
      </c>
      <c r="F807" s="2">
        <f t="shared" ref="F807" si="908">D807*3.84</f>
        <v>11.375999999999845</v>
      </c>
      <c r="G807" s="2">
        <f t="shared" si="864"/>
        <v>3.7029999999999998</v>
      </c>
      <c r="H807" s="2">
        <f t="shared" si="865"/>
        <v>11.375</v>
      </c>
      <c r="I807" s="2" t="str">
        <f t="shared" si="866"/>
        <v>"atk":3.703,"hp":11.375</v>
      </c>
    </row>
    <row r="808" spans="1:9" x14ac:dyDescent="0.3">
      <c r="A808" s="2">
        <v>30807</v>
      </c>
      <c r="B808" s="2">
        <v>807</v>
      </c>
      <c r="C808" s="2">
        <f t="shared" si="859"/>
        <v>472</v>
      </c>
      <c r="D808" s="2">
        <v>2.9649999999999599</v>
      </c>
      <c r="E808" s="2">
        <f t="shared" ref="E808" si="909">D808*1</f>
        <v>2.9649999999999599</v>
      </c>
      <c r="F808" s="2">
        <f t="shared" ref="F808" si="910">D808*1</f>
        <v>2.9649999999999599</v>
      </c>
      <c r="G808" s="2">
        <f t="shared" si="864"/>
        <v>2.964</v>
      </c>
      <c r="H808" s="2">
        <f t="shared" si="865"/>
        <v>2.964</v>
      </c>
      <c r="I808" s="2" t="str">
        <f t="shared" si="866"/>
        <v>"atk":2.964,"hp":2.964</v>
      </c>
    </row>
    <row r="809" spans="1:9" x14ac:dyDescent="0.3">
      <c r="A809" s="2">
        <v>30808</v>
      </c>
      <c r="B809" s="2">
        <v>808</v>
      </c>
      <c r="C809" s="2">
        <f t="shared" si="859"/>
        <v>472</v>
      </c>
      <c r="D809" s="2">
        <v>2.9674999999999598</v>
      </c>
      <c r="E809" s="2">
        <f t="shared" ref="E809" si="911">D809*1.25</f>
        <v>3.7093749999999499</v>
      </c>
      <c r="F809" s="2">
        <f t="shared" ref="F809" si="912">D809*3.84</f>
        <v>11.395199999999845</v>
      </c>
      <c r="G809" s="2">
        <f t="shared" si="864"/>
        <v>3.7090000000000001</v>
      </c>
      <c r="H809" s="2">
        <f t="shared" si="865"/>
        <v>11.395</v>
      </c>
      <c r="I809" s="2" t="str">
        <f t="shared" si="866"/>
        <v>"atk":3.709,"hp":11.395</v>
      </c>
    </row>
    <row r="810" spans="1:9" x14ac:dyDescent="0.3">
      <c r="A810" s="2">
        <v>30809</v>
      </c>
      <c r="B810" s="2">
        <v>809</v>
      </c>
      <c r="C810" s="2">
        <f t="shared" si="859"/>
        <v>473</v>
      </c>
      <c r="D810" s="2">
        <v>2.9699999999999598</v>
      </c>
      <c r="E810" s="2">
        <f t="shared" ref="E810" si="913">D810*1</f>
        <v>2.9699999999999598</v>
      </c>
      <c r="F810" s="2">
        <f t="shared" ref="F810" si="914">D810*1</f>
        <v>2.9699999999999598</v>
      </c>
      <c r="G810" s="2">
        <f t="shared" si="864"/>
        <v>2.9689999999999999</v>
      </c>
      <c r="H810" s="2">
        <f t="shared" si="865"/>
        <v>2.9689999999999999</v>
      </c>
      <c r="I810" s="2" t="str">
        <f t="shared" si="866"/>
        <v>"atk":2.969,"hp":2.969</v>
      </c>
    </row>
    <row r="811" spans="1:9" x14ac:dyDescent="0.3">
      <c r="A811" s="2">
        <v>30810</v>
      </c>
      <c r="B811" s="2">
        <v>810</v>
      </c>
      <c r="C811" s="2">
        <f t="shared" si="859"/>
        <v>473</v>
      </c>
      <c r="D811" s="2">
        <v>2.9724999999999602</v>
      </c>
      <c r="E811" s="2">
        <f t="shared" ref="E811" si="915">D811*1.25</f>
        <v>3.7156249999999504</v>
      </c>
      <c r="F811" s="2">
        <f t="shared" ref="F811" si="916">D811*3.84</f>
        <v>11.414399999999846</v>
      </c>
      <c r="G811" s="2">
        <f t="shared" si="864"/>
        <v>3.7149999999999999</v>
      </c>
      <c r="H811" s="2">
        <f t="shared" si="865"/>
        <v>11.414</v>
      </c>
      <c r="I811" s="2" t="str">
        <f t="shared" si="866"/>
        <v>"atk":3.715,"hp":11.414</v>
      </c>
    </row>
    <row r="812" spans="1:9" x14ac:dyDescent="0.3">
      <c r="A812" s="2">
        <v>30811</v>
      </c>
      <c r="B812" s="2">
        <v>811</v>
      </c>
      <c r="C812" s="2">
        <f t="shared" si="859"/>
        <v>474</v>
      </c>
      <c r="D812" s="2">
        <v>2.9749999999999601</v>
      </c>
      <c r="E812" s="2">
        <f t="shared" ref="E812" si="917">D812*1</f>
        <v>2.9749999999999601</v>
      </c>
      <c r="F812" s="2">
        <f t="shared" ref="F812" si="918">D812*1</f>
        <v>2.9749999999999601</v>
      </c>
      <c r="G812" s="2">
        <f t="shared" si="864"/>
        <v>2.9740000000000002</v>
      </c>
      <c r="H812" s="2">
        <f t="shared" si="865"/>
        <v>2.9740000000000002</v>
      </c>
      <c r="I812" s="2" t="str">
        <f t="shared" si="866"/>
        <v>"atk":2.974,"hp":2.974</v>
      </c>
    </row>
    <row r="813" spans="1:9" x14ac:dyDescent="0.3">
      <c r="A813" s="2">
        <v>30812</v>
      </c>
      <c r="B813" s="2">
        <v>812</v>
      </c>
      <c r="C813" s="2">
        <f t="shared" si="859"/>
        <v>474</v>
      </c>
      <c r="D813" s="2">
        <v>2.9774999999999601</v>
      </c>
      <c r="E813" s="2">
        <f t="shared" ref="E813" si="919">D813*1.25</f>
        <v>3.7218749999999501</v>
      </c>
      <c r="F813" s="2">
        <f t="shared" ref="F813" si="920">D813*3.84</f>
        <v>11.433599999999846</v>
      </c>
      <c r="G813" s="2">
        <f t="shared" si="864"/>
        <v>3.7210000000000001</v>
      </c>
      <c r="H813" s="2">
        <f t="shared" si="865"/>
        <v>11.433</v>
      </c>
      <c r="I813" s="2" t="str">
        <f t="shared" si="866"/>
        <v>"atk":3.721,"hp":11.433</v>
      </c>
    </row>
    <row r="814" spans="1:9" x14ac:dyDescent="0.3">
      <c r="A814" s="2">
        <v>30813</v>
      </c>
      <c r="B814" s="2">
        <v>813</v>
      </c>
      <c r="C814" s="2">
        <f t="shared" si="859"/>
        <v>475</v>
      </c>
      <c r="D814" s="2">
        <v>2.97999999999996</v>
      </c>
      <c r="E814" s="2">
        <f t="shared" ref="E814" si="921">D814*1</f>
        <v>2.97999999999996</v>
      </c>
      <c r="F814" s="2">
        <f t="shared" ref="F814" si="922">D814*1</f>
        <v>2.97999999999996</v>
      </c>
      <c r="G814" s="2">
        <f t="shared" si="864"/>
        <v>2.9790000000000001</v>
      </c>
      <c r="H814" s="2">
        <f t="shared" si="865"/>
        <v>2.9790000000000001</v>
      </c>
      <c r="I814" s="2" t="str">
        <f t="shared" si="866"/>
        <v>"atk":2.979,"hp":2.979</v>
      </c>
    </row>
    <row r="815" spans="1:9" x14ac:dyDescent="0.3">
      <c r="A815" s="2">
        <v>30814</v>
      </c>
      <c r="B815" s="2">
        <v>814</v>
      </c>
      <c r="C815" s="2">
        <f t="shared" si="859"/>
        <v>475</v>
      </c>
      <c r="D815" s="2">
        <v>2.98249999999996</v>
      </c>
      <c r="E815" s="2">
        <f t="shared" ref="E815" si="923">D815*1.25</f>
        <v>3.7281249999999497</v>
      </c>
      <c r="F815" s="2">
        <f t="shared" ref="F815" si="924">D815*3.84</f>
        <v>11.452799999999845</v>
      </c>
      <c r="G815" s="2">
        <f t="shared" si="864"/>
        <v>3.7280000000000002</v>
      </c>
      <c r="H815" s="2">
        <f t="shared" si="865"/>
        <v>11.452</v>
      </c>
      <c r="I815" s="2" t="str">
        <f t="shared" si="866"/>
        <v>"atk":3.728,"hp":11.452</v>
      </c>
    </row>
    <row r="816" spans="1:9" x14ac:dyDescent="0.3">
      <c r="A816" s="2">
        <v>30815</v>
      </c>
      <c r="B816" s="2">
        <v>815</v>
      </c>
      <c r="C816" s="2">
        <f t="shared" si="859"/>
        <v>476</v>
      </c>
      <c r="D816" s="2">
        <v>2.9849999999999599</v>
      </c>
      <c r="E816" s="2">
        <f t="shared" ref="E816" si="925">D816*1</f>
        <v>2.9849999999999599</v>
      </c>
      <c r="F816" s="2">
        <f t="shared" ref="F816" si="926">D816*1</f>
        <v>2.9849999999999599</v>
      </c>
      <c r="G816" s="2">
        <f t="shared" si="864"/>
        <v>2.984</v>
      </c>
      <c r="H816" s="2">
        <f t="shared" si="865"/>
        <v>2.984</v>
      </c>
      <c r="I816" s="2" t="str">
        <f t="shared" si="866"/>
        <v>"atk":2.984,"hp":2.984</v>
      </c>
    </row>
    <row r="817" spans="1:9" x14ac:dyDescent="0.3">
      <c r="A817" s="2">
        <v>30816</v>
      </c>
      <c r="B817" s="2">
        <v>816</v>
      </c>
      <c r="C817" s="2">
        <f t="shared" si="859"/>
        <v>476</v>
      </c>
      <c r="D817" s="2">
        <v>2.9874999999999599</v>
      </c>
      <c r="E817" s="2">
        <f t="shared" ref="E817" si="927">D817*1.25</f>
        <v>3.7343749999999498</v>
      </c>
      <c r="F817" s="2">
        <f t="shared" ref="F817" si="928">D817*3.84</f>
        <v>11.471999999999845</v>
      </c>
      <c r="G817" s="2">
        <f t="shared" si="864"/>
        <v>3.734</v>
      </c>
      <c r="H817" s="2">
        <f t="shared" si="865"/>
        <v>11.471</v>
      </c>
      <c r="I817" s="2" t="str">
        <f t="shared" si="866"/>
        <v>"atk":3.734,"hp":11.471</v>
      </c>
    </row>
    <row r="818" spans="1:9" x14ac:dyDescent="0.3">
      <c r="A818" s="2">
        <v>30817</v>
      </c>
      <c r="B818" s="2">
        <v>817</v>
      </c>
      <c r="C818" s="2">
        <f t="shared" si="859"/>
        <v>477</v>
      </c>
      <c r="D818" s="2">
        <v>2.9899999999999598</v>
      </c>
      <c r="E818" s="2">
        <f t="shared" ref="E818" si="929">D818*1</f>
        <v>2.9899999999999598</v>
      </c>
      <c r="F818" s="2">
        <f t="shared" ref="F818" si="930">D818*1</f>
        <v>2.9899999999999598</v>
      </c>
      <c r="G818" s="2">
        <f t="shared" si="864"/>
        <v>2.9889999999999999</v>
      </c>
      <c r="H818" s="2">
        <f t="shared" si="865"/>
        <v>2.9889999999999999</v>
      </c>
      <c r="I818" s="2" t="str">
        <f t="shared" si="866"/>
        <v>"atk":2.989,"hp":2.989</v>
      </c>
    </row>
    <row r="819" spans="1:9" x14ac:dyDescent="0.3">
      <c r="A819" s="2">
        <v>30818</v>
      </c>
      <c r="B819" s="2">
        <v>818</v>
      </c>
      <c r="C819" s="2">
        <f t="shared" si="859"/>
        <v>477</v>
      </c>
      <c r="D819" s="2">
        <v>2.9924999999999602</v>
      </c>
      <c r="E819" s="2">
        <f t="shared" ref="E819" si="931">D819*1.25</f>
        <v>3.7406249999999504</v>
      </c>
      <c r="F819" s="2">
        <f t="shared" ref="F819" si="932">D819*3.84</f>
        <v>11.491199999999846</v>
      </c>
      <c r="G819" s="2">
        <f t="shared" si="864"/>
        <v>3.74</v>
      </c>
      <c r="H819" s="2">
        <f t="shared" si="865"/>
        <v>11.491</v>
      </c>
      <c r="I819" s="2" t="str">
        <f t="shared" si="866"/>
        <v>"atk":3.74,"hp":11.491</v>
      </c>
    </row>
    <row r="820" spans="1:9" x14ac:dyDescent="0.3">
      <c r="A820" s="2">
        <v>30819</v>
      </c>
      <c r="B820" s="2">
        <v>819</v>
      </c>
      <c r="C820" s="2">
        <f t="shared" si="859"/>
        <v>478</v>
      </c>
      <c r="D820" s="2">
        <v>2.9949999999999601</v>
      </c>
      <c r="E820" s="2">
        <f t="shared" ref="E820" si="933">D820*1</f>
        <v>2.9949999999999601</v>
      </c>
      <c r="F820" s="2">
        <f t="shared" ref="F820" si="934">D820*1</f>
        <v>2.9949999999999601</v>
      </c>
      <c r="G820" s="2">
        <f t="shared" si="864"/>
        <v>2.9940000000000002</v>
      </c>
      <c r="H820" s="2">
        <f t="shared" si="865"/>
        <v>2.9940000000000002</v>
      </c>
      <c r="I820" s="2" t="str">
        <f t="shared" si="866"/>
        <v>"atk":2.994,"hp":2.994</v>
      </c>
    </row>
    <row r="821" spans="1:9" x14ac:dyDescent="0.3">
      <c r="A821" s="2">
        <v>30820</v>
      </c>
      <c r="B821" s="2">
        <v>820</v>
      </c>
      <c r="C821" s="2">
        <f t="shared" si="859"/>
        <v>478</v>
      </c>
      <c r="D821" s="2">
        <v>2.9974999999999601</v>
      </c>
      <c r="E821" s="2">
        <f t="shared" ref="E821" si="935">D821*1.25</f>
        <v>3.74687499999995</v>
      </c>
      <c r="F821" s="2">
        <f t="shared" ref="F821" si="936">D821*3.84</f>
        <v>11.510399999999846</v>
      </c>
      <c r="G821" s="2">
        <f t="shared" si="864"/>
        <v>3.746</v>
      </c>
      <c r="H821" s="2">
        <f t="shared" si="865"/>
        <v>11.51</v>
      </c>
      <c r="I821" s="2" t="str">
        <f t="shared" si="866"/>
        <v>"atk":3.746,"hp":11.51</v>
      </c>
    </row>
    <row r="822" spans="1:9" x14ac:dyDescent="0.3">
      <c r="A822" s="2">
        <v>30821</v>
      </c>
      <c r="B822" s="2">
        <v>821</v>
      </c>
      <c r="C822" s="2">
        <f t="shared" si="859"/>
        <v>479</v>
      </c>
      <c r="D822" s="2">
        <v>2.99999999999996</v>
      </c>
      <c r="E822" s="2">
        <f t="shared" ref="E822" si="937">D822*1</f>
        <v>2.99999999999996</v>
      </c>
      <c r="F822" s="2">
        <f t="shared" ref="F822" si="938">D822*1</f>
        <v>2.99999999999996</v>
      </c>
      <c r="G822" s="2">
        <f t="shared" si="864"/>
        <v>2.9990000000000001</v>
      </c>
      <c r="H822" s="2">
        <f t="shared" si="865"/>
        <v>2.9990000000000001</v>
      </c>
      <c r="I822" s="2" t="str">
        <f t="shared" si="866"/>
        <v>"atk":2.999,"hp":2.999</v>
      </c>
    </row>
    <row r="823" spans="1:9" x14ac:dyDescent="0.3">
      <c r="A823" s="2">
        <v>30822</v>
      </c>
      <c r="B823" s="2">
        <v>822</v>
      </c>
      <c r="C823" s="2">
        <f t="shared" si="859"/>
        <v>479</v>
      </c>
      <c r="D823" s="2">
        <v>3.00249999999996</v>
      </c>
      <c r="E823" s="2">
        <f t="shared" ref="E823" si="939">D823*1.25</f>
        <v>3.7531249999999501</v>
      </c>
      <c r="F823" s="2">
        <f t="shared" ref="F823" si="940">D823*3.84</f>
        <v>11.529599999999846</v>
      </c>
      <c r="G823" s="2">
        <f t="shared" si="864"/>
        <v>3.7530000000000001</v>
      </c>
      <c r="H823" s="2">
        <f t="shared" si="865"/>
        <v>11.529</v>
      </c>
      <c r="I823" s="2" t="str">
        <f t="shared" si="866"/>
        <v>"atk":3.753,"hp":11.529</v>
      </c>
    </row>
    <row r="824" spans="1:9" x14ac:dyDescent="0.3">
      <c r="A824" s="2">
        <v>30823</v>
      </c>
      <c r="B824" s="2">
        <v>823</v>
      </c>
      <c r="C824" s="2">
        <f t="shared" si="859"/>
        <v>480</v>
      </c>
      <c r="D824" s="2">
        <v>3.0049999999999599</v>
      </c>
      <c r="E824" s="2">
        <f t="shared" ref="E824" si="941">D824*1</f>
        <v>3.0049999999999599</v>
      </c>
      <c r="F824" s="2">
        <f t="shared" ref="F824" si="942">D824*1</f>
        <v>3.0049999999999599</v>
      </c>
      <c r="G824" s="2">
        <f t="shared" si="864"/>
        <v>3.004</v>
      </c>
      <c r="H824" s="2">
        <f t="shared" si="865"/>
        <v>3.004</v>
      </c>
      <c r="I824" s="2" t="str">
        <f t="shared" si="866"/>
        <v>"atk":3.004,"hp":3.004</v>
      </c>
    </row>
    <row r="825" spans="1:9" x14ac:dyDescent="0.3">
      <c r="A825" s="2">
        <v>30824</v>
      </c>
      <c r="B825" s="2">
        <v>824</v>
      </c>
      <c r="C825" s="2">
        <f t="shared" si="859"/>
        <v>480</v>
      </c>
      <c r="D825" s="2">
        <v>3.0074999999999599</v>
      </c>
      <c r="E825" s="2">
        <f t="shared" ref="E825" si="943">D825*1.25</f>
        <v>3.7593749999999497</v>
      </c>
      <c r="F825" s="2">
        <f t="shared" ref="F825" si="944">D825*3.84</f>
        <v>11.548799999999845</v>
      </c>
      <c r="G825" s="2">
        <f t="shared" si="864"/>
        <v>3.7589999999999999</v>
      </c>
      <c r="H825" s="2">
        <f t="shared" si="865"/>
        <v>11.548</v>
      </c>
      <c r="I825" s="2" t="str">
        <f t="shared" si="866"/>
        <v>"atk":3.759,"hp":11.548</v>
      </c>
    </row>
    <row r="826" spans="1:9" x14ac:dyDescent="0.3">
      <c r="A826" s="2">
        <v>30825</v>
      </c>
      <c r="B826" s="2">
        <v>825</v>
      </c>
      <c r="C826" s="2">
        <f t="shared" si="859"/>
        <v>481</v>
      </c>
      <c r="D826" s="2">
        <v>3.0099999999999598</v>
      </c>
      <c r="E826" s="2">
        <f t="shared" ref="E826" si="945">D826*1</f>
        <v>3.0099999999999598</v>
      </c>
      <c r="F826" s="2">
        <f t="shared" ref="F826" si="946">D826*1</f>
        <v>3.0099999999999598</v>
      </c>
      <c r="G826" s="2">
        <f t="shared" si="864"/>
        <v>3.0089999999999999</v>
      </c>
      <c r="H826" s="2">
        <f t="shared" si="865"/>
        <v>3.0089999999999999</v>
      </c>
      <c r="I826" s="2" t="str">
        <f t="shared" si="866"/>
        <v>"atk":3.009,"hp":3.009</v>
      </c>
    </row>
    <row r="827" spans="1:9" x14ac:dyDescent="0.3">
      <c r="A827" s="2">
        <v>30826</v>
      </c>
      <c r="B827" s="2">
        <v>826</v>
      </c>
      <c r="C827" s="2">
        <f t="shared" si="859"/>
        <v>481</v>
      </c>
      <c r="D827" s="2">
        <v>3.0124999999999602</v>
      </c>
      <c r="E827" s="2">
        <f t="shared" ref="E827" si="947">D827*1.25</f>
        <v>3.7656249999999503</v>
      </c>
      <c r="F827" s="2">
        <f t="shared" ref="F827" si="948">D827*3.84</f>
        <v>11.567999999999847</v>
      </c>
      <c r="G827" s="2">
        <f t="shared" si="864"/>
        <v>3.7650000000000001</v>
      </c>
      <c r="H827" s="2">
        <f t="shared" si="865"/>
        <v>11.567</v>
      </c>
      <c r="I827" s="2" t="str">
        <f t="shared" si="866"/>
        <v>"atk":3.765,"hp":11.567</v>
      </c>
    </row>
    <row r="828" spans="1:9" x14ac:dyDescent="0.3">
      <c r="A828" s="2">
        <v>30827</v>
      </c>
      <c r="B828" s="2">
        <v>827</v>
      </c>
      <c r="C828" s="2">
        <f t="shared" si="859"/>
        <v>482</v>
      </c>
      <c r="D828" s="2">
        <v>3.0149999999999602</v>
      </c>
      <c r="E828" s="2">
        <f t="shared" ref="E828" si="949">D828*1</f>
        <v>3.0149999999999602</v>
      </c>
      <c r="F828" s="2">
        <f t="shared" ref="F828" si="950">D828*1</f>
        <v>3.0149999999999602</v>
      </c>
      <c r="G828" s="2">
        <f t="shared" si="864"/>
        <v>3.0139999999999998</v>
      </c>
      <c r="H828" s="2">
        <f t="shared" si="865"/>
        <v>3.0139999999999998</v>
      </c>
      <c r="I828" s="2" t="str">
        <f t="shared" si="866"/>
        <v>"atk":3.014,"hp":3.014</v>
      </c>
    </row>
    <row r="829" spans="1:9" x14ac:dyDescent="0.3">
      <c r="A829" s="2">
        <v>30828</v>
      </c>
      <c r="B829" s="2">
        <v>828</v>
      </c>
      <c r="C829" s="2">
        <f t="shared" si="859"/>
        <v>482</v>
      </c>
      <c r="D829" s="2">
        <v>3.0174999999999601</v>
      </c>
      <c r="E829" s="2">
        <f t="shared" ref="E829" si="951">D829*1.25</f>
        <v>3.7718749999999499</v>
      </c>
      <c r="F829" s="2">
        <f t="shared" ref="F829" si="952">D829*3.84</f>
        <v>11.587199999999847</v>
      </c>
      <c r="G829" s="2">
        <f t="shared" si="864"/>
        <v>3.7709999999999999</v>
      </c>
      <c r="H829" s="2">
        <f t="shared" si="865"/>
        <v>11.587</v>
      </c>
      <c r="I829" s="2" t="str">
        <f t="shared" si="866"/>
        <v>"atk":3.771,"hp":11.587</v>
      </c>
    </row>
    <row r="830" spans="1:9" x14ac:dyDescent="0.3">
      <c r="A830" s="2">
        <v>30829</v>
      </c>
      <c r="B830" s="2">
        <v>829</v>
      </c>
      <c r="C830" s="2">
        <f t="shared" si="859"/>
        <v>483</v>
      </c>
      <c r="D830" s="2">
        <v>3.01999999999996</v>
      </c>
      <c r="E830" s="2">
        <f t="shared" ref="E830" si="953">D830*1</f>
        <v>3.01999999999996</v>
      </c>
      <c r="F830" s="2">
        <f t="shared" ref="F830" si="954">D830*1</f>
        <v>3.01999999999996</v>
      </c>
      <c r="G830" s="2">
        <f t="shared" si="864"/>
        <v>3.0190000000000001</v>
      </c>
      <c r="H830" s="2">
        <f t="shared" si="865"/>
        <v>3.0190000000000001</v>
      </c>
      <c r="I830" s="2" t="str">
        <f t="shared" si="866"/>
        <v>"atk":3.019,"hp":3.019</v>
      </c>
    </row>
    <row r="831" spans="1:9" x14ac:dyDescent="0.3">
      <c r="A831" s="2">
        <v>30830</v>
      </c>
      <c r="B831" s="2">
        <v>830</v>
      </c>
      <c r="C831" s="2">
        <f t="shared" si="859"/>
        <v>483</v>
      </c>
      <c r="D831" s="2">
        <v>3.02249999999996</v>
      </c>
      <c r="E831" s="2">
        <f t="shared" ref="E831" si="955">D831*1.25</f>
        <v>3.77812499999995</v>
      </c>
      <c r="F831" s="2">
        <f t="shared" ref="F831" si="956">D831*3.84</f>
        <v>11.606399999999846</v>
      </c>
      <c r="G831" s="2">
        <f t="shared" si="864"/>
        <v>3.778</v>
      </c>
      <c r="H831" s="2">
        <f t="shared" si="865"/>
        <v>11.606</v>
      </c>
      <c r="I831" s="2" t="str">
        <f t="shared" si="866"/>
        <v>"atk":3.778,"hp":11.606</v>
      </c>
    </row>
    <row r="832" spans="1:9" x14ac:dyDescent="0.3">
      <c r="A832" s="2">
        <v>30831</v>
      </c>
      <c r="B832" s="2">
        <v>831</v>
      </c>
      <c r="C832" s="2">
        <f t="shared" si="859"/>
        <v>484</v>
      </c>
      <c r="D832" s="2">
        <v>3.0249999999999599</v>
      </c>
      <c r="E832" s="2">
        <f t="shared" ref="E832" si="957">D832*1</f>
        <v>3.0249999999999599</v>
      </c>
      <c r="F832" s="2">
        <f t="shared" ref="F832" si="958">D832*1</f>
        <v>3.0249999999999599</v>
      </c>
      <c r="G832" s="2">
        <f t="shared" si="864"/>
        <v>3.024</v>
      </c>
      <c r="H832" s="2">
        <f t="shared" si="865"/>
        <v>3.024</v>
      </c>
      <c r="I832" s="2" t="str">
        <f t="shared" si="866"/>
        <v>"atk":3.024,"hp":3.024</v>
      </c>
    </row>
    <row r="833" spans="1:9" x14ac:dyDescent="0.3">
      <c r="A833" s="2">
        <v>30832</v>
      </c>
      <c r="B833" s="2">
        <v>832</v>
      </c>
      <c r="C833" s="2">
        <f t="shared" si="859"/>
        <v>484</v>
      </c>
      <c r="D833" s="2">
        <v>3.0274999999999599</v>
      </c>
      <c r="E833" s="2">
        <f t="shared" ref="E833" si="959">D833*1.25</f>
        <v>3.7843749999999501</v>
      </c>
      <c r="F833" s="2">
        <f t="shared" ref="F833" si="960">D833*3.84</f>
        <v>11.625599999999846</v>
      </c>
      <c r="G833" s="2">
        <f t="shared" si="864"/>
        <v>3.7839999999999998</v>
      </c>
      <c r="H833" s="2">
        <f t="shared" si="865"/>
        <v>11.625</v>
      </c>
      <c r="I833" s="2" t="str">
        <f t="shared" si="866"/>
        <v>"atk":3.784,"hp":11.625</v>
      </c>
    </row>
    <row r="834" spans="1:9" x14ac:dyDescent="0.3">
      <c r="A834" s="2">
        <v>30833</v>
      </c>
      <c r="B834" s="2">
        <v>833</v>
      </c>
      <c r="C834" s="2">
        <f t="shared" si="859"/>
        <v>485</v>
      </c>
      <c r="D834" s="2">
        <v>3.0299999999999598</v>
      </c>
      <c r="E834" s="2">
        <f t="shared" ref="E834" si="961">D834*1</f>
        <v>3.0299999999999598</v>
      </c>
      <c r="F834" s="2">
        <f t="shared" ref="F834" si="962">D834*1</f>
        <v>3.0299999999999598</v>
      </c>
      <c r="G834" s="2">
        <f t="shared" si="864"/>
        <v>3.0289999999999999</v>
      </c>
      <c r="H834" s="2">
        <f t="shared" si="865"/>
        <v>3.0289999999999999</v>
      </c>
      <c r="I834" s="2" t="str">
        <f t="shared" si="866"/>
        <v>"atk":3.029,"hp":3.029</v>
      </c>
    </row>
    <row r="835" spans="1:9" x14ac:dyDescent="0.3">
      <c r="A835" s="2">
        <v>30834</v>
      </c>
      <c r="B835" s="2">
        <v>834</v>
      </c>
      <c r="C835" s="2">
        <f t="shared" si="859"/>
        <v>485</v>
      </c>
      <c r="D835" s="2">
        <v>3.0324999999999598</v>
      </c>
      <c r="E835" s="2">
        <f t="shared" ref="E835" si="963">D835*1.25</f>
        <v>3.7906249999999497</v>
      </c>
      <c r="F835" s="2">
        <f t="shared" ref="F835" si="964">D835*3.84</f>
        <v>11.644799999999845</v>
      </c>
      <c r="G835" s="2">
        <f t="shared" si="864"/>
        <v>3.79</v>
      </c>
      <c r="H835" s="2">
        <f t="shared" si="865"/>
        <v>11.644</v>
      </c>
      <c r="I835" s="2" t="str">
        <f t="shared" si="866"/>
        <v>"atk":3.79,"hp":11.644</v>
      </c>
    </row>
    <row r="836" spans="1:9" x14ac:dyDescent="0.3">
      <c r="A836" s="2">
        <v>30835</v>
      </c>
      <c r="B836" s="2">
        <v>835</v>
      </c>
      <c r="C836" s="2">
        <f t="shared" si="859"/>
        <v>486</v>
      </c>
      <c r="D836" s="2">
        <v>3.0349999999999602</v>
      </c>
      <c r="E836" s="2">
        <f t="shared" ref="E836" si="965">D836*1</f>
        <v>3.0349999999999602</v>
      </c>
      <c r="F836" s="2">
        <f t="shared" ref="F836" si="966">D836*1</f>
        <v>3.0349999999999602</v>
      </c>
      <c r="G836" s="2">
        <f t="shared" si="864"/>
        <v>3.0339999999999998</v>
      </c>
      <c r="H836" s="2">
        <f t="shared" si="865"/>
        <v>3.0339999999999998</v>
      </c>
      <c r="I836" s="2" t="str">
        <f t="shared" si="866"/>
        <v>"atk":3.034,"hp":3.034</v>
      </c>
    </row>
    <row r="837" spans="1:9" x14ac:dyDescent="0.3">
      <c r="A837" s="2">
        <v>30836</v>
      </c>
      <c r="B837" s="2">
        <v>836</v>
      </c>
      <c r="C837" s="2">
        <f t="shared" si="859"/>
        <v>486</v>
      </c>
      <c r="D837" s="2">
        <v>3.0374999999999601</v>
      </c>
      <c r="E837" s="2">
        <f t="shared" ref="E837" si="967">D837*1.25</f>
        <v>3.7968749999999503</v>
      </c>
      <c r="F837" s="2">
        <f t="shared" ref="F837" si="968">D837*3.84</f>
        <v>11.663999999999847</v>
      </c>
      <c r="G837" s="2">
        <f t="shared" si="864"/>
        <v>3.7959999999999998</v>
      </c>
      <c r="H837" s="2">
        <f t="shared" si="865"/>
        <v>11.663</v>
      </c>
      <c r="I837" s="2" t="str">
        <f t="shared" si="866"/>
        <v>"atk":3.796,"hp":11.663</v>
      </c>
    </row>
    <row r="838" spans="1:9" x14ac:dyDescent="0.3">
      <c r="A838" s="2">
        <v>30837</v>
      </c>
      <c r="B838" s="2">
        <v>837</v>
      </c>
      <c r="C838" s="2">
        <f t="shared" si="859"/>
        <v>487</v>
      </c>
      <c r="D838" s="2">
        <v>3.0399999999999601</v>
      </c>
      <c r="E838" s="2">
        <f t="shared" ref="E838" si="969">D838*1</f>
        <v>3.0399999999999601</v>
      </c>
      <c r="F838" s="2">
        <f t="shared" ref="F838" si="970">D838*1</f>
        <v>3.0399999999999601</v>
      </c>
      <c r="G838" s="2">
        <f t="shared" si="864"/>
        <v>3.0390000000000001</v>
      </c>
      <c r="H838" s="2">
        <f t="shared" si="865"/>
        <v>3.0390000000000001</v>
      </c>
      <c r="I838" s="2" t="str">
        <f t="shared" si="866"/>
        <v>"atk":3.039,"hp":3.039</v>
      </c>
    </row>
    <row r="839" spans="1:9" x14ac:dyDescent="0.3">
      <c r="A839" s="2">
        <v>30838</v>
      </c>
      <c r="B839" s="2">
        <v>838</v>
      </c>
      <c r="C839" s="2">
        <f t="shared" si="859"/>
        <v>487</v>
      </c>
      <c r="D839" s="2">
        <v>3.04249999999996</v>
      </c>
      <c r="E839" s="2">
        <f t="shared" ref="E839" si="971">D839*1.25</f>
        <v>3.8031249999999499</v>
      </c>
      <c r="F839" s="2">
        <f t="shared" ref="F839" si="972">D839*3.84</f>
        <v>11.683199999999847</v>
      </c>
      <c r="G839" s="2">
        <f t="shared" si="864"/>
        <v>3.8029999999999999</v>
      </c>
      <c r="H839" s="2">
        <f t="shared" si="865"/>
        <v>11.683</v>
      </c>
      <c r="I839" s="2" t="str">
        <f t="shared" si="866"/>
        <v>"atk":3.803,"hp":11.683</v>
      </c>
    </row>
    <row r="840" spans="1:9" x14ac:dyDescent="0.3">
      <c r="A840" s="2">
        <v>30839</v>
      </c>
      <c r="B840" s="2">
        <v>839</v>
      </c>
      <c r="C840" s="2">
        <f t="shared" si="859"/>
        <v>488</v>
      </c>
      <c r="D840" s="2">
        <v>3.04499999999996</v>
      </c>
      <c r="E840" s="2">
        <f t="shared" ref="E840" si="973">D840*1</f>
        <v>3.04499999999996</v>
      </c>
      <c r="F840" s="2">
        <f t="shared" ref="F840" si="974">D840*1</f>
        <v>3.04499999999996</v>
      </c>
      <c r="G840" s="2">
        <f t="shared" si="864"/>
        <v>3.044</v>
      </c>
      <c r="H840" s="2">
        <f t="shared" si="865"/>
        <v>3.044</v>
      </c>
      <c r="I840" s="2" t="str">
        <f t="shared" si="866"/>
        <v>"atk":3.044,"hp":3.044</v>
      </c>
    </row>
    <row r="841" spans="1:9" x14ac:dyDescent="0.3">
      <c r="A841" s="2">
        <v>30840</v>
      </c>
      <c r="B841" s="2">
        <v>840</v>
      </c>
      <c r="C841" s="2">
        <f t="shared" si="859"/>
        <v>488</v>
      </c>
      <c r="D841" s="2">
        <v>3.0474999999999599</v>
      </c>
      <c r="E841" s="2">
        <f t="shared" ref="E841" si="975">D841*1.25</f>
        <v>3.80937499999995</v>
      </c>
      <c r="F841" s="2">
        <f t="shared" ref="F841" si="976">D841*3.84</f>
        <v>11.702399999999846</v>
      </c>
      <c r="G841" s="2">
        <f t="shared" si="864"/>
        <v>3.8090000000000002</v>
      </c>
      <c r="H841" s="2">
        <f t="shared" si="865"/>
        <v>11.702</v>
      </c>
      <c r="I841" s="2" t="str">
        <f t="shared" si="866"/>
        <v>"atk":3.809,"hp":11.702</v>
      </c>
    </row>
    <row r="842" spans="1:9" x14ac:dyDescent="0.3">
      <c r="A842" s="2">
        <v>30841</v>
      </c>
      <c r="B842" s="2">
        <v>841</v>
      </c>
      <c r="C842" s="2">
        <f t="shared" si="859"/>
        <v>489</v>
      </c>
      <c r="D842" s="2">
        <v>3.0499999999999599</v>
      </c>
      <c r="E842" s="2">
        <f t="shared" ref="E842" si="977">D842*1</f>
        <v>3.0499999999999599</v>
      </c>
      <c r="F842" s="2">
        <f t="shared" ref="F842" si="978">D842*1</f>
        <v>3.0499999999999599</v>
      </c>
      <c r="G842" s="2">
        <f t="shared" si="864"/>
        <v>3.0489999999999999</v>
      </c>
      <c r="H842" s="2">
        <f t="shared" si="865"/>
        <v>3.0489999999999999</v>
      </c>
      <c r="I842" s="2" t="str">
        <f t="shared" si="866"/>
        <v>"atk":3.049,"hp":3.049</v>
      </c>
    </row>
    <row r="843" spans="1:9" x14ac:dyDescent="0.3">
      <c r="A843" s="2">
        <v>30842</v>
      </c>
      <c r="B843" s="2">
        <v>842</v>
      </c>
      <c r="C843" s="2">
        <f t="shared" si="859"/>
        <v>489</v>
      </c>
      <c r="D843" s="2">
        <v>3.0524999999999598</v>
      </c>
      <c r="E843" s="2">
        <f t="shared" ref="E843" si="979">D843*1.25</f>
        <v>3.8156249999999496</v>
      </c>
      <c r="F843" s="2">
        <f t="shared" ref="F843" si="980">D843*3.84</f>
        <v>11.721599999999846</v>
      </c>
      <c r="G843" s="2">
        <f t="shared" si="864"/>
        <v>3.8149999999999999</v>
      </c>
      <c r="H843" s="2">
        <f t="shared" si="865"/>
        <v>11.721</v>
      </c>
      <c r="I843" s="2" t="str">
        <f t="shared" si="866"/>
        <v>"atk":3.815,"hp":11.721</v>
      </c>
    </row>
    <row r="844" spans="1:9" x14ac:dyDescent="0.3">
      <c r="A844" s="2">
        <v>30843</v>
      </c>
      <c r="B844" s="2">
        <v>843</v>
      </c>
      <c r="C844" s="2">
        <f t="shared" si="859"/>
        <v>490</v>
      </c>
      <c r="D844" s="2">
        <v>3.0549999999999602</v>
      </c>
      <c r="E844" s="2">
        <f t="shared" ref="E844" si="981">D844*1</f>
        <v>3.0549999999999602</v>
      </c>
      <c r="F844" s="2">
        <f t="shared" ref="F844" si="982">D844*1</f>
        <v>3.0549999999999602</v>
      </c>
      <c r="G844" s="2">
        <f t="shared" si="864"/>
        <v>3.0539999999999998</v>
      </c>
      <c r="H844" s="2">
        <f t="shared" si="865"/>
        <v>3.0539999999999998</v>
      </c>
      <c r="I844" s="2" t="str">
        <f t="shared" si="866"/>
        <v>"atk":3.054,"hp":3.054</v>
      </c>
    </row>
    <row r="845" spans="1:9" x14ac:dyDescent="0.3">
      <c r="A845" s="2">
        <v>30844</v>
      </c>
      <c r="B845" s="2">
        <v>844</v>
      </c>
      <c r="C845" s="2">
        <f t="shared" si="859"/>
        <v>490</v>
      </c>
      <c r="D845" s="2">
        <v>3.0574999999999601</v>
      </c>
      <c r="E845" s="2">
        <f t="shared" ref="E845" si="983">D845*1.25</f>
        <v>3.8218749999999502</v>
      </c>
      <c r="F845" s="2">
        <f t="shared" ref="F845" si="984">D845*3.84</f>
        <v>11.740799999999847</v>
      </c>
      <c r="G845" s="2">
        <f t="shared" si="864"/>
        <v>3.8210000000000002</v>
      </c>
      <c r="H845" s="2">
        <f t="shared" si="865"/>
        <v>11.74</v>
      </c>
      <c r="I845" s="2" t="str">
        <f t="shared" si="866"/>
        <v>"atk":3.821,"hp":11.74</v>
      </c>
    </row>
    <row r="846" spans="1:9" x14ac:dyDescent="0.3">
      <c r="A846" s="2">
        <v>30845</v>
      </c>
      <c r="B846" s="2">
        <v>845</v>
      </c>
      <c r="C846" s="2">
        <f t="shared" si="859"/>
        <v>491</v>
      </c>
      <c r="D846" s="2">
        <v>3.0599999999999601</v>
      </c>
      <c r="E846" s="2">
        <f t="shared" ref="E846" si="985">D846*1</f>
        <v>3.0599999999999601</v>
      </c>
      <c r="F846" s="2">
        <f t="shared" ref="F846" si="986">D846*1</f>
        <v>3.0599999999999601</v>
      </c>
      <c r="G846" s="2">
        <f t="shared" si="864"/>
        <v>3.0590000000000002</v>
      </c>
      <c r="H846" s="2">
        <f t="shared" si="865"/>
        <v>3.0590000000000002</v>
      </c>
      <c r="I846" s="2" t="str">
        <f t="shared" si="866"/>
        <v>"atk":3.059,"hp":3.059</v>
      </c>
    </row>
    <row r="847" spans="1:9" x14ac:dyDescent="0.3">
      <c r="A847" s="2">
        <v>30846</v>
      </c>
      <c r="B847" s="2">
        <v>846</v>
      </c>
      <c r="C847" s="2">
        <f t="shared" si="859"/>
        <v>491</v>
      </c>
      <c r="D847" s="2">
        <v>3.06249999999996</v>
      </c>
      <c r="E847" s="2">
        <f t="shared" ref="E847" si="987">D847*1.25</f>
        <v>3.8281249999999503</v>
      </c>
      <c r="F847" s="2">
        <f t="shared" ref="F847" si="988">D847*3.84</f>
        <v>11.759999999999845</v>
      </c>
      <c r="G847" s="2">
        <f t="shared" si="864"/>
        <v>3.8279999999999998</v>
      </c>
      <c r="H847" s="2">
        <f t="shared" si="865"/>
        <v>11.759</v>
      </c>
      <c r="I847" s="2" t="str">
        <f t="shared" si="866"/>
        <v>"atk":3.828,"hp":11.759</v>
      </c>
    </row>
    <row r="848" spans="1:9" x14ac:dyDescent="0.3">
      <c r="A848" s="2">
        <v>30847</v>
      </c>
      <c r="B848" s="2">
        <v>847</v>
      </c>
      <c r="C848" s="2">
        <f t="shared" si="859"/>
        <v>492</v>
      </c>
      <c r="D848" s="2">
        <v>3.06499999999996</v>
      </c>
      <c r="E848" s="2">
        <f t="shared" ref="E848" si="989">D848*1</f>
        <v>3.06499999999996</v>
      </c>
      <c r="F848" s="2">
        <f t="shared" ref="F848" si="990">D848*1</f>
        <v>3.06499999999996</v>
      </c>
      <c r="G848" s="2">
        <f t="shared" si="864"/>
        <v>3.0640000000000001</v>
      </c>
      <c r="H848" s="2">
        <f t="shared" si="865"/>
        <v>3.0640000000000001</v>
      </c>
      <c r="I848" s="2" t="str">
        <f t="shared" si="866"/>
        <v>"atk":3.064,"hp":3.064</v>
      </c>
    </row>
    <row r="849" spans="1:9" x14ac:dyDescent="0.3">
      <c r="A849" s="2">
        <v>30848</v>
      </c>
      <c r="B849" s="2">
        <v>848</v>
      </c>
      <c r="C849" s="2">
        <f t="shared" ref="C849:C912" si="991">C847+1</f>
        <v>492</v>
      </c>
      <c r="D849" s="2">
        <v>3.0674999999999599</v>
      </c>
      <c r="E849" s="2">
        <f t="shared" ref="E849" si="992">D849*1.25</f>
        <v>3.8343749999999499</v>
      </c>
      <c r="F849" s="2">
        <f t="shared" ref="F849" si="993">D849*3.84</f>
        <v>11.779199999999845</v>
      </c>
      <c r="G849" s="2">
        <f t="shared" si="864"/>
        <v>3.8340000000000001</v>
      </c>
      <c r="H849" s="2">
        <f t="shared" si="865"/>
        <v>11.779</v>
      </c>
      <c r="I849" s="2" t="str">
        <f t="shared" si="866"/>
        <v>"atk":3.834,"hp":11.779</v>
      </c>
    </row>
    <row r="850" spans="1:9" x14ac:dyDescent="0.3">
      <c r="A850" s="2">
        <v>30849</v>
      </c>
      <c r="B850" s="2">
        <v>849</v>
      </c>
      <c r="C850" s="2">
        <f t="shared" si="991"/>
        <v>493</v>
      </c>
      <c r="D850" s="2">
        <v>3.0699999999999599</v>
      </c>
      <c r="E850" s="2">
        <f t="shared" ref="E850" si="994">D850*1</f>
        <v>3.0699999999999599</v>
      </c>
      <c r="F850" s="2">
        <f t="shared" ref="F850" si="995">D850*1</f>
        <v>3.0699999999999599</v>
      </c>
      <c r="G850" s="2">
        <f t="shared" ref="G850:G913" si="996">INT(E850*1000)/1000</f>
        <v>3.069</v>
      </c>
      <c r="H850" s="2">
        <f t="shared" ref="H850:H913" si="997">INT(F850*1000)/1000</f>
        <v>3.069</v>
      </c>
      <c r="I850" s="2" t="str">
        <f t="shared" ref="I850:I913" si="998">$J$1&amp;G850&amp;$K$1&amp;H850</f>
        <v>"atk":3.069,"hp":3.069</v>
      </c>
    </row>
    <row r="851" spans="1:9" x14ac:dyDescent="0.3">
      <c r="A851" s="2">
        <v>30850</v>
      </c>
      <c r="B851" s="2">
        <v>850</v>
      </c>
      <c r="C851" s="2">
        <f t="shared" si="991"/>
        <v>493</v>
      </c>
      <c r="D851" s="2">
        <v>3.0724999999999598</v>
      </c>
      <c r="E851" s="2">
        <f t="shared" ref="E851" si="999">D851*1.25</f>
        <v>3.8406249999999496</v>
      </c>
      <c r="F851" s="2">
        <f t="shared" ref="F851" si="1000">D851*3.84</f>
        <v>11.798399999999845</v>
      </c>
      <c r="G851" s="2">
        <f t="shared" si="996"/>
        <v>3.84</v>
      </c>
      <c r="H851" s="2">
        <f t="shared" si="997"/>
        <v>11.798</v>
      </c>
      <c r="I851" s="2" t="str">
        <f t="shared" si="998"/>
        <v>"atk":3.84,"hp":11.798</v>
      </c>
    </row>
    <row r="852" spans="1:9" x14ac:dyDescent="0.3">
      <c r="A852" s="2">
        <v>30851</v>
      </c>
      <c r="B852" s="2">
        <v>851</v>
      </c>
      <c r="C852" s="2">
        <f t="shared" si="991"/>
        <v>494</v>
      </c>
      <c r="D852" s="2">
        <v>3.0749999999999602</v>
      </c>
      <c r="E852" s="2">
        <f t="shared" ref="E852" si="1001">D852*1</f>
        <v>3.0749999999999602</v>
      </c>
      <c r="F852" s="2">
        <f t="shared" ref="F852" si="1002">D852*1</f>
        <v>3.0749999999999602</v>
      </c>
      <c r="G852" s="2">
        <f t="shared" si="996"/>
        <v>3.0739999999999998</v>
      </c>
      <c r="H852" s="2">
        <f t="shared" si="997"/>
        <v>3.0739999999999998</v>
      </c>
      <c r="I852" s="2" t="str">
        <f t="shared" si="998"/>
        <v>"atk":3.074,"hp":3.074</v>
      </c>
    </row>
    <row r="853" spans="1:9" x14ac:dyDescent="0.3">
      <c r="A853" s="2">
        <v>30852</v>
      </c>
      <c r="B853" s="2">
        <v>852</v>
      </c>
      <c r="C853" s="2">
        <f t="shared" si="991"/>
        <v>494</v>
      </c>
      <c r="D853" s="2">
        <v>3.0774999999999602</v>
      </c>
      <c r="E853" s="2">
        <f t="shared" ref="E853" si="1003">D853*1.25</f>
        <v>3.8468749999999501</v>
      </c>
      <c r="F853" s="2">
        <f t="shared" ref="F853" si="1004">D853*3.84</f>
        <v>11.817599999999846</v>
      </c>
      <c r="G853" s="2">
        <f t="shared" si="996"/>
        <v>3.8460000000000001</v>
      </c>
      <c r="H853" s="2">
        <f t="shared" si="997"/>
        <v>11.817</v>
      </c>
      <c r="I853" s="2" t="str">
        <f t="shared" si="998"/>
        <v>"atk":3.846,"hp":11.817</v>
      </c>
    </row>
    <row r="854" spans="1:9" x14ac:dyDescent="0.3">
      <c r="A854" s="2">
        <v>30853</v>
      </c>
      <c r="B854" s="2">
        <v>853</v>
      </c>
      <c r="C854" s="2">
        <f t="shared" si="991"/>
        <v>495</v>
      </c>
      <c r="D854" s="2">
        <v>3.0799999999999601</v>
      </c>
      <c r="E854" s="2">
        <f t="shared" ref="E854" si="1005">D854*1</f>
        <v>3.0799999999999601</v>
      </c>
      <c r="F854" s="2">
        <f t="shared" ref="F854" si="1006">D854*1</f>
        <v>3.0799999999999601</v>
      </c>
      <c r="G854" s="2">
        <f t="shared" si="996"/>
        <v>3.0790000000000002</v>
      </c>
      <c r="H854" s="2">
        <f t="shared" si="997"/>
        <v>3.0790000000000002</v>
      </c>
      <c r="I854" s="2" t="str">
        <f t="shared" si="998"/>
        <v>"atk":3.079,"hp":3.079</v>
      </c>
    </row>
    <row r="855" spans="1:9" x14ac:dyDescent="0.3">
      <c r="A855" s="2">
        <v>30854</v>
      </c>
      <c r="B855" s="2">
        <v>854</v>
      </c>
      <c r="C855" s="2">
        <f t="shared" si="991"/>
        <v>495</v>
      </c>
      <c r="D855" s="2">
        <v>3.08249999999996</v>
      </c>
      <c r="E855" s="2">
        <f t="shared" ref="E855" si="1007">D855*1.25</f>
        <v>3.8531249999999502</v>
      </c>
      <c r="F855" s="2">
        <f t="shared" ref="F855" si="1008">D855*3.84</f>
        <v>11.836799999999846</v>
      </c>
      <c r="G855" s="2">
        <f t="shared" si="996"/>
        <v>3.8530000000000002</v>
      </c>
      <c r="H855" s="2">
        <f t="shared" si="997"/>
        <v>11.836</v>
      </c>
      <c r="I855" s="2" t="str">
        <f t="shared" si="998"/>
        <v>"atk":3.853,"hp":11.836</v>
      </c>
    </row>
    <row r="856" spans="1:9" x14ac:dyDescent="0.3">
      <c r="A856" s="2">
        <v>30855</v>
      </c>
      <c r="B856" s="2">
        <v>855</v>
      </c>
      <c r="C856" s="2">
        <f t="shared" si="991"/>
        <v>496</v>
      </c>
      <c r="D856" s="2">
        <v>3.08499999999996</v>
      </c>
      <c r="E856" s="2">
        <f t="shared" ref="E856" si="1009">D856*1</f>
        <v>3.08499999999996</v>
      </c>
      <c r="F856" s="2">
        <f t="shared" ref="F856" si="1010">D856*1</f>
        <v>3.08499999999996</v>
      </c>
      <c r="G856" s="2">
        <f t="shared" si="996"/>
        <v>3.0840000000000001</v>
      </c>
      <c r="H856" s="2">
        <f t="shared" si="997"/>
        <v>3.0840000000000001</v>
      </c>
      <c r="I856" s="2" t="str">
        <f t="shared" si="998"/>
        <v>"atk":3.084,"hp":3.084</v>
      </c>
    </row>
    <row r="857" spans="1:9" x14ac:dyDescent="0.3">
      <c r="A857" s="2">
        <v>30856</v>
      </c>
      <c r="B857" s="2">
        <v>856</v>
      </c>
      <c r="C857" s="2">
        <f t="shared" si="991"/>
        <v>496</v>
      </c>
      <c r="D857" s="2">
        <v>3.0874999999999599</v>
      </c>
      <c r="E857" s="2">
        <f t="shared" ref="E857" si="1011">D857*1.25</f>
        <v>3.8593749999999498</v>
      </c>
      <c r="F857" s="2">
        <f t="shared" ref="F857" si="1012">D857*3.84</f>
        <v>11.855999999999845</v>
      </c>
      <c r="G857" s="2">
        <f t="shared" si="996"/>
        <v>3.859</v>
      </c>
      <c r="H857" s="2">
        <f t="shared" si="997"/>
        <v>11.855</v>
      </c>
      <c r="I857" s="2" t="str">
        <f t="shared" si="998"/>
        <v>"atk":3.859,"hp":11.855</v>
      </c>
    </row>
    <row r="858" spans="1:9" x14ac:dyDescent="0.3">
      <c r="A858" s="2">
        <v>30857</v>
      </c>
      <c r="B858" s="2">
        <v>857</v>
      </c>
      <c r="C858" s="2">
        <f t="shared" si="991"/>
        <v>497</v>
      </c>
      <c r="D858" s="2">
        <v>3.0899999999999599</v>
      </c>
      <c r="E858" s="2">
        <f t="shared" ref="E858" si="1013">D858*1</f>
        <v>3.0899999999999599</v>
      </c>
      <c r="F858" s="2">
        <f t="shared" ref="F858" si="1014">D858*1</f>
        <v>3.0899999999999599</v>
      </c>
      <c r="G858" s="2">
        <f t="shared" si="996"/>
        <v>3.089</v>
      </c>
      <c r="H858" s="2">
        <f t="shared" si="997"/>
        <v>3.089</v>
      </c>
      <c r="I858" s="2" t="str">
        <f t="shared" si="998"/>
        <v>"atk":3.089,"hp":3.089</v>
      </c>
    </row>
    <row r="859" spans="1:9" x14ac:dyDescent="0.3">
      <c r="A859" s="2">
        <v>30858</v>
      </c>
      <c r="B859" s="2">
        <v>858</v>
      </c>
      <c r="C859" s="2">
        <f t="shared" si="991"/>
        <v>497</v>
      </c>
      <c r="D859" s="2">
        <v>3.0924999999999598</v>
      </c>
      <c r="E859" s="2">
        <f t="shared" ref="E859" si="1015">D859*1.25</f>
        <v>3.8656249999999499</v>
      </c>
      <c r="F859" s="2">
        <f t="shared" ref="F859" si="1016">D859*3.84</f>
        <v>11.875199999999845</v>
      </c>
      <c r="G859" s="2">
        <f t="shared" si="996"/>
        <v>3.8650000000000002</v>
      </c>
      <c r="H859" s="2">
        <f t="shared" si="997"/>
        <v>11.875</v>
      </c>
      <c r="I859" s="2" t="str">
        <f t="shared" si="998"/>
        <v>"atk":3.865,"hp":11.875</v>
      </c>
    </row>
    <row r="860" spans="1:9" x14ac:dyDescent="0.3">
      <c r="A860" s="2">
        <v>30859</v>
      </c>
      <c r="B860" s="2">
        <v>859</v>
      </c>
      <c r="C860" s="2">
        <f t="shared" si="991"/>
        <v>498</v>
      </c>
      <c r="D860" s="2">
        <v>3.0949999999999598</v>
      </c>
      <c r="E860" s="2">
        <f t="shared" ref="E860" si="1017">D860*1</f>
        <v>3.0949999999999598</v>
      </c>
      <c r="F860" s="2">
        <f t="shared" ref="F860" si="1018">D860*1</f>
        <v>3.0949999999999598</v>
      </c>
      <c r="G860" s="2">
        <f t="shared" si="996"/>
        <v>3.0939999999999999</v>
      </c>
      <c r="H860" s="2">
        <f t="shared" si="997"/>
        <v>3.0939999999999999</v>
      </c>
      <c r="I860" s="2" t="str">
        <f t="shared" si="998"/>
        <v>"atk":3.094,"hp":3.094</v>
      </c>
    </row>
    <row r="861" spans="1:9" x14ac:dyDescent="0.3">
      <c r="A861" s="2">
        <v>30860</v>
      </c>
      <c r="B861" s="2">
        <v>860</v>
      </c>
      <c r="C861" s="2">
        <f t="shared" si="991"/>
        <v>498</v>
      </c>
      <c r="D861" s="2">
        <v>3.0974999999999602</v>
      </c>
      <c r="E861" s="2">
        <f t="shared" ref="E861" si="1019">D861*1.25</f>
        <v>3.8718749999999504</v>
      </c>
      <c r="F861" s="2">
        <f t="shared" ref="F861" si="1020">D861*3.84</f>
        <v>11.894399999999846</v>
      </c>
      <c r="G861" s="2">
        <f t="shared" si="996"/>
        <v>3.871</v>
      </c>
      <c r="H861" s="2">
        <f t="shared" si="997"/>
        <v>11.894</v>
      </c>
      <c r="I861" s="2" t="str">
        <f t="shared" si="998"/>
        <v>"atk":3.871,"hp":11.894</v>
      </c>
    </row>
    <row r="862" spans="1:9" x14ac:dyDescent="0.3">
      <c r="A862" s="2">
        <v>30861</v>
      </c>
      <c r="B862" s="2">
        <v>861</v>
      </c>
      <c r="C862" s="2">
        <f t="shared" si="991"/>
        <v>499</v>
      </c>
      <c r="D862" s="2">
        <v>3.0999999999999601</v>
      </c>
      <c r="E862" s="2">
        <f t="shared" ref="E862" si="1021">D862*1</f>
        <v>3.0999999999999601</v>
      </c>
      <c r="F862" s="2">
        <f t="shared" ref="F862" si="1022">D862*1</f>
        <v>3.0999999999999601</v>
      </c>
      <c r="G862" s="2">
        <f t="shared" si="996"/>
        <v>3.0990000000000002</v>
      </c>
      <c r="H862" s="2">
        <f t="shared" si="997"/>
        <v>3.0990000000000002</v>
      </c>
      <c r="I862" s="2" t="str">
        <f t="shared" si="998"/>
        <v>"atk":3.099,"hp":3.099</v>
      </c>
    </row>
    <row r="863" spans="1:9" x14ac:dyDescent="0.3">
      <c r="A863" s="2">
        <v>30862</v>
      </c>
      <c r="B863" s="2">
        <v>862</v>
      </c>
      <c r="C863" s="2">
        <f t="shared" si="991"/>
        <v>499</v>
      </c>
      <c r="D863" s="2">
        <v>3.1024999999999601</v>
      </c>
      <c r="E863" s="2">
        <f t="shared" ref="E863" si="1023">D863*1.25</f>
        <v>3.8781249999999501</v>
      </c>
      <c r="F863" s="2">
        <f t="shared" ref="F863" si="1024">D863*3.84</f>
        <v>11.913599999999846</v>
      </c>
      <c r="G863" s="2">
        <f t="shared" si="996"/>
        <v>3.8780000000000001</v>
      </c>
      <c r="H863" s="2">
        <f t="shared" si="997"/>
        <v>11.913</v>
      </c>
      <c r="I863" s="2" t="str">
        <f t="shared" si="998"/>
        <v>"atk":3.878,"hp":11.913</v>
      </c>
    </row>
    <row r="864" spans="1:9" x14ac:dyDescent="0.3">
      <c r="A864" s="2">
        <v>30863</v>
      </c>
      <c r="B864" s="2">
        <v>863</v>
      </c>
      <c r="C864" s="2">
        <f t="shared" si="991"/>
        <v>500</v>
      </c>
      <c r="D864" s="2">
        <v>3.10499999999996</v>
      </c>
      <c r="E864" s="2">
        <f t="shared" ref="E864" si="1025">D864*1</f>
        <v>3.10499999999996</v>
      </c>
      <c r="F864" s="2">
        <f t="shared" ref="F864" si="1026">D864*1</f>
        <v>3.10499999999996</v>
      </c>
      <c r="G864" s="2">
        <f t="shared" si="996"/>
        <v>3.1040000000000001</v>
      </c>
      <c r="H864" s="2">
        <f t="shared" si="997"/>
        <v>3.1040000000000001</v>
      </c>
      <c r="I864" s="2" t="str">
        <f t="shared" si="998"/>
        <v>"atk":3.104,"hp":3.104</v>
      </c>
    </row>
    <row r="865" spans="1:9" x14ac:dyDescent="0.3">
      <c r="A865" s="2">
        <v>30864</v>
      </c>
      <c r="B865" s="2">
        <v>864</v>
      </c>
      <c r="C865" s="2">
        <f t="shared" si="991"/>
        <v>500</v>
      </c>
      <c r="D865" s="2">
        <v>3.10749999999996</v>
      </c>
      <c r="E865" s="2">
        <f t="shared" ref="E865" si="1027">D865*1.25</f>
        <v>3.8843749999999497</v>
      </c>
      <c r="F865" s="2">
        <f t="shared" ref="F865" si="1028">D865*3.84</f>
        <v>11.932799999999846</v>
      </c>
      <c r="G865" s="2">
        <f t="shared" si="996"/>
        <v>3.8839999999999999</v>
      </c>
      <c r="H865" s="2">
        <f t="shared" si="997"/>
        <v>11.932</v>
      </c>
      <c r="I865" s="2" t="str">
        <f t="shared" si="998"/>
        <v>"atk":3.884,"hp":11.932</v>
      </c>
    </row>
    <row r="866" spans="1:9" x14ac:dyDescent="0.3">
      <c r="A866" s="2">
        <v>30865</v>
      </c>
      <c r="B866" s="2">
        <v>865</v>
      </c>
      <c r="C866" s="2">
        <f t="shared" si="991"/>
        <v>501</v>
      </c>
      <c r="D866" s="2">
        <v>3.1099999999999599</v>
      </c>
      <c r="E866" s="2">
        <f t="shared" ref="E866" si="1029">D866*1</f>
        <v>3.1099999999999599</v>
      </c>
      <c r="F866" s="2">
        <f t="shared" ref="F866" si="1030">D866*1</f>
        <v>3.1099999999999599</v>
      </c>
      <c r="G866" s="2">
        <f t="shared" si="996"/>
        <v>3.109</v>
      </c>
      <c r="H866" s="2">
        <f t="shared" si="997"/>
        <v>3.109</v>
      </c>
      <c r="I866" s="2" t="str">
        <f t="shared" si="998"/>
        <v>"atk":3.109,"hp":3.109</v>
      </c>
    </row>
    <row r="867" spans="1:9" x14ac:dyDescent="0.3">
      <c r="A867" s="2">
        <v>30866</v>
      </c>
      <c r="B867" s="2">
        <v>866</v>
      </c>
      <c r="C867" s="2">
        <f t="shared" si="991"/>
        <v>501</v>
      </c>
      <c r="D867" s="2">
        <v>3.1124999999999599</v>
      </c>
      <c r="E867" s="2">
        <f t="shared" ref="E867" si="1031">D867*1.25</f>
        <v>3.8906249999999498</v>
      </c>
      <c r="F867" s="2">
        <f t="shared" ref="F867" si="1032">D867*3.84</f>
        <v>11.951999999999845</v>
      </c>
      <c r="G867" s="2">
        <f t="shared" si="996"/>
        <v>3.89</v>
      </c>
      <c r="H867" s="2">
        <f t="shared" si="997"/>
        <v>11.951000000000001</v>
      </c>
      <c r="I867" s="2" t="str">
        <f t="shared" si="998"/>
        <v>"atk":3.89,"hp":11.951</v>
      </c>
    </row>
    <row r="868" spans="1:9" x14ac:dyDescent="0.3">
      <c r="A868" s="2">
        <v>30867</v>
      </c>
      <c r="B868" s="2">
        <v>867</v>
      </c>
      <c r="C868" s="2">
        <f t="shared" si="991"/>
        <v>502</v>
      </c>
      <c r="D868" s="2">
        <v>3.1149999999999598</v>
      </c>
      <c r="E868" s="2">
        <f t="shared" ref="E868" si="1033">D868*1</f>
        <v>3.1149999999999598</v>
      </c>
      <c r="F868" s="2">
        <f t="shared" ref="F868" si="1034">D868*1</f>
        <v>3.1149999999999598</v>
      </c>
      <c r="G868" s="2">
        <f t="shared" si="996"/>
        <v>3.1139999999999999</v>
      </c>
      <c r="H868" s="2">
        <f t="shared" si="997"/>
        <v>3.1139999999999999</v>
      </c>
      <c r="I868" s="2" t="str">
        <f t="shared" si="998"/>
        <v>"atk":3.114,"hp":3.114</v>
      </c>
    </row>
    <row r="869" spans="1:9" x14ac:dyDescent="0.3">
      <c r="A869" s="2">
        <v>30868</v>
      </c>
      <c r="B869" s="2">
        <v>868</v>
      </c>
      <c r="C869" s="2">
        <f t="shared" si="991"/>
        <v>502</v>
      </c>
      <c r="D869" s="2">
        <v>3.1174999999999602</v>
      </c>
      <c r="E869" s="2">
        <f t="shared" ref="E869" si="1035">D869*1.25</f>
        <v>3.8968749999999504</v>
      </c>
      <c r="F869" s="2">
        <f t="shared" ref="F869" si="1036">D869*3.84</f>
        <v>11.971199999999847</v>
      </c>
      <c r="G869" s="2">
        <f t="shared" si="996"/>
        <v>3.8959999999999999</v>
      </c>
      <c r="H869" s="2">
        <f t="shared" si="997"/>
        <v>11.971</v>
      </c>
      <c r="I869" s="2" t="str">
        <f t="shared" si="998"/>
        <v>"atk":3.896,"hp":11.971</v>
      </c>
    </row>
    <row r="870" spans="1:9" x14ac:dyDescent="0.3">
      <c r="A870" s="2">
        <v>30869</v>
      </c>
      <c r="B870" s="2">
        <v>869</v>
      </c>
      <c r="C870" s="2">
        <f t="shared" si="991"/>
        <v>503</v>
      </c>
      <c r="D870" s="2">
        <v>3.1199999999999499</v>
      </c>
      <c r="E870" s="2">
        <f t="shared" ref="E870" si="1037">D870*1</f>
        <v>3.1199999999999499</v>
      </c>
      <c r="F870" s="2">
        <f t="shared" ref="F870" si="1038">D870*1</f>
        <v>3.1199999999999499</v>
      </c>
      <c r="G870" s="2">
        <f t="shared" si="996"/>
        <v>3.1190000000000002</v>
      </c>
      <c r="H870" s="2">
        <f t="shared" si="997"/>
        <v>3.1190000000000002</v>
      </c>
      <c r="I870" s="2" t="str">
        <f t="shared" si="998"/>
        <v>"atk":3.119,"hp":3.119</v>
      </c>
    </row>
    <row r="871" spans="1:9" x14ac:dyDescent="0.3">
      <c r="A871" s="2">
        <v>30870</v>
      </c>
      <c r="B871" s="2">
        <v>870</v>
      </c>
      <c r="C871" s="2">
        <f t="shared" si="991"/>
        <v>503</v>
      </c>
      <c r="D871" s="2">
        <v>3.1224999999999499</v>
      </c>
      <c r="E871" s="2">
        <f t="shared" ref="E871" si="1039">D871*1.25</f>
        <v>3.9031249999999371</v>
      </c>
      <c r="F871" s="2">
        <f t="shared" ref="F871" si="1040">D871*3.84</f>
        <v>11.990399999999807</v>
      </c>
      <c r="G871" s="2">
        <f t="shared" si="996"/>
        <v>3.903</v>
      </c>
      <c r="H871" s="2">
        <f t="shared" si="997"/>
        <v>11.99</v>
      </c>
      <c r="I871" s="2" t="str">
        <f t="shared" si="998"/>
        <v>"atk":3.903,"hp":11.99</v>
      </c>
    </row>
    <row r="872" spans="1:9" x14ac:dyDescent="0.3">
      <c r="A872" s="2">
        <v>30871</v>
      </c>
      <c r="B872" s="2">
        <v>871</v>
      </c>
      <c r="C872" s="2">
        <f t="shared" si="991"/>
        <v>504</v>
      </c>
      <c r="D872" s="2">
        <v>3.1249999999999498</v>
      </c>
      <c r="E872" s="2">
        <f t="shared" ref="E872" si="1041">D872*1</f>
        <v>3.1249999999999498</v>
      </c>
      <c r="F872" s="2">
        <f t="shared" ref="F872" si="1042">D872*1</f>
        <v>3.1249999999999498</v>
      </c>
      <c r="G872" s="2">
        <f t="shared" si="996"/>
        <v>3.1240000000000001</v>
      </c>
      <c r="H872" s="2">
        <f t="shared" si="997"/>
        <v>3.1240000000000001</v>
      </c>
      <c r="I872" s="2" t="str">
        <f t="shared" si="998"/>
        <v>"atk":3.124,"hp":3.124</v>
      </c>
    </row>
    <row r="873" spans="1:9" x14ac:dyDescent="0.3">
      <c r="A873" s="2">
        <v>30872</v>
      </c>
      <c r="B873" s="2">
        <v>872</v>
      </c>
      <c r="C873" s="2">
        <f t="shared" si="991"/>
        <v>504</v>
      </c>
      <c r="D873" s="2">
        <v>3.1274999999999502</v>
      </c>
      <c r="E873" s="2">
        <f t="shared" ref="E873" si="1043">D873*1.25</f>
        <v>3.9093749999999376</v>
      </c>
      <c r="F873" s="2">
        <f t="shared" ref="F873" si="1044">D873*3.84</f>
        <v>12.009599999999809</v>
      </c>
      <c r="G873" s="2">
        <f t="shared" si="996"/>
        <v>3.9089999999999998</v>
      </c>
      <c r="H873" s="2">
        <f t="shared" si="997"/>
        <v>12.009</v>
      </c>
      <c r="I873" s="2" t="str">
        <f t="shared" si="998"/>
        <v>"atk":3.909,"hp":12.009</v>
      </c>
    </row>
    <row r="874" spans="1:9" x14ac:dyDescent="0.3">
      <c r="A874" s="2">
        <v>30873</v>
      </c>
      <c r="B874" s="2">
        <v>873</v>
      </c>
      <c r="C874" s="2">
        <f t="shared" si="991"/>
        <v>505</v>
      </c>
      <c r="D874" s="2">
        <v>3.1299999999999502</v>
      </c>
      <c r="E874" s="2">
        <f t="shared" ref="E874" si="1045">D874*1</f>
        <v>3.1299999999999502</v>
      </c>
      <c r="F874" s="2">
        <f t="shared" ref="F874" si="1046">D874*1</f>
        <v>3.1299999999999502</v>
      </c>
      <c r="G874" s="2">
        <f t="shared" si="996"/>
        <v>3.129</v>
      </c>
      <c r="H874" s="2">
        <f t="shared" si="997"/>
        <v>3.129</v>
      </c>
      <c r="I874" s="2" t="str">
        <f t="shared" si="998"/>
        <v>"atk":3.129,"hp":3.129</v>
      </c>
    </row>
    <row r="875" spans="1:9" x14ac:dyDescent="0.3">
      <c r="A875" s="2">
        <v>30874</v>
      </c>
      <c r="B875" s="2">
        <v>874</v>
      </c>
      <c r="C875" s="2">
        <f t="shared" si="991"/>
        <v>505</v>
      </c>
      <c r="D875" s="2">
        <v>3.1324999999999501</v>
      </c>
      <c r="E875" s="2">
        <f t="shared" ref="E875" si="1047">D875*1.25</f>
        <v>3.9156249999999377</v>
      </c>
      <c r="F875" s="2">
        <f t="shared" ref="F875" si="1048">D875*3.84</f>
        <v>12.028799999999809</v>
      </c>
      <c r="G875" s="2">
        <f t="shared" si="996"/>
        <v>3.915</v>
      </c>
      <c r="H875" s="2">
        <f t="shared" si="997"/>
        <v>12.028</v>
      </c>
      <c r="I875" s="2" t="str">
        <f t="shared" si="998"/>
        <v>"atk":3.915,"hp":12.028</v>
      </c>
    </row>
    <row r="876" spans="1:9" x14ac:dyDescent="0.3">
      <c r="A876" s="2">
        <v>30875</v>
      </c>
      <c r="B876" s="2">
        <v>875</v>
      </c>
      <c r="C876" s="2">
        <f t="shared" si="991"/>
        <v>506</v>
      </c>
      <c r="D876" s="2">
        <v>3.13499999999995</v>
      </c>
      <c r="E876" s="2">
        <f t="shared" ref="E876" si="1049">D876*1</f>
        <v>3.13499999999995</v>
      </c>
      <c r="F876" s="2">
        <f t="shared" ref="F876" si="1050">D876*1</f>
        <v>3.13499999999995</v>
      </c>
      <c r="G876" s="2">
        <f t="shared" si="996"/>
        <v>3.1339999999999999</v>
      </c>
      <c r="H876" s="2">
        <f t="shared" si="997"/>
        <v>3.1339999999999999</v>
      </c>
      <c r="I876" s="2" t="str">
        <f t="shared" si="998"/>
        <v>"atk":3.134,"hp":3.134</v>
      </c>
    </row>
    <row r="877" spans="1:9" x14ac:dyDescent="0.3">
      <c r="A877" s="2">
        <v>30876</v>
      </c>
      <c r="B877" s="2">
        <v>876</v>
      </c>
      <c r="C877" s="2">
        <f t="shared" si="991"/>
        <v>506</v>
      </c>
      <c r="D877" s="2">
        <v>3.13749999999995</v>
      </c>
      <c r="E877" s="2">
        <f t="shared" ref="E877" si="1051">D877*1.25</f>
        <v>3.9218749999999374</v>
      </c>
      <c r="F877" s="2">
        <f t="shared" ref="F877" si="1052">D877*3.84</f>
        <v>12.047999999999808</v>
      </c>
      <c r="G877" s="2">
        <f t="shared" si="996"/>
        <v>3.9209999999999998</v>
      </c>
      <c r="H877" s="2">
        <f t="shared" si="997"/>
        <v>12.047000000000001</v>
      </c>
      <c r="I877" s="2" t="str">
        <f t="shared" si="998"/>
        <v>"atk":3.921,"hp":12.047</v>
      </c>
    </row>
    <row r="878" spans="1:9" x14ac:dyDescent="0.3">
      <c r="A878" s="2">
        <v>30877</v>
      </c>
      <c r="B878" s="2">
        <v>877</v>
      </c>
      <c r="C878" s="2">
        <f t="shared" si="991"/>
        <v>507</v>
      </c>
      <c r="D878" s="2">
        <v>3.1399999999999499</v>
      </c>
      <c r="E878" s="2">
        <f t="shared" ref="E878" si="1053">D878*1</f>
        <v>3.1399999999999499</v>
      </c>
      <c r="F878" s="2">
        <f t="shared" ref="F878" si="1054">D878*1</f>
        <v>3.1399999999999499</v>
      </c>
      <c r="G878" s="2">
        <f t="shared" si="996"/>
        <v>3.1389999999999998</v>
      </c>
      <c r="H878" s="2">
        <f t="shared" si="997"/>
        <v>3.1389999999999998</v>
      </c>
      <c r="I878" s="2" t="str">
        <f t="shared" si="998"/>
        <v>"atk":3.139,"hp":3.139</v>
      </c>
    </row>
    <row r="879" spans="1:9" x14ac:dyDescent="0.3">
      <c r="A879" s="2">
        <v>30878</v>
      </c>
      <c r="B879" s="2">
        <v>878</v>
      </c>
      <c r="C879" s="2">
        <f t="shared" si="991"/>
        <v>507</v>
      </c>
      <c r="D879" s="2">
        <v>3.1424999999999499</v>
      </c>
      <c r="E879" s="2">
        <f t="shared" ref="E879" si="1055">D879*1.25</f>
        <v>3.9281249999999375</v>
      </c>
      <c r="F879" s="2">
        <f t="shared" ref="F879" si="1056">D879*3.84</f>
        <v>12.067199999999808</v>
      </c>
      <c r="G879" s="2">
        <f t="shared" si="996"/>
        <v>3.9279999999999999</v>
      </c>
      <c r="H879" s="2">
        <f t="shared" si="997"/>
        <v>12.067</v>
      </c>
      <c r="I879" s="2" t="str">
        <f t="shared" si="998"/>
        <v>"atk":3.928,"hp":12.067</v>
      </c>
    </row>
    <row r="880" spans="1:9" x14ac:dyDescent="0.3">
      <c r="A880" s="2">
        <v>30879</v>
      </c>
      <c r="B880" s="2">
        <v>879</v>
      </c>
      <c r="C880" s="2">
        <f t="shared" si="991"/>
        <v>508</v>
      </c>
      <c r="D880" s="2">
        <v>3.1449999999999498</v>
      </c>
      <c r="E880" s="2">
        <f t="shared" ref="E880" si="1057">D880*1</f>
        <v>3.1449999999999498</v>
      </c>
      <c r="F880" s="2">
        <f t="shared" ref="F880" si="1058">D880*1</f>
        <v>3.1449999999999498</v>
      </c>
      <c r="G880" s="2">
        <f t="shared" si="996"/>
        <v>3.1440000000000001</v>
      </c>
      <c r="H880" s="2">
        <f t="shared" si="997"/>
        <v>3.1440000000000001</v>
      </c>
      <c r="I880" s="2" t="str">
        <f t="shared" si="998"/>
        <v>"atk":3.144,"hp":3.144</v>
      </c>
    </row>
    <row r="881" spans="1:9" x14ac:dyDescent="0.3">
      <c r="A881" s="2">
        <v>30880</v>
      </c>
      <c r="B881" s="2">
        <v>880</v>
      </c>
      <c r="C881" s="2">
        <f t="shared" si="991"/>
        <v>508</v>
      </c>
      <c r="D881" s="2">
        <v>3.1474999999999498</v>
      </c>
      <c r="E881" s="2">
        <f t="shared" ref="E881" si="1059">D881*1.25</f>
        <v>3.9343749999999371</v>
      </c>
      <c r="F881" s="2">
        <f t="shared" ref="F881" si="1060">D881*3.84</f>
        <v>12.086399999999808</v>
      </c>
      <c r="G881" s="2">
        <f t="shared" si="996"/>
        <v>3.9340000000000002</v>
      </c>
      <c r="H881" s="2">
        <f t="shared" si="997"/>
        <v>12.086</v>
      </c>
      <c r="I881" s="2" t="str">
        <f t="shared" si="998"/>
        <v>"atk":3.934,"hp":12.086</v>
      </c>
    </row>
    <row r="882" spans="1:9" x14ac:dyDescent="0.3">
      <c r="A882" s="2">
        <v>30881</v>
      </c>
      <c r="B882" s="2">
        <v>881</v>
      </c>
      <c r="C882" s="2">
        <f t="shared" si="991"/>
        <v>509</v>
      </c>
      <c r="D882" s="2">
        <v>3.1499999999999502</v>
      </c>
      <c r="E882" s="2">
        <f t="shared" ref="E882" si="1061">D882*1</f>
        <v>3.1499999999999502</v>
      </c>
      <c r="F882" s="2">
        <f t="shared" ref="F882" si="1062">D882*1</f>
        <v>3.1499999999999502</v>
      </c>
      <c r="G882" s="2">
        <f t="shared" si="996"/>
        <v>3.149</v>
      </c>
      <c r="H882" s="2">
        <f t="shared" si="997"/>
        <v>3.149</v>
      </c>
      <c r="I882" s="2" t="str">
        <f t="shared" si="998"/>
        <v>"atk":3.149,"hp":3.149</v>
      </c>
    </row>
    <row r="883" spans="1:9" x14ac:dyDescent="0.3">
      <c r="A883" s="2">
        <v>30882</v>
      </c>
      <c r="B883" s="2">
        <v>882</v>
      </c>
      <c r="C883" s="2">
        <f t="shared" si="991"/>
        <v>509</v>
      </c>
      <c r="D883" s="2">
        <v>3.1524999999999501</v>
      </c>
      <c r="E883" s="2">
        <f t="shared" ref="E883" si="1063">D883*1.25</f>
        <v>3.9406249999999376</v>
      </c>
      <c r="F883" s="2">
        <f t="shared" ref="F883" si="1064">D883*3.84</f>
        <v>12.105599999999807</v>
      </c>
      <c r="G883" s="2">
        <f t="shared" si="996"/>
        <v>3.94</v>
      </c>
      <c r="H883" s="2">
        <f t="shared" si="997"/>
        <v>12.105</v>
      </c>
      <c r="I883" s="2" t="str">
        <f t="shared" si="998"/>
        <v>"atk":3.94,"hp":12.105</v>
      </c>
    </row>
    <row r="884" spans="1:9" x14ac:dyDescent="0.3">
      <c r="A884" s="2">
        <v>30883</v>
      </c>
      <c r="B884" s="2">
        <v>883</v>
      </c>
      <c r="C884" s="2">
        <f t="shared" si="991"/>
        <v>510</v>
      </c>
      <c r="D884" s="2">
        <v>3.1549999999999501</v>
      </c>
      <c r="E884" s="2">
        <f t="shared" ref="E884" si="1065">D884*1</f>
        <v>3.1549999999999501</v>
      </c>
      <c r="F884" s="2">
        <f t="shared" ref="F884" si="1066">D884*1</f>
        <v>3.1549999999999501</v>
      </c>
      <c r="G884" s="2">
        <f t="shared" si="996"/>
        <v>3.1539999999999999</v>
      </c>
      <c r="H884" s="2">
        <f t="shared" si="997"/>
        <v>3.1539999999999999</v>
      </c>
      <c r="I884" s="2" t="str">
        <f t="shared" si="998"/>
        <v>"atk":3.154,"hp":3.154</v>
      </c>
    </row>
    <row r="885" spans="1:9" x14ac:dyDescent="0.3">
      <c r="A885" s="2">
        <v>30884</v>
      </c>
      <c r="B885" s="2">
        <v>884</v>
      </c>
      <c r="C885" s="2">
        <f t="shared" si="991"/>
        <v>510</v>
      </c>
      <c r="D885" s="2">
        <v>3.15749999999995</v>
      </c>
      <c r="E885" s="2">
        <f t="shared" ref="E885" si="1067">D885*1.25</f>
        <v>3.9468749999999373</v>
      </c>
      <c r="F885" s="2">
        <f t="shared" ref="F885" si="1068">D885*3.84</f>
        <v>12.124799999999807</v>
      </c>
      <c r="G885" s="2">
        <f t="shared" si="996"/>
        <v>3.9460000000000002</v>
      </c>
      <c r="H885" s="2">
        <f t="shared" si="997"/>
        <v>12.124000000000001</v>
      </c>
      <c r="I885" s="2" t="str">
        <f t="shared" si="998"/>
        <v>"atk":3.946,"hp":12.124</v>
      </c>
    </row>
    <row r="886" spans="1:9" x14ac:dyDescent="0.3">
      <c r="A886" s="2">
        <v>30885</v>
      </c>
      <c r="B886" s="2">
        <v>885</v>
      </c>
      <c r="C886" s="2">
        <f t="shared" si="991"/>
        <v>511</v>
      </c>
      <c r="D886" s="2">
        <v>3.15999999999995</v>
      </c>
      <c r="E886" s="2">
        <f t="shared" ref="E886" si="1069">D886*1</f>
        <v>3.15999999999995</v>
      </c>
      <c r="F886" s="2">
        <f t="shared" ref="F886" si="1070">D886*1</f>
        <v>3.15999999999995</v>
      </c>
      <c r="G886" s="2">
        <f t="shared" si="996"/>
        <v>3.1589999999999998</v>
      </c>
      <c r="H886" s="2">
        <f t="shared" si="997"/>
        <v>3.1589999999999998</v>
      </c>
      <c r="I886" s="2" t="str">
        <f t="shared" si="998"/>
        <v>"atk":3.159,"hp":3.159</v>
      </c>
    </row>
    <row r="887" spans="1:9" x14ac:dyDescent="0.3">
      <c r="A887" s="2">
        <v>30886</v>
      </c>
      <c r="B887" s="2">
        <v>886</v>
      </c>
      <c r="C887" s="2">
        <f t="shared" si="991"/>
        <v>511</v>
      </c>
      <c r="D887" s="2">
        <v>3.1624999999999499</v>
      </c>
      <c r="E887" s="2">
        <f t="shared" ref="E887" si="1071">D887*1.25</f>
        <v>3.9531249999999374</v>
      </c>
      <c r="F887" s="2">
        <f t="shared" ref="F887" si="1072">D887*3.84</f>
        <v>12.143999999999807</v>
      </c>
      <c r="G887" s="2">
        <f t="shared" si="996"/>
        <v>3.9529999999999998</v>
      </c>
      <c r="H887" s="2">
        <f t="shared" si="997"/>
        <v>12.143000000000001</v>
      </c>
      <c r="I887" s="2" t="str">
        <f t="shared" si="998"/>
        <v>"atk":3.953,"hp":12.143</v>
      </c>
    </row>
    <row r="888" spans="1:9" x14ac:dyDescent="0.3">
      <c r="A888" s="2">
        <v>30887</v>
      </c>
      <c r="B888" s="2">
        <v>887</v>
      </c>
      <c r="C888" s="2">
        <f t="shared" si="991"/>
        <v>512</v>
      </c>
      <c r="D888" s="2">
        <v>3.1649999999999499</v>
      </c>
      <c r="E888" s="2">
        <f t="shared" ref="E888" si="1073">D888*1</f>
        <v>3.1649999999999499</v>
      </c>
      <c r="F888" s="2">
        <f t="shared" ref="F888" si="1074">D888*1</f>
        <v>3.1649999999999499</v>
      </c>
      <c r="G888" s="2">
        <f t="shared" si="996"/>
        <v>3.1640000000000001</v>
      </c>
      <c r="H888" s="2">
        <f t="shared" si="997"/>
        <v>3.1640000000000001</v>
      </c>
      <c r="I888" s="2" t="str">
        <f t="shared" si="998"/>
        <v>"atk":3.164,"hp":3.164</v>
      </c>
    </row>
    <row r="889" spans="1:9" x14ac:dyDescent="0.3">
      <c r="A889" s="2">
        <v>30888</v>
      </c>
      <c r="B889" s="2">
        <v>888</v>
      </c>
      <c r="C889" s="2">
        <f t="shared" si="991"/>
        <v>512</v>
      </c>
      <c r="D889" s="2">
        <v>3.1674999999999498</v>
      </c>
      <c r="E889" s="2">
        <f t="shared" ref="E889" si="1075">D889*1.25</f>
        <v>3.9593749999999375</v>
      </c>
      <c r="F889" s="2">
        <f t="shared" ref="F889" si="1076">D889*3.84</f>
        <v>12.163199999999806</v>
      </c>
      <c r="G889" s="2">
        <f t="shared" si="996"/>
        <v>3.9590000000000001</v>
      </c>
      <c r="H889" s="2">
        <f t="shared" si="997"/>
        <v>12.163</v>
      </c>
      <c r="I889" s="2" t="str">
        <f t="shared" si="998"/>
        <v>"atk":3.959,"hp":12.163</v>
      </c>
    </row>
    <row r="890" spans="1:9" x14ac:dyDescent="0.3">
      <c r="A890" s="2">
        <v>30889</v>
      </c>
      <c r="B890" s="2">
        <v>889</v>
      </c>
      <c r="C890" s="2">
        <f t="shared" si="991"/>
        <v>513</v>
      </c>
      <c r="D890" s="2">
        <v>3.1699999999999502</v>
      </c>
      <c r="E890" s="2">
        <f t="shared" ref="E890" si="1077">D890*1</f>
        <v>3.1699999999999502</v>
      </c>
      <c r="F890" s="2">
        <f t="shared" ref="F890" si="1078">D890*1</f>
        <v>3.1699999999999502</v>
      </c>
      <c r="G890" s="2">
        <f t="shared" si="996"/>
        <v>3.169</v>
      </c>
      <c r="H890" s="2">
        <f t="shared" si="997"/>
        <v>3.169</v>
      </c>
      <c r="I890" s="2" t="str">
        <f t="shared" si="998"/>
        <v>"atk":3.169,"hp":3.169</v>
      </c>
    </row>
    <row r="891" spans="1:9" x14ac:dyDescent="0.3">
      <c r="A891" s="2">
        <v>30890</v>
      </c>
      <c r="B891" s="2">
        <v>890</v>
      </c>
      <c r="C891" s="2">
        <f t="shared" si="991"/>
        <v>513</v>
      </c>
      <c r="D891" s="2">
        <v>3.1724999999999501</v>
      </c>
      <c r="E891" s="2">
        <f t="shared" ref="E891" si="1079">D891*1.25</f>
        <v>3.9656249999999376</v>
      </c>
      <c r="F891" s="2">
        <f t="shared" ref="F891" si="1080">D891*3.84</f>
        <v>12.182399999999808</v>
      </c>
      <c r="G891" s="2">
        <f t="shared" si="996"/>
        <v>3.9649999999999999</v>
      </c>
      <c r="H891" s="2">
        <f t="shared" si="997"/>
        <v>12.182</v>
      </c>
      <c r="I891" s="2" t="str">
        <f t="shared" si="998"/>
        <v>"atk":3.965,"hp":12.182</v>
      </c>
    </row>
    <row r="892" spans="1:9" x14ac:dyDescent="0.3">
      <c r="A892" s="2">
        <v>30891</v>
      </c>
      <c r="B892" s="2">
        <v>891</v>
      </c>
      <c r="C892" s="2">
        <f t="shared" si="991"/>
        <v>514</v>
      </c>
      <c r="D892" s="2">
        <v>3.1749999999999501</v>
      </c>
      <c r="E892" s="2">
        <f t="shared" ref="E892" si="1081">D892*1</f>
        <v>3.1749999999999501</v>
      </c>
      <c r="F892" s="2">
        <f t="shared" ref="F892" si="1082">D892*1</f>
        <v>3.1749999999999501</v>
      </c>
      <c r="G892" s="2">
        <f t="shared" si="996"/>
        <v>3.1739999999999999</v>
      </c>
      <c r="H892" s="2">
        <f t="shared" si="997"/>
        <v>3.1739999999999999</v>
      </c>
      <c r="I892" s="2" t="str">
        <f t="shared" si="998"/>
        <v>"atk":3.174,"hp":3.174</v>
      </c>
    </row>
    <row r="893" spans="1:9" x14ac:dyDescent="0.3">
      <c r="A893" s="2">
        <v>30892</v>
      </c>
      <c r="B893" s="2">
        <v>892</v>
      </c>
      <c r="C893" s="2">
        <f t="shared" si="991"/>
        <v>514</v>
      </c>
      <c r="D893" s="2">
        <v>3.17749999999995</v>
      </c>
      <c r="E893" s="2">
        <f t="shared" ref="E893" si="1083">D893*1.25</f>
        <v>3.9718749999999376</v>
      </c>
      <c r="F893" s="2">
        <f t="shared" ref="F893" si="1084">D893*3.84</f>
        <v>12.201599999999807</v>
      </c>
      <c r="G893" s="2">
        <f t="shared" si="996"/>
        <v>3.9710000000000001</v>
      </c>
      <c r="H893" s="2">
        <f t="shared" si="997"/>
        <v>12.201000000000001</v>
      </c>
      <c r="I893" s="2" t="str">
        <f t="shared" si="998"/>
        <v>"atk":3.971,"hp":12.201</v>
      </c>
    </row>
    <row r="894" spans="1:9" x14ac:dyDescent="0.3">
      <c r="A894" s="2">
        <v>30893</v>
      </c>
      <c r="B894" s="2">
        <v>893</v>
      </c>
      <c r="C894" s="2">
        <f t="shared" si="991"/>
        <v>515</v>
      </c>
      <c r="D894" s="2">
        <v>3.17999999999995</v>
      </c>
      <c r="E894" s="2">
        <f t="shared" ref="E894" si="1085">D894*1</f>
        <v>3.17999999999995</v>
      </c>
      <c r="F894" s="2">
        <f t="shared" ref="F894" si="1086">D894*1</f>
        <v>3.17999999999995</v>
      </c>
      <c r="G894" s="2">
        <f t="shared" si="996"/>
        <v>3.1789999999999998</v>
      </c>
      <c r="H894" s="2">
        <f t="shared" si="997"/>
        <v>3.1789999999999998</v>
      </c>
      <c r="I894" s="2" t="str">
        <f t="shared" si="998"/>
        <v>"atk":3.179,"hp":3.179</v>
      </c>
    </row>
    <row r="895" spans="1:9" x14ac:dyDescent="0.3">
      <c r="A895" s="2">
        <v>30894</v>
      </c>
      <c r="B895" s="2">
        <v>894</v>
      </c>
      <c r="C895" s="2">
        <f t="shared" si="991"/>
        <v>515</v>
      </c>
      <c r="D895" s="2">
        <v>3.1824999999999499</v>
      </c>
      <c r="E895" s="2">
        <f t="shared" ref="E895" si="1087">D895*1.25</f>
        <v>3.9781249999999373</v>
      </c>
      <c r="F895" s="2">
        <f t="shared" ref="F895" si="1088">D895*3.84</f>
        <v>12.220799999999807</v>
      </c>
      <c r="G895" s="2">
        <f t="shared" si="996"/>
        <v>3.9780000000000002</v>
      </c>
      <c r="H895" s="2">
        <f t="shared" si="997"/>
        <v>12.22</v>
      </c>
      <c r="I895" s="2" t="str">
        <f t="shared" si="998"/>
        <v>"atk":3.978,"hp":12.22</v>
      </c>
    </row>
    <row r="896" spans="1:9" x14ac:dyDescent="0.3">
      <c r="A896" s="2">
        <v>30895</v>
      </c>
      <c r="B896" s="2">
        <v>895</v>
      </c>
      <c r="C896" s="2">
        <f t="shared" si="991"/>
        <v>516</v>
      </c>
      <c r="D896" s="2">
        <v>3.1849999999999499</v>
      </c>
      <c r="E896" s="2">
        <f t="shared" ref="E896" si="1089">D896*1</f>
        <v>3.1849999999999499</v>
      </c>
      <c r="F896" s="2">
        <f t="shared" ref="F896" si="1090">D896*1</f>
        <v>3.1849999999999499</v>
      </c>
      <c r="G896" s="2">
        <f t="shared" si="996"/>
        <v>3.1840000000000002</v>
      </c>
      <c r="H896" s="2">
        <f t="shared" si="997"/>
        <v>3.1840000000000002</v>
      </c>
      <c r="I896" s="2" t="str">
        <f t="shared" si="998"/>
        <v>"atk":3.184,"hp":3.184</v>
      </c>
    </row>
    <row r="897" spans="1:9" x14ac:dyDescent="0.3">
      <c r="A897" s="2">
        <v>30896</v>
      </c>
      <c r="B897" s="2">
        <v>896</v>
      </c>
      <c r="C897" s="2">
        <f t="shared" si="991"/>
        <v>516</v>
      </c>
      <c r="D897" s="2">
        <v>3.1874999999999498</v>
      </c>
      <c r="E897" s="2">
        <f t="shared" ref="E897" si="1091">D897*1.25</f>
        <v>3.9843749999999374</v>
      </c>
      <c r="F897" s="2">
        <f t="shared" ref="F897" si="1092">D897*3.84</f>
        <v>12.239999999999807</v>
      </c>
      <c r="G897" s="2">
        <f t="shared" si="996"/>
        <v>3.984</v>
      </c>
      <c r="H897" s="2">
        <f t="shared" si="997"/>
        <v>12.239000000000001</v>
      </c>
      <c r="I897" s="2" t="str">
        <f t="shared" si="998"/>
        <v>"atk":3.984,"hp":12.239</v>
      </c>
    </row>
    <row r="898" spans="1:9" x14ac:dyDescent="0.3">
      <c r="A898" s="2">
        <v>30897</v>
      </c>
      <c r="B898" s="2">
        <v>897</v>
      </c>
      <c r="C898" s="2">
        <f t="shared" si="991"/>
        <v>517</v>
      </c>
      <c r="D898" s="2">
        <v>3.1899999999999502</v>
      </c>
      <c r="E898" s="2">
        <f t="shared" ref="E898" si="1093">D898*1</f>
        <v>3.1899999999999502</v>
      </c>
      <c r="F898" s="2">
        <f t="shared" ref="F898" si="1094">D898*1</f>
        <v>3.1899999999999502</v>
      </c>
      <c r="G898" s="2">
        <f t="shared" si="996"/>
        <v>3.1890000000000001</v>
      </c>
      <c r="H898" s="2">
        <f t="shared" si="997"/>
        <v>3.1890000000000001</v>
      </c>
      <c r="I898" s="2" t="str">
        <f t="shared" si="998"/>
        <v>"atk":3.189,"hp":3.189</v>
      </c>
    </row>
    <row r="899" spans="1:9" x14ac:dyDescent="0.3">
      <c r="A899" s="2">
        <v>30898</v>
      </c>
      <c r="B899" s="2">
        <v>898</v>
      </c>
      <c r="C899" s="2">
        <f t="shared" si="991"/>
        <v>517</v>
      </c>
      <c r="D899" s="2">
        <v>3.1924999999999502</v>
      </c>
      <c r="E899" s="2">
        <f t="shared" ref="E899" si="1095">D899*1.25</f>
        <v>3.9906249999999375</v>
      </c>
      <c r="F899" s="2">
        <f t="shared" ref="F899" si="1096">D899*3.84</f>
        <v>12.259199999999808</v>
      </c>
      <c r="G899" s="2">
        <f t="shared" si="996"/>
        <v>3.99</v>
      </c>
      <c r="H899" s="2">
        <f t="shared" si="997"/>
        <v>12.259</v>
      </c>
      <c r="I899" s="2" t="str">
        <f t="shared" si="998"/>
        <v>"atk":3.99,"hp":12.259</v>
      </c>
    </row>
    <row r="900" spans="1:9" x14ac:dyDescent="0.3">
      <c r="A900" s="2">
        <v>30899</v>
      </c>
      <c r="B900" s="2">
        <v>899</v>
      </c>
      <c r="C900" s="2">
        <f t="shared" si="991"/>
        <v>518</v>
      </c>
      <c r="D900" s="2">
        <v>3.1949999999999501</v>
      </c>
      <c r="E900" s="2">
        <f t="shared" ref="E900" si="1097">D900*1</f>
        <v>3.1949999999999501</v>
      </c>
      <c r="F900" s="2">
        <f t="shared" ref="F900" si="1098">D900*1</f>
        <v>3.1949999999999501</v>
      </c>
      <c r="G900" s="2">
        <f t="shared" si="996"/>
        <v>3.194</v>
      </c>
      <c r="H900" s="2">
        <f t="shared" si="997"/>
        <v>3.194</v>
      </c>
      <c r="I900" s="2" t="str">
        <f t="shared" si="998"/>
        <v>"atk":3.194,"hp":3.194</v>
      </c>
    </row>
    <row r="901" spans="1:9" x14ac:dyDescent="0.3">
      <c r="A901" s="2">
        <v>30900</v>
      </c>
      <c r="B901" s="2">
        <v>900</v>
      </c>
      <c r="C901" s="2">
        <f t="shared" si="991"/>
        <v>518</v>
      </c>
      <c r="D901" s="2">
        <v>3.19749999999995</v>
      </c>
      <c r="E901" s="2">
        <f t="shared" ref="E901" si="1099">D901*1.25</f>
        <v>3.9968749999999376</v>
      </c>
      <c r="F901" s="2">
        <f t="shared" ref="F901" si="1100">D901*3.84</f>
        <v>12.278399999999808</v>
      </c>
      <c r="G901" s="2">
        <f t="shared" si="996"/>
        <v>3.996</v>
      </c>
      <c r="H901" s="2">
        <f t="shared" si="997"/>
        <v>12.278</v>
      </c>
      <c r="I901" s="2" t="str">
        <f t="shared" si="998"/>
        <v>"atk":3.996,"hp":12.278</v>
      </c>
    </row>
    <row r="902" spans="1:9" x14ac:dyDescent="0.3">
      <c r="A902" s="2">
        <v>30901</v>
      </c>
      <c r="B902" s="2">
        <v>901</v>
      </c>
      <c r="C902" s="2">
        <f t="shared" si="991"/>
        <v>519</v>
      </c>
      <c r="D902" s="2">
        <v>3.19999999999995</v>
      </c>
      <c r="E902" s="2">
        <f t="shared" ref="E902" si="1101">D902*1</f>
        <v>3.19999999999995</v>
      </c>
      <c r="F902" s="2">
        <f t="shared" ref="F902" si="1102">D902*1</f>
        <v>3.19999999999995</v>
      </c>
      <c r="G902" s="2">
        <f t="shared" si="996"/>
        <v>3.1989999999999998</v>
      </c>
      <c r="H902" s="2">
        <f t="shared" si="997"/>
        <v>3.1989999999999998</v>
      </c>
      <c r="I902" s="2" t="str">
        <f t="shared" si="998"/>
        <v>"atk":3.199,"hp":3.199</v>
      </c>
    </row>
    <row r="903" spans="1:9" x14ac:dyDescent="0.3">
      <c r="A903" s="2">
        <v>30902</v>
      </c>
      <c r="B903" s="2">
        <v>902</v>
      </c>
      <c r="C903" s="2">
        <f t="shared" si="991"/>
        <v>519</v>
      </c>
      <c r="D903" s="2">
        <v>3.2024999999999499</v>
      </c>
      <c r="E903" s="2">
        <f t="shared" ref="E903" si="1103">D903*1.25</f>
        <v>4.0031249999999376</v>
      </c>
      <c r="F903" s="2">
        <f t="shared" ref="F903" si="1104">D903*3.84</f>
        <v>12.297599999999807</v>
      </c>
      <c r="G903" s="2">
        <f t="shared" si="996"/>
        <v>4.0030000000000001</v>
      </c>
      <c r="H903" s="2">
        <f t="shared" si="997"/>
        <v>12.297000000000001</v>
      </c>
      <c r="I903" s="2" t="str">
        <f t="shared" si="998"/>
        <v>"atk":4.003,"hp":12.297</v>
      </c>
    </row>
    <row r="904" spans="1:9" x14ac:dyDescent="0.3">
      <c r="A904" s="2">
        <v>30903</v>
      </c>
      <c r="B904" s="2">
        <v>903</v>
      </c>
      <c r="C904" s="2">
        <f t="shared" si="991"/>
        <v>520</v>
      </c>
      <c r="D904" s="2">
        <v>3.2049999999999499</v>
      </c>
      <c r="E904" s="2">
        <f t="shared" ref="E904" si="1105">D904*1</f>
        <v>3.2049999999999499</v>
      </c>
      <c r="F904" s="2">
        <f t="shared" ref="F904" si="1106">D904*1</f>
        <v>3.2049999999999499</v>
      </c>
      <c r="G904" s="2">
        <f t="shared" si="996"/>
        <v>3.2040000000000002</v>
      </c>
      <c r="H904" s="2">
        <f t="shared" si="997"/>
        <v>3.2040000000000002</v>
      </c>
      <c r="I904" s="2" t="str">
        <f t="shared" si="998"/>
        <v>"atk":3.204,"hp":3.204</v>
      </c>
    </row>
    <row r="905" spans="1:9" x14ac:dyDescent="0.3">
      <c r="A905" s="2">
        <v>30904</v>
      </c>
      <c r="B905" s="2">
        <v>904</v>
      </c>
      <c r="C905" s="2">
        <f t="shared" si="991"/>
        <v>520</v>
      </c>
      <c r="D905" s="2">
        <v>3.2074999999999498</v>
      </c>
      <c r="E905" s="2">
        <f t="shared" ref="E905" si="1107">D905*1.25</f>
        <v>4.0093749999999373</v>
      </c>
      <c r="F905" s="2">
        <f t="shared" ref="F905" si="1108">D905*3.84</f>
        <v>12.316799999999807</v>
      </c>
      <c r="G905" s="2">
        <f t="shared" si="996"/>
        <v>4.0090000000000003</v>
      </c>
      <c r="H905" s="2">
        <f t="shared" si="997"/>
        <v>12.316000000000001</v>
      </c>
      <c r="I905" s="2" t="str">
        <f t="shared" si="998"/>
        <v>"atk":4.009,"hp":12.316</v>
      </c>
    </row>
    <row r="906" spans="1:9" x14ac:dyDescent="0.3">
      <c r="A906" s="2">
        <v>30905</v>
      </c>
      <c r="B906" s="2">
        <v>905</v>
      </c>
      <c r="C906" s="2">
        <f t="shared" si="991"/>
        <v>521</v>
      </c>
      <c r="D906" s="2">
        <v>3.2099999999999498</v>
      </c>
      <c r="E906" s="2">
        <f t="shared" ref="E906" si="1109">D906*1</f>
        <v>3.2099999999999498</v>
      </c>
      <c r="F906" s="2">
        <f t="shared" ref="F906" si="1110">D906*1</f>
        <v>3.2099999999999498</v>
      </c>
      <c r="G906" s="2">
        <f t="shared" si="996"/>
        <v>3.2090000000000001</v>
      </c>
      <c r="H906" s="2">
        <f t="shared" si="997"/>
        <v>3.2090000000000001</v>
      </c>
      <c r="I906" s="2" t="str">
        <f t="shared" si="998"/>
        <v>"atk":3.209,"hp":3.209</v>
      </c>
    </row>
    <row r="907" spans="1:9" x14ac:dyDescent="0.3">
      <c r="A907" s="2">
        <v>30906</v>
      </c>
      <c r="B907" s="2">
        <v>906</v>
      </c>
      <c r="C907" s="2">
        <f t="shared" si="991"/>
        <v>521</v>
      </c>
      <c r="D907" s="2">
        <v>3.2124999999999502</v>
      </c>
      <c r="E907" s="2">
        <f t="shared" ref="E907" si="1111">D907*1.25</f>
        <v>4.0156249999999378</v>
      </c>
      <c r="F907" s="2">
        <f t="shared" ref="F907" si="1112">D907*3.84</f>
        <v>12.335999999999808</v>
      </c>
      <c r="G907" s="2">
        <f t="shared" si="996"/>
        <v>4.0149999999999997</v>
      </c>
      <c r="H907" s="2">
        <f t="shared" si="997"/>
        <v>12.335000000000001</v>
      </c>
      <c r="I907" s="2" t="str">
        <f t="shared" si="998"/>
        <v>"atk":4.015,"hp":12.335</v>
      </c>
    </row>
    <row r="908" spans="1:9" x14ac:dyDescent="0.3">
      <c r="A908" s="2">
        <v>30907</v>
      </c>
      <c r="B908" s="2">
        <v>907</v>
      </c>
      <c r="C908" s="2">
        <f t="shared" si="991"/>
        <v>522</v>
      </c>
      <c r="D908" s="2">
        <v>3.2149999999999501</v>
      </c>
      <c r="E908" s="2">
        <f t="shared" ref="E908" si="1113">D908*1</f>
        <v>3.2149999999999501</v>
      </c>
      <c r="F908" s="2">
        <f t="shared" ref="F908" si="1114">D908*1</f>
        <v>3.2149999999999501</v>
      </c>
      <c r="G908" s="2">
        <f t="shared" si="996"/>
        <v>3.214</v>
      </c>
      <c r="H908" s="2">
        <f t="shared" si="997"/>
        <v>3.214</v>
      </c>
      <c r="I908" s="2" t="str">
        <f t="shared" si="998"/>
        <v>"atk":3.214,"hp":3.214</v>
      </c>
    </row>
    <row r="909" spans="1:9" x14ac:dyDescent="0.3">
      <c r="A909" s="2">
        <v>30908</v>
      </c>
      <c r="B909" s="2">
        <v>908</v>
      </c>
      <c r="C909" s="2">
        <f t="shared" si="991"/>
        <v>522</v>
      </c>
      <c r="D909" s="2">
        <v>3.2174999999999501</v>
      </c>
      <c r="E909" s="2">
        <f t="shared" ref="E909" si="1115">D909*1.25</f>
        <v>4.0218749999999375</v>
      </c>
      <c r="F909" s="2">
        <f t="shared" ref="F909" si="1116">D909*3.84</f>
        <v>12.355199999999808</v>
      </c>
      <c r="G909" s="2">
        <f t="shared" si="996"/>
        <v>4.0209999999999999</v>
      </c>
      <c r="H909" s="2">
        <f t="shared" si="997"/>
        <v>12.355</v>
      </c>
      <c r="I909" s="2" t="str">
        <f t="shared" si="998"/>
        <v>"atk":4.021,"hp":12.355</v>
      </c>
    </row>
    <row r="910" spans="1:9" x14ac:dyDescent="0.3">
      <c r="A910" s="2">
        <v>30909</v>
      </c>
      <c r="B910" s="2">
        <v>909</v>
      </c>
      <c r="C910" s="2">
        <f t="shared" si="991"/>
        <v>523</v>
      </c>
      <c r="D910" s="2">
        <v>3.21999999999995</v>
      </c>
      <c r="E910" s="2">
        <f t="shared" ref="E910" si="1117">D910*1</f>
        <v>3.21999999999995</v>
      </c>
      <c r="F910" s="2">
        <f t="shared" ref="F910" si="1118">D910*1</f>
        <v>3.21999999999995</v>
      </c>
      <c r="G910" s="2">
        <f t="shared" si="996"/>
        <v>3.2189999999999999</v>
      </c>
      <c r="H910" s="2">
        <f t="shared" si="997"/>
        <v>3.2189999999999999</v>
      </c>
      <c r="I910" s="2" t="str">
        <f t="shared" si="998"/>
        <v>"atk":3.219,"hp":3.219</v>
      </c>
    </row>
    <row r="911" spans="1:9" x14ac:dyDescent="0.3">
      <c r="A911" s="2">
        <v>30910</v>
      </c>
      <c r="B911" s="2">
        <v>910</v>
      </c>
      <c r="C911" s="2">
        <f t="shared" si="991"/>
        <v>523</v>
      </c>
      <c r="D911" s="2">
        <v>3.22249999999995</v>
      </c>
      <c r="E911" s="2">
        <f t="shared" ref="E911" si="1119">D911*1.25</f>
        <v>4.0281249999999371</v>
      </c>
      <c r="F911" s="2">
        <f t="shared" ref="F911" si="1120">D911*3.84</f>
        <v>12.374399999999808</v>
      </c>
      <c r="G911" s="2">
        <f t="shared" si="996"/>
        <v>4.0279999999999996</v>
      </c>
      <c r="H911" s="2">
        <f t="shared" si="997"/>
        <v>12.374000000000001</v>
      </c>
      <c r="I911" s="2" t="str">
        <f t="shared" si="998"/>
        <v>"atk":4.028,"hp":12.374</v>
      </c>
    </row>
    <row r="912" spans="1:9" x14ac:dyDescent="0.3">
      <c r="A912" s="2">
        <v>30911</v>
      </c>
      <c r="B912" s="2">
        <v>911</v>
      </c>
      <c r="C912" s="2">
        <f t="shared" si="991"/>
        <v>524</v>
      </c>
      <c r="D912" s="2">
        <v>3.2249999999999499</v>
      </c>
      <c r="E912" s="2">
        <f t="shared" ref="E912" si="1121">D912*1</f>
        <v>3.2249999999999499</v>
      </c>
      <c r="F912" s="2">
        <f t="shared" ref="F912" si="1122">D912*1</f>
        <v>3.2249999999999499</v>
      </c>
      <c r="G912" s="2">
        <f t="shared" si="996"/>
        <v>3.2240000000000002</v>
      </c>
      <c r="H912" s="2">
        <f t="shared" si="997"/>
        <v>3.2240000000000002</v>
      </c>
      <c r="I912" s="2" t="str">
        <f t="shared" si="998"/>
        <v>"atk":3.224,"hp":3.224</v>
      </c>
    </row>
    <row r="913" spans="1:9" x14ac:dyDescent="0.3">
      <c r="A913" s="2">
        <v>30912</v>
      </c>
      <c r="B913" s="2">
        <v>912</v>
      </c>
      <c r="C913" s="2">
        <f t="shared" ref="C913:C943" si="1123">C911+1</f>
        <v>524</v>
      </c>
      <c r="D913" s="2">
        <v>3.2274999999999499</v>
      </c>
      <c r="E913" s="2">
        <f t="shared" ref="E913" si="1124">D913*1.25</f>
        <v>4.0343749999999376</v>
      </c>
      <c r="F913" s="2">
        <f t="shared" ref="F913" si="1125">D913*3.84</f>
        <v>12.393599999999807</v>
      </c>
      <c r="G913" s="2">
        <f t="shared" si="996"/>
        <v>4.0339999999999998</v>
      </c>
      <c r="H913" s="2">
        <f t="shared" si="997"/>
        <v>12.393000000000001</v>
      </c>
      <c r="I913" s="2" t="str">
        <f t="shared" si="998"/>
        <v>"atk":4.034,"hp":12.393</v>
      </c>
    </row>
    <row r="914" spans="1:9" x14ac:dyDescent="0.3">
      <c r="A914" s="2">
        <v>30913</v>
      </c>
      <c r="B914" s="2">
        <v>913</v>
      </c>
      <c r="C914" s="2">
        <f t="shared" si="1123"/>
        <v>525</v>
      </c>
      <c r="D914" s="2">
        <v>3.2299999999999498</v>
      </c>
      <c r="E914" s="2">
        <f t="shared" ref="E914" si="1126">D914*1</f>
        <v>3.2299999999999498</v>
      </c>
      <c r="F914" s="2">
        <f t="shared" ref="F914" si="1127">D914*1</f>
        <v>3.2299999999999498</v>
      </c>
      <c r="G914" s="2">
        <f t="shared" ref="G914:G943" si="1128">INT(E914*1000)/1000</f>
        <v>3.2290000000000001</v>
      </c>
      <c r="H914" s="2">
        <f t="shared" ref="H914:H943" si="1129">INT(F914*1000)/1000</f>
        <v>3.2290000000000001</v>
      </c>
      <c r="I914" s="2" t="str">
        <f t="shared" ref="I914:I943" si="1130">$J$1&amp;G914&amp;$K$1&amp;H914</f>
        <v>"atk":3.229,"hp":3.229</v>
      </c>
    </row>
    <row r="915" spans="1:9" x14ac:dyDescent="0.3">
      <c r="A915" s="2">
        <v>30914</v>
      </c>
      <c r="B915" s="2">
        <v>914</v>
      </c>
      <c r="C915" s="2">
        <f t="shared" si="1123"/>
        <v>525</v>
      </c>
      <c r="D915" s="2">
        <v>3.2324999999999502</v>
      </c>
      <c r="E915" s="2">
        <f t="shared" ref="E915" si="1131">D915*1.25</f>
        <v>4.0406249999999382</v>
      </c>
      <c r="F915" s="2">
        <f t="shared" ref="F915" si="1132">D915*3.84</f>
        <v>12.412799999999809</v>
      </c>
      <c r="G915" s="2">
        <f t="shared" si="1128"/>
        <v>4.04</v>
      </c>
      <c r="H915" s="2">
        <f t="shared" si="1129"/>
        <v>12.412000000000001</v>
      </c>
      <c r="I915" s="2" t="str">
        <f t="shared" si="1130"/>
        <v>"atk":4.04,"hp":12.412</v>
      </c>
    </row>
    <row r="916" spans="1:9" x14ac:dyDescent="0.3">
      <c r="A916" s="2">
        <v>30915</v>
      </c>
      <c r="B916" s="2">
        <v>915</v>
      </c>
      <c r="C916" s="2">
        <f t="shared" si="1123"/>
        <v>526</v>
      </c>
      <c r="D916" s="2">
        <v>3.2349999999999501</v>
      </c>
      <c r="E916" s="2">
        <f t="shared" ref="E916" si="1133">D916*1</f>
        <v>3.2349999999999501</v>
      </c>
      <c r="F916" s="2">
        <f t="shared" ref="F916" si="1134">D916*1</f>
        <v>3.2349999999999501</v>
      </c>
      <c r="G916" s="2">
        <f t="shared" si="1128"/>
        <v>3.234</v>
      </c>
      <c r="H916" s="2">
        <f t="shared" si="1129"/>
        <v>3.234</v>
      </c>
      <c r="I916" s="2" t="str">
        <f t="shared" si="1130"/>
        <v>"atk":3.234,"hp":3.234</v>
      </c>
    </row>
    <row r="917" spans="1:9" x14ac:dyDescent="0.3">
      <c r="A917" s="2">
        <v>30916</v>
      </c>
      <c r="B917" s="2">
        <v>916</v>
      </c>
      <c r="C917" s="2">
        <f t="shared" si="1123"/>
        <v>526</v>
      </c>
      <c r="D917" s="2">
        <v>3.2374999999999501</v>
      </c>
      <c r="E917" s="2">
        <f t="shared" ref="E917" si="1135">D917*1.25</f>
        <v>4.0468749999999378</v>
      </c>
      <c r="F917" s="2">
        <f t="shared" ref="F917" si="1136">D917*3.84</f>
        <v>12.431999999999809</v>
      </c>
      <c r="G917" s="2">
        <f t="shared" si="1128"/>
        <v>4.0460000000000003</v>
      </c>
      <c r="H917" s="2">
        <f t="shared" si="1129"/>
        <v>12.430999999999999</v>
      </c>
      <c r="I917" s="2" t="str">
        <f t="shared" si="1130"/>
        <v>"atk":4.046,"hp":12.431</v>
      </c>
    </row>
    <row r="918" spans="1:9" x14ac:dyDescent="0.3">
      <c r="A918" s="2">
        <v>30917</v>
      </c>
      <c r="B918" s="2">
        <v>917</v>
      </c>
      <c r="C918" s="2">
        <f t="shared" si="1123"/>
        <v>527</v>
      </c>
      <c r="D918" s="2">
        <v>3.23999999999995</v>
      </c>
      <c r="E918" s="2">
        <f t="shared" ref="E918" si="1137">D918*1</f>
        <v>3.23999999999995</v>
      </c>
      <c r="F918" s="2">
        <f t="shared" ref="F918" si="1138">D918*1</f>
        <v>3.23999999999995</v>
      </c>
      <c r="G918" s="2">
        <f t="shared" si="1128"/>
        <v>3.2389999999999999</v>
      </c>
      <c r="H918" s="2">
        <f t="shared" si="1129"/>
        <v>3.2389999999999999</v>
      </c>
      <c r="I918" s="2" t="str">
        <f t="shared" si="1130"/>
        <v>"atk":3.239,"hp":3.239</v>
      </c>
    </row>
    <row r="919" spans="1:9" x14ac:dyDescent="0.3">
      <c r="A919" s="2">
        <v>30918</v>
      </c>
      <c r="B919" s="2">
        <v>918</v>
      </c>
      <c r="C919" s="2">
        <f t="shared" si="1123"/>
        <v>527</v>
      </c>
      <c r="D919" s="2">
        <v>3.24249999999995</v>
      </c>
      <c r="E919" s="2">
        <f t="shared" ref="E919" si="1139">D919*1.25</f>
        <v>4.0531249999999375</v>
      </c>
      <c r="F919" s="2">
        <f t="shared" ref="F919" si="1140">D919*3.84</f>
        <v>12.451199999999808</v>
      </c>
      <c r="G919" s="2">
        <f t="shared" si="1128"/>
        <v>4.0529999999999999</v>
      </c>
      <c r="H919" s="2">
        <f t="shared" si="1129"/>
        <v>12.451000000000001</v>
      </c>
      <c r="I919" s="2" t="str">
        <f t="shared" si="1130"/>
        <v>"atk":4.053,"hp":12.451</v>
      </c>
    </row>
    <row r="920" spans="1:9" x14ac:dyDescent="0.3">
      <c r="A920" s="2">
        <v>30919</v>
      </c>
      <c r="B920" s="2">
        <v>919</v>
      </c>
      <c r="C920" s="2">
        <f t="shared" si="1123"/>
        <v>528</v>
      </c>
      <c r="D920" s="2">
        <v>3.2449999999999499</v>
      </c>
      <c r="E920" s="2">
        <f t="shared" ref="E920" si="1141">D920*1</f>
        <v>3.2449999999999499</v>
      </c>
      <c r="F920" s="2">
        <f t="shared" ref="F920" si="1142">D920*1</f>
        <v>3.2449999999999499</v>
      </c>
      <c r="G920" s="2">
        <f t="shared" si="1128"/>
        <v>3.2440000000000002</v>
      </c>
      <c r="H920" s="2">
        <f t="shared" si="1129"/>
        <v>3.2440000000000002</v>
      </c>
      <c r="I920" s="2" t="str">
        <f t="shared" si="1130"/>
        <v>"atk":3.244,"hp":3.244</v>
      </c>
    </row>
    <row r="921" spans="1:9" x14ac:dyDescent="0.3">
      <c r="A921" s="2">
        <v>30920</v>
      </c>
      <c r="B921" s="2">
        <v>920</v>
      </c>
      <c r="C921" s="2">
        <f t="shared" si="1123"/>
        <v>528</v>
      </c>
      <c r="D921" s="2">
        <v>3.2474999999999499</v>
      </c>
      <c r="E921" s="2">
        <f t="shared" ref="E921" si="1143">D921*1.25</f>
        <v>4.0593749999999371</v>
      </c>
      <c r="F921" s="2">
        <f t="shared" ref="F921" si="1144">D921*3.84</f>
        <v>12.470399999999808</v>
      </c>
      <c r="G921" s="2">
        <f t="shared" si="1128"/>
        <v>4.0590000000000002</v>
      </c>
      <c r="H921" s="2">
        <f t="shared" si="1129"/>
        <v>12.47</v>
      </c>
      <c r="I921" s="2" t="str">
        <f t="shared" si="1130"/>
        <v>"atk":4.059,"hp":12.47</v>
      </c>
    </row>
    <row r="922" spans="1:9" x14ac:dyDescent="0.3">
      <c r="A922" s="2">
        <v>30921</v>
      </c>
      <c r="B922" s="2">
        <v>921</v>
      </c>
      <c r="C922" s="2">
        <f t="shared" si="1123"/>
        <v>529</v>
      </c>
      <c r="D922" s="2">
        <v>3.2499999999999498</v>
      </c>
      <c r="E922" s="2">
        <f t="shared" ref="E922" si="1145">D922*1</f>
        <v>3.2499999999999498</v>
      </c>
      <c r="F922" s="2">
        <f t="shared" ref="F922" si="1146">D922*1</f>
        <v>3.2499999999999498</v>
      </c>
      <c r="G922" s="2">
        <f t="shared" si="1128"/>
        <v>3.2490000000000001</v>
      </c>
      <c r="H922" s="2">
        <f t="shared" si="1129"/>
        <v>3.2490000000000001</v>
      </c>
      <c r="I922" s="2" t="str">
        <f t="shared" si="1130"/>
        <v>"atk":3.249,"hp":3.249</v>
      </c>
    </row>
    <row r="923" spans="1:9" x14ac:dyDescent="0.3">
      <c r="A923" s="2">
        <v>30922</v>
      </c>
      <c r="B923" s="2">
        <v>922</v>
      </c>
      <c r="C923" s="2">
        <f t="shared" si="1123"/>
        <v>529</v>
      </c>
      <c r="D923" s="2">
        <v>3.2524999999999502</v>
      </c>
      <c r="E923" s="2">
        <f t="shared" ref="E923" si="1147">D923*1.25</f>
        <v>4.0656249999999376</v>
      </c>
      <c r="F923" s="2">
        <f t="shared" ref="F923" si="1148">D923*3.84</f>
        <v>12.489599999999808</v>
      </c>
      <c r="G923" s="2">
        <f t="shared" si="1128"/>
        <v>4.0650000000000004</v>
      </c>
      <c r="H923" s="2">
        <f t="shared" si="1129"/>
        <v>12.489000000000001</v>
      </c>
      <c r="I923" s="2" t="str">
        <f t="shared" si="1130"/>
        <v>"atk":4.065,"hp":12.489</v>
      </c>
    </row>
    <row r="924" spans="1:9" x14ac:dyDescent="0.3">
      <c r="A924" s="2">
        <v>30923</v>
      </c>
      <c r="B924" s="2">
        <v>923</v>
      </c>
      <c r="C924" s="2">
        <f t="shared" si="1123"/>
        <v>530</v>
      </c>
      <c r="D924" s="2">
        <v>3.2549999999999502</v>
      </c>
      <c r="E924" s="2">
        <f t="shared" ref="E924" si="1149">D924*1</f>
        <v>3.2549999999999502</v>
      </c>
      <c r="F924" s="2">
        <f t="shared" ref="F924" si="1150">D924*1</f>
        <v>3.2549999999999502</v>
      </c>
      <c r="G924" s="2">
        <f t="shared" si="1128"/>
        <v>3.254</v>
      </c>
      <c r="H924" s="2">
        <f t="shared" si="1129"/>
        <v>3.254</v>
      </c>
      <c r="I924" s="2" t="str">
        <f t="shared" si="1130"/>
        <v>"atk":3.254,"hp":3.254</v>
      </c>
    </row>
    <row r="925" spans="1:9" x14ac:dyDescent="0.3">
      <c r="A925" s="2">
        <v>30924</v>
      </c>
      <c r="B925" s="2">
        <v>924</v>
      </c>
      <c r="C925" s="2">
        <f t="shared" si="1123"/>
        <v>530</v>
      </c>
      <c r="D925" s="2">
        <v>3.2574999999999501</v>
      </c>
      <c r="E925" s="2">
        <f t="shared" ref="E925" si="1151">D925*1.25</f>
        <v>4.0718749999999373</v>
      </c>
      <c r="F925" s="2">
        <f t="shared" ref="F925" si="1152">D925*3.84</f>
        <v>12.508799999999807</v>
      </c>
      <c r="G925" s="2">
        <f t="shared" si="1128"/>
        <v>4.0709999999999997</v>
      </c>
      <c r="H925" s="2">
        <f t="shared" si="1129"/>
        <v>12.507999999999999</v>
      </c>
      <c r="I925" s="2" t="str">
        <f t="shared" si="1130"/>
        <v>"atk":4.071,"hp":12.508</v>
      </c>
    </row>
    <row r="926" spans="1:9" x14ac:dyDescent="0.3">
      <c r="A926" s="2">
        <v>30925</v>
      </c>
      <c r="B926" s="2">
        <v>925</v>
      </c>
      <c r="C926" s="2">
        <f t="shared" si="1123"/>
        <v>531</v>
      </c>
      <c r="D926" s="2">
        <v>3.25999999999995</v>
      </c>
      <c r="E926" s="2">
        <f t="shared" ref="E926" si="1153">D926*1</f>
        <v>3.25999999999995</v>
      </c>
      <c r="F926" s="2">
        <f t="shared" ref="F926" si="1154">D926*1</f>
        <v>3.25999999999995</v>
      </c>
      <c r="G926" s="2">
        <f t="shared" si="1128"/>
        <v>3.2589999999999999</v>
      </c>
      <c r="H926" s="2">
        <f t="shared" si="1129"/>
        <v>3.2589999999999999</v>
      </c>
      <c r="I926" s="2" t="str">
        <f t="shared" si="1130"/>
        <v>"atk":3.259,"hp":3.259</v>
      </c>
    </row>
    <row r="927" spans="1:9" x14ac:dyDescent="0.3">
      <c r="A927" s="2">
        <v>30926</v>
      </c>
      <c r="B927" s="2">
        <v>926</v>
      </c>
      <c r="C927" s="2">
        <f t="shared" si="1123"/>
        <v>531</v>
      </c>
      <c r="D927" s="2">
        <v>3.26249999999995</v>
      </c>
      <c r="E927" s="2">
        <f t="shared" ref="E927" si="1155">D927*1.25</f>
        <v>4.0781249999999378</v>
      </c>
      <c r="F927" s="2">
        <f t="shared" ref="F927" si="1156">D927*3.84</f>
        <v>12.527999999999807</v>
      </c>
      <c r="G927" s="2">
        <f t="shared" si="1128"/>
        <v>4.0780000000000003</v>
      </c>
      <c r="H927" s="2">
        <f t="shared" si="1129"/>
        <v>12.526999999999999</v>
      </c>
      <c r="I927" s="2" t="str">
        <f t="shared" si="1130"/>
        <v>"atk":4.078,"hp":12.527</v>
      </c>
    </row>
    <row r="928" spans="1:9" x14ac:dyDescent="0.3">
      <c r="A928" s="2">
        <v>30927</v>
      </c>
      <c r="B928" s="2">
        <v>927</v>
      </c>
      <c r="C928" s="2">
        <f t="shared" si="1123"/>
        <v>532</v>
      </c>
      <c r="D928" s="2">
        <v>3.2649999999999499</v>
      </c>
      <c r="E928" s="2">
        <f t="shared" ref="E928" si="1157">D928*1</f>
        <v>3.2649999999999499</v>
      </c>
      <c r="F928" s="2">
        <f t="shared" ref="F928" si="1158">D928*1</f>
        <v>3.2649999999999499</v>
      </c>
      <c r="G928" s="2">
        <f t="shared" si="1128"/>
        <v>3.2639999999999998</v>
      </c>
      <c r="H928" s="2">
        <f t="shared" si="1129"/>
        <v>3.2639999999999998</v>
      </c>
      <c r="I928" s="2" t="str">
        <f t="shared" si="1130"/>
        <v>"atk":3.264,"hp":3.264</v>
      </c>
    </row>
    <row r="929" spans="1:9" x14ac:dyDescent="0.3">
      <c r="A929" s="2">
        <v>30928</v>
      </c>
      <c r="B929" s="2">
        <v>928</v>
      </c>
      <c r="C929" s="2">
        <f t="shared" si="1123"/>
        <v>532</v>
      </c>
      <c r="D929" s="2">
        <v>3.2674999999999499</v>
      </c>
      <c r="E929" s="2">
        <f t="shared" ref="E929" si="1159">D929*1.25</f>
        <v>4.0843749999999375</v>
      </c>
      <c r="F929" s="2">
        <f t="shared" ref="F929" si="1160">D929*3.84</f>
        <v>12.547199999999807</v>
      </c>
      <c r="G929" s="2">
        <f t="shared" si="1128"/>
        <v>4.0839999999999996</v>
      </c>
      <c r="H929" s="2">
        <f t="shared" si="1129"/>
        <v>12.547000000000001</v>
      </c>
      <c r="I929" s="2" t="str">
        <f t="shared" si="1130"/>
        <v>"atk":4.084,"hp":12.547</v>
      </c>
    </row>
    <row r="930" spans="1:9" x14ac:dyDescent="0.3">
      <c r="A930" s="2">
        <v>30929</v>
      </c>
      <c r="B930" s="2">
        <v>929</v>
      </c>
      <c r="C930" s="2">
        <f t="shared" si="1123"/>
        <v>533</v>
      </c>
      <c r="D930" s="2">
        <v>3.2699999999999498</v>
      </c>
      <c r="E930" s="2">
        <f t="shared" ref="E930" si="1161">D930*1</f>
        <v>3.2699999999999498</v>
      </c>
      <c r="F930" s="2">
        <f t="shared" ref="F930" si="1162">D930*1</f>
        <v>3.2699999999999498</v>
      </c>
      <c r="G930" s="2">
        <f t="shared" si="1128"/>
        <v>3.2690000000000001</v>
      </c>
      <c r="H930" s="2">
        <f t="shared" si="1129"/>
        <v>3.2690000000000001</v>
      </c>
      <c r="I930" s="2" t="str">
        <f t="shared" si="1130"/>
        <v>"atk":3.269,"hp":3.269</v>
      </c>
    </row>
    <row r="931" spans="1:9" x14ac:dyDescent="0.3">
      <c r="A931" s="2">
        <v>30930</v>
      </c>
      <c r="B931" s="2">
        <v>930</v>
      </c>
      <c r="C931" s="2">
        <f t="shared" si="1123"/>
        <v>533</v>
      </c>
      <c r="D931" s="2">
        <v>3.2724999999999498</v>
      </c>
      <c r="E931" s="2">
        <f t="shared" ref="E931" si="1163">D931*1.25</f>
        <v>4.0906249999999371</v>
      </c>
      <c r="F931" s="2">
        <f t="shared" ref="F931" si="1164">D931*3.84</f>
        <v>12.566399999999806</v>
      </c>
      <c r="G931" s="2">
        <f t="shared" si="1128"/>
        <v>4.09</v>
      </c>
      <c r="H931" s="2">
        <f t="shared" si="1129"/>
        <v>12.566000000000001</v>
      </c>
      <c r="I931" s="2" t="str">
        <f t="shared" si="1130"/>
        <v>"atk":4.09,"hp":12.566</v>
      </c>
    </row>
    <row r="932" spans="1:9" x14ac:dyDescent="0.3">
      <c r="A932" s="2">
        <v>30931</v>
      </c>
      <c r="B932" s="2">
        <v>931</v>
      </c>
      <c r="C932" s="2">
        <f t="shared" si="1123"/>
        <v>534</v>
      </c>
      <c r="D932" s="2">
        <v>3.2749999999999502</v>
      </c>
      <c r="E932" s="2">
        <f t="shared" ref="E932" si="1165">D932*1</f>
        <v>3.2749999999999502</v>
      </c>
      <c r="F932" s="2">
        <f t="shared" ref="F932" si="1166">D932*1</f>
        <v>3.2749999999999502</v>
      </c>
      <c r="G932" s="2">
        <f t="shared" si="1128"/>
        <v>3.274</v>
      </c>
      <c r="H932" s="2">
        <f t="shared" si="1129"/>
        <v>3.274</v>
      </c>
      <c r="I932" s="2" t="str">
        <f t="shared" si="1130"/>
        <v>"atk":3.274,"hp":3.274</v>
      </c>
    </row>
    <row r="933" spans="1:9" x14ac:dyDescent="0.3">
      <c r="A933" s="2">
        <v>30932</v>
      </c>
      <c r="B933" s="2">
        <v>932</v>
      </c>
      <c r="C933" s="2">
        <f t="shared" si="1123"/>
        <v>534</v>
      </c>
      <c r="D933" s="2">
        <v>3.2774999999999501</v>
      </c>
      <c r="E933" s="2">
        <f t="shared" ref="E933" si="1167">D933*1.25</f>
        <v>4.0968749999999376</v>
      </c>
      <c r="F933" s="2">
        <f t="shared" ref="F933" si="1168">D933*3.84</f>
        <v>12.585599999999808</v>
      </c>
      <c r="G933" s="2">
        <f t="shared" si="1128"/>
        <v>4.0960000000000001</v>
      </c>
      <c r="H933" s="2">
        <f t="shared" si="1129"/>
        <v>12.585000000000001</v>
      </c>
      <c r="I933" s="2" t="str">
        <f t="shared" si="1130"/>
        <v>"atk":4.096,"hp":12.585</v>
      </c>
    </row>
    <row r="934" spans="1:9" x14ac:dyDescent="0.3">
      <c r="A934" s="2">
        <v>30933</v>
      </c>
      <c r="B934" s="2">
        <v>933</v>
      </c>
      <c r="C934" s="2">
        <f t="shared" si="1123"/>
        <v>535</v>
      </c>
      <c r="D934" s="2">
        <v>3.2799999999999501</v>
      </c>
      <c r="E934" s="2">
        <f t="shared" ref="E934" si="1169">D934*1</f>
        <v>3.2799999999999501</v>
      </c>
      <c r="F934" s="2">
        <f t="shared" ref="F934" si="1170">D934*1</f>
        <v>3.2799999999999501</v>
      </c>
      <c r="G934" s="2">
        <f t="shared" si="1128"/>
        <v>3.2789999999999999</v>
      </c>
      <c r="H934" s="2">
        <f t="shared" si="1129"/>
        <v>3.2789999999999999</v>
      </c>
      <c r="I934" s="2" t="str">
        <f t="shared" si="1130"/>
        <v>"atk":3.279,"hp":3.279</v>
      </c>
    </row>
    <row r="935" spans="1:9" x14ac:dyDescent="0.3">
      <c r="A935" s="2">
        <v>30934</v>
      </c>
      <c r="B935" s="2">
        <v>934</v>
      </c>
      <c r="C935" s="2">
        <f t="shared" si="1123"/>
        <v>535</v>
      </c>
      <c r="D935" s="2">
        <v>3.28249999999995</v>
      </c>
      <c r="E935" s="2">
        <f t="shared" ref="E935" si="1171">D935*1.25</f>
        <v>4.1031249999999373</v>
      </c>
      <c r="F935" s="2">
        <f t="shared" ref="F935" si="1172">D935*3.84</f>
        <v>12.604799999999807</v>
      </c>
      <c r="G935" s="2">
        <f t="shared" si="1128"/>
        <v>4.1029999999999998</v>
      </c>
      <c r="H935" s="2">
        <f t="shared" si="1129"/>
        <v>12.603999999999999</v>
      </c>
      <c r="I935" s="2" t="str">
        <f t="shared" si="1130"/>
        <v>"atk":4.103,"hp":12.604</v>
      </c>
    </row>
    <row r="936" spans="1:9" x14ac:dyDescent="0.3">
      <c r="A936" s="2">
        <v>30935</v>
      </c>
      <c r="B936" s="2">
        <v>935</v>
      </c>
      <c r="C936" s="2">
        <f t="shared" si="1123"/>
        <v>536</v>
      </c>
      <c r="D936" s="2">
        <v>3.28499999999995</v>
      </c>
      <c r="E936" s="2">
        <f t="shared" ref="E936" si="1173">D936*1</f>
        <v>3.28499999999995</v>
      </c>
      <c r="F936" s="2">
        <f t="shared" ref="F936" si="1174">D936*1</f>
        <v>3.28499999999995</v>
      </c>
      <c r="G936" s="2">
        <f t="shared" si="1128"/>
        <v>3.2839999999999998</v>
      </c>
      <c r="H936" s="2">
        <f t="shared" si="1129"/>
        <v>3.2839999999999998</v>
      </c>
      <c r="I936" s="2" t="str">
        <f t="shared" si="1130"/>
        <v>"atk":3.284,"hp":3.284</v>
      </c>
    </row>
    <row r="937" spans="1:9" x14ac:dyDescent="0.3">
      <c r="A937" s="2">
        <v>30936</v>
      </c>
      <c r="B937" s="2">
        <v>936</v>
      </c>
      <c r="C937" s="2">
        <f t="shared" si="1123"/>
        <v>536</v>
      </c>
      <c r="D937" s="2">
        <v>3.2874999999999499</v>
      </c>
      <c r="E937" s="2">
        <f t="shared" ref="E937" si="1175">D937*1.25</f>
        <v>4.1093749999999378</v>
      </c>
      <c r="F937" s="2">
        <f t="shared" ref="F937" si="1176">D937*3.84</f>
        <v>12.623999999999807</v>
      </c>
      <c r="G937" s="2">
        <f t="shared" si="1128"/>
        <v>4.109</v>
      </c>
      <c r="H937" s="2">
        <f t="shared" si="1129"/>
        <v>12.622999999999999</v>
      </c>
      <c r="I937" s="2" t="str">
        <f t="shared" si="1130"/>
        <v>"atk":4.109,"hp":12.623</v>
      </c>
    </row>
    <row r="938" spans="1:9" x14ac:dyDescent="0.3">
      <c r="A938" s="2">
        <v>30937</v>
      </c>
      <c r="B938" s="2">
        <v>937</v>
      </c>
      <c r="C938" s="2">
        <f t="shared" si="1123"/>
        <v>537</v>
      </c>
      <c r="D938" s="2">
        <v>3.2899999999999499</v>
      </c>
      <c r="E938" s="2">
        <f t="shared" ref="E938" si="1177">D938*1</f>
        <v>3.2899999999999499</v>
      </c>
      <c r="F938" s="2">
        <f t="shared" ref="F938" si="1178">D938*1</f>
        <v>3.2899999999999499</v>
      </c>
      <c r="G938" s="2">
        <f t="shared" si="1128"/>
        <v>3.2890000000000001</v>
      </c>
      <c r="H938" s="2">
        <f t="shared" si="1129"/>
        <v>3.2890000000000001</v>
      </c>
      <c r="I938" s="2" t="str">
        <f t="shared" si="1130"/>
        <v>"atk":3.289,"hp":3.289</v>
      </c>
    </row>
    <row r="939" spans="1:9" x14ac:dyDescent="0.3">
      <c r="A939" s="2">
        <v>30938</v>
      </c>
      <c r="B939" s="2">
        <v>938</v>
      </c>
      <c r="C939" s="2">
        <f t="shared" si="1123"/>
        <v>537</v>
      </c>
      <c r="D939" s="2">
        <v>3.2924999999999498</v>
      </c>
      <c r="E939" s="2">
        <f t="shared" ref="E939" si="1179">D939*1.25</f>
        <v>4.1156249999999375</v>
      </c>
      <c r="F939" s="2">
        <f t="shared" ref="F939" si="1180">D939*3.84</f>
        <v>12.643199999999807</v>
      </c>
      <c r="G939" s="2">
        <f t="shared" si="1128"/>
        <v>4.1150000000000002</v>
      </c>
      <c r="H939" s="2">
        <f t="shared" si="1129"/>
        <v>12.643000000000001</v>
      </c>
      <c r="I939" s="2" t="str">
        <f t="shared" si="1130"/>
        <v>"atk":4.115,"hp":12.643</v>
      </c>
    </row>
    <row r="940" spans="1:9" x14ac:dyDescent="0.3">
      <c r="A940" s="2">
        <v>30939</v>
      </c>
      <c r="B940" s="2">
        <v>939</v>
      </c>
      <c r="C940" s="2">
        <f t="shared" si="1123"/>
        <v>538</v>
      </c>
      <c r="D940" s="2">
        <v>3.2949999999999502</v>
      </c>
      <c r="E940" s="2">
        <f t="shared" ref="E940" si="1181">D940*1</f>
        <v>3.2949999999999502</v>
      </c>
      <c r="F940" s="2">
        <f t="shared" ref="F940" si="1182">D940*1</f>
        <v>3.2949999999999502</v>
      </c>
      <c r="G940" s="2">
        <f t="shared" si="1128"/>
        <v>3.294</v>
      </c>
      <c r="H940" s="2">
        <f t="shared" si="1129"/>
        <v>3.294</v>
      </c>
      <c r="I940" s="2" t="str">
        <f t="shared" si="1130"/>
        <v>"atk":3.294,"hp":3.294</v>
      </c>
    </row>
    <row r="941" spans="1:9" x14ac:dyDescent="0.3">
      <c r="A941" s="2">
        <v>30940</v>
      </c>
      <c r="B941" s="2">
        <v>940</v>
      </c>
      <c r="C941" s="2">
        <f t="shared" si="1123"/>
        <v>538</v>
      </c>
      <c r="D941" s="2">
        <v>3.2974999999999501</v>
      </c>
      <c r="E941" s="2">
        <f t="shared" ref="E941" si="1183">D941*1.25</f>
        <v>4.121874999999938</v>
      </c>
      <c r="F941" s="2">
        <f t="shared" ref="F941" si="1184">D941*3.84</f>
        <v>12.662399999999808</v>
      </c>
      <c r="G941" s="2">
        <f t="shared" si="1128"/>
        <v>4.1210000000000004</v>
      </c>
      <c r="H941" s="2">
        <f t="shared" si="1129"/>
        <v>12.662000000000001</v>
      </c>
      <c r="I941" s="2" t="str">
        <f t="shared" si="1130"/>
        <v>"atk":4.121,"hp":12.662</v>
      </c>
    </row>
    <row r="942" spans="1:9" x14ac:dyDescent="0.3">
      <c r="A942" s="2">
        <v>30941</v>
      </c>
      <c r="B942" s="2">
        <v>941</v>
      </c>
      <c r="C942" s="2">
        <f t="shared" si="1123"/>
        <v>539</v>
      </c>
      <c r="D942" s="2">
        <v>3.2999999999999501</v>
      </c>
      <c r="E942" s="2">
        <f t="shared" ref="E942" si="1185">D942*1</f>
        <v>3.2999999999999501</v>
      </c>
      <c r="F942" s="2">
        <f t="shared" ref="F942" si="1186">D942*1</f>
        <v>3.2999999999999501</v>
      </c>
      <c r="G942" s="2">
        <f t="shared" si="1128"/>
        <v>3.2989999999999999</v>
      </c>
      <c r="H942" s="2">
        <f t="shared" si="1129"/>
        <v>3.2989999999999999</v>
      </c>
      <c r="I942" s="2" t="str">
        <f t="shared" si="1130"/>
        <v>"atk":3.299,"hp":3.299</v>
      </c>
    </row>
    <row r="943" spans="1:9" x14ac:dyDescent="0.3">
      <c r="A943" s="2">
        <v>30942</v>
      </c>
      <c r="B943" s="2">
        <v>942</v>
      </c>
      <c r="C943" s="2">
        <f t="shared" si="1123"/>
        <v>539</v>
      </c>
      <c r="D943" s="2">
        <v>3.30249999999995</v>
      </c>
      <c r="E943" s="2">
        <f t="shared" ref="E943" si="1187">D943*1.25</f>
        <v>4.1281249999999376</v>
      </c>
      <c r="F943" s="2">
        <f t="shared" ref="F943" si="1188">D943*3.84</f>
        <v>12.681599999999808</v>
      </c>
      <c r="G943" s="2">
        <f t="shared" si="1128"/>
        <v>4.1280000000000001</v>
      </c>
      <c r="H943" s="2">
        <f t="shared" si="1129"/>
        <v>12.680999999999999</v>
      </c>
      <c r="I943" s="2" t="str">
        <f t="shared" si="1130"/>
        <v>"atk":4.128,"hp":12.681</v>
      </c>
    </row>
  </sheetData>
  <phoneticPr fontId="1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1"/>
  <sheetViews>
    <sheetView workbookViewId="0">
      <selection activeCell="A2" sqref="A2:A651"/>
    </sheetView>
  </sheetViews>
  <sheetFormatPr defaultRowHeight="17.25" x14ac:dyDescent="0.3"/>
  <cols>
    <col min="1" max="16384" width="8.88671875" style="1"/>
  </cols>
  <sheetData>
    <row r="1" spans="1:9" x14ac:dyDescent="0.3">
      <c r="B1" s="5" t="s">
        <v>111</v>
      </c>
      <c r="C1" s="5" t="s">
        <v>110</v>
      </c>
      <c r="D1" s="5" t="s">
        <v>109</v>
      </c>
      <c r="E1" s="5" t="s">
        <v>110</v>
      </c>
      <c r="F1" s="5" t="s">
        <v>109</v>
      </c>
      <c r="H1" s="5" t="s">
        <v>112</v>
      </c>
      <c r="I1" s="5" t="s">
        <v>113</v>
      </c>
    </row>
    <row r="2" spans="1:9" x14ac:dyDescent="0.3">
      <c r="A2" s="1">
        <v>30001</v>
      </c>
      <c r="B2" s="1">
        <v>10001</v>
      </c>
      <c r="C2" s="1">
        <v>1</v>
      </c>
      <c r="D2" s="1">
        <v>1</v>
      </c>
      <c r="E2" s="1">
        <f>INT(C2*1000)/1000</f>
        <v>1</v>
      </c>
      <c r="F2" s="1">
        <f>INT(D2*1000)/1000</f>
        <v>1</v>
      </c>
      <c r="G2" s="1" t="str">
        <f>$H$1&amp;F2&amp;$I$1&amp;E2</f>
        <v>"atk":1,"hp":1</v>
      </c>
    </row>
    <row r="3" spans="1:9" x14ac:dyDescent="0.3">
      <c r="A3" s="1">
        <v>30002</v>
      </c>
      <c r="B3" s="1">
        <v>10002</v>
      </c>
      <c r="C3" s="1">
        <f>C2+0.005</f>
        <v>1.0049999999999999</v>
      </c>
      <c r="D3" s="1">
        <f>D2+0.0025</f>
        <v>1.0024999999999999</v>
      </c>
      <c r="E3" s="1">
        <f t="shared" ref="E3:E66" si="0">INT(C3*1000)/1000</f>
        <v>1.0049999999999999</v>
      </c>
      <c r="F3" s="1">
        <f t="shared" ref="F3:F66" si="1">INT(D3*1000)/1000</f>
        <v>1.002</v>
      </c>
      <c r="G3" s="1" t="str">
        <f>$H$1&amp;D3&amp;$I$1&amp;C3</f>
        <v>"atk":1.0025,"hp":1.005</v>
      </c>
    </row>
    <row r="4" spans="1:9" x14ac:dyDescent="0.3">
      <c r="A4" s="1">
        <v>30003</v>
      </c>
      <c r="B4" s="1">
        <v>10003</v>
      </c>
      <c r="C4" s="1">
        <f t="shared" ref="C4:C67" si="2">C3+0.005</f>
        <v>1.0099999999999998</v>
      </c>
      <c r="D4" s="1">
        <f t="shared" ref="D4:D67" si="3">D3+0.0025</f>
        <v>1.0049999999999999</v>
      </c>
      <c r="E4" s="1">
        <f t="shared" si="0"/>
        <v>1.01</v>
      </c>
      <c r="F4" s="1">
        <f t="shared" si="1"/>
        <v>1.0049999999999999</v>
      </c>
      <c r="G4" s="1" t="str">
        <f t="shared" ref="G4:G66" si="4">$H$1&amp;F4&amp;$I$1&amp;E4</f>
        <v>"atk":1.005,"hp":1.01</v>
      </c>
    </row>
    <row r="5" spans="1:9" x14ac:dyDescent="0.3">
      <c r="A5" s="1">
        <v>30004</v>
      </c>
      <c r="B5" s="1">
        <v>10004</v>
      </c>
      <c r="C5" s="1">
        <f t="shared" si="2"/>
        <v>1.0149999999999997</v>
      </c>
      <c r="D5" s="1">
        <f t="shared" si="3"/>
        <v>1.0074999999999998</v>
      </c>
      <c r="E5" s="1">
        <f t="shared" si="0"/>
        <v>1.0149999999999999</v>
      </c>
      <c r="F5" s="1">
        <f t="shared" si="1"/>
        <v>1.0069999999999999</v>
      </c>
      <c r="G5" s="1" t="str">
        <f t="shared" si="4"/>
        <v>"atk":1.007,"hp":1.015</v>
      </c>
    </row>
    <row r="6" spans="1:9" x14ac:dyDescent="0.3">
      <c r="A6" s="1">
        <v>30005</v>
      </c>
      <c r="B6" s="1">
        <v>10005</v>
      </c>
      <c r="C6" s="1">
        <f t="shared" si="2"/>
        <v>1.0199999999999996</v>
      </c>
      <c r="D6" s="1">
        <f t="shared" si="3"/>
        <v>1.0099999999999998</v>
      </c>
      <c r="E6" s="1">
        <f t="shared" si="0"/>
        <v>1.02</v>
      </c>
      <c r="F6" s="1">
        <f t="shared" si="1"/>
        <v>1.01</v>
      </c>
      <c r="G6" s="1" t="str">
        <f t="shared" si="4"/>
        <v>"atk":1.01,"hp":1.02</v>
      </c>
    </row>
    <row r="7" spans="1:9" x14ac:dyDescent="0.3">
      <c r="A7" s="1">
        <v>30006</v>
      </c>
      <c r="B7" s="1">
        <v>10006</v>
      </c>
      <c r="C7" s="1">
        <f t="shared" si="2"/>
        <v>1.0249999999999995</v>
      </c>
      <c r="D7" s="1">
        <f t="shared" si="3"/>
        <v>1.0124999999999997</v>
      </c>
      <c r="E7" s="1">
        <f t="shared" si="0"/>
        <v>1.0249999999999999</v>
      </c>
      <c r="F7" s="1">
        <f t="shared" si="1"/>
        <v>1.012</v>
      </c>
      <c r="G7" s="1" t="str">
        <f t="shared" si="4"/>
        <v>"atk":1.012,"hp":1.025</v>
      </c>
    </row>
    <row r="8" spans="1:9" x14ac:dyDescent="0.3">
      <c r="A8" s="1">
        <v>30007</v>
      </c>
      <c r="B8" s="1">
        <v>10007</v>
      </c>
      <c r="C8" s="1">
        <f t="shared" si="2"/>
        <v>1.0299999999999994</v>
      </c>
      <c r="D8" s="1">
        <f t="shared" si="3"/>
        <v>1.0149999999999997</v>
      </c>
      <c r="E8" s="1">
        <f t="shared" si="0"/>
        <v>1.03</v>
      </c>
      <c r="F8" s="1">
        <f t="shared" si="1"/>
        <v>1.0149999999999999</v>
      </c>
      <c r="G8" s="1" t="str">
        <f t="shared" si="4"/>
        <v>"atk":1.015,"hp":1.03</v>
      </c>
    </row>
    <row r="9" spans="1:9" x14ac:dyDescent="0.3">
      <c r="A9" s="1">
        <v>30008</v>
      </c>
      <c r="B9" s="1">
        <v>10008</v>
      </c>
      <c r="C9" s="1">
        <f t="shared" si="2"/>
        <v>1.0349999999999993</v>
      </c>
      <c r="D9" s="1">
        <f t="shared" si="3"/>
        <v>1.0174999999999996</v>
      </c>
      <c r="E9" s="1">
        <f t="shared" si="0"/>
        <v>1.0349999999999999</v>
      </c>
      <c r="F9" s="1">
        <f t="shared" si="1"/>
        <v>1.0169999999999999</v>
      </c>
      <c r="G9" s="1" t="str">
        <f t="shared" si="4"/>
        <v>"atk":1.017,"hp":1.035</v>
      </c>
    </row>
    <row r="10" spans="1:9" x14ac:dyDescent="0.3">
      <c r="A10" s="1">
        <v>30009</v>
      </c>
      <c r="B10" s="1">
        <v>10009</v>
      </c>
      <c r="C10" s="1">
        <f t="shared" si="2"/>
        <v>1.0399999999999991</v>
      </c>
      <c r="D10" s="1">
        <f t="shared" si="3"/>
        <v>1.0199999999999996</v>
      </c>
      <c r="E10" s="1">
        <f t="shared" si="0"/>
        <v>1.04</v>
      </c>
      <c r="F10" s="1">
        <f t="shared" si="1"/>
        <v>1.02</v>
      </c>
      <c r="G10" s="1" t="str">
        <f t="shared" si="4"/>
        <v>"atk":1.02,"hp":1.04</v>
      </c>
    </row>
    <row r="11" spans="1:9" x14ac:dyDescent="0.3">
      <c r="A11" s="1">
        <v>30010</v>
      </c>
      <c r="B11" s="1">
        <v>10010</v>
      </c>
      <c r="C11" s="1">
        <f t="shared" si="2"/>
        <v>1.044999999999999</v>
      </c>
      <c r="D11" s="1">
        <f t="shared" si="3"/>
        <v>1.0224999999999995</v>
      </c>
      <c r="E11" s="1">
        <f t="shared" si="0"/>
        <v>1.0449999999999999</v>
      </c>
      <c r="F11" s="1">
        <f t="shared" si="1"/>
        <v>1.022</v>
      </c>
      <c r="G11" s="1" t="str">
        <f t="shared" si="4"/>
        <v>"atk":1.022,"hp":1.045</v>
      </c>
    </row>
    <row r="12" spans="1:9" x14ac:dyDescent="0.3">
      <c r="A12" s="1">
        <v>30011</v>
      </c>
      <c r="B12" s="1">
        <v>10011</v>
      </c>
      <c r="C12" s="1">
        <f t="shared" si="2"/>
        <v>1.0499999999999989</v>
      </c>
      <c r="D12" s="1">
        <f t="shared" si="3"/>
        <v>1.0249999999999995</v>
      </c>
      <c r="E12" s="1">
        <f t="shared" si="0"/>
        <v>1.05</v>
      </c>
      <c r="F12" s="1">
        <f t="shared" si="1"/>
        <v>1.0249999999999999</v>
      </c>
      <c r="G12" s="1" t="str">
        <f t="shared" si="4"/>
        <v>"atk":1.025,"hp":1.05</v>
      </c>
    </row>
    <row r="13" spans="1:9" x14ac:dyDescent="0.3">
      <c r="A13" s="1">
        <v>30012</v>
      </c>
      <c r="B13" s="1">
        <v>10012</v>
      </c>
      <c r="C13" s="1">
        <f t="shared" si="2"/>
        <v>1.0549999999999988</v>
      </c>
      <c r="D13" s="1">
        <f t="shared" si="3"/>
        <v>1.0274999999999994</v>
      </c>
      <c r="E13" s="1">
        <f t="shared" si="0"/>
        <v>1.0549999999999999</v>
      </c>
      <c r="F13" s="1">
        <f t="shared" si="1"/>
        <v>1.0269999999999999</v>
      </c>
      <c r="G13" s="1" t="str">
        <f t="shared" si="4"/>
        <v>"atk":1.027,"hp":1.055</v>
      </c>
    </row>
    <row r="14" spans="1:9" x14ac:dyDescent="0.3">
      <c r="A14" s="1">
        <v>30013</v>
      </c>
      <c r="B14" s="1">
        <v>10013</v>
      </c>
      <c r="C14" s="1">
        <f t="shared" si="2"/>
        <v>1.0599999999999987</v>
      </c>
      <c r="D14" s="1">
        <f t="shared" si="3"/>
        <v>1.0299999999999994</v>
      </c>
      <c r="E14" s="1">
        <f t="shared" si="0"/>
        <v>1.06</v>
      </c>
      <c r="F14" s="1">
        <f t="shared" si="1"/>
        <v>1.03</v>
      </c>
      <c r="G14" s="1" t="str">
        <f t="shared" si="4"/>
        <v>"atk":1.03,"hp":1.06</v>
      </c>
    </row>
    <row r="15" spans="1:9" x14ac:dyDescent="0.3">
      <c r="A15" s="1">
        <v>30014</v>
      </c>
      <c r="B15" s="1">
        <v>10014</v>
      </c>
      <c r="C15" s="1">
        <f t="shared" si="2"/>
        <v>1.0649999999999986</v>
      </c>
      <c r="D15" s="1">
        <f t="shared" si="3"/>
        <v>1.0324999999999993</v>
      </c>
      <c r="E15" s="1">
        <f t="shared" si="0"/>
        <v>1.0649999999999999</v>
      </c>
      <c r="F15" s="1">
        <f t="shared" si="1"/>
        <v>1.032</v>
      </c>
      <c r="G15" s="1" t="str">
        <f t="shared" si="4"/>
        <v>"atk":1.032,"hp":1.065</v>
      </c>
    </row>
    <row r="16" spans="1:9" x14ac:dyDescent="0.3">
      <c r="A16" s="1">
        <v>30015</v>
      </c>
      <c r="B16" s="1">
        <v>10015</v>
      </c>
      <c r="C16" s="1">
        <f t="shared" si="2"/>
        <v>1.0699999999999985</v>
      </c>
      <c r="D16" s="1">
        <f t="shared" si="3"/>
        <v>1.0349999999999993</v>
      </c>
      <c r="E16" s="1">
        <f t="shared" si="0"/>
        <v>1.07</v>
      </c>
      <c r="F16" s="1">
        <f t="shared" si="1"/>
        <v>1.0349999999999999</v>
      </c>
      <c r="G16" s="1" t="str">
        <f t="shared" si="4"/>
        <v>"atk":1.035,"hp":1.07</v>
      </c>
    </row>
    <row r="17" spans="1:7" x14ac:dyDescent="0.3">
      <c r="A17" s="1">
        <v>30016</v>
      </c>
      <c r="B17" s="1">
        <v>10016</v>
      </c>
      <c r="C17" s="1">
        <f t="shared" si="2"/>
        <v>1.0749999999999984</v>
      </c>
      <c r="D17" s="1">
        <f t="shared" si="3"/>
        <v>1.0374999999999992</v>
      </c>
      <c r="E17" s="1">
        <f t="shared" si="0"/>
        <v>1.075</v>
      </c>
      <c r="F17" s="1">
        <f t="shared" si="1"/>
        <v>1.0369999999999999</v>
      </c>
      <c r="G17" s="1" t="str">
        <f t="shared" si="4"/>
        <v>"atk":1.037,"hp":1.075</v>
      </c>
    </row>
    <row r="18" spans="1:7" x14ac:dyDescent="0.3">
      <c r="A18" s="1">
        <v>30017</v>
      </c>
      <c r="B18" s="1">
        <v>10017</v>
      </c>
      <c r="C18" s="1">
        <f t="shared" si="2"/>
        <v>1.0799999999999983</v>
      </c>
      <c r="D18" s="1">
        <f t="shared" si="3"/>
        <v>1.0399999999999991</v>
      </c>
      <c r="E18" s="1">
        <f t="shared" si="0"/>
        <v>1.08</v>
      </c>
      <c r="F18" s="1">
        <f t="shared" si="1"/>
        <v>1.04</v>
      </c>
      <c r="G18" s="1" t="str">
        <f t="shared" si="4"/>
        <v>"atk":1.04,"hp":1.08</v>
      </c>
    </row>
    <row r="19" spans="1:7" x14ac:dyDescent="0.3">
      <c r="A19" s="1">
        <v>30018</v>
      </c>
      <c r="B19" s="1">
        <v>10018</v>
      </c>
      <c r="C19" s="1">
        <f t="shared" si="2"/>
        <v>1.0849999999999982</v>
      </c>
      <c r="D19" s="1">
        <f t="shared" si="3"/>
        <v>1.0424999999999991</v>
      </c>
      <c r="E19" s="1">
        <f t="shared" si="0"/>
        <v>1.085</v>
      </c>
      <c r="F19" s="1">
        <f t="shared" si="1"/>
        <v>1.042</v>
      </c>
      <c r="G19" s="1" t="str">
        <f t="shared" si="4"/>
        <v>"atk":1.042,"hp":1.085</v>
      </c>
    </row>
    <row r="20" spans="1:7" x14ac:dyDescent="0.3">
      <c r="A20" s="1">
        <v>30019</v>
      </c>
      <c r="B20" s="1">
        <v>10019</v>
      </c>
      <c r="C20" s="1">
        <f t="shared" si="2"/>
        <v>1.0899999999999981</v>
      </c>
      <c r="D20" s="1">
        <f t="shared" si="3"/>
        <v>1.044999999999999</v>
      </c>
      <c r="E20" s="1">
        <f t="shared" si="0"/>
        <v>1.0900000000000001</v>
      </c>
      <c r="F20" s="1">
        <f t="shared" si="1"/>
        <v>1.0449999999999999</v>
      </c>
      <c r="G20" s="1" t="str">
        <f t="shared" si="4"/>
        <v>"atk":1.045,"hp":1.09</v>
      </c>
    </row>
    <row r="21" spans="1:7" x14ac:dyDescent="0.3">
      <c r="A21" s="1">
        <v>30020</v>
      </c>
      <c r="B21" s="1">
        <v>10020</v>
      </c>
      <c r="C21" s="1">
        <f t="shared" si="2"/>
        <v>1.094999999999998</v>
      </c>
      <c r="D21" s="1">
        <f t="shared" si="3"/>
        <v>1.047499999999999</v>
      </c>
      <c r="E21" s="1">
        <f t="shared" si="0"/>
        <v>1.095</v>
      </c>
      <c r="F21" s="1">
        <f t="shared" si="1"/>
        <v>1.0469999999999999</v>
      </c>
      <c r="G21" s="1" t="str">
        <f t="shared" si="4"/>
        <v>"atk":1.047,"hp":1.095</v>
      </c>
    </row>
    <row r="22" spans="1:7" x14ac:dyDescent="0.3">
      <c r="A22" s="1">
        <v>30021</v>
      </c>
      <c r="B22" s="1">
        <v>10021</v>
      </c>
      <c r="C22" s="1">
        <f t="shared" si="2"/>
        <v>1.0999999999999979</v>
      </c>
      <c r="D22" s="1">
        <f t="shared" si="3"/>
        <v>1.0499999999999989</v>
      </c>
      <c r="E22" s="1">
        <f t="shared" si="0"/>
        <v>1.1000000000000001</v>
      </c>
      <c r="F22" s="1">
        <f t="shared" si="1"/>
        <v>1.05</v>
      </c>
      <c r="G22" s="1" t="str">
        <f t="shared" si="4"/>
        <v>"atk":1.05,"hp":1.1</v>
      </c>
    </row>
    <row r="23" spans="1:7" x14ac:dyDescent="0.3">
      <c r="A23" s="1">
        <v>30022</v>
      </c>
      <c r="B23" s="1">
        <v>10022</v>
      </c>
      <c r="C23" s="1">
        <f t="shared" si="2"/>
        <v>1.1049999999999978</v>
      </c>
      <c r="D23" s="1">
        <f t="shared" si="3"/>
        <v>1.0524999999999989</v>
      </c>
      <c r="E23" s="1">
        <f t="shared" si="0"/>
        <v>1.105</v>
      </c>
      <c r="F23" s="1">
        <f t="shared" si="1"/>
        <v>1.052</v>
      </c>
      <c r="G23" s="1" t="str">
        <f t="shared" si="4"/>
        <v>"atk":1.052,"hp":1.105</v>
      </c>
    </row>
    <row r="24" spans="1:7" x14ac:dyDescent="0.3">
      <c r="A24" s="1">
        <v>30023</v>
      </c>
      <c r="B24" s="1">
        <v>10023</v>
      </c>
      <c r="C24" s="1">
        <f t="shared" si="2"/>
        <v>1.1099999999999977</v>
      </c>
      <c r="D24" s="1">
        <f t="shared" si="3"/>
        <v>1.0549999999999988</v>
      </c>
      <c r="E24" s="1">
        <f t="shared" si="0"/>
        <v>1.1100000000000001</v>
      </c>
      <c r="F24" s="1">
        <f t="shared" si="1"/>
        <v>1.0549999999999999</v>
      </c>
      <c r="G24" s="1" t="str">
        <f t="shared" si="4"/>
        <v>"atk":1.055,"hp":1.11</v>
      </c>
    </row>
    <row r="25" spans="1:7" x14ac:dyDescent="0.3">
      <c r="A25" s="1">
        <v>30024</v>
      </c>
      <c r="B25" s="1">
        <v>10024</v>
      </c>
      <c r="C25" s="1">
        <f t="shared" si="2"/>
        <v>1.1149999999999975</v>
      </c>
      <c r="D25" s="1">
        <f t="shared" si="3"/>
        <v>1.0574999999999988</v>
      </c>
      <c r="E25" s="1">
        <f t="shared" si="0"/>
        <v>1.115</v>
      </c>
      <c r="F25" s="1">
        <f t="shared" si="1"/>
        <v>1.0569999999999999</v>
      </c>
      <c r="G25" s="1" t="str">
        <f t="shared" si="4"/>
        <v>"atk":1.057,"hp":1.115</v>
      </c>
    </row>
    <row r="26" spans="1:7" x14ac:dyDescent="0.3">
      <c r="A26" s="1">
        <v>30025</v>
      </c>
      <c r="B26" s="1">
        <v>10025</v>
      </c>
      <c r="C26" s="1">
        <f t="shared" si="2"/>
        <v>1.1199999999999974</v>
      </c>
      <c r="D26" s="1">
        <f t="shared" si="3"/>
        <v>1.0599999999999987</v>
      </c>
      <c r="E26" s="1">
        <f t="shared" si="0"/>
        <v>1.1200000000000001</v>
      </c>
      <c r="F26" s="1">
        <f t="shared" si="1"/>
        <v>1.06</v>
      </c>
      <c r="G26" s="1" t="str">
        <f t="shared" si="4"/>
        <v>"atk":1.06,"hp":1.12</v>
      </c>
    </row>
    <row r="27" spans="1:7" x14ac:dyDescent="0.3">
      <c r="A27" s="1">
        <v>30026</v>
      </c>
      <c r="B27" s="1">
        <v>10026</v>
      </c>
      <c r="C27" s="1">
        <f t="shared" si="2"/>
        <v>1.1249999999999973</v>
      </c>
      <c r="D27" s="1">
        <f t="shared" si="3"/>
        <v>1.0624999999999987</v>
      </c>
      <c r="E27" s="1">
        <f t="shared" si="0"/>
        <v>1.125</v>
      </c>
      <c r="F27" s="1">
        <f t="shared" si="1"/>
        <v>1.0620000000000001</v>
      </c>
      <c r="G27" s="1" t="str">
        <f t="shared" si="4"/>
        <v>"atk":1.062,"hp":1.125</v>
      </c>
    </row>
    <row r="28" spans="1:7" x14ac:dyDescent="0.3">
      <c r="A28" s="1">
        <v>30027</v>
      </c>
      <c r="B28" s="1">
        <v>10027</v>
      </c>
      <c r="C28" s="1">
        <f t="shared" si="2"/>
        <v>1.1299999999999972</v>
      </c>
      <c r="D28" s="1">
        <f t="shared" si="3"/>
        <v>1.0649999999999986</v>
      </c>
      <c r="E28" s="1">
        <f t="shared" si="0"/>
        <v>1.1299999999999999</v>
      </c>
      <c r="F28" s="1">
        <f t="shared" si="1"/>
        <v>1.0649999999999999</v>
      </c>
      <c r="G28" s="1" t="str">
        <f t="shared" si="4"/>
        <v>"atk":1.065,"hp":1.13</v>
      </c>
    </row>
    <row r="29" spans="1:7" x14ac:dyDescent="0.3">
      <c r="A29" s="1">
        <v>30028</v>
      </c>
      <c r="B29" s="1">
        <v>10028</v>
      </c>
      <c r="C29" s="1">
        <f t="shared" si="2"/>
        <v>1.1349999999999971</v>
      </c>
      <c r="D29" s="1">
        <f t="shared" si="3"/>
        <v>1.0674999999999986</v>
      </c>
      <c r="E29" s="1">
        <f t="shared" si="0"/>
        <v>1.135</v>
      </c>
      <c r="F29" s="1">
        <f t="shared" si="1"/>
        <v>1.0669999999999999</v>
      </c>
      <c r="G29" s="1" t="str">
        <f t="shared" si="4"/>
        <v>"atk":1.067,"hp":1.135</v>
      </c>
    </row>
    <row r="30" spans="1:7" x14ac:dyDescent="0.3">
      <c r="A30" s="1">
        <v>30029</v>
      </c>
      <c r="B30" s="1">
        <v>10029</v>
      </c>
      <c r="C30" s="1">
        <f t="shared" si="2"/>
        <v>1.139999999999997</v>
      </c>
      <c r="D30" s="1">
        <f t="shared" si="3"/>
        <v>1.0699999999999985</v>
      </c>
      <c r="E30" s="1">
        <f t="shared" si="0"/>
        <v>1.1399999999999999</v>
      </c>
      <c r="F30" s="1">
        <f t="shared" si="1"/>
        <v>1.07</v>
      </c>
      <c r="G30" s="1" t="str">
        <f t="shared" si="4"/>
        <v>"atk":1.07,"hp":1.14</v>
      </c>
    </row>
    <row r="31" spans="1:7" x14ac:dyDescent="0.3">
      <c r="A31" s="1">
        <v>30030</v>
      </c>
      <c r="B31" s="1">
        <v>10030</v>
      </c>
      <c r="C31" s="1">
        <f t="shared" si="2"/>
        <v>1.1449999999999969</v>
      </c>
      <c r="D31" s="1">
        <f t="shared" si="3"/>
        <v>1.0724999999999985</v>
      </c>
      <c r="E31" s="1">
        <f t="shared" si="0"/>
        <v>1.145</v>
      </c>
      <c r="F31" s="1">
        <f t="shared" si="1"/>
        <v>1.0720000000000001</v>
      </c>
      <c r="G31" s="1" t="str">
        <f t="shared" si="4"/>
        <v>"atk":1.072,"hp":1.145</v>
      </c>
    </row>
    <row r="32" spans="1:7" x14ac:dyDescent="0.3">
      <c r="A32" s="1">
        <v>30031</v>
      </c>
      <c r="B32" s="1">
        <v>10031</v>
      </c>
      <c r="C32" s="1">
        <f t="shared" si="2"/>
        <v>1.1499999999999968</v>
      </c>
      <c r="D32" s="1">
        <f t="shared" si="3"/>
        <v>1.0749999999999984</v>
      </c>
      <c r="E32" s="1">
        <f t="shared" si="0"/>
        <v>1.1499999999999999</v>
      </c>
      <c r="F32" s="1">
        <f t="shared" si="1"/>
        <v>1.075</v>
      </c>
      <c r="G32" s="1" t="str">
        <f t="shared" si="4"/>
        <v>"atk":1.075,"hp":1.15</v>
      </c>
    </row>
    <row r="33" spans="1:7" x14ac:dyDescent="0.3">
      <c r="A33" s="1">
        <v>30032</v>
      </c>
      <c r="B33" s="1">
        <v>10032</v>
      </c>
      <c r="C33" s="1">
        <f t="shared" si="2"/>
        <v>1.1549999999999967</v>
      </c>
      <c r="D33" s="1">
        <f t="shared" si="3"/>
        <v>1.0774999999999983</v>
      </c>
      <c r="E33" s="1">
        <f t="shared" si="0"/>
        <v>1.155</v>
      </c>
      <c r="F33" s="1">
        <f t="shared" si="1"/>
        <v>1.077</v>
      </c>
      <c r="G33" s="1" t="str">
        <f t="shared" si="4"/>
        <v>"atk":1.077,"hp":1.155</v>
      </c>
    </row>
    <row r="34" spans="1:7" x14ac:dyDescent="0.3">
      <c r="A34" s="1">
        <v>30033</v>
      </c>
      <c r="B34" s="1">
        <v>10033</v>
      </c>
      <c r="C34" s="1">
        <f t="shared" si="2"/>
        <v>1.1599999999999966</v>
      </c>
      <c r="D34" s="1">
        <f t="shared" si="3"/>
        <v>1.0799999999999983</v>
      </c>
      <c r="E34" s="1">
        <f t="shared" si="0"/>
        <v>1.1599999999999999</v>
      </c>
      <c r="F34" s="1">
        <f t="shared" si="1"/>
        <v>1.08</v>
      </c>
      <c r="G34" s="1" t="str">
        <f t="shared" si="4"/>
        <v>"atk":1.08,"hp":1.16</v>
      </c>
    </row>
    <row r="35" spans="1:7" x14ac:dyDescent="0.3">
      <c r="A35" s="1">
        <v>30034</v>
      </c>
      <c r="B35" s="1">
        <v>10034</v>
      </c>
      <c r="C35" s="1">
        <f t="shared" si="2"/>
        <v>1.1649999999999965</v>
      </c>
      <c r="D35" s="1">
        <f t="shared" si="3"/>
        <v>1.0824999999999982</v>
      </c>
      <c r="E35" s="1">
        <f t="shared" si="0"/>
        <v>1.165</v>
      </c>
      <c r="F35" s="1">
        <f t="shared" si="1"/>
        <v>1.0820000000000001</v>
      </c>
      <c r="G35" s="1" t="str">
        <f t="shared" si="4"/>
        <v>"atk":1.082,"hp":1.165</v>
      </c>
    </row>
    <row r="36" spans="1:7" x14ac:dyDescent="0.3">
      <c r="A36" s="1">
        <v>30035</v>
      </c>
      <c r="B36" s="1">
        <v>10035</v>
      </c>
      <c r="C36" s="1">
        <f t="shared" si="2"/>
        <v>1.1699999999999964</v>
      </c>
      <c r="D36" s="1">
        <f t="shared" si="3"/>
        <v>1.0849999999999982</v>
      </c>
      <c r="E36" s="1">
        <f t="shared" si="0"/>
        <v>1.17</v>
      </c>
      <c r="F36" s="1">
        <f t="shared" si="1"/>
        <v>1.085</v>
      </c>
      <c r="G36" s="1" t="str">
        <f t="shared" si="4"/>
        <v>"atk":1.085,"hp":1.17</v>
      </c>
    </row>
    <row r="37" spans="1:7" x14ac:dyDescent="0.3">
      <c r="A37" s="1">
        <v>30036</v>
      </c>
      <c r="B37" s="1">
        <v>10036</v>
      </c>
      <c r="C37" s="1">
        <f t="shared" si="2"/>
        <v>1.1749999999999963</v>
      </c>
      <c r="D37" s="1">
        <f t="shared" si="3"/>
        <v>1.0874999999999981</v>
      </c>
      <c r="E37" s="1">
        <f t="shared" si="0"/>
        <v>1.175</v>
      </c>
      <c r="F37" s="1">
        <f t="shared" si="1"/>
        <v>1.087</v>
      </c>
      <c r="G37" s="1" t="str">
        <f t="shared" si="4"/>
        <v>"atk":1.087,"hp":1.175</v>
      </c>
    </row>
    <row r="38" spans="1:7" x14ac:dyDescent="0.3">
      <c r="A38" s="1">
        <v>30037</v>
      </c>
      <c r="B38" s="1">
        <v>10037</v>
      </c>
      <c r="C38" s="1">
        <f t="shared" si="2"/>
        <v>1.1799999999999962</v>
      </c>
      <c r="D38" s="1">
        <f t="shared" si="3"/>
        <v>1.0899999999999981</v>
      </c>
      <c r="E38" s="1">
        <f t="shared" si="0"/>
        <v>1.18</v>
      </c>
      <c r="F38" s="1">
        <f t="shared" si="1"/>
        <v>1.0900000000000001</v>
      </c>
      <c r="G38" s="1" t="str">
        <f t="shared" si="4"/>
        <v>"atk":1.09,"hp":1.18</v>
      </c>
    </row>
    <row r="39" spans="1:7" x14ac:dyDescent="0.3">
      <c r="A39" s="1">
        <v>30038</v>
      </c>
      <c r="B39" s="1">
        <v>10038</v>
      </c>
      <c r="C39" s="1">
        <f t="shared" si="2"/>
        <v>1.1849999999999961</v>
      </c>
      <c r="D39" s="1">
        <f t="shared" si="3"/>
        <v>1.092499999999998</v>
      </c>
      <c r="E39" s="1">
        <f t="shared" si="0"/>
        <v>1.1850000000000001</v>
      </c>
      <c r="F39" s="1">
        <f t="shared" si="1"/>
        <v>1.0920000000000001</v>
      </c>
      <c r="G39" s="1" t="str">
        <f t="shared" si="4"/>
        <v>"atk":1.092,"hp":1.185</v>
      </c>
    </row>
    <row r="40" spans="1:7" x14ac:dyDescent="0.3">
      <c r="A40" s="1">
        <v>30039</v>
      </c>
      <c r="B40" s="1">
        <v>10039</v>
      </c>
      <c r="C40" s="1">
        <f t="shared" si="2"/>
        <v>1.1899999999999959</v>
      </c>
      <c r="D40" s="1">
        <f t="shared" si="3"/>
        <v>1.094999999999998</v>
      </c>
      <c r="E40" s="1">
        <f t="shared" si="0"/>
        <v>1.19</v>
      </c>
      <c r="F40" s="1">
        <f t="shared" si="1"/>
        <v>1.095</v>
      </c>
      <c r="G40" s="1" t="str">
        <f t="shared" si="4"/>
        <v>"atk":1.095,"hp":1.19</v>
      </c>
    </row>
    <row r="41" spans="1:7" x14ac:dyDescent="0.3">
      <c r="A41" s="1">
        <v>30040</v>
      </c>
      <c r="B41" s="1">
        <v>10040</v>
      </c>
      <c r="C41" s="1">
        <f t="shared" si="2"/>
        <v>1.1949999999999958</v>
      </c>
      <c r="D41" s="1">
        <f t="shared" si="3"/>
        <v>1.0974999999999979</v>
      </c>
      <c r="E41" s="1">
        <f t="shared" si="0"/>
        <v>1.1950000000000001</v>
      </c>
      <c r="F41" s="1">
        <f t="shared" si="1"/>
        <v>1.097</v>
      </c>
      <c r="G41" s="1" t="str">
        <f t="shared" si="4"/>
        <v>"atk":1.097,"hp":1.195</v>
      </c>
    </row>
    <row r="42" spans="1:7" x14ac:dyDescent="0.3">
      <c r="A42" s="1">
        <v>30041</v>
      </c>
      <c r="B42" s="1">
        <v>10041</v>
      </c>
      <c r="C42" s="1">
        <f t="shared" si="2"/>
        <v>1.1999999999999957</v>
      </c>
      <c r="D42" s="1">
        <f t="shared" si="3"/>
        <v>1.0999999999999979</v>
      </c>
      <c r="E42" s="1">
        <f t="shared" si="0"/>
        <v>1.2</v>
      </c>
      <c r="F42" s="1">
        <f t="shared" si="1"/>
        <v>1.1000000000000001</v>
      </c>
      <c r="G42" s="1" t="str">
        <f t="shared" si="4"/>
        <v>"atk":1.1,"hp":1.2</v>
      </c>
    </row>
    <row r="43" spans="1:7" x14ac:dyDescent="0.3">
      <c r="A43" s="1">
        <v>30042</v>
      </c>
      <c r="B43" s="1">
        <v>10042</v>
      </c>
      <c r="C43" s="1">
        <f t="shared" si="2"/>
        <v>1.2049999999999956</v>
      </c>
      <c r="D43" s="1">
        <f t="shared" si="3"/>
        <v>1.1024999999999978</v>
      </c>
      <c r="E43" s="1">
        <f t="shared" si="0"/>
        <v>1.2050000000000001</v>
      </c>
      <c r="F43" s="1">
        <f t="shared" si="1"/>
        <v>1.1020000000000001</v>
      </c>
      <c r="G43" s="1" t="str">
        <f t="shared" si="4"/>
        <v>"atk":1.102,"hp":1.205</v>
      </c>
    </row>
    <row r="44" spans="1:7" x14ac:dyDescent="0.3">
      <c r="A44" s="1">
        <v>30043</v>
      </c>
      <c r="B44" s="1">
        <v>10043</v>
      </c>
      <c r="C44" s="1">
        <f t="shared" si="2"/>
        <v>1.2099999999999955</v>
      </c>
      <c r="D44" s="1">
        <f t="shared" si="3"/>
        <v>1.1049999999999978</v>
      </c>
      <c r="E44" s="1">
        <f t="shared" si="0"/>
        <v>1.21</v>
      </c>
      <c r="F44" s="1">
        <f t="shared" si="1"/>
        <v>1.105</v>
      </c>
      <c r="G44" s="1" t="str">
        <f t="shared" si="4"/>
        <v>"atk":1.105,"hp":1.21</v>
      </c>
    </row>
    <row r="45" spans="1:7" x14ac:dyDescent="0.3">
      <c r="A45" s="1">
        <v>30044</v>
      </c>
      <c r="B45" s="1">
        <v>10044</v>
      </c>
      <c r="C45" s="1">
        <f t="shared" si="2"/>
        <v>1.2149999999999954</v>
      </c>
      <c r="D45" s="1">
        <f t="shared" si="3"/>
        <v>1.1074999999999977</v>
      </c>
      <c r="E45" s="1">
        <f t="shared" si="0"/>
        <v>1.2150000000000001</v>
      </c>
      <c r="F45" s="1">
        <f t="shared" si="1"/>
        <v>1.107</v>
      </c>
      <c r="G45" s="1" t="str">
        <f t="shared" si="4"/>
        <v>"atk":1.107,"hp":1.215</v>
      </c>
    </row>
    <row r="46" spans="1:7" x14ac:dyDescent="0.3">
      <c r="A46" s="1">
        <v>30045</v>
      </c>
      <c r="B46" s="1">
        <v>10045</v>
      </c>
      <c r="C46" s="1">
        <f t="shared" si="2"/>
        <v>1.2199999999999953</v>
      </c>
      <c r="D46" s="1">
        <f t="shared" si="3"/>
        <v>1.1099999999999977</v>
      </c>
      <c r="E46" s="1">
        <f t="shared" si="0"/>
        <v>1.22</v>
      </c>
      <c r="F46" s="1">
        <f t="shared" si="1"/>
        <v>1.1100000000000001</v>
      </c>
      <c r="G46" s="1" t="str">
        <f t="shared" si="4"/>
        <v>"atk":1.11,"hp":1.22</v>
      </c>
    </row>
    <row r="47" spans="1:7" x14ac:dyDescent="0.3">
      <c r="A47" s="1">
        <v>30046</v>
      </c>
      <c r="B47" s="1">
        <v>10046</v>
      </c>
      <c r="C47" s="1">
        <f t="shared" si="2"/>
        <v>1.2249999999999952</v>
      </c>
      <c r="D47" s="1">
        <f t="shared" si="3"/>
        <v>1.1124999999999976</v>
      </c>
      <c r="E47" s="1">
        <f t="shared" si="0"/>
        <v>1.2250000000000001</v>
      </c>
      <c r="F47" s="1">
        <f t="shared" si="1"/>
        <v>1.1120000000000001</v>
      </c>
      <c r="G47" s="1" t="str">
        <f t="shared" si="4"/>
        <v>"atk":1.112,"hp":1.225</v>
      </c>
    </row>
    <row r="48" spans="1:7" x14ac:dyDescent="0.3">
      <c r="A48" s="1">
        <v>30047</v>
      </c>
      <c r="B48" s="1">
        <v>10047</v>
      </c>
      <c r="C48" s="1">
        <f t="shared" si="2"/>
        <v>1.2299999999999951</v>
      </c>
      <c r="D48" s="1">
        <f t="shared" si="3"/>
        <v>1.1149999999999975</v>
      </c>
      <c r="E48" s="1">
        <f t="shared" si="0"/>
        <v>1.2290000000000001</v>
      </c>
      <c r="F48" s="1">
        <f t="shared" si="1"/>
        <v>1.115</v>
      </c>
      <c r="G48" s="1" t="str">
        <f t="shared" si="4"/>
        <v>"atk":1.115,"hp":1.229</v>
      </c>
    </row>
    <row r="49" spans="1:7" x14ac:dyDescent="0.3">
      <c r="A49" s="1">
        <v>30048</v>
      </c>
      <c r="B49" s="1">
        <v>10048</v>
      </c>
      <c r="C49" s="1">
        <f t="shared" si="2"/>
        <v>1.234999999999995</v>
      </c>
      <c r="D49" s="1">
        <f t="shared" si="3"/>
        <v>1.1174999999999975</v>
      </c>
      <c r="E49" s="1">
        <f t="shared" si="0"/>
        <v>1.234</v>
      </c>
      <c r="F49" s="1">
        <f t="shared" si="1"/>
        <v>1.117</v>
      </c>
      <c r="G49" s="1" t="str">
        <f t="shared" si="4"/>
        <v>"atk":1.117,"hp":1.234</v>
      </c>
    </row>
    <row r="50" spans="1:7" x14ac:dyDescent="0.3">
      <c r="A50" s="1">
        <v>30049</v>
      </c>
      <c r="B50" s="1">
        <v>10049</v>
      </c>
      <c r="C50" s="1">
        <f t="shared" si="2"/>
        <v>1.2399999999999949</v>
      </c>
      <c r="D50" s="1">
        <f t="shared" si="3"/>
        <v>1.1199999999999974</v>
      </c>
      <c r="E50" s="1">
        <f t="shared" si="0"/>
        <v>1.2390000000000001</v>
      </c>
      <c r="F50" s="1">
        <f t="shared" si="1"/>
        <v>1.1200000000000001</v>
      </c>
      <c r="G50" s="1" t="str">
        <f t="shared" si="4"/>
        <v>"atk":1.12,"hp":1.239</v>
      </c>
    </row>
    <row r="51" spans="1:7" x14ac:dyDescent="0.3">
      <c r="A51" s="1">
        <v>30050</v>
      </c>
      <c r="B51" s="1">
        <v>10050</v>
      </c>
      <c r="C51" s="1">
        <f>C50+0.005</f>
        <v>1.2449999999999948</v>
      </c>
      <c r="D51" s="1">
        <f t="shared" si="3"/>
        <v>1.1224999999999974</v>
      </c>
      <c r="E51" s="1">
        <f t="shared" si="0"/>
        <v>1.244</v>
      </c>
      <c r="F51" s="1">
        <f t="shared" si="1"/>
        <v>1.1220000000000001</v>
      </c>
      <c r="G51" s="1" t="str">
        <f t="shared" si="4"/>
        <v>"atk":1.122,"hp":1.244</v>
      </c>
    </row>
    <row r="52" spans="1:7" x14ac:dyDescent="0.3">
      <c r="A52" s="1">
        <v>30051</v>
      </c>
      <c r="B52" s="1">
        <v>10051</v>
      </c>
      <c r="C52" s="1">
        <f t="shared" si="2"/>
        <v>1.2499999999999947</v>
      </c>
      <c r="D52" s="1">
        <f t="shared" si="3"/>
        <v>1.1249999999999973</v>
      </c>
      <c r="E52" s="1">
        <f t="shared" si="0"/>
        <v>1.2490000000000001</v>
      </c>
      <c r="F52" s="1">
        <f t="shared" si="1"/>
        <v>1.125</v>
      </c>
      <c r="G52" s="1" t="str">
        <f t="shared" si="4"/>
        <v>"atk":1.125,"hp":1.249</v>
      </c>
    </row>
    <row r="53" spans="1:7" x14ac:dyDescent="0.3">
      <c r="A53" s="1">
        <v>30052</v>
      </c>
      <c r="B53" s="1">
        <v>10052</v>
      </c>
      <c r="C53" s="1">
        <f t="shared" si="2"/>
        <v>1.2549999999999946</v>
      </c>
      <c r="D53" s="1">
        <f t="shared" si="3"/>
        <v>1.1274999999999973</v>
      </c>
      <c r="E53" s="1">
        <f t="shared" si="0"/>
        <v>1.254</v>
      </c>
      <c r="F53" s="1">
        <f t="shared" si="1"/>
        <v>1.127</v>
      </c>
      <c r="G53" s="1" t="str">
        <f t="shared" si="4"/>
        <v>"atk":1.127,"hp":1.254</v>
      </c>
    </row>
    <row r="54" spans="1:7" x14ac:dyDescent="0.3">
      <c r="A54" s="1">
        <v>30053</v>
      </c>
      <c r="B54" s="1">
        <v>10053</v>
      </c>
      <c r="C54" s="1">
        <f t="shared" si="2"/>
        <v>1.2599999999999945</v>
      </c>
      <c r="D54" s="1">
        <f t="shared" si="3"/>
        <v>1.1299999999999972</v>
      </c>
      <c r="E54" s="1">
        <f t="shared" si="0"/>
        <v>1.2589999999999999</v>
      </c>
      <c r="F54" s="1">
        <f t="shared" si="1"/>
        <v>1.1299999999999999</v>
      </c>
      <c r="G54" s="1" t="str">
        <f t="shared" si="4"/>
        <v>"atk":1.13,"hp":1.259</v>
      </c>
    </row>
    <row r="55" spans="1:7" x14ac:dyDescent="0.3">
      <c r="A55" s="1">
        <v>30054</v>
      </c>
      <c r="B55" s="1">
        <v>10054</v>
      </c>
      <c r="C55" s="1">
        <f t="shared" si="2"/>
        <v>1.2649999999999944</v>
      </c>
      <c r="D55" s="1">
        <f t="shared" si="3"/>
        <v>1.1324999999999972</v>
      </c>
      <c r="E55" s="1">
        <f t="shared" si="0"/>
        <v>1.264</v>
      </c>
      <c r="F55" s="1">
        <f t="shared" si="1"/>
        <v>1.1319999999999999</v>
      </c>
      <c r="G55" s="1" t="str">
        <f t="shared" si="4"/>
        <v>"atk":1.132,"hp":1.264</v>
      </c>
    </row>
    <row r="56" spans="1:7" x14ac:dyDescent="0.3">
      <c r="A56" s="1">
        <v>30055</v>
      </c>
      <c r="B56" s="1">
        <v>10055</v>
      </c>
      <c r="C56" s="1">
        <f t="shared" si="2"/>
        <v>1.2699999999999942</v>
      </c>
      <c r="D56" s="1">
        <f t="shared" si="3"/>
        <v>1.1349999999999971</v>
      </c>
      <c r="E56" s="1">
        <f t="shared" si="0"/>
        <v>1.2689999999999999</v>
      </c>
      <c r="F56" s="1">
        <f t="shared" si="1"/>
        <v>1.135</v>
      </c>
      <c r="G56" s="1" t="str">
        <f t="shared" si="4"/>
        <v>"atk":1.135,"hp":1.269</v>
      </c>
    </row>
    <row r="57" spans="1:7" x14ac:dyDescent="0.3">
      <c r="A57" s="1">
        <v>30056</v>
      </c>
      <c r="B57" s="1">
        <v>10056</v>
      </c>
      <c r="C57" s="1">
        <f t="shared" si="2"/>
        <v>1.2749999999999941</v>
      </c>
      <c r="D57" s="1">
        <f t="shared" si="3"/>
        <v>1.1374999999999971</v>
      </c>
      <c r="E57" s="1">
        <f t="shared" si="0"/>
        <v>1.274</v>
      </c>
      <c r="F57" s="1">
        <f t="shared" si="1"/>
        <v>1.137</v>
      </c>
      <c r="G57" s="1" t="str">
        <f t="shared" si="4"/>
        <v>"atk":1.137,"hp":1.274</v>
      </c>
    </row>
    <row r="58" spans="1:7" x14ac:dyDescent="0.3">
      <c r="A58" s="1">
        <v>30057</v>
      </c>
      <c r="B58" s="1">
        <v>10057</v>
      </c>
      <c r="C58" s="1">
        <f t="shared" si="2"/>
        <v>1.279999999999994</v>
      </c>
      <c r="D58" s="1">
        <f t="shared" si="3"/>
        <v>1.139999999999997</v>
      </c>
      <c r="E58" s="1">
        <f t="shared" si="0"/>
        <v>1.2789999999999999</v>
      </c>
      <c r="F58" s="1">
        <f t="shared" si="1"/>
        <v>1.1399999999999999</v>
      </c>
      <c r="G58" s="1" t="str">
        <f t="shared" si="4"/>
        <v>"atk":1.14,"hp":1.279</v>
      </c>
    </row>
    <row r="59" spans="1:7" x14ac:dyDescent="0.3">
      <c r="A59" s="1">
        <v>30058</v>
      </c>
      <c r="B59" s="1">
        <v>10058</v>
      </c>
      <c r="C59" s="1">
        <f t="shared" si="2"/>
        <v>1.2849999999999939</v>
      </c>
      <c r="D59" s="1">
        <f t="shared" si="3"/>
        <v>1.142499999999997</v>
      </c>
      <c r="E59" s="1">
        <f t="shared" si="0"/>
        <v>1.284</v>
      </c>
      <c r="F59" s="1">
        <f t="shared" si="1"/>
        <v>1.1419999999999999</v>
      </c>
      <c r="G59" s="1" t="str">
        <f t="shared" si="4"/>
        <v>"atk":1.142,"hp":1.284</v>
      </c>
    </row>
    <row r="60" spans="1:7" x14ac:dyDescent="0.3">
      <c r="A60" s="1">
        <v>30059</v>
      </c>
      <c r="B60" s="1">
        <v>10059</v>
      </c>
      <c r="C60" s="1">
        <f t="shared" si="2"/>
        <v>1.2899999999999938</v>
      </c>
      <c r="D60" s="1">
        <f t="shared" si="3"/>
        <v>1.1449999999999969</v>
      </c>
      <c r="E60" s="1">
        <f t="shared" si="0"/>
        <v>1.2889999999999999</v>
      </c>
      <c r="F60" s="1">
        <f t="shared" si="1"/>
        <v>1.145</v>
      </c>
      <c r="G60" s="1" t="str">
        <f t="shared" si="4"/>
        <v>"atk":1.145,"hp":1.289</v>
      </c>
    </row>
    <row r="61" spans="1:7" x14ac:dyDescent="0.3">
      <c r="A61" s="1">
        <v>30060</v>
      </c>
      <c r="B61" s="1">
        <v>10060</v>
      </c>
      <c r="C61" s="1">
        <f t="shared" si="2"/>
        <v>1.2949999999999937</v>
      </c>
      <c r="D61" s="1">
        <f t="shared" si="3"/>
        <v>1.1474999999999969</v>
      </c>
      <c r="E61" s="1">
        <f t="shared" si="0"/>
        <v>1.294</v>
      </c>
      <c r="F61" s="1">
        <f t="shared" si="1"/>
        <v>1.147</v>
      </c>
      <c r="G61" s="1" t="str">
        <f t="shared" si="4"/>
        <v>"atk":1.147,"hp":1.294</v>
      </c>
    </row>
    <row r="62" spans="1:7" x14ac:dyDescent="0.3">
      <c r="A62" s="1">
        <v>30061</v>
      </c>
      <c r="B62" s="1">
        <v>10061</v>
      </c>
      <c r="C62" s="1">
        <f t="shared" si="2"/>
        <v>1.2999999999999936</v>
      </c>
      <c r="D62" s="1">
        <f t="shared" si="3"/>
        <v>1.1499999999999968</v>
      </c>
      <c r="E62" s="1">
        <f t="shared" si="0"/>
        <v>1.2989999999999999</v>
      </c>
      <c r="F62" s="1">
        <f t="shared" si="1"/>
        <v>1.1499999999999999</v>
      </c>
      <c r="G62" s="1" t="str">
        <f t="shared" si="4"/>
        <v>"atk":1.15,"hp":1.299</v>
      </c>
    </row>
    <row r="63" spans="1:7" x14ac:dyDescent="0.3">
      <c r="A63" s="1">
        <v>30062</v>
      </c>
      <c r="B63" s="1">
        <v>10062</v>
      </c>
      <c r="C63" s="1">
        <f t="shared" si="2"/>
        <v>1.3049999999999935</v>
      </c>
      <c r="D63" s="1">
        <f t="shared" si="3"/>
        <v>1.1524999999999967</v>
      </c>
      <c r="E63" s="1">
        <f t="shared" si="0"/>
        <v>1.304</v>
      </c>
      <c r="F63" s="1">
        <f t="shared" si="1"/>
        <v>1.1519999999999999</v>
      </c>
      <c r="G63" s="1" t="str">
        <f t="shared" si="4"/>
        <v>"atk":1.152,"hp":1.304</v>
      </c>
    </row>
    <row r="64" spans="1:7" x14ac:dyDescent="0.3">
      <c r="A64" s="1">
        <v>30063</v>
      </c>
      <c r="B64" s="1">
        <v>10063</v>
      </c>
      <c r="C64" s="1">
        <f t="shared" si="2"/>
        <v>1.3099999999999934</v>
      </c>
      <c r="D64" s="1">
        <f t="shared" si="3"/>
        <v>1.1549999999999967</v>
      </c>
      <c r="E64" s="1">
        <f t="shared" si="0"/>
        <v>1.3089999999999999</v>
      </c>
      <c r="F64" s="1">
        <f t="shared" si="1"/>
        <v>1.155</v>
      </c>
      <c r="G64" s="1" t="str">
        <f t="shared" si="4"/>
        <v>"atk":1.155,"hp":1.309</v>
      </c>
    </row>
    <row r="65" spans="1:7" x14ac:dyDescent="0.3">
      <c r="A65" s="1">
        <v>30064</v>
      </c>
      <c r="B65" s="1">
        <v>10064</v>
      </c>
      <c r="C65" s="1">
        <f t="shared" si="2"/>
        <v>1.3149999999999933</v>
      </c>
      <c r="D65" s="1">
        <f t="shared" si="3"/>
        <v>1.1574999999999966</v>
      </c>
      <c r="E65" s="1">
        <f t="shared" si="0"/>
        <v>1.3140000000000001</v>
      </c>
      <c r="F65" s="1">
        <f t="shared" si="1"/>
        <v>1.157</v>
      </c>
      <c r="G65" s="1" t="str">
        <f t="shared" si="4"/>
        <v>"atk":1.157,"hp":1.314</v>
      </c>
    </row>
    <row r="66" spans="1:7" x14ac:dyDescent="0.3">
      <c r="A66" s="1">
        <v>30065</v>
      </c>
      <c r="B66" s="1">
        <v>10065</v>
      </c>
      <c r="C66" s="1">
        <f t="shared" si="2"/>
        <v>1.3199999999999932</v>
      </c>
      <c r="D66" s="1">
        <f t="shared" si="3"/>
        <v>1.1599999999999966</v>
      </c>
      <c r="E66" s="1">
        <f t="shared" si="0"/>
        <v>1.319</v>
      </c>
      <c r="F66" s="1">
        <f t="shared" si="1"/>
        <v>1.1599999999999999</v>
      </c>
      <c r="G66" s="1" t="str">
        <f t="shared" si="4"/>
        <v>"atk":1.16,"hp":1.319</v>
      </c>
    </row>
    <row r="67" spans="1:7" x14ac:dyDescent="0.3">
      <c r="A67" s="1">
        <v>30066</v>
      </c>
      <c r="B67" s="1">
        <v>10066</v>
      </c>
      <c r="C67" s="1">
        <f t="shared" si="2"/>
        <v>1.3249999999999931</v>
      </c>
      <c r="D67" s="1">
        <f t="shared" si="3"/>
        <v>1.1624999999999965</v>
      </c>
      <c r="E67" s="1">
        <f t="shared" ref="E67:E130" si="5">INT(C67*1000)/1000</f>
        <v>1.3240000000000001</v>
      </c>
      <c r="F67" s="1">
        <f t="shared" ref="F67:F130" si="6">INT(D67*1000)/1000</f>
        <v>1.1619999999999999</v>
      </c>
      <c r="G67" s="1" t="str">
        <f t="shared" ref="G67:G130" si="7">$H$1&amp;F67&amp;$I$1&amp;E67</f>
        <v>"atk":1.162,"hp":1.324</v>
      </c>
    </row>
    <row r="68" spans="1:7" x14ac:dyDescent="0.3">
      <c r="A68" s="1">
        <v>30067</v>
      </c>
      <c r="B68" s="1">
        <v>10067</v>
      </c>
      <c r="C68" s="1">
        <f t="shared" ref="C68:C131" si="8">C67+0.005</f>
        <v>1.329999999999993</v>
      </c>
      <c r="D68" s="1">
        <f t="shared" ref="D68:D82" si="9">D67+0.0025</f>
        <v>1.1649999999999965</v>
      </c>
      <c r="E68" s="1">
        <f t="shared" si="5"/>
        <v>1.329</v>
      </c>
      <c r="F68" s="1">
        <f t="shared" si="6"/>
        <v>1.165</v>
      </c>
      <c r="G68" s="1" t="str">
        <f t="shared" si="7"/>
        <v>"atk":1.165,"hp":1.329</v>
      </c>
    </row>
    <row r="69" spans="1:7" x14ac:dyDescent="0.3">
      <c r="A69" s="1">
        <v>30068</v>
      </c>
      <c r="B69" s="1">
        <v>10068</v>
      </c>
      <c r="C69" s="1">
        <f t="shared" si="8"/>
        <v>1.3349999999999929</v>
      </c>
      <c r="D69" s="1">
        <f t="shared" si="9"/>
        <v>1.1674999999999964</v>
      </c>
      <c r="E69" s="1">
        <f t="shared" si="5"/>
        <v>1.3340000000000001</v>
      </c>
      <c r="F69" s="1">
        <f t="shared" si="6"/>
        <v>1.167</v>
      </c>
      <c r="G69" s="1" t="str">
        <f t="shared" si="7"/>
        <v>"atk":1.167,"hp":1.334</v>
      </c>
    </row>
    <row r="70" spans="1:7" x14ac:dyDescent="0.3">
      <c r="A70" s="1">
        <v>30069</v>
      </c>
      <c r="B70" s="1">
        <v>10069</v>
      </c>
      <c r="C70" s="1">
        <f t="shared" si="8"/>
        <v>1.3399999999999928</v>
      </c>
      <c r="D70" s="1">
        <f t="shared" si="9"/>
        <v>1.1699999999999964</v>
      </c>
      <c r="E70" s="1">
        <f t="shared" si="5"/>
        <v>1.339</v>
      </c>
      <c r="F70" s="1">
        <f t="shared" si="6"/>
        <v>1.17</v>
      </c>
      <c r="G70" s="1" t="str">
        <f t="shared" si="7"/>
        <v>"atk":1.17,"hp":1.339</v>
      </c>
    </row>
    <row r="71" spans="1:7" x14ac:dyDescent="0.3">
      <c r="A71" s="1">
        <v>30070</v>
      </c>
      <c r="B71" s="1">
        <v>10070</v>
      </c>
      <c r="C71" s="1">
        <f t="shared" si="8"/>
        <v>1.3449999999999926</v>
      </c>
      <c r="D71" s="1">
        <f t="shared" si="9"/>
        <v>1.1724999999999963</v>
      </c>
      <c r="E71" s="1">
        <f t="shared" si="5"/>
        <v>1.3440000000000001</v>
      </c>
      <c r="F71" s="1">
        <f t="shared" si="6"/>
        <v>1.1719999999999999</v>
      </c>
      <c r="G71" s="1" t="str">
        <f t="shared" si="7"/>
        <v>"atk":1.172,"hp":1.344</v>
      </c>
    </row>
    <row r="72" spans="1:7" x14ac:dyDescent="0.3">
      <c r="A72" s="1">
        <v>30071</v>
      </c>
      <c r="B72" s="1">
        <v>10071</v>
      </c>
      <c r="C72" s="1">
        <f t="shared" si="8"/>
        <v>1.3499999999999925</v>
      </c>
      <c r="D72" s="1">
        <f t="shared" si="9"/>
        <v>1.1749999999999963</v>
      </c>
      <c r="E72" s="1">
        <f t="shared" si="5"/>
        <v>1.349</v>
      </c>
      <c r="F72" s="1">
        <f t="shared" si="6"/>
        <v>1.175</v>
      </c>
      <c r="G72" s="1" t="str">
        <f t="shared" si="7"/>
        <v>"atk":1.175,"hp":1.349</v>
      </c>
    </row>
    <row r="73" spans="1:7" x14ac:dyDescent="0.3">
      <c r="A73" s="1">
        <v>30072</v>
      </c>
      <c r="B73" s="1">
        <v>10072</v>
      </c>
      <c r="C73" s="1">
        <f t="shared" si="8"/>
        <v>1.3549999999999924</v>
      </c>
      <c r="D73" s="1">
        <f t="shared" si="9"/>
        <v>1.1774999999999962</v>
      </c>
      <c r="E73" s="1">
        <f t="shared" si="5"/>
        <v>1.3540000000000001</v>
      </c>
      <c r="F73" s="1">
        <f t="shared" si="6"/>
        <v>1.177</v>
      </c>
      <c r="G73" s="1" t="str">
        <f t="shared" si="7"/>
        <v>"atk":1.177,"hp":1.354</v>
      </c>
    </row>
    <row r="74" spans="1:7" x14ac:dyDescent="0.3">
      <c r="A74" s="1">
        <v>30073</v>
      </c>
      <c r="B74" s="1">
        <v>10073</v>
      </c>
      <c r="C74" s="1">
        <f t="shared" si="8"/>
        <v>1.3599999999999923</v>
      </c>
      <c r="D74" s="1">
        <f t="shared" si="9"/>
        <v>1.1799999999999962</v>
      </c>
      <c r="E74" s="1">
        <f t="shared" si="5"/>
        <v>1.359</v>
      </c>
      <c r="F74" s="1">
        <f t="shared" si="6"/>
        <v>1.18</v>
      </c>
      <c r="G74" s="1" t="str">
        <f t="shared" si="7"/>
        <v>"atk":1.18,"hp":1.359</v>
      </c>
    </row>
    <row r="75" spans="1:7" x14ac:dyDescent="0.3">
      <c r="A75" s="1">
        <v>30074</v>
      </c>
      <c r="B75" s="1">
        <v>10074</v>
      </c>
      <c r="C75" s="1">
        <f t="shared" si="8"/>
        <v>1.3649999999999922</v>
      </c>
      <c r="D75" s="1">
        <f t="shared" si="9"/>
        <v>1.1824999999999961</v>
      </c>
      <c r="E75" s="1">
        <f t="shared" si="5"/>
        <v>1.3640000000000001</v>
      </c>
      <c r="F75" s="1">
        <f t="shared" si="6"/>
        <v>1.1819999999999999</v>
      </c>
      <c r="G75" s="1" t="str">
        <f t="shared" si="7"/>
        <v>"atk":1.182,"hp":1.364</v>
      </c>
    </row>
    <row r="76" spans="1:7" x14ac:dyDescent="0.3">
      <c r="A76" s="1">
        <v>30075</v>
      </c>
      <c r="B76" s="1">
        <v>10075</v>
      </c>
      <c r="C76" s="1">
        <f t="shared" si="8"/>
        <v>1.3699999999999921</v>
      </c>
      <c r="D76" s="1">
        <f t="shared" si="9"/>
        <v>1.1849999999999961</v>
      </c>
      <c r="E76" s="1">
        <f t="shared" si="5"/>
        <v>1.369</v>
      </c>
      <c r="F76" s="1">
        <f t="shared" si="6"/>
        <v>1.1850000000000001</v>
      </c>
      <c r="G76" s="1" t="str">
        <f t="shared" si="7"/>
        <v>"atk":1.185,"hp":1.369</v>
      </c>
    </row>
    <row r="77" spans="1:7" x14ac:dyDescent="0.3">
      <c r="A77" s="1">
        <v>30076</v>
      </c>
      <c r="B77" s="1">
        <v>10076</v>
      </c>
      <c r="C77" s="1">
        <f t="shared" si="8"/>
        <v>1.374999999999992</v>
      </c>
      <c r="D77" s="1">
        <f t="shared" si="9"/>
        <v>1.187499999999996</v>
      </c>
      <c r="E77" s="1">
        <f t="shared" si="5"/>
        <v>1.3740000000000001</v>
      </c>
      <c r="F77" s="1">
        <f t="shared" si="6"/>
        <v>1.1870000000000001</v>
      </c>
      <c r="G77" s="1" t="str">
        <f t="shared" si="7"/>
        <v>"atk":1.187,"hp":1.374</v>
      </c>
    </row>
    <row r="78" spans="1:7" x14ac:dyDescent="0.3">
      <c r="A78" s="1">
        <v>30077</v>
      </c>
      <c r="B78" s="1">
        <v>10077</v>
      </c>
      <c r="C78" s="1">
        <f t="shared" si="8"/>
        <v>1.3799999999999919</v>
      </c>
      <c r="D78" s="1">
        <f t="shared" si="9"/>
        <v>1.1899999999999959</v>
      </c>
      <c r="E78" s="1">
        <f t="shared" si="5"/>
        <v>1.379</v>
      </c>
      <c r="F78" s="1">
        <f t="shared" si="6"/>
        <v>1.19</v>
      </c>
      <c r="G78" s="1" t="str">
        <f t="shared" si="7"/>
        <v>"atk":1.19,"hp":1.379</v>
      </c>
    </row>
    <row r="79" spans="1:7" x14ac:dyDescent="0.3">
      <c r="A79" s="1">
        <v>30078</v>
      </c>
      <c r="B79" s="1">
        <v>10078</v>
      </c>
      <c r="C79" s="1">
        <f t="shared" si="8"/>
        <v>1.3849999999999918</v>
      </c>
      <c r="D79" s="1">
        <f t="shared" si="9"/>
        <v>1.1924999999999959</v>
      </c>
      <c r="E79" s="1">
        <f t="shared" si="5"/>
        <v>1.3839999999999999</v>
      </c>
      <c r="F79" s="1">
        <f t="shared" si="6"/>
        <v>1.1919999999999999</v>
      </c>
      <c r="G79" s="1" t="str">
        <f t="shared" si="7"/>
        <v>"atk":1.192,"hp":1.384</v>
      </c>
    </row>
    <row r="80" spans="1:7" x14ac:dyDescent="0.3">
      <c r="A80" s="1">
        <v>30079</v>
      </c>
      <c r="B80" s="1">
        <v>10079</v>
      </c>
      <c r="C80" s="1">
        <f t="shared" si="8"/>
        <v>1.3899999999999917</v>
      </c>
      <c r="D80" s="1">
        <f t="shared" si="9"/>
        <v>1.1949999999999958</v>
      </c>
      <c r="E80" s="1">
        <f t="shared" si="5"/>
        <v>1.389</v>
      </c>
      <c r="F80" s="1">
        <f t="shared" si="6"/>
        <v>1.1950000000000001</v>
      </c>
      <c r="G80" s="1" t="str">
        <f t="shared" si="7"/>
        <v>"atk":1.195,"hp":1.389</v>
      </c>
    </row>
    <row r="81" spans="1:7" x14ac:dyDescent="0.3">
      <c r="A81" s="1">
        <v>30080</v>
      </c>
      <c r="B81" s="1">
        <v>10080</v>
      </c>
      <c r="C81" s="1">
        <f t="shared" si="8"/>
        <v>1.3949999999999916</v>
      </c>
      <c r="D81" s="1">
        <f t="shared" si="9"/>
        <v>1.1974999999999958</v>
      </c>
      <c r="E81" s="1">
        <f t="shared" si="5"/>
        <v>1.3939999999999999</v>
      </c>
      <c r="F81" s="1">
        <f t="shared" si="6"/>
        <v>1.1970000000000001</v>
      </c>
      <c r="G81" s="1" t="str">
        <f t="shared" si="7"/>
        <v>"atk":1.197,"hp":1.394</v>
      </c>
    </row>
    <row r="82" spans="1:7" x14ac:dyDescent="0.3">
      <c r="A82" s="1">
        <v>30081</v>
      </c>
      <c r="B82" s="1">
        <v>10081</v>
      </c>
      <c r="C82" s="1">
        <f t="shared" si="8"/>
        <v>1.3999999999999915</v>
      </c>
      <c r="D82" s="1">
        <f t="shared" si="9"/>
        <v>1.1999999999999957</v>
      </c>
      <c r="E82" s="1">
        <f t="shared" si="5"/>
        <v>1.399</v>
      </c>
      <c r="F82" s="1">
        <f t="shared" si="6"/>
        <v>1.2</v>
      </c>
      <c r="G82" s="1" t="str">
        <f t="shared" si="7"/>
        <v>"atk":1.2,"hp":1.399</v>
      </c>
    </row>
    <row r="83" spans="1:7" x14ac:dyDescent="0.3">
      <c r="A83" s="1">
        <v>30082</v>
      </c>
      <c r="B83" s="1">
        <v>10082</v>
      </c>
      <c r="C83" s="1">
        <f t="shared" si="8"/>
        <v>1.4049999999999914</v>
      </c>
      <c r="D83" s="1">
        <f>D82+0.0025</f>
        <v>1.2024999999999957</v>
      </c>
      <c r="E83" s="1">
        <f t="shared" si="5"/>
        <v>1.4039999999999999</v>
      </c>
      <c r="F83" s="1">
        <f t="shared" si="6"/>
        <v>1.202</v>
      </c>
      <c r="G83" s="1" t="str">
        <f t="shared" si="7"/>
        <v>"atk":1.202,"hp":1.404</v>
      </c>
    </row>
    <row r="84" spans="1:7" x14ac:dyDescent="0.3">
      <c r="A84" s="1">
        <v>30083</v>
      </c>
      <c r="B84" s="1">
        <v>10083</v>
      </c>
      <c r="C84" s="1">
        <f t="shared" si="8"/>
        <v>1.4099999999999913</v>
      </c>
      <c r="D84" s="1">
        <f t="shared" ref="D84:D93" si="10">D83+0.0025</f>
        <v>1.2049999999999956</v>
      </c>
      <c r="E84" s="1">
        <f t="shared" si="5"/>
        <v>1.409</v>
      </c>
      <c r="F84" s="1">
        <f t="shared" si="6"/>
        <v>1.2050000000000001</v>
      </c>
      <c r="G84" s="1" t="str">
        <f t="shared" si="7"/>
        <v>"atk":1.205,"hp":1.409</v>
      </c>
    </row>
    <row r="85" spans="1:7" x14ac:dyDescent="0.3">
      <c r="A85" s="1">
        <v>30084</v>
      </c>
      <c r="B85" s="1">
        <v>10084</v>
      </c>
      <c r="C85" s="1">
        <f t="shared" si="8"/>
        <v>1.4149999999999912</v>
      </c>
      <c r="D85" s="1">
        <f t="shared" si="10"/>
        <v>1.2074999999999956</v>
      </c>
      <c r="E85" s="1">
        <f t="shared" si="5"/>
        <v>1.4139999999999999</v>
      </c>
      <c r="F85" s="1">
        <f t="shared" si="6"/>
        <v>1.2070000000000001</v>
      </c>
      <c r="G85" s="1" t="str">
        <f t="shared" si="7"/>
        <v>"atk":1.207,"hp":1.414</v>
      </c>
    </row>
    <row r="86" spans="1:7" x14ac:dyDescent="0.3">
      <c r="A86" s="1">
        <v>30085</v>
      </c>
      <c r="B86" s="1">
        <v>10085</v>
      </c>
      <c r="C86" s="1">
        <f t="shared" si="8"/>
        <v>1.419999999999991</v>
      </c>
      <c r="D86" s="1">
        <f t="shared" si="10"/>
        <v>1.2099999999999955</v>
      </c>
      <c r="E86" s="1">
        <f t="shared" si="5"/>
        <v>1.419</v>
      </c>
      <c r="F86" s="1">
        <f t="shared" si="6"/>
        <v>1.21</v>
      </c>
      <c r="G86" s="1" t="str">
        <f t="shared" si="7"/>
        <v>"atk":1.21,"hp":1.419</v>
      </c>
    </row>
    <row r="87" spans="1:7" x14ac:dyDescent="0.3">
      <c r="A87" s="1">
        <v>30086</v>
      </c>
      <c r="B87" s="1">
        <v>10086</v>
      </c>
      <c r="C87" s="1">
        <f t="shared" si="8"/>
        <v>1.4249999999999909</v>
      </c>
      <c r="D87" s="1">
        <f t="shared" si="10"/>
        <v>1.2124999999999955</v>
      </c>
      <c r="E87" s="1">
        <f t="shared" si="5"/>
        <v>1.4239999999999999</v>
      </c>
      <c r="F87" s="1">
        <f t="shared" si="6"/>
        <v>1.212</v>
      </c>
      <c r="G87" s="1" t="str">
        <f t="shared" si="7"/>
        <v>"atk":1.212,"hp":1.424</v>
      </c>
    </row>
    <row r="88" spans="1:7" x14ac:dyDescent="0.3">
      <c r="A88" s="1">
        <v>30087</v>
      </c>
      <c r="B88" s="1">
        <v>10087</v>
      </c>
      <c r="C88" s="1">
        <f t="shared" si="8"/>
        <v>1.4299999999999908</v>
      </c>
      <c r="D88" s="1">
        <f t="shared" si="10"/>
        <v>1.2149999999999954</v>
      </c>
      <c r="E88" s="1">
        <f t="shared" si="5"/>
        <v>1.429</v>
      </c>
      <c r="F88" s="1">
        <f t="shared" si="6"/>
        <v>1.2150000000000001</v>
      </c>
      <c r="G88" s="1" t="str">
        <f t="shared" si="7"/>
        <v>"atk":1.215,"hp":1.429</v>
      </c>
    </row>
    <row r="89" spans="1:7" x14ac:dyDescent="0.3">
      <c r="A89" s="1">
        <v>30088</v>
      </c>
      <c r="B89" s="1">
        <v>10088</v>
      </c>
      <c r="C89" s="1">
        <f t="shared" si="8"/>
        <v>1.4349999999999907</v>
      </c>
      <c r="D89" s="1">
        <f t="shared" si="10"/>
        <v>1.2174999999999954</v>
      </c>
      <c r="E89" s="1">
        <f t="shared" si="5"/>
        <v>1.4339999999999999</v>
      </c>
      <c r="F89" s="1">
        <f t="shared" si="6"/>
        <v>1.2170000000000001</v>
      </c>
      <c r="G89" s="1" t="str">
        <f t="shared" si="7"/>
        <v>"atk":1.217,"hp":1.434</v>
      </c>
    </row>
    <row r="90" spans="1:7" x14ac:dyDescent="0.3">
      <c r="A90" s="1">
        <v>30089</v>
      </c>
      <c r="B90" s="1">
        <v>10089</v>
      </c>
      <c r="C90" s="1">
        <f t="shared" si="8"/>
        <v>1.4399999999999906</v>
      </c>
      <c r="D90" s="1">
        <f t="shared" si="10"/>
        <v>1.2199999999999953</v>
      </c>
      <c r="E90" s="1">
        <f t="shared" si="5"/>
        <v>1.4390000000000001</v>
      </c>
      <c r="F90" s="1">
        <f t="shared" si="6"/>
        <v>1.22</v>
      </c>
      <c r="G90" s="1" t="str">
        <f t="shared" si="7"/>
        <v>"atk":1.22,"hp":1.439</v>
      </c>
    </row>
    <row r="91" spans="1:7" x14ac:dyDescent="0.3">
      <c r="A91" s="1">
        <v>30090</v>
      </c>
      <c r="B91" s="1">
        <v>10090</v>
      </c>
      <c r="C91" s="1">
        <f t="shared" si="8"/>
        <v>1.4449999999999905</v>
      </c>
      <c r="D91" s="1">
        <f t="shared" si="10"/>
        <v>1.2224999999999953</v>
      </c>
      <c r="E91" s="1">
        <f t="shared" si="5"/>
        <v>1.444</v>
      </c>
      <c r="F91" s="1">
        <f t="shared" si="6"/>
        <v>1.222</v>
      </c>
      <c r="G91" s="1" t="str">
        <f t="shared" si="7"/>
        <v>"atk":1.222,"hp":1.444</v>
      </c>
    </row>
    <row r="92" spans="1:7" x14ac:dyDescent="0.3">
      <c r="A92" s="1">
        <v>30091</v>
      </c>
      <c r="B92" s="1">
        <v>10091</v>
      </c>
      <c r="C92" s="1">
        <f t="shared" si="8"/>
        <v>1.4499999999999904</v>
      </c>
      <c r="D92" s="1">
        <f t="shared" si="10"/>
        <v>1.2249999999999952</v>
      </c>
      <c r="E92" s="1">
        <f t="shared" si="5"/>
        <v>1.4490000000000001</v>
      </c>
      <c r="F92" s="1">
        <f t="shared" si="6"/>
        <v>1.2250000000000001</v>
      </c>
      <c r="G92" s="1" t="str">
        <f t="shared" si="7"/>
        <v>"atk":1.225,"hp":1.449</v>
      </c>
    </row>
    <row r="93" spans="1:7" x14ac:dyDescent="0.3">
      <c r="A93" s="1">
        <v>30092</v>
      </c>
      <c r="B93" s="1">
        <v>10092</v>
      </c>
      <c r="C93" s="1">
        <f t="shared" si="8"/>
        <v>1.4549999999999903</v>
      </c>
      <c r="D93" s="1">
        <f t="shared" si="10"/>
        <v>1.2274999999999952</v>
      </c>
      <c r="E93" s="1">
        <f t="shared" si="5"/>
        <v>1.454</v>
      </c>
      <c r="F93" s="1">
        <f t="shared" si="6"/>
        <v>1.2270000000000001</v>
      </c>
      <c r="G93" s="1" t="str">
        <f t="shared" si="7"/>
        <v>"atk":1.227,"hp":1.454</v>
      </c>
    </row>
    <row r="94" spans="1:7" x14ac:dyDescent="0.3">
      <c r="A94" s="1">
        <v>30093</v>
      </c>
      <c r="B94" s="1">
        <v>10093</v>
      </c>
      <c r="C94" s="1">
        <f t="shared" si="8"/>
        <v>1.4599999999999902</v>
      </c>
      <c r="D94" s="1">
        <f>D93+0.0025</f>
        <v>1.2299999999999951</v>
      </c>
      <c r="E94" s="1">
        <f t="shared" si="5"/>
        <v>1.4590000000000001</v>
      </c>
      <c r="F94" s="1">
        <f t="shared" si="6"/>
        <v>1.2290000000000001</v>
      </c>
      <c r="G94" s="1" t="str">
        <f t="shared" si="7"/>
        <v>"atk":1.229,"hp":1.459</v>
      </c>
    </row>
    <row r="95" spans="1:7" x14ac:dyDescent="0.3">
      <c r="A95" s="1">
        <v>30094</v>
      </c>
      <c r="B95" s="1">
        <v>10094</v>
      </c>
      <c r="C95" s="1">
        <f t="shared" si="8"/>
        <v>1.4649999999999901</v>
      </c>
      <c r="D95" s="1">
        <f t="shared" ref="D95:D107" si="11">D94+0.0025</f>
        <v>1.232499999999995</v>
      </c>
      <c r="E95" s="1">
        <f t="shared" si="5"/>
        <v>1.464</v>
      </c>
      <c r="F95" s="1">
        <f t="shared" si="6"/>
        <v>1.232</v>
      </c>
      <c r="G95" s="1" t="str">
        <f t="shared" si="7"/>
        <v>"atk":1.232,"hp":1.464</v>
      </c>
    </row>
    <row r="96" spans="1:7" x14ac:dyDescent="0.3">
      <c r="A96" s="1">
        <v>30095</v>
      </c>
      <c r="B96" s="1">
        <v>10095</v>
      </c>
      <c r="C96" s="1">
        <f t="shared" si="8"/>
        <v>1.46999999999999</v>
      </c>
      <c r="D96" s="1">
        <f t="shared" si="11"/>
        <v>1.234999999999995</v>
      </c>
      <c r="E96" s="1">
        <f t="shared" si="5"/>
        <v>1.4690000000000001</v>
      </c>
      <c r="F96" s="1">
        <f t="shared" si="6"/>
        <v>1.234</v>
      </c>
      <c r="G96" s="1" t="str">
        <f t="shared" si="7"/>
        <v>"atk":1.234,"hp":1.469</v>
      </c>
    </row>
    <row r="97" spans="1:7" x14ac:dyDescent="0.3">
      <c r="A97" s="1">
        <v>30096</v>
      </c>
      <c r="B97" s="1">
        <v>10096</v>
      </c>
      <c r="C97" s="1">
        <f t="shared" si="8"/>
        <v>1.4749999999999899</v>
      </c>
      <c r="D97" s="1">
        <f t="shared" si="11"/>
        <v>1.2374999999999949</v>
      </c>
      <c r="E97" s="1">
        <f t="shared" si="5"/>
        <v>1.474</v>
      </c>
      <c r="F97" s="1">
        <f t="shared" si="6"/>
        <v>1.2370000000000001</v>
      </c>
      <c r="G97" s="1" t="str">
        <f t="shared" si="7"/>
        <v>"atk":1.237,"hp":1.474</v>
      </c>
    </row>
    <row r="98" spans="1:7" x14ac:dyDescent="0.3">
      <c r="A98" s="1">
        <v>30097</v>
      </c>
      <c r="B98" s="1">
        <v>10097</v>
      </c>
      <c r="C98" s="1">
        <f t="shared" si="8"/>
        <v>1.4799999999999898</v>
      </c>
      <c r="D98" s="1">
        <f t="shared" si="11"/>
        <v>1.2399999999999949</v>
      </c>
      <c r="E98" s="1">
        <f t="shared" si="5"/>
        <v>1.4790000000000001</v>
      </c>
      <c r="F98" s="1">
        <f t="shared" si="6"/>
        <v>1.2390000000000001</v>
      </c>
      <c r="G98" s="1" t="str">
        <f t="shared" si="7"/>
        <v>"atk":1.239,"hp":1.479</v>
      </c>
    </row>
    <row r="99" spans="1:7" x14ac:dyDescent="0.3">
      <c r="A99" s="1">
        <v>30098</v>
      </c>
      <c r="B99" s="1">
        <v>10098</v>
      </c>
      <c r="C99" s="1">
        <f t="shared" si="8"/>
        <v>1.4849999999999897</v>
      </c>
      <c r="D99" s="1">
        <f t="shared" si="11"/>
        <v>1.2424999999999948</v>
      </c>
      <c r="E99" s="1">
        <f t="shared" si="5"/>
        <v>1.484</v>
      </c>
      <c r="F99" s="1">
        <f t="shared" si="6"/>
        <v>1.242</v>
      </c>
      <c r="G99" s="1" t="str">
        <f t="shared" si="7"/>
        <v>"atk":1.242,"hp":1.484</v>
      </c>
    </row>
    <row r="100" spans="1:7" x14ac:dyDescent="0.3">
      <c r="A100" s="1">
        <v>30099</v>
      </c>
      <c r="B100" s="1">
        <v>10099</v>
      </c>
      <c r="C100" s="1">
        <f t="shared" si="8"/>
        <v>1.4899999999999896</v>
      </c>
      <c r="D100" s="1">
        <f t="shared" si="11"/>
        <v>1.2449999999999948</v>
      </c>
      <c r="E100" s="1">
        <f t="shared" si="5"/>
        <v>1.4890000000000001</v>
      </c>
      <c r="F100" s="1">
        <f t="shared" si="6"/>
        <v>1.244</v>
      </c>
      <c r="G100" s="1" t="str">
        <f t="shared" si="7"/>
        <v>"atk":1.244,"hp":1.489</v>
      </c>
    </row>
    <row r="101" spans="1:7" x14ac:dyDescent="0.3">
      <c r="A101" s="1">
        <v>30100</v>
      </c>
      <c r="B101" s="1">
        <v>10100</v>
      </c>
      <c r="C101" s="1">
        <f t="shared" si="8"/>
        <v>1.4949999999999894</v>
      </c>
      <c r="D101" s="1">
        <f t="shared" si="11"/>
        <v>1.2474999999999947</v>
      </c>
      <c r="E101" s="1">
        <f t="shared" si="5"/>
        <v>1.494</v>
      </c>
      <c r="F101" s="1">
        <f t="shared" si="6"/>
        <v>1.2470000000000001</v>
      </c>
      <c r="G101" s="1" t="str">
        <f t="shared" si="7"/>
        <v>"atk":1.247,"hp":1.494</v>
      </c>
    </row>
    <row r="102" spans="1:7" x14ac:dyDescent="0.3">
      <c r="A102" s="1">
        <v>30101</v>
      </c>
      <c r="B102" s="1">
        <v>10101</v>
      </c>
      <c r="C102" s="1">
        <f t="shared" si="8"/>
        <v>1.4999999999999893</v>
      </c>
      <c r="D102" s="1">
        <f t="shared" si="11"/>
        <v>1.2499999999999947</v>
      </c>
      <c r="E102" s="1">
        <f t="shared" si="5"/>
        <v>1.4990000000000001</v>
      </c>
      <c r="F102" s="1">
        <f t="shared" si="6"/>
        <v>1.2490000000000001</v>
      </c>
      <c r="G102" s="1" t="str">
        <f t="shared" si="7"/>
        <v>"atk":1.249,"hp":1.499</v>
      </c>
    </row>
    <row r="103" spans="1:7" x14ac:dyDescent="0.3">
      <c r="A103" s="1">
        <v>30102</v>
      </c>
      <c r="B103" s="1">
        <v>10102</v>
      </c>
      <c r="C103" s="1">
        <f t="shared" si="8"/>
        <v>1.5049999999999892</v>
      </c>
      <c r="D103" s="1">
        <f t="shared" si="11"/>
        <v>1.2524999999999946</v>
      </c>
      <c r="E103" s="1">
        <f t="shared" si="5"/>
        <v>1.504</v>
      </c>
      <c r="F103" s="1">
        <f t="shared" si="6"/>
        <v>1.252</v>
      </c>
      <c r="G103" s="1" t="str">
        <f t="shared" si="7"/>
        <v>"atk":1.252,"hp":1.504</v>
      </c>
    </row>
    <row r="104" spans="1:7" x14ac:dyDescent="0.3">
      <c r="A104" s="1">
        <v>30103</v>
      </c>
      <c r="B104" s="1">
        <v>10103</v>
      </c>
      <c r="C104" s="1">
        <f t="shared" si="8"/>
        <v>1.5099999999999891</v>
      </c>
      <c r="D104" s="1">
        <f t="shared" si="11"/>
        <v>1.2549999999999946</v>
      </c>
      <c r="E104" s="1">
        <f t="shared" si="5"/>
        <v>1.5089999999999999</v>
      </c>
      <c r="F104" s="1">
        <f t="shared" si="6"/>
        <v>1.254</v>
      </c>
      <c r="G104" s="1" t="str">
        <f t="shared" si="7"/>
        <v>"atk":1.254,"hp":1.509</v>
      </c>
    </row>
    <row r="105" spans="1:7" x14ac:dyDescent="0.3">
      <c r="A105" s="1">
        <v>30104</v>
      </c>
      <c r="B105" s="1">
        <v>10104</v>
      </c>
      <c r="C105" s="1">
        <f t="shared" si="8"/>
        <v>1.514999999999989</v>
      </c>
      <c r="D105" s="1">
        <f t="shared" si="11"/>
        <v>1.2574999999999945</v>
      </c>
      <c r="E105" s="1">
        <f t="shared" si="5"/>
        <v>1.514</v>
      </c>
      <c r="F105" s="1">
        <f t="shared" si="6"/>
        <v>1.2569999999999999</v>
      </c>
      <c r="G105" s="1" t="str">
        <f t="shared" si="7"/>
        <v>"atk":1.257,"hp":1.514</v>
      </c>
    </row>
    <row r="106" spans="1:7" x14ac:dyDescent="0.3">
      <c r="A106" s="1">
        <v>30105</v>
      </c>
      <c r="B106" s="1">
        <v>10105</v>
      </c>
      <c r="C106" s="1">
        <f t="shared" si="8"/>
        <v>1.5199999999999889</v>
      </c>
      <c r="D106" s="1">
        <f t="shared" si="11"/>
        <v>1.2599999999999945</v>
      </c>
      <c r="E106" s="1">
        <f t="shared" si="5"/>
        <v>1.5189999999999999</v>
      </c>
      <c r="F106" s="1">
        <f t="shared" si="6"/>
        <v>1.2589999999999999</v>
      </c>
      <c r="G106" s="1" t="str">
        <f t="shared" si="7"/>
        <v>"atk":1.259,"hp":1.519</v>
      </c>
    </row>
    <row r="107" spans="1:7" x14ac:dyDescent="0.3">
      <c r="A107" s="1">
        <v>30106</v>
      </c>
      <c r="B107" s="1">
        <v>10106</v>
      </c>
      <c r="C107" s="1">
        <f t="shared" si="8"/>
        <v>1.5249999999999888</v>
      </c>
      <c r="D107" s="1">
        <f t="shared" si="11"/>
        <v>1.2624999999999944</v>
      </c>
      <c r="E107" s="1">
        <f t="shared" si="5"/>
        <v>1.524</v>
      </c>
      <c r="F107" s="1">
        <f t="shared" si="6"/>
        <v>1.262</v>
      </c>
      <c r="G107" s="1" t="str">
        <f t="shared" si="7"/>
        <v>"atk":1.262,"hp":1.524</v>
      </c>
    </row>
    <row r="108" spans="1:7" x14ac:dyDescent="0.3">
      <c r="A108" s="1">
        <v>30107</v>
      </c>
      <c r="B108" s="1">
        <v>10107</v>
      </c>
      <c r="C108" s="1">
        <f t="shared" si="8"/>
        <v>1.5299999999999887</v>
      </c>
      <c r="D108" s="1">
        <f>D107+0.0025</f>
        <v>1.2649999999999944</v>
      </c>
      <c r="E108" s="1">
        <f t="shared" si="5"/>
        <v>1.5289999999999999</v>
      </c>
      <c r="F108" s="1">
        <f t="shared" si="6"/>
        <v>1.264</v>
      </c>
      <c r="G108" s="1" t="str">
        <f t="shared" si="7"/>
        <v>"atk":1.264,"hp":1.529</v>
      </c>
    </row>
    <row r="109" spans="1:7" x14ac:dyDescent="0.3">
      <c r="A109" s="1">
        <v>30108</v>
      </c>
      <c r="B109" s="1">
        <v>10108</v>
      </c>
      <c r="C109" s="1">
        <f t="shared" si="8"/>
        <v>1.5349999999999886</v>
      </c>
      <c r="D109" s="1">
        <f t="shared" ref="D109:D166" si="12">D108+0.0025</f>
        <v>1.2674999999999943</v>
      </c>
      <c r="E109" s="1">
        <f t="shared" si="5"/>
        <v>1.534</v>
      </c>
      <c r="F109" s="1">
        <f t="shared" si="6"/>
        <v>1.2669999999999999</v>
      </c>
      <c r="G109" s="1" t="str">
        <f t="shared" si="7"/>
        <v>"atk":1.267,"hp":1.534</v>
      </c>
    </row>
    <row r="110" spans="1:7" x14ac:dyDescent="0.3">
      <c r="A110" s="1">
        <v>30109</v>
      </c>
      <c r="B110" s="1">
        <v>10109</v>
      </c>
      <c r="C110" s="1">
        <f t="shared" si="8"/>
        <v>1.5399999999999885</v>
      </c>
      <c r="D110" s="1">
        <f t="shared" si="12"/>
        <v>1.2699999999999942</v>
      </c>
      <c r="E110" s="1">
        <f t="shared" si="5"/>
        <v>1.5389999999999999</v>
      </c>
      <c r="F110" s="1">
        <f t="shared" si="6"/>
        <v>1.2689999999999999</v>
      </c>
      <c r="G110" s="1" t="str">
        <f t="shared" si="7"/>
        <v>"atk":1.269,"hp":1.539</v>
      </c>
    </row>
    <row r="111" spans="1:7" x14ac:dyDescent="0.3">
      <c r="A111" s="1">
        <v>30110</v>
      </c>
      <c r="B111" s="1">
        <v>10110</v>
      </c>
      <c r="C111" s="1">
        <f t="shared" si="8"/>
        <v>1.5449999999999884</v>
      </c>
      <c r="D111" s="1">
        <f t="shared" si="12"/>
        <v>1.2724999999999942</v>
      </c>
      <c r="E111" s="1">
        <f t="shared" si="5"/>
        <v>1.544</v>
      </c>
      <c r="F111" s="1">
        <f t="shared" si="6"/>
        <v>1.272</v>
      </c>
      <c r="G111" s="1" t="str">
        <f t="shared" si="7"/>
        <v>"atk":1.272,"hp":1.544</v>
      </c>
    </row>
    <row r="112" spans="1:7" x14ac:dyDescent="0.3">
      <c r="A112" s="1">
        <v>30111</v>
      </c>
      <c r="B112" s="1">
        <v>10111</v>
      </c>
      <c r="C112" s="1">
        <f t="shared" si="8"/>
        <v>1.5499999999999883</v>
      </c>
      <c r="D112" s="1">
        <f t="shared" si="12"/>
        <v>1.2749999999999941</v>
      </c>
      <c r="E112" s="1">
        <f t="shared" si="5"/>
        <v>1.5489999999999999</v>
      </c>
      <c r="F112" s="1">
        <f t="shared" si="6"/>
        <v>1.274</v>
      </c>
      <c r="G112" s="1" t="str">
        <f t="shared" si="7"/>
        <v>"atk":1.274,"hp":1.549</v>
      </c>
    </row>
    <row r="113" spans="1:7" x14ac:dyDescent="0.3">
      <c r="A113" s="1">
        <v>30112</v>
      </c>
      <c r="B113" s="1">
        <v>10112</v>
      </c>
      <c r="C113" s="1">
        <f t="shared" si="8"/>
        <v>1.5549999999999882</v>
      </c>
      <c r="D113" s="1">
        <f t="shared" si="12"/>
        <v>1.2774999999999941</v>
      </c>
      <c r="E113" s="1">
        <f t="shared" si="5"/>
        <v>1.554</v>
      </c>
      <c r="F113" s="1">
        <f t="shared" si="6"/>
        <v>1.2769999999999999</v>
      </c>
      <c r="G113" s="1" t="str">
        <f t="shared" si="7"/>
        <v>"atk":1.277,"hp":1.554</v>
      </c>
    </row>
    <row r="114" spans="1:7" x14ac:dyDescent="0.3">
      <c r="A114" s="1">
        <v>30113</v>
      </c>
      <c r="B114" s="1">
        <v>10113</v>
      </c>
      <c r="C114" s="1">
        <f t="shared" si="8"/>
        <v>1.5599999999999881</v>
      </c>
      <c r="D114" s="1">
        <f t="shared" si="12"/>
        <v>1.279999999999994</v>
      </c>
      <c r="E114" s="1">
        <f t="shared" si="5"/>
        <v>1.5589999999999999</v>
      </c>
      <c r="F114" s="1">
        <f t="shared" si="6"/>
        <v>1.2789999999999999</v>
      </c>
      <c r="G114" s="1" t="str">
        <f t="shared" si="7"/>
        <v>"atk":1.279,"hp":1.559</v>
      </c>
    </row>
    <row r="115" spans="1:7" x14ac:dyDescent="0.3">
      <c r="A115" s="1">
        <v>30114</v>
      </c>
      <c r="B115" s="1">
        <v>10114</v>
      </c>
      <c r="C115" s="1">
        <f t="shared" si="8"/>
        <v>1.564999999999988</v>
      </c>
      <c r="D115" s="1">
        <f t="shared" si="12"/>
        <v>1.282499999999994</v>
      </c>
      <c r="E115" s="1">
        <f t="shared" si="5"/>
        <v>1.5640000000000001</v>
      </c>
      <c r="F115" s="1">
        <f t="shared" si="6"/>
        <v>1.282</v>
      </c>
      <c r="G115" s="1" t="str">
        <f t="shared" si="7"/>
        <v>"atk":1.282,"hp":1.564</v>
      </c>
    </row>
    <row r="116" spans="1:7" x14ac:dyDescent="0.3">
      <c r="A116" s="1">
        <v>30115</v>
      </c>
      <c r="B116" s="1">
        <v>10115</v>
      </c>
      <c r="C116" s="1">
        <f t="shared" si="8"/>
        <v>1.5699999999999878</v>
      </c>
      <c r="D116" s="1">
        <f t="shared" si="12"/>
        <v>1.2849999999999939</v>
      </c>
      <c r="E116" s="1">
        <f t="shared" si="5"/>
        <v>1.569</v>
      </c>
      <c r="F116" s="1">
        <f t="shared" si="6"/>
        <v>1.284</v>
      </c>
      <c r="G116" s="1" t="str">
        <f t="shared" si="7"/>
        <v>"atk":1.284,"hp":1.569</v>
      </c>
    </row>
    <row r="117" spans="1:7" x14ac:dyDescent="0.3">
      <c r="A117" s="1">
        <v>30116</v>
      </c>
      <c r="B117" s="1">
        <v>10116</v>
      </c>
      <c r="C117" s="1">
        <f t="shared" si="8"/>
        <v>1.5749999999999877</v>
      </c>
      <c r="D117" s="1">
        <f t="shared" si="12"/>
        <v>1.2874999999999939</v>
      </c>
      <c r="E117" s="1">
        <f t="shared" si="5"/>
        <v>1.5740000000000001</v>
      </c>
      <c r="F117" s="1">
        <f t="shared" si="6"/>
        <v>1.2869999999999999</v>
      </c>
      <c r="G117" s="1" t="str">
        <f t="shared" si="7"/>
        <v>"atk":1.287,"hp":1.574</v>
      </c>
    </row>
    <row r="118" spans="1:7" x14ac:dyDescent="0.3">
      <c r="A118" s="1">
        <v>30117</v>
      </c>
      <c r="B118" s="1">
        <v>10117</v>
      </c>
      <c r="C118" s="1">
        <f t="shared" si="8"/>
        <v>1.5799999999999876</v>
      </c>
      <c r="D118" s="1">
        <f t="shared" si="12"/>
        <v>1.2899999999999938</v>
      </c>
      <c r="E118" s="1">
        <f t="shared" si="5"/>
        <v>1.579</v>
      </c>
      <c r="F118" s="1">
        <f t="shared" si="6"/>
        <v>1.2889999999999999</v>
      </c>
      <c r="G118" s="1" t="str">
        <f t="shared" si="7"/>
        <v>"atk":1.289,"hp":1.579</v>
      </c>
    </row>
    <row r="119" spans="1:7" x14ac:dyDescent="0.3">
      <c r="A119" s="1">
        <v>30118</v>
      </c>
      <c r="B119" s="1">
        <v>10118</v>
      </c>
      <c r="C119" s="1">
        <f t="shared" si="8"/>
        <v>1.5849999999999875</v>
      </c>
      <c r="D119" s="1">
        <f t="shared" si="12"/>
        <v>1.2924999999999938</v>
      </c>
      <c r="E119" s="1">
        <f t="shared" si="5"/>
        <v>1.5840000000000001</v>
      </c>
      <c r="F119" s="1">
        <f t="shared" si="6"/>
        <v>1.292</v>
      </c>
      <c r="G119" s="1" t="str">
        <f t="shared" si="7"/>
        <v>"atk":1.292,"hp":1.584</v>
      </c>
    </row>
    <row r="120" spans="1:7" x14ac:dyDescent="0.3">
      <c r="A120" s="1">
        <v>30119</v>
      </c>
      <c r="B120" s="1">
        <v>10119</v>
      </c>
      <c r="C120" s="1">
        <f t="shared" si="8"/>
        <v>1.5899999999999874</v>
      </c>
      <c r="D120" s="1">
        <f t="shared" si="12"/>
        <v>1.2949999999999937</v>
      </c>
      <c r="E120" s="1">
        <f t="shared" si="5"/>
        <v>1.589</v>
      </c>
      <c r="F120" s="1">
        <f t="shared" si="6"/>
        <v>1.294</v>
      </c>
      <c r="G120" s="1" t="str">
        <f t="shared" si="7"/>
        <v>"atk":1.294,"hp":1.589</v>
      </c>
    </row>
    <row r="121" spans="1:7" x14ac:dyDescent="0.3">
      <c r="A121" s="1">
        <v>30120</v>
      </c>
      <c r="B121" s="1">
        <v>10120</v>
      </c>
      <c r="C121" s="1">
        <f t="shared" si="8"/>
        <v>1.5949999999999873</v>
      </c>
      <c r="D121" s="1">
        <f t="shared" si="12"/>
        <v>1.2974999999999937</v>
      </c>
      <c r="E121" s="1">
        <f t="shared" si="5"/>
        <v>1.5940000000000001</v>
      </c>
      <c r="F121" s="1">
        <f t="shared" si="6"/>
        <v>1.2969999999999999</v>
      </c>
      <c r="G121" s="1" t="str">
        <f t="shared" si="7"/>
        <v>"atk":1.297,"hp":1.594</v>
      </c>
    </row>
    <row r="122" spans="1:7" x14ac:dyDescent="0.3">
      <c r="A122" s="1">
        <v>30121</v>
      </c>
      <c r="B122" s="1">
        <v>10121</v>
      </c>
      <c r="C122" s="1">
        <f t="shared" si="8"/>
        <v>1.5999999999999872</v>
      </c>
      <c r="D122" s="1">
        <f t="shared" si="12"/>
        <v>1.2999999999999936</v>
      </c>
      <c r="E122" s="1">
        <f t="shared" si="5"/>
        <v>1.599</v>
      </c>
      <c r="F122" s="1">
        <f t="shared" si="6"/>
        <v>1.2989999999999999</v>
      </c>
      <c r="G122" s="1" t="str">
        <f t="shared" si="7"/>
        <v>"atk":1.299,"hp":1.599</v>
      </c>
    </row>
    <row r="123" spans="1:7" x14ac:dyDescent="0.3">
      <c r="A123" s="1">
        <v>30122</v>
      </c>
      <c r="B123" s="1">
        <v>10122</v>
      </c>
      <c r="C123" s="1">
        <f t="shared" si="8"/>
        <v>1.6049999999999871</v>
      </c>
      <c r="D123" s="1">
        <f t="shared" si="12"/>
        <v>1.3024999999999936</v>
      </c>
      <c r="E123" s="1">
        <f t="shared" si="5"/>
        <v>1.6040000000000001</v>
      </c>
      <c r="F123" s="1">
        <f t="shared" si="6"/>
        <v>1.302</v>
      </c>
      <c r="G123" s="1" t="str">
        <f t="shared" si="7"/>
        <v>"atk":1.302,"hp":1.604</v>
      </c>
    </row>
    <row r="124" spans="1:7" x14ac:dyDescent="0.3">
      <c r="A124" s="1">
        <v>30123</v>
      </c>
      <c r="B124" s="1">
        <v>10123</v>
      </c>
      <c r="C124" s="1">
        <f t="shared" si="8"/>
        <v>1.609999999999987</v>
      </c>
      <c r="D124" s="1">
        <f t="shared" si="12"/>
        <v>1.3049999999999935</v>
      </c>
      <c r="E124" s="1">
        <f t="shared" si="5"/>
        <v>1.609</v>
      </c>
      <c r="F124" s="1">
        <f t="shared" si="6"/>
        <v>1.304</v>
      </c>
      <c r="G124" s="1" t="str">
        <f t="shared" si="7"/>
        <v>"atk":1.304,"hp":1.609</v>
      </c>
    </row>
    <row r="125" spans="1:7" x14ac:dyDescent="0.3">
      <c r="A125" s="1">
        <v>30124</v>
      </c>
      <c r="B125" s="1">
        <v>10124</v>
      </c>
      <c r="C125" s="1">
        <f t="shared" si="8"/>
        <v>1.6149999999999869</v>
      </c>
      <c r="D125" s="1">
        <f t="shared" si="12"/>
        <v>1.3074999999999934</v>
      </c>
      <c r="E125" s="1">
        <f t="shared" si="5"/>
        <v>1.6140000000000001</v>
      </c>
      <c r="F125" s="1">
        <f t="shared" si="6"/>
        <v>1.3069999999999999</v>
      </c>
      <c r="G125" s="1" t="str">
        <f t="shared" si="7"/>
        <v>"atk":1.307,"hp":1.614</v>
      </c>
    </row>
    <row r="126" spans="1:7" x14ac:dyDescent="0.3">
      <c r="A126" s="1">
        <v>30125</v>
      </c>
      <c r="B126" s="1">
        <v>10125</v>
      </c>
      <c r="C126" s="1">
        <f t="shared" si="8"/>
        <v>1.6199999999999868</v>
      </c>
      <c r="D126" s="1">
        <f t="shared" si="12"/>
        <v>1.3099999999999934</v>
      </c>
      <c r="E126" s="1">
        <f t="shared" si="5"/>
        <v>1.619</v>
      </c>
      <c r="F126" s="1">
        <f t="shared" si="6"/>
        <v>1.3089999999999999</v>
      </c>
      <c r="G126" s="1" t="str">
        <f t="shared" si="7"/>
        <v>"atk":1.309,"hp":1.619</v>
      </c>
    </row>
    <row r="127" spans="1:7" x14ac:dyDescent="0.3">
      <c r="A127" s="1">
        <v>30126</v>
      </c>
      <c r="B127" s="1">
        <v>10126</v>
      </c>
      <c r="C127" s="1">
        <f t="shared" si="8"/>
        <v>1.6249999999999867</v>
      </c>
      <c r="D127" s="1">
        <f t="shared" si="12"/>
        <v>1.3124999999999933</v>
      </c>
      <c r="E127" s="1">
        <f t="shared" si="5"/>
        <v>1.6240000000000001</v>
      </c>
      <c r="F127" s="1">
        <f t="shared" si="6"/>
        <v>1.3120000000000001</v>
      </c>
      <c r="G127" s="1" t="str">
        <f t="shared" si="7"/>
        <v>"atk":1.312,"hp":1.624</v>
      </c>
    </row>
    <row r="128" spans="1:7" x14ac:dyDescent="0.3">
      <c r="A128" s="1">
        <v>30127</v>
      </c>
      <c r="B128" s="1">
        <v>10127</v>
      </c>
      <c r="C128" s="1">
        <f t="shared" si="8"/>
        <v>1.6299999999999866</v>
      </c>
      <c r="D128" s="1">
        <f t="shared" si="12"/>
        <v>1.3149999999999933</v>
      </c>
      <c r="E128" s="1">
        <f t="shared" si="5"/>
        <v>1.629</v>
      </c>
      <c r="F128" s="1">
        <f t="shared" si="6"/>
        <v>1.3140000000000001</v>
      </c>
      <c r="G128" s="1" t="str">
        <f t="shared" si="7"/>
        <v>"atk":1.314,"hp":1.629</v>
      </c>
    </row>
    <row r="129" spans="1:7" x14ac:dyDescent="0.3">
      <c r="A129" s="1">
        <v>30128</v>
      </c>
      <c r="B129" s="1">
        <v>10128</v>
      </c>
      <c r="C129" s="1">
        <f t="shared" si="8"/>
        <v>1.6349999999999865</v>
      </c>
      <c r="D129" s="1">
        <f t="shared" si="12"/>
        <v>1.3174999999999932</v>
      </c>
      <c r="E129" s="1">
        <f t="shared" si="5"/>
        <v>1.6339999999999999</v>
      </c>
      <c r="F129" s="1">
        <f t="shared" si="6"/>
        <v>1.3169999999999999</v>
      </c>
      <c r="G129" s="1" t="str">
        <f t="shared" si="7"/>
        <v>"atk":1.317,"hp":1.634</v>
      </c>
    </row>
    <row r="130" spans="1:7" x14ac:dyDescent="0.3">
      <c r="A130" s="1">
        <v>30129</v>
      </c>
      <c r="B130" s="1">
        <v>10129</v>
      </c>
      <c r="C130" s="1">
        <f t="shared" si="8"/>
        <v>1.6399999999999864</v>
      </c>
      <c r="D130" s="1">
        <f t="shared" si="12"/>
        <v>1.3199999999999932</v>
      </c>
      <c r="E130" s="1">
        <f t="shared" si="5"/>
        <v>1.639</v>
      </c>
      <c r="F130" s="1">
        <f t="shared" si="6"/>
        <v>1.319</v>
      </c>
      <c r="G130" s="1" t="str">
        <f t="shared" si="7"/>
        <v>"atk":1.319,"hp":1.639</v>
      </c>
    </row>
    <row r="131" spans="1:7" x14ac:dyDescent="0.3">
      <c r="A131" s="1">
        <v>30130</v>
      </c>
      <c r="B131" s="1">
        <v>10130</v>
      </c>
      <c r="C131" s="1">
        <f t="shared" si="8"/>
        <v>1.6449999999999863</v>
      </c>
      <c r="D131" s="1">
        <f t="shared" si="12"/>
        <v>1.3224999999999931</v>
      </c>
      <c r="E131" s="1">
        <f t="shared" ref="E131:E194" si="13">INT(C131*1000)/1000</f>
        <v>1.6439999999999999</v>
      </c>
      <c r="F131" s="1">
        <f t="shared" ref="F131:F194" si="14">INT(D131*1000)/1000</f>
        <v>1.3220000000000001</v>
      </c>
      <c r="G131" s="1" t="str">
        <f t="shared" ref="G131:G194" si="15">$H$1&amp;F131&amp;$I$1&amp;E131</f>
        <v>"atk":1.322,"hp":1.644</v>
      </c>
    </row>
    <row r="132" spans="1:7" x14ac:dyDescent="0.3">
      <c r="A132" s="1">
        <v>30131</v>
      </c>
      <c r="B132" s="1">
        <v>10131</v>
      </c>
      <c r="C132" s="1">
        <f t="shared" ref="C132:C195" si="16">C131+0.005</f>
        <v>1.6499999999999861</v>
      </c>
      <c r="D132" s="1">
        <f t="shared" si="12"/>
        <v>1.3249999999999931</v>
      </c>
      <c r="E132" s="1">
        <f t="shared" si="13"/>
        <v>1.649</v>
      </c>
      <c r="F132" s="1">
        <f t="shared" si="14"/>
        <v>1.3240000000000001</v>
      </c>
      <c r="G132" s="1" t="str">
        <f t="shared" si="15"/>
        <v>"atk":1.324,"hp":1.649</v>
      </c>
    </row>
    <row r="133" spans="1:7" x14ac:dyDescent="0.3">
      <c r="A133" s="1">
        <v>30132</v>
      </c>
      <c r="B133" s="1">
        <v>10132</v>
      </c>
      <c r="C133" s="1">
        <f t="shared" si="16"/>
        <v>1.654999999999986</v>
      </c>
      <c r="D133" s="1">
        <f t="shared" si="12"/>
        <v>1.327499999999993</v>
      </c>
      <c r="E133" s="1">
        <f t="shared" si="13"/>
        <v>1.6539999999999999</v>
      </c>
      <c r="F133" s="1">
        <f t="shared" si="14"/>
        <v>1.327</v>
      </c>
      <c r="G133" s="1" t="str">
        <f t="shared" si="15"/>
        <v>"atk":1.327,"hp":1.654</v>
      </c>
    </row>
    <row r="134" spans="1:7" x14ac:dyDescent="0.3">
      <c r="A134" s="1">
        <v>30133</v>
      </c>
      <c r="B134" s="1">
        <v>10133</v>
      </c>
      <c r="C134" s="1">
        <f t="shared" si="16"/>
        <v>1.6599999999999859</v>
      </c>
      <c r="D134" s="1">
        <f t="shared" si="12"/>
        <v>1.329999999999993</v>
      </c>
      <c r="E134" s="1">
        <f t="shared" si="13"/>
        <v>1.659</v>
      </c>
      <c r="F134" s="1">
        <f t="shared" si="14"/>
        <v>1.329</v>
      </c>
      <c r="G134" s="1" t="str">
        <f t="shared" si="15"/>
        <v>"atk":1.329,"hp":1.659</v>
      </c>
    </row>
    <row r="135" spans="1:7" x14ac:dyDescent="0.3">
      <c r="A135" s="1">
        <v>30134</v>
      </c>
      <c r="B135" s="1">
        <v>10134</v>
      </c>
      <c r="C135" s="1">
        <f t="shared" si="16"/>
        <v>1.6649999999999858</v>
      </c>
      <c r="D135" s="1">
        <f t="shared" si="12"/>
        <v>1.3324999999999929</v>
      </c>
      <c r="E135" s="1">
        <f t="shared" si="13"/>
        <v>1.6639999999999999</v>
      </c>
      <c r="F135" s="1">
        <f t="shared" si="14"/>
        <v>1.3320000000000001</v>
      </c>
      <c r="G135" s="1" t="str">
        <f t="shared" si="15"/>
        <v>"atk":1.332,"hp":1.664</v>
      </c>
    </row>
    <row r="136" spans="1:7" x14ac:dyDescent="0.3">
      <c r="A136" s="1">
        <v>30135</v>
      </c>
      <c r="B136" s="1">
        <v>10135</v>
      </c>
      <c r="C136" s="1">
        <f t="shared" si="16"/>
        <v>1.6699999999999857</v>
      </c>
      <c r="D136" s="1">
        <f t="shared" si="12"/>
        <v>1.3349999999999929</v>
      </c>
      <c r="E136" s="1">
        <f t="shared" si="13"/>
        <v>1.669</v>
      </c>
      <c r="F136" s="1">
        <f t="shared" si="14"/>
        <v>1.3340000000000001</v>
      </c>
      <c r="G136" s="1" t="str">
        <f t="shared" si="15"/>
        <v>"atk":1.334,"hp":1.669</v>
      </c>
    </row>
    <row r="137" spans="1:7" x14ac:dyDescent="0.3">
      <c r="A137" s="1">
        <v>30136</v>
      </c>
      <c r="B137" s="1">
        <v>10136</v>
      </c>
      <c r="C137" s="1">
        <f t="shared" si="16"/>
        <v>1.6749999999999856</v>
      </c>
      <c r="D137" s="1">
        <f t="shared" si="12"/>
        <v>1.3374999999999928</v>
      </c>
      <c r="E137" s="1">
        <f t="shared" si="13"/>
        <v>1.6739999999999999</v>
      </c>
      <c r="F137" s="1">
        <f t="shared" si="14"/>
        <v>1.337</v>
      </c>
      <c r="G137" s="1" t="str">
        <f t="shared" si="15"/>
        <v>"atk":1.337,"hp":1.674</v>
      </c>
    </row>
    <row r="138" spans="1:7" x14ac:dyDescent="0.3">
      <c r="A138" s="1">
        <v>30137</v>
      </c>
      <c r="B138" s="1">
        <v>10137</v>
      </c>
      <c r="C138" s="1">
        <f t="shared" si="16"/>
        <v>1.6799999999999855</v>
      </c>
      <c r="D138" s="1">
        <f t="shared" si="12"/>
        <v>1.3399999999999928</v>
      </c>
      <c r="E138" s="1">
        <f t="shared" si="13"/>
        <v>1.679</v>
      </c>
      <c r="F138" s="1">
        <f t="shared" si="14"/>
        <v>1.339</v>
      </c>
      <c r="G138" s="1" t="str">
        <f t="shared" si="15"/>
        <v>"atk":1.339,"hp":1.679</v>
      </c>
    </row>
    <row r="139" spans="1:7" x14ac:dyDescent="0.3">
      <c r="A139" s="1">
        <v>30138</v>
      </c>
      <c r="B139" s="1">
        <v>10138</v>
      </c>
      <c r="C139" s="1">
        <f t="shared" si="16"/>
        <v>1.6849999999999854</v>
      </c>
      <c r="D139" s="1">
        <f t="shared" si="12"/>
        <v>1.3424999999999927</v>
      </c>
      <c r="E139" s="1">
        <f t="shared" si="13"/>
        <v>1.6839999999999999</v>
      </c>
      <c r="F139" s="1">
        <f t="shared" si="14"/>
        <v>1.3420000000000001</v>
      </c>
      <c r="G139" s="1" t="str">
        <f t="shared" si="15"/>
        <v>"atk":1.342,"hp":1.684</v>
      </c>
    </row>
    <row r="140" spans="1:7" x14ac:dyDescent="0.3">
      <c r="A140" s="1">
        <v>30139</v>
      </c>
      <c r="B140" s="1">
        <v>10139</v>
      </c>
      <c r="C140" s="1">
        <f t="shared" si="16"/>
        <v>1.6899999999999853</v>
      </c>
      <c r="D140" s="1">
        <f t="shared" si="12"/>
        <v>1.3449999999999926</v>
      </c>
      <c r="E140" s="1">
        <f t="shared" si="13"/>
        <v>1.6890000000000001</v>
      </c>
      <c r="F140" s="1">
        <f t="shared" si="14"/>
        <v>1.3440000000000001</v>
      </c>
      <c r="G140" s="1" t="str">
        <f t="shared" si="15"/>
        <v>"atk":1.344,"hp":1.689</v>
      </c>
    </row>
    <row r="141" spans="1:7" x14ac:dyDescent="0.3">
      <c r="A141" s="1">
        <v>30140</v>
      </c>
      <c r="B141" s="1">
        <v>10140</v>
      </c>
      <c r="C141" s="1">
        <f t="shared" si="16"/>
        <v>1.6949999999999852</v>
      </c>
      <c r="D141" s="1">
        <f t="shared" si="12"/>
        <v>1.3474999999999926</v>
      </c>
      <c r="E141" s="1">
        <f t="shared" si="13"/>
        <v>1.694</v>
      </c>
      <c r="F141" s="1">
        <f t="shared" si="14"/>
        <v>1.347</v>
      </c>
      <c r="G141" s="1" t="str">
        <f t="shared" si="15"/>
        <v>"atk":1.347,"hp":1.694</v>
      </c>
    </row>
    <row r="142" spans="1:7" x14ac:dyDescent="0.3">
      <c r="A142" s="1">
        <v>30141</v>
      </c>
      <c r="B142" s="1">
        <v>10141</v>
      </c>
      <c r="C142" s="1">
        <f t="shared" si="16"/>
        <v>1.6999999999999851</v>
      </c>
      <c r="D142" s="1">
        <f t="shared" si="12"/>
        <v>1.3499999999999925</v>
      </c>
      <c r="E142" s="1">
        <f t="shared" si="13"/>
        <v>1.6990000000000001</v>
      </c>
      <c r="F142" s="1">
        <f t="shared" si="14"/>
        <v>1.349</v>
      </c>
      <c r="G142" s="1" t="str">
        <f t="shared" si="15"/>
        <v>"atk":1.349,"hp":1.699</v>
      </c>
    </row>
    <row r="143" spans="1:7" x14ac:dyDescent="0.3">
      <c r="A143" s="1">
        <v>30142</v>
      </c>
      <c r="B143" s="1">
        <v>10142</v>
      </c>
      <c r="C143" s="1">
        <f t="shared" si="16"/>
        <v>1.704999999999985</v>
      </c>
      <c r="D143" s="1">
        <f t="shared" si="12"/>
        <v>1.3524999999999925</v>
      </c>
      <c r="E143" s="1">
        <f t="shared" si="13"/>
        <v>1.704</v>
      </c>
      <c r="F143" s="1">
        <f t="shared" si="14"/>
        <v>1.3520000000000001</v>
      </c>
      <c r="G143" s="1" t="str">
        <f t="shared" si="15"/>
        <v>"atk":1.352,"hp":1.704</v>
      </c>
    </row>
    <row r="144" spans="1:7" x14ac:dyDescent="0.3">
      <c r="A144" s="1">
        <v>30143</v>
      </c>
      <c r="B144" s="1">
        <v>10143</v>
      </c>
      <c r="C144" s="1">
        <f t="shared" si="16"/>
        <v>1.7099999999999849</v>
      </c>
      <c r="D144" s="1">
        <f t="shared" si="12"/>
        <v>1.3549999999999924</v>
      </c>
      <c r="E144" s="1">
        <f t="shared" si="13"/>
        <v>1.7090000000000001</v>
      </c>
      <c r="F144" s="1">
        <f t="shared" si="14"/>
        <v>1.3540000000000001</v>
      </c>
      <c r="G144" s="1" t="str">
        <f t="shared" si="15"/>
        <v>"atk":1.354,"hp":1.709</v>
      </c>
    </row>
    <row r="145" spans="1:7" x14ac:dyDescent="0.3">
      <c r="A145" s="1">
        <v>30144</v>
      </c>
      <c r="B145" s="1">
        <v>10144</v>
      </c>
      <c r="C145" s="1">
        <f t="shared" si="16"/>
        <v>1.7149999999999848</v>
      </c>
      <c r="D145" s="1">
        <f t="shared" si="12"/>
        <v>1.3574999999999924</v>
      </c>
      <c r="E145" s="1">
        <f t="shared" si="13"/>
        <v>1.714</v>
      </c>
      <c r="F145" s="1">
        <f t="shared" si="14"/>
        <v>1.357</v>
      </c>
      <c r="G145" s="1" t="str">
        <f t="shared" si="15"/>
        <v>"atk":1.357,"hp":1.714</v>
      </c>
    </row>
    <row r="146" spans="1:7" x14ac:dyDescent="0.3">
      <c r="A146" s="1">
        <v>30145</v>
      </c>
      <c r="B146" s="1">
        <v>10145</v>
      </c>
      <c r="C146" s="1">
        <f t="shared" si="16"/>
        <v>1.7199999999999847</v>
      </c>
      <c r="D146" s="1">
        <f t="shared" si="12"/>
        <v>1.3599999999999923</v>
      </c>
      <c r="E146" s="1">
        <f t="shared" si="13"/>
        <v>1.7190000000000001</v>
      </c>
      <c r="F146" s="1">
        <f t="shared" si="14"/>
        <v>1.359</v>
      </c>
      <c r="G146" s="1" t="str">
        <f t="shared" si="15"/>
        <v>"atk":1.359,"hp":1.719</v>
      </c>
    </row>
    <row r="147" spans="1:7" x14ac:dyDescent="0.3">
      <c r="A147" s="1">
        <v>30146</v>
      </c>
      <c r="B147" s="1">
        <v>10146</v>
      </c>
      <c r="C147" s="1">
        <f t="shared" si="16"/>
        <v>1.7249999999999845</v>
      </c>
      <c r="D147" s="1">
        <f t="shared" si="12"/>
        <v>1.3624999999999923</v>
      </c>
      <c r="E147" s="1">
        <f t="shared" si="13"/>
        <v>1.724</v>
      </c>
      <c r="F147" s="1">
        <f t="shared" si="14"/>
        <v>1.3620000000000001</v>
      </c>
      <c r="G147" s="1" t="str">
        <f t="shared" si="15"/>
        <v>"atk":1.362,"hp":1.724</v>
      </c>
    </row>
    <row r="148" spans="1:7" x14ac:dyDescent="0.3">
      <c r="A148" s="1">
        <v>30147</v>
      </c>
      <c r="B148" s="1">
        <v>10147</v>
      </c>
      <c r="C148" s="1">
        <f t="shared" si="16"/>
        <v>1.7299999999999844</v>
      </c>
      <c r="D148" s="1">
        <f t="shared" si="12"/>
        <v>1.3649999999999922</v>
      </c>
      <c r="E148" s="1">
        <f t="shared" si="13"/>
        <v>1.7290000000000001</v>
      </c>
      <c r="F148" s="1">
        <f t="shared" si="14"/>
        <v>1.3640000000000001</v>
      </c>
      <c r="G148" s="1" t="str">
        <f t="shared" si="15"/>
        <v>"atk":1.364,"hp":1.729</v>
      </c>
    </row>
    <row r="149" spans="1:7" x14ac:dyDescent="0.3">
      <c r="A149" s="1">
        <v>30148</v>
      </c>
      <c r="B149" s="1">
        <v>10148</v>
      </c>
      <c r="C149" s="1">
        <f t="shared" si="16"/>
        <v>1.7349999999999843</v>
      </c>
      <c r="D149" s="1">
        <f t="shared" si="12"/>
        <v>1.3674999999999922</v>
      </c>
      <c r="E149" s="1">
        <f t="shared" si="13"/>
        <v>1.734</v>
      </c>
      <c r="F149" s="1">
        <f t="shared" si="14"/>
        <v>1.367</v>
      </c>
      <c r="G149" s="1" t="str">
        <f t="shared" si="15"/>
        <v>"atk":1.367,"hp":1.734</v>
      </c>
    </row>
    <row r="150" spans="1:7" x14ac:dyDescent="0.3">
      <c r="A150" s="1">
        <v>30149</v>
      </c>
      <c r="B150" s="1">
        <v>10149</v>
      </c>
      <c r="C150" s="1">
        <f t="shared" si="16"/>
        <v>1.7399999999999842</v>
      </c>
      <c r="D150" s="1">
        <f t="shared" si="12"/>
        <v>1.3699999999999921</v>
      </c>
      <c r="E150" s="1">
        <f t="shared" si="13"/>
        <v>1.7390000000000001</v>
      </c>
      <c r="F150" s="1">
        <f t="shared" si="14"/>
        <v>1.369</v>
      </c>
      <c r="G150" s="1" t="str">
        <f t="shared" si="15"/>
        <v>"atk":1.369,"hp":1.739</v>
      </c>
    </row>
    <row r="151" spans="1:7" x14ac:dyDescent="0.3">
      <c r="A151" s="1">
        <v>30150</v>
      </c>
      <c r="B151" s="1">
        <v>10150</v>
      </c>
      <c r="C151" s="1">
        <f t="shared" si="16"/>
        <v>1.7449999999999841</v>
      </c>
      <c r="D151" s="1">
        <f t="shared" si="12"/>
        <v>1.3724999999999921</v>
      </c>
      <c r="E151" s="1">
        <f t="shared" si="13"/>
        <v>1.744</v>
      </c>
      <c r="F151" s="1">
        <f t="shared" si="14"/>
        <v>1.3720000000000001</v>
      </c>
      <c r="G151" s="1" t="str">
        <f t="shared" si="15"/>
        <v>"atk":1.372,"hp":1.744</v>
      </c>
    </row>
    <row r="152" spans="1:7" x14ac:dyDescent="0.3">
      <c r="A152" s="1">
        <v>30151</v>
      </c>
      <c r="B152" s="1">
        <v>10151</v>
      </c>
      <c r="C152" s="1">
        <f t="shared" si="16"/>
        <v>1.749999999999984</v>
      </c>
      <c r="D152" s="1">
        <f t="shared" si="12"/>
        <v>1.374999999999992</v>
      </c>
      <c r="E152" s="1">
        <f t="shared" si="13"/>
        <v>1.7490000000000001</v>
      </c>
      <c r="F152" s="1">
        <f t="shared" si="14"/>
        <v>1.3740000000000001</v>
      </c>
      <c r="G152" s="1" t="str">
        <f t="shared" si="15"/>
        <v>"atk":1.374,"hp":1.749</v>
      </c>
    </row>
    <row r="153" spans="1:7" x14ac:dyDescent="0.3">
      <c r="A153" s="1">
        <v>30152</v>
      </c>
      <c r="B153" s="1">
        <v>10152</v>
      </c>
      <c r="C153" s="1">
        <f t="shared" si="16"/>
        <v>1.7549999999999839</v>
      </c>
      <c r="D153" s="1">
        <f t="shared" si="12"/>
        <v>1.377499999999992</v>
      </c>
      <c r="E153" s="1">
        <f t="shared" si="13"/>
        <v>1.754</v>
      </c>
      <c r="F153" s="1">
        <f t="shared" si="14"/>
        <v>1.377</v>
      </c>
      <c r="G153" s="1" t="str">
        <f t="shared" si="15"/>
        <v>"atk":1.377,"hp":1.754</v>
      </c>
    </row>
    <row r="154" spans="1:7" x14ac:dyDescent="0.3">
      <c r="A154" s="1">
        <v>30153</v>
      </c>
      <c r="B154" s="1">
        <v>10153</v>
      </c>
      <c r="C154" s="1">
        <f t="shared" si="16"/>
        <v>1.7599999999999838</v>
      </c>
      <c r="D154" s="1">
        <f t="shared" si="12"/>
        <v>1.3799999999999919</v>
      </c>
      <c r="E154" s="1">
        <f t="shared" si="13"/>
        <v>1.7589999999999999</v>
      </c>
      <c r="F154" s="1">
        <f t="shared" si="14"/>
        <v>1.379</v>
      </c>
      <c r="G154" s="1" t="str">
        <f t="shared" si="15"/>
        <v>"atk":1.379,"hp":1.759</v>
      </c>
    </row>
    <row r="155" spans="1:7" x14ac:dyDescent="0.3">
      <c r="A155" s="1">
        <v>30154</v>
      </c>
      <c r="B155" s="1">
        <v>10154</v>
      </c>
      <c r="C155" s="1">
        <f t="shared" si="16"/>
        <v>1.7649999999999837</v>
      </c>
      <c r="D155" s="1">
        <f t="shared" si="12"/>
        <v>1.3824999999999918</v>
      </c>
      <c r="E155" s="1">
        <f t="shared" si="13"/>
        <v>1.764</v>
      </c>
      <c r="F155" s="1">
        <f t="shared" si="14"/>
        <v>1.3819999999999999</v>
      </c>
      <c r="G155" s="1" t="str">
        <f t="shared" si="15"/>
        <v>"atk":1.382,"hp":1.764</v>
      </c>
    </row>
    <row r="156" spans="1:7" x14ac:dyDescent="0.3">
      <c r="A156" s="1">
        <v>30155</v>
      </c>
      <c r="B156" s="1">
        <v>10155</v>
      </c>
      <c r="C156" s="1">
        <f t="shared" si="16"/>
        <v>1.7699999999999836</v>
      </c>
      <c r="D156" s="1">
        <f t="shared" si="12"/>
        <v>1.3849999999999918</v>
      </c>
      <c r="E156" s="1">
        <f t="shared" si="13"/>
        <v>1.7689999999999999</v>
      </c>
      <c r="F156" s="1">
        <f t="shared" si="14"/>
        <v>1.3839999999999999</v>
      </c>
      <c r="G156" s="1" t="str">
        <f t="shared" si="15"/>
        <v>"atk":1.384,"hp":1.769</v>
      </c>
    </row>
    <row r="157" spans="1:7" x14ac:dyDescent="0.3">
      <c r="A157" s="1">
        <v>30156</v>
      </c>
      <c r="B157" s="1">
        <v>10156</v>
      </c>
      <c r="C157" s="1">
        <f t="shared" si="16"/>
        <v>1.7749999999999835</v>
      </c>
      <c r="D157" s="1">
        <f t="shared" si="12"/>
        <v>1.3874999999999917</v>
      </c>
      <c r="E157" s="1">
        <f t="shared" si="13"/>
        <v>1.774</v>
      </c>
      <c r="F157" s="1">
        <f t="shared" si="14"/>
        <v>1.387</v>
      </c>
      <c r="G157" s="1" t="str">
        <f t="shared" si="15"/>
        <v>"atk":1.387,"hp":1.774</v>
      </c>
    </row>
    <row r="158" spans="1:7" x14ac:dyDescent="0.3">
      <c r="A158" s="1">
        <v>30157</v>
      </c>
      <c r="B158" s="1">
        <v>10157</v>
      </c>
      <c r="C158" s="1">
        <f t="shared" si="16"/>
        <v>1.7799999999999834</v>
      </c>
      <c r="D158" s="1">
        <f t="shared" si="12"/>
        <v>1.3899999999999917</v>
      </c>
      <c r="E158" s="1">
        <f t="shared" si="13"/>
        <v>1.7789999999999999</v>
      </c>
      <c r="F158" s="1">
        <f t="shared" si="14"/>
        <v>1.389</v>
      </c>
      <c r="G158" s="1" t="str">
        <f t="shared" si="15"/>
        <v>"atk":1.389,"hp":1.779</v>
      </c>
    </row>
    <row r="159" spans="1:7" x14ac:dyDescent="0.3">
      <c r="A159" s="1">
        <v>30158</v>
      </c>
      <c r="B159" s="1">
        <v>10158</v>
      </c>
      <c r="C159" s="1">
        <f t="shared" si="16"/>
        <v>1.7849999999999833</v>
      </c>
      <c r="D159" s="1">
        <f t="shared" si="12"/>
        <v>1.3924999999999916</v>
      </c>
      <c r="E159" s="1">
        <f t="shared" si="13"/>
        <v>1.784</v>
      </c>
      <c r="F159" s="1">
        <f t="shared" si="14"/>
        <v>1.3919999999999999</v>
      </c>
      <c r="G159" s="1" t="str">
        <f t="shared" si="15"/>
        <v>"atk":1.392,"hp":1.784</v>
      </c>
    </row>
    <row r="160" spans="1:7" x14ac:dyDescent="0.3">
      <c r="A160" s="1">
        <v>30159</v>
      </c>
      <c r="B160" s="1">
        <v>10159</v>
      </c>
      <c r="C160" s="1">
        <f t="shared" si="16"/>
        <v>1.7899999999999832</v>
      </c>
      <c r="D160" s="1">
        <f t="shared" si="12"/>
        <v>1.3949999999999916</v>
      </c>
      <c r="E160" s="1">
        <f t="shared" si="13"/>
        <v>1.7889999999999999</v>
      </c>
      <c r="F160" s="1">
        <f t="shared" si="14"/>
        <v>1.3939999999999999</v>
      </c>
      <c r="G160" s="1" t="str">
        <f t="shared" si="15"/>
        <v>"atk":1.394,"hp":1.789</v>
      </c>
    </row>
    <row r="161" spans="1:7" x14ac:dyDescent="0.3">
      <c r="A161" s="1">
        <v>30160</v>
      </c>
      <c r="B161" s="1">
        <v>10160</v>
      </c>
      <c r="C161" s="1">
        <f t="shared" si="16"/>
        <v>1.7949999999999831</v>
      </c>
      <c r="D161" s="1">
        <f t="shared" si="12"/>
        <v>1.3974999999999915</v>
      </c>
      <c r="E161" s="1">
        <f t="shared" si="13"/>
        <v>1.794</v>
      </c>
      <c r="F161" s="1">
        <f t="shared" si="14"/>
        <v>1.397</v>
      </c>
      <c r="G161" s="1" t="str">
        <f t="shared" si="15"/>
        <v>"atk":1.397,"hp":1.794</v>
      </c>
    </row>
    <row r="162" spans="1:7" x14ac:dyDescent="0.3">
      <c r="A162" s="1">
        <v>30161</v>
      </c>
      <c r="B162" s="1">
        <v>10161</v>
      </c>
      <c r="C162" s="1">
        <f t="shared" si="16"/>
        <v>1.7999999999999829</v>
      </c>
      <c r="D162" s="1">
        <f t="shared" si="12"/>
        <v>1.3999999999999915</v>
      </c>
      <c r="E162" s="1">
        <f t="shared" si="13"/>
        <v>1.7989999999999999</v>
      </c>
      <c r="F162" s="1">
        <f t="shared" si="14"/>
        <v>1.399</v>
      </c>
      <c r="G162" s="1" t="str">
        <f t="shared" si="15"/>
        <v>"atk":1.399,"hp":1.799</v>
      </c>
    </row>
    <row r="163" spans="1:7" x14ac:dyDescent="0.3">
      <c r="A163" s="1">
        <v>30162</v>
      </c>
      <c r="B163" s="1">
        <v>10162</v>
      </c>
      <c r="C163" s="1">
        <f t="shared" si="16"/>
        <v>1.8049999999999828</v>
      </c>
      <c r="D163" s="1">
        <f t="shared" si="12"/>
        <v>1.4024999999999914</v>
      </c>
      <c r="E163" s="1">
        <f t="shared" si="13"/>
        <v>1.804</v>
      </c>
      <c r="F163" s="1">
        <f t="shared" si="14"/>
        <v>1.4019999999999999</v>
      </c>
      <c r="G163" s="1" t="str">
        <f t="shared" si="15"/>
        <v>"atk":1.402,"hp":1.804</v>
      </c>
    </row>
    <row r="164" spans="1:7" x14ac:dyDescent="0.3">
      <c r="A164" s="1">
        <v>30163</v>
      </c>
      <c r="B164" s="1">
        <v>10163</v>
      </c>
      <c r="C164" s="1">
        <f t="shared" si="16"/>
        <v>1.8099999999999827</v>
      </c>
      <c r="D164" s="1">
        <f t="shared" si="12"/>
        <v>1.4049999999999914</v>
      </c>
      <c r="E164" s="1">
        <f t="shared" si="13"/>
        <v>1.8089999999999999</v>
      </c>
      <c r="F164" s="1">
        <f t="shared" si="14"/>
        <v>1.4039999999999999</v>
      </c>
      <c r="G164" s="1" t="str">
        <f t="shared" si="15"/>
        <v>"atk":1.404,"hp":1.809</v>
      </c>
    </row>
    <row r="165" spans="1:7" x14ac:dyDescent="0.3">
      <c r="A165" s="1">
        <v>30164</v>
      </c>
      <c r="B165" s="1">
        <v>10164</v>
      </c>
      <c r="C165" s="1">
        <f t="shared" si="16"/>
        <v>1.8149999999999826</v>
      </c>
      <c r="D165" s="1">
        <f t="shared" si="12"/>
        <v>1.4074999999999913</v>
      </c>
      <c r="E165" s="1">
        <f t="shared" si="13"/>
        <v>1.8140000000000001</v>
      </c>
      <c r="F165" s="1">
        <f t="shared" si="14"/>
        <v>1.407</v>
      </c>
      <c r="G165" s="1" t="str">
        <f t="shared" si="15"/>
        <v>"atk":1.407,"hp":1.814</v>
      </c>
    </row>
    <row r="166" spans="1:7" x14ac:dyDescent="0.3">
      <c r="A166" s="1">
        <v>30165</v>
      </c>
      <c r="B166" s="1">
        <v>10165</v>
      </c>
      <c r="C166" s="1">
        <f t="shared" si="16"/>
        <v>1.8199999999999825</v>
      </c>
      <c r="D166" s="1">
        <f t="shared" si="12"/>
        <v>1.4099999999999913</v>
      </c>
      <c r="E166" s="1">
        <f t="shared" si="13"/>
        <v>1.819</v>
      </c>
      <c r="F166" s="1">
        <f t="shared" si="14"/>
        <v>1.409</v>
      </c>
      <c r="G166" s="1" t="str">
        <f t="shared" si="15"/>
        <v>"atk":1.409,"hp":1.819</v>
      </c>
    </row>
    <row r="167" spans="1:7" x14ac:dyDescent="0.3">
      <c r="A167" s="1">
        <v>30166</v>
      </c>
      <c r="B167" s="1">
        <v>10166</v>
      </c>
      <c r="C167" s="1">
        <f t="shared" si="16"/>
        <v>1.8249999999999824</v>
      </c>
      <c r="D167" s="1">
        <f>D166+0.0025</f>
        <v>1.4124999999999912</v>
      </c>
      <c r="E167" s="1">
        <f t="shared" si="13"/>
        <v>1.8240000000000001</v>
      </c>
      <c r="F167" s="1">
        <f t="shared" si="14"/>
        <v>1.4119999999999999</v>
      </c>
      <c r="G167" s="1" t="str">
        <f t="shared" si="15"/>
        <v>"atk":1.412,"hp":1.824</v>
      </c>
    </row>
    <row r="168" spans="1:7" x14ac:dyDescent="0.3">
      <c r="A168" s="1">
        <v>30167</v>
      </c>
      <c r="B168" s="1">
        <v>10167</v>
      </c>
      <c r="C168" s="1">
        <f t="shared" si="16"/>
        <v>1.8299999999999823</v>
      </c>
      <c r="D168" s="1">
        <f t="shared" ref="D168:D173" si="17">D167+0.0025</f>
        <v>1.4149999999999912</v>
      </c>
      <c r="E168" s="1">
        <f t="shared" si="13"/>
        <v>1.829</v>
      </c>
      <c r="F168" s="1">
        <f t="shared" si="14"/>
        <v>1.4139999999999999</v>
      </c>
      <c r="G168" s="1" t="str">
        <f t="shared" si="15"/>
        <v>"atk":1.414,"hp":1.829</v>
      </c>
    </row>
    <row r="169" spans="1:7" x14ac:dyDescent="0.3">
      <c r="A169" s="1">
        <v>30168</v>
      </c>
      <c r="B169" s="1">
        <v>10168</v>
      </c>
      <c r="C169" s="1">
        <f t="shared" si="16"/>
        <v>1.8349999999999822</v>
      </c>
      <c r="D169" s="1">
        <f t="shared" si="17"/>
        <v>1.4174999999999911</v>
      </c>
      <c r="E169" s="1">
        <f t="shared" si="13"/>
        <v>1.8340000000000001</v>
      </c>
      <c r="F169" s="1">
        <f t="shared" si="14"/>
        <v>1.417</v>
      </c>
      <c r="G169" s="1" t="str">
        <f t="shared" si="15"/>
        <v>"atk":1.417,"hp":1.834</v>
      </c>
    </row>
    <row r="170" spans="1:7" x14ac:dyDescent="0.3">
      <c r="A170" s="1">
        <v>30169</v>
      </c>
      <c r="B170" s="1">
        <v>10169</v>
      </c>
      <c r="C170" s="1">
        <f t="shared" si="16"/>
        <v>1.8399999999999821</v>
      </c>
      <c r="D170" s="1">
        <f t="shared" si="17"/>
        <v>1.419999999999991</v>
      </c>
      <c r="E170" s="1">
        <f t="shared" si="13"/>
        <v>1.839</v>
      </c>
      <c r="F170" s="1">
        <f t="shared" si="14"/>
        <v>1.419</v>
      </c>
      <c r="G170" s="1" t="str">
        <f t="shared" si="15"/>
        <v>"atk":1.419,"hp":1.839</v>
      </c>
    </row>
    <row r="171" spans="1:7" x14ac:dyDescent="0.3">
      <c r="A171" s="1">
        <v>30170</v>
      </c>
      <c r="B171" s="1">
        <v>10170</v>
      </c>
      <c r="C171" s="1">
        <f t="shared" si="16"/>
        <v>1.844999999999982</v>
      </c>
      <c r="D171" s="1">
        <f t="shared" si="17"/>
        <v>1.422499999999991</v>
      </c>
      <c r="E171" s="1">
        <f t="shared" si="13"/>
        <v>1.8440000000000001</v>
      </c>
      <c r="F171" s="1">
        <f t="shared" si="14"/>
        <v>1.4219999999999999</v>
      </c>
      <c r="G171" s="1" t="str">
        <f t="shared" si="15"/>
        <v>"atk":1.422,"hp":1.844</v>
      </c>
    </row>
    <row r="172" spans="1:7" x14ac:dyDescent="0.3">
      <c r="A172" s="1">
        <v>30171</v>
      </c>
      <c r="B172" s="1">
        <v>10171</v>
      </c>
      <c r="C172" s="1">
        <f t="shared" si="16"/>
        <v>1.8499999999999819</v>
      </c>
      <c r="D172" s="1">
        <f t="shared" si="17"/>
        <v>1.4249999999999909</v>
      </c>
      <c r="E172" s="1">
        <f t="shared" si="13"/>
        <v>1.849</v>
      </c>
      <c r="F172" s="1">
        <f t="shared" si="14"/>
        <v>1.4239999999999999</v>
      </c>
      <c r="G172" s="1" t="str">
        <f t="shared" si="15"/>
        <v>"atk":1.424,"hp":1.849</v>
      </c>
    </row>
    <row r="173" spans="1:7" x14ac:dyDescent="0.3">
      <c r="A173" s="1">
        <v>30172</v>
      </c>
      <c r="B173" s="1">
        <v>10172</v>
      </c>
      <c r="C173" s="1">
        <f t="shared" si="16"/>
        <v>1.8549999999999818</v>
      </c>
      <c r="D173" s="1">
        <f t="shared" si="17"/>
        <v>1.4274999999999909</v>
      </c>
      <c r="E173" s="1">
        <f t="shared" si="13"/>
        <v>1.8540000000000001</v>
      </c>
      <c r="F173" s="1">
        <f t="shared" si="14"/>
        <v>1.427</v>
      </c>
      <c r="G173" s="1" t="str">
        <f t="shared" si="15"/>
        <v>"atk":1.427,"hp":1.854</v>
      </c>
    </row>
    <row r="174" spans="1:7" x14ac:dyDescent="0.3">
      <c r="A174" s="1">
        <v>30173</v>
      </c>
      <c r="B174" s="1">
        <v>10173</v>
      </c>
      <c r="C174" s="1">
        <f t="shared" si="16"/>
        <v>1.8599999999999817</v>
      </c>
      <c r="D174" s="1">
        <f>D173+0.0025</f>
        <v>1.4299999999999908</v>
      </c>
      <c r="E174" s="1">
        <f t="shared" si="13"/>
        <v>1.859</v>
      </c>
      <c r="F174" s="1">
        <f t="shared" si="14"/>
        <v>1.429</v>
      </c>
      <c r="G174" s="1" t="str">
        <f t="shared" si="15"/>
        <v>"atk":1.429,"hp":1.859</v>
      </c>
    </row>
    <row r="175" spans="1:7" x14ac:dyDescent="0.3">
      <c r="A175" s="1">
        <v>30174</v>
      </c>
      <c r="B175" s="1">
        <v>10174</v>
      </c>
      <c r="C175" s="1">
        <f t="shared" si="16"/>
        <v>1.8649999999999816</v>
      </c>
      <c r="D175" s="1">
        <f t="shared" ref="D175:D238" si="18">D174+0.0025</f>
        <v>1.4324999999999908</v>
      </c>
      <c r="E175" s="1">
        <f t="shared" si="13"/>
        <v>1.8640000000000001</v>
      </c>
      <c r="F175" s="1">
        <f t="shared" si="14"/>
        <v>1.4319999999999999</v>
      </c>
      <c r="G175" s="1" t="str">
        <f t="shared" si="15"/>
        <v>"atk":1.432,"hp":1.864</v>
      </c>
    </row>
    <row r="176" spans="1:7" x14ac:dyDescent="0.3">
      <c r="A176" s="1">
        <v>30175</v>
      </c>
      <c r="B176" s="1">
        <v>10175</v>
      </c>
      <c r="C176" s="1">
        <f t="shared" si="16"/>
        <v>1.8699999999999815</v>
      </c>
      <c r="D176" s="1">
        <f t="shared" si="18"/>
        <v>1.4349999999999907</v>
      </c>
      <c r="E176" s="1">
        <f t="shared" si="13"/>
        <v>1.869</v>
      </c>
      <c r="F176" s="1">
        <f t="shared" si="14"/>
        <v>1.4339999999999999</v>
      </c>
      <c r="G176" s="1" t="str">
        <f t="shared" si="15"/>
        <v>"atk":1.434,"hp":1.869</v>
      </c>
    </row>
    <row r="177" spans="1:7" x14ac:dyDescent="0.3">
      <c r="A177" s="1">
        <v>30176</v>
      </c>
      <c r="B177" s="1">
        <v>10176</v>
      </c>
      <c r="C177" s="1">
        <f t="shared" si="16"/>
        <v>1.8749999999999813</v>
      </c>
      <c r="D177" s="1">
        <f t="shared" si="18"/>
        <v>1.4374999999999907</v>
      </c>
      <c r="E177" s="1">
        <f t="shared" si="13"/>
        <v>1.8740000000000001</v>
      </c>
      <c r="F177" s="1">
        <f t="shared" si="14"/>
        <v>1.4370000000000001</v>
      </c>
      <c r="G177" s="1" t="str">
        <f t="shared" si="15"/>
        <v>"atk":1.437,"hp":1.874</v>
      </c>
    </row>
    <row r="178" spans="1:7" x14ac:dyDescent="0.3">
      <c r="A178" s="1">
        <v>30177</v>
      </c>
      <c r="B178" s="1">
        <v>10177</v>
      </c>
      <c r="C178" s="1">
        <f t="shared" si="16"/>
        <v>1.8799999999999812</v>
      </c>
      <c r="D178" s="1">
        <f t="shared" si="18"/>
        <v>1.4399999999999906</v>
      </c>
      <c r="E178" s="1">
        <f t="shared" si="13"/>
        <v>1.879</v>
      </c>
      <c r="F178" s="1">
        <f t="shared" si="14"/>
        <v>1.4390000000000001</v>
      </c>
      <c r="G178" s="1" t="str">
        <f t="shared" si="15"/>
        <v>"atk":1.439,"hp":1.879</v>
      </c>
    </row>
    <row r="179" spans="1:7" x14ac:dyDescent="0.3">
      <c r="A179" s="1">
        <v>30178</v>
      </c>
      <c r="B179" s="1">
        <v>10178</v>
      </c>
      <c r="C179" s="1">
        <f t="shared" si="16"/>
        <v>1.8849999999999811</v>
      </c>
      <c r="D179" s="1">
        <f t="shared" si="18"/>
        <v>1.4424999999999906</v>
      </c>
      <c r="E179" s="1">
        <f t="shared" si="13"/>
        <v>1.8839999999999999</v>
      </c>
      <c r="F179" s="1">
        <f t="shared" si="14"/>
        <v>1.4419999999999999</v>
      </c>
      <c r="G179" s="1" t="str">
        <f t="shared" si="15"/>
        <v>"atk":1.442,"hp":1.884</v>
      </c>
    </row>
    <row r="180" spans="1:7" x14ac:dyDescent="0.3">
      <c r="A180" s="1">
        <v>30179</v>
      </c>
      <c r="B180" s="1">
        <v>10179</v>
      </c>
      <c r="C180" s="1">
        <f t="shared" si="16"/>
        <v>1.889999999999981</v>
      </c>
      <c r="D180" s="1">
        <f t="shared" si="18"/>
        <v>1.4449999999999905</v>
      </c>
      <c r="E180" s="1">
        <f t="shared" si="13"/>
        <v>1.889</v>
      </c>
      <c r="F180" s="1">
        <f t="shared" si="14"/>
        <v>1.444</v>
      </c>
      <c r="G180" s="1" t="str">
        <f t="shared" si="15"/>
        <v>"atk":1.444,"hp":1.889</v>
      </c>
    </row>
    <row r="181" spans="1:7" x14ac:dyDescent="0.3">
      <c r="A181" s="1">
        <v>30180</v>
      </c>
      <c r="B181" s="1">
        <v>10180</v>
      </c>
      <c r="C181" s="1">
        <f t="shared" si="16"/>
        <v>1.8949999999999809</v>
      </c>
      <c r="D181" s="1">
        <f t="shared" si="18"/>
        <v>1.4474999999999905</v>
      </c>
      <c r="E181" s="1">
        <f t="shared" si="13"/>
        <v>1.8939999999999999</v>
      </c>
      <c r="F181" s="1">
        <f t="shared" si="14"/>
        <v>1.4470000000000001</v>
      </c>
      <c r="G181" s="1" t="str">
        <f t="shared" si="15"/>
        <v>"atk":1.447,"hp":1.894</v>
      </c>
    </row>
    <row r="182" spans="1:7" x14ac:dyDescent="0.3">
      <c r="A182" s="1">
        <v>30181</v>
      </c>
      <c r="B182" s="1">
        <v>10181</v>
      </c>
      <c r="C182" s="1">
        <f t="shared" si="16"/>
        <v>1.8999999999999808</v>
      </c>
      <c r="D182" s="1">
        <f t="shared" si="18"/>
        <v>1.4499999999999904</v>
      </c>
      <c r="E182" s="1">
        <f t="shared" si="13"/>
        <v>1.899</v>
      </c>
      <c r="F182" s="1">
        <f t="shared" si="14"/>
        <v>1.4490000000000001</v>
      </c>
      <c r="G182" s="1" t="str">
        <f t="shared" si="15"/>
        <v>"atk":1.449,"hp":1.899</v>
      </c>
    </row>
    <row r="183" spans="1:7" x14ac:dyDescent="0.3">
      <c r="A183" s="1">
        <v>30182</v>
      </c>
      <c r="B183" s="1">
        <v>10182</v>
      </c>
      <c r="C183" s="1">
        <f t="shared" si="16"/>
        <v>1.9049999999999807</v>
      </c>
      <c r="D183" s="1">
        <f t="shared" si="18"/>
        <v>1.4524999999999904</v>
      </c>
      <c r="E183" s="1">
        <f t="shared" si="13"/>
        <v>1.9039999999999999</v>
      </c>
      <c r="F183" s="1">
        <f t="shared" si="14"/>
        <v>1.452</v>
      </c>
      <c r="G183" s="1" t="str">
        <f t="shared" si="15"/>
        <v>"atk":1.452,"hp":1.904</v>
      </c>
    </row>
    <row r="184" spans="1:7" x14ac:dyDescent="0.3">
      <c r="A184" s="1">
        <v>30183</v>
      </c>
      <c r="B184" s="1">
        <v>10183</v>
      </c>
      <c r="C184" s="1">
        <f t="shared" si="16"/>
        <v>1.9099999999999806</v>
      </c>
      <c r="D184" s="1">
        <f t="shared" si="18"/>
        <v>1.4549999999999903</v>
      </c>
      <c r="E184" s="1">
        <f t="shared" si="13"/>
        <v>1.909</v>
      </c>
      <c r="F184" s="1">
        <f t="shared" si="14"/>
        <v>1.454</v>
      </c>
      <c r="G184" s="1" t="str">
        <f t="shared" si="15"/>
        <v>"atk":1.454,"hp":1.909</v>
      </c>
    </row>
    <row r="185" spans="1:7" x14ac:dyDescent="0.3">
      <c r="A185" s="1">
        <v>30184</v>
      </c>
      <c r="B185" s="1">
        <v>10184</v>
      </c>
      <c r="C185" s="1">
        <f t="shared" si="16"/>
        <v>1.9149999999999805</v>
      </c>
      <c r="D185" s="1">
        <f t="shared" si="18"/>
        <v>1.4574999999999902</v>
      </c>
      <c r="E185" s="1">
        <f t="shared" si="13"/>
        <v>1.9139999999999999</v>
      </c>
      <c r="F185" s="1">
        <f t="shared" si="14"/>
        <v>1.4570000000000001</v>
      </c>
      <c r="G185" s="1" t="str">
        <f t="shared" si="15"/>
        <v>"atk":1.457,"hp":1.914</v>
      </c>
    </row>
    <row r="186" spans="1:7" x14ac:dyDescent="0.3">
      <c r="A186" s="1">
        <v>30185</v>
      </c>
      <c r="B186" s="1">
        <v>10185</v>
      </c>
      <c r="C186" s="1">
        <f t="shared" si="16"/>
        <v>1.9199999999999804</v>
      </c>
      <c r="D186" s="1">
        <f t="shared" si="18"/>
        <v>1.4599999999999902</v>
      </c>
      <c r="E186" s="1">
        <f t="shared" si="13"/>
        <v>1.919</v>
      </c>
      <c r="F186" s="1">
        <f t="shared" si="14"/>
        <v>1.4590000000000001</v>
      </c>
      <c r="G186" s="1" t="str">
        <f t="shared" si="15"/>
        <v>"atk":1.459,"hp":1.919</v>
      </c>
    </row>
    <row r="187" spans="1:7" x14ac:dyDescent="0.3">
      <c r="A187" s="1">
        <v>30186</v>
      </c>
      <c r="B187" s="1">
        <v>10186</v>
      </c>
      <c r="C187" s="1">
        <f t="shared" si="16"/>
        <v>1.9249999999999803</v>
      </c>
      <c r="D187" s="1">
        <f t="shared" si="18"/>
        <v>1.4624999999999901</v>
      </c>
      <c r="E187" s="1">
        <f t="shared" si="13"/>
        <v>1.9239999999999999</v>
      </c>
      <c r="F187" s="1">
        <f t="shared" si="14"/>
        <v>1.462</v>
      </c>
      <c r="G187" s="1" t="str">
        <f t="shared" si="15"/>
        <v>"atk":1.462,"hp":1.924</v>
      </c>
    </row>
    <row r="188" spans="1:7" x14ac:dyDescent="0.3">
      <c r="A188" s="1">
        <v>30187</v>
      </c>
      <c r="B188" s="1">
        <v>10187</v>
      </c>
      <c r="C188" s="1">
        <f t="shared" si="16"/>
        <v>1.9299999999999802</v>
      </c>
      <c r="D188" s="1">
        <f t="shared" si="18"/>
        <v>1.4649999999999901</v>
      </c>
      <c r="E188" s="1">
        <f t="shared" si="13"/>
        <v>1.929</v>
      </c>
      <c r="F188" s="1">
        <f t="shared" si="14"/>
        <v>1.464</v>
      </c>
      <c r="G188" s="1" t="str">
        <f t="shared" si="15"/>
        <v>"atk":1.464,"hp":1.929</v>
      </c>
    </row>
    <row r="189" spans="1:7" x14ac:dyDescent="0.3">
      <c r="A189" s="1">
        <v>30188</v>
      </c>
      <c r="B189" s="1">
        <v>10188</v>
      </c>
      <c r="C189" s="1">
        <f t="shared" si="16"/>
        <v>1.9349999999999801</v>
      </c>
      <c r="D189" s="1">
        <f t="shared" si="18"/>
        <v>1.46749999999999</v>
      </c>
      <c r="E189" s="1">
        <f t="shared" si="13"/>
        <v>1.9339999999999999</v>
      </c>
      <c r="F189" s="1">
        <f t="shared" si="14"/>
        <v>1.4670000000000001</v>
      </c>
      <c r="G189" s="1" t="str">
        <f t="shared" si="15"/>
        <v>"atk":1.467,"hp":1.934</v>
      </c>
    </row>
    <row r="190" spans="1:7" x14ac:dyDescent="0.3">
      <c r="A190" s="1">
        <v>30189</v>
      </c>
      <c r="B190" s="1">
        <v>10189</v>
      </c>
      <c r="C190" s="1">
        <f t="shared" si="16"/>
        <v>1.93999999999998</v>
      </c>
      <c r="D190" s="1">
        <f t="shared" si="18"/>
        <v>1.46999999999999</v>
      </c>
      <c r="E190" s="1">
        <f t="shared" si="13"/>
        <v>1.9390000000000001</v>
      </c>
      <c r="F190" s="1">
        <f t="shared" si="14"/>
        <v>1.4690000000000001</v>
      </c>
      <c r="G190" s="1" t="str">
        <f t="shared" si="15"/>
        <v>"atk":1.469,"hp":1.939</v>
      </c>
    </row>
    <row r="191" spans="1:7" x14ac:dyDescent="0.3">
      <c r="A191" s="1">
        <v>30190</v>
      </c>
      <c r="B191" s="1">
        <v>10190</v>
      </c>
      <c r="C191" s="1">
        <f t="shared" si="16"/>
        <v>1.9449999999999799</v>
      </c>
      <c r="D191" s="1">
        <f t="shared" si="18"/>
        <v>1.4724999999999899</v>
      </c>
      <c r="E191" s="1">
        <f t="shared" si="13"/>
        <v>1.944</v>
      </c>
      <c r="F191" s="1">
        <f t="shared" si="14"/>
        <v>1.472</v>
      </c>
      <c r="G191" s="1" t="str">
        <f t="shared" si="15"/>
        <v>"atk":1.472,"hp":1.944</v>
      </c>
    </row>
    <row r="192" spans="1:7" x14ac:dyDescent="0.3">
      <c r="A192" s="1">
        <v>30191</v>
      </c>
      <c r="B192" s="1">
        <v>10191</v>
      </c>
      <c r="C192" s="1">
        <f t="shared" si="16"/>
        <v>1.9499999999999797</v>
      </c>
      <c r="D192" s="1">
        <f t="shared" si="18"/>
        <v>1.4749999999999899</v>
      </c>
      <c r="E192" s="1">
        <f t="shared" si="13"/>
        <v>1.9490000000000001</v>
      </c>
      <c r="F192" s="1">
        <f t="shared" si="14"/>
        <v>1.474</v>
      </c>
      <c r="G192" s="1" t="str">
        <f t="shared" si="15"/>
        <v>"atk":1.474,"hp":1.949</v>
      </c>
    </row>
    <row r="193" spans="1:7" x14ac:dyDescent="0.3">
      <c r="A193" s="1">
        <v>30192</v>
      </c>
      <c r="B193" s="1">
        <v>10192</v>
      </c>
      <c r="C193" s="1">
        <f t="shared" si="16"/>
        <v>1.9549999999999796</v>
      </c>
      <c r="D193" s="1">
        <f t="shared" si="18"/>
        <v>1.4774999999999898</v>
      </c>
      <c r="E193" s="1">
        <f t="shared" si="13"/>
        <v>1.954</v>
      </c>
      <c r="F193" s="1">
        <f t="shared" si="14"/>
        <v>1.4770000000000001</v>
      </c>
      <c r="G193" s="1" t="str">
        <f t="shared" si="15"/>
        <v>"atk":1.477,"hp":1.954</v>
      </c>
    </row>
    <row r="194" spans="1:7" x14ac:dyDescent="0.3">
      <c r="A194" s="1">
        <v>30193</v>
      </c>
      <c r="B194" s="1">
        <v>10193</v>
      </c>
      <c r="C194" s="1">
        <f t="shared" si="16"/>
        <v>1.9599999999999795</v>
      </c>
      <c r="D194" s="1">
        <f t="shared" si="18"/>
        <v>1.4799999999999898</v>
      </c>
      <c r="E194" s="1">
        <f t="shared" si="13"/>
        <v>1.9590000000000001</v>
      </c>
      <c r="F194" s="1">
        <f t="shared" si="14"/>
        <v>1.4790000000000001</v>
      </c>
      <c r="G194" s="1" t="str">
        <f t="shared" si="15"/>
        <v>"atk":1.479,"hp":1.959</v>
      </c>
    </row>
    <row r="195" spans="1:7" x14ac:dyDescent="0.3">
      <c r="A195" s="1">
        <v>30194</v>
      </c>
      <c r="B195" s="1">
        <v>10194</v>
      </c>
      <c r="C195" s="1">
        <f t="shared" si="16"/>
        <v>1.9649999999999794</v>
      </c>
      <c r="D195" s="1">
        <f t="shared" si="18"/>
        <v>1.4824999999999897</v>
      </c>
      <c r="E195" s="1">
        <f t="shared" ref="E195:E258" si="19">INT(C195*1000)/1000</f>
        <v>1.964</v>
      </c>
      <c r="F195" s="1">
        <f t="shared" ref="F195:F258" si="20">INT(D195*1000)/1000</f>
        <v>1.482</v>
      </c>
      <c r="G195" s="1" t="str">
        <f t="shared" ref="G195:G258" si="21">$H$1&amp;F195&amp;$I$1&amp;E195</f>
        <v>"atk":1.482,"hp":1.964</v>
      </c>
    </row>
    <row r="196" spans="1:7" x14ac:dyDescent="0.3">
      <c r="A196" s="1">
        <v>30195</v>
      </c>
      <c r="B196" s="1">
        <v>10195</v>
      </c>
      <c r="C196" s="1">
        <f t="shared" ref="C196:C201" si="22">C195+0.005</f>
        <v>1.9699999999999793</v>
      </c>
      <c r="D196" s="1">
        <f t="shared" si="18"/>
        <v>1.4849999999999897</v>
      </c>
      <c r="E196" s="1">
        <f t="shared" si="19"/>
        <v>1.9690000000000001</v>
      </c>
      <c r="F196" s="1">
        <f t="shared" si="20"/>
        <v>1.484</v>
      </c>
      <c r="G196" s="1" t="str">
        <f t="shared" si="21"/>
        <v>"atk":1.484,"hp":1.969</v>
      </c>
    </row>
    <row r="197" spans="1:7" x14ac:dyDescent="0.3">
      <c r="A197" s="1">
        <v>30196</v>
      </c>
      <c r="B197" s="1">
        <v>10196</v>
      </c>
      <c r="C197" s="1">
        <f t="shared" si="22"/>
        <v>1.9749999999999792</v>
      </c>
      <c r="D197" s="1">
        <f t="shared" si="18"/>
        <v>1.4874999999999896</v>
      </c>
      <c r="E197" s="1">
        <f t="shared" si="19"/>
        <v>1.974</v>
      </c>
      <c r="F197" s="1">
        <f t="shared" si="20"/>
        <v>1.4870000000000001</v>
      </c>
      <c r="G197" s="1" t="str">
        <f t="shared" si="21"/>
        <v>"atk":1.487,"hp":1.974</v>
      </c>
    </row>
    <row r="198" spans="1:7" x14ac:dyDescent="0.3">
      <c r="A198" s="1">
        <v>30197</v>
      </c>
      <c r="B198" s="1">
        <v>10197</v>
      </c>
      <c r="C198" s="1">
        <f t="shared" si="22"/>
        <v>1.9799999999999791</v>
      </c>
      <c r="D198" s="1">
        <f t="shared" si="18"/>
        <v>1.4899999999999896</v>
      </c>
      <c r="E198" s="1">
        <f t="shared" si="19"/>
        <v>1.9790000000000001</v>
      </c>
      <c r="F198" s="1">
        <f t="shared" si="20"/>
        <v>1.4890000000000001</v>
      </c>
      <c r="G198" s="1" t="str">
        <f t="shared" si="21"/>
        <v>"atk":1.489,"hp":1.979</v>
      </c>
    </row>
    <row r="199" spans="1:7" x14ac:dyDescent="0.3">
      <c r="A199" s="1">
        <v>30198</v>
      </c>
      <c r="B199" s="1">
        <v>10198</v>
      </c>
      <c r="C199" s="1">
        <f t="shared" si="22"/>
        <v>1.984999999999979</v>
      </c>
      <c r="D199" s="1">
        <f t="shared" si="18"/>
        <v>1.4924999999999895</v>
      </c>
      <c r="E199" s="1">
        <f t="shared" si="19"/>
        <v>1.984</v>
      </c>
      <c r="F199" s="1">
        <f t="shared" si="20"/>
        <v>1.492</v>
      </c>
      <c r="G199" s="1" t="str">
        <f t="shared" si="21"/>
        <v>"atk":1.492,"hp":1.984</v>
      </c>
    </row>
    <row r="200" spans="1:7" x14ac:dyDescent="0.3">
      <c r="A200" s="1">
        <v>30199</v>
      </c>
      <c r="B200" s="1">
        <v>10199</v>
      </c>
      <c r="C200" s="1">
        <f t="shared" si="22"/>
        <v>1.9899999999999789</v>
      </c>
      <c r="D200" s="1">
        <f t="shared" si="18"/>
        <v>1.4949999999999894</v>
      </c>
      <c r="E200" s="1">
        <f t="shared" si="19"/>
        <v>1.9890000000000001</v>
      </c>
      <c r="F200" s="1">
        <f t="shared" si="20"/>
        <v>1.494</v>
      </c>
      <c r="G200" s="1" t="str">
        <f t="shared" si="21"/>
        <v>"atk":1.494,"hp":1.989</v>
      </c>
    </row>
    <row r="201" spans="1:7" x14ac:dyDescent="0.3">
      <c r="A201" s="1">
        <v>30200</v>
      </c>
      <c r="B201" s="1">
        <v>10200</v>
      </c>
      <c r="C201" s="1">
        <f t="shared" si="22"/>
        <v>1.9949999999999788</v>
      </c>
      <c r="D201" s="1">
        <f t="shared" si="18"/>
        <v>1.4974999999999894</v>
      </c>
      <c r="E201" s="1">
        <f t="shared" si="19"/>
        <v>1.994</v>
      </c>
      <c r="F201" s="1">
        <f t="shared" si="20"/>
        <v>1.4970000000000001</v>
      </c>
      <c r="G201" s="1" t="str">
        <f t="shared" si="21"/>
        <v>"atk":1.497,"hp":1.994</v>
      </c>
    </row>
    <row r="202" spans="1:7" x14ac:dyDescent="0.3">
      <c r="A202" s="1">
        <v>30201</v>
      </c>
      <c r="B202" s="1">
        <v>10201</v>
      </c>
      <c r="C202" s="1">
        <v>2.0099999999999998</v>
      </c>
      <c r="D202" s="1">
        <f t="shared" si="18"/>
        <v>1.4999999999999893</v>
      </c>
      <c r="E202" s="1">
        <f t="shared" si="19"/>
        <v>2.0099999999999998</v>
      </c>
      <c r="F202" s="1">
        <f t="shared" si="20"/>
        <v>1.4990000000000001</v>
      </c>
      <c r="G202" s="1" t="str">
        <f t="shared" si="21"/>
        <v>"atk":1.499,"hp":2.01</v>
      </c>
    </row>
    <row r="203" spans="1:7" x14ac:dyDescent="0.3">
      <c r="A203" s="1">
        <v>30202</v>
      </c>
      <c r="B203" s="1">
        <v>10202</v>
      </c>
      <c r="C203" s="1">
        <f>C202+0.01</f>
        <v>2.0199999999999996</v>
      </c>
      <c r="D203" s="1">
        <f t="shared" si="18"/>
        <v>1.5024999999999893</v>
      </c>
      <c r="E203" s="1">
        <v>2.0099999999999998</v>
      </c>
      <c r="F203" s="1">
        <f t="shared" si="20"/>
        <v>1.502</v>
      </c>
      <c r="G203" s="1" t="str">
        <f t="shared" si="21"/>
        <v>"atk":1.502,"hp":2.01</v>
      </c>
    </row>
    <row r="204" spans="1:7" x14ac:dyDescent="0.3">
      <c r="A204" s="1">
        <v>30203</v>
      </c>
      <c r="B204" s="1">
        <v>10203</v>
      </c>
      <c r="C204" s="1">
        <f t="shared" ref="C204:C267" si="23">C203+0.01</f>
        <v>2.0299999999999994</v>
      </c>
      <c r="D204" s="1">
        <f t="shared" si="18"/>
        <v>1.5049999999999892</v>
      </c>
      <c r="E204" s="1">
        <f t="shared" si="19"/>
        <v>2.0299999999999998</v>
      </c>
      <c r="F204" s="1">
        <f t="shared" si="20"/>
        <v>1.504</v>
      </c>
      <c r="G204" s="1" t="str">
        <f t="shared" si="21"/>
        <v>"atk":1.504,"hp":2.03</v>
      </c>
    </row>
    <row r="205" spans="1:7" x14ac:dyDescent="0.3">
      <c r="A205" s="1">
        <v>30204</v>
      </c>
      <c r="B205" s="1">
        <v>10204</v>
      </c>
      <c r="C205" s="1">
        <f t="shared" si="23"/>
        <v>2.0399999999999991</v>
      </c>
      <c r="D205" s="1">
        <f t="shared" si="18"/>
        <v>1.5074999999999892</v>
      </c>
      <c r="E205" s="1">
        <f t="shared" si="19"/>
        <v>2.04</v>
      </c>
      <c r="F205" s="1">
        <f t="shared" si="20"/>
        <v>1.5069999999999999</v>
      </c>
      <c r="G205" s="1" t="str">
        <f t="shared" si="21"/>
        <v>"atk":1.507,"hp":2.04</v>
      </c>
    </row>
    <row r="206" spans="1:7" x14ac:dyDescent="0.3">
      <c r="A206" s="1">
        <v>30205</v>
      </c>
      <c r="B206" s="1">
        <v>10205</v>
      </c>
      <c r="C206" s="1">
        <f t="shared" si="23"/>
        <v>2.0499999999999989</v>
      </c>
      <c r="D206" s="1">
        <f t="shared" si="18"/>
        <v>1.5099999999999891</v>
      </c>
      <c r="E206" s="1">
        <f t="shared" si="19"/>
        <v>2.0499999999999998</v>
      </c>
      <c r="F206" s="1">
        <f t="shared" si="20"/>
        <v>1.5089999999999999</v>
      </c>
      <c r="G206" s="1" t="str">
        <f t="shared" si="21"/>
        <v>"atk":1.509,"hp":2.05</v>
      </c>
    </row>
    <row r="207" spans="1:7" x14ac:dyDescent="0.3">
      <c r="A207" s="1">
        <v>30206</v>
      </c>
      <c r="B207" s="1">
        <v>10206</v>
      </c>
      <c r="C207" s="1">
        <f t="shared" si="23"/>
        <v>2.0599999999999987</v>
      </c>
      <c r="D207" s="1">
        <f t="shared" si="18"/>
        <v>1.5124999999999891</v>
      </c>
      <c r="E207" s="1">
        <f t="shared" si="19"/>
        <v>2.06</v>
      </c>
      <c r="F207" s="1">
        <f t="shared" si="20"/>
        <v>1.512</v>
      </c>
      <c r="G207" s="1" t="str">
        <f t="shared" si="21"/>
        <v>"atk":1.512,"hp":2.06</v>
      </c>
    </row>
    <row r="208" spans="1:7" x14ac:dyDescent="0.3">
      <c r="A208" s="1">
        <v>30207</v>
      </c>
      <c r="B208" s="1">
        <v>10207</v>
      </c>
      <c r="C208" s="1">
        <f t="shared" si="23"/>
        <v>2.0699999999999985</v>
      </c>
      <c r="D208" s="1">
        <f t="shared" si="18"/>
        <v>1.514999999999989</v>
      </c>
      <c r="E208" s="1">
        <f t="shared" si="19"/>
        <v>2.0699999999999998</v>
      </c>
      <c r="F208" s="1">
        <f t="shared" si="20"/>
        <v>1.514</v>
      </c>
      <c r="G208" s="1" t="str">
        <f t="shared" si="21"/>
        <v>"atk":1.514,"hp":2.07</v>
      </c>
    </row>
    <row r="209" spans="1:7" x14ac:dyDescent="0.3">
      <c r="A209" s="1">
        <v>30208</v>
      </c>
      <c r="B209" s="1">
        <v>10208</v>
      </c>
      <c r="C209" s="1">
        <f t="shared" si="23"/>
        <v>2.0799999999999983</v>
      </c>
      <c r="D209" s="1">
        <f t="shared" si="18"/>
        <v>1.517499999999989</v>
      </c>
      <c r="E209" s="1">
        <f t="shared" si="19"/>
        <v>2.08</v>
      </c>
      <c r="F209" s="1">
        <f t="shared" si="20"/>
        <v>1.5169999999999999</v>
      </c>
      <c r="G209" s="1" t="str">
        <f t="shared" si="21"/>
        <v>"atk":1.517,"hp":2.08</v>
      </c>
    </row>
    <row r="210" spans="1:7" x14ac:dyDescent="0.3">
      <c r="A210" s="1">
        <v>30209</v>
      </c>
      <c r="B210" s="1">
        <v>10209</v>
      </c>
      <c r="C210" s="1">
        <f t="shared" si="23"/>
        <v>2.0899999999999981</v>
      </c>
      <c r="D210" s="1">
        <f t="shared" si="18"/>
        <v>1.5199999999999889</v>
      </c>
      <c r="E210" s="1">
        <f t="shared" si="19"/>
        <v>2.09</v>
      </c>
      <c r="F210" s="1">
        <f t="shared" si="20"/>
        <v>1.5189999999999999</v>
      </c>
      <c r="G210" s="1" t="str">
        <f t="shared" si="21"/>
        <v>"atk":1.519,"hp":2.09</v>
      </c>
    </row>
    <row r="211" spans="1:7" x14ac:dyDescent="0.3">
      <c r="A211" s="1">
        <v>30210</v>
      </c>
      <c r="B211" s="1">
        <v>10210</v>
      </c>
      <c r="C211" s="1">
        <f t="shared" si="23"/>
        <v>2.0999999999999979</v>
      </c>
      <c r="D211" s="1">
        <f t="shared" si="18"/>
        <v>1.5224999999999889</v>
      </c>
      <c r="E211" s="1">
        <f t="shared" si="19"/>
        <v>2.1</v>
      </c>
      <c r="F211" s="1">
        <f t="shared" si="20"/>
        <v>1.522</v>
      </c>
      <c r="G211" s="1" t="str">
        <f t="shared" si="21"/>
        <v>"atk":1.522,"hp":2.1</v>
      </c>
    </row>
    <row r="212" spans="1:7" x14ac:dyDescent="0.3">
      <c r="A212" s="1">
        <v>30211</v>
      </c>
      <c r="B212" s="1">
        <v>10211</v>
      </c>
      <c r="C212" s="1">
        <f t="shared" si="23"/>
        <v>2.1099999999999977</v>
      </c>
      <c r="D212" s="1">
        <f t="shared" si="18"/>
        <v>1.5249999999999888</v>
      </c>
      <c r="E212" s="1">
        <f t="shared" si="19"/>
        <v>2.11</v>
      </c>
      <c r="F212" s="1">
        <f t="shared" si="20"/>
        <v>1.524</v>
      </c>
      <c r="G212" s="1" t="str">
        <f t="shared" si="21"/>
        <v>"atk":1.524,"hp":2.11</v>
      </c>
    </row>
    <row r="213" spans="1:7" x14ac:dyDescent="0.3">
      <c r="A213" s="1">
        <v>30212</v>
      </c>
      <c r="B213" s="1">
        <v>10212</v>
      </c>
      <c r="C213" s="1">
        <f t="shared" si="23"/>
        <v>2.1199999999999974</v>
      </c>
      <c r="D213" s="1">
        <f t="shared" si="18"/>
        <v>1.5274999999999888</v>
      </c>
      <c r="E213" s="1">
        <f t="shared" si="19"/>
        <v>2.12</v>
      </c>
      <c r="F213" s="1">
        <f t="shared" si="20"/>
        <v>1.5269999999999999</v>
      </c>
      <c r="G213" s="1" t="str">
        <f t="shared" si="21"/>
        <v>"atk":1.527,"hp":2.12</v>
      </c>
    </row>
    <row r="214" spans="1:7" x14ac:dyDescent="0.3">
      <c r="A214" s="1">
        <v>30213</v>
      </c>
      <c r="B214" s="1">
        <v>10213</v>
      </c>
      <c r="C214" s="1">
        <f t="shared" si="23"/>
        <v>2.1299999999999972</v>
      </c>
      <c r="D214" s="1">
        <f t="shared" si="18"/>
        <v>1.5299999999999887</v>
      </c>
      <c r="E214" s="1">
        <f t="shared" si="19"/>
        <v>2.13</v>
      </c>
      <c r="F214" s="1">
        <f t="shared" si="20"/>
        <v>1.5289999999999999</v>
      </c>
      <c r="G214" s="1" t="str">
        <f t="shared" si="21"/>
        <v>"atk":1.529,"hp":2.13</v>
      </c>
    </row>
    <row r="215" spans="1:7" x14ac:dyDescent="0.3">
      <c r="A215" s="1">
        <v>30214</v>
      </c>
      <c r="B215" s="1">
        <v>10214</v>
      </c>
      <c r="C215" s="1">
        <f t="shared" si="23"/>
        <v>2.139999999999997</v>
      </c>
      <c r="D215" s="1">
        <f t="shared" si="18"/>
        <v>1.5324999999999886</v>
      </c>
      <c r="E215" s="1">
        <f t="shared" si="19"/>
        <v>2.14</v>
      </c>
      <c r="F215" s="1">
        <f t="shared" si="20"/>
        <v>1.532</v>
      </c>
      <c r="G215" s="1" t="str">
        <f t="shared" si="21"/>
        <v>"atk":1.532,"hp":2.14</v>
      </c>
    </row>
    <row r="216" spans="1:7" x14ac:dyDescent="0.3">
      <c r="A216" s="1">
        <v>30215</v>
      </c>
      <c r="B216" s="1">
        <v>10215</v>
      </c>
      <c r="C216" s="1">
        <f t="shared" si="23"/>
        <v>2.1499999999999968</v>
      </c>
      <c r="D216" s="1">
        <f t="shared" si="18"/>
        <v>1.5349999999999886</v>
      </c>
      <c r="E216" s="1">
        <f t="shared" si="19"/>
        <v>2.15</v>
      </c>
      <c r="F216" s="1">
        <f t="shared" si="20"/>
        <v>1.534</v>
      </c>
      <c r="G216" s="1" t="str">
        <f t="shared" si="21"/>
        <v>"atk":1.534,"hp":2.15</v>
      </c>
    </row>
    <row r="217" spans="1:7" x14ac:dyDescent="0.3">
      <c r="A217" s="1">
        <v>30216</v>
      </c>
      <c r="B217" s="1">
        <v>10216</v>
      </c>
      <c r="C217" s="1">
        <f t="shared" si="23"/>
        <v>2.1599999999999966</v>
      </c>
      <c r="D217" s="1">
        <f t="shared" si="18"/>
        <v>1.5374999999999885</v>
      </c>
      <c r="E217" s="1">
        <f t="shared" si="19"/>
        <v>2.16</v>
      </c>
      <c r="F217" s="1">
        <f t="shared" si="20"/>
        <v>1.5369999999999999</v>
      </c>
      <c r="G217" s="1" t="str">
        <f t="shared" si="21"/>
        <v>"atk":1.537,"hp":2.16</v>
      </c>
    </row>
    <row r="218" spans="1:7" x14ac:dyDescent="0.3">
      <c r="A218" s="1">
        <v>30217</v>
      </c>
      <c r="B218" s="1">
        <v>10217</v>
      </c>
      <c r="C218" s="1">
        <f t="shared" si="23"/>
        <v>2.1699999999999964</v>
      </c>
      <c r="D218" s="1">
        <f t="shared" si="18"/>
        <v>1.5399999999999885</v>
      </c>
      <c r="E218" s="1">
        <f t="shared" si="19"/>
        <v>2.17</v>
      </c>
      <c r="F218" s="1">
        <f t="shared" si="20"/>
        <v>1.5389999999999999</v>
      </c>
      <c r="G218" s="1" t="str">
        <f t="shared" si="21"/>
        <v>"atk":1.539,"hp":2.17</v>
      </c>
    </row>
    <row r="219" spans="1:7" x14ac:dyDescent="0.3">
      <c r="A219" s="1">
        <v>30218</v>
      </c>
      <c r="B219" s="1">
        <v>10218</v>
      </c>
      <c r="C219" s="1">
        <f t="shared" si="23"/>
        <v>2.1799999999999962</v>
      </c>
      <c r="D219" s="1">
        <f t="shared" si="18"/>
        <v>1.5424999999999884</v>
      </c>
      <c r="E219" s="1">
        <f t="shared" si="19"/>
        <v>2.1800000000000002</v>
      </c>
      <c r="F219" s="1">
        <f t="shared" si="20"/>
        <v>1.542</v>
      </c>
      <c r="G219" s="1" t="str">
        <f t="shared" si="21"/>
        <v>"atk":1.542,"hp":2.18</v>
      </c>
    </row>
    <row r="220" spans="1:7" x14ac:dyDescent="0.3">
      <c r="A220" s="1">
        <v>30219</v>
      </c>
      <c r="B220" s="1">
        <v>10219</v>
      </c>
      <c r="C220" s="1">
        <f t="shared" si="23"/>
        <v>2.1899999999999959</v>
      </c>
      <c r="D220" s="1">
        <f t="shared" si="18"/>
        <v>1.5449999999999884</v>
      </c>
      <c r="E220" s="1">
        <f t="shared" si="19"/>
        <v>2.19</v>
      </c>
      <c r="F220" s="1">
        <f t="shared" si="20"/>
        <v>1.544</v>
      </c>
      <c r="G220" s="1" t="str">
        <f t="shared" si="21"/>
        <v>"atk":1.544,"hp":2.19</v>
      </c>
    </row>
    <row r="221" spans="1:7" x14ac:dyDescent="0.3">
      <c r="A221" s="1">
        <v>30220</v>
      </c>
      <c r="B221" s="1">
        <v>10220</v>
      </c>
      <c r="C221" s="1">
        <f t="shared" si="23"/>
        <v>2.1999999999999957</v>
      </c>
      <c r="D221" s="1">
        <f t="shared" si="18"/>
        <v>1.5474999999999883</v>
      </c>
      <c r="E221" s="1">
        <f t="shared" si="19"/>
        <v>2.2000000000000002</v>
      </c>
      <c r="F221" s="1">
        <f t="shared" si="20"/>
        <v>1.5469999999999999</v>
      </c>
      <c r="G221" s="1" t="str">
        <f t="shared" si="21"/>
        <v>"atk":1.547,"hp":2.2</v>
      </c>
    </row>
    <row r="222" spans="1:7" x14ac:dyDescent="0.3">
      <c r="A222" s="1">
        <v>30221</v>
      </c>
      <c r="B222" s="1">
        <v>10221</v>
      </c>
      <c r="C222" s="1">
        <f t="shared" si="23"/>
        <v>2.2099999999999955</v>
      </c>
      <c r="D222" s="1">
        <f t="shared" si="18"/>
        <v>1.5499999999999883</v>
      </c>
      <c r="E222" s="1">
        <f t="shared" si="19"/>
        <v>2.21</v>
      </c>
      <c r="F222" s="1">
        <f t="shared" si="20"/>
        <v>1.5489999999999999</v>
      </c>
      <c r="G222" s="1" t="str">
        <f t="shared" si="21"/>
        <v>"atk":1.549,"hp":2.21</v>
      </c>
    </row>
    <row r="223" spans="1:7" x14ac:dyDescent="0.3">
      <c r="A223" s="1">
        <v>30222</v>
      </c>
      <c r="B223" s="1">
        <v>10222</v>
      </c>
      <c r="C223" s="1">
        <f t="shared" si="23"/>
        <v>2.2199999999999953</v>
      </c>
      <c r="D223" s="1">
        <f t="shared" si="18"/>
        <v>1.5524999999999882</v>
      </c>
      <c r="E223" s="1">
        <f t="shared" si="19"/>
        <v>2.2200000000000002</v>
      </c>
      <c r="F223" s="1">
        <f t="shared" si="20"/>
        <v>1.552</v>
      </c>
      <c r="G223" s="1" t="str">
        <f t="shared" si="21"/>
        <v>"atk":1.552,"hp":2.22</v>
      </c>
    </row>
    <row r="224" spans="1:7" x14ac:dyDescent="0.3">
      <c r="A224" s="1">
        <v>30223</v>
      </c>
      <c r="B224" s="1">
        <v>10223</v>
      </c>
      <c r="C224" s="1">
        <f t="shared" si="23"/>
        <v>2.2299999999999951</v>
      </c>
      <c r="D224" s="1">
        <f t="shared" si="18"/>
        <v>1.5549999999999882</v>
      </c>
      <c r="E224" s="1">
        <f t="shared" si="19"/>
        <v>2.2290000000000001</v>
      </c>
      <c r="F224" s="1">
        <f t="shared" si="20"/>
        <v>1.554</v>
      </c>
      <c r="G224" s="1" t="str">
        <f t="shared" si="21"/>
        <v>"atk":1.554,"hp":2.229</v>
      </c>
    </row>
    <row r="225" spans="1:7" x14ac:dyDescent="0.3">
      <c r="A225" s="1">
        <v>30224</v>
      </c>
      <c r="B225" s="1">
        <v>10224</v>
      </c>
      <c r="C225" s="1">
        <f t="shared" si="23"/>
        <v>2.2399999999999949</v>
      </c>
      <c r="D225" s="1">
        <f t="shared" si="18"/>
        <v>1.5574999999999881</v>
      </c>
      <c r="E225" s="1">
        <f t="shared" si="19"/>
        <v>2.2389999999999999</v>
      </c>
      <c r="F225" s="1">
        <f t="shared" si="20"/>
        <v>1.5569999999999999</v>
      </c>
      <c r="G225" s="1" t="str">
        <f t="shared" si="21"/>
        <v>"atk":1.557,"hp":2.239</v>
      </c>
    </row>
    <row r="226" spans="1:7" x14ac:dyDescent="0.3">
      <c r="A226" s="1">
        <v>30225</v>
      </c>
      <c r="B226" s="1">
        <v>10225</v>
      </c>
      <c r="C226" s="1">
        <f t="shared" si="23"/>
        <v>2.2499999999999947</v>
      </c>
      <c r="D226" s="1">
        <f t="shared" si="18"/>
        <v>1.5599999999999881</v>
      </c>
      <c r="E226" s="1">
        <f t="shared" si="19"/>
        <v>2.2490000000000001</v>
      </c>
      <c r="F226" s="1">
        <f t="shared" si="20"/>
        <v>1.5589999999999999</v>
      </c>
      <c r="G226" s="1" t="str">
        <f t="shared" si="21"/>
        <v>"atk":1.559,"hp":2.249</v>
      </c>
    </row>
    <row r="227" spans="1:7" x14ac:dyDescent="0.3">
      <c r="A227" s="1">
        <v>30226</v>
      </c>
      <c r="B227" s="1">
        <v>10226</v>
      </c>
      <c r="C227" s="1">
        <f t="shared" si="23"/>
        <v>2.2599999999999945</v>
      </c>
      <c r="D227" s="1">
        <f t="shared" si="18"/>
        <v>1.562499999999988</v>
      </c>
      <c r="E227" s="1">
        <f t="shared" si="19"/>
        <v>2.2589999999999999</v>
      </c>
      <c r="F227" s="1">
        <f t="shared" si="20"/>
        <v>1.5620000000000001</v>
      </c>
      <c r="G227" s="1" t="str">
        <f t="shared" si="21"/>
        <v>"atk":1.562,"hp":2.259</v>
      </c>
    </row>
    <row r="228" spans="1:7" x14ac:dyDescent="0.3">
      <c r="A228" s="1">
        <v>30227</v>
      </c>
      <c r="B228" s="1">
        <v>10227</v>
      </c>
      <c r="C228" s="1">
        <f t="shared" si="23"/>
        <v>2.2699999999999942</v>
      </c>
      <c r="D228" s="1">
        <f t="shared" si="18"/>
        <v>1.564999999999988</v>
      </c>
      <c r="E228" s="1">
        <f t="shared" si="19"/>
        <v>2.2690000000000001</v>
      </c>
      <c r="F228" s="1">
        <f t="shared" si="20"/>
        <v>1.5640000000000001</v>
      </c>
      <c r="G228" s="1" t="str">
        <f t="shared" si="21"/>
        <v>"atk":1.564,"hp":2.269</v>
      </c>
    </row>
    <row r="229" spans="1:7" x14ac:dyDescent="0.3">
      <c r="A229" s="1">
        <v>30228</v>
      </c>
      <c r="B229" s="1">
        <v>10228</v>
      </c>
      <c r="C229" s="1">
        <f t="shared" si="23"/>
        <v>2.279999999999994</v>
      </c>
      <c r="D229" s="1">
        <f t="shared" si="18"/>
        <v>1.5674999999999879</v>
      </c>
      <c r="E229" s="1">
        <f t="shared" si="19"/>
        <v>2.2789999999999999</v>
      </c>
      <c r="F229" s="1">
        <f t="shared" si="20"/>
        <v>1.5669999999999999</v>
      </c>
      <c r="G229" s="1" t="str">
        <f t="shared" si="21"/>
        <v>"atk":1.567,"hp":2.279</v>
      </c>
    </row>
    <row r="230" spans="1:7" x14ac:dyDescent="0.3">
      <c r="A230" s="1">
        <v>30229</v>
      </c>
      <c r="B230" s="1">
        <v>10229</v>
      </c>
      <c r="C230" s="1">
        <f t="shared" si="23"/>
        <v>2.2899999999999938</v>
      </c>
      <c r="D230" s="1">
        <f t="shared" si="18"/>
        <v>1.5699999999999878</v>
      </c>
      <c r="E230" s="1">
        <f t="shared" si="19"/>
        <v>2.2890000000000001</v>
      </c>
      <c r="F230" s="1">
        <f t="shared" si="20"/>
        <v>1.569</v>
      </c>
      <c r="G230" s="1" t="str">
        <f t="shared" si="21"/>
        <v>"atk":1.569,"hp":2.289</v>
      </c>
    </row>
    <row r="231" spans="1:7" x14ac:dyDescent="0.3">
      <c r="A231" s="1">
        <v>30230</v>
      </c>
      <c r="B231" s="1">
        <v>10230</v>
      </c>
      <c r="C231" s="1">
        <f t="shared" si="23"/>
        <v>2.2999999999999936</v>
      </c>
      <c r="D231" s="1">
        <f t="shared" si="18"/>
        <v>1.5724999999999878</v>
      </c>
      <c r="E231" s="1">
        <f t="shared" si="19"/>
        <v>2.2989999999999999</v>
      </c>
      <c r="F231" s="1">
        <f t="shared" si="20"/>
        <v>1.5720000000000001</v>
      </c>
      <c r="G231" s="1" t="str">
        <f t="shared" si="21"/>
        <v>"atk":1.572,"hp":2.299</v>
      </c>
    </row>
    <row r="232" spans="1:7" x14ac:dyDescent="0.3">
      <c r="A232" s="1">
        <v>30231</v>
      </c>
      <c r="B232" s="1">
        <v>10231</v>
      </c>
      <c r="C232" s="1">
        <f t="shared" si="23"/>
        <v>2.3099999999999934</v>
      </c>
      <c r="D232" s="1">
        <f t="shared" si="18"/>
        <v>1.5749999999999877</v>
      </c>
      <c r="E232" s="1">
        <f t="shared" si="19"/>
        <v>2.3090000000000002</v>
      </c>
      <c r="F232" s="1">
        <f t="shared" si="20"/>
        <v>1.5740000000000001</v>
      </c>
      <c r="G232" s="1" t="str">
        <f t="shared" si="21"/>
        <v>"atk":1.574,"hp":2.309</v>
      </c>
    </row>
    <row r="233" spans="1:7" x14ac:dyDescent="0.3">
      <c r="A233" s="1">
        <v>30232</v>
      </c>
      <c r="B233" s="1">
        <v>10232</v>
      </c>
      <c r="C233" s="1">
        <f t="shared" si="23"/>
        <v>2.3199999999999932</v>
      </c>
      <c r="D233" s="1">
        <f t="shared" si="18"/>
        <v>1.5774999999999877</v>
      </c>
      <c r="E233" s="1">
        <f t="shared" si="19"/>
        <v>2.319</v>
      </c>
      <c r="F233" s="1">
        <f t="shared" si="20"/>
        <v>1.577</v>
      </c>
      <c r="G233" s="1" t="str">
        <f t="shared" si="21"/>
        <v>"atk":1.577,"hp":2.319</v>
      </c>
    </row>
    <row r="234" spans="1:7" x14ac:dyDescent="0.3">
      <c r="A234" s="1">
        <v>30233</v>
      </c>
      <c r="B234" s="1">
        <v>10233</v>
      </c>
      <c r="C234" s="1">
        <f t="shared" si="23"/>
        <v>2.329999999999993</v>
      </c>
      <c r="D234" s="1">
        <f t="shared" si="18"/>
        <v>1.5799999999999876</v>
      </c>
      <c r="E234" s="1">
        <f t="shared" si="19"/>
        <v>2.3290000000000002</v>
      </c>
      <c r="F234" s="1">
        <f t="shared" si="20"/>
        <v>1.579</v>
      </c>
      <c r="G234" s="1" t="str">
        <f t="shared" si="21"/>
        <v>"atk":1.579,"hp":2.329</v>
      </c>
    </row>
    <row r="235" spans="1:7" x14ac:dyDescent="0.3">
      <c r="A235" s="1">
        <v>30234</v>
      </c>
      <c r="B235" s="1">
        <v>10234</v>
      </c>
      <c r="C235" s="1">
        <f t="shared" si="23"/>
        <v>2.3399999999999928</v>
      </c>
      <c r="D235" s="1">
        <f t="shared" si="18"/>
        <v>1.5824999999999876</v>
      </c>
      <c r="E235" s="1">
        <f t="shared" si="19"/>
        <v>2.339</v>
      </c>
      <c r="F235" s="1">
        <f t="shared" si="20"/>
        <v>1.5820000000000001</v>
      </c>
      <c r="G235" s="1" t="str">
        <f t="shared" si="21"/>
        <v>"atk":1.582,"hp":2.339</v>
      </c>
    </row>
    <row r="236" spans="1:7" x14ac:dyDescent="0.3">
      <c r="A236" s="1">
        <v>30235</v>
      </c>
      <c r="B236" s="1">
        <v>10235</v>
      </c>
      <c r="C236" s="1">
        <f t="shared" si="23"/>
        <v>2.3499999999999925</v>
      </c>
      <c r="D236" s="1">
        <f t="shared" si="18"/>
        <v>1.5849999999999875</v>
      </c>
      <c r="E236" s="1">
        <f t="shared" si="19"/>
        <v>2.3490000000000002</v>
      </c>
      <c r="F236" s="1">
        <f t="shared" si="20"/>
        <v>1.5840000000000001</v>
      </c>
      <c r="G236" s="1" t="str">
        <f t="shared" si="21"/>
        <v>"atk":1.584,"hp":2.349</v>
      </c>
    </row>
    <row r="237" spans="1:7" x14ac:dyDescent="0.3">
      <c r="A237" s="1">
        <v>30236</v>
      </c>
      <c r="B237" s="1">
        <v>10236</v>
      </c>
      <c r="C237" s="1">
        <f t="shared" si="23"/>
        <v>2.3599999999999923</v>
      </c>
      <c r="D237" s="1">
        <f t="shared" si="18"/>
        <v>1.5874999999999875</v>
      </c>
      <c r="E237" s="1">
        <f t="shared" si="19"/>
        <v>2.359</v>
      </c>
      <c r="F237" s="1">
        <f t="shared" si="20"/>
        <v>1.587</v>
      </c>
      <c r="G237" s="1" t="str">
        <f t="shared" si="21"/>
        <v>"atk":1.587,"hp":2.359</v>
      </c>
    </row>
    <row r="238" spans="1:7" x14ac:dyDescent="0.3">
      <c r="A238" s="1">
        <v>30237</v>
      </c>
      <c r="B238" s="1">
        <v>10237</v>
      </c>
      <c r="C238" s="1">
        <f t="shared" si="23"/>
        <v>2.3699999999999921</v>
      </c>
      <c r="D238" s="1">
        <f t="shared" si="18"/>
        <v>1.5899999999999874</v>
      </c>
      <c r="E238" s="1">
        <f t="shared" si="19"/>
        <v>2.3690000000000002</v>
      </c>
      <c r="F238" s="1">
        <f t="shared" si="20"/>
        <v>1.589</v>
      </c>
      <c r="G238" s="1" t="str">
        <f t="shared" si="21"/>
        <v>"atk":1.589,"hp":2.369</v>
      </c>
    </row>
    <row r="239" spans="1:7" x14ac:dyDescent="0.3">
      <c r="A239" s="1">
        <v>30238</v>
      </c>
      <c r="B239" s="1">
        <v>10238</v>
      </c>
      <c r="C239" s="1">
        <f t="shared" si="23"/>
        <v>2.3799999999999919</v>
      </c>
      <c r="D239" s="1">
        <f t="shared" ref="D239:D300" si="24">D238+0.0025</f>
        <v>1.5924999999999874</v>
      </c>
      <c r="E239" s="1">
        <f t="shared" si="19"/>
        <v>2.379</v>
      </c>
      <c r="F239" s="1">
        <f t="shared" si="20"/>
        <v>1.5920000000000001</v>
      </c>
      <c r="G239" s="1" t="str">
        <f t="shared" si="21"/>
        <v>"atk":1.592,"hp":2.379</v>
      </c>
    </row>
    <row r="240" spans="1:7" x14ac:dyDescent="0.3">
      <c r="A240" s="1">
        <v>30239</v>
      </c>
      <c r="B240" s="1">
        <v>10239</v>
      </c>
      <c r="C240" s="1">
        <f t="shared" si="23"/>
        <v>2.3899999999999917</v>
      </c>
      <c r="D240" s="1">
        <f t="shared" si="24"/>
        <v>1.5949999999999873</v>
      </c>
      <c r="E240" s="1">
        <f t="shared" si="19"/>
        <v>2.3889999999999998</v>
      </c>
      <c r="F240" s="1">
        <f t="shared" si="20"/>
        <v>1.5940000000000001</v>
      </c>
      <c r="G240" s="1" t="str">
        <f t="shared" si="21"/>
        <v>"atk":1.594,"hp":2.389</v>
      </c>
    </row>
    <row r="241" spans="1:7" x14ac:dyDescent="0.3">
      <c r="A241" s="1">
        <v>30240</v>
      </c>
      <c r="B241" s="1">
        <v>10240</v>
      </c>
      <c r="C241" s="1">
        <f t="shared" si="23"/>
        <v>2.3999999999999915</v>
      </c>
      <c r="D241" s="1">
        <f t="shared" si="24"/>
        <v>1.5974999999999873</v>
      </c>
      <c r="E241" s="1">
        <f t="shared" si="19"/>
        <v>2.399</v>
      </c>
      <c r="F241" s="1">
        <f t="shared" si="20"/>
        <v>1.597</v>
      </c>
      <c r="G241" s="1" t="str">
        <f t="shared" si="21"/>
        <v>"atk":1.597,"hp":2.399</v>
      </c>
    </row>
    <row r="242" spans="1:7" x14ac:dyDescent="0.3">
      <c r="A242" s="1">
        <v>30241</v>
      </c>
      <c r="B242" s="1">
        <v>10241</v>
      </c>
      <c r="C242" s="1">
        <f t="shared" si="23"/>
        <v>2.4099999999999913</v>
      </c>
      <c r="D242" s="1">
        <f t="shared" si="24"/>
        <v>1.5999999999999872</v>
      </c>
      <c r="E242" s="1">
        <f t="shared" si="19"/>
        <v>2.4089999999999998</v>
      </c>
      <c r="F242" s="1">
        <f t="shared" si="20"/>
        <v>1.599</v>
      </c>
      <c r="G242" s="1" t="str">
        <f t="shared" si="21"/>
        <v>"atk":1.599,"hp":2.409</v>
      </c>
    </row>
    <row r="243" spans="1:7" x14ac:dyDescent="0.3">
      <c r="A243" s="1">
        <v>30242</v>
      </c>
      <c r="B243" s="1">
        <v>10242</v>
      </c>
      <c r="C243" s="1">
        <f t="shared" si="23"/>
        <v>2.419999999999991</v>
      </c>
      <c r="D243" s="1">
        <f t="shared" si="24"/>
        <v>1.6024999999999872</v>
      </c>
      <c r="E243" s="1">
        <f t="shared" si="19"/>
        <v>2.419</v>
      </c>
      <c r="F243" s="1">
        <f t="shared" si="20"/>
        <v>1.6020000000000001</v>
      </c>
      <c r="G243" s="1" t="str">
        <f t="shared" si="21"/>
        <v>"atk":1.602,"hp":2.419</v>
      </c>
    </row>
    <row r="244" spans="1:7" x14ac:dyDescent="0.3">
      <c r="A244" s="1">
        <v>30243</v>
      </c>
      <c r="B244" s="1">
        <v>10243</v>
      </c>
      <c r="C244" s="1">
        <f t="shared" si="23"/>
        <v>2.4299999999999908</v>
      </c>
      <c r="D244" s="1">
        <f t="shared" si="24"/>
        <v>1.6049999999999871</v>
      </c>
      <c r="E244" s="1">
        <f t="shared" si="19"/>
        <v>2.4289999999999998</v>
      </c>
      <c r="F244" s="1">
        <f t="shared" si="20"/>
        <v>1.6040000000000001</v>
      </c>
      <c r="G244" s="1" t="str">
        <f t="shared" si="21"/>
        <v>"atk":1.604,"hp":2.429</v>
      </c>
    </row>
    <row r="245" spans="1:7" x14ac:dyDescent="0.3">
      <c r="A245" s="1">
        <v>30244</v>
      </c>
      <c r="B245" s="1">
        <v>10244</v>
      </c>
      <c r="C245" s="1">
        <f t="shared" si="23"/>
        <v>2.4399999999999906</v>
      </c>
      <c r="D245" s="1">
        <f t="shared" si="24"/>
        <v>1.6074999999999871</v>
      </c>
      <c r="E245" s="1">
        <f t="shared" si="19"/>
        <v>2.4390000000000001</v>
      </c>
      <c r="F245" s="1">
        <f t="shared" si="20"/>
        <v>1.607</v>
      </c>
      <c r="G245" s="1" t="str">
        <f t="shared" si="21"/>
        <v>"atk":1.607,"hp":2.439</v>
      </c>
    </row>
    <row r="246" spans="1:7" x14ac:dyDescent="0.3">
      <c r="A246" s="1">
        <v>30245</v>
      </c>
      <c r="B246" s="1">
        <v>10245</v>
      </c>
      <c r="C246" s="1">
        <f t="shared" si="23"/>
        <v>2.4499999999999904</v>
      </c>
      <c r="D246" s="1">
        <f t="shared" si="24"/>
        <v>1.609999999999987</v>
      </c>
      <c r="E246" s="1">
        <f t="shared" si="19"/>
        <v>2.4489999999999998</v>
      </c>
      <c r="F246" s="1">
        <f t="shared" si="20"/>
        <v>1.609</v>
      </c>
      <c r="G246" s="1" t="str">
        <f t="shared" si="21"/>
        <v>"atk":1.609,"hp":2.449</v>
      </c>
    </row>
    <row r="247" spans="1:7" x14ac:dyDescent="0.3">
      <c r="A247" s="1">
        <v>30246</v>
      </c>
      <c r="B247" s="1">
        <v>10246</v>
      </c>
      <c r="C247" s="1">
        <f t="shared" si="23"/>
        <v>2.4599999999999902</v>
      </c>
      <c r="D247" s="1">
        <f t="shared" si="24"/>
        <v>1.6124999999999869</v>
      </c>
      <c r="E247" s="1">
        <f t="shared" si="19"/>
        <v>2.4590000000000001</v>
      </c>
      <c r="F247" s="1">
        <f t="shared" si="20"/>
        <v>1.6120000000000001</v>
      </c>
      <c r="G247" s="1" t="str">
        <f t="shared" si="21"/>
        <v>"atk":1.612,"hp":2.459</v>
      </c>
    </row>
    <row r="248" spans="1:7" x14ac:dyDescent="0.3">
      <c r="A248" s="1">
        <v>30247</v>
      </c>
      <c r="B248" s="1">
        <v>10247</v>
      </c>
      <c r="C248" s="1">
        <f t="shared" si="23"/>
        <v>2.46999999999999</v>
      </c>
      <c r="D248" s="1">
        <f t="shared" si="24"/>
        <v>1.6149999999999869</v>
      </c>
      <c r="E248" s="1">
        <f t="shared" si="19"/>
        <v>2.4689999999999999</v>
      </c>
      <c r="F248" s="1">
        <f t="shared" si="20"/>
        <v>1.6140000000000001</v>
      </c>
      <c r="G248" s="1" t="str">
        <f t="shared" si="21"/>
        <v>"atk":1.614,"hp":2.469</v>
      </c>
    </row>
    <row r="249" spans="1:7" x14ac:dyDescent="0.3">
      <c r="A249" s="1">
        <v>30248</v>
      </c>
      <c r="B249" s="1">
        <v>10248</v>
      </c>
      <c r="C249" s="1">
        <f t="shared" si="23"/>
        <v>2.4799999999999898</v>
      </c>
      <c r="D249" s="1">
        <f t="shared" si="24"/>
        <v>1.6174999999999868</v>
      </c>
      <c r="E249" s="1">
        <f t="shared" si="19"/>
        <v>2.4790000000000001</v>
      </c>
      <c r="F249" s="1">
        <f t="shared" si="20"/>
        <v>1.617</v>
      </c>
      <c r="G249" s="1" t="str">
        <f t="shared" si="21"/>
        <v>"atk":1.617,"hp":2.479</v>
      </c>
    </row>
    <row r="250" spans="1:7" x14ac:dyDescent="0.3">
      <c r="A250" s="1">
        <v>30249</v>
      </c>
      <c r="B250" s="1">
        <v>10249</v>
      </c>
      <c r="C250" s="1">
        <f t="shared" si="23"/>
        <v>2.4899999999999896</v>
      </c>
      <c r="D250" s="1">
        <f t="shared" si="24"/>
        <v>1.6199999999999868</v>
      </c>
      <c r="E250" s="1">
        <f t="shared" si="19"/>
        <v>2.4889999999999999</v>
      </c>
      <c r="F250" s="1">
        <f t="shared" si="20"/>
        <v>1.619</v>
      </c>
      <c r="G250" s="1" t="str">
        <f t="shared" si="21"/>
        <v>"atk":1.619,"hp":2.489</v>
      </c>
    </row>
    <row r="251" spans="1:7" x14ac:dyDescent="0.3">
      <c r="A251" s="1">
        <v>30250</v>
      </c>
      <c r="B251" s="1">
        <v>10250</v>
      </c>
      <c r="C251" s="1">
        <f t="shared" si="23"/>
        <v>2.4999999999999893</v>
      </c>
      <c r="D251" s="1">
        <f t="shared" si="24"/>
        <v>1.6224999999999867</v>
      </c>
      <c r="E251" s="1">
        <f t="shared" si="19"/>
        <v>2.4990000000000001</v>
      </c>
      <c r="F251" s="1">
        <f t="shared" si="20"/>
        <v>1.6220000000000001</v>
      </c>
      <c r="G251" s="1" t="str">
        <f t="shared" si="21"/>
        <v>"atk":1.622,"hp":2.499</v>
      </c>
    </row>
    <row r="252" spans="1:7" x14ac:dyDescent="0.3">
      <c r="A252" s="1">
        <v>30251</v>
      </c>
      <c r="B252" s="1">
        <v>10251</v>
      </c>
      <c r="C252" s="1">
        <f t="shared" si="23"/>
        <v>2.5099999999999891</v>
      </c>
      <c r="D252" s="1">
        <f t="shared" si="24"/>
        <v>1.6249999999999867</v>
      </c>
      <c r="E252" s="1">
        <f t="shared" si="19"/>
        <v>2.5089999999999999</v>
      </c>
      <c r="F252" s="1">
        <f t="shared" si="20"/>
        <v>1.6240000000000001</v>
      </c>
      <c r="G252" s="1" t="str">
        <f t="shared" si="21"/>
        <v>"atk":1.624,"hp":2.509</v>
      </c>
    </row>
    <row r="253" spans="1:7" x14ac:dyDescent="0.3">
      <c r="A253" s="1">
        <v>30252</v>
      </c>
      <c r="B253" s="1">
        <v>10252</v>
      </c>
      <c r="C253" s="1">
        <f t="shared" si="23"/>
        <v>2.5199999999999889</v>
      </c>
      <c r="D253" s="1">
        <f t="shared" si="24"/>
        <v>1.6274999999999866</v>
      </c>
      <c r="E253" s="1">
        <f t="shared" si="19"/>
        <v>2.5190000000000001</v>
      </c>
      <c r="F253" s="1">
        <f t="shared" si="20"/>
        <v>1.627</v>
      </c>
      <c r="G253" s="1" t="str">
        <f t="shared" si="21"/>
        <v>"atk":1.627,"hp":2.519</v>
      </c>
    </row>
    <row r="254" spans="1:7" x14ac:dyDescent="0.3">
      <c r="A254" s="1">
        <v>30253</v>
      </c>
      <c r="B254" s="1">
        <v>10253</v>
      </c>
      <c r="C254" s="1">
        <f t="shared" si="23"/>
        <v>2.5299999999999887</v>
      </c>
      <c r="D254" s="1">
        <f t="shared" si="24"/>
        <v>1.6299999999999866</v>
      </c>
      <c r="E254" s="1">
        <f t="shared" si="19"/>
        <v>2.5289999999999999</v>
      </c>
      <c r="F254" s="1">
        <f t="shared" si="20"/>
        <v>1.629</v>
      </c>
      <c r="G254" s="1" t="str">
        <f t="shared" si="21"/>
        <v>"atk":1.629,"hp":2.529</v>
      </c>
    </row>
    <row r="255" spans="1:7" x14ac:dyDescent="0.3">
      <c r="A255" s="1">
        <v>30254</v>
      </c>
      <c r="B255" s="1">
        <v>10254</v>
      </c>
      <c r="C255" s="1">
        <f t="shared" si="23"/>
        <v>2.5399999999999885</v>
      </c>
      <c r="D255" s="1">
        <f t="shared" si="24"/>
        <v>1.6324999999999865</v>
      </c>
      <c r="E255" s="1">
        <f t="shared" si="19"/>
        <v>2.5390000000000001</v>
      </c>
      <c r="F255" s="1">
        <f t="shared" si="20"/>
        <v>1.6319999999999999</v>
      </c>
      <c r="G255" s="1" t="str">
        <f t="shared" si="21"/>
        <v>"atk":1.632,"hp":2.539</v>
      </c>
    </row>
    <row r="256" spans="1:7" x14ac:dyDescent="0.3">
      <c r="A256" s="1">
        <v>30255</v>
      </c>
      <c r="B256" s="1">
        <v>10255</v>
      </c>
      <c r="C256" s="1">
        <f t="shared" si="23"/>
        <v>2.5499999999999883</v>
      </c>
      <c r="D256" s="1">
        <f t="shared" si="24"/>
        <v>1.6349999999999865</v>
      </c>
      <c r="E256" s="1">
        <f t="shared" si="19"/>
        <v>2.5489999999999999</v>
      </c>
      <c r="F256" s="1">
        <f t="shared" si="20"/>
        <v>1.6339999999999999</v>
      </c>
      <c r="G256" s="1" t="str">
        <f t="shared" si="21"/>
        <v>"atk":1.634,"hp":2.549</v>
      </c>
    </row>
    <row r="257" spans="1:7" x14ac:dyDescent="0.3">
      <c r="A257" s="1">
        <v>30256</v>
      </c>
      <c r="B257" s="1">
        <v>10256</v>
      </c>
      <c r="C257" s="1">
        <f t="shared" si="23"/>
        <v>2.5599999999999881</v>
      </c>
      <c r="D257" s="1">
        <f t="shared" si="24"/>
        <v>1.6374999999999864</v>
      </c>
      <c r="E257" s="1">
        <f t="shared" si="19"/>
        <v>2.5590000000000002</v>
      </c>
      <c r="F257" s="1">
        <f t="shared" si="20"/>
        <v>1.637</v>
      </c>
      <c r="G257" s="1" t="str">
        <f t="shared" si="21"/>
        <v>"atk":1.637,"hp":2.559</v>
      </c>
    </row>
    <row r="258" spans="1:7" x14ac:dyDescent="0.3">
      <c r="A258" s="1">
        <v>30257</v>
      </c>
      <c r="B258" s="1">
        <v>10257</v>
      </c>
      <c r="C258" s="1">
        <f t="shared" si="23"/>
        <v>2.5699999999999878</v>
      </c>
      <c r="D258" s="1">
        <f t="shared" si="24"/>
        <v>1.6399999999999864</v>
      </c>
      <c r="E258" s="1">
        <f t="shared" si="19"/>
        <v>2.569</v>
      </c>
      <c r="F258" s="1">
        <f t="shared" si="20"/>
        <v>1.639</v>
      </c>
      <c r="G258" s="1" t="str">
        <f t="shared" si="21"/>
        <v>"atk":1.639,"hp":2.569</v>
      </c>
    </row>
    <row r="259" spans="1:7" x14ac:dyDescent="0.3">
      <c r="A259" s="1">
        <v>30258</v>
      </c>
      <c r="B259" s="1">
        <v>10258</v>
      </c>
      <c r="C259" s="1">
        <f t="shared" si="23"/>
        <v>2.5799999999999876</v>
      </c>
      <c r="D259" s="1">
        <f t="shared" si="24"/>
        <v>1.6424999999999863</v>
      </c>
      <c r="E259" s="1">
        <f t="shared" ref="E259:E322" si="25">INT(C259*1000)/1000</f>
        <v>2.5790000000000002</v>
      </c>
      <c r="F259" s="1">
        <f t="shared" ref="F259:F322" si="26">INT(D259*1000)/1000</f>
        <v>1.6419999999999999</v>
      </c>
      <c r="G259" s="1" t="str">
        <f t="shared" ref="G259:G322" si="27">$H$1&amp;F259&amp;$I$1&amp;E259</f>
        <v>"atk":1.642,"hp":2.579</v>
      </c>
    </row>
    <row r="260" spans="1:7" x14ac:dyDescent="0.3">
      <c r="A260" s="1">
        <v>30259</v>
      </c>
      <c r="B260" s="1">
        <v>10259</v>
      </c>
      <c r="C260" s="1">
        <f t="shared" si="23"/>
        <v>2.5899999999999874</v>
      </c>
      <c r="D260" s="1">
        <f t="shared" si="24"/>
        <v>1.6449999999999863</v>
      </c>
      <c r="E260" s="1">
        <f t="shared" si="25"/>
        <v>2.589</v>
      </c>
      <c r="F260" s="1">
        <f t="shared" si="26"/>
        <v>1.6439999999999999</v>
      </c>
      <c r="G260" s="1" t="str">
        <f t="shared" si="27"/>
        <v>"atk":1.644,"hp":2.589</v>
      </c>
    </row>
    <row r="261" spans="1:7" x14ac:dyDescent="0.3">
      <c r="A261" s="1">
        <v>30260</v>
      </c>
      <c r="B261" s="1">
        <v>10260</v>
      </c>
      <c r="C261" s="1">
        <f t="shared" si="23"/>
        <v>2.5999999999999872</v>
      </c>
      <c r="D261" s="1">
        <f t="shared" si="24"/>
        <v>1.6474999999999862</v>
      </c>
      <c r="E261" s="1">
        <f t="shared" si="25"/>
        <v>2.5990000000000002</v>
      </c>
      <c r="F261" s="1">
        <f t="shared" si="26"/>
        <v>1.647</v>
      </c>
      <c r="G261" s="1" t="str">
        <f t="shared" si="27"/>
        <v>"atk":1.647,"hp":2.599</v>
      </c>
    </row>
    <row r="262" spans="1:7" x14ac:dyDescent="0.3">
      <c r="A262" s="1">
        <v>30261</v>
      </c>
      <c r="B262" s="1">
        <v>10261</v>
      </c>
      <c r="C262" s="1">
        <f t="shared" si="23"/>
        <v>2.609999999999987</v>
      </c>
      <c r="D262" s="1">
        <f t="shared" si="24"/>
        <v>1.6499999999999861</v>
      </c>
      <c r="E262" s="1">
        <f t="shared" si="25"/>
        <v>2.609</v>
      </c>
      <c r="F262" s="1">
        <f t="shared" si="26"/>
        <v>1.649</v>
      </c>
      <c r="G262" s="1" t="str">
        <f t="shared" si="27"/>
        <v>"atk":1.649,"hp":2.609</v>
      </c>
    </row>
    <row r="263" spans="1:7" x14ac:dyDescent="0.3">
      <c r="A263" s="1">
        <v>30262</v>
      </c>
      <c r="B263" s="1">
        <v>10262</v>
      </c>
      <c r="C263" s="1">
        <f t="shared" si="23"/>
        <v>2.6199999999999868</v>
      </c>
      <c r="D263" s="1">
        <f t="shared" si="24"/>
        <v>1.6524999999999861</v>
      </c>
      <c r="E263" s="1">
        <f t="shared" si="25"/>
        <v>2.6190000000000002</v>
      </c>
      <c r="F263" s="1">
        <f t="shared" si="26"/>
        <v>1.6519999999999999</v>
      </c>
      <c r="G263" s="1" t="str">
        <f t="shared" si="27"/>
        <v>"atk":1.652,"hp":2.619</v>
      </c>
    </row>
    <row r="264" spans="1:7" x14ac:dyDescent="0.3">
      <c r="A264" s="1">
        <v>30263</v>
      </c>
      <c r="B264" s="1">
        <v>10263</v>
      </c>
      <c r="C264" s="1">
        <f t="shared" si="23"/>
        <v>2.6299999999999866</v>
      </c>
      <c r="D264" s="1">
        <f t="shared" si="24"/>
        <v>1.654999999999986</v>
      </c>
      <c r="E264" s="1">
        <f t="shared" si="25"/>
        <v>2.629</v>
      </c>
      <c r="F264" s="1">
        <f t="shared" si="26"/>
        <v>1.6539999999999999</v>
      </c>
      <c r="G264" s="1" t="str">
        <f t="shared" si="27"/>
        <v>"atk":1.654,"hp":2.629</v>
      </c>
    </row>
    <row r="265" spans="1:7" x14ac:dyDescent="0.3">
      <c r="A265" s="1">
        <v>30264</v>
      </c>
      <c r="B265" s="1">
        <v>10264</v>
      </c>
      <c r="C265" s="1">
        <f t="shared" si="23"/>
        <v>2.6399999999999864</v>
      </c>
      <c r="D265" s="1">
        <f t="shared" si="24"/>
        <v>1.657499999999986</v>
      </c>
      <c r="E265" s="1">
        <f t="shared" si="25"/>
        <v>2.6389999999999998</v>
      </c>
      <c r="F265" s="1">
        <f t="shared" si="26"/>
        <v>1.657</v>
      </c>
      <c r="G265" s="1" t="str">
        <f t="shared" si="27"/>
        <v>"atk":1.657,"hp":2.639</v>
      </c>
    </row>
    <row r="266" spans="1:7" x14ac:dyDescent="0.3">
      <c r="A266" s="1">
        <v>30265</v>
      </c>
      <c r="B266" s="1">
        <v>10265</v>
      </c>
      <c r="C266" s="1">
        <f t="shared" si="23"/>
        <v>2.6499999999999861</v>
      </c>
      <c r="D266" s="1">
        <f t="shared" si="24"/>
        <v>1.6599999999999859</v>
      </c>
      <c r="E266" s="1">
        <f t="shared" si="25"/>
        <v>2.649</v>
      </c>
      <c r="F266" s="1">
        <f t="shared" si="26"/>
        <v>1.659</v>
      </c>
      <c r="G266" s="1" t="str">
        <f t="shared" si="27"/>
        <v>"atk":1.659,"hp":2.649</v>
      </c>
    </row>
    <row r="267" spans="1:7" x14ac:dyDescent="0.3">
      <c r="A267" s="1">
        <v>30266</v>
      </c>
      <c r="B267" s="1">
        <v>10266</v>
      </c>
      <c r="C267" s="1">
        <f t="shared" si="23"/>
        <v>2.6599999999999859</v>
      </c>
      <c r="D267" s="1">
        <f t="shared" si="24"/>
        <v>1.6624999999999859</v>
      </c>
      <c r="E267" s="1">
        <f t="shared" si="25"/>
        <v>2.6589999999999998</v>
      </c>
      <c r="F267" s="1">
        <f t="shared" si="26"/>
        <v>1.6619999999999999</v>
      </c>
      <c r="G267" s="1" t="str">
        <f t="shared" si="27"/>
        <v>"atk":1.662,"hp":2.659</v>
      </c>
    </row>
    <row r="268" spans="1:7" x14ac:dyDescent="0.3">
      <c r="A268" s="1">
        <v>30267</v>
      </c>
      <c r="B268" s="1">
        <v>10267</v>
      </c>
      <c r="C268" s="1">
        <f t="shared" ref="C268:C301" si="28">C267+0.01</f>
        <v>2.6699999999999857</v>
      </c>
      <c r="D268" s="1">
        <f t="shared" si="24"/>
        <v>1.6649999999999858</v>
      </c>
      <c r="E268" s="1">
        <f t="shared" si="25"/>
        <v>2.669</v>
      </c>
      <c r="F268" s="1">
        <f t="shared" si="26"/>
        <v>1.6639999999999999</v>
      </c>
      <c r="G268" s="1" t="str">
        <f t="shared" si="27"/>
        <v>"atk":1.664,"hp":2.669</v>
      </c>
    </row>
    <row r="269" spans="1:7" x14ac:dyDescent="0.3">
      <c r="A269" s="1">
        <v>30268</v>
      </c>
      <c r="B269" s="1">
        <v>10268</v>
      </c>
      <c r="C269" s="1">
        <f t="shared" si="28"/>
        <v>2.6799999999999855</v>
      </c>
      <c r="D269" s="1">
        <f t="shared" si="24"/>
        <v>1.6674999999999858</v>
      </c>
      <c r="E269" s="1">
        <f t="shared" si="25"/>
        <v>2.6789999999999998</v>
      </c>
      <c r="F269" s="1">
        <f t="shared" si="26"/>
        <v>1.667</v>
      </c>
      <c r="G269" s="1" t="str">
        <f t="shared" si="27"/>
        <v>"atk":1.667,"hp":2.679</v>
      </c>
    </row>
    <row r="270" spans="1:7" x14ac:dyDescent="0.3">
      <c r="A270" s="1">
        <v>30269</v>
      </c>
      <c r="B270" s="1">
        <v>10269</v>
      </c>
      <c r="C270" s="1">
        <f t="shared" si="28"/>
        <v>2.6899999999999853</v>
      </c>
      <c r="D270" s="1">
        <f t="shared" si="24"/>
        <v>1.6699999999999857</v>
      </c>
      <c r="E270" s="1">
        <f t="shared" si="25"/>
        <v>2.6890000000000001</v>
      </c>
      <c r="F270" s="1">
        <f t="shared" si="26"/>
        <v>1.669</v>
      </c>
      <c r="G270" s="1" t="str">
        <f t="shared" si="27"/>
        <v>"atk":1.669,"hp":2.689</v>
      </c>
    </row>
    <row r="271" spans="1:7" x14ac:dyDescent="0.3">
      <c r="A271" s="1">
        <v>30270</v>
      </c>
      <c r="B271" s="1">
        <v>10270</v>
      </c>
      <c r="C271" s="1">
        <f t="shared" si="28"/>
        <v>2.6999999999999851</v>
      </c>
      <c r="D271" s="1">
        <f t="shared" si="24"/>
        <v>1.6724999999999857</v>
      </c>
      <c r="E271" s="1">
        <f t="shared" si="25"/>
        <v>2.6989999999999998</v>
      </c>
      <c r="F271" s="1">
        <f t="shared" si="26"/>
        <v>1.6719999999999999</v>
      </c>
      <c r="G271" s="1" t="str">
        <f t="shared" si="27"/>
        <v>"atk":1.672,"hp":2.699</v>
      </c>
    </row>
    <row r="272" spans="1:7" x14ac:dyDescent="0.3">
      <c r="A272" s="1">
        <v>30271</v>
      </c>
      <c r="B272" s="1">
        <v>10271</v>
      </c>
      <c r="C272" s="1">
        <f t="shared" si="28"/>
        <v>2.7099999999999849</v>
      </c>
      <c r="D272" s="1">
        <f t="shared" si="24"/>
        <v>1.6749999999999856</v>
      </c>
      <c r="E272" s="1">
        <f t="shared" si="25"/>
        <v>2.7090000000000001</v>
      </c>
      <c r="F272" s="1">
        <f t="shared" si="26"/>
        <v>1.6739999999999999</v>
      </c>
      <c r="G272" s="1" t="str">
        <f t="shared" si="27"/>
        <v>"atk":1.674,"hp":2.709</v>
      </c>
    </row>
    <row r="273" spans="1:7" x14ac:dyDescent="0.3">
      <c r="A273" s="1">
        <v>30272</v>
      </c>
      <c r="B273" s="1">
        <v>10272</v>
      </c>
      <c r="C273" s="1">
        <f t="shared" si="28"/>
        <v>2.7199999999999847</v>
      </c>
      <c r="D273" s="1">
        <f t="shared" si="24"/>
        <v>1.6774999999999856</v>
      </c>
      <c r="E273" s="1">
        <f t="shared" si="25"/>
        <v>2.7189999999999999</v>
      </c>
      <c r="F273" s="1">
        <f t="shared" si="26"/>
        <v>1.677</v>
      </c>
      <c r="G273" s="1" t="str">
        <f t="shared" si="27"/>
        <v>"atk":1.677,"hp":2.719</v>
      </c>
    </row>
    <row r="274" spans="1:7" x14ac:dyDescent="0.3">
      <c r="A274" s="1">
        <v>30273</v>
      </c>
      <c r="B274" s="1">
        <v>10273</v>
      </c>
      <c r="C274" s="1">
        <f t="shared" si="28"/>
        <v>2.7299999999999844</v>
      </c>
      <c r="D274" s="1">
        <f t="shared" si="24"/>
        <v>1.6799999999999855</v>
      </c>
      <c r="E274" s="1">
        <f t="shared" si="25"/>
        <v>2.7290000000000001</v>
      </c>
      <c r="F274" s="1">
        <f t="shared" si="26"/>
        <v>1.679</v>
      </c>
      <c r="G274" s="1" t="str">
        <f t="shared" si="27"/>
        <v>"atk":1.679,"hp":2.729</v>
      </c>
    </row>
    <row r="275" spans="1:7" x14ac:dyDescent="0.3">
      <c r="A275" s="1">
        <v>30274</v>
      </c>
      <c r="B275" s="1">
        <v>10274</v>
      </c>
      <c r="C275" s="1">
        <f t="shared" si="28"/>
        <v>2.7399999999999842</v>
      </c>
      <c r="D275" s="1">
        <f t="shared" si="24"/>
        <v>1.6824999999999855</v>
      </c>
      <c r="E275" s="1">
        <f t="shared" si="25"/>
        <v>2.7389999999999999</v>
      </c>
      <c r="F275" s="1">
        <f t="shared" si="26"/>
        <v>1.6819999999999999</v>
      </c>
      <c r="G275" s="1" t="str">
        <f t="shared" si="27"/>
        <v>"atk":1.682,"hp":2.739</v>
      </c>
    </row>
    <row r="276" spans="1:7" x14ac:dyDescent="0.3">
      <c r="A276" s="1">
        <v>30275</v>
      </c>
      <c r="B276" s="1">
        <v>10275</v>
      </c>
      <c r="C276" s="1">
        <f t="shared" si="28"/>
        <v>2.749999999999984</v>
      </c>
      <c r="D276" s="1">
        <f t="shared" si="24"/>
        <v>1.6849999999999854</v>
      </c>
      <c r="E276" s="1">
        <f t="shared" si="25"/>
        <v>2.7490000000000001</v>
      </c>
      <c r="F276" s="1">
        <f t="shared" si="26"/>
        <v>1.6839999999999999</v>
      </c>
      <c r="G276" s="1" t="str">
        <f t="shared" si="27"/>
        <v>"atk":1.684,"hp":2.749</v>
      </c>
    </row>
    <row r="277" spans="1:7" x14ac:dyDescent="0.3">
      <c r="A277" s="1">
        <v>30276</v>
      </c>
      <c r="B277" s="1">
        <v>10276</v>
      </c>
      <c r="C277" s="1">
        <f t="shared" si="28"/>
        <v>2.7599999999999838</v>
      </c>
      <c r="D277" s="1">
        <f t="shared" si="24"/>
        <v>1.6874999999999853</v>
      </c>
      <c r="E277" s="1">
        <f t="shared" si="25"/>
        <v>2.7589999999999999</v>
      </c>
      <c r="F277" s="1">
        <f t="shared" si="26"/>
        <v>1.6870000000000001</v>
      </c>
      <c r="G277" s="1" t="str">
        <f t="shared" si="27"/>
        <v>"atk":1.687,"hp":2.759</v>
      </c>
    </row>
    <row r="278" spans="1:7" x14ac:dyDescent="0.3">
      <c r="A278" s="1">
        <v>30277</v>
      </c>
      <c r="B278" s="1">
        <v>10277</v>
      </c>
      <c r="C278" s="1">
        <f t="shared" si="28"/>
        <v>2.7699999999999836</v>
      </c>
      <c r="D278" s="1">
        <f t="shared" si="24"/>
        <v>1.6899999999999853</v>
      </c>
      <c r="E278" s="1">
        <f t="shared" si="25"/>
        <v>2.7690000000000001</v>
      </c>
      <c r="F278" s="1">
        <f t="shared" si="26"/>
        <v>1.6890000000000001</v>
      </c>
      <c r="G278" s="1" t="str">
        <f t="shared" si="27"/>
        <v>"atk":1.689,"hp":2.769</v>
      </c>
    </row>
    <row r="279" spans="1:7" x14ac:dyDescent="0.3">
      <c r="A279" s="1">
        <v>30278</v>
      </c>
      <c r="B279" s="1">
        <v>10278</v>
      </c>
      <c r="C279" s="1">
        <f t="shared" si="28"/>
        <v>2.7799999999999834</v>
      </c>
      <c r="D279" s="1">
        <f t="shared" si="24"/>
        <v>1.6924999999999852</v>
      </c>
      <c r="E279" s="1">
        <f t="shared" si="25"/>
        <v>2.7789999999999999</v>
      </c>
      <c r="F279" s="1">
        <f t="shared" si="26"/>
        <v>1.6919999999999999</v>
      </c>
      <c r="G279" s="1" t="str">
        <f t="shared" si="27"/>
        <v>"atk":1.692,"hp":2.779</v>
      </c>
    </row>
    <row r="280" spans="1:7" x14ac:dyDescent="0.3">
      <c r="A280" s="1">
        <v>30279</v>
      </c>
      <c r="B280" s="1">
        <v>10279</v>
      </c>
      <c r="C280" s="1">
        <f t="shared" si="28"/>
        <v>2.7899999999999832</v>
      </c>
      <c r="D280" s="1">
        <f t="shared" si="24"/>
        <v>1.6949999999999852</v>
      </c>
      <c r="E280" s="1">
        <f t="shared" si="25"/>
        <v>2.7890000000000001</v>
      </c>
      <c r="F280" s="1">
        <f t="shared" si="26"/>
        <v>1.694</v>
      </c>
      <c r="G280" s="1" t="str">
        <f t="shared" si="27"/>
        <v>"atk":1.694,"hp":2.789</v>
      </c>
    </row>
    <row r="281" spans="1:7" x14ac:dyDescent="0.3">
      <c r="A281" s="1">
        <v>30280</v>
      </c>
      <c r="B281" s="1">
        <v>10280</v>
      </c>
      <c r="C281" s="1">
        <f t="shared" si="28"/>
        <v>2.7999999999999829</v>
      </c>
      <c r="D281" s="1">
        <f t="shared" si="24"/>
        <v>1.6974999999999851</v>
      </c>
      <c r="E281" s="1">
        <f t="shared" si="25"/>
        <v>2.7989999999999999</v>
      </c>
      <c r="F281" s="1">
        <f t="shared" si="26"/>
        <v>1.6970000000000001</v>
      </c>
      <c r="G281" s="1" t="str">
        <f t="shared" si="27"/>
        <v>"atk":1.697,"hp":2.799</v>
      </c>
    </row>
    <row r="282" spans="1:7" x14ac:dyDescent="0.3">
      <c r="A282" s="1">
        <v>30281</v>
      </c>
      <c r="B282" s="1">
        <v>10281</v>
      </c>
      <c r="C282" s="1">
        <f t="shared" si="28"/>
        <v>2.8099999999999827</v>
      </c>
      <c r="D282" s="1">
        <f t="shared" si="24"/>
        <v>1.6999999999999851</v>
      </c>
      <c r="E282" s="1">
        <f t="shared" si="25"/>
        <v>2.8090000000000002</v>
      </c>
      <c r="F282" s="1">
        <f t="shared" si="26"/>
        <v>1.6990000000000001</v>
      </c>
      <c r="G282" s="1" t="str">
        <f t="shared" si="27"/>
        <v>"atk":1.699,"hp":2.809</v>
      </c>
    </row>
    <row r="283" spans="1:7" x14ac:dyDescent="0.3">
      <c r="A283" s="1">
        <v>30282</v>
      </c>
      <c r="B283" s="1">
        <v>10282</v>
      </c>
      <c r="C283" s="1">
        <f t="shared" si="28"/>
        <v>2.8199999999999825</v>
      </c>
      <c r="D283" s="1">
        <f t="shared" si="24"/>
        <v>1.702499999999985</v>
      </c>
      <c r="E283" s="1">
        <f t="shared" si="25"/>
        <v>2.819</v>
      </c>
      <c r="F283" s="1">
        <f t="shared" si="26"/>
        <v>1.702</v>
      </c>
      <c r="G283" s="1" t="str">
        <f t="shared" si="27"/>
        <v>"atk":1.702,"hp":2.819</v>
      </c>
    </row>
    <row r="284" spans="1:7" x14ac:dyDescent="0.3">
      <c r="A284" s="1">
        <v>30283</v>
      </c>
      <c r="B284" s="1">
        <v>10283</v>
      </c>
      <c r="C284" s="1">
        <f t="shared" si="28"/>
        <v>2.8299999999999823</v>
      </c>
      <c r="D284" s="1">
        <f t="shared" si="24"/>
        <v>1.704999999999985</v>
      </c>
      <c r="E284" s="1">
        <f t="shared" si="25"/>
        <v>2.8290000000000002</v>
      </c>
      <c r="F284" s="1">
        <f t="shared" si="26"/>
        <v>1.704</v>
      </c>
      <c r="G284" s="1" t="str">
        <f t="shared" si="27"/>
        <v>"atk":1.704,"hp":2.829</v>
      </c>
    </row>
    <row r="285" spans="1:7" x14ac:dyDescent="0.3">
      <c r="A285" s="1">
        <v>30284</v>
      </c>
      <c r="B285" s="1">
        <v>10284</v>
      </c>
      <c r="C285" s="1">
        <f t="shared" si="28"/>
        <v>2.8399999999999821</v>
      </c>
      <c r="D285" s="1">
        <f t="shared" si="24"/>
        <v>1.7074999999999849</v>
      </c>
      <c r="E285" s="1">
        <f t="shared" si="25"/>
        <v>2.839</v>
      </c>
      <c r="F285" s="1">
        <f t="shared" si="26"/>
        <v>1.7070000000000001</v>
      </c>
      <c r="G285" s="1" t="str">
        <f t="shared" si="27"/>
        <v>"atk":1.707,"hp":2.839</v>
      </c>
    </row>
    <row r="286" spans="1:7" x14ac:dyDescent="0.3">
      <c r="A286" s="1">
        <v>30285</v>
      </c>
      <c r="B286" s="1">
        <v>10285</v>
      </c>
      <c r="C286" s="1">
        <f t="shared" si="28"/>
        <v>2.8499999999999819</v>
      </c>
      <c r="D286" s="1">
        <f t="shared" si="24"/>
        <v>1.7099999999999849</v>
      </c>
      <c r="E286" s="1">
        <f t="shared" si="25"/>
        <v>2.8490000000000002</v>
      </c>
      <c r="F286" s="1">
        <f t="shared" si="26"/>
        <v>1.7090000000000001</v>
      </c>
      <c r="G286" s="1" t="str">
        <f t="shared" si="27"/>
        <v>"atk":1.709,"hp":2.849</v>
      </c>
    </row>
    <row r="287" spans="1:7" x14ac:dyDescent="0.3">
      <c r="A287" s="1">
        <v>30286</v>
      </c>
      <c r="B287" s="1">
        <v>10286</v>
      </c>
      <c r="C287" s="1">
        <f t="shared" si="28"/>
        <v>2.8599999999999817</v>
      </c>
      <c r="D287" s="1">
        <f t="shared" si="24"/>
        <v>1.7124999999999848</v>
      </c>
      <c r="E287" s="1">
        <f t="shared" si="25"/>
        <v>2.859</v>
      </c>
      <c r="F287" s="1">
        <f t="shared" si="26"/>
        <v>1.712</v>
      </c>
      <c r="G287" s="1" t="str">
        <f t="shared" si="27"/>
        <v>"atk":1.712,"hp":2.859</v>
      </c>
    </row>
    <row r="288" spans="1:7" x14ac:dyDescent="0.3">
      <c r="A288" s="1">
        <v>30287</v>
      </c>
      <c r="B288" s="1">
        <v>10287</v>
      </c>
      <c r="C288" s="1">
        <f t="shared" si="28"/>
        <v>2.8699999999999815</v>
      </c>
      <c r="D288" s="1">
        <f t="shared" si="24"/>
        <v>1.7149999999999848</v>
      </c>
      <c r="E288" s="1">
        <f t="shared" si="25"/>
        <v>2.8690000000000002</v>
      </c>
      <c r="F288" s="1">
        <f t="shared" si="26"/>
        <v>1.714</v>
      </c>
      <c r="G288" s="1" t="str">
        <f t="shared" si="27"/>
        <v>"atk":1.714,"hp":2.869</v>
      </c>
    </row>
    <row r="289" spans="1:7" x14ac:dyDescent="0.3">
      <c r="A289" s="1">
        <v>30288</v>
      </c>
      <c r="B289" s="1">
        <v>10288</v>
      </c>
      <c r="C289" s="1">
        <f t="shared" si="28"/>
        <v>2.8799999999999812</v>
      </c>
      <c r="D289" s="1">
        <f t="shared" si="24"/>
        <v>1.7174999999999847</v>
      </c>
      <c r="E289" s="1">
        <f t="shared" si="25"/>
        <v>2.879</v>
      </c>
      <c r="F289" s="1">
        <f t="shared" si="26"/>
        <v>1.7170000000000001</v>
      </c>
      <c r="G289" s="1" t="str">
        <f t="shared" si="27"/>
        <v>"atk":1.717,"hp":2.879</v>
      </c>
    </row>
    <row r="290" spans="1:7" x14ac:dyDescent="0.3">
      <c r="A290" s="1">
        <v>30289</v>
      </c>
      <c r="B290" s="1">
        <v>10289</v>
      </c>
      <c r="C290" s="1">
        <f t="shared" si="28"/>
        <v>2.889999999999981</v>
      </c>
      <c r="D290" s="1">
        <f t="shared" si="24"/>
        <v>1.7199999999999847</v>
      </c>
      <c r="E290" s="1">
        <f t="shared" si="25"/>
        <v>2.8889999999999998</v>
      </c>
      <c r="F290" s="1">
        <f t="shared" si="26"/>
        <v>1.7190000000000001</v>
      </c>
      <c r="G290" s="1" t="str">
        <f t="shared" si="27"/>
        <v>"atk":1.719,"hp":2.889</v>
      </c>
    </row>
    <row r="291" spans="1:7" x14ac:dyDescent="0.3">
      <c r="A291" s="1">
        <v>30290</v>
      </c>
      <c r="B291" s="1">
        <v>10290</v>
      </c>
      <c r="C291" s="1">
        <f t="shared" si="28"/>
        <v>2.8999999999999808</v>
      </c>
      <c r="D291" s="1">
        <f t="shared" si="24"/>
        <v>1.7224999999999846</v>
      </c>
      <c r="E291" s="1">
        <f t="shared" si="25"/>
        <v>2.899</v>
      </c>
      <c r="F291" s="1">
        <f t="shared" si="26"/>
        <v>1.722</v>
      </c>
      <c r="G291" s="1" t="str">
        <f t="shared" si="27"/>
        <v>"atk":1.722,"hp":2.899</v>
      </c>
    </row>
    <row r="292" spans="1:7" x14ac:dyDescent="0.3">
      <c r="A292" s="1">
        <v>30291</v>
      </c>
      <c r="B292" s="1">
        <v>10291</v>
      </c>
      <c r="C292" s="1">
        <f t="shared" si="28"/>
        <v>2.9099999999999806</v>
      </c>
      <c r="D292" s="1">
        <f t="shared" si="24"/>
        <v>1.7249999999999845</v>
      </c>
      <c r="E292" s="1">
        <f t="shared" si="25"/>
        <v>2.9089999999999998</v>
      </c>
      <c r="F292" s="1">
        <f t="shared" si="26"/>
        <v>1.724</v>
      </c>
      <c r="G292" s="1" t="str">
        <f t="shared" si="27"/>
        <v>"atk":1.724,"hp":2.909</v>
      </c>
    </row>
    <row r="293" spans="1:7" x14ac:dyDescent="0.3">
      <c r="A293" s="1">
        <v>30292</v>
      </c>
      <c r="B293" s="1">
        <v>10292</v>
      </c>
      <c r="C293" s="1">
        <f t="shared" si="28"/>
        <v>2.9199999999999804</v>
      </c>
      <c r="D293" s="1">
        <f t="shared" si="24"/>
        <v>1.7274999999999845</v>
      </c>
      <c r="E293" s="1">
        <f t="shared" si="25"/>
        <v>2.919</v>
      </c>
      <c r="F293" s="1">
        <f t="shared" si="26"/>
        <v>1.7270000000000001</v>
      </c>
      <c r="G293" s="1" t="str">
        <f t="shared" si="27"/>
        <v>"atk":1.727,"hp":2.919</v>
      </c>
    </row>
    <row r="294" spans="1:7" x14ac:dyDescent="0.3">
      <c r="A294" s="1">
        <v>30293</v>
      </c>
      <c r="B294" s="1">
        <v>10293</v>
      </c>
      <c r="C294" s="1">
        <f t="shared" si="28"/>
        <v>2.9299999999999802</v>
      </c>
      <c r="D294" s="1">
        <f t="shared" si="24"/>
        <v>1.7299999999999844</v>
      </c>
      <c r="E294" s="1">
        <f t="shared" si="25"/>
        <v>2.9289999999999998</v>
      </c>
      <c r="F294" s="1">
        <f t="shared" si="26"/>
        <v>1.7290000000000001</v>
      </c>
      <c r="G294" s="1" t="str">
        <f t="shared" si="27"/>
        <v>"atk":1.729,"hp":2.929</v>
      </c>
    </row>
    <row r="295" spans="1:7" x14ac:dyDescent="0.3">
      <c r="A295" s="1">
        <v>30294</v>
      </c>
      <c r="B295" s="1">
        <v>10294</v>
      </c>
      <c r="C295" s="1">
        <f t="shared" si="28"/>
        <v>2.93999999999998</v>
      </c>
      <c r="D295" s="1">
        <f t="shared" si="24"/>
        <v>1.7324999999999844</v>
      </c>
      <c r="E295" s="1">
        <f t="shared" si="25"/>
        <v>2.9390000000000001</v>
      </c>
      <c r="F295" s="1">
        <f t="shared" si="26"/>
        <v>1.732</v>
      </c>
      <c r="G295" s="1" t="str">
        <f t="shared" si="27"/>
        <v>"atk":1.732,"hp":2.939</v>
      </c>
    </row>
    <row r="296" spans="1:7" x14ac:dyDescent="0.3">
      <c r="A296" s="1">
        <v>30295</v>
      </c>
      <c r="B296" s="1">
        <v>10295</v>
      </c>
      <c r="C296" s="1">
        <f t="shared" si="28"/>
        <v>2.9499999999999797</v>
      </c>
      <c r="D296" s="1">
        <f t="shared" si="24"/>
        <v>1.7349999999999843</v>
      </c>
      <c r="E296" s="1">
        <f t="shared" si="25"/>
        <v>2.9489999999999998</v>
      </c>
      <c r="F296" s="1">
        <f t="shared" si="26"/>
        <v>1.734</v>
      </c>
      <c r="G296" s="1" t="str">
        <f t="shared" si="27"/>
        <v>"atk":1.734,"hp":2.949</v>
      </c>
    </row>
    <row r="297" spans="1:7" x14ac:dyDescent="0.3">
      <c r="A297" s="1">
        <v>30296</v>
      </c>
      <c r="B297" s="1">
        <v>10296</v>
      </c>
      <c r="C297" s="1">
        <f t="shared" si="28"/>
        <v>2.9599999999999795</v>
      </c>
      <c r="D297" s="1">
        <f t="shared" si="24"/>
        <v>1.7374999999999843</v>
      </c>
      <c r="E297" s="1">
        <f t="shared" si="25"/>
        <v>2.9590000000000001</v>
      </c>
      <c r="F297" s="1">
        <f t="shared" si="26"/>
        <v>1.7370000000000001</v>
      </c>
      <c r="G297" s="1" t="str">
        <f t="shared" si="27"/>
        <v>"atk":1.737,"hp":2.959</v>
      </c>
    </row>
    <row r="298" spans="1:7" x14ac:dyDescent="0.3">
      <c r="A298" s="1">
        <v>30297</v>
      </c>
      <c r="B298" s="1">
        <v>10297</v>
      </c>
      <c r="C298" s="1">
        <f t="shared" si="28"/>
        <v>2.9699999999999793</v>
      </c>
      <c r="D298" s="1">
        <f t="shared" si="24"/>
        <v>1.7399999999999842</v>
      </c>
      <c r="E298" s="1">
        <f t="shared" si="25"/>
        <v>2.9689999999999999</v>
      </c>
      <c r="F298" s="1">
        <f t="shared" si="26"/>
        <v>1.7390000000000001</v>
      </c>
      <c r="G298" s="1" t="str">
        <f t="shared" si="27"/>
        <v>"atk":1.739,"hp":2.969</v>
      </c>
    </row>
    <row r="299" spans="1:7" x14ac:dyDescent="0.3">
      <c r="A299" s="1">
        <v>30298</v>
      </c>
      <c r="B299" s="1">
        <v>10298</v>
      </c>
      <c r="C299" s="1">
        <f t="shared" si="28"/>
        <v>2.9799999999999791</v>
      </c>
      <c r="D299" s="1">
        <f t="shared" si="24"/>
        <v>1.7424999999999842</v>
      </c>
      <c r="E299" s="1">
        <f t="shared" si="25"/>
        <v>2.9790000000000001</v>
      </c>
      <c r="F299" s="1">
        <f t="shared" si="26"/>
        <v>1.742</v>
      </c>
      <c r="G299" s="1" t="str">
        <f t="shared" si="27"/>
        <v>"atk":1.742,"hp":2.979</v>
      </c>
    </row>
    <row r="300" spans="1:7" x14ac:dyDescent="0.3">
      <c r="A300" s="1">
        <v>30299</v>
      </c>
      <c r="B300" s="1">
        <v>10299</v>
      </c>
      <c r="C300" s="1">
        <f t="shared" si="28"/>
        <v>2.9899999999999789</v>
      </c>
      <c r="D300" s="1">
        <f t="shared" si="24"/>
        <v>1.7449999999999841</v>
      </c>
      <c r="E300" s="1">
        <f t="shared" si="25"/>
        <v>2.9889999999999999</v>
      </c>
      <c r="F300" s="1">
        <f t="shared" si="26"/>
        <v>1.744</v>
      </c>
      <c r="G300" s="1" t="str">
        <f t="shared" si="27"/>
        <v>"atk":1.744,"hp":2.989</v>
      </c>
    </row>
    <row r="301" spans="1:7" x14ac:dyDescent="0.3">
      <c r="A301" s="1">
        <v>30300</v>
      </c>
      <c r="B301" s="1">
        <v>10300</v>
      </c>
      <c r="C301" s="1">
        <f t="shared" si="28"/>
        <v>2.9999999999999787</v>
      </c>
      <c r="D301" s="1">
        <v>1.75</v>
      </c>
      <c r="E301" s="1">
        <f t="shared" si="25"/>
        <v>2.9990000000000001</v>
      </c>
      <c r="F301" s="1">
        <f t="shared" si="26"/>
        <v>1.75</v>
      </c>
      <c r="G301" s="1" t="str">
        <f t="shared" si="27"/>
        <v>"atk":1.75,"hp":2.999</v>
      </c>
    </row>
    <row r="302" spans="1:7" x14ac:dyDescent="0.3">
      <c r="A302" s="1">
        <v>30301</v>
      </c>
      <c r="B302" s="1">
        <v>10301</v>
      </c>
      <c r="C302" s="1">
        <f>C301+0.02</f>
        <v>3.0199999999999787</v>
      </c>
      <c r="D302" s="1">
        <f>D301+0.0125</f>
        <v>1.7625</v>
      </c>
      <c r="E302" s="1">
        <f t="shared" si="25"/>
        <v>3.0190000000000001</v>
      </c>
      <c r="F302" s="1">
        <f t="shared" si="26"/>
        <v>1.762</v>
      </c>
      <c r="G302" s="1" t="str">
        <f t="shared" si="27"/>
        <v>"atk":1.762,"hp":3.019</v>
      </c>
    </row>
    <row r="303" spans="1:7" x14ac:dyDescent="0.3">
      <c r="A303" s="1">
        <v>30302</v>
      </c>
      <c r="B303" s="1">
        <v>10302</v>
      </c>
      <c r="C303" s="1">
        <f t="shared" ref="C303:C366" si="29">C302+0.02</f>
        <v>3.0399999999999787</v>
      </c>
      <c r="D303" s="1">
        <f t="shared" ref="D303:D366" si="30">D302+0.0125</f>
        <v>1.7749999999999999</v>
      </c>
      <c r="E303" s="1">
        <f t="shared" si="25"/>
        <v>3.0390000000000001</v>
      </c>
      <c r="F303" s="1">
        <f t="shared" si="26"/>
        <v>1.7749999999999999</v>
      </c>
      <c r="G303" s="1" t="str">
        <f t="shared" si="27"/>
        <v>"atk":1.775,"hp":3.039</v>
      </c>
    </row>
    <row r="304" spans="1:7" x14ac:dyDescent="0.3">
      <c r="A304" s="1">
        <v>30303</v>
      </c>
      <c r="B304" s="1">
        <v>10303</v>
      </c>
      <c r="C304" s="1">
        <f t="shared" si="29"/>
        <v>3.0599999999999787</v>
      </c>
      <c r="D304" s="1">
        <f t="shared" si="30"/>
        <v>1.7874999999999999</v>
      </c>
      <c r="E304" s="1">
        <f t="shared" si="25"/>
        <v>3.0590000000000002</v>
      </c>
      <c r="F304" s="1">
        <f t="shared" si="26"/>
        <v>1.7869999999999999</v>
      </c>
      <c r="G304" s="1" t="str">
        <f t="shared" si="27"/>
        <v>"atk":1.787,"hp":3.059</v>
      </c>
    </row>
    <row r="305" spans="1:7" x14ac:dyDescent="0.3">
      <c r="A305" s="1">
        <v>30304</v>
      </c>
      <c r="B305" s="1">
        <v>10304</v>
      </c>
      <c r="C305" s="1">
        <f t="shared" si="29"/>
        <v>3.0799999999999788</v>
      </c>
      <c r="D305" s="1">
        <f t="shared" si="30"/>
        <v>1.7999999999999998</v>
      </c>
      <c r="E305" s="1">
        <f t="shared" si="25"/>
        <v>3.0790000000000002</v>
      </c>
      <c r="F305" s="1">
        <f t="shared" si="26"/>
        <v>1.8</v>
      </c>
      <c r="G305" s="1" t="str">
        <f t="shared" si="27"/>
        <v>"atk":1.8,"hp":3.079</v>
      </c>
    </row>
    <row r="306" spans="1:7" x14ac:dyDescent="0.3">
      <c r="A306" s="1">
        <v>30305</v>
      </c>
      <c r="B306" s="1">
        <v>10305</v>
      </c>
      <c r="C306" s="1">
        <f t="shared" si="29"/>
        <v>3.0999999999999788</v>
      </c>
      <c r="D306" s="1">
        <f t="shared" si="30"/>
        <v>1.8124999999999998</v>
      </c>
      <c r="E306" s="1">
        <f t="shared" si="25"/>
        <v>3.0990000000000002</v>
      </c>
      <c r="F306" s="1">
        <f t="shared" si="26"/>
        <v>1.8120000000000001</v>
      </c>
      <c r="G306" s="1" t="str">
        <f t="shared" si="27"/>
        <v>"atk":1.812,"hp":3.099</v>
      </c>
    </row>
    <row r="307" spans="1:7" x14ac:dyDescent="0.3">
      <c r="A307" s="1">
        <v>30306</v>
      </c>
      <c r="B307" s="1">
        <v>10306</v>
      </c>
      <c r="C307" s="1">
        <f t="shared" si="29"/>
        <v>3.1199999999999788</v>
      </c>
      <c r="D307" s="1">
        <f t="shared" si="30"/>
        <v>1.8249999999999997</v>
      </c>
      <c r="E307" s="1">
        <f t="shared" si="25"/>
        <v>3.1190000000000002</v>
      </c>
      <c r="F307" s="1">
        <f t="shared" si="26"/>
        <v>1.825</v>
      </c>
      <c r="G307" s="1" t="str">
        <f t="shared" si="27"/>
        <v>"atk":1.825,"hp":3.119</v>
      </c>
    </row>
    <row r="308" spans="1:7" x14ac:dyDescent="0.3">
      <c r="A308" s="1">
        <v>30307</v>
      </c>
      <c r="B308" s="1">
        <v>10307</v>
      </c>
      <c r="C308" s="1">
        <f t="shared" si="29"/>
        <v>3.1399999999999788</v>
      </c>
      <c r="D308" s="1">
        <f t="shared" si="30"/>
        <v>1.8374999999999997</v>
      </c>
      <c r="E308" s="1">
        <f t="shared" si="25"/>
        <v>3.1389999999999998</v>
      </c>
      <c r="F308" s="1">
        <f t="shared" si="26"/>
        <v>1.837</v>
      </c>
      <c r="G308" s="1" t="str">
        <f t="shared" si="27"/>
        <v>"atk":1.837,"hp":3.139</v>
      </c>
    </row>
    <row r="309" spans="1:7" x14ac:dyDescent="0.3">
      <c r="A309" s="1">
        <v>30308</v>
      </c>
      <c r="B309" s="1">
        <v>10308</v>
      </c>
      <c r="C309" s="1">
        <f t="shared" si="29"/>
        <v>3.1599999999999788</v>
      </c>
      <c r="D309" s="1">
        <f t="shared" si="30"/>
        <v>1.8499999999999996</v>
      </c>
      <c r="E309" s="1">
        <f t="shared" si="25"/>
        <v>3.1589999999999998</v>
      </c>
      <c r="F309" s="1">
        <f t="shared" si="26"/>
        <v>1.85</v>
      </c>
      <c r="G309" s="1" t="str">
        <f t="shared" si="27"/>
        <v>"atk":1.85,"hp":3.159</v>
      </c>
    </row>
    <row r="310" spans="1:7" x14ac:dyDescent="0.3">
      <c r="A310" s="1">
        <v>30309</v>
      </c>
      <c r="B310" s="1">
        <v>10309</v>
      </c>
      <c r="C310" s="1">
        <f t="shared" si="29"/>
        <v>3.1799999999999788</v>
      </c>
      <c r="D310" s="1">
        <f t="shared" si="30"/>
        <v>1.8624999999999996</v>
      </c>
      <c r="E310" s="1">
        <f t="shared" si="25"/>
        <v>3.1789999999999998</v>
      </c>
      <c r="F310" s="1">
        <f t="shared" si="26"/>
        <v>1.8620000000000001</v>
      </c>
      <c r="G310" s="1" t="str">
        <f t="shared" si="27"/>
        <v>"atk":1.862,"hp":3.179</v>
      </c>
    </row>
    <row r="311" spans="1:7" x14ac:dyDescent="0.3">
      <c r="A311" s="1">
        <v>30310</v>
      </c>
      <c r="B311" s="1">
        <v>10310</v>
      </c>
      <c r="C311" s="1">
        <f t="shared" si="29"/>
        <v>3.1999999999999789</v>
      </c>
      <c r="D311" s="1">
        <f t="shared" si="30"/>
        <v>1.8749999999999996</v>
      </c>
      <c r="E311" s="1">
        <f t="shared" si="25"/>
        <v>3.1989999999999998</v>
      </c>
      <c r="F311" s="1">
        <f t="shared" si="26"/>
        <v>1.875</v>
      </c>
      <c r="G311" s="1" t="str">
        <f t="shared" si="27"/>
        <v>"atk":1.875,"hp":3.199</v>
      </c>
    </row>
    <row r="312" spans="1:7" x14ac:dyDescent="0.3">
      <c r="A312" s="1">
        <v>30311</v>
      </c>
      <c r="B312" s="1">
        <v>10311</v>
      </c>
      <c r="C312" s="1">
        <f t="shared" si="29"/>
        <v>3.2199999999999789</v>
      </c>
      <c r="D312" s="1">
        <f t="shared" si="30"/>
        <v>1.8874999999999995</v>
      </c>
      <c r="E312" s="1">
        <f t="shared" si="25"/>
        <v>3.2189999999999999</v>
      </c>
      <c r="F312" s="1">
        <f t="shared" si="26"/>
        <v>1.887</v>
      </c>
      <c r="G312" s="1" t="str">
        <f t="shared" si="27"/>
        <v>"atk":1.887,"hp":3.219</v>
      </c>
    </row>
    <row r="313" spans="1:7" x14ac:dyDescent="0.3">
      <c r="A313" s="1">
        <v>30312</v>
      </c>
      <c r="B313" s="1">
        <v>10312</v>
      </c>
      <c r="C313" s="1">
        <f t="shared" si="29"/>
        <v>3.2399999999999789</v>
      </c>
      <c r="D313" s="1">
        <f t="shared" si="30"/>
        <v>1.8999999999999995</v>
      </c>
      <c r="E313" s="1">
        <f t="shared" si="25"/>
        <v>3.2389999999999999</v>
      </c>
      <c r="F313" s="1">
        <f t="shared" si="26"/>
        <v>1.9</v>
      </c>
      <c r="G313" s="1" t="str">
        <f t="shared" si="27"/>
        <v>"atk":1.9,"hp":3.239</v>
      </c>
    </row>
    <row r="314" spans="1:7" x14ac:dyDescent="0.3">
      <c r="A314" s="1">
        <v>30313</v>
      </c>
      <c r="B314" s="1">
        <v>10313</v>
      </c>
      <c r="C314" s="1">
        <f t="shared" si="29"/>
        <v>3.2599999999999789</v>
      </c>
      <c r="D314" s="1">
        <f t="shared" si="30"/>
        <v>1.9124999999999994</v>
      </c>
      <c r="E314" s="1">
        <f t="shared" si="25"/>
        <v>3.2589999999999999</v>
      </c>
      <c r="F314" s="1">
        <f t="shared" si="26"/>
        <v>1.9119999999999999</v>
      </c>
      <c r="G314" s="1" t="str">
        <f t="shared" si="27"/>
        <v>"atk":1.912,"hp":3.259</v>
      </c>
    </row>
    <row r="315" spans="1:7" x14ac:dyDescent="0.3">
      <c r="A315" s="1">
        <v>30314</v>
      </c>
      <c r="B315" s="1">
        <v>10314</v>
      </c>
      <c r="C315" s="1">
        <f t="shared" si="29"/>
        <v>3.2799999999999789</v>
      </c>
      <c r="D315" s="1">
        <f t="shared" si="30"/>
        <v>1.9249999999999994</v>
      </c>
      <c r="E315" s="1">
        <f t="shared" si="25"/>
        <v>3.2789999999999999</v>
      </c>
      <c r="F315" s="1">
        <f t="shared" si="26"/>
        <v>1.925</v>
      </c>
      <c r="G315" s="1" t="str">
        <f t="shared" si="27"/>
        <v>"atk":1.925,"hp":3.279</v>
      </c>
    </row>
    <row r="316" spans="1:7" x14ac:dyDescent="0.3">
      <c r="A316" s="1">
        <v>30315</v>
      </c>
      <c r="B316" s="1">
        <v>10315</v>
      </c>
      <c r="C316" s="1">
        <f t="shared" si="29"/>
        <v>3.299999999999979</v>
      </c>
      <c r="D316" s="1">
        <f t="shared" si="30"/>
        <v>1.9374999999999993</v>
      </c>
      <c r="E316" s="1">
        <f t="shared" si="25"/>
        <v>3.2989999999999999</v>
      </c>
      <c r="F316" s="1">
        <f t="shared" si="26"/>
        <v>1.9370000000000001</v>
      </c>
      <c r="G316" s="1" t="str">
        <f t="shared" si="27"/>
        <v>"atk":1.937,"hp":3.299</v>
      </c>
    </row>
    <row r="317" spans="1:7" x14ac:dyDescent="0.3">
      <c r="A317" s="1">
        <v>30316</v>
      </c>
      <c r="B317" s="1">
        <v>10316</v>
      </c>
      <c r="C317" s="1">
        <f t="shared" si="29"/>
        <v>3.319999999999979</v>
      </c>
      <c r="D317" s="1">
        <f t="shared" si="30"/>
        <v>1.9499999999999993</v>
      </c>
      <c r="E317" s="1">
        <f t="shared" si="25"/>
        <v>3.319</v>
      </c>
      <c r="F317" s="1">
        <f t="shared" si="26"/>
        <v>1.95</v>
      </c>
      <c r="G317" s="1" t="str">
        <f t="shared" si="27"/>
        <v>"atk":1.95,"hp":3.319</v>
      </c>
    </row>
    <row r="318" spans="1:7" x14ac:dyDescent="0.3">
      <c r="A318" s="1">
        <v>30317</v>
      </c>
      <c r="B318" s="1">
        <v>10317</v>
      </c>
      <c r="C318" s="1">
        <f t="shared" si="29"/>
        <v>3.339999999999979</v>
      </c>
      <c r="D318" s="1">
        <f t="shared" si="30"/>
        <v>1.9624999999999992</v>
      </c>
      <c r="E318" s="1">
        <f t="shared" si="25"/>
        <v>3.339</v>
      </c>
      <c r="F318" s="1">
        <f t="shared" si="26"/>
        <v>1.962</v>
      </c>
      <c r="G318" s="1" t="str">
        <f t="shared" si="27"/>
        <v>"atk":1.962,"hp":3.339</v>
      </c>
    </row>
    <row r="319" spans="1:7" x14ac:dyDescent="0.3">
      <c r="A319" s="1">
        <v>30318</v>
      </c>
      <c r="B319" s="1">
        <v>10318</v>
      </c>
      <c r="C319" s="1">
        <f t="shared" si="29"/>
        <v>3.359999999999979</v>
      </c>
      <c r="D319" s="1">
        <f t="shared" si="30"/>
        <v>1.9749999999999992</v>
      </c>
      <c r="E319" s="1">
        <f t="shared" si="25"/>
        <v>3.359</v>
      </c>
      <c r="F319" s="1">
        <f t="shared" si="26"/>
        <v>1.9750000000000001</v>
      </c>
      <c r="G319" s="1" t="str">
        <f t="shared" si="27"/>
        <v>"atk":1.975,"hp":3.359</v>
      </c>
    </row>
    <row r="320" spans="1:7" x14ac:dyDescent="0.3">
      <c r="A320" s="1">
        <v>30319</v>
      </c>
      <c r="B320" s="1">
        <v>10319</v>
      </c>
      <c r="C320" s="1">
        <f t="shared" si="29"/>
        <v>3.379999999999979</v>
      </c>
      <c r="D320" s="1">
        <f t="shared" si="30"/>
        <v>1.9874999999999992</v>
      </c>
      <c r="E320" s="1">
        <f t="shared" si="25"/>
        <v>3.379</v>
      </c>
      <c r="F320" s="1">
        <f t="shared" si="26"/>
        <v>1.9870000000000001</v>
      </c>
      <c r="G320" s="1" t="str">
        <f t="shared" si="27"/>
        <v>"atk":1.987,"hp":3.379</v>
      </c>
    </row>
    <row r="321" spans="1:7" x14ac:dyDescent="0.3">
      <c r="A321" s="1">
        <v>30320</v>
      </c>
      <c r="B321" s="1">
        <v>10320</v>
      </c>
      <c r="C321" s="1">
        <f t="shared" si="29"/>
        <v>3.399999999999979</v>
      </c>
      <c r="D321" s="1">
        <f t="shared" si="30"/>
        <v>1.9999999999999991</v>
      </c>
      <c r="E321" s="1">
        <f t="shared" si="25"/>
        <v>3.399</v>
      </c>
      <c r="F321" s="1">
        <f t="shared" si="26"/>
        <v>2</v>
      </c>
      <c r="G321" s="1" t="str">
        <f t="shared" si="27"/>
        <v>"atk":2,"hp":3.399</v>
      </c>
    </row>
    <row r="322" spans="1:7" x14ac:dyDescent="0.3">
      <c r="A322" s="1">
        <v>30321</v>
      </c>
      <c r="B322" s="1">
        <v>10321</v>
      </c>
      <c r="C322" s="1">
        <f t="shared" si="29"/>
        <v>3.4199999999999791</v>
      </c>
      <c r="D322" s="1">
        <f t="shared" si="30"/>
        <v>2.0124999999999993</v>
      </c>
      <c r="E322" s="1">
        <f t="shared" si="25"/>
        <v>3.419</v>
      </c>
      <c r="F322" s="1">
        <f t="shared" si="26"/>
        <v>2.012</v>
      </c>
      <c r="G322" s="1" t="str">
        <f t="shared" si="27"/>
        <v>"atk":2.012,"hp":3.419</v>
      </c>
    </row>
    <row r="323" spans="1:7" x14ac:dyDescent="0.3">
      <c r="A323" s="1">
        <v>30322</v>
      </c>
      <c r="B323" s="1">
        <v>10322</v>
      </c>
      <c r="C323" s="1">
        <f t="shared" si="29"/>
        <v>3.4399999999999791</v>
      </c>
      <c r="D323" s="1">
        <f t="shared" si="30"/>
        <v>2.0249999999999995</v>
      </c>
      <c r="E323" s="1">
        <f t="shared" ref="E323:E386" si="31">INT(C323*1000)/1000</f>
        <v>3.4390000000000001</v>
      </c>
      <c r="F323" s="1">
        <f t="shared" ref="F323:F386" si="32">INT(D323*1000)/1000</f>
        <v>2.0249999999999999</v>
      </c>
      <c r="G323" s="1" t="str">
        <f t="shared" ref="G323:G386" si="33">$H$1&amp;F323&amp;$I$1&amp;E323</f>
        <v>"atk":2.025,"hp":3.439</v>
      </c>
    </row>
    <row r="324" spans="1:7" x14ac:dyDescent="0.3">
      <c r="A324" s="1">
        <v>30323</v>
      </c>
      <c r="B324" s="1">
        <v>10323</v>
      </c>
      <c r="C324" s="1">
        <f t="shared" si="29"/>
        <v>3.4599999999999791</v>
      </c>
      <c r="D324" s="1">
        <f t="shared" si="30"/>
        <v>2.0374999999999996</v>
      </c>
      <c r="E324" s="1">
        <f t="shared" si="31"/>
        <v>3.4590000000000001</v>
      </c>
      <c r="F324" s="1">
        <f t="shared" si="32"/>
        <v>2.0369999999999999</v>
      </c>
      <c r="G324" s="1" t="str">
        <f t="shared" si="33"/>
        <v>"atk":2.037,"hp":3.459</v>
      </c>
    </row>
    <row r="325" spans="1:7" x14ac:dyDescent="0.3">
      <c r="A325" s="1">
        <v>30324</v>
      </c>
      <c r="B325" s="1">
        <v>10324</v>
      </c>
      <c r="C325" s="1">
        <f t="shared" si="29"/>
        <v>3.4799999999999791</v>
      </c>
      <c r="D325" s="1">
        <f t="shared" si="30"/>
        <v>2.0499999999999998</v>
      </c>
      <c r="E325" s="1">
        <f t="shared" si="31"/>
        <v>3.4790000000000001</v>
      </c>
      <c r="F325" s="1">
        <f t="shared" si="32"/>
        <v>2.0499999999999998</v>
      </c>
      <c r="G325" s="1" t="str">
        <f t="shared" si="33"/>
        <v>"atk":2.05,"hp":3.479</v>
      </c>
    </row>
    <row r="326" spans="1:7" x14ac:dyDescent="0.3">
      <c r="A326" s="1">
        <v>30325</v>
      </c>
      <c r="B326" s="1">
        <v>10325</v>
      </c>
      <c r="C326" s="1">
        <f t="shared" si="29"/>
        <v>3.4999999999999791</v>
      </c>
      <c r="D326" s="1">
        <f t="shared" si="30"/>
        <v>2.0625</v>
      </c>
      <c r="E326" s="1">
        <f t="shared" si="31"/>
        <v>3.4990000000000001</v>
      </c>
      <c r="F326" s="1">
        <f t="shared" si="32"/>
        <v>2.0619999999999998</v>
      </c>
      <c r="G326" s="1" t="str">
        <f t="shared" si="33"/>
        <v>"atk":2.062,"hp":3.499</v>
      </c>
    </row>
    <row r="327" spans="1:7" x14ac:dyDescent="0.3">
      <c r="A327" s="1">
        <v>30326</v>
      </c>
      <c r="B327" s="1">
        <v>10326</v>
      </c>
      <c r="C327" s="1">
        <f t="shared" si="29"/>
        <v>3.5199999999999791</v>
      </c>
      <c r="D327" s="1">
        <f t="shared" si="30"/>
        <v>2.0750000000000002</v>
      </c>
      <c r="E327" s="1">
        <f t="shared" si="31"/>
        <v>3.5190000000000001</v>
      </c>
      <c r="F327" s="1">
        <f t="shared" si="32"/>
        <v>2.0750000000000002</v>
      </c>
      <c r="G327" s="1" t="str">
        <f t="shared" si="33"/>
        <v>"atk":2.075,"hp":3.519</v>
      </c>
    </row>
    <row r="328" spans="1:7" x14ac:dyDescent="0.3">
      <c r="A328" s="1">
        <v>30327</v>
      </c>
      <c r="B328" s="1">
        <v>10327</v>
      </c>
      <c r="C328" s="1">
        <f t="shared" si="29"/>
        <v>3.5399999999999792</v>
      </c>
      <c r="D328" s="1">
        <f t="shared" si="30"/>
        <v>2.0875000000000004</v>
      </c>
      <c r="E328" s="1">
        <f t="shared" si="31"/>
        <v>3.5390000000000001</v>
      </c>
      <c r="F328" s="1">
        <f t="shared" si="32"/>
        <v>2.0870000000000002</v>
      </c>
      <c r="G328" s="1" t="str">
        <f t="shared" si="33"/>
        <v>"atk":2.087,"hp":3.539</v>
      </c>
    </row>
    <row r="329" spans="1:7" x14ac:dyDescent="0.3">
      <c r="A329" s="1">
        <v>30328</v>
      </c>
      <c r="B329" s="1">
        <v>10328</v>
      </c>
      <c r="C329" s="1">
        <f t="shared" si="29"/>
        <v>3.5599999999999792</v>
      </c>
      <c r="D329" s="1">
        <f t="shared" si="30"/>
        <v>2.1000000000000005</v>
      </c>
      <c r="E329" s="1">
        <f t="shared" si="31"/>
        <v>3.5590000000000002</v>
      </c>
      <c r="F329" s="1">
        <f t="shared" si="32"/>
        <v>2.1</v>
      </c>
      <c r="G329" s="1" t="str">
        <f t="shared" si="33"/>
        <v>"atk":2.1,"hp":3.559</v>
      </c>
    </row>
    <row r="330" spans="1:7" x14ac:dyDescent="0.3">
      <c r="A330" s="1">
        <v>30329</v>
      </c>
      <c r="B330" s="1">
        <v>10329</v>
      </c>
      <c r="C330" s="1">
        <f t="shared" si="29"/>
        <v>3.5799999999999792</v>
      </c>
      <c r="D330" s="1">
        <f t="shared" si="30"/>
        <v>2.1125000000000007</v>
      </c>
      <c r="E330" s="1">
        <f t="shared" si="31"/>
        <v>3.5790000000000002</v>
      </c>
      <c r="F330" s="1">
        <f t="shared" si="32"/>
        <v>2.1120000000000001</v>
      </c>
      <c r="G330" s="1" t="str">
        <f t="shared" si="33"/>
        <v>"atk":2.112,"hp":3.579</v>
      </c>
    </row>
    <row r="331" spans="1:7" x14ac:dyDescent="0.3">
      <c r="A331" s="1">
        <v>30330</v>
      </c>
      <c r="B331" s="1">
        <v>10330</v>
      </c>
      <c r="C331" s="1">
        <f t="shared" si="29"/>
        <v>3.5999999999999792</v>
      </c>
      <c r="D331" s="1">
        <f t="shared" si="30"/>
        <v>2.1250000000000009</v>
      </c>
      <c r="E331" s="1">
        <f t="shared" si="31"/>
        <v>3.5990000000000002</v>
      </c>
      <c r="F331" s="1">
        <f t="shared" si="32"/>
        <v>2.125</v>
      </c>
      <c r="G331" s="1" t="str">
        <f t="shared" si="33"/>
        <v>"atk":2.125,"hp":3.599</v>
      </c>
    </row>
    <row r="332" spans="1:7" x14ac:dyDescent="0.3">
      <c r="A332" s="1">
        <v>30331</v>
      </c>
      <c r="B332" s="1">
        <v>10331</v>
      </c>
      <c r="C332" s="1">
        <f t="shared" si="29"/>
        <v>3.6199999999999792</v>
      </c>
      <c r="D332" s="1">
        <f t="shared" si="30"/>
        <v>2.1375000000000011</v>
      </c>
      <c r="E332" s="1">
        <f t="shared" si="31"/>
        <v>3.6190000000000002</v>
      </c>
      <c r="F332" s="1">
        <f t="shared" si="32"/>
        <v>2.137</v>
      </c>
      <c r="G332" s="1" t="str">
        <f t="shared" si="33"/>
        <v>"atk":2.137,"hp":3.619</v>
      </c>
    </row>
    <row r="333" spans="1:7" x14ac:dyDescent="0.3">
      <c r="A333" s="1">
        <v>30332</v>
      </c>
      <c r="B333" s="1">
        <v>10332</v>
      </c>
      <c r="C333" s="1">
        <f t="shared" si="29"/>
        <v>3.6399999999999793</v>
      </c>
      <c r="D333" s="1">
        <f t="shared" si="30"/>
        <v>2.1500000000000012</v>
      </c>
      <c r="E333" s="1">
        <f t="shared" si="31"/>
        <v>3.6389999999999998</v>
      </c>
      <c r="F333" s="1">
        <f t="shared" si="32"/>
        <v>2.15</v>
      </c>
      <c r="G333" s="1" t="str">
        <f t="shared" si="33"/>
        <v>"atk":2.15,"hp":3.639</v>
      </c>
    </row>
    <row r="334" spans="1:7" x14ac:dyDescent="0.3">
      <c r="A334" s="1">
        <v>30333</v>
      </c>
      <c r="B334" s="1">
        <v>10333</v>
      </c>
      <c r="C334" s="1">
        <f t="shared" si="29"/>
        <v>3.6599999999999793</v>
      </c>
      <c r="D334" s="1">
        <f t="shared" si="30"/>
        <v>2.1625000000000014</v>
      </c>
      <c r="E334" s="1">
        <f t="shared" si="31"/>
        <v>3.6589999999999998</v>
      </c>
      <c r="F334" s="1">
        <f t="shared" si="32"/>
        <v>2.1619999999999999</v>
      </c>
      <c r="G334" s="1" t="str">
        <f t="shared" si="33"/>
        <v>"atk":2.162,"hp":3.659</v>
      </c>
    </row>
    <row r="335" spans="1:7" x14ac:dyDescent="0.3">
      <c r="A335" s="1">
        <v>30334</v>
      </c>
      <c r="B335" s="1">
        <v>10334</v>
      </c>
      <c r="C335" s="1">
        <f t="shared" si="29"/>
        <v>3.6799999999999793</v>
      </c>
      <c r="D335" s="1">
        <f t="shared" si="30"/>
        <v>2.1750000000000016</v>
      </c>
      <c r="E335" s="1">
        <f t="shared" si="31"/>
        <v>3.6789999999999998</v>
      </c>
      <c r="F335" s="1">
        <f t="shared" si="32"/>
        <v>2.1749999999999998</v>
      </c>
      <c r="G335" s="1" t="str">
        <f t="shared" si="33"/>
        <v>"atk":2.175,"hp":3.679</v>
      </c>
    </row>
    <row r="336" spans="1:7" x14ac:dyDescent="0.3">
      <c r="A336" s="1">
        <v>30335</v>
      </c>
      <c r="B336" s="1">
        <v>10335</v>
      </c>
      <c r="C336" s="1">
        <f t="shared" si="29"/>
        <v>3.6999999999999793</v>
      </c>
      <c r="D336" s="1">
        <f t="shared" si="30"/>
        <v>2.1875000000000018</v>
      </c>
      <c r="E336" s="1">
        <f t="shared" si="31"/>
        <v>3.6989999999999998</v>
      </c>
      <c r="F336" s="1">
        <f t="shared" si="32"/>
        <v>2.1869999999999998</v>
      </c>
      <c r="G336" s="1" t="str">
        <f t="shared" si="33"/>
        <v>"atk":2.187,"hp":3.699</v>
      </c>
    </row>
    <row r="337" spans="1:7" x14ac:dyDescent="0.3">
      <c r="A337" s="1">
        <v>30336</v>
      </c>
      <c r="B337" s="1">
        <v>10336</v>
      </c>
      <c r="C337" s="1">
        <f t="shared" si="29"/>
        <v>3.7199999999999793</v>
      </c>
      <c r="D337" s="1">
        <f t="shared" si="30"/>
        <v>2.200000000000002</v>
      </c>
      <c r="E337" s="1">
        <f t="shared" si="31"/>
        <v>3.7189999999999999</v>
      </c>
      <c r="F337" s="1">
        <f t="shared" si="32"/>
        <v>2.2000000000000002</v>
      </c>
      <c r="G337" s="1" t="str">
        <f t="shared" si="33"/>
        <v>"atk":2.2,"hp":3.719</v>
      </c>
    </row>
    <row r="338" spans="1:7" x14ac:dyDescent="0.3">
      <c r="A338" s="1">
        <v>30337</v>
      </c>
      <c r="B338" s="1">
        <v>10337</v>
      </c>
      <c r="C338" s="1">
        <f t="shared" si="29"/>
        <v>3.7399999999999793</v>
      </c>
      <c r="D338" s="1">
        <f t="shared" si="30"/>
        <v>2.2125000000000021</v>
      </c>
      <c r="E338" s="1">
        <f t="shared" si="31"/>
        <v>3.7389999999999999</v>
      </c>
      <c r="F338" s="1">
        <f t="shared" si="32"/>
        <v>2.2120000000000002</v>
      </c>
      <c r="G338" s="1" t="str">
        <f t="shared" si="33"/>
        <v>"atk":2.212,"hp":3.739</v>
      </c>
    </row>
    <row r="339" spans="1:7" x14ac:dyDescent="0.3">
      <c r="A339" s="1">
        <v>30338</v>
      </c>
      <c r="B339" s="1">
        <v>10338</v>
      </c>
      <c r="C339" s="1">
        <f t="shared" si="29"/>
        <v>3.7599999999999794</v>
      </c>
      <c r="D339" s="1">
        <f t="shared" si="30"/>
        <v>2.2250000000000023</v>
      </c>
      <c r="E339" s="1">
        <f t="shared" si="31"/>
        <v>3.7589999999999999</v>
      </c>
      <c r="F339" s="1">
        <f t="shared" si="32"/>
        <v>2.2250000000000001</v>
      </c>
      <c r="G339" s="1" t="str">
        <f t="shared" si="33"/>
        <v>"atk":2.225,"hp":3.759</v>
      </c>
    </row>
    <row r="340" spans="1:7" x14ac:dyDescent="0.3">
      <c r="A340" s="1">
        <v>30339</v>
      </c>
      <c r="B340" s="1">
        <v>10339</v>
      </c>
      <c r="C340" s="1">
        <f t="shared" si="29"/>
        <v>3.7799999999999794</v>
      </c>
      <c r="D340" s="1">
        <f t="shared" si="30"/>
        <v>2.2375000000000025</v>
      </c>
      <c r="E340" s="1">
        <f t="shared" si="31"/>
        <v>3.7789999999999999</v>
      </c>
      <c r="F340" s="1">
        <f t="shared" si="32"/>
        <v>2.2370000000000001</v>
      </c>
      <c r="G340" s="1" t="str">
        <f t="shared" si="33"/>
        <v>"atk":2.237,"hp":3.779</v>
      </c>
    </row>
    <row r="341" spans="1:7" x14ac:dyDescent="0.3">
      <c r="A341" s="1">
        <v>30340</v>
      </c>
      <c r="B341" s="1">
        <v>10340</v>
      </c>
      <c r="C341" s="1">
        <f t="shared" si="29"/>
        <v>3.7999999999999794</v>
      </c>
      <c r="D341" s="1">
        <f t="shared" si="30"/>
        <v>2.2500000000000027</v>
      </c>
      <c r="E341" s="1">
        <f t="shared" si="31"/>
        <v>3.7989999999999999</v>
      </c>
      <c r="F341" s="1">
        <f t="shared" si="32"/>
        <v>2.25</v>
      </c>
      <c r="G341" s="1" t="str">
        <f t="shared" si="33"/>
        <v>"atk":2.25,"hp":3.799</v>
      </c>
    </row>
    <row r="342" spans="1:7" x14ac:dyDescent="0.3">
      <c r="A342" s="1">
        <v>30341</v>
      </c>
      <c r="B342" s="1">
        <v>10341</v>
      </c>
      <c r="C342" s="1">
        <f t="shared" si="29"/>
        <v>3.8199999999999794</v>
      </c>
      <c r="D342" s="1">
        <f t="shared" si="30"/>
        <v>2.2625000000000028</v>
      </c>
      <c r="E342" s="1">
        <f t="shared" si="31"/>
        <v>3.819</v>
      </c>
      <c r="F342" s="1">
        <f t="shared" si="32"/>
        <v>2.262</v>
      </c>
      <c r="G342" s="1" t="str">
        <f t="shared" si="33"/>
        <v>"atk":2.262,"hp":3.819</v>
      </c>
    </row>
    <row r="343" spans="1:7" x14ac:dyDescent="0.3">
      <c r="A343" s="1">
        <v>30342</v>
      </c>
      <c r="B343" s="1">
        <v>10342</v>
      </c>
      <c r="C343" s="1">
        <f t="shared" si="29"/>
        <v>3.8399999999999794</v>
      </c>
      <c r="D343" s="1">
        <f t="shared" si="30"/>
        <v>2.275000000000003</v>
      </c>
      <c r="E343" s="1">
        <f t="shared" si="31"/>
        <v>3.839</v>
      </c>
      <c r="F343" s="1">
        <f t="shared" si="32"/>
        <v>2.2749999999999999</v>
      </c>
      <c r="G343" s="1" t="str">
        <f t="shared" si="33"/>
        <v>"atk":2.275,"hp":3.839</v>
      </c>
    </row>
    <row r="344" spans="1:7" x14ac:dyDescent="0.3">
      <c r="A344" s="1">
        <v>30343</v>
      </c>
      <c r="B344" s="1">
        <v>10343</v>
      </c>
      <c r="C344" s="1">
        <f t="shared" si="29"/>
        <v>3.8599999999999794</v>
      </c>
      <c r="D344" s="1">
        <f t="shared" si="30"/>
        <v>2.2875000000000032</v>
      </c>
      <c r="E344" s="1">
        <f t="shared" si="31"/>
        <v>3.859</v>
      </c>
      <c r="F344" s="1">
        <f t="shared" si="32"/>
        <v>2.2869999999999999</v>
      </c>
      <c r="G344" s="1" t="str">
        <f t="shared" si="33"/>
        <v>"atk":2.287,"hp":3.859</v>
      </c>
    </row>
    <row r="345" spans="1:7" x14ac:dyDescent="0.3">
      <c r="A345" s="1">
        <v>30344</v>
      </c>
      <c r="B345" s="1">
        <v>10344</v>
      </c>
      <c r="C345" s="1">
        <f t="shared" si="29"/>
        <v>3.8799999999999795</v>
      </c>
      <c r="D345" s="1">
        <f t="shared" si="30"/>
        <v>2.3000000000000034</v>
      </c>
      <c r="E345" s="1">
        <f t="shared" si="31"/>
        <v>3.879</v>
      </c>
      <c r="F345" s="1">
        <f t="shared" si="32"/>
        <v>2.2999999999999998</v>
      </c>
      <c r="G345" s="1" t="str">
        <f t="shared" si="33"/>
        <v>"atk":2.3,"hp":3.879</v>
      </c>
    </row>
    <row r="346" spans="1:7" x14ac:dyDescent="0.3">
      <c r="A346" s="1">
        <v>30345</v>
      </c>
      <c r="B346" s="1">
        <v>10345</v>
      </c>
      <c r="C346" s="1">
        <f t="shared" si="29"/>
        <v>3.8999999999999795</v>
      </c>
      <c r="D346" s="1">
        <f t="shared" si="30"/>
        <v>2.3125000000000036</v>
      </c>
      <c r="E346" s="1">
        <f t="shared" si="31"/>
        <v>3.899</v>
      </c>
      <c r="F346" s="1">
        <f t="shared" si="32"/>
        <v>2.3119999999999998</v>
      </c>
      <c r="G346" s="1" t="str">
        <f t="shared" si="33"/>
        <v>"atk":2.312,"hp":3.899</v>
      </c>
    </row>
    <row r="347" spans="1:7" x14ac:dyDescent="0.3">
      <c r="A347" s="1">
        <v>30346</v>
      </c>
      <c r="B347" s="1">
        <v>10346</v>
      </c>
      <c r="C347" s="1">
        <f t="shared" si="29"/>
        <v>3.9199999999999795</v>
      </c>
      <c r="D347" s="1">
        <f t="shared" si="30"/>
        <v>2.3250000000000037</v>
      </c>
      <c r="E347" s="1">
        <f t="shared" si="31"/>
        <v>3.919</v>
      </c>
      <c r="F347" s="1">
        <f t="shared" si="32"/>
        <v>2.3250000000000002</v>
      </c>
      <c r="G347" s="1" t="str">
        <f t="shared" si="33"/>
        <v>"atk":2.325,"hp":3.919</v>
      </c>
    </row>
    <row r="348" spans="1:7" x14ac:dyDescent="0.3">
      <c r="A348" s="1">
        <v>30347</v>
      </c>
      <c r="B348" s="1">
        <v>10347</v>
      </c>
      <c r="C348" s="1">
        <f t="shared" si="29"/>
        <v>3.9399999999999795</v>
      </c>
      <c r="D348" s="1">
        <f t="shared" si="30"/>
        <v>2.3375000000000039</v>
      </c>
      <c r="E348" s="1">
        <f t="shared" si="31"/>
        <v>3.9390000000000001</v>
      </c>
      <c r="F348" s="1">
        <f t="shared" si="32"/>
        <v>2.3370000000000002</v>
      </c>
      <c r="G348" s="1" t="str">
        <f t="shared" si="33"/>
        <v>"atk":2.337,"hp":3.939</v>
      </c>
    </row>
    <row r="349" spans="1:7" x14ac:dyDescent="0.3">
      <c r="A349" s="1">
        <v>30348</v>
      </c>
      <c r="B349" s="1">
        <v>10348</v>
      </c>
      <c r="C349" s="1">
        <f t="shared" si="29"/>
        <v>3.9599999999999795</v>
      </c>
      <c r="D349" s="1">
        <f t="shared" si="30"/>
        <v>2.3500000000000041</v>
      </c>
      <c r="E349" s="1">
        <f t="shared" si="31"/>
        <v>3.9590000000000001</v>
      </c>
      <c r="F349" s="1">
        <f t="shared" si="32"/>
        <v>2.35</v>
      </c>
      <c r="G349" s="1" t="str">
        <f t="shared" si="33"/>
        <v>"atk":2.35,"hp":3.959</v>
      </c>
    </row>
    <row r="350" spans="1:7" x14ac:dyDescent="0.3">
      <c r="A350" s="1">
        <v>30349</v>
      </c>
      <c r="B350" s="1">
        <v>10349</v>
      </c>
      <c r="C350" s="1">
        <f t="shared" si="29"/>
        <v>3.9799999999999796</v>
      </c>
      <c r="D350" s="1">
        <f t="shared" si="30"/>
        <v>2.3625000000000043</v>
      </c>
      <c r="E350" s="1">
        <f t="shared" si="31"/>
        <v>3.9790000000000001</v>
      </c>
      <c r="F350" s="1">
        <f t="shared" si="32"/>
        <v>2.3620000000000001</v>
      </c>
      <c r="G350" s="1" t="str">
        <f t="shared" si="33"/>
        <v>"atk":2.362,"hp":3.979</v>
      </c>
    </row>
    <row r="351" spans="1:7" x14ac:dyDescent="0.3">
      <c r="A351" s="1">
        <v>30350</v>
      </c>
      <c r="B351" s="1">
        <v>10350</v>
      </c>
      <c r="C351" s="1">
        <f t="shared" si="29"/>
        <v>3.9999999999999796</v>
      </c>
      <c r="D351" s="1">
        <f t="shared" si="30"/>
        <v>2.3750000000000044</v>
      </c>
      <c r="E351" s="1">
        <f t="shared" si="31"/>
        <v>3.9990000000000001</v>
      </c>
      <c r="F351" s="1">
        <f t="shared" si="32"/>
        <v>2.375</v>
      </c>
      <c r="G351" s="1" t="str">
        <f t="shared" si="33"/>
        <v>"atk":2.375,"hp":3.999</v>
      </c>
    </row>
    <row r="352" spans="1:7" x14ac:dyDescent="0.3">
      <c r="A352" s="1">
        <v>30351</v>
      </c>
      <c r="B352" s="1">
        <v>10351</v>
      </c>
      <c r="C352" s="1">
        <f t="shared" si="29"/>
        <v>4.0199999999999791</v>
      </c>
      <c r="D352" s="1">
        <f t="shared" si="30"/>
        <v>2.3875000000000046</v>
      </c>
      <c r="E352" s="1">
        <f t="shared" si="31"/>
        <v>4.0190000000000001</v>
      </c>
      <c r="F352" s="1">
        <f t="shared" si="32"/>
        <v>2.387</v>
      </c>
      <c r="G352" s="1" t="str">
        <f t="shared" si="33"/>
        <v>"atk":2.387,"hp":4.019</v>
      </c>
    </row>
    <row r="353" spans="1:7" x14ac:dyDescent="0.3">
      <c r="A353" s="1">
        <v>30352</v>
      </c>
      <c r="B353" s="1">
        <v>10352</v>
      </c>
      <c r="C353" s="1">
        <f t="shared" si="29"/>
        <v>4.0399999999999787</v>
      </c>
      <c r="D353" s="1">
        <f t="shared" si="30"/>
        <v>2.4000000000000048</v>
      </c>
      <c r="E353" s="1">
        <f t="shared" si="31"/>
        <v>4.0389999999999997</v>
      </c>
      <c r="F353" s="1">
        <f t="shared" si="32"/>
        <v>2.4</v>
      </c>
      <c r="G353" s="1" t="str">
        <f t="shared" si="33"/>
        <v>"atk":2.4,"hp":4.039</v>
      </c>
    </row>
    <row r="354" spans="1:7" x14ac:dyDescent="0.3">
      <c r="A354" s="1">
        <v>30353</v>
      </c>
      <c r="B354" s="1">
        <v>10353</v>
      </c>
      <c r="C354" s="1">
        <f t="shared" si="29"/>
        <v>4.0599999999999783</v>
      </c>
      <c r="D354" s="1">
        <f>D353+0.0125</f>
        <v>2.412500000000005</v>
      </c>
      <c r="E354" s="1">
        <f t="shared" si="31"/>
        <v>4.0590000000000002</v>
      </c>
      <c r="F354" s="1">
        <f t="shared" si="32"/>
        <v>2.4119999999999999</v>
      </c>
      <c r="G354" s="1" t="str">
        <f t="shared" si="33"/>
        <v>"atk":2.412,"hp":4.059</v>
      </c>
    </row>
    <row r="355" spans="1:7" x14ac:dyDescent="0.3">
      <c r="A355" s="1">
        <v>30354</v>
      </c>
      <c r="B355" s="1">
        <v>10354</v>
      </c>
      <c r="C355" s="1">
        <f t="shared" si="29"/>
        <v>4.0799999999999779</v>
      </c>
      <c r="D355" s="1">
        <f t="shared" si="30"/>
        <v>2.4250000000000052</v>
      </c>
      <c r="E355" s="1">
        <f t="shared" si="31"/>
        <v>4.0789999999999997</v>
      </c>
      <c r="F355" s="1">
        <f t="shared" si="32"/>
        <v>2.4249999999999998</v>
      </c>
      <c r="G355" s="1" t="str">
        <f t="shared" si="33"/>
        <v>"atk":2.425,"hp":4.079</v>
      </c>
    </row>
    <row r="356" spans="1:7" x14ac:dyDescent="0.3">
      <c r="A356" s="1">
        <v>30355</v>
      </c>
      <c r="B356" s="1">
        <v>10355</v>
      </c>
      <c r="C356" s="1">
        <f t="shared" si="29"/>
        <v>4.0999999999999774</v>
      </c>
      <c r="D356" s="1">
        <f t="shared" si="30"/>
        <v>2.4375000000000053</v>
      </c>
      <c r="E356" s="1">
        <f t="shared" si="31"/>
        <v>4.0990000000000002</v>
      </c>
      <c r="F356" s="1">
        <f t="shared" si="32"/>
        <v>2.4369999999999998</v>
      </c>
      <c r="G356" s="1" t="str">
        <f t="shared" si="33"/>
        <v>"atk":2.437,"hp":4.099</v>
      </c>
    </row>
    <row r="357" spans="1:7" x14ac:dyDescent="0.3">
      <c r="A357" s="1">
        <v>30356</v>
      </c>
      <c r="B357" s="1">
        <v>10356</v>
      </c>
      <c r="C357" s="1">
        <f t="shared" si="29"/>
        <v>4.119999999999977</v>
      </c>
      <c r="D357" s="1">
        <f t="shared" si="30"/>
        <v>2.4500000000000055</v>
      </c>
      <c r="E357" s="1">
        <f t="shared" si="31"/>
        <v>4.1189999999999998</v>
      </c>
      <c r="F357" s="1">
        <f t="shared" si="32"/>
        <v>2.4500000000000002</v>
      </c>
      <c r="G357" s="1" t="str">
        <f t="shared" si="33"/>
        <v>"atk":2.45,"hp":4.119</v>
      </c>
    </row>
    <row r="358" spans="1:7" x14ac:dyDescent="0.3">
      <c r="A358" s="1">
        <v>30357</v>
      </c>
      <c r="B358" s="1">
        <v>10357</v>
      </c>
      <c r="C358" s="1">
        <f t="shared" si="29"/>
        <v>4.1399999999999766</v>
      </c>
      <c r="D358" s="1">
        <f t="shared" si="30"/>
        <v>2.4625000000000057</v>
      </c>
      <c r="E358" s="1">
        <f t="shared" si="31"/>
        <v>4.1390000000000002</v>
      </c>
      <c r="F358" s="1">
        <f t="shared" si="32"/>
        <v>2.4620000000000002</v>
      </c>
      <c r="G358" s="1" t="str">
        <f t="shared" si="33"/>
        <v>"atk":2.462,"hp":4.139</v>
      </c>
    </row>
    <row r="359" spans="1:7" x14ac:dyDescent="0.3">
      <c r="A359" s="1">
        <v>30358</v>
      </c>
      <c r="B359" s="1">
        <v>10358</v>
      </c>
      <c r="C359" s="1">
        <f t="shared" si="29"/>
        <v>4.1599999999999762</v>
      </c>
      <c r="D359" s="1">
        <f t="shared" si="30"/>
        <v>2.4750000000000059</v>
      </c>
      <c r="E359" s="1">
        <f t="shared" si="31"/>
        <v>4.1589999999999998</v>
      </c>
      <c r="F359" s="1">
        <f t="shared" si="32"/>
        <v>2.4750000000000001</v>
      </c>
      <c r="G359" s="1" t="str">
        <f t="shared" si="33"/>
        <v>"atk":2.475,"hp":4.159</v>
      </c>
    </row>
    <row r="360" spans="1:7" x14ac:dyDescent="0.3">
      <c r="A360" s="1">
        <v>30359</v>
      </c>
      <c r="B360" s="1">
        <v>10359</v>
      </c>
      <c r="C360" s="1">
        <f t="shared" si="29"/>
        <v>4.1799999999999757</v>
      </c>
      <c r="D360" s="1">
        <f t="shared" si="30"/>
        <v>2.487500000000006</v>
      </c>
      <c r="E360" s="1">
        <f t="shared" si="31"/>
        <v>4.1790000000000003</v>
      </c>
      <c r="F360" s="1">
        <f t="shared" si="32"/>
        <v>2.4870000000000001</v>
      </c>
      <c r="G360" s="1" t="str">
        <f t="shared" si="33"/>
        <v>"atk":2.487,"hp":4.179</v>
      </c>
    </row>
    <row r="361" spans="1:7" x14ac:dyDescent="0.3">
      <c r="A361" s="1">
        <v>30360</v>
      </c>
      <c r="B361" s="1">
        <v>10360</v>
      </c>
      <c r="C361" s="1">
        <f t="shared" si="29"/>
        <v>4.1999999999999753</v>
      </c>
      <c r="D361" s="1">
        <f t="shared" si="30"/>
        <v>2.5000000000000062</v>
      </c>
      <c r="E361" s="1">
        <f t="shared" si="31"/>
        <v>4.1989999999999998</v>
      </c>
      <c r="F361" s="1">
        <f t="shared" si="32"/>
        <v>2.5</v>
      </c>
      <c r="G361" s="1" t="str">
        <f t="shared" si="33"/>
        <v>"atk":2.5,"hp":4.199</v>
      </c>
    </row>
    <row r="362" spans="1:7" x14ac:dyDescent="0.3">
      <c r="A362" s="1">
        <v>30361</v>
      </c>
      <c r="B362" s="1">
        <v>10361</v>
      </c>
      <c r="C362" s="1">
        <f t="shared" si="29"/>
        <v>4.2199999999999749</v>
      </c>
      <c r="D362" s="1">
        <f t="shared" si="30"/>
        <v>2.5125000000000064</v>
      </c>
      <c r="E362" s="1">
        <f t="shared" si="31"/>
        <v>4.2190000000000003</v>
      </c>
      <c r="F362" s="1">
        <f t="shared" si="32"/>
        <v>2.512</v>
      </c>
      <c r="G362" s="1" t="str">
        <f t="shared" si="33"/>
        <v>"atk":2.512,"hp":4.219</v>
      </c>
    </row>
    <row r="363" spans="1:7" x14ac:dyDescent="0.3">
      <c r="A363" s="1">
        <v>30362</v>
      </c>
      <c r="B363" s="1">
        <v>10362</v>
      </c>
      <c r="C363" s="1">
        <f t="shared" si="29"/>
        <v>4.2399999999999745</v>
      </c>
      <c r="D363" s="1">
        <f t="shared" si="30"/>
        <v>2.5250000000000066</v>
      </c>
      <c r="E363" s="1">
        <f t="shared" si="31"/>
        <v>4.2389999999999999</v>
      </c>
      <c r="F363" s="1">
        <f t="shared" si="32"/>
        <v>2.5249999999999999</v>
      </c>
      <c r="G363" s="1" t="str">
        <f t="shared" si="33"/>
        <v>"atk":2.525,"hp":4.239</v>
      </c>
    </row>
    <row r="364" spans="1:7" x14ac:dyDescent="0.3">
      <c r="A364" s="1">
        <v>30363</v>
      </c>
      <c r="B364" s="1">
        <v>10363</v>
      </c>
      <c r="C364" s="1">
        <f t="shared" si="29"/>
        <v>4.259999999999974</v>
      </c>
      <c r="D364" s="1">
        <f t="shared" si="30"/>
        <v>2.5375000000000068</v>
      </c>
      <c r="E364" s="1">
        <f t="shared" si="31"/>
        <v>4.2590000000000003</v>
      </c>
      <c r="F364" s="1">
        <f t="shared" si="32"/>
        <v>2.5369999999999999</v>
      </c>
      <c r="G364" s="1" t="str">
        <f t="shared" si="33"/>
        <v>"atk":2.537,"hp":4.259</v>
      </c>
    </row>
    <row r="365" spans="1:7" x14ac:dyDescent="0.3">
      <c r="A365" s="1">
        <v>30364</v>
      </c>
      <c r="B365" s="1">
        <v>10364</v>
      </c>
      <c r="C365" s="1">
        <f t="shared" si="29"/>
        <v>4.2799999999999736</v>
      </c>
      <c r="D365" s="1">
        <f t="shared" si="30"/>
        <v>2.5500000000000069</v>
      </c>
      <c r="E365" s="1">
        <f t="shared" si="31"/>
        <v>4.2789999999999999</v>
      </c>
      <c r="F365" s="1">
        <f t="shared" si="32"/>
        <v>2.5499999999999998</v>
      </c>
      <c r="G365" s="1" t="str">
        <f t="shared" si="33"/>
        <v>"atk":2.55,"hp":4.279</v>
      </c>
    </row>
    <row r="366" spans="1:7" x14ac:dyDescent="0.3">
      <c r="A366" s="1">
        <v>30365</v>
      </c>
      <c r="B366" s="1">
        <v>10365</v>
      </c>
      <c r="C366" s="1">
        <f t="shared" si="29"/>
        <v>4.2999999999999732</v>
      </c>
      <c r="D366" s="1">
        <f t="shared" si="30"/>
        <v>2.5625000000000071</v>
      </c>
      <c r="E366" s="1">
        <f t="shared" si="31"/>
        <v>4.2990000000000004</v>
      </c>
      <c r="F366" s="1">
        <f t="shared" si="32"/>
        <v>2.5619999999999998</v>
      </c>
      <c r="G366" s="1" t="str">
        <f t="shared" si="33"/>
        <v>"atk":2.562,"hp":4.299</v>
      </c>
    </row>
    <row r="367" spans="1:7" x14ac:dyDescent="0.3">
      <c r="A367" s="1">
        <v>30366</v>
      </c>
      <c r="B367" s="1">
        <v>10366</v>
      </c>
      <c r="C367" s="1">
        <f t="shared" ref="C367:C430" si="34">C366+0.02</f>
        <v>4.3199999999999728</v>
      </c>
      <c r="D367" s="1">
        <f t="shared" ref="D367:D381" si="35">D366+0.0125</f>
        <v>2.5750000000000073</v>
      </c>
      <c r="E367" s="1">
        <f t="shared" si="31"/>
        <v>4.319</v>
      </c>
      <c r="F367" s="1">
        <f t="shared" si="32"/>
        <v>2.5750000000000002</v>
      </c>
      <c r="G367" s="1" t="str">
        <f t="shared" si="33"/>
        <v>"atk":2.575,"hp":4.319</v>
      </c>
    </row>
    <row r="368" spans="1:7" x14ac:dyDescent="0.3">
      <c r="A368" s="1">
        <v>30367</v>
      </c>
      <c r="B368" s="1">
        <v>10367</v>
      </c>
      <c r="C368" s="1">
        <f t="shared" si="34"/>
        <v>4.3399999999999723</v>
      </c>
      <c r="D368" s="1">
        <f t="shared" si="35"/>
        <v>2.5875000000000075</v>
      </c>
      <c r="E368" s="1">
        <f t="shared" si="31"/>
        <v>4.3390000000000004</v>
      </c>
      <c r="F368" s="1">
        <f t="shared" si="32"/>
        <v>2.5870000000000002</v>
      </c>
      <c r="G368" s="1" t="str">
        <f t="shared" si="33"/>
        <v>"atk":2.587,"hp":4.339</v>
      </c>
    </row>
    <row r="369" spans="1:7" x14ac:dyDescent="0.3">
      <c r="A369" s="1">
        <v>30368</v>
      </c>
      <c r="B369" s="1">
        <v>10368</v>
      </c>
      <c r="C369" s="1">
        <f t="shared" si="34"/>
        <v>4.3599999999999719</v>
      </c>
      <c r="D369" s="1">
        <f t="shared" si="35"/>
        <v>2.6000000000000076</v>
      </c>
      <c r="E369" s="1">
        <f t="shared" si="31"/>
        <v>4.359</v>
      </c>
      <c r="F369" s="1">
        <f t="shared" si="32"/>
        <v>2.6</v>
      </c>
      <c r="G369" s="1" t="str">
        <f t="shared" si="33"/>
        <v>"atk":2.6,"hp":4.359</v>
      </c>
    </row>
    <row r="370" spans="1:7" x14ac:dyDescent="0.3">
      <c r="A370" s="1">
        <v>30369</v>
      </c>
      <c r="B370" s="1">
        <v>10369</v>
      </c>
      <c r="C370" s="1">
        <f t="shared" si="34"/>
        <v>4.3799999999999715</v>
      </c>
      <c r="D370" s="1">
        <f t="shared" si="35"/>
        <v>2.6125000000000078</v>
      </c>
      <c r="E370" s="1">
        <f t="shared" si="31"/>
        <v>4.3789999999999996</v>
      </c>
      <c r="F370" s="1">
        <f t="shared" si="32"/>
        <v>2.6120000000000001</v>
      </c>
      <c r="G370" s="1" t="str">
        <f t="shared" si="33"/>
        <v>"atk":2.612,"hp":4.379</v>
      </c>
    </row>
    <row r="371" spans="1:7" x14ac:dyDescent="0.3">
      <c r="A371" s="1">
        <v>30370</v>
      </c>
      <c r="B371" s="1">
        <v>10370</v>
      </c>
      <c r="C371" s="1">
        <f t="shared" si="34"/>
        <v>4.399999999999971</v>
      </c>
      <c r="D371" s="1">
        <f t="shared" si="35"/>
        <v>2.625000000000008</v>
      </c>
      <c r="E371" s="1">
        <f t="shared" si="31"/>
        <v>4.399</v>
      </c>
      <c r="F371" s="1">
        <f t="shared" si="32"/>
        <v>2.625</v>
      </c>
      <c r="G371" s="1" t="str">
        <f t="shared" si="33"/>
        <v>"atk":2.625,"hp":4.399</v>
      </c>
    </row>
    <row r="372" spans="1:7" x14ac:dyDescent="0.3">
      <c r="A372" s="1">
        <v>30371</v>
      </c>
      <c r="B372" s="1">
        <v>10371</v>
      </c>
      <c r="C372" s="1">
        <f t="shared" si="34"/>
        <v>4.4199999999999706</v>
      </c>
      <c r="D372" s="1">
        <f t="shared" si="35"/>
        <v>2.6375000000000082</v>
      </c>
      <c r="E372" s="1">
        <f t="shared" si="31"/>
        <v>4.4189999999999996</v>
      </c>
      <c r="F372" s="1">
        <f t="shared" si="32"/>
        <v>2.637</v>
      </c>
      <c r="G372" s="1" t="str">
        <f t="shared" si="33"/>
        <v>"atk":2.637,"hp":4.419</v>
      </c>
    </row>
    <row r="373" spans="1:7" x14ac:dyDescent="0.3">
      <c r="A373" s="1">
        <v>30372</v>
      </c>
      <c r="B373" s="1">
        <v>10372</v>
      </c>
      <c r="C373" s="1">
        <f t="shared" si="34"/>
        <v>4.4399999999999702</v>
      </c>
      <c r="D373" s="1">
        <f t="shared" si="35"/>
        <v>2.6500000000000083</v>
      </c>
      <c r="E373" s="1">
        <f t="shared" si="31"/>
        <v>4.4390000000000001</v>
      </c>
      <c r="F373" s="1">
        <f t="shared" si="32"/>
        <v>2.65</v>
      </c>
      <c r="G373" s="1" t="str">
        <f t="shared" si="33"/>
        <v>"atk":2.65,"hp":4.439</v>
      </c>
    </row>
    <row r="374" spans="1:7" x14ac:dyDescent="0.3">
      <c r="A374" s="1">
        <v>30373</v>
      </c>
      <c r="B374" s="1">
        <v>10373</v>
      </c>
      <c r="C374" s="1">
        <f t="shared" si="34"/>
        <v>4.4599999999999698</v>
      </c>
      <c r="D374" s="1">
        <f t="shared" si="35"/>
        <v>2.6625000000000085</v>
      </c>
      <c r="E374" s="1">
        <f t="shared" si="31"/>
        <v>4.4589999999999996</v>
      </c>
      <c r="F374" s="1">
        <f t="shared" si="32"/>
        <v>2.6619999999999999</v>
      </c>
      <c r="G374" s="1" t="str">
        <f t="shared" si="33"/>
        <v>"atk":2.662,"hp":4.459</v>
      </c>
    </row>
    <row r="375" spans="1:7" x14ac:dyDescent="0.3">
      <c r="A375" s="1">
        <v>30374</v>
      </c>
      <c r="B375" s="1">
        <v>10374</v>
      </c>
      <c r="C375" s="1">
        <f t="shared" si="34"/>
        <v>4.4799999999999693</v>
      </c>
      <c r="D375" s="1">
        <f t="shared" si="35"/>
        <v>2.6750000000000087</v>
      </c>
      <c r="E375" s="1">
        <f t="shared" si="31"/>
        <v>4.4790000000000001</v>
      </c>
      <c r="F375" s="1">
        <f t="shared" si="32"/>
        <v>2.6749999999999998</v>
      </c>
      <c r="G375" s="1" t="str">
        <f t="shared" si="33"/>
        <v>"atk":2.675,"hp":4.479</v>
      </c>
    </row>
    <row r="376" spans="1:7" x14ac:dyDescent="0.3">
      <c r="A376" s="1">
        <v>30375</v>
      </c>
      <c r="B376" s="1">
        <v>10375</v>
      </c>
      <c r="C376" s="1">
        <f t="shared" si="34"/>
        <v>4.4999999999999689</v>
      </c>
      <c r="D376" s="1">
        <f t="shared" si="35"/>
        <v>2.6875000000000089</v>
      </c>
      <c r="E376" s="1">
        <f t="shared" si="31"/>
        <v>4.4989999999999997</v>
      </c>
      <c r="F376" s="1">
        <f t="shared" si="32"/>
        <v>2.6869999999999998</v>
      </c>
      <c r="G376" s="1" t="str">
        <f t="shared" si="33"/>
        <v>"atk":2.687,"hp":4.499</v>
      </c>
    </row>
    <row r="377" spans="1:7" x14ac:dyDescent="0.3">
      <c r="A377" s="1">
        <v>30376</v>
      </c>
      <c r="B377" s="1">
        <v>10376</v>
      </c>
      <c r="C377" s="1">
        <f t="shared" si="34"/>
        <v>4.5199999999999685</v>
      </c>
      <c r="D377" s="1">
        <f t="shared" si="35"/>
        <v>2.7000000000000091</v>
      </c>
      <c r="E377" s="1">
        <f t="shared" si="31"/>
        <v>4.5190000000000001</v>
      </c>
      <c r="F377" s="1">
        <f t="shared" si="32"/>
        <v>2.7</v>
      </c>
      <c r="G377" s="1" t="str">
        <f t="shared" si="33"/>
        <v>"atk":2.7,"hp":4.519</v>
      </c>
    </row>
    <row r="378" spans="1:7" x14ac:dyDescent="0.3">
      <c r="A378" s="1">
        <v>30377</v>
      </c>
      <c r="B378" s="1">
        <v>10377</v>
      </c>
      <c r="C378" s="1">
        <f t="shared" si="34"/>
        <v>4.5399999999999681</v>
      </c>
      <c r="D378" s="1">
        <f t="shared" si="35"/>
        <v>2.7125000000000092</v>
      </c>
      <c r="E378" s="1">
        <f t="shared" si="31"/>
        <v>4.5389999999999997</v>
      </c>
      <c r="F378" s="1">
        <f t="shared" si="32"/>
        <v>2.7120000000000002</v>
      </c>
      <c r="G378" s="1" t="str">
        <f t="shared" si="33"/>
        <v>"atk":2.712,"hp":4.539</v>
      </c>
    </row>
    <row r="379" spans="1:7" x14ac:dyDescent="0.3">
      <c r="A379" s="1">
        <v>30378</v>
      </c>
      <c r="B379" s="1">
        <v>10378</v>
      </c>
      <c r="C379" s="1">
        <f t="shared" si="34"/>
        <v>4.5599999999999676</v>
      </c>
      <c r="D379" s="1">
        <f t="shared" si="35"/>
        <v>2.7250000000000094</v>
      </c>
      <c r="E379" s="1">
        <f t="shared" si="31"/>
        <v>4.5590000000000002</v>
      </c>
      <c r="F379" s="1">
        <f t="shared" si="32"/>
        <v>2.7250000000000001</v>
      </c>
      <c r="G379" s="1" t="str">
        <f t="shared" si="33"/>
        <v>"atk":2.725,"hp":4.559</v>
      </c>
    </row>
    <row r="380" spans="1:7" x14ac:dyDescent="0.3">
      <c r="A380" s="1">
        <v>30379</v>
      </c>
      <c r="B380" s="1">
        <v>10379</v>
      </c>
      <c r="C380" s="1">
        <f t="shared" si="34"/>
        <v>4.5799999999999672</v>
      </c>
      <c r="D380" s="1">
        <f t="shared" si="35"/>
        <v>2.7375000000000096</v>
      </c>
      <c r="E380" s="1">
        <f t="shared" si="31"/>
        <v>4.5789999999999997</v>
      </c>
      <c r="F380" s="1">
        <f t="shared" si="32"/>
        <v>2.7370000000000001</v>
      </c>
      <c r="G380" s="1" t="str">
        <f t="shared" si="33"/>
        <v>"atk":2.737,"hp":4.579</v>
      </c>
    </row>
    <row r="381" spans="1:7" x14ac:dyDescent="0.3">
      <c r="A381" s="1">
        <v>30380</v>
      </c>
      <c r="B381" s="1">
        <v>10380</v>
      </c>
      <c r="C381" s="1">
        <f t="shared" si="34"/>
        <v>4.5999999999999668</v>
      </c>
      <c r="D381" s="1">
        <f t="shared" si="35"/>
        <v>2.7500000000000098</v>
      </c>
      <c r="E381" s="1">
        <f t="shared" si="31"/>
        <v>4.5990000000000002</v>
      </c>
      <c r="F381" s="1">
        <f t="shared" si="32"/>
        <v>2.75</v>
      </c>
      <c r="G381" s="1" t="str">
        <f t="shared" si="33"/>
        <v>"atk":2.75,"hp":4.599</v>
      </c>
    </row>
    <row r="382" spans="1:7" x14ac:dyDescent="0.3">
      <c r="A382" s="1">
        <v>30381</v>
      </c>
      <c r="B382" s="1">
        <v>10381</v>
      </c>
      <c r="C382" s="1">
        <f t="shared" si="34"/>
        <v>4.6199999999999664</v>
      </c>
      <c r="D382" s="1">
        <f>D381+0.0125</f>
        <v>2.7625000000000099</v>
      </c>
      <c r="E382" s="1">
        <f t="shared" si="31"/>
        <v>4.6189999999999998</v>
      </c>
      <c r="F382" s="1">
        <f t="shared" si="32"/>
        <v>2.762</v>
      </c>
      <c r="G382" s="1" t="str">
        <f t="shared" si="33"/>
        <v>"atk":2.762,"hp":4.619</v>
      </c>
    </row>
    <row r="383" spans="1:7" x14ac:dyDescent="0.3">
      <c r="A383" s="1">
        <v>30382</v>
      </c>
      <c r="B383" s="1">
        <v>10382</v>
      </c>
      <c r="C383" s="1">
        <f t="shared" si="34"/>
        <v>4.6399999999999659</v>
      </c>
      <c r="D383" s="1">
        <f t="shared" ref="D383:D446" si="36">D382+0.0125</f>
        <v>2.7750000000000101</v>
      </c>
      <c r="E383" s="1">
        <f t="shared" si="31"/>
        <v>4.6390000000000002</v>
      </c>
      <c r="F383" s="1">
        <f t="shared" si="32"/>
        <v>2.7749999999999999</v>
      </c>
      <c r="G383" s="1" t="str">
        <f t="shared" si="33"/>
        <v>"atk":2.775,"hp":4.639</v>
      </c>
    </row>
    <row r="384" spans="1:7" x14ac:dyDescent="0.3">
      <c r="A384" s="1">
        <v>30383</v>
      </c>
      <c r="B384" s="1">
        <v>10383</v>
      </c>
      <c r="C384" s="1">
        <f t="shared" si="34"/>
        <v>4.6599999999999655</v>
      </c>
      <c r="D384" s="1">
        <f t="shared" si="36"/>
        <v>2.7875000000000103</v>
      </c>
      <c r="E384" s="1">
        <f t="shared" si="31"/>
        <v>4.6589999999999998</v>
      </c>
      <c r="F384" s="1">
        <f t="shared" si="32"/>
        <v>2.7869999999999999</v>
      </c>
      <c r="G384" s="1" t="str">
        <f t="shared" si="33"/>
        <v>"atk":2.787,"hp":4.659</v>
      </c>
    </row>
    <row r="385" spans="1:7" x14ac:dyDescent="0.3">
      <c r="A385" s="1">
        <v>30384</v>
      </c>
      <c r="B385" s="1">
        <v>10384</v>
      </c>
      <c r="C385" s="1">
        <f t="shared" si="34"/>
        <v>4.6799999999999651</v>
      </c>
      <c r="D385" s="1">
        <f t="shared" si="36"/>
        <v>2.8000000000000105</v>
      </c>
      <c r="E385" s="1">
        <f t="shared" si="31"/>
        <v>4.6790000000000003</v>
      </c>
      <c r="F385" s="1">
        <f t="shared" si="32"/>
        <v>2.8</v>
      </c>
      <c r="G385" s="1" t="str">
        <f t="shared" si="33"/>
        <v>"atk":2.8,"hp":4.679</v>
      </c>
    </row>
    <row r="386" spans="1:7" x14ac:dyDescent="0.3">
      <c r="A386" s="1">
        <v>30385</v>
      </c>
      <c r="B386" s="1">
        <v>10385</v>
      </c>
      <c r="C386" s="1">
        <f t="shared" si="34"/>
        <v>4.6999999999999647</v>
      </c>
      <c r="D386" s="1">
        <f t="shared" si="36"/>
        <v>2.8125000000000107</v>
      </c>
      <c r="E386" s="1">
        <f t="shared" si="31"/>
        <v>4.6989999999999998</v>
      </c>
      <c r="F386" s="1">
        <f t="shared" si="32"/>
        <v>2.8119999999999998</v>
      </c>
      <c r="G386" s="1" t="str">
        <f t="shared" si="33"/>
        <v>"atk":2.812,"hp":4.699</v>
      </c>
    </row>
    <row r="387" spans="1:7" x14ac:dyDescent="0.3">
      <c r="A387" s="1">
        <v>30386</v>
      </c>
      <c r="B387" s="1">
        <v>10386</v>
      </c>
      <c r="C387" s="1">
        <f t="shared" si="34"/>
        <v>4.7199999999999642</v>
      </c>
      <c r="D387" s="1">
        <f t="shared" si="36"/>
        <v>2.8250000000000108</v>
      </c>
      <c r="E387" s="1">
        <f t="shared" ref="E387:E450" si="37">INT(C387*1000)/1000</f>
        <v>4.7190000000000003</v>
      </c>
      <c r="F387" s="1">
        <f t="shared" ref="F387:F450" si="38">INT(D387*1000)/1000</f>
        <v>2.8250000000000002</v>
      </c>
      <c r="G387" s="1" t="str">
        <f t="shared" ref="G387:G450" si="39">$H$1&amp;F387&amp;$I$1&amp;E387</f>
        <v>"atk":2.825,"hp":4.719</v>
      </c>
    </row>
    <row r="388" spans="1:7" x14ac:dyDescent="0.3">
      <c r="A388" s="1">
        <v>30387</v>
      </c>
      <c r="B388" s="1">
        <v>10387</v>
      </c>
      <c r="C388" s="1">
        <f t="shared" si="34"/>
        <v>4.7399999999999638</v>
      </c>
      <c r="D388" s="1">
        <f t="shared" si="36"/>
        <v>2.837500000000011</v>
      </c>
      <c r="E388" s="1">
        <f t="shared" si="37"/>
        <v>4.7389999999999999</v>
      </c>
      <c r="F388" s="1">
        <f t="shared" si="38"/>
        <v>2.8370000000000002</v>
      </c>
      <c r="G388" s="1" t="str">
        <f t="shared" si="39"/>
        <v>"atk":2.837,"hp":4.739</v>
      </c>
    </row>
    <row r="389" spans="1:7" x14ac:dyDescent="0.3">
      <c r="A389" s="1">
        <v>30388</v>
      </c>
      <c r="B389" s="1">
        <v>10388</v>
      </c>
      <c r="C389" s="1">
        <f t="shared" si="34"/>
        <v>4.7599999999999634</v>
      </c>
      <c r="D389" s="1">
        <f t="shared" si="36"/>
        <v>2.8500000000000112</v>
      </c>
      <c r="E389" s="1">
        <f t="shared" si="37"/>
        <v>4.7590000000000003</v>
      </c>
      <c r="F389" s="1">
        <f t="shared" si="38"/>
        <v>2.85</v>
      </c>
      <c r="G389" s="1" t="str">
        <f t="shared" si="39"/>
        <v>"atk":2.85,"hp":4.759</v>
      </c>
    </row>
    <row r="390" spans="1:7" x14ac:dyDescent="0.3">
      <c r="A390" s="1">
        <v>30389</v>
      </c>
      <c r="B390" s="1">
        <v>10389</v>
      </c>
      <c r="C390" s="1">
        <f t="shared" si="34"/>
        <v>4.7799999999999629</v>
      </c>
      <c r="D390" s="1">
        <f t="shared" si="36"/>
        <v>2.8625000000000114</v>
      </c>
      <c r="E390" s="1">
        <f t="shared" si="37"/>
        <v>4.7789999999999999</v>
      </c>
      <c r="F390" s="1">
        <f t="shared" si="38"/>
        <v>2.8620000000000001</v>
      </c>
      <c r="G390" s="1" t="str">
        <f t="shared" si="39"/>
        <v>"atk":2.862,"hp":4.779</v>
      </c>
    </row>
    <row r="391" spans="1:7" x14ac:dyDescent="0.3">
      <c r="A391" s="1">
        <v>30390</v>
      </c>
      <c r="B391" s="1">
        <v>10390</v>
      </c>
      <c r="C391" s="1">
        <f t="shared" si="34"/>
        <v>4.7999999999999625</v>
      </c>
      <c r="D391" s="1">
        <f t="shared" si="36"/>
        <v>2.8750000000000115</v>
      </c>
      <c r="E391" s="1">
        <f t="shared" si="37"/>
        <v>4.7990000000000004</v>
      </c>
      <c r="F391" s="1">
        <f t="shared" si="38"/>
        <v>2.875</v>
      </c>
      <c r="G391" s="1" t="str">
        <f t="shared" si="39"/>
        <v>"atk":2.875,"hp":4.799</v>
      </c>
    </row>
    <row r="392" spans="1:7" x14ac:dyDescent="0.3">
      <c r="A392" s="1">
        <v>30391</v>
      </c>
      <c r="B392" s="1">
        <v>10391</v>
      </c>
      <c r="C392" s="1">
        <f t="shared" si="34"/>
        <v>4.8199999999999621</v>
      </c>
      <c r="D392" s="1">
        <f t="shared" si="36"/>
        <v>2.8875000000000117</v>
      </c>
      <c r="E392" s="1">
        <f t="shared" si="37"/>
        <v>4.819</v>
      </c>
      <c r="F392" s="1">
        <f t="shared" si="38"/>
        <v>2.887</v>
      </c>
      <c r="G392" s="1" t="str">
        <f t="shared" si="39"/>
        <v>"atk":2.887,"hp":4.819</v>
      </c>
    </row>
    <row r="393" spans="1:7" x14ac:dyDescent="0.3">
      <c r="A393" s="1">
        <v>30392</v>
      </c>
      <c r="B393" s="1">
        <v>10392</v>
      </c>
      <c r="C393" s="1">
        <f t="shared" si="34"/>
        <v>4.8399999999999617</v>
      </c>
      <c r="D393" s="1">
        <f t="shared" si="36"/>
        <v>2.9000000000000119</v>
      </c>
      <c r="E393" s="1">
        <f t="shared" si="37"/>
        <v>4.8390000000000004</v>
      </c>
      <c r="F393" s="1">
        <f t="shared" si="38"/>
        <v>2.9</v>
      </c>
      <c r="G393" s="1" t="str">
        <f t="shared" si="39"/>
        <v>"atk":2.9,"hp":4.839</v>
      </c>
    </row>
    <row r="394" spans="1:7" x14ac:dyDescent="0.3">
      <c r="A394" s="1">
        <v>30393</v>
      </c>
      <c r="B394" s="1">
        <v>10393</v>
      </c>
      <c r="C394" s="1">
        <f t="shared" si="34"/>
        <v>4.8599999999999612</v>
      </c>
      <c r="D394" s="1">
        <f t="shared" si="36"/>
        <v>2.9125000000000121</v>
      </c>
      <c r="E394" s="1">
        <f t="shared" si="37"/>
        <v>4.859</v>
      </c>
      <c r="F394" s="1">
        <f t="shared" si="38"/>
        <v>2.9119999999999999</v>
      </c>
      <c r="G394" s="1" t="str">
        <f t="shared" si="39"/>
        <v>"atk":2.912,"hp":4.859</v>
      </c>
    </row>
    <row r="395" spans="1:7" x14ac:dyDescent="0.3">
      <c r="A395" s="1">
        <v>30394</v>
      </c>
      <c r="B395" s="1">
        <v>10394</v>
      </c>
      <c r="C395" s="1">
        <f t="shared" si="34"/>
        <v>4.8799999999999608</v>
      </c>
      <c r="D395" s="1">
        <f t="shared" si="36"/>
        <v>2.9250000000000123</v>
      </c>
      <c r="E395" s="1">
        <f t="shared" si="37"/>
        <v>4.8789999999999996</v>
      </c>
      <c r="F395" s="1">
        <f t="shared" si="38"/>
        <v>2.9249999999999998</v>
      </c>
      <c r="G395" s="1" t="str">
        <f t="shared" si="39"/>
        <v>"atk":2.925,"hp":4.879</v>
      </c>
    </row>
    <row r="396" spans="1:7" x14ac:dyDescent="0.3">
      <c r="A396" s="1">
        <v>30395</v>
      </c>
      <c r="B396" s="1">
        <v>10395</v>
      </c>
      <c r="C396" s="1">
        <f t="shared" si="34"/>
        <v>4.8999999999999604</v>
      </c>
      <c r="D396" s="1">
        <f t="shared" si="36"/>
        <v>2.9375000000000124</v>
      </c>
      <c r="E396" s="1">
        <f t="shared" si="37"/>
        <v>4.899</v>
      </c>
      <c r="F396" s="1">
        <f t="shared" si="38"/>
        <v>2.9369999999999998</v>
      </c>
      <c r="G396" s="1" t="str">
        <f t="shared" si="39"/>
        <v>"atk":2.937,"hp":4.899</v>
      </c>
    </row>
    <row r="397" spans="1:7" x14ac:dyDescent="0.3">
      <c r="A397" s="1">
        <v>30396</v>
      </c>
      <c r="B397" s="1">
        <v>10396</v>
      </c>
      <c r="C397" s="1">
        <f t="shared" si="34"/>
        <v>4.91999999999996</v>
      </c>
      <c r="D397" s="1">
        <f t="shared" si="36"/>
        <v>2.9500000000000126</v>
      </c>
      <c r="E397" s="1">
        <f t="shared" si="37"/>
        <v>4.9189999999999996</v>
      </c>
      <c r="F397" s="1">
        <f t="shared" si="38"/>
        <v>2.95</v>
      </c>
      <c r="G397" s="1" t="str">
        <f t="shared" si="39"/>
        <v>"atk":2.95,"hp":4.919</v>
      </c>
    </row>
    <row r="398" spans="1:7" x14ac:dyDescent="0.3">
      <c r="A398" s="1">
        <v>30397</v>
      </c>
      <c r="B398" s="1">
        <v>10397</v>
      </c>
      <c r="C398" s="1">
        <f t="shared" si="34"/>
        <v>4.9399999999999595</v>
      </c>
      <c r="D398" s="1">
        <f t="shared" si="36"/>
        <v>2.9625000000000128</v>
      </c>
      <c r="E398" s="1">
        <f t="shared" si="37"/>
        <v>4.9390000000000001</v>
      </c>
      <c r="F398" s="1">
        <f t="shared" si="38"/>
        <v>2.9620000000000002</v>
      </c>
      <c r="G398" s="1" t="str">
        <f t="shared" si="39"/>
        <v>"atk":2.962,"hp":4.939</v>
      </c>
    </row>
    <row r="399" spans="1:7" x14ac:dyDescent="0.3">
      <c r="A399" s="1">
        <v>30398</v>
      </c>
      <c r="B399" s="1">
        <v>10398</v>
      </c>
      <c r="C399" s="1">
        <f t="shared" si="34"/>
        <v>4.9599999999999591</v>
      </c>
      <c r="D399" s="1">
        <f t="shared" si="36"/>
        <v>2.975000000000013</v>
      </c>
      <c r="E399" s="1">
        <f t="shared" si="37"/>
        <v>4.9589999999999996</v>
      </c>
      <c r="F399" s="1">
        <f t="shared" si="38"/>
        <v>2.9750000000000001</v>
      </c>
      <c r="G399" s="1" t="str">
        <f t="shared" si="39"/>
        <v>"atk":2.975,"hp":4.959</v>
      </c>
    </row>
    <row r="400" spans="1:7" x14ac:dyDescent="0.3">
      <c r="A400" s="1">
        <v>30399</v>
      </c>
      <c r="B400" s="1">
        <v>10399</v>
      </c>
      <c r="C400" s="1">
        <f t="shared" si="34"/>
        <v>4.9799999999999587</v>
      </c>
      <c r="D400" s="1">
        <f t="shared" si="36"/>
        <v>2.9875000000000131</v>
      </c>
      <c r="E400" s="1">
        <f t="shared" si="37"/>
        <v>4.9790000000000001</v>
      </c>
      <c r="F400" s="1">
        <f t="shared" si="38"/>
        <v>2.9870000000000001</v>
      </c>
      <c r="G400" s="1" t="str">
        <f t="shared" si="39"/>
        <v>"atk":2.987,"hp":4.979</v>
      </c>
    </row>
    <row r="401" spans="1:7" x14ac:dyDescent="0.3">
      <c r="A401" s="1">
        <v>30400</v>
      </c>
      <c r="B401" s="1">
        <v>10400</v>
      </c>
      <c r="C401" s="1">
        <f t="shared" si="34"/>
        <v>4.9999999999999583</v>
      </c>
      <c r="D401" s="1">
        <f t="shared" si="36"/>
        <v>3.0000000000000133</v>
      </c>
      <c r="E401" s="1">
        <f t="shared" si="37"/>
        <v>4.9989999999999997</v>
      </c>
      <c r="F401" s="1">
        <f t="shared" si="38"/>
        <v>3</v>
      </c>
      <c r="G401" s="1" t="str">
        <f t="shared" si="39"/>
        <v>"atk":3,"hp":4.999</v>
      </c>
    </row>
    <row r="402" spans="1:7" x14ac:dyDescent="0.3">
      <c r="A402" s="1">
        <v>30401</v>
      </c>
      <c r="B402" s="1">
        <v>10401</v>
      </c>
      <c r="C402" s="1">
        <f t="shared" si="34"/>
        <v>5.0199999999999578</v>
      </c>
      <c r="D402" s="1">
        <f t="shared" si="36"/>
        <v>3.0125000000000135</v>
      </c>
      <c r="E402" s="1">
        <f t="shared" si="37"/>
        <v>5.0190000000000001</v>
      </c>
      <c r="F402" s="1">
        <f t="shared" si="38"/>
        <v>3.012</v>
      </c>
      <c r="G402" s="1" t="str">
        <f t="shared" si="39"/>
        <v>"atk":3.012,"hp":5.019</v>
      </c>
    </row>
    <row r="403" spans="1:7" x14ac:dyDescent="0.3">
      <c r="A403" s="1">
        <v>30402</v>
      </c>
      <c r="B403" s="1">
        <v>10402</v>
      </c>
      <c r="C403" s="1">
        <f t="shared" si="34"/>
        <v>5.0399999999999574</v>
      </c>
      <c r="D403" s="1">
        <f t="shared" si="36"/>
        <v>3.0250000000000137</v>
      </c>
      <c r="E403" s="1">
        <f t="shared" si="37"/>
        <v>5.0389999999999997</v>
      </c>
      <c r="F403" s="1">
        <f t="shared" si="38"/>
        <v>3.0249999999999999</v>
      </c>
      <c r="G403" s="1" t="str">
        <f t="shared" si="39"/>
        <v>"atk":3.025,"hp":5.039</v>
      </c>
    </row>
    <row r="404" spans="1:7" x14ac:dyDescent="0.3">
      <c r="A404" s="1">
        <v>30403</v>
      </c>
      <c r="B404" s="1">
        <v>10403</v>
      </c>
      <c r="C404" s="1">
        <f t="shared" si="34"/>
        <v>5.059999999999957</v>
      </c>
      <c r="D404" s="1">
        <f t="shared" si="36"/>
        <v>3.0375000000000139</v>
      </c>
      <c r="E404" s="1">
        <f t="shared" si="37"/>
        <v>5.0590000000000002</v>
      </c>
      <c r="F404" s="1">
        <f t="shared" si="38"/>
        <v>3.0369999999999999</v>
      </c>
      <c r="G404" s="1" t="str">
        <f t="shared" si="39"/>
        <v>"atk":3.037,"hp":5.059</v>
      </c>
    </row>
    <row r="405" spans="1:7" x14ac:dyDescent="0.3">
      <c r="A405" s="1">
        <v>30404</v>
      </c>
      <c r="B405" s="1">
        <v>10404</v>
      </c>
      <c r="C405" s="1">
        <f t="shared" si="34"/>
        <v>5.0799999999999566</v>
      </c>
      <c r="D405" s="1">
        <f t="shared" si="36"/>
        <v>3.050000000000014</v>
      </c>
      <c r="E405" s="1">
        <f t="shared" si="37"/>
        <v>5.0789999999999997</v>
      </c>
      <c r="F405" s="1">
        <f t="shared" si="38"/>
        <v>3.05</v>
      </c>
      <c r="G405" s="1" t="str">
        <f t="shared" si="39"/>
        <v>"atk":3.05,"hp":5.079</v>
      </c>
    </row>
    <row r="406" spans="1:7" x14ac:dyDescent="0.3">
      <c r="A406" s="1">
        <v>30405</v>
      </c>
      <c r="B406" s="1">
        <v>10405</v>
      </c>
      <c r="C406" s="1">
        <f t="shared" si="34"/>
        <v>5.0999999999999561</v>
      </c>
      <c r="D406" s="1">
        <f t="shared" si="36"/>
        <v>3.0625000000000142</v>
      </c>
      <c r="E406" s="1">
        <f t="shared" si="37"/>
        <v>5.0990000000000002</v>
      </c>
      <c r="F406" s="1">
        <f t="shared" si="38"/>
        <v>3.0619999999999998</v>
      </c>
      <c r="G406" s="1" t="str">
        <f t="shared" si="39"/>
        <v>"atk":3.062,"hp":5.099</v>
      </c>
    </row>
    <row r="407" spans="1:7" x14ac:dyDescent="0.3">
      <c r="A407" s="1">
        <v>30406</v>
      </c>
      <c r="B407" s="1">
        <v>10406</v>
      </c>
      <c r="C407" s="1">
        <f t="shared" si="34"/>
        <v>5.1199999999999557</v>
      </c>
      <c r="D407" s="1">
        <f t="shared" si="36"/>
        <v>3.0750000000000144</v>
      </c>
      <c r="E407" s="1">
        <f t="shared" si="37"/>
        <v>5.1189999999999998</v>
      </c>
      <c r="F407" s="1">
        <f t="shared" si="38"/>
        <v>3.0750000000000002</v>
      </c>
      <c r="G407" s="1" t="str">
        <f t="shared" si="39"/>
        <v>"atk":3.075,"hp":5.119</v>
      </c>
    </row>
    <row r="408" spans="1:7" x14ac:dyDescent="0.3">
      <c r="A408" s="1">
        <v>30407</v>
      </c>
      <c r="B408" s="1">
        <v>10407</v>
      </c>
      <c r="C408" s="1">
        <f t="shared" si="34"/>
        <v>5.1399999999999553</v>
      </c>
      <c r="D408" s="1">
        <f t="shared" si="36"/>
        <v>3.0875000000000146</v>
      </c>
      <c r="E408" s="1">
        <f t="shared" si="37"/>
        <v>5.1390000000000002</v>
      </c>
      <c r="F408" s="1">
        <f t="shared" si="38"/>
        <v>3.0870000000000002</v>
      </c>
      <c r="G408" s="1" t="str">
        <f t="shared" si="39"/>
        <v>"atk":3.087,"hp":5.139</v>
      </c>
    </row>
    <row r="409" spans="1:7" x14ac:dyDescent="0.3">
      <c r="A409" s="1">
        <v>30408</v>
      </c>
      <c r="B409" s="1">
        <v>10408</v>
      </c>
      <c r="C409" s="1">
        <f t="shared" si="34"/>
        <v>5.1599999999999548</v>
      </c>
      <c r="D409" s="1">
        <f t="shared" si="36"/>
        <v>3.1000000000000147</v>
      </c>
      <c r="E409" s="1">
        <f t="shared" si="37"/>
        <v>5.1589999999999998</v>
      </c>
      <c r="F409" s="1">
        <f t="shared" si="38"/>
        <v>3.1</v>
      </c>
      <c r="G409" s="1" t="str">
        <f t="shared" si="39"/>
        <v>"atk":3.1,"hp":5.159</v>
      </c>
    </row>
    <row r="410" spans="1:7" x14ac:dyDescent="0.3">
      <c r="A410" s="1">
        <v>30409</v>
      </c>
      <c r="B410" s="1">
        <v>10409</v>
      </c>
      <c r="C410" s="1">
        <f t="shared" si="34"/>
        <v>5.1799999999999544</v>
      </c>
      <c r="D410" s="1">
        <f t="shared" si="36"/>
        <v>3.1125000000000149</v>
      </c>
      <c r="E410" s="1">
        <f t="shared" si="37"/>
        <v>5.1790000000000003</v>
      </c>
      <c r="F410" s="1">
        <f t="shared" si="38"/>
        <v>3.1120000000000001</v>
      </c>
      <c r="G410" s="1" t="str">
        <f t="shared" si="39"/>
        <v>"atk":3.112,"hp":5.179</v>
      </c>
    </row>
    <row r="411" spans="1:7" x14ac:dyDescent="0.3">
      <c r="A411" s="1">
        <v>30410</v>
      </c>
      <c r="B411" s="1">
        <v>10410</v>
      </c>
      <c r="C411" s="1">
        <f t="shared" si="34"/>
        <v>5.199999999999954</v>
      </c>
      <c r="D411" s="1">
        <f t="shared" si="36"/>
        <v>3.1250000000000151</v>
      </c>
      <c r="E411" s="1">
        <f t="shared" si="37"/>
        <v>5.1989999999999998</v>
      </c>
      <c r="F411" s="1">
        <f t="shared" si="38"/>
        <v>3.125</v>
      </c>
      <c r="G411" s="1" t="str">
        <f t="shared" si="39"/>
        <v>"atk":3.125,"hp":5.199</v>
      </c>
    </row>
    <row r="412" spans="1:7" x14ac:dyDescent="0.3">
      <c r="A412" s="1">
        <v>30411</v>
      </c>
      <c r="B412" s="1">
        <v>10411</v>
      </c>
      <c r="C412" s="1">
        <f t="shared" si="34"/>
        <v>5.2199999999999536</v>
      </c>
      <c r="D412" s="1">
        <f t="shared" si="36"/>
        <v>3.1375000000000153</v>
      </c>
      <c r="E412" s="1">
        <f t="shared" si="37"/>
        <v>5.2190000000000003</v>
      </c>
      <c r="F412" s="1">
        <f t="shared" si="38"/>
        <v>3.137</v>
      </c>
      <c r="G412" s="1" t="str">
        <f t="shared" si="39"/>
        <v>"atk":3.137,"hp":5.219</v>
      </c>
    </row>
    <row r="413" spans="1:7" x14ac:dyDescent="0.3">
      <c r="A413" s="1">
        <v>30412</v>
      </c>
      <c r="B413" s="1">
        <v>10412</v>
      </c>
      <c r="C413" s="1">
        <f t="shared" si="34"/>
        <v>5.2399999999999531</v>
      </c>
      <c r="D413" s="1">
        <f t="shared" si="36"/>
        <v>3.1500000000000155</v>
      </c>
      <c r="E413" s="1">
        <f t="shared" si="37"/>
        <v>5.2389999999999999</v>
      </c>
      <c r="F413" s="1">
        <f t="shared" si="38"/>
        <v>3.15</v>
      </c>
      <c r="G413" s="1" t="str">
        <f t="shared" si="39"/>
        <v>"atk":3.15,"hp":5.239</v>
      </c>
    </row>
    <row r="414" spans="1:7" x14ac:dyDescent="0.3">
      <c r="A414" s="1">
        <v>30413</v>
      </c>
      <c r="B414" s="1">
        <v>10413</v>
      </c>
      <c r="C414" s="1">
        <f t="shared" si="34"/>
        <v>5.2599999999999527</v>
      </c>
      <c r="D414" s="1">
        <f t="shared" si="36"/>
        <v>3.1625000000000156</v>
      </c>
      <c r="E414" s="1">
        <f t="shared" si="37"/>
        <v>5.2590000000000003</v>
      </c>
      <c r="F414" s="1">
        <f t="shared" si="38"/>
        <v>3.1619999999999999</v>
      </c>
      <c r="G414" s="1" t="str">
        <f t="shared" si="39"/>
        <v>"atk":3.162,"hp":5.259</v>
      </c>
    </row>
    <row r="415" spans="1:7" x14ac:dyDescent="0.3">
      <c r="A415" s="1">
        <v>30414</v>
      </c>
      <c r="B415" s="1">
        <v>10414</v>
      </c>
      <c r="C415" s="1">
        <f t="shared" si="34"/>
        <v>5.2799999999999523</v>
      </c>
      <c r="D415" s="1">
        <f t="shared" si="36"/>
        <v>3.1750000000000158</v>
      </c>
      <c r="E415" s="1">
        <f t="shared" si="37"/>
        <v>5.2789999999999999</v>
      </c>
      <c r="F415" s="1">
        <f t="shared" si="38"/>
        <v>3.1749999999999998</v>
      </c>
      <c r="G415" s="1" t="str">
        <f t="shared" si="39"/>
        <v>"atk":3.175,"hp":5.279</v>
      </c>
    </row>
    <row r="416" spans="1:7" x14ac:dyDescent="0.3">
      <c r="A416" s="1">
        <v>30415</v>
      </c>
      <c r="B416" s="1">
        <v>10415</v>
      </c>
      <c r="C416" s="1">
        <f t="shared" si="34"/>
        <v>5.2999999999999519</v>
      </c>
      <c r="D416" s="1">
        <f t="shared" si="36"/>
        <v>3.187500000000016</v>
      </c>
      <c r="E416" s="1">
        <f t="shared" si="37"/>
        <v>5.2990000000000004</v>
      </c>
      <c r="F416" s="1">
        <f t="shared" si="38"/>
        <v>3.1869999999999998</v>
      </c>
      <c r="G416" s="1" t="str">
        <f t="shared" si="39"/>
        <v>"atk":3.187,"hp":5.299</v>
      </c>
    </row>
    <row r="417" spans="1:7" x14ac:dyDescent="0.3">
      <c r="A417" s="1">
        <v>30416</v>
      </c>
      <c r="B417" s="1">
        <v>10416</v>
      </c>
      <c r="C417" s="1">
        <f t="shared" si="34"/>
        <v>5.3199999999999514</v>
      </c>
      <c r="D417" s="1">
        <f t="shared" si="36"/>
        <v>3.2000000000000162</v>
      </c>
      <c r="E417" s="1">
        <f t="shared" si="37"/>
        <v>5.319</v>
      </c>
      <c r="F417" s="1">
        <f t="shared" si="38"/>
        <v>3.2</v>
      </c>
      <c r="G417" s="1" t="str">
        <f t="shared" si="39"/>
        <v>"atk":3.2,"hp":5.319</v>
      </c>
    </row>
    <row r="418" spans="1:7" x14ac:dyDescent="0.3">
      <c r="A418" s="1">
        <v>30417</v>
      </c>
      <c r="B418" s="1">
        <v>10417</v>
      </c>
      <c r="C418" s="1">
        <f t="shared" si="34"/>
        <v>5.339999999999951</v>
      </c>
      <c r="D418" s="1">
        <f t="shared" si="36"/>
        <v>3.2125000000000163</v>
      </c>
      <c r="E418" s="1">
        <f t="shared" si="37"/>
        <v>5.3390000000000004</v>
      </c>
      <c r="F418" s="1">
        <f t="shared" si="38"/>
        <v>3.2120000000000002</v>
      </c>
      <c r="G418" s="1" t="str">
        <f t="shared" si="39"/>
        <v>"atk":3.212,"hp":5.339</v>
      </c>
    </row>
    <row r="419" spans="1:7" x14ac:dyDescent="0.3">
      <c r="A419" s="1">
        <v>30418</v>
      </c>
      <c r="B419" s="1">
        <v>10418</v>
      </c>
      <c r="C419" s="1">
        <f t="shared" si="34"/>
        <v>5.3599999999999506</v>
      </c>
      <c r="D419" s="1">
        <f t="shared" si="36"/>
        <v>3.2250000000000165</v>
      </c>
      <c r="E419" s="1">
        <f t="shared" si="37"/>
        <v>5.359</v>
      </c>
      <c r="F419" s="1">
        <f t="shared" si="38"/>
        <v>3.2250000000000001</v>
      </c>
      <c r="G419" s="1" t="str">
        <f t="shared" si="39"/>
        <v>"atk":3.225,"hp":5.359</v>
      </c>
    </row>
    <row r="420" spans="1:7" x14ac:dyDescent="0.3">
      <c r="A420" s="1">
        <v>30419</v>
      </c>
      <c r="B420" s="1">
        <v>10419</v>
      </c>
      <c r="C420" s="1">
        <f t="shared" si="34"/>
        <v>5.3799999999999502</v>
      </c>
      <c r="D420" s="1">
        <f t="shared" si="36"/>
        <v>3.2375000000000167</v>
      </c>
      <c r="E420" s="1">
        <f t="shared" si="37"/>
        <v>5.3789999999999996</v>
      </c>
      <c r="F420" s="1">
        <f t="shared" si="38"/>
        <v>3.2370000000000001</v>
      </c>
      <c r="G420" s="1" t="str">
        <f t="shared" si="39"/>
        <v>"atk":3.237,"hp":5.379</v>
      </c>
    </row>
    <row r="421" spans="1:7" x14ac:dyDescent="0.3">
      <c r="A421" s="1">
        <v>30420</v>
      </c>
      <c r="B421" s="1">
        <v>10420</v>
      </c>
      <c r="C421" s="1">
        <f t="shared" si="34"/>
        <v>5.3999999999999497</v>
      </c>
      <c r="D421" s="1">
        <f t="shared" si="36"/>
        <v>3.2500000000000169</v>
      </c>
      <c r="E421" s="1">
        <f t="shared" si="37"/>
        <v>5.399</v>
      </c>
      <c r="F421" s="1">
        <f t="shared" si="38"/>
        <v>3.25</v>
      </c>
      <c r="G421" s="1" t="str">
        <f t="shared" si="39"/>
        <v>"atk":3.25,"hp":5.399</v>
      </c>
    </row>
    <row r="422" spans="1:7" x14ac:dyDescent="0.3">
      <c r="A422" s="1">
        <v>30421</v>
      </c>
      <c r="B422" s="1">
        <v>10421</v>
      </c>
      <c r="C422" s="1">
        <f t="shared" si="34"/>
        <v>5.4199999999999493</v>
      </c>
      <c r="D422" s="1">
        <f t="shared" si="36"/>
        <v>3.2625000000000171</v>
      </c>
      <c r="E422" s="1">
        <f t="shared" si="37"/>
        <v>5.4189999999999996</v>
      </c>
      <c r="F422" s="1">
        <f t="shared" si="38"/>
        <v>3.262</v>
      </c>
      <c r="G422" s="1" t="str">
        <f t="shared" si="39"/>
        <v>"atk":3.262,"hp":5.419</v>
      </c>
    </row>
    <row r="423" spans="1:7" x14ac:dyDescent="0.3">
      <c r="A423" s="1">
        <v>30422</v>
      </c>
      <c r="B423" s="1">
        <v>10422</v>
      </c>
      <c r="C423" s="1">
        <f t="shared" si="34"/>
        <v>5.4399999999999489</v>
      </c>
      <c r="D423" s="1">
        <f t="shared" si="36"/>
        <v>3.2750000000000172</v>
      </c>
      <c r="E423" s="1">
        <f t="shared" si="37"/>
        <v>5.4390000000000001</v>
      </c>
      <c r="F423" s="1">
        <f t="shared" si="38"/>
        <v>3.2749999999999999</v>
      </c>
      <c r="G423" s="1" t="str">
        <f t="shared" si="39"/>
        <v>"atk":3.275,"hp":5.439</v>
      </c>
    </row>
    <row r="424" spans="1:7" x14ac:dyDescent="0.3">
      <c r="A424" s="1">
        <v>30423</v>
      </c>
      <c r="B424" s="1">
        <v>10423</v>
      </c>
      <c r="C424" s="1">
        <f t="shared" si="34"/>
        <v>5.4599999999999485</v>
      </c>
      <c r="D424" s="1">
        <f t="shared" si="36"/>
        <v>3.2875000000000174</v>
      </c>
      <c r="E424" s="1">
        <f t="shared" si="37"/>
        <v>5.4589999999999996</v>
      </c>
      <c r="F424" s="1">
        <f t="shared" si="38"/>
        <v>3.2869999999999999</v>
      </c>
      <c r="G424" s="1" t="str">
        <f t="shared" si="39"/>
        <v>"atk":3.287,"hp":5.459</v>
      </c>
    </row>
    <row r="425" spans="1:7" x14ac:dyDescent="0.3">
      <c r="A425" s="1">
        <v>30424</v>
      </c>
      <c r="B425" s="1">
        <v>10424</v>
      </c>
      <c r="C425" s="1">
        <f t="shared" si="34"/>
        <v>5.479999999999948</v>
      </c>
      <c r="D425" s="1">
        <f t="shared" si="36"/>
        <v>3.3000000000000176</v>
      </c>
      <c r="E425" s="1">
        <f t="shared" si="37"/>
        <v>5.4790000000000001</v>
      </c>
      <c r="F425" s="1">
        <f t="shared" si="38"/>
        <v>3.3</v>
      </c>
      <c r="G425" s="1" t="str">
        <f t="shared" si="39"/>
        <v>"atk":3.3,"hp":5.479</v>
      </c>
    </row>
    <row r="426" spans="1:7" x14ac:dyDescent="0.3">
      <c r="A426" s="1">
        <v>30425</v>
      </c>
      <c r="B426" s="1">
        <v>10425</v>
      </c>
      <c r="C426" s="1">
        <f t="shared" si="34"/>
        <v>5.4999999999999476</v>
      </c>
      <c r="D426" s="1">
        <f t="shared" si="36"/>
        <v>3.3125000000000178</v>
      </c>
      <c r="E426" s="1">
        <f t="shared" si="37"/>
        <v>5.4989999999999997</v>
      </c>
      <c r="F426" s="1">
        <f t="shared" si="38"/>
        <v>3.3119999999999998</v>
      </c>
      <c r="G426" s="1" t="str">
        <f t="shared" si="39"/>
        <v>"atk":3.312,"hp":5.499</v>
      </c>
    </row>
    <row r="427" spans="1:7" x14ac:dyDescent="0.3">
      <c r="A427" s="1">
        <v>30426</v>
      </c>
      <c r="B427" s="1">
        <v>10426</v>
      </c>
      <c r="C427" s="1">
        <f t="shared" si="34"/>
        <v>5.5199999999999472</v>
      </c>
      <c r="D427" s="1">
        <f t="shared" si="36"/>
        <v>3.3250000000000179</v>
      </c>
      <c r="E427" s="1">
        <f t="shared" si="37"/>
        <v>5.5190000000000001</v>
      </c>
      <c r="F427" s="1">
        <f t="shared" si="38"/>
        <v>3.3250000000000002</v>
      </c>
      <c r="G427" s="1" t="str">
        <f t="shared" si="39"/>
        <v>"atk":3.325,"hp":5.519</v>
      </c>
    </row>
    <row r="428" spans="1:7" x14ac:dyDescent="0.3">
      <c r="A428" s="1">
        <v>30427</v>
      </c>
      <c r="B428" s="1">
        <v>10427</v>
      </c>
      <c r="C428" s="1">
        <f t="shared" si="34"/>
        <v>5.5399999999999467</v>
      </c>
      <c r="D428" s="1">
        <f t="shared" si="36"/>
        <v>3.3375000000000181</v>
      </c>
      <c r="E428" s="1">
        <f t="shared" si="37"/>
        <v>5.5389999999999997</v>
      </c>
      <c r="F428" s="1">
        <f t="shared" si="38"/>
        <v>3.3370000000000002</v>
      </c>
      <c r="G428" s="1" t="str">
        <f t="shared" si="39"/>
        <v>"atk":3.337,"hp":5.539</v>
      </c>
    </row>
    <row r="429" spans="1:7" x14ac:dyDescent="0.3">
      <c r="A429" s="1">
        <v>30428</v>
      </c>
      <c r="B429" s="1">
        <v>10428</v>
      </c>
      <c r="C429" s="1">
        <f t="shared" si="34"/>
        <v>5.5599999999999463</v>
      </c>
      <c r="D429" s="1">
        <f t="shared" si="36"/>
        <v>3.3500000000000183</v>
      </c>
      <c r="E429" s="1">
        <f t="shared" si="37"/>
        <v>5.5590000000000002</v>
      </c>
      <c r="F429" s="1">
        <f t="shared" si="38"/>
        <v>3.35</v>
      </c>
      <c r="G429" s="1" t="str">
        <f t="shared" si="39"/>
        <v>"atk":3.35,"hp":5.559</v>
      </c>
    </row>
    <row r="430" spans="1:7" x14ac:dyDescent="0.3">
      <c r="A430" s="1">
        <v>30429</v>
      </c>
      <c r="B430" s="1">
        <v>10429</v>
      </c>
      <c r="C430" s="1">
        <f t="shared" si="34"/>
        <v>5.5799999999999459</v>
      </c>
      <c r="D430" s="1">
        <f t="shared" si="36"/>
        <v>3.3625000000000185</v>
      </c>
      <c r="E430" s="1">
        <f t="shared" si="37"/>
        <v>5.5789999999999997</v>
      </c>
      <c r="F430" s="1">
        <f t="shared" si="38"/>
        <v>3.3620000000000001</v>
      </c>
      <c r="G430" s="1" t="str">
        <f t="shared" si="39"/>
        <v>"atk":3.362,"hp":5.579</v>
      </c>
    </row>
    <row r="431" spans="1:7" x14ac:dyDescent="0.3">
      <c r="A431" s="1">
        <v>30430</v>
      </c>
      <c r="B431" s="1">
        <v>10430</v>
      </c>
      <c r="C431" s="1">
        <f t="shared" ref="C431:C494" si="40">C430+0.02</f>
        <v>5.5999999999999455</v>
      </c>
      <c r="D431" s="1">
        <f t="shared" si="36"/>
        <v>3.3750000000000187</v>
      </c>
      <c r="E431" s="1">
        <f t="shared" si="37"/>
        <v>5.5990000000000002</v>
      </c>
      <c r="F431" s="1">
        <f t="shared" si="38"/>
        <v>3.375</v>
      </c>
      <c r="G431" s="1" t="str">
        <f t="shared" si="39"/>
        <v>"atk":3.375,"hp":5.599</v>
      </c>
    </row>
    <row r="432" spans="1:7" x14ac:dyDescent="0.3">
      <c r="A432" s="1">
        <v>30431</v>
      </c>
      <c r="B432" s="1">
        <v>10431</v>
      </c>
      <c r="C432" s="1">
        <f t="shared" si="40"/>
        <v>5.619999999999945</v>
      </c>
      <c r="D432" s="1">
        <f t="shared" si="36"/>
        <v>3.3875000000000188</v>
      </c>
      <c r="E432" s="1">
        <f t="shared" si="37"/>
        <v>5.6189999999999998</v>
      </c>
      <c r="F432" s="1">
        <f t="shared" si="38"/>
        <v>3.387</v>
      </c>
      <c r="G432" s="1" t="str">
        <f t="shared" si="39"/>
        <v>"atk":3.387,"hp":5.619</v>
      </c>
    </row>
    <row r="433" spans="1:7" x14ac:dyDescent="0.3">
      <c r="A433" s="1">
        <v>30432</v>
      </c>
      <c r="B433" s="1">
        <v>10432</v>
      </c>
      <c r="C433" s="1">
        <f t="shared" si="40"/>
        <v>5.6399999999999446</v>
      </c>
      <c r="D433" s="1">
        <f t="shared" si="36"/>
        <v>3.400000000000019</v>
      </c>
      <c r="E433" s="1">
        <f t="shared" si="37"/>
        <v>5.6390000000000002</v>
      </c>
      <c r="F433" s="1">
        <f t="shared" si="38"/>
        <v>3.4</v>
      </c>
      <c r="G433" s="1" t="str">
        <f t="shared" si="39"/>
        <v>"atk":3.4,"hp":5.639</v>
      </c>
    </row>
    <row r="434" spans="1:7" x14ac:dyDescent="0.3">
      <c r="A434" s="1">
        <v>30433</v>
      </c>
      <c r="B434" s="1">
        <v>10433</v>
      </c>
      <c r="C434" s="1">
        <f t="shared" si="40"/>
        <v>5.6599999999999442</v>
      </c>
      <c r="D434" s="1">
        <f t="shared" si="36"/>
        <v>3.4125000000000192</v>
      </c>
      <c r="E434" s="1">
        <f t="shared" si="37"/>
        <v>5.6589999999999998</v>
      </c>
      <c r="F434" s="1">
        <f t="shared" si="38"/>
        <v>3.4119999999999999</v>
      </c>
      <c r="G434" s="1" t="str">
        <f t="shared" si="39"/>
        <v>"atk":3.412,"hp":5.659</v>
      </c>
    </row>
    <row r="435" spans="1:7" x14ac:dyDescent="0.3">
      <c r="A435" s="1">
        <v>30434</v>
      </c>
      <c r="B435" s="1">
        <v>10434</v>
      </c>
      <c r="C435" s="1">
        <f t="shared" si="40"/>
        <v>5.6799999999999438</v>
      </c>
      <c r="D435" s="1">
        <f t="shared" si="36"/>
        <v>3.4250000000000194</v>
      </c>
      <c r="E435" s="1">
        <f t="shared" si="37"/>
        <v>5.6790000000000003</v>
      </c>
      <c r="F435" s="1">
        <f t="shared" si="38"/>
        <v>3.4249999999999998</v>
      </c>
      <c r="G435" s="1" t="str">
        <f t="shared" si="39"/>
        <v>"atk":3.425,"hp":5.679</v>
      </c>
    </row>
    <row r="436" spans="1:7" x14ac:dyDescent="0.3">
      <c r="A436" s="1">
        <v>30435</v>
      </c>
      <c r="B436" s="1">
        <v>10435</v>
      </c>
      <c r="C436" s="1">
        <f t="shared" si="40"/>
        <v>5.6999999999999433</v>
      </c>
      <c r="D436" s="1">
        <f t="shared" si="36"/>
        <v>3.4375000000000195</v>
      </c>
      <c r="E436" s="1">
        <f t="shared" si="37"/>
        <v>5.6989999999999998</v>
      </c>
      <c r="F436" s="1">
        <f t="shared" si="38"/>
        <v>3.4369999999999998</v>
      </c>
      <c r="G436" s="1" t="str">
        <f t="shared" si="39"/>
        <v>"atk":3.437,"hp":5.699</v>
      </c>
    </row>
    <row r="437" spans="1:7" x14ac:dyDescent="0.3">
      <c r="A437" s="1">
        <v>30436</v>
      </c>
      <c r="B437" s="1">
        <v>10436</v>
      </c>
      <c r="C437" s="1">
        <f t="shared" si="40"/>
        <v>5.7199999999999429</v>
      </c>
      <c r="D437" s="1">
        <f t="shared" si="36"/>
        <v>3.4500000000000197</v>
      </c>
      <c r="E437" s="1">
        <f t="shared" si="37"/>
        <v>5.7190000000000003</v>
      </c>
      <c r="F437" s="1">
        <f t="shared" si="38"/>
        <v>3.45</v>
      </c>
      <c r="G437" s="1" t="str">
        <f t="shared" si="39"/>
        <v>"atk":3.45,"hp":5.719</v>
      </c>
    </row>
    <row r="438" spans="1:7" x14ac:dyDescent="0.3">
      <c r="A438" s="1">
        <v>30437</v>
      </c>
      <c r="B438" s="1">
        <v>10437</v>
      </c>
      <c r="C438" s="1">
        <f t="shared" si="40"/>
        <v>5.7399999999999425</v>
      </c>
      <c r="D438" s="1">
        <f t="shared" si="36"/>
        <v>3.4625000000000199</v>
      </c>
      <c r="E438" s="1">
        <f t="shared" si="37"/>
        <v>5.7389999999999999</v>
      </c>
      <c r="F438" s="1">
        <f t="shared" si="38"/>
        <v>3.4620000000000002</v>
      </c>
      <c r="G438" s="1" t="str">
        <f t="shared" si="39"/>
        <v>"atk":3.462,"hp":5.739</v>
      </c>
    </row>
    <row r="439" spans="1:7" x14ac:dyDescent="0.3">
      <c r="A439" s="1">
        <v>30438</v>
      </c>
      <c r="B439" s="1">
        <v>10438</v>
      </c>
      <c r="C439" s="1">
        <f t="shared" si="40"/>
        <v>5.7599999999999421</v>
      </c>
      <c r="D439" s="1">
        <f t="shared" si="36"/>
        <v>3.4750000000000201</v>
      </c>
      <c r="E439" s="1">
        <f t="shared" si="37"/>
        <v>5.7590000000000003</v>
      </c>
      <c r="F439" s="1">
        <f t="shared" si="38"/>
        <v>3.4750000000000001</v>
      </c>
      <c r="G439" s="1" t="str">
        <f t="shared" si="39"/>
        <v>"atk":3.475,"hp":5.759</v>
      </c>
    </row>
    <row r="440" spans="1:7" x14ac:dyDescent="0.3">
      <c r="A440" s="1">
        <v>30439</v>
      </c>
      <c r="B440" s="1">
        <v>10439</v>
      </c>
      <c r="C440" s="1">
        <f t="shared" si="40"/>
        <v>5.7799999999999416</v>
      </c>
      <c r="D440" s="1">
        <f t="shared" si="36"/>
        <v>3.4875000000000203</v>
      </c>
      <c r="E440" s="1">
        <f t="shared" si="37"/>
        <v>5.7789999999999999</v>
      </c>
      <c r="F440" s="1">
        <f t="shared" si="38"/>
        <v>3.4870000000000001</v>
      </c>
      <c r="G440" s="1" t="str">
        <f t="shared" si="39"/>
        <v>"atk":3.487,"hp":5.779</v>
      </c>
    </row>
    <row r="441" spans="1:7" x14ac:dyDescent="0.3">
      <c r="A441" s="1">
        <v>30440</v>
      </c>
      <c r="B441" s="1">
        <v>10440</v>
      </c>
      <c r="C441" s="1">
        <f t="shared" si="40"/>
        <v>5.7999999999999412</v>
      </c>
      <c r="D441" s="1">
        <f t="shared" si="36"/>
        <v>3.5000000000000204</v>
      </c>
      <c r="E441" s="1">
        <f t="shared" si="37"/>
        <v>5.7990000000000004</v>
      </c>
      <c r="F441" s="1">
        <f t="shared" si="38"/>
        <v>3.5</v>
      </c>
      <c r="G441" s="1" t="str">
        <f t="shared" si="39"/>
        <v>"atk":3.5,"hp":5.799</v>
      </c>
    </row>
    <row r="442" spans="1:7" x14ac:dyDescent="0.3">
      <c r="A442" s="1">
        <v>30441</v>
      </c>
      <c r="B442" s="1">
        <v>10441</v>
      </c>
      <c r="C442" s="1">
        <f t="shared" si="40"/>
        <v>5.8199999999999408</v>
      </c>
      <c r="D442" s="1">
        <f t="shared" si="36"/>
        <v>3.5125000000000206</v>
      </c>
      <c r="E442" s="1">
        <f t="shared" si="37"/>
        <v>5.819</v>
      </c>
      <c r="F442" s="1">
        <f t="shared" si="38"/>
        <v>3.512</v>
      </c>
      <c r="G442" s="1" t="str">
        <f t="shared" si="39"/>
        <v>"atk":3.512,"hp":5.819</v>
      </c>
    </row>
    <row r="443" spans="1:7" x14ac:dyDescent="0.3">
      <c r="A443" s="1">
        <v>30442</v>
      </c>
      <c r="B443" s="1">
        <v>10442</v>
      </c>
      <c r="C443" s="1">
        <f t="shared" si="40"/>
        <v>5.8399999999999403</v>
      </c>
      <c r="D443" s="1">
        <f t="shared" si="36"/>
        <v>3.5250000000000208</v>
      </c>
      <c r="E443" s="1">
        <f t="shared" si="37"/>
        <v>5.8390000000000004</v>
      </c>
      <c r="F443" s="1">
        <f t="shared" si="38"/>
        <v>3.5249999999999999</v>
      </c>
      <c r="G443" s="1" t="str">
        <f t="shared" si="39"/>
        <v>"atk":3.525,"hp":5.839</v>
      </c>
    </row>
    <row r="444" spans="1:7" x14ac:dyDescent="0.3">
      <c r="A444" s="1">
        <v>30443</v>
      </c>
      <c r="B444" s="1">
        <v>10443</v>
      </c>
      <c r="C444" s="1">
        <f t="shared" si="40"/>
        <v>5.8599999999999399</v>
      </c>
      <c r="D444" s="1">
        <f t="shared" si="36"/>
        <v>3.537500000000021</v>
      </c>
      <c r="E444" s="1">
        <f t="shared" si="37"/>
        <v>5.859</v>
      </c>
      <c r="F444" s="1">
        <f t="shared" si="38"/>
        <v>3.5369999999999999</v>
      </c>
      <c r="G444" s="1" t="str">
        <f t="shared" si="39"/>
        <v>"atk":3.537,"hp":5.859</v>
      </c>
    </row>
    <row r="445" spans="1:7" x14ac:dyDescent="0.3">
      <c r="A445" s="1">
        <v>30444</v>
      </c>
      <c r="B445" s="1">
        <v>10444</v>
      </c>
      <c r="C445" s="1">
        <f t="shared" si="40"/>
        <v>5.8799999999999395</v>
      </c>
      <c r="D445" s="1">
        <f t="shared" si="36"/>
        <v>3.5500000000000211</v>
      </c>
      <c r="E445" s="1">
        <f t="shared" si="37"/>
        <v>5.8789999999999996</v>
      </c>
      <c r="F445" s="1">
        <f t="shared" si="38"/>
        <v>3.55</v>
      </c>
      <c r="G445" s="1" t="str">
        <f t="shared" si="39"/>
        <v>"atk":3.55,"hp":5.879</v>
      </c>
    </row>
    <row r="446" spans="1:7" x14ac:dyDescent="0.3">
      <c r="A446" s="1">
        <v>30445</v>
      </c>
      <c r="B446" s="1">
        <v>10445</v>
      </c>
      <c r="C446" s="1">
        <f t="shared" si="40"/>
        <v>5.8999999999999391</v>
      </c>
      <c r="D446" s="1">
        <f t="shared" si="36"/>
        <v>3.5625000000000213</v>
      </c>
      <c r="E446" s="1">
        <f t="shared" si="37"/>
        <v>5.899</v>
      </c>
      <c r="F446" s="1">
        <f t="shared" si="38"/>
        <v>3.5619999999999998</v>
      </c>
      <c r="G446" s="1" t="str">
        <f t="shared" si="39"/>
        <v>"atk":3.562,"hp":5.899</v>
      </c>
    </row>
    <row r="447" spans="1:7" x14ac:dyDescent="0.3">
      <c r="A447" s="1">
        <v>30446</v>
      </c>
      <c r="B447" s="1">
        <v>10446</v>
      </c>
      <c r="C447" s="1">
        <f t="shared" si="40"/>
        <v>5.9199999999999386</v>
      </c>
      <c r="D447" s="1">
        <f t="shared" ref="D447:D500" si="41">D446+0.0125</f>
        <v>3.5750000000000215</v>
      </c>
      <c r="E447" s="1">
        <f t="shared" si="37"/>
        <v>5.9189999999999996</v>
      </c>
      <c r="F447" s="1">
        <f t="shared" si="38"/>
        <v>3.5750000000000002</v>
      </c>
      <c r="G447" s="1" t="str">
        <f t="shared" si="39"/>
        <v>"atk":3.575,"hp":5.919</v>
      </c>
    </row>
    <row r="448" spans="1:7" x14ac:dyDescent="0.3">
      <c r="A448" s="1">
        <v>30447</v>
      </c>
      <c r="B448" s="1">
        <v>10447</v>
      </c>
      <c r="C448" s="1">
        <f t="shared" si="40"/>
        <v>5.9399999999999382</v>
      </c>
      <c r="D448" s="1">
        <f t="shared" si="41"/>
        <v>3.5875000000000217</v>
      </c>
      <c r="E448" s="1">
        <f t="shared" si="37"/>
        <v>5.9390000000000001</v>
      </c>
      <c r="F448" s="1">
        <f t="shared" si="38"/>
        <v>3.5870000000000002</v>
      </c>
      <c r="G448" s="1" t="str">
        <f t="shared" si="39"/>
        <v>"atk":3.587,"hp":5.939</v>
      </c>
    </row>
    <row r="449" spans="1:7" x14ac:dyDescent="0.3">
      <c r="A449" s="1">
        <v>30448</v>
      </c>
      <c r="B449" s="1">
        <v>10448</v>
      </c>
      <c r="C449" s="1">
        <f t="shared" si="40"/>
        <v>5.9599999999999378</v>
      </c>
      <c r="D449" s="1">
        <f t="shared" si="41"/>
        <v>3.6000000000000218</v>
      </c>
      <c r="E449" s="1">
        <f t="shared" si="37"/>
        <v>5.9589999999999996</v>
      </c>
      <c r="F449" s="1">
        <f t="shared" si="38"/>
        <v>3.6</v>
      </c>
      <c r="G449" s="1" t="str">
        <f t="shared" si="39"/>
        <v>"atk":3.6,"hp":5.959</v>
      </c>
    </row>
    <row r="450" spans="1:7" x14ac:dyDescent="0.3">
      <c r="A450" s="1">
        <v>30449</v>
      </c>
      <c r="B450" s="1">
        <v>10449</v>
      </c>
      <c r="C450" s="1">
        <f t="shared" si="40"/>
        <v>5.9799999999999374</v>
      </c>
      <c r="D450" s="1">
        <f t="shared" si="41"/>
        <v>3.612500000000022</v>
      </c>
      <c r="E450" s="1">
        <f t="shared" si="37"/>
        <v>5.9790000000000001</v>
      </c>
      <c r="F450" s="1">
        <f t="shared" si="38"/>
        <v>3.6120000000000001</v>
      </c>
      <c r="G450" s="1" t="str">
        <f t="shared" si="39"/>
        <v>"atk":3.612,"hp":5.979</v>
      </c>
    </row>
    <row r="451" spans="1:7" x14ac:dyDescent="0.3">
      <c r="A451" s="1">
        <v>30450</v>
      </c>
      <c r="B451" s="1">
        <v>10450</v>
      </c>
      <c r="C451" s="1">
        <f t="shared" si="40"/>
        <v>5.9999999999999369</v>
      </c>
      <c r="D451" s="1">
        <f t="shared" si="41"/>
        <v>3.6250000000000222</v>
      </c>
      <c r="E451" s="1">
        <f t="shared" ref="E451:E500" si="42">INT(C451*1000)/1000</f>
        <v>5.9989999999999997</v>
      </c>
      <c r="F451" s="1">
        <f t="shared" ref="F451:F500" si="43">INT(D451*1000)/1000</f>
        <v>3.625</v>
      </c>
      <c r="G451" s="1" t="str">
        <f t="shared" ref="G451:G501" si="44">$H$1&amp;F451&amp;$I$1&amp;E451</f>
        <v>"atk":3.625,"hp":5.999</v>
      </c>
    </row>
    <row r="452" spans="1:7" x14ac:dyDescent="0.3">
      <c r="A452" s="1">
        <v>30451</v>
      </c>
      <c r="B452" s="1">
        <v>10451</v>
      </c>
      <c r="C452" s="1">
        <f t="shared" si="40"/>
        <v>6.0199999999999365</v>
      </c>
      <c r="D452" s="1">
        <f t="shared" si="41"/>
        <v>3.6375000000000224</v>
      </c>
      <c r="E452" s="1">
        <f t="shared" si="42"/>
        <v>6.0190000000000001</v>
      </c>
      <c r="F452" s="1">
        <f t="shared" si="43"/>
        <v>3.637</v>
      </c>
      <c r="G452" s="1" t="str">
        <f t="shared" si="44"/>
        <v>"atk":3.637,"hp":6.019</v>
      </c>
    </row>
    <row r="453" spans="1:7" x14ac:dyDescent="0.3">
      <c r="A453" s="1">
        <v>30452</v>
      </c>
      <c r="B453" s="1">
        <v>10452</v>
      </c>
      <c r="C453" s="1">
        <f t="shared" si="40"/>
        <v>6.0399999999999361</v>
      </c>
      <c r="D453" s="1">
        <f t="shared" si="41"/>
        <v>3.6500000000000226</v>
      </c>
      <c r="E453" s="1">
        <f t="shared" si="42"/>
        <v>6.0389999999999997</v>
      </c>
      <c r="F453" s="1">
        <f t="shared" si="43"/>
        <v>3.65</v>
      </c>
      <c r="G453" s="1" t="str">
        <f t="shared" si="44"/>
        <v>"atk":3.65,"hp":6.039</v>
      </c>
    </row>
    <row r="454" spans="1:7" x14ac:dyDescent="0.3">
      <c r="A454" s="1">
        <v>30453</v>
      </c>
      <c r="B454" s="1">
        <v>10453</v>
      </c>
      <c r="C454" s="1">
        <f t="shared" si="40"/>
        <v>6.0599999999999357</v>
      </c>
      <c r="D454" s="1">
        <f t="shared" si="41"/>
        <v>3.6625000000000227</v>
      </c>
      <c r="E454" s="1">
        <f t="shared" si="42"/>
        <v>6.0590000000000002</v>
      </c>
      <c r="F454" s="1">
        <f t="shared" si="43"/>
        <v>3.6619999999999999</v>
      </c>
      <c r="G454" s="1" t="str">
        <f t="shared" si="44"/>
        <v>"atk":3.662,"hp":6.059</v>
      </c>
    </row>
    <row r="455" spans="1:7" x14ac:dyDescent="0.3">
      <c r="A455" s="1">
        <v>30454</v>
      </c>
      <c r="B455" s="1">
        <v>10454</v>
      </c>
      <c r="C455" s="1">
        <f t="shared" si="40"/>
        <v>6.0799999999999352</v>
      </c>
      <c r="D455" s="1">
        <f t="shared" si="41"/>
        <v>3.6750000000000229</v>
      </c>
      <c r="E455" s="1">
        <f t="shared" si="42"/>
        <v>6.0789999999999997</v>
      </c>
      <c r="F455" s="1">
        <f t="shared" si="43"/>
        <v>3.6749999999999998</v>
      </c>
      <c r="G455" s="1" t="str">
        <f t="shared" si="44"/>
        <v>"atk":3.675,"hp":6.079</v>
      </c>
    </row>
    <row r="456" spans="1:7" x14ac:dyDescent="0.3">
      <c r="A456" s="1">
        <v>30455</v>
      </c>
      <c r="B456" s="1">
        <v>10455</v>
      </c>
      <c r="C456" s="1">
        <f t="shared" si="40"/>
        <v>6.0999999999999348</v>
      </c>
      <c r="D456" s="1">
        <f t="shared" si="41"/>
        <v>3.6875000000000231</v>
      </c>
      <c r="E456" s="1">
        <f t="shared" si="42"/>
        <v>6.0990000000000002</v>
      </c>
      <c r="F456" s="1">
        <f t="shared" si="43"/>
        <v>3.6869999999999998</v>
      </c>
      <c r="G456" s="1" t="str">
        <f t="shared" si="44"/>
        <v>"atk":3.687,"hp":6.099</v>
      </c>
    </row>
    <row r="457" spans="1:7" x14ac:dyDescent="0.3">
      <c r="A457" s="1">
        <v>30456</v>
      </c>
      <c r="B457" s="1">
        <v>10456</v>
      </c>
      <c r="C457" s="1">
        <f t="shared" si="40"/>
        <v>6.1199999999999344</v>
      </c>
      <c r="D457" s="1">
        <f t="shared" si="41"/>
        <v>3.7000000000000233</v>
      </c>
      <c r="E457" s="1">
        <f t="shared" si="42"/>
        <v>6.1189999999999998</v>
      </c>
      <c r="F457" s="1">
        <f t="shared" si="43"/>
        <v>3.7</v>
      </c>
      <c r="G457" s="1" t="str">
        <f t="shared" si="44"/>
        <v>"atk":3.7,"hp":6.119</v>
      </c>
    </row>
    <row r="458" spans="1:7" x14ac:dyDescent="0.3">
      <c r="A458" s="1">
        <v>30457</v>
      </c>
      <c r="B458" s="1">
        <v>10457</v>
      </c>
      <c r="C458" s="1">
        <f t="shared" si="40"/>
        <v>6.139999999999934</v>
      </c>
      <c r="D458" s="1">
        <f t="shared" si="41"/>
        <v>3.7125000000000234</v>
      </c>
      <c r="E458" s="1">
        <f t="shared" si="42"/>
        <v>6.1390000000000002</v>
      </c>
      <c r="F458" s="1">
        <f t="shared" si="43"/>
        <v>3.7120000000000002</v>
      </c>
      <c r="G458" s="1" t="str">
        <f t="shared" si="44"/>
        <v>"atk":3.712,"hp":6.139</v>
      </c>
    </row>
    <row r="459" spans="1:7" x14ac:dyDescent="0.3">
      <c r="A459" s="1">
        <v>30458</v>
      </c>
      <c r="B459" s="1">
        <v>10458</v>
      </c>
      <c r="C459" s="1">
        <f t="shared" si="40"/>
        <v>6.1599999999999335</v>
      </c>
      <c r="D459" s="1">
        <f t="shared" si="41"/>
        <v>3.7250000000000236</v>
      </c>
      <c r="E459" s="1">
        <f t="shared" si="42"/>
        <v>6.1589999999999998</v>
      </c>
      <c r="F459" s="1">
        <f t="shared" si="43"/>
        <v>3.7250000000000001</v>
      </c>
      <c r="G459" s="1" t="str">
        <f t="shared" si="44"/>
        <v>"atk":3.725,"hp":6.159</v>
      </c>
    </row>
    <row r="460" spans="1:7" x14ac:dyDescent="0.3">
      <c r="A460" s="1">
        <v>30459</v>
      </c>
      <c r="B460" s="1">
        <v>10459</v>
      </c>
      <c r="C460" s="1">
        <f t="shared" si="40"/>
        <v>6.1799999999999331</v>
      </c>
      <c r="D460" s="1">
        <f t="shared" si="41"/>
        <v>3.7375000000000238</v>
      </c>
      <c r="E460" s="1">
        <f t="shared" si="42"/>
        <v>6.1790000000000003</v>
      </c>
      <c r="F460" s="1">
        <f t="shared" si="43"/>
        <v>3.7370000000000001</v>
      </c>
      <c r="G460" s="1" t="str">
        <f t="shared" si="44"/>
        <v>"atk":3.737,"hp":6.179</v>
      </c>
    </row>
    <row r="461" spans="1:7" x14ac:dyDescent="0.3">
      <c r="A461" s="1">
        <v>30460</v>
      </c>
      <c r="B461" s="1">
        <v>10460</v>
      </c>
      <c r="C461" s="1">
        <f t="shared" si="40"/>
        <v>6.1999999999999327</v>
      </c>
      <c r="D461" s="1">
        <f t="shared" si="41"/>
        <v>3.750000000000024</v>
      </c>
      <c r="E461" s="1">
        <f t="shared" si="42"/>
        <v>6.1989999999999998</v>
      </c>
      <c r="F461" s="1">
        <f t="shared" si="43"/>
        <v>3.75</v>
      </c>
      <c r="G461" s="1" t="str">
        <f t="shared" si="44"/>
        <v>"atk":3.75,"hp":6.199</v>
      </c>
    </row>
    <row r="462" spans="1:7" x14ac:dyDescent="0.3">
      <c r="A462" s="1">
        <v>30461</v>
      </c>
      <c r="B462" s="1">
        <v>10461</v>
      </c>
      <c r="C462" s="1">
        <f t="shared" si="40"/>
        <v>6.2199999999999322</v>
      </c>
      <c r="D462" s="1">
        <f t="shared" si="41"/>
        <v>3.7625000000000242</v>
      </c>
      <c r="E462" s="1">
        <f t="shared" si="42"/>
        <v>6.2190000000000003</v>
      </c>
      <c r="F462" s="1">
        <f t="shared" si="43"/>
        <v>3.762</v>
      </c>
      <c r="G462" s="1" t="str">
        <f t="shared" si="44"/>
        <v>"atk":3.762,"hp":6.219</v>
      </c>
    </row>
    <row r="463" spans="1:7" x14ac:dyDescent="0.3">
      <c r="A463" s="1">
        <v>30462</v>
      </c>
      <c r="B463" s="1">
        <v>10462</v>
      </c>
      <c r="C463" s="1">
        <f t="shared" si="40"/>
        <v>6.2399999999999318</v>
      </c>
      <c r="D463" s="1">
        <f t="shared" si="41"/>
        <v>3.7750000000000243</v>
      </c>
      <c r="E463" s="1">
        <f t="shared" si="42"/>
        <v>6.2389999999999999</v>
      </c>
      <c r="F463" s="1">
        <f t="shared" si="43"/>
        <v>3.7749999999999999</v>
      </c>
      <c r="G463" s="1" t="str">
        <f t="shared" si="44"/>
        <v>"atk":3.775,"hp":6.239</v>
      </c>
    </row>
    <row r="464" spans="1:7" x14ac:dyDescent="0.3">
      <c r="A464" s="1">
        <v>30463</v>
      </c>
      <c r="B464" s="1">
        <v>10463</v>
      </c>
      <c r="C464" s="1">
        <f t="shared" si="40"/>
        <v>6.2599999999999314</v>
      </c>
      <c r="D464" s="1">
        <f t="shared" si="41"/>
        <v>3.7875000000000245</v>
      </c>
      <c r="E464" s="1">
        <f t="shared" si="42"/>
        <v>6.2590000000000003</v>
      </c>
      <c r="F464" s="1">
        <f t="shared" si="43"/>
        <v>3.7869999999999999</v>
      </c>
      <c r="G464" s="1" t="str">
        <f t="shared" si="44"/>
        <v>"atk":3.787,"hp":6.259</v>
      </c>
    </row>
    <row r="465" spans="1:7" x14ac:dyDescent="0.3">
      <c r="A465" s="1">
        <v>30464</v>
      </c>
      <c r="B465" s="1">
        <v>10464</v>
      </c>
      <c r="C465" s="1">
        <f t="shared" si="40"/>
        <v>6.279999999999931</v>
      </c>
      <c r="D465" s="1">
        <f t="shared" si="41"/>
        <v>3.8000000000000247</v>
      </c>
      <c r="E465" s="1">
        <f t="shared" si="42"/>
        <v>6.2789999999999999</v>
      </c>
      <c r="F465" s="1">
        <f t="shared" si="43"/>
        <v>3.8</v>
      </c>
      <c r="G465" s="1" t="str">
        <f t="shared" si="44"/>
        <v>"atk":3.8,"hp":6.279</v>
      </c>
    </row>
    <row r="466" spans="1:7" x14ac:dyDescent="0.3">
      <c r="A466" s="1">
        <v>30465</v>
      </c>
      <c r="B466" s="1">
        <v>10465</v>
      </c>
      <c r="C466" s="1">
        <f t="shared" si="40"/>
        <v>6.2999999999999305</v>
      </c>
      <c r="D466" s="1">
        <f t="shared" si="41"/>
        <v>3.8125000000000249</v>
      </c>
      <c r="E466" s="1">
        <f t="shared" si="42"/>
        <v>6.2990000000000004</v>
      </c>
      <c r="F466" s="1">
        <f t="shared" si="43"/>
        <v>3.8119999999999998</v>
      </c>
      <c r="G466" s="1" t="str">
        <f t="shared" si="44"/>
        <v>"atk":3.812,"hp":6.299</v>
      </c>
    </row>
    <row r="467" spans="1:7" x14ac:dyDescent="0.3">
      <c r="A467" s="1">
        <v>30466</v>
      </c>
      <c r="B467" s="1">
        <v>10466</v>
      </c>
      <c r="C467" s="1">
        <f t="shared" si="40"/>
        <v>6.3199999999999301</v>
      </c>
      <c r="D467" s="1">
        <f t="shared" si="41"/>
        <v>3.825000000000025</v>
      </c>
      <c r="E467" s="1">
        <f t="shared" si="42"/>
        <v>6.319</v>
      </c>
      <c r="F467" s="1">
        <f t="shared" si="43"/>
        <v>3.8250000000000002</v>
      </c>
      <c r="G467" s="1" t="str">
        <f t="shared" si="44"/>
        <v>"atk":3.825,"hp":6.319</v>
      </c>
    </row>
    <row r="468" spans="1:7" x14ac:dyDescent="0.3">
      <c r="A468" s="1">
        <v>30467</v>
      </c>
      <c r="B468" s="1">
        <v>10467</v>
      </c>
      <c r="C468" s="1">
        <f t="shared" si="40"/>
        <v>6.3399999999999297</v>
      </c>
      <c r="D468" s="1">
        <f t="shared" si="41"/>
        <v>3.8375000000000252</v>
      </c>
      <c r="E468" s="1">
        <f t="shared" si="42"/>
        <v>6.3390000000000004</v>
      </c>
      <c r="F468" s="1">
        <f t="shared" si="43"/>
        <v>3.8370000000000002</v>
      </c>
      <c r="G468" s="1" t="str">
        <f t="shared" si="44"/>
        <v>"atk":3.837,"hp":6.339</v>
      </c>
    </row>
    <row r="469" spans="1:7" x14ac:dyDescent="0.3">
      <c r="A469" s="1">
        <v>30468</v>
      </c>
      <c r="B469" s="1">
        <v>10468</v>
      </c>
      <c r="C469" s="1">
        <f t="shared" si="40"/>
        <v>6.3599999999999293</v>
      </c>
      <c r="D469" s="1">
        <f t="shared" si="41"/>
        <v>3.8500000000000254</v>
      </c>
      <c r="E469" s="1">
        <f t="shared" si="42"/>
        <v>6.359</v>
      </c>
      <c r="F469" s="1">
        <f t="shared" si="43"/>
        <v>3.85</v>
      </c>
      <c r="G469" s="1" t="str">
        <f t="shared" si="44"/>
        <v>"atk":3.85,"hp":6.359</v>
      </c>
    </row>
    <row r="470" spans="1:7" x14ac:dyDescent="0.3">
      <c r="A470" s="1">
        <v>30469</v>
      </c>
      <c r="B470" s="1">
        <v>10469</v>
      </c>
      <c r="C470" s="1">
        <f t="shared" si="40"/>
        <v>6.3799999999999288</v>
      </c>
      <c r="D470" s="1">
        <f t="shared" si="41"/>
        <v>3.8625000000000256</v>
      </c>
      <c r="E470" s="1">
        <f t="shared" si="42"/>
        <v>6.3789999999999996</v>
      </c>
      <c r="F470" s="1">
        <f t="shared" si="43"/>
        <v>3.8620000000000001</v>
      </c>
      <c r="G470" s="1" t="str">
        <f t="shared" si="44"/>
        <v>"atk":3.862,"hp":6.379</v>
      </c>
    </row>
    <row r="471" spans="1:7" x14ac:dyDescent="0.3">
      <c r="A471" s="1">
        <v>30470</v>
      </c>
      <c r="B471" s="1">
        <v>10470</v>
      </c>
      <c r="C471" s="1">
        <f t="shared" si="40"/>
        <v>6.3999999999999284</v>
      </c>
      <c r="D471" s="1">
        <f t="shared" si="41"/>
        <v>3.8750000000000258</v>
      </c>
      <c r="E471" s="1">
        <f t="shared" si="42"/>
        <v>6.399</v>
      </c>
      <c r="F471" s="1">
        <f t="shared" si="43"/>
        <v>3.875</v>
      </c>
      <c r="G471" s="1" t="str">
        <f t="shared" si="44"/>
        <v>"atk":3.875,"hp":6.399</v>
      </c>
    </row>
    <row r="472" spans="1:7" x14ac:dyDescent="0.3">
      <c r="A472" s="1">
        <v>30471</v>
      </c>
      <c r="B472" s="1">
        <v>10471</v>
      </c>
      <c r="C472" s="1">
        <f t="shared" si="40"/>
        <v>6.419999999999928</v>
      </c>
      <c r="D472" s="1">
        <f t="shared" si="41"/>
        <v>3.8875000000000259</v>
      </c>
      <c r="E472" s="1">
        <f t="shared" si="42"/>
        <v>6.4189999999999996</v>
      </c>
      <c r="F472" s="1">
        <f t="shared" si="43"/>
        <v>3.887</v>
      </c>
      <c r="G472" s="1" t="str">
        <f t="shared" si="44"/>
        <v>"atk":3.887,"hp":6.419</v>
      </c>
    </row>
    <row r="473" spans="1:7" x14ac:dyDescent="0.3">
      <c r="A473" s="1">
        <v>30472</v>
      </c>
      <c r="B473" s="1">
        <v>10472</v>
      </c>
      <c r="C473" s="1">
        <f t="shared" si="40"/>
        <v>6.4399999999999276</v>
      </c>
      <c r="D473" s="1">
        <f t="shared" si="41"/>
        <v>3.9000000000000261</v>
      </c>
      <c r="E473" s="1">
        <f t="shared" si="42"/>
        <v>6.4390000000000001</v>
      </c>
      <c r="F473" s="1">
        <f t="shared" si="43"/>
        <v>3.9</v>
      </c>
      <c r="G473" s="1" t="str">
        <f t="shared" si="44"/>
        <v>"atk":3.9,"hp":6.439</v>
      </c>
    </row>
    <row r="474" spans="1:7" x14ac:dyDescent="0.3">
      <c r="A474" s="1">
        <v>30473</v>
      </c>
      <c r="B474" s="1">
        <v>10473</v>
      </c>
      <c r="C474" s="1">
        <f t="shared" si="40"/>
        <v>6.4599999999999271</v>
      </c>
      <c r="D474" s="1">
        <f t="shared" si="41"/>
        <v>3.9125000000000263</v>
      </c>
      <c r="E474" s="1">
        <f t="shared" si="42"/>
        <v>6.4589999999999996</v>
      </c>
      <c r="F474" s="1">
        <f t="shared" si="43"/>
        <v>3.9119999999999999</v>
      </c>
      <c r="G474" s="1" t="str">
        <f t="shared" si="44"/>
        <v>"atk":3.912,"hp":6.459</v>
      </c>
    </row>
    <row r="475" spans="1:7" x14ac:dyDescent="0.3">
      <c r="A475" s="1">
        <v>30474</v>
      </c>
      <c r="B475" s="1">
        <v>10474</v>
      </c>
      <c r="C475" s="1">
        <f t="shared" si="40"/>
        <v>6.4799999999999267</v>
      </c>
      <c r="D475" s="1">
        <f t="shared" si="41"/>
        <v>3.9250000000000265</v>
      </c>
      <c r="E475" s="1">
        <f t="shared" si="42"/>
        <v>6.4790000000000001</v>
      </c>
      <c r="F475" s="1">
        <f t="shared" si="43"/>
        <v>3.9249999999999998</v>
      </c>
      <c r="G475" s="1" t="str">
        <f t="shared" si="44"/>
        <v>"atk":3.925,"hp":6.479</v>
      </c>
    </row>
    <row r="476" spans="1:7" x14ac:dyDescent="0.3">
      <c r="A476" s="1">
        <v>30475</v>
      </c>
      <c r="B476" s="1">
        <v>10475</v>
      </c>
      <c r="C476" s="1">
        <f t="shared" si="40"/>
        <v>6.4999999999999263</v>
      </c>
      <c r="D476" s="1">
        <f t="shared" si="41"/>
        <v>3.9375000000000266</v>
      </c>
      <c r="E476" s="1">
        <f t="shared" si="42"/>
        <v>6.4989999999999997</v>
      </c>
      <c r="F476" s="1">
        <f t="shared" si="43"/>
        <v>3.9369999999999998</v>
      </c>
      <c r="G476" s="1" t="str">
        <f t="shared" si="44"/>
        <v>"atk":3.937,"hp":6.499</v>
      </c>
    </row>
    <row r="477" spans="1:7" x14ac:dyDescent="0.3">
      <c r="A477" s="1">
        <v>30476</v>
      </c>
      <c r="B477" s="1">
        <v>10476</v>
      </c>
      <c r="C477" s="1">
        <f t="shared" si="40"/>
        <v>6.5199999999999259</v>
      </c>
      <c r="D477" s="1">
        <f t="shared" si="41"/>
        <v>3.9500000000000268</v>
      </c>
      <c r="E477" s="1">
        <f t="shared" si="42"/>
        <v>6.5190000000000001</v>
      </c>
      <c r="F477" s="1">
        <f t="shared" si="43"/>
        <v>3.95</v>
      </c>
      <c r="G477" s="1" t="str">
        <f t="shared" si="44"/>
        <v>"atk":3.95,"hp":6.519</v>
      </c>
    </row>
    <row r="478" spans="1:7" x14ac:dyDescent="0.3">
      <c r="A478" s="1">
        <v>30477</v>
      </c>
      <c r="B478" s="1">
        <v>10477</v>
      </c>
      <c r="C478" s="1">
        <f t="shared" si="40"/>
        <v>6.5399999999999254</v>
      </c>
      <c r="D478" s="1">
        <f t="shared" si="41"/>
        <v>3.962500000000027</v>
      </c>
      <c r="E478" s="1">
        <f t="shared" si="42"/>
        <v>6.5389999999999997</v>
      </c>
      <c r="F478" s="1">
        <f t="shared" si="43"/>
        <v>3.9620000000000002</v>
      </c>
      <c r="G478" s="1" t="str">
        <f t="shared" si="44"/>
        <v>"atk":3.962,"hp":6.539</v>
      </c>
    </row>
    <row r="479" spans="1:7" x14ac:dyDescent="0.3">
      <c r="A479" s="1">
        <v>30478</v>
      </c>
      <c r="B479" s="1">
        <v>10478</v>
      </c>
      <c r="C479" s="1">
        <f t="shared" si="40"/>
        <v>6.559999999999925</v>
      </c>
      <c r="D479" s="1">
        <f t="shared" si="41"/>
        <v>3.9750000000000272</v>
      </c>
      <c r="E479" s="1">
        <f t="shared" si="42"/>
        <v>6.5590000000000002</v>
      </c>
      <c r="F479" s="1">
        <f t="shared" si="43"/>
        <v>3.9750000000000001</v>
      </c>
      <c r="G479" s="1" t="str">
        <f t="shared" si="44"/>
        <v>"atk":3.975,"hp":6.559</v>
      </c>
    </row>
    <row r="480" spans="1:7" x14ac:dyDescent="0.3">
      <c r="A480" s="1">
        <v>30479</v>
      </c>
      <c r="B480" s="1">
        <v>10479</v>
      </c>
      <c r="C480" s="1">
        <f t="shared" si="40"/>
        <v>6.5799999999999246</v>
      </c>
      <c r="D480" s="1">
        <f t="shared" si="41"/>
        <v>3.9875000000000274</v>
      </c>
      <c r="E480" s="1">
        <f t="shared" si="42"/>
        <v>6.5789999999999997</v>
      </c>
      <c r="F480" s="1">
        <f t="shared" si="43"/>
        <v>3.9870000000000001</v>
      </c>
      <c r="G480" s="1" t="str">
        <f t="shared" si="44"/>
        <v>"atk":3.987,"hp":6.579</v>
      </c>
    </row>
    <row r="481" spans="1:7" x14ac:dyDescent="0.3">
      <c r="A481" s="1">
        <v>30480</v>
      </c>
      <c r="B481" s="1">
        <v>10480</v>
      </c>
      <c r="C481" s="1">
        <f t="shared" si="40"/>
        <v>6.5999999999999241</v>
      </c>
      <c r="D481" s="1">
        <f t="shared" si="41"/>
        <v>4.0000000000000275</v>
      </c>
      <c r="E481" s="1">
        <f t="shared" si="42"/>
        <v>6.5990000000000002</v>
      </c>
      <c r="F481" s="1">
        <f t="shared" si="43"/>
        <v>4</v>
      </c>
      <c r="G481" s="1" t="str">
        <f t="shared" si="44"/>
        <v>"atk":4,"hp":6.599</v>
      </c>
    </row>
    <row r="482" spans="1:7" x14ac:dyDescent="0.3">
      <c r="A482" s="1">
        <v>30481</v>
      </c>
      <c r="B482" s="1">
        <v>10481</v>
      </c>
      <c r="C482" s="1">
        <f t="shared" si="40"/>
        <v>6.6199999999999237</v>
      </c>
      <c r="D482" s="1">
        <f t="shared" si="41"/>
        <v>4.0125000000000277</v>
      </c>
      <c r="E482" s="1">
        <f t="shared" si="42"/>
        <v>6.6189999999999998</v>
      </c>
      <c r="F482" s="1">
        <f t="shared" si="43"/>
        <v>4.0119999999999996</v>
      </c>
      <c r="G482" s="1" t="str">
        <f t="shared" si="44"/>
        <v>"atk":4.012,"hp":6.619</v>
      </c>
    </row>
    <row r="483" spans="1:7" x14ac:dyDescent="0.3">
      <c r="A483" s="1">
        <v>30482</v>
      </c>
      <c r="B483" s="1">
        <v>10482</v>
      </c>
      <c r="C483" s="1">
        <f t="shared" si="40"/>
        <v>6.6399999999999233</v>
      </c>
      <c r="D483" s="1">
        <f t="shared" si="41"/>
        <v>4.0250000000000279</v>
      </c>
      <c r="E483" s="1">
        <f t="shared" si="42"/>
        <v>6.6390000000000002</v>
      </c>
      <c r="F483" s="1">
        <f t="shared" si="43"/>
        <v>4.0250000000000004</v>
      </c>
      <c r="G483" s="1" t="str">
        <f t="shared" si="44"/>
        <v>"atk":4.025,"hp":6.639</v>
      </c>
    </row>
    <row r="484" spans="1:7" x14ac:dyDescent="0.3">
      <c r="A484" s="1">
        <v>30483</v>
      </c>
      <c r="B484" s="1">
        <v>10483</v>
      </c>
      <c r="C484" s="1">
        <f t="shared" si="40"/>
        <v>6.6599999999999229</v>
      </c>
      <c r="D484" s="1">
        <f t="shared" si="41"/>
        <v>4.0375000000000281</v>
      </c>
      <c r="E484" s="1">
        <f t="shared" si="42"/>
        <v>6.6589999999999998</v>
      </c>
      <c r="F484" s="1">
        <f t="shared" si="43"/>
        <v>4.0369999999999999</v>
      </c>
      <c r="G484" s="1" t="str">
        <f t="shared" si="44"/>
        <v>"atk":4.037,"hp":6.659</v>
      </c>
    </row>
    <row r="485" spans="1:7" x14ac:dyDescent="0.3">
      <c r="A485" s="1">
        <v>30484</v>
      </c>
      <c r="B485" s="1">
        <v>10484</v>
      </c>
      <c r="C485" s="1">
        <f t="shared" si="40"/>
        <v>6.6799999999999224</v>
      </c>
      <c r="D485" s="1">
        <f t="shared" si="41"/>
        <v>4.0500000000000282</v>
      </c>
      <c r="E485" s="1">
        <f t="shared" si="42"/>
        <v>6.6790000000000003</v>
      </c>
      <c r="F485" s="1">
        <f t="shared" si="43"/>
        <v>4.05</v>
      </c>
      <c r="G485" s="1" t="str">
        <f t="shared" si="44"/>
        <v>"atk":4.05,"hp":6.679</v>
      </c>
    </row>
    <row r="486" spans="1:7" x14ac:dyDescent="0.3">
      <c r="A486" s="1">
        <v>30485</v>
      </c>
      <c r="B486" s="1">
        <v>10485</v>
      </c>
      <c r="C486" s="1">
        <f t="shared" si="40"/>
        <v>6.699999999999922</v>
      </c>
      <c r="D486" s="1">
        <f t="shared" si="41"/>
        <v>4.0625000000000284</v>
      </c>
      <c r="E486" s="1">
        <f t="shared" si="42"/>
        <v>6.6989999999999998</v>
      </c>
      <c r="F486" s="1">
        <f t="shared" si="43"/>
        <v>4.0620000000000003</v>
      </c>
      <c r="G486" s="1" t="str">
        <f t="shared" si="44"/>
        <v>"atk":4.062,"hp":6.699</v>
      </c>
    </row>
    <row r="487" spans="1:7" x14ac:dyDescent="0.3">
      <c r="A487" s="1">
        <v>30486</v>
      </c>
      <c r="B487" s="1">
        <v>10486</v>
      </c>
      <c r="C487" s="1">
        <f t="shared" si="40"/>
        <v>6.7199999999999216</v>
      </c>
      <c r="D487" s="1">
        <f t="shared" si="41"/>
        <v>4.0750000000000286</v>
      </c>
      <c r="E487" s="1">
        <f t="shared" si="42"/>
        <v>6.7190000000000003</v>
      </c>
      <c r="F487" s="1">
        <f t="shared" si="43"/>
        <v>4.0750000000000002</v>
      </c>
      <c r="G487" s="1" t="str">
        <f t="shared" si="44"/>
        <v>"atk":4.075,"hp":6.719</v>
      </c>
    </row>
    <row r="488" spans="1:7" x14ac:dyDescent="0.3">
      <c r="A488" s="1">
        <v>30487</v>
      </c>
      <c r="B488" s="1">
        <v>10487</v>
      </c>
      <c r="C488" s="1">
        <f t="shared" si="40"/>
        <v>6.7399999999999212</v>
      </c>
      <c r="D488" s="1">
        <f t="shared" si="41"/>
        <v>4.0875000000000288</v>
      </c>
      <c r="E488" s="1">
        <f t="shared" si="42"/>
        <v>6.7389999999999999</v>
      </c>
      <c r="F488" s="1">
        <f t="shared" si="43"/>
        <v>4.0869999999999997</v>
      </c>
      <c r="G488" s="1" t="str">
        <f t="shared" si="44"/>
        <v>"atk":4.087,"hp":6.739</v>
      </c>
    </row>
    <row r="489" spans="1:7" x14ac:dyDescent="0.3">
      <c r="A489" s="1">
        <v>30488</v>
      </c>
      <c r="B489" s="1">
        <v>10488</v>
      </c>
      <c r="C489" s="1">
        <f t="shared" si="40"/>
        <v>6.7599999999999207</v>
      </c>
      <c r="D489" s="1">
        <f t="shared" si="41"/>
        <v>4.100000000000029</v>
      </c>
      <c r="E489" s="1">
        <f t="shared" si="42"/>
        <v>6.7590000000000003</v>
      </c>
      <c r="F489" s="1">
        <f t="shared" si="43"/>
        <v>4.0999999999999996</v>
      </c>
      <c r="G489" s="1" t="str">
        <f t="shared" si="44"/>
        <v>"atk":4.1,"hp":6.759</v>
      </c>
    </row>
    <row r="490" spans="1:7" x14ac:dyDescent="0.3">
      <c r="A490" s="1">
        <v>30489</v>
      </c>
      <c r="B490" s="1">
        <v>10489</v>
      </c>
      <c r="C490" s="1">
        <f t="shared" si="40"/>
        <v>6.7799999999999203</v>
      </c>
      <c r="D490" s="1">
        <f t="shared" si="41"/>
        <v>4.1125000000000291</v>
      </c>
      <c r="E490" s="1">
        <f t="shared" si="42"/>
        <v>6.7789999999999999</v>
      </c>
      <c r="F490" s="1">
        <f t="shared" si="43"/>
        <v>4.1120000000000001</v>
      </c>
      <c r="G490" s="1" t="str">
        <f t="shared" si="44"/>
        <v>"atk":4.112,"hp":6.779</v>
      </c>
    </row>
    <row r="491" spans="1:7" x14ac:dyDescent="0.3">
      <c r="A491" s="1">
        <v>30490</v>
      </c>
      <c r="B491" s="1">
        <v>10490</v>
      </c>
      <c r="C491" s="1">
        <f t="shared" si="40"/>
        <v>6.7999999999999199</v>
      </c>
      <c r="D491" s="1">
        <f t="shared" si="41"/>
        <v>4.1250000000000293</v>
      </c>
      <c r="E491" s="1">
        <f t="shared" si="42"/>
        <v>6.7990000000000004</v>
      </c>
      <c r="F491" s="1">
        <f t="shared" si="43"/>
        <v>4.125</v>
      </c>
      <c r="G491" s="1" t="str">
        <f t="shared" si="44"/>
        <v>"atk":4.125,"hp":6.799</v>
      </c>
    </row>
    <row r="492" spans="1:7" x14ac:dyDescent="0.3">
      <c r="A492" s="1">
        <v>30491</v>
      </c>
      <c r="B492" s="1">
        <v>10491</v>
      </c>
      <c r="C492" s="1">
        <f t="shared" si="40"/>
        <v>6.8199999999999195</v>
      </c>
      <c r="D492" s="1">
        <f t="shared" si="41"/>
        <v>4.1375000000000295</v>
      </c>
      <c r="E492" s="1">
        <f t="shared" si="42"/>
        <v>6.819</v>
      </c>
      <c r="F492" s="1">
        <f t="shared" si="43"/>
        <v>4.1369999999999996</v>
      </c>
      <c r="G492" s="1" t="str">
        <f t="shared" si="44"/>
        <v>"atk":4.137,"hp":6.819</v>
      </c>
    </row>
    <row r="493" spans="1:7" x14ac:dyDescent="0.3">
      <c r="A493" s="1">
        <v>30492</v>
      </c>
      <c r="B493" s="1">
        <v>10492</v>
      </c>
      <c r="C493" s="1">
        <f t="shared" si="40"/>
        <v>6.839999999999919</v>
      </c>
      <c r="D493" s="1">
        <f t="shared" si="41"/>
        <v>4.1500000000000297</v>
      </c>
      <c r="E493" s="1">
        <f t="shared" si="42"/>
        <v>6.8390000000000004</v>
      </c>
      <c r="F493" s="1">
        <f t="shared" si="43"/>
        <v>4.1500000000000004</v>
      </c>
      <c r="G493" s="1" t="str">
        <f t="shared" si="44"/>
        <v>"atk":4.15,"hp":6.839</v>
      </c>
    </row>
    <row r="494" spans="1:7" x14ac:dyDescent="0.3">
      <c r="A494" s="1">
        <v>30493</v>
      </c>
      <c r="B494" s="1">
        <v>10493</v>
      </c>
      <c r="C494" s="1">
        <f t="shared" si="40"/>
        <v>6.8599999999999186</v>
      </c>
      <c r="D494" s="1">
        <f t="shared" si="41"/>
        <v>4.1625000000000298</v>
      </c>
      <c r="E494" s="1">
        <f t="shared" si="42"/>
        <v>6.859</v>
      </c>
      <c r="F494" s="1">
        <f t="shared" si="43"/>
        <v>4.1619999999999999</v>
      </c>
      <c r="G494" s="1" t="str">
        <f t="shared" si="44"/>
        <v>"atk":4.162,"hp":6.859</v>
      </c>
    </row>
    <row r="495" spans="1:7" x14ac:dyDescent="0.3">
      <c r="A495" s="1">
        <v>30494</v>
      </c>
      <c r="B495" s="1">
        <v>10494</v>
      </c>
      <c r="C495" s="1">
        <f t="shared" ref="C495:C500" si="45">C494+0.02</f>
        <v>6.8799999999999182</v>
      </c>
      <c r="D495" s="1">
        <f t="shared" si="41"/>
        <v>4.17500000000003</v>
      </c>
      <c r="E495" s="1">
        <f t="shared" si="42"/>
        <v>6.8789999999999996</v>
      </c>
      <c r="F495" s="1">
        <f t="shared" si="43"/>
        <v>4.1749999999999998</v>
      </c>
      <c r="G495" s="1" t="str">
        <f t="shared" si="44"/>
        <v>"atk":4.175,"hp":6.879</v>
      </c>
    </row>
    <row r="496" spans="1:7" x14ac:dyDescent="0.3">
      <c r="A496" s="1">
        <v>30495</v>
      </c>
      <c r="B496" s="1">
        <v>10495</v>
      </c>
      <c r="C496" s="1">
        <f t="shared" si="45"/>
        <v>6.8999999999999178</v>
      </c>
      <c r="D496" s="1">
        <f t="shared" si="41"/>
        <v>4.1875000000000302</v>
      </c>
      <c r="E496" s="1">
        <f t="shared" si="42"/>
        <v>6.899</v>
      </c>
      <c r="F496" s="1">
        <f t="shared" si="43"/>
        <v>4.1870000000000003</v>
      </c>
      <c r="G496" s="1" t="str">
        <f t="shared" si="44"/>
        <v>"atk":4.187,"hp":6.899</v>
      </c>
    </row>
    <row r="497" spans="1:7" x14ac:dyDescent="0.3">
      <c r="A497" s="1">
        <v>30496</v>
      </c>
      <c r="B497" s="1">
        <v>10496</v>
      </c>
      <c r="C497" s="1">
        <f t="shared" si="45"/>
        <v>6.9199999999999173</v>
      </c>
      <c r="D497" s="1">
        <f t="shared" si="41"/>
        <v>4.2000000000000304</v>
      </c>
      <c r="E497" s="1">
        <f t="shared" si="42"/>
        <v>6.9189999999999996</v>
      </c>
      <c r="F497" s="1">
        <f t="shared" si="43"/>
        <v>4.2</v>
      </c>
      <c r="G497" s="1" t="str">
        <f t="shared" si="44"/>
        <v>"atk":4.2,"hp":6.919</v>
      </c>
    </row>
    <row r="498" spans="1:7" x14ac:dyDescent="0.3">
      <c r="A498" s="1">
        <v>30497</v>
      </c>
      <c r="B498" s="1">
        <v>10497</v>
      </c>
      <c r="C498" s="1">
        <f t="shared" si="45"/>
        <v>6.9399999999999169</v>
      </c>
      <c r="D498" s="1">
        <f t="shared" si="41"/>
        <v>4.2125000000000306</v>
      </c>
      <c r="E498" s="1">
        <f t="shared" si="42"/>
        <v>6.9390000000000001</v>
      </c>
      <c r="F498" s="1">
        <f t="shared" si="43"/>
        <v>4.2119999999999997</v>
      </c>
      <c r="G498" s="1" t="str">
        <f t="shared" si="44"/>
        <v>"atk":4.212,"hp":6.939</v>
      </c>
    </row>
    <row r="499" spans="1:7" x14ac:dyDescent="0.3">
      <c r="A499" s="1">
        <v>30498</v>
      </c>
      <c r="B499" s="1">
        <v>10498</v>
      </c>
      <c r="C499" s="1">
        <f t="shared" si="45"/>
        <v>6.9599999999999165</v>
      </c>
      <c r="D499" s="1">
        <f t="shared" si="41"/>
        <v>4.2250000000000307</v>
      </c>
      <c r="E499" s="1">
        <f t="shared" si="42"/>
        <v>6.9589999999999996</v>
      </c>
      <c r="F499" s="1">
        <f t="shared" si="43"/>
        <v>4.2249999999999996</v>
      </c>
      <c r="G499" s="1" t="str">
        <f t="shared" si="44"/>
        <v>"atk":4.225,"hp":6.959</v>
      </c>
    </row>
    <row r="500" spans="1:7" x14ac:dyDescent="0.3">
      <c r="A500" s="1">
        <v>30499</v>
      </c>
      <c r="B500" s="1">
        <v>10499</v>
      </c>
      <c r="C500" s="1">
        <f t="shared" si="45"/>
        <v>6.979999999999916</v>
      </c>
      <c r="D500" s="1">
        <f t="shared" si="41"/>
        <v>4.2375000000000309</v>
      </c>
      <c r="E500" s="1">
        <f t="shared" si="42"/>
        <v>6.9790000000000001</v>
      </c>
      <c r="F500" s="1">
        <f t="shared" si="43"/>
        <v>4.2370000000000001</v>
      </c>
      <c r="G500" s="1" t="str">
        <f t="shared" si="44"/>
        <v>"atk":4.237,"hp":6.979</v>
      </c>
    </row>
    <row r="501" spans="1:7" x14ac:dyDescent="0.3">
      <c r="A501" s="1">
        <v>30500</v>
      </c>
      <c r="B501" s="1">
        <v>10500</v>
      </c>
      <c r="C501" s="1">
        <f>C500+0.02</f>
        <v>6.9999999999999156</v>
      </c>
      <c r="D501" s="1">
        <f>D500+0.0125</f>
        <v>4.2500000000000311</v>
      </c>
      <c r="E501" s="1">
        <f>INT(C501*1000)/1000</f>
        <v>6.9989999999999997</v>
      </c>
      <c r="F501" s="1">
        <f>INT(D501*1000)/1000</f>
        <v>4.25</v>
      </c>
      <c r="G501" s="1" t="str">
        <f t="shared" si="44"/>
        <v>"atk":4.25,"hp":6.999</v>
      </c>
    </row>
    <row r="502" spans="1:7" x14ac:dyDescent="0.3">
      <c r="A502" s="1">
        <v>30501</v>
      </c>
      <c r="B502" s="1">
        <v>10501</v>
      </c>
      <c r="C502" s="1">
        <f>C501+0.03</f>
        <v>7.0299999999999159</v>
      </c>
      <c r="D502" s="1">
        <f>D501+0.015</f>
        <v>4.2650000000000308</v>
      </c>
      <c r="E502" s="1">
        <f t="shared" ref="E502:E565" si="46">INT(C502*1000)/1000</f>
        <v>7.0289999999999999</v>
      </c>
      <c r="F502" s="1">
        <f t="shared" ref="F502:F565" si="47">INT(D502*1000)/1000</f>
        <v>4.2649999999999997</v>
      </c>
      <c r="G502" s="1" t="str">
        <f t="shared" ref="G502:G565" si="48">$H$1&amp;F502&amp;$I$1&amp;E502</f>
        <v>"atk":4.265,"hp":7.029</v>
      </c>
    </row>
    <row r="503" spans="1:7" x14ac:dyDescent="0.3">
      <c r="A503" s="1">
        <v>30502</v>
      </c>
      <c r="B503" s="1">
        <v>10502</v>
      </c>
      <c r="C503" s="1">
        <f t="shared" ref="C503:C551" si="49">C502+0.03</f>
        <v>7.0599999999999161</v>
      </c>
      <c r="D503" s="1">
        <f t="shared" ref="D503:D551" si="50">D502+0.015</f>
        <v>4.2800000000000304</v>
      </c>
      <c r="E503" s="1">
        <f t="shared" si="46"/>
        <v>7.0590000000000002</v>
      </c>
      <c r="F503" s="1">
        <f t="shared" si="47"/>
        <v>4.28</v>
      </c>
      <c r="G503" s="1" t="str">
        <f t="shared" si="48"/>
        <v>"atk":4.28,"hp":7.059</v>
      </c>
    </row>
    <row r="504" spans="1:7" x14ac:dyDescent="0.3">
      <c r="A504" s="1">
        <v>30503</v>
      </c>
      <c r="B504" s="1">
        <v>10503</v>
      </c>
      <c r="C504" s="1">
        <f t="shared" si="49"/>
        <v>7.0899999999999164</v>
      </c>
      <c r="D504" s="1">
        <f t="shared" si="50"/>
        <v>4.2950000000000301</v>
      </c>
      <c r="E504" s="1">
        <f t="shared" si="46"/>
        <v>7.0890000000000004</v>
      </c>
      <c r="F504" s="1">
        <f t="shared" si="47"/>
        <v>4.2949999999999999</v>
      </c>
      <c r="G504" s="1" t="str">
        <f t="shared" si="48"/>
        <v>"atk":4.295,"hp":7.089</v>
      </c>
    </row>
    <row r="505" spans="1:7" x14ac:dyDescent="0.3">
      <c r="A505" s="1">
        <v>30504</v>
      </c>
      <c r="B505" s="1">
        <v>10504</v>
      </c>
      <c r="C505" s="1">
        <f t="shared" si="49"/>
        <v>7.1199999999999166</v>
      </c>
      <c r="D505" s="1">
        <f t="shared" si="50"/>
        <v>4.3100000000000298</v>
      </c>
      <c r="E505" s="1">
        <f t="shared" si="46"/>
        <v>7.1189999999999998</v>
      </c>
      <c r="F505" s="1">
        <f t="shared" si="47"/>
        <v>4.3099999999999996</v>
      </c>
      <c r="G505" s="1" t="str">
        <f t="shared" si="48"/>
        <v>"atk":4.31,"hp":7.119</v>
      </c>
    </row>
    <row r="506" spans="1:7" x14ac:dyDescent="0.3">
      <c r="A506" s="1">
        <v>30505</v>
      </c>
      <c r="B506" s="1">
        <v>10505</v>
      </c>
      <c r="C506" s="1">
        <f t="shared" si="49"/>
        <v>7.1499999999999169</v>
      </c>
      <c r="D506" s="1">
        <f t="shared" si="50"/>
        <v>4.3250000000000295</v>
      </c>
      <c r="E506" s="1">
        <f t="shared" si="46"/>
        <v>7.149</v>
      </c>
      <c r="F506" s="1">
        <f t="shared" si="47"/>
        <v>4.3250000000000002</v>
      </c>
      <c r="G506" s="1" t="str">
        <f t="shared" si="48"/>
        <v>"atk":4.325,"hp":7.149</v>
      </c>
    </row>
    <row r="507" spans="1:7" x14ac:dyDescent="0.3">
      <c r="A507" s="1">
        <v>30506</v>
      </c>
      <c r="B507" s="1">
        <v>10506</v>
      </c>
      <c r="C507" s="1">
        <f t="shared" si="49"/>
        <v>7.1799999999999171</v>
      </c>
      <c r="D507" s="1">
        <f t="shared" si="50"/>
        <v>4.3400000000000292</v>
      </c>
      <c r="E507" s="1">
        <f t="shared" si="46"/>
        <v>7.1790000000000003</v>
      </c>
      <c r="F507" s="1">
        <f t="shared" si="47"/>
        <v>4.34</v>
      </c>
      <c r="G507" s="1" t="str">
        <f t="shared" si="48"/>
        <v>"atk":4.34,"hp":7.179</v>
      </c>
    </row>
    <row r="508" spans="1:7" x14ac:dyDescent="0.3">
      <c r="A508" s="1">
        <v>30507</v>
      </c>
      <c r="B508" s="1">
        <v>10507</v>
      </c>
      <c r="C508" s="1">
        <f t="shared" si="49"/>
        <v>7.2099999999999174</v>
      </c>
      <c r="D508" s="1">
        <f t="shared" si="50"/>
        <v>4.3550000000000288</v>
      </c>
      <c r="E508" s="1">
        <f t="shared" si="46"/>
        <v>7.2089999999999996</v>
      </c>
      <c r="F508" s="1">
        <f t="shared" si="47"/>
        <v>4.3550000000000004</v>
      </c>
      <c r="G508" s="1" t="str">
        <f t="shared" si="48"/>
        <v>"atk":4.355,"hp":7.209</v>
      </c>
    </row>
    <row r="509" spans="1:7" x14ac:dyDescent="0.3">
      <c r="A509" s="1">
        <v>30508</v>
      </c>
      <c r="B509" s="1">
        <v>10508</v>
      </c>
      <c r="C509" s="1">
        <f t="shared" si="49"/>
        <v>7.2399999999999176</v>
      </c>
      <c r="D509" s="1">
        <f t="shared" si="50"/>
        <v>4.3700000000000285</v>
      </c>
      <c r="E509" s="1">
        <f t="shared" si="46"/>
        <v>7.2389999999999999</v>
      </c>
      <c r="F509" s="1">
        <f t="shared" si="47"/>
        <v>4.37</v>
      </c>
      <c r="G509" s="1" t="str">
        <f t="shared" si="48"/>
        <v>"atk":4.37,"hp":7.239</v>
      </c>
    </row>
    <row r="510" spans="1:7" x14ac:dyDescent="0.3">
      <c r="A510" s="1">
        <v>30509</v>
      </c>
      <c r="B510" s="1">
        <v>10509</v>
      </c>
      <c r="C510" s="1">
        <f t="shared" si="49"/>
        <v>7.2699999999999179</v>
      </c>
      <c r="D510" s="1">
        <f t="shared" si="50"/>
        <v>4.3850000000000282</v>
      </c>
      <c r="E510" s="1">
        <f t="shared" si="46"/>
        <v>7.2690000000000001</v>
      </c>
      <c r="F510" s="1">
        <f t="shared" si="47"/>
        <v>4.3849999999999998</v>
      </c>
      <c r="G510" s="1" t="str">
        <f t="shared" si="48"/>
        <v>"atk":4.385,"hp":7.269</v>
      </c>
    </row>
    <row r="511" spans="1:7" x14ac:dyDescent="0.3">
      <c r="A511" s="1">
        <v>30510</v>
      </c>
      <c r="B511" s="1">
        <v>10510</v>
      </c>
      <c r="C511" s="1">
        <f t="shared" si="49"/>
        <v>7.2999999999999181</v>
      </c>
      <c r="D511" s="1">
        <f t="shared" si="50"/>
        <v>4.4000000000000279</v>
      </c>
      <c r="E511" s="1">
        <f t="shared" si="46"/>
        <v>7.2990000000000004</v>
      </c>
      <c r="F511" s="1">
        <f t="shared" si="47"/>
        <v>4.4000000000000004</v>
      </c>
      <c r="G511" s="1" t="str">
        <f t="shared" si="48"/>
        <v>"atk":4.4,"hp":7.299</v>
      </c>
    </row>
    <row r="512" spans="1:7" x14ac:dyDescent="0.3">
      <c r="A512" s="1">
        <v>30511</v>
      </c>
      <c r="B512" s="1">
        <v>10511</v>
      </c>
      <c r="C512" s="1">
        <f t="shared" si="49"/>
        <v>7.3299999999999184</v>
      </c>
      <c r="D512" s="1">
        <f t="shared" si="50"/>
        <v>4.4150000000000276</v>
      </c>
      <c r="E512" s="1">
        <f t="shared" si="46"/>
        <v>7.3289999999999997</v>
      </c>
      <c r="F512" s="1">
        <f t="shared" si="47"/>
        <v>4.415</v>
      </c>
      <c r="G512" s="1" t="str">
        <f t="shared" si="48"/>
        <v>"atk":4.415,"hp":7.329</v>
      </c>
    </row>
    <row r="513" spans="1:7" x14ac:dyDescent="0.3">
      <c r="A513" s="1">
        <v>30512</v>
      </c>
      <c r="B513" s="1">
        <v>10512</v>
      </c>
      <c r="C513" s="1">
        <f t="shared" si="49"/>
        <v>7.3599999999999186</v>
      </c>
      <c r="D513" s="1">
        <f t="shared" si="50"/>
        <v>4.4300000000000272</v>
      </c>
      <c r="E513" s="1">
        <f t="shared" si="46"/>
        <v>7.359</v>
      </c>
      <c r="F513" s="1">
        <f t="shared" si="47"/>
        <v>4.43</v>
      </c>
      <c r="G513" s="1" t="str">
        <f t="shared" si="48"/>
        <v>"atk":4.43,"hp":7.359</v>
      </c>
    </row>
    <row r="514" spans="1:7" x14ac:dyDescent="0.3">
      <c r="A514" s="1">
        <v>30513</v>
      </c>
      <c r="B514" s="1">
        <v>10513</v>
      </c>
      <c r="C514" s="1">
        <f t="shared" si="49"/>
        <v>7.3899999999999189</v>
      </c>
      <c r="D514" s="1">
        <f t="shared" si="50"/>
        <v>4.4450000000000269</v>
      </c>
      <c r="E514" s="1">
        <f t="shared" si="46"/>
        <v>7.3890000000000002</v>
      </c>
      <c r="F514" s="1">
        <f t="shared" si="47"/>
        <v>4.4450000000000003</v>
      </c>
      <c r="G514" s="1" t="str">
        <f t="shared" si="48"/>
        <v>"atk":4.445,"hp":7.389</v>
      </c>
    </row>
    <row r="515" spans="1:7" x14ac:dyDescent="0.3">
      <c r="A515" s="1">
        <v>30514</v>
      </c>
      <c r="B515" s="1">
        <v>10514</v>
      </c>
      <c r="C515" s="1">
        <f t="shared" si="49"/>
        <v>7.4199999999999191</v>
      </c>
      <c r="D515" s="1">
        <f t="shared" si="50"/>
        <v>4.4600000000000266</v>
      </c>
      <c r="E515" s="1">
        <f t="shared" si="46"/>
        <v>7.4189999999999996</v>
      </c>
      <c r="F515" s="1">
        <f t="shared" si="47"/>
        <v>4.46</v>
      </c>
      <c r="G515" s="1" t="str">
        <f t="shared" si="48"/>
        <v>"atk":4.46,"hp":7.419</v>
      </c>
    </row>
    <row r="516" spans="1:7" x14ac:dyDescent="0.3">
      <c r="A516" s="1">
        <v>30515</v>
      </c>
      <c r="B516" s="1">
        <v>10515</v>
      </c>
      <c r="C516" s="1">
        <f t="shared" si="49"/>
        <v>7.4499999999999194</v>
      </c>
      <c r="D516" s="1">
        <f t="shared" si="50"/>
        <v>4.4750000000000263</v>
      </c>
      <c r="E516" s="1">
        <f t="shared" si="46"/>
        <v>7.4489999999999998</v>
      </c>
      <c r="F516" s="1">
        <f t="shared" si="47"/>
        <v>4.4749999999999996</v>
      </c>
      <c r="G516" s="1" t="str">
        <f t="shared" si="48"/>
        <v>"atk":4.475,"hp":7.449</v>
      </c>
    </row>
    <row r="517" spans="1:7" x14ac:dyDescent="0.3">
      <c r="A517" s="1">
        <v>30516</v>
      </c>
      <c r="B517" s="1">
        <v>10516</v>
      </c>
      <c r="C517" s="1">
        <f t="shared" si="49"/>
        <v>7.4799999999999196</v>
      </c>
      <c r="D517" s="1">
        <f t="shared" si="50"/>
        <v>4.490000000000026</v>
      </c>
      <c r="E517" s="1">
        <f t="shared" si="46"/>
        <v>7.4790000000000001</v>
      </c>
      <c r="F517" s="1">
        <f t="shared" si="47"/>
        <v>4.49</v>
      </c>
      <c r="G517" s="1" t="str">
        <f t="shared" si="48"/>
        <v>"atk":4.49,"hp":7.479</v>
      </c>
    </row>
    <row r="518" spans="1:7" x14ac:dyDescent="0.3">
      <c r="A518" s="1">
        <v>30517</v>
      </c>
      <c r="B518" s="1">
        <v>10517</v>
      </c>
      <c r="C518" s="1">
        <f t="shared" si="49"/>
        <v>7.5099999999999199</v>
      </c>
      <c r="D518" s="1">
        <f t="shared" si="50"/>
        <v>4.5050000000000257</v>
      </c>
      <c r="E518" s="1">
        <f t="shared" si="46"/>
        <v>7.5090000000000003</v>
      </c>
      <c r="F518" s="1">
        <f t="shared" si="47"/>
        <v>4.5049999999999999</v>
      </c>
      <c r="G518" s="1" t="str">
        <f t="shared" si="48"/>
        <v>"atk":4.505,"hp":7.509</v>
      </c>
    </row>
    <row r="519" spans="1:7" x14ac:dyDescent="0.3">
      <c r="A519" s="1">
        <v>30518</v>
      </c>
      <c r="B519" s="1">
        <v>10518</v>
      </c>
      <c r="C519" s="1">
        <f t="shared" si="49"/>
        <v>7.5399999999999201</v>
      </c>
      <c r="D519" s="1">
        <f t="shared" si="50"/>
        <v>4.5200000000000253</v>
      </c>
      <c r="E519" s="1">
        <f t="shared" si="46"/>
        <v>7.5389999999999997</v>
      </c>
      <c r="F519" s="1">
        <f t="shared" si="47"/>
        <v>4.5199999999999996</v>
      </c>
      <c r="G519" s="1" t="str">
        <f t="shared" si="48"/>
        <v>"atk":4.52,"hp":7.539</v>
      </c>
    </row>
    <row r="520" spans="1:7" x14ac:dyDescent="0.3">
      <c r="A520" s="1">
        <v>30519</v>
      </c>
      <c r="B520" s="1">
        <v>10519</v>
      </c>
      <c r="C520" s="1">
        <f t="shared" si="49"/>
        <v>7.5699999999999203</v>
      </c>
      <c r="D520" s="1">
        <f t="shared" si="50"/>
        <v>4.535000000000025</v>
      </c>
      <c r="E520" s="1">
        <f t="shared" si="46"/>
        <v>7.569</v>
      </c>
      <c r="F520" s="1">
        <f t="shared" si="47"/>
        <v>4.5350000000000001</v>
      </c>
      <c r="G520" s="1" t="str">
        <f t="shared" si="48"/>
        <v>"atk":4.535,"hp":7.569</v>
      </c>
    </row>
    <row r="521" spans="1:7" x14ac:dyDescent="0.3">
      <c r="A521" s="1">
        <v>30520</v>
      </c>
      <c r="B521" s="1">
        <v>10520</v>
      </c>
      <c r="C521" s="1">
        <f t="shared" si="49"/>
        <v>7.5999999999999206</v>
      </c>
      <c r="D521" s="1">
        <f t="shared" si="50"/>
        <v>4.5500000000000247</v>
      </c>
      <c r="E521" s="1">
        <f t="shared" si="46"/>
        <v>7.5990000000000002</v>
      </c>
      <c r="F521" s="1">
        <f t="shared" si="47"/>
        <v>4.55</v>
      </c>
      <c r="G521" s="1" t="str">
        <f t="shared" si="48"/>
        <v>"atk":4.55,"hp":7.599</v>
      </c>
    </row>
    <row r="522" spans="1:7" x14ac:dyDescent="0.3">
      <c r="A522" s="1">
        <v>30521</v>
      </c>
      <c r="B522" s="1">
        <v>10521</v>
      </c>
      <c r="C522" s="1">
        <f t="shared" si="49"/>
        <v>7.6299999999999208</v>
      </c>
      <c r="D522" s="1">
        <f t="shared" si="50"/>
        <v>4.5650000000000244</v>
      </c>
      <c r="E522" s="1">
        <f t="shared" si="46"/>
        <v>7.6289999999999996</v>
      </c>
      <c r="F522" s="1">
        <f t="shared" si="47"/>
        <v>4.5650000000000004</v>
      </c>
      <c r="G522" s="1" t="str">
        <f t="shared" si="48"/>
        <v>"atk":4.565,"hp":7.629</v>
      </c>
    </row>
    <row r="523" spans="1:7" x14ac:dyDescent="0.3">
      <c r="A523" s="1">
        <v>30522</v>
      </c>
      <c r="B523" s="1">
        <v>10522</v>
      </c>
      <c r="C523" s="1">
        <f t="shared" si="49"/>
        <v>7.6599999999999211</v>
      </c>
      <c r="D523" s="1">
        <f t="shared" si="50"/>
        <v>4.5800000000000241</v>
      </c>
      <c r="E523" s="1">
        <f t="shared" si="46"/>
        <v>7.6589999999999998</v>
      </c>
      <c r="F523" s="1">
        <f t="shared" si="47"/>
        <v>4.58</v>
      </c>
      <c r="G523" s="1" t="str">
        <f t="shared" si="48"/>
        <v>"atk":4.58,"hp":7.659</v>
      </c>
    </row>
    <row r="524" spans="1:7" x14ac:dyDescent="0.3">
      <c r="A524" s="1">
        <v>30523</v>
      </c>
      <c r="B524" s="1">
        <v>10523</v>
      </c>
      <c r="C524" s="1">
        <f t="shared" si="49"/>
        <v>7.6899999999999213</v>
      </c>
      <c r="D524" s="1">
        <f t="shared" si="50"/>
        <v>4.5950000000000237</v>
      </c>
      <c r="E524" s="1">
        <f t="shared" si="46"/>
        <v>7.6890000000000001</v>
      </c>
      <c r="F524" s="1">
        <f t="shared" si="47"/>
        <v>4.5949999999999998</v>
      </c>
      <c r="G524" s="1" t="str">
        <f t="shared" si="48"/>
        <v>"atk":4.595,"hp":7.689</v>
      </c>
    </row>
    <row r="525" spans="1:7" x14ac:dyDescent="0.3">
      <c r="A525" s="1">
        <v>30524</v>
      </c>
      <c r="B525" s="1">
        <v>10524</v>
      </c>
      <c r="C525" s="1">
        <f t="shared" si="49"/>
        <v>7.7199999999999216</v>
      </c>
      <c r="D525" s="1">
        <f t="shared" si="50"/>
        <v>4.6100000000000234</v>
      </c>
      <c r="E525" s="1">
        <f t="shared" si="46"/>
        <v>7.7190000000000003</v>
      </c>
      <c r="F525" s="1">
        <f t="shared" si="47"/>
        <v>4.6100000000000003</v>
      </c>
      <c r="G525" s="1" t="str">
        <f t="shared" si="48"/>
        <v>"atk":4.61,"hp":7.719</v>
      </c>
    </row>
    <row r="526" spans="1:7" x14ac:dyDescent="0.3">
      <c r="A526" s="1">
        <v>30525</v>
      </c>
      <c r="B526" s="1">
        <v>10525</v>
      </c>
      <c r="C526" s="1">
        <f t="shared" si="49"/>
        <v>7.7499999999999218</v>
      </c>
      <c r="D526" s="1">
        <f t="shared" si="50"/>
        <v>4.6250000000000231</v>
      </c>
      <c r="E526" s="1">
        <f t="shared" si="46"/>
        <v>7.7489999999999997</v>
      </c>
      <c r="F526" s="1">
        <f t="shared" si="47"/>
        <v>4.625</v>
      </c>
      <c r="G526" s="1" t="str">
        <f t="shared" si="48"/>
        <v>"atk":4.625,"hp":7.749</v>
      </c>
    </row>
    <row r="527" spans="1:7" x14ac:dyDescent="0.3">
      <c r="A527" s="1">
        <v>30526</v>
      </c>
      <c r="B527" s="1">
        <v>10526</v>
      </c>
      <c r="C527" s="1">
        <f t="shared" si="49"/>
        <v>7.7799999999999221</v>
      </c>
      <c r="D527" s="1">
        <f t="shared" si="50"/>
        <v>4.6400000000000228</v>
      </c>
      <c r="E527" s="1">
        <f t="shared" si="46"/>
        <v>7.7789999999999999</v>
      </c>
      <c r="F527" s="1">
        <f t="shared" si="47"/>
        <v>4.6399999999999997</v>
      </c>
      <c r="G527" s="1" t="str">
        <f t="shared" si="48"/>
        <v>"atk":4.64,"hp":7.779</v>
      </c>
    </row>
    <row r="528" spans="1:7" x14ac:dyDescent="0.3">
      <c r="A528" s="1">
        <v>30527</v>
      </c>
      <c r="B528" s="1">
        <v>10527</v>
      </c>
      <c r="C528" s="1">
        <f t="shared" si="49"/>
        <v>7.8099999999999223</v>
      </c>
      <c r="D528" s="1">
        <f t="shared" si="50"/>
        <v>4.6550000000000225</v>
      </c>
      <c r="E528" s="1">
        <f t="shared" si="46"/>
        <v>7.8090000000000002</v>
      </c>
      <c r="F528" s="1">
        <f t="shared" si="47"/>
        <v>4.6550000000000002</v>
      </c>
      <c r="G528" s="1" t="str">
        <f t="shared" si="48"/>
        <v>"atk":4.655,"hp":7.809</v>
      </c>
    </row>
    <row r="529" spans="1:7" x14ac:dyDescent="0.3">
      <c r="A529" s="1">
        <v>30528</v>
      </c>
      <c r="B529" s="1">
        <v>10528</v>
      </c>
      <c r="C529" s="1">
        <f t="shared" si="49"/>
        <v>7.8399999999999226</v>
      </c>
      <c r="D529" s="1">
        <f t="shared" si="50"/>
        <v>4.6700000000000221</v>
      </c>
      <c r="E529" s="1">
        <f t="shared" si="46"/>
        <v>7.8390000000000004</v>
      </c>
      <c r="F529" s="1">
        <f t="shared" si="47"/>
        <v>4.67</v>
      </c>
      <c r="G529" s="1" t="str">
        <f t="shared" si="48"/>
        <v>"atk":4.67,"hp":7.839</v>
      </c>
    </row>
    <row r="530" spans="1:7" x14ac:dyDescent="0.3">
      <c r="A530" s="1">
        <v>30529</v>
      </c>
      <c r="B530" s="1">
        <v>10529</v>
      </c>
      <c r="C530" s="1">
        <f t="shared" si="49"/>
        <v>7.8699999999999228</v>
      </c>
      <c r="D530" s="1">
        <f t="shared" si="50"/>
        <v>4.6850000000000218</v>
      </c>
      <c r="E530" s="1">
        <f t="shared" si="46"/>
        <v>7.8689999999999998</v>
      </c>
      <c r="F530" s="1">
        <f t="shared" si="47"/>
        <v>4.6849999999999996</v>
      </c>
      <c r="G530" s="1" t="str">
        <f t="shared" si="48"/>
        <v>"atk":4.685,"hp":7.869</v>
      </c>
    </row>
    <row r="531" spans="1:7" x14ac:dyDescent="0.3">
      <c r="A531" s="1">
        <v>30530</v>
      </c>
      <c r="B531" s="1">
        <v>10530</v>
      </c>
      <c r="C531" s="1">
        <f t="shared" si="49"/>
        <v>7.8999999999999231</v>
      </c>
      <c r="D531" s="1">
        <f t="shared" si="50"/>
        <v>4.7000000000000215</v>
      </c>
      <c r="E531" s="1">
        <f t="shared" si="46"/>
        <v>7.899</v>
      </c>
      <c r="F531" s="1">
        <f t="shared" si="47"/>
        <v>4.7</v>
      </c>
      <c r="G531" s="1" t="str">
        <f t="shared" si="48"/>
        <v>"atk":4.7,"hp":7.899</v>
      </c>
    </row>
    <row r="532" spans="1:7" x14ac:dyDescent="0.3">
      <c r="A532" s="1">
        <v>30531</v>
      </c>
      <c r="B532" s="1">
        <v>10531</v>
      </c>
      <c r="C532" s="1">
        <f t="shared" si="49"/>
        <v>7.9299999999999233</v>
      </c>
      <c r="D532" s="1">
        <f t="shared" si="50"/>
        <v>4.7150000000000212</v>
      </c>
      <c r="E532" s="1">
        <f t="shared" si="46"/>
        <v>7.9290000000000003</v>
      </c>
      <c r="F532" s="1">
        <f t="shared" si="47"/>
        <v>4.7149999999999999</v>
      </c>
      <c r="G532" s="1" t="str">
        <f t="shared" si="48"/>
        <v>"atk":4.715,"hp":7.929</v>
      </c>
    </row>
    <row r="533" spans="1:7" x14ac:dyDescent="0.3">
      <c r="A533" s="1">
        <v>30532</v>
      </c>
      <c r="B533" s="1">
        <v>10532</v>
      </c>
      <c r="C533" s="1">
        <f t="shared" si="49"/>
        <v>7.9599999999999236</v>
      </c>
      <c r="D533" s="1">
        <f t="shared" si="50"/>
        <v>4.7300000000000209</v>
      </c>
      <c r="E533" s="1">
        <f t="shared" si="46"/>
        <v>7.9589999999999996</v>
      </c>
      <c r="F533" s="1">
        <f t="shared" si="47"/>
        <v>4.7300000000000004</v>
      </c>
      <c r="G533" s="1" t="str">
        <f t="shared" si="48"/>
        <v>"atk":4.73,"hp":7.959</v>
      </c>
    </row>
    <row r="534" spans="1:7" x14ac:dyDescent="0.3">
      <c r="A534" s="1">
        <v>30533</v>
      </c>
      <c r="B534" s="1">
        <v>10533</v>
      </c>
      <c r="C534" s="1">
        <f t="shared" si="49"/>
        <v>7.9899999999999238</v>
      </c>
      <c r="D534" s="1">
        <f t="shared" si="50"/>
        <v>4.7450000000000205</v>
      </c>
      <c r="E534" s="1">
        <f t="shared" si="46"/>
        <v>7.9889999999999999</v>
      </c>
      <c r="F534" s="1">
        <f t="shared" si="47"/>
        <v>4.7450000000000001</v>
      </c>
      <c r="G534" s="1" t="str">
        <f t="shared" si="48"/>
        <v>"atk":4.745,"hp":7.989</v>
      </c>
    </row>
    <row r="535" spans="1:7" x14ac:dyDescent="0.3">
      <c r="A535" s="1">
        <v>30534</v>
      </c>
      <c r="B535" s="1">
        <v>10534</v>
      </c>
      <c r="C535" s="1">
        <f t="shared" si="49"/>
        <v>8.0199999999999232</v>
      </c>
      <c r="D535" s="1">
        <f t="shared" si="50"/>
        <v>4.7600000000000202</v>
      </c>
      <c r="E535" s="1">
        <f t="shared" si="46"/>
        <v>8.0190000000000001</v>
      </c>
      <c r="F535" s="1">
        <f t="shared" si="47"/>
        <v>4.76</v>
      </c>
      <c r="G535" s="1" t="str">
        <f t="shared" si="48"/>
        <v>"atk":4.76,"hp":8.019</v>
      </c>
    </row>
    <row r="536" spans="1:7" x14ac:dyDescent="0.3">
      <c r="A536" s="1">
        <v>30535</v>
      </c>
      <c r="B536" s="1">
        <v>10535</v>
      </c>
      <c r="C536" s="1">
        <f t="shared" si="49"/>
        <v>8.0499999999999226</v>
      </c>
      <c r="D536" s="1">
        <f t="shared" si="50"/>
        <v>4.7750000000000199</v>
      </c>
      <c r="E536" s="1">
        <f t="shared" si="46"/>
        <v>8.0489999999999995</v>
      </c>
      <c r="F536" s="1">
        <f t="shared" si="47"/>
        <v>4.7750000000000004</v>
      </c>
      <c r="G536" s="1" t="str">
        <f t="shared" si="48"/>
        <v>"atk":4.775,"hp":8.049</v>
      </c>
    </row>
    <row r="537" spans="1:7" x14ac:dyDescent="0.3">
      <c r="A537" s="1">
        <v>30536</v>
      </c>
      <c r="B537" s="1">
        <v>10536</v>
      </c>
      <c r="C537" s="1">
        <f t="shared" si="49"/>
        <v>8.0799999999999219</v>
      </c>
      <c r="D537" s="1">
        <f t="shared" si="50"/>
        <v>4.7900000000000196</v>
      </c>
      <c r="E537" s="1">
        <f t="shared" si="46"/>
        <v>8.0790000000000006</v>
      </c>
      <c r="F537" s="1">
        <f t="shared" si="47"/>
        <v>4.79</v>
      </c>
      <c r="G537" s="1" t="str">
        <f t="shared" si="48"/>
        <v>"atk":4.79,"hp":8.079</v>
      </c>
    </row>
    <row r="538" spans="1:7" x14ac:dyDescent="0.3">
      <c r="A538" s="1">
        <v>30537</v>
      </c>
      <c r="B538" s="1">
        <v>10537</v>
      </c>
      <c r="C538" s="1">
        <f t="shared" si="49"/>
        <v>8.1099999999999213</v>
      </c>
      <c r="D538" s="1">
        <f t="shared" si="50"/>
        <v>4.8050000000000193</v>
      </c>
      <c r="E538" s="1">
        <f t="shared" si="46"/>
        <v>8.109</v>
      </c>
      <c r="F538" s="1">
        <f t="shared" si="47"/>
        <v>4.8049999999999997</v>
      </c>
      <c r="G538" s="1" t="str">
        <f t="shared" si="48"/>
        <v>"atk":4.805,"hp":8.109</v>
      </c>
    </row>
    <row r="539" spans="1:7" x14ac:dyDescent="0.3">
      <c r="A539" s="1">
        <v>30538</v>
      </c>
      <c r="B539" s="1">
        <v>10538</v>
      </c>
      <c r="C539" s="1">
        <f t="shared" si="49"/>
        <v>8.1399999999999206</v>
      </c>
      <c r="D539" s="1">
        <f t="shared" si="50"/>
        <v>4.8200000000000189</v>
      </c>
      <c r="E539" s="1">
        <f t="shared" si="46"/>
        <v>8.1389999999999993</v>
      </c>
      <c r="F539" s="1">
        <f t="shared" si="47"/>
        <v>4.82</v>
      </c>
      <c r="G539" s="1" t="str">
        <f t="shared" si="48"/>
        <v>"atk":4.82,"hp":8.139</v>
      </c>
    </row>
    <row r="540" spans="1:7" x14ac:dyDescent="0.3">
      <c r="A540" s="1">
        <v>30539</v>
      </c>
      <c r="B540" s="1">
        <v>10539</v>
      </c>
      <c r="C540" s="1">
        <f t="shared" si="49"/>
        <v>8.16999999999992</v>
      </c>
      <c r="D540" s="1">
        <f t="shared" si="50"/>
        <v>4.8350000000000186</v>
      </c>
      <c r="E540" s="1">
        <f t="shared" si="46"/>
        <v>8.1690000000000005</v>
      </c>
      <c r="F540" s="1">
        <f t="shared" si="47"/>
        <v>4.835</v>
      </c>
      <c r="G540" s="1" t="str">
        <f t="shared" si="48"/>
        <v>"atk":4.835,"hp":8.169</v>
      </c>
    </row>
    <row r="541" spans="1:7" x14ac:dyDescent="0.3">
      <c r="A541" s="1">
        <v>30540</v>
      </c>
      <c r="B541" s="1">
        <v>10540</v>
      </c>
      <c r="C541" s="1">
        <f t="shared" si="49"/>
        <v>8.1999999999999194</v>
      </c>
      <c r="D541" s="1">
        <f t="shared" si="50"/>
        <v>4.8500000000000183</v>
      </c>
      <c r="E541" s="1">
        <f t="shared" si="46"/>
        <v>8.1989999999999998</v>
      </c>
      <c r="F541" s="1">
        <f t="shared" si="47"/>
        <v>4.8499999999999996</v>
      </c>
      <c r="G541" s="1" t="str">
        <f t="shared" si="48"/>
        <v>"atk":4.85,"hp":8.199</v>
      </c>
    </row>
    <row r="542" spans="1:7" x14ac:dyDescent="0.3">
      <c r="A542" s="1">
        <v>30541</v>
      </c>
      <c r="B542" s="1">
        <v>10541</v>
      </c>
      <c r="C542" s="1">
        <f t="shared" si="49"/>
        <v>8.2299999999999187</v>
      </c>
      <c r="D542" s="1">
        <f t="shared" si="50"/>
        <v>4.865000000000018</v>
      </c>
      <c r="E542" s="1">
        <f t="shared" si="46"/>
        <v>8.2289999999999992</v>
      </c>
      <c r="F542" s="1">
        <f t="shared" si="47"/>
        <v>4.8650000000000002</v>
      </c>
      <c r="G542" s="1" t="str">
        <f t="shared" si="48"/>
        <v>"atk":4.865,"hp":8.229</v>
      </c>
    </row>
    <row r="543" spans="1:7" x14ac:dyDescent="0.3">
      <c r="A543" s="1">
        <v>30542</v>
      </c>
      <c r="B543" s="1">
        <v>10542</v>
      </c>
      <c r="C543" s="1">
        <f t="shared" si="49"/>
        <v>8.2599999999999181</v>
      </c>
      <c r="D543" s="1">
        <f t="shared" si="50"/>
        <v>4.8800000000000177</v>
      </c>
      <c r="E543" s="1">
        <f t="shared" si="46"/>
        <v>8.2590000000000003</v>
      </c>
      <c r="F543" s="1">
        <f t="shared" si="47"/>
        <v>4.88</v>
      </c>
      <c r="G543" s="1" t="str">
        <f t="shared" si="48"/>
        <v>"atk":4.88,"hp":8.259</v>
      </c>
    </row>
    <row r="544" spans="1:7" x14ac:dyDescent="0.3">
      <c r="A544" s="1">
        <v>30543</v>
      </c>
      <c r="B544" s="1">
        <v>10543</v>
      </c>
      <c r="C544" s="1">
        <f t="shared" si="49"/>
        <v>8.2899999999999174</v>
      </c>
      <c r="D544" s="1">
        <f t="shared" si="50"/>
        <v>4.8950000000000173</v>
      </c>
      <c r="E544" s="1">
        <f t="shared" si="46"/>
        <v>8.2889999999999997</v>
      </c>
      <c r="F544" s="1">
        <f t="shared" si="47"/>
        <v>4.8949999999999996</v>
      </c>
      <c r="G544" s="1" t="str">
        <f t="shared" si="48"/>
        <v>"atk":4.895,"hp":8.289</v>
      </c>
    </row>
    <row r="545" spans="1:7" x14ac:dyDescent="0.3">
      <c r="A545" s="1">
        <v>30544</v>
      </c>
      <c r="B545" s="1">
        <v>10544</v>
      </c>
      <c r="C545" s="1">
        <f t="shared" si="49"/>
        <v>8.3199999999999168</v>
      </c>
      <c r="D545" s="1">
        <f t="shared" si="50"/>
        <v>4.910000000000017</v>
      </c>
      <c r="E545" s="1">
        <f t="shared" si="46"/>
        <v>8.3190000000000008</v>
      </c>
      <c r="F545" s="1">
        <f t="shared" si="47"/>
        <v>4.91</v>
      </c>
      <c r="G545" s="1" t="str">
        <f t="shared" si="48"/>
        <v>"atk":4.91,"hp":8.319</v>
      </c>
    </row>
    <row r="546" spans="1:7" x14ac:dyDescent="0.3">
      <c r="A546" s="1">
        <v>30545</v>
      </c>
      <c r="B546" s="1">
        <v>10545</v>
      </c>
      <c r="C546" s="1">
        <f t="shared" si="49"/>
        <v>8.3499999999999162</v>
      </c>
      <c r="D546" s="1">
        <f t="shared" si="50"/>
        <v>4.9250000000000167</v>
      </c>
      <c r="E546" s="1">
        <f t="shared" si="46"/>
        <v>8.3490000000000002</v>
      </c>
      <c r="F546" s="1">
        <f t="shared" si="47"/>
        <v>4.9249999999999998</v>
      </c>
      <c r="G546" s="1" t="str">
        <f t="shared" si="48"/>
        <v>"atk":4.925,"hp":8.349</v>
      </c>
    </row>
    <row r="547" spans="1:7" x14ac:dyDescent="0.3">
      <c r="A547" s="1">
        <v>30546</v>
      </c>
      <c r="B547" s="1">
        <v>10546</v>
      </c>
      <c r="C547" s="1">
        <f t="shared" si="49"/>
        <v>8.3799999999999155</v>
      </c>
      <c r="D547" s="1">
        <f t="shared" si="50"/>
        <v>4.9400000000000164</v>
      </c>
      <c r="E547" s="1">
        <f t="shared" si="46"/>
        <v>8.3789999999999996</v>
      </c>
      <c r="F547" s="1">
        <f t="shared" si="47"/>
        <v>4.9400000000000004</v>
      </c>
      <c r="G547" s="1" t="str">
        <f t="shared" si="48"/>
        <v>"atk":4.94,"hp":8.379</v>
      </c>
    </row>
    <row r="548" spans="1:7" x14ac:dyDescent="0.3">
      <c r="A548" s="1">
        <v>30547</v>
      </c>
      <c r="B548" s="1">
        <v>10547</v>
      </c>
      <c r="C548" s="1">
        <f t="shared" si="49"/>
        <v>8.4099999999999149</v>
      </c>
      <c r="D548" s="1">
        <f t="shared" si="50"/>
        <v>4.9550000000000161</v>
      </c>
      <c r="E548" s="1">
        <f t="shared" si="46"/>
        <v>8.4090000000000007</v>
      </c>
      <c r="F548" s="1">
        <f t="shared" si="47"/>
        <v>4.9550000000000001</v>
      </c>
      <c r="G548" s="1" t="str">
        <f t="shared" si="48"/>
        <v>"atk":4.955,"hp":8.409</v>
      </c>
    </row>
    <row r="549" spans="1:7" x14ac:dyDescent="0.3">
      <c r="A549" s="1">
        <v>30548</v>
      </c>
      <c r="B549" s="1">
        <v>10548</v>
      </c>
      <c r="C549" s="1">
        <f t="shared" si="49"/>
        <v>8.4399999999999142</v>
      </c>
      <c r="D549" s="1">
        <f t="shared" si="50"/>
        <v>4.9700000000000157</v>
      </c>
      <c r="E549" s="1">
        <f t="shared" si="46"/>
        <v>8.4390000000000001</v>
      </c>
      <c r="F549" s="1">
        <f t="shared" si="47"/>
        <v>4.97</v>
      </c>
      <c r="G549" s="1" t="str">
        <f t="shared" si="48"/>
        <v>"atk":4.97,"hp":8.439</v>
      </c>
    </row>
    <row r="550" spans="1:7" x14ac:dyDescent="0.3">
      <c r="A550" s="1">
        <v>30549</v>
      </c>
      <c r="B550" s="1">
        <v>10549</v>
      </c>
      <c r="C550" s="1">
        <f t="shared" si="49"/>
        <v>8.4699999999999136</v>
      </c>
      <c r="D550" s="1">
        <f t="shared" si="50"/>
        <v>4.9850000000000154</v>
      </c>
      <c r="E550" s="1">
        <f t="shared" si="46"/>
        <v>8.4689999999999994</v>
      </c>
      <c r="F550" s="1">
        <f t="shared" si="47"/>
        <v>4.9850000000000003</v>
      </c>
      <c r="G550" s="1" t="str">
        <f t="shared" si="48"/>
        <v>"atk":4.985,"hp":8.469</v>
      </c>
    </row>
    <row r="551" spans="1:7" x14ac:dyDescent="0.3">
      <c r="A551" s="1">
        <v>30550</v>
      </c>
      <c r="B551" s="1">
        <v>10550</v>
      </c>
      <c r="C551" s="1">
        <f t="shared" si="49"/>
        <v>8.499999999999913</v>
      </c>
      <c r="D551" s="1">
        <f t="shared" si="50"/>
        <v>5.0000000000000151</v>
      </c>
      <c r="E551" s="1">
        <f t="shared" si="46"/>
        <v>8.4990000000000006</v>
      </c>
      <c r="F551" s="1">
        <f t="shared" si="47"/>
        <v>5</v>
      </c>
      <c r="G551" s="1" t="str">
        <f t="shared" si="48"/>
        <v>"atk":5,"hp":8.499</v>
      </c>
    </row>
    <row r="552" spans="1:7" x14ac:dyDescent="0.3">
      <c r="A552" s="1">
        <v>30551</v>
      </c>
      <c r="B552" s="1">
        <v>10551</v>
      </c>
      <c r="C552" s="1">
        <f>C551+0.04</f>
        <v>8.5399999999999121</v>
      </c>
      <c r="D552" s="1">
        <f>D551+0.02</f>
        <v>5.0200000000000147</v>
      </c>
      <c r="E552" s="1">
        <f t="shared" si="46"/>
        <v>8.5389999999999997</v>
      </c>
      <c r="F552" s="1">
        <f t="shared" si="47"/>
        <v>5.0199999999999996</v>
      </c>
      <c r="G552" s="1" t="str">
        <f t="shared" si="48"/>
        <v>"atk":5.02,"hp":8.539</v>
      </c>
    </row>
    <row r="553" spans="1:7" x14ac:dyDescent="0.3">
      <c r="A553" s="1">
        <v>30552</v>
      </c>
      <c r="B553" s="1">
        <v>10552</v>
      </c>
      <c r="C553" s="1">
        <f t="shared" ref="C553:C601" si="51">C552+0.04</f>
        <v>8.5799999999999113</v>
      </c>
      <c r="D553" s="1">
        <f t="shared" ref="D553:D601" si="52">D552+0.02</f>
        <v>5.0400000000000142</v>
      </c>
      <c r="E553" s="1">
        <f t="shared" si="46"/>
        <v>8.5790000000000006</v>
      </c>
      <c r="F553" s="1">
        <f t="shared" si="47"/>
        <v>5.04</v>
      </c>
      <c r="G553" s="1" t="str">
        <f t="shared" si="48"/>
        <v>"atk":5.04,"hp":8.579</v>
      </c>
    </row>
    <row r="554" spans="1:7" x14ac:dyDescent="0.3">
      <c r="A554" s="1">
        <v>30553</v>
      </c>
      <c r="B554" s="1">
        <v>10553</v>
      </c>
      <c r="C554" s="1">
        <f t="shared" si="51"/>
        <v>8.6199999999999104</v>
      </c>
      <c r="D554" s="1">
        <f t="shared" si="52"/>
        <v>5.0600000000000138</v>
      </c>
      <c r="E554" s="1">
        <f t="shared" si="46"/>
        <v>8.6189999999999998</v>
      </c>
      <c r="F554" s="1">
        <f t="shared" si="47"/>
        <v>5.0599999999999996</v>
      </c>
      <c r="G554" s="1" t="str">
        <f t="shared" si="48"/>
        <v>"atk":5.06,"hp":8.619</v>
      </c>
    </row>
    <row r="555" spans="1:7" x14ac:dyDescent="0.3">
      <c r="A555" s="1">
        <v>30554</v>
      </c>
      <c r="B555" s="1">
        <v>10554</v>
      </c>
      <c r="C555" s="1">
        <f t="shared" si="51"/>
        <v>8.6599999999999095</v>
      </c>
      <c r="D555" s="1">
        <f t="shared" si="52"/>
        <v>5.0800000000000134</v>
      </c>
      <c r="E555" s="1">
        <f t="shared" si="46"/>
        <v>8.6590000000000007</v>
      </c>
      <c r="F555" s="1">
        <f t="shared" si="47"/>
        <v>5.08</v>
      </c>
      <c r="G555" s="1" t="str">
        <f t="shared" si="48"/>
        <v>"atk":5.08,"hp":8.659</v>
      </c>
    </row>
    <row r="556" spans="1:7" x14ac:dyDescent="0.3">
      <c r="A556" s="1">
        <v>30555</v>
      </c>
      <c r="B556" s="1">
        <v>10555</v>
      </c>
      <c r="C556" s="1">
        <f t="shared" si="51"/>
        <v>8.6999999999999087</v>
      </c>
      <c r="D556" s="1">
        <f t="shared" si="52"/>
        <v>5.100000000000013</v>
      </c>
      <c r="E556" s="1">
        <f t="shared" si="46"/>
        <v>8.6989999999999998</v>
      </c>
      <c r="F556" s="1">
        <f t="shared" si="47"/>
        <v>5.0999999999999996</v>
      </c>
      <c r="G556" s="1" t="str">
        <f t="shared" si="48"/>
        <v>"atk":5.1,"hp":8.699</v>
      </c>
    </row>
    <row r="557" spans="1:7" x14ac:dyDescent="0.3">
      <c r="A557" s="1">
        <v>30556</v>
      </c>
      <c r="B557" s="1">
        <v>10556</v>
      </c>
      <c r="C557" s="1">
        <f t="shared" si="51"/>
        <v>8.7399999999999078</v>
      </c>
      <c r="D557" s="1">
        <f t="shared" si="52"/>
        <v>5.1200000000000125</v>
      </c>
      <c r="E557" s="1">
        <f t="shared" si="46"/>
        <v>8.7390000000000008</v>
      </c>
      <c r="F557" s="1">
        <f t="shared" si="47"/>
        <v>5.12</v>
      </c>
      <c r="G557" s="1" t="str">
        <f t="shared" si="48"/>
        <v>"atk":5.12,"hp":8.739</v>
      </c>
    </row>
    <row r="558" spans="1:7" x14ac:dyDescent="0.3">
      <c r="A558" s="1">
        <v>30557</v>
      </c>
      <c r="B558" s="1">
        <v>10557</v>
      </c>
      <c r="C558" s="1">
        <f t="shared" si="51"/>
        <v>8.779999999999907</v>
      </c>
      <c r="D558" s="1">
        <f t="shared" si="52"/>
        <v>5.1400000000000121</v>
      </c>
      <c r="E558" s="1">
        <f t="shared" si="46"/>
        <v>8.7789999999999999</v>
      </c>
      <c r="F558" s="1">
        <f t="shared" si="47"/>
        <v>5.14</v>
      </c>
      <c r="G558" s="1" t="str">
        <f t="shared" si="48"/>
        <v>"atk":5.14,"hp":8.779</v>
      </c>
    </row>
    <row r="559" spans="1:7" x14ac:dyDescent="0.3">
      <c r="A559" s="1">
        <v>30558</v>
      </c>
      <c r="B559" s="1">
        <v>10558</v>
      </c>
      <c r="C559" s="1">
        <f t="shared" si="51"/>
        <v>8.8199999999999061</v>
      </c>
      <c r="D559" s="1">
        <f t="shared" si="52"/>
        <v>5.1600000000000117</v>
      </c>
      <c r="E559" s="1">
        <f t="shared" si="46"/>
        <v>8.8190000000000008</v>
      </c>
      <c r="F559" s="1">
        <f t="shared" si="47"/>
        <v>5.16</v>
      </c>
      <c r="G559" s="1" t="str">
        <f t="shared" si="48"/>
        <v>"atk":5.16,"hp":8.819</v>
      </c>
    </row>
    <row r="560" spans="1:7" x14ac:dyDescent="0.3">
      <c r="A560" s="1">
        <v>30559</v>
      </c>
      <c r="B560" s="1">
        <v>10559</v>
      </c>
      <c r="C560" s="1">
        <f t="shared" si="51"/>
        <v>8.8599999999999053</v>
      </c>
      <c r="D560" s="1">
        <f t="shared" si="52"/>
        <v>5.1800000000000113</v>
      </c>
      <c r="E560" s="1">
        <f t="shared" si="46"/>
        <v>8.859</v>
      </c>
      <c r="F560" s="1">
        <f t="shared" si="47"/>
        <v>5.18</v>
      </c>
      <c r="G560" s="1" t="str">
        <f t="shared" si="48"/>
        <v>"atk":5.18,"hp":8.859</v>
      </c>
    </row>
    <row r="561" spans="1:7" x14ac:dyDescent="0.3">
      <c r="A561" s="1">
        <v>30560</v>
      </c>
      <c r="B561" s="1">
        <v>10560</v>
      </c>
      <c r="C561" s="1">
        <f t="shared" si="51"/>
        <v>8.8999999999999044</v>
      </c>
      <c r="D561" s="1">
        <f t="shared" si="52"/>
        <v>5.2000000000000108</v>
      </c>
      <c r="E561" s="1">
        <f t="shared" si="46"/>
        <v>8.8989999999999991</v>
      </c>
      <c r="F561" s="1">
        <f t="shared" si="47"/>
        <v>5.2</v>
      </c>
      <c r="G561" s="1" t="str">
        <f t="shared" si="48"/>
        <v>"atk":5.2,"hp":8.899</v>
      </c>
    </row>
    <row r="562" spans="1:7" x14ac:dyDescent="0.3">
      <c r="A562" s="1">
        <v>30561</v>
      </c>
      <c r="B562" s="1">
        <v>10561</v>
      </c>
      <c r="C562" s="1">
        <f t="shared" si="51"/>
        <v>8.9399999999999036</v>
      </c>
      <c r="D562" s="1">
        <f t="shared" si="52"/>
        <v>5.2200000000000104</v>
      </c>
      <c r="E562" s="1">
        <f t="shared" si="46"/>
        <v>8.9390000000000001</v>
      </c>
      <c r="F562" s="1">
        <f t="shared" si="47"/>
        <v>5.22</v>
      </c>
      <c r="G562" s="1" t="str">
        <f t="shared" si="48"/>
        <v>"atk":5.22,"hp":8.939</v>
      </c>
    </row>
    <row r="563" spans="1:7" x14ac:dyDescent="0.3">
      <c r="A563" s="1">
        <v>30562</v>
      </c>
      <c r="B563" s="1">
        <v>10562</v>
      </c>
      <c r="C563" s="1">
        <f t="shared" si="51"/>
        <v>8.9799999999999027</v>
      </c>
      <c r="D563" s="1">
        <f t="shared" si="52"/>
        <v>5.24000000000001</v>
      </c>
      <c r="E563" s="1">
        <f t="shared" si="46"/>
        <v>8.9789999999999992</v>
      </c>
      <c r="F563" s="1">
        <f t="shared" si="47"/>
        <v>5.24</v>
      </c>
      <c r="G563" s="1" t="str">
        <f t="shared" si="48"/>
        <v>"atk":5.24,"hp":8.979</v>
      </c>
    </row>
    <row r="564" spans="1:7" x14ac:dyDescent="0.3">
      <c r="A564" s="1">
        <v>30563</v>
      </c>
      <c r="B564" s="1">
        <v>10563</v>
      </c>
      <c r="C564" s="1">
        <f t="shared" si="51"/>
        <v>9.0199999999999019</v>
      </c>
      <c r="D564" s="1">
        <f t="shared" si="52"/>
        <v>5.2600000000000096</v>
      </c>
      <c r="E564" s="1">
        <f t="shared" si="46"/>
        <v>9.0190000000000001</v>
      </c>
      <c r="F564" s="1">
        <f t="shared" si="47"/>
        <v>5.26</v>
      </c>
      <c r="G564" s="1" t="str">
        <f t="shared" si="48"/>
        <v>"atk":5.26,"hp":9.019</v>
      </c>
    </row>
    <row r="565" spans="1:7" x14ac:dyDescent="0.3">
      <c r="A565" s="1">
        <v>30564</v>
      </c>
      <c r="B565" s="1">
        <v>10564</v>
      </c>
      <c r="C565" s="1">
        <f t="shared" si="51"/>
        <v>9.059999999999901</v>
      </c>
      <c r="D565" s="1">
        <f t="shared" si="52"/>
        <v>5.2800000000000091</v>
      </c>
      <c r="E565" s="1">
        <f t="shared" si="46"/>
        <v>9.0589999999999993</v>
      </c>
      <c r="F565" s="1">
        <f t="shared" si="47"/>
        <v>5.28</v>
      </c>
      <c r="G565" s="1" t="str">
        <f t="shared" si="48"/>
        <v>"atk":5.28,"hp":9.059</v>
      </c>
    </row>
    <row r="566" spans="1:7" x14ac:dyDescent="0.3">
      <c r="A566" s="1">
        <v>30565</v>
      </c>
      <c r="B566" s="1">
        <v>10565</v>
      </c>
      <c r="C566" s="1">
        <f t="shared" si="51"/>
        <v>9.0999999999999002</v>
      </c>
      <c r="D566" s="1">
        <f t="shared" si="52"/>
        <v>5.3000000000000087</v>
      </c>
      <c r="E566" s="1">
        <f t="shared" ref="E566:E629" si="53">INT(C566*1000)/1000</f>
        <v>9.0990000000000002</v>
      </c>
      <c r="F566" s="1">
        <f t="shared" ref="F566:F629" si="54">INT(D566*1000)/1000</f>
        <v>5.3</v>
      </c>
      <c r="G566" s="1" t="str">
        <f t="shared" ref="G566:G629" si="55">$H$1&amp;F566&amp;$I$1&amp;E566</f>
        <v>"atk":5.3,"hp":9.099</v>
      </c>
    </row>
    <row r="567" spans="1:7" x14ac:dyDescent="0.3">
      <c r="A567" s="1">
        <v>30566</v>
      </c>
      <c r="B567" s="1">
        <v>10566</v>
      </c>
      <c r="C567" s="1">
        <f t="shared" si="51"/>
        <v>9.1399999999998993</v>
      </c>
      <c r="D567" s="1">
        <f t="shared" si="52"/>
        <v>5.3200000000000083</v>
      </c>
      <c r="E567" s="1">
        <f t="shared" si="53"/>
        <v>9.1389999999999993</v>
      </c>
      <c r="F567" s="1">
        <f t="shared" si="54"/>
        <v>5.32</v>
      </c>
      <c r="G567" s="1" t="str">
        <f t="shared" si="55"/>
        <v>"atk":5.32,"hp":9.139</v>
      </c>
    </row>
    <row r="568" spans="1:7" x14ac:dyDescent="0.3">
      <c r="A568" s="1">
        <v>30567</v>
      </c>
      <c r="B568" s="1">
        <v>10567</v>
      </c>
      <c r="C568" s="1">
        <f t="shared" si="51"/>
        <v>9.1799999999998985</v>
      </c>
      <c r="D568" s="1">
        <f t="shared" si="52"/>
        <v>5.3400000000000079</v>
      </c>
      <c r="E568" s="1">
        <f t="shared" si="53"/>
        <v>9.1790000000000003</v>
      </c>
      <c r="F568" s="1">
        <f t="shared" si="54"/>
        <v>5.34</v>
      </c>
      <c r="G568" s="1" t="str">
        <f t="shared" si="55"/>
        <v>"atk":5.34,"hp":9.179</v>
      </c>
    </row>
    <row r="569" spans="1:7" x14ac:dyDescent="0.3">
      <c r="A569" s="1">
        <v>30568</v>
      </c>
      <c r="B569" s="1">
        <v>10568</v>
      </c>
      <c r="C569" s="1">
        <f t="shared" si="51"/>
        <v>9.2199999999998976</v>
      </c>
      <c r="D569" s="1">
        <f t="shared" si="52"/>
        <v>5.3600000000000074</v>
      </c>
      <c r="E569" s="1">
        <f t="shared" si="53"/>
        <v>9.2189999999999994</v>
      </c>
      <c r="F569" s="1">
        <f t="shared" si="54"/>
        <v>5.36</v>
      </c>
      <c r="G569" s="1" t="str">
        <f t="shared" si="55"/>
        <v>"atk":5.36,"hp":9.219</v>
      </c>
    </row>
    <row r="570" spans="1:7" x14ac:dyDescent="0.3">
      <c r="A570" s="1">
        <v>30569</v>
      </c>
      <c r="B570" s="1">
        <v>10569</v>
      </c>
      <c r="C570" s="1">
        <f t="shared" si="51"/>
        <v>9.2599999999998968</v>
      </c>
      <c r="D570" s="1">
        <f t="shared" si="52"/>
        <v>5.380000000000007</v>
      </c>
      <c r="E570" s="1">
        <f t="shared" si="53"/>
        <v>9.2590000000000003</v>
      </c>
      <c r="F570" s="1">
        <f t="shared" si="54"/>
        <v>5.38</v>
      </c>
      <c r="G570" s="1" t="str">
        <f t="shared" si="55"/>
        <v>"atk":5.38,"hp":9.259</v>
      </c>
    </row>
    <row r="571" spans="1:7" x14ac:dyDescent="0.3">
      <c r="A571" s="1">
        <v>30570</v>
      </c>
      <c r="B571" s="1">
        <v>10570</v>
      </c>
      <c r="C571" s="1">
        <f t="shared" si="51"/>
        <v>9.2999999999998959</v>
      </c>
      <c r="D571" s="1">
        <f t="shared" si="52"/>
        <v>5.4000000000000066</v>
      </c>
      <c r="E571" s="1">
        <f t="shared" si="53"/>
        <v>9.2989999999999995</v>
      </c>
      <c r="F571" s="1">
        <f t="shared" si="54"/>
        <v>5.4</v>
      </c>
      <c r="G571" s="1" t="str">
        <f t="shared" si="55"/>
        <v>"atk":5.4,"hp":9.299</v>
      </c>
    </row>
    <row r="572" spans="1:7" x14ac:dyDescent="0.3">
      <c r="A572" s="1">
        <v>30571</v>
      </c>
      <c r="B572" s="1">
        <v>10571</v>
      </c>
      <c r="C572" s="1">
        <f t="shared" si="51"/>
        <v>9.3399999999998951</v>
      </c>
      <c r="D572" s="1">
        <f t="shared" si="52"/>
        <v>5.4200000000000061</v>
      </c>
      <c r="E572" s="1">
        <f t="shared" si="53"/>
        <v>9.3390000000000004</v>
      </c>
      <c r="F572" s="1">
        <f t="shared" si="54"/>
        <v>5.42</v>
      </c>
      <c r="G572" s="1" t="str">
        <f t="shared" si="55"/>
        <v>"atk":5.42,"hp":9.339</v>
      </c>
    </row>
    <row r="573" spans="1:7" x14ac:dyDescent="0.3">
      <c r="A573" s="1">
        <v>30572</v>
      </c>
      <c r="B573" s="1">
        <v>10572</v>
      </c>
      <c r="C573" s="1">
        <f t="shared" si="51"/>
        <v>9.3799999999998942</v>
      </c>
      <c r="D573" s="1">
        <f t="shared" si="52"/>
        <v>5.4400000000000057</v>
      </c>
      <c r="E573" s="1">
        <f t="shared" si="53"/>
        <v>9.3789999999999996</v>
      </c>
      <c r="F573" s="1">
        <f t="shared" si="54"/>
        <v>5.44</v>
      </c>
      <c r="G573" s="1" t="str">
        <f t="shared" si="55"/>
        <v>"atk":5.44,"hp":9.379</v>
      </c>
    </row>
    <row r="574" spans="1:7" x14ac:dyDescent="0.3">
      <c r="A574" s="1">
        <v>30573</v>
      </c>
      <c r="B574" s="1">
        <v>10573</v>
      </c>
      <c r="C574" s="1">
        <f t="shared" si="51"/>
        <v>9.4199999999998933</v>
      </c>
      <c r="D574" s="1">
        <f t="shared" si="52"/>
        <v>5.4600000000000053</v>
      </c>
      <c r="E574" s="1">
        <f t="shared" si="53"/>
        <v>9.4190000000000005</v>
      </c>
      <c r="F574" s="1">
        <f t="shared" si="54"/>
        <v>5.46</v>
      </c>
      <c r="G574" s="1" t="str">
        <f t="shared" si="55"/>
        <v>"atk":5.46,"hp":9.419</v>
      </c>
    </row>
    <row r="575" spans="1:7" x14ac:dyDescent="0.3">
      <c r="A575" s="1">
        <v>30574</v>
      </c>
      <c r="B575" s="1">
        <v>10574</v>
      </c>
      <c r="C575" s="1">
        <f t="shared" si="51"/>
        <v>9.4599999999998925</v>
      </c>
      <c r="D575" s="1">
        <f t="shared" si="52"/>
        <v>5.4800000000000049</v>
      </c>
      <c r="E575" s="1">
        <f t="shared" si="53"/>
        <v>9.4589999999999996</v>
      </c>
      <c r="F575" s="1">
        <f t="shared" si="54"/>
        <v>5.48</v>
      </c>
      <c r="G575" s="1" t="str">
        <f t="shared" si="55"/>
        <v>"atk":5.48,"hp":9.459</v>
      </c>
    </row>
    <row r="576" spans="1:7" x14ac:dyDescent="0.3">
      <c r="A576" s="1">
        <v>30575</v>
      </c>
      <c r="B576" s="1">
        <v>10575</v>
      </c>
      <c r="C576" s="1">
        <f t="shared" si="51"/>
        <v>9.4999999999998916</v>
      </c>
      <c r="D576" s="1">
        <f t="shared" si="52"/>
        <v>5.5000000000000044</v>
      </c>
      <c r="E576" s="1">
        <f t="shared" si="53"/>
        <v>9.4990000000000006</v>
      </c>
      <c r="F576" s="1">
        <f t="shared" si="54"/>
        <v>5.5</v>
      </c>
      <c r="G576" s="1" t="str">
        <f t="shared" si="55"/>
        <v>"atk":5.5,"hp":9.499</v>
      </c>
    </row>
    <row r="577" spans="1:7" x14ac:dyDescent="0.3">
      <c r="A577" s="1">
        <v>30576</v>
      </c>
      <c r="B577" s="1">
        <v>10576</v>
      </c>
      <c r="C577" s="1">
        <f t="shared" si="51"/>
        <v>9.5399999999998908</v>
      </c>
      <c r="D577" s="1">
        <f t="shared" si="52"/>
        <v>5.520000000000004</v>
      </c>
      <c r="E577" s="1">
        <f t="shared" si="53"/>
        <v>9.5389999999999997</v>
      </c>
      <c r="F577" s="1">
        <f t="shared" si="54"/>
        <v>5.52</v>
      </c>
      <c r="G577" s="1" t="str">
        <f t="shared" si="55"/>
        <v>"atk":5.52,"hp":9.539</v>
      </c>
    </row>
    <row r="578" spans="1:7" x14ac:dyDescent="0.3">
      <c r="A578" s="1">
        <v>30577</v>
      </c>
      <c r="B578" s="1">
        <v>10577</v>
      </c>
      <c r="C578" s="1">
        <f t="shared" si="51"/>
        <v>9.5799999999998899</v>
      </c>
      <c r="D578" s="1">
        <f t="shared" si="52"/>
        <v>5.5400000000000036</v>
      </c>
      <c r="E578" s="1">
        <f t="shared" si="53"/>
        <v>9.5790000000000006</v>
      </c>
      <c r="F578" s="1">
        <f t="shared" si="54"/>
        <v>5.54</v>
      </c>
      <c r="G578" s="1" t="str">
        <f t="shared" si="55"/>
        <v>"atk":5.54,"hp":9.579</v>
      </c>
    </row>
    <row r="579" spans="1:7" x14ac:dyDescent="0.3">
      <c r="A579" s="1">
        <v>30578</v>
      </c>
      <c r="B579" s="1">
        <v>10578</v>
      </c>
      <c r="C579" s="1">
        <f t="shared" si="51"/>
        <v>9.6199999999998891</v>
      </c>
      <c r="D579" s="1">
        <f t="shared" si="52"/>
        <v>5.5600000000000032</v>
      </c>
      <c r="E579" s="1">
        <f t="shared" si="53"/>
        <v>9.6189999999999998</v>
      </c>
      <c r="F579" s="1">
        <f t="shared" si="54"/>
        <v>5.56</v>
      </c>
      <c r="G579" s="1" t="str">
        <f t="shared" si="55"/>
        <v>"atk":5.56,"hp":9.619</v>
      </c>
    </row>
    <row r="580" spans="1:7" x14ac:dyDescent="0.3">
      <c r="A580" s="1">
        <v>30579</v>
      </c>
      <c r="B580" s="1">
        <v>10579</v>
      </c>
      <c r="C580" s="1">
        <f t="shared" si="51"/>
        <v>9.6599999999998882</v>
      </c>
      <c r="D580" s="1">
        <f t="shared" si="52"/>
        <v>5.5800000000000027</v>
      </c>
      <c r="E580" s="1">
        <f t="shared" si="53"/>
        <v>9.6590000000000007</v>
      </c>
      <c r="F580" s="1">
        <f t="shared" si="54"/>
        <v>5.58</v>
      </c>
      <c r="G580" s="1" t="str">
        <f t="shared" si="55"/>
        <v>"atk":5.58,"hp":9.659</v>
      </c>
    </row>
    <row r="581" spans="1:7" x14ac:dyDescent="0.3">
      <c r="A581" s="1">
        <v>30580</v>
      </c>
      <c r="B581" s="1">
        <v>10580</v>
      </c>
      <c r="C581" s="1">
        <f t="shared" si="51"/>
        <v>9.6999999999998874</v>
      </c>
      <c r="D581" s="1">
        <f t="shared" si="52"/>
        <v>5.6000000000000023</v>
      </c>
      <c r="E581" s="1">
        <f t="shared" si="53"/>
        <v>9.6989999999999998</v>
      </c>
      <c r="F581" s="1">
        <f t="shared" si="54"/>
        <v>5.6</v>
      </c>
      <c r="G581" s="1" t="str">
        <f t="shared" si="55"/>
        <v>"atk":5.6,"hp":9.699</v>
      </c>
    </row>
    <row r="582" spans="1:7" x14ac:dyDescent="0.3">
      <c r="A582" s="1">
        <v>30581</v>
      </c>
      <c r="B582" s="1">
        <v>10581</v>
      </c>
      <c r="C582" s="1">
        <f t="shared" si="51"/>
        <v>9.7399999999998865</v>
      </c>
      <c r="D582" s="1">
        <f t="shared" si="52"/>
        <v>5.6200000000000019</v>
      </c>
      <c r="E582" s="1">
        <f t="shared" si="53"/>
        <v>9.7390000000000008</v>
      </c>
      <c r="F582" s="1">
        <f t="shared" si="54"/>
        <v>5.62</v>
      </c>
      <c r="G582" s="1" t="str">
        <f t="shared" si="55"/>
        <v>"atk":5.62,"hp":9.739</v>
      </c>
    </row>
    <row r="583" spans="1:7" x14ac:dyDescent="0.3">
      <c r="A583" s="1">
        <v>30582</v>
      </c>
      <c r="B583" s="1">
        <v>10582</v>
      </c>
      <c r="C583" s="1">
        <f t="shared" si="51"/>
        <v>9.7799999999998857</v>
      </c>
      <c r="D583" s="1">
        <f t="shared" si="52"/>
        <v>5.6400000000000015</v>
      </c>
      <c r="E583" s="1">
        <f t="shared" si="53"/>
        <v>9.7789999999999999</v>
      </c>
      <c r="F583" s="1">
        <f t="shared" si="54"/>
        <v>5.64</v>
      </c>
      <c r="G583" s="1" t="str">
        <f t="shared" si="55"/>
        <v>"atk":5.64,"hp":9.779</v>
      </c>
    </row>
    <row r="584" spans="1:7" x14ac:dyDescent="0.3">
      <c r="A584" s="1">
        <v>30583</v>
      </c>
      <c r="B584" s="1">
        <v>10583</v>
      </c>
      <c r="C584" s="1">
        <f t="shared" si="51"/>
        <v>9.8199999999998848</v>
      </c>
      <c r="D584" s="1">
        <f t="shared" si="52"/>
        <v>5.660000000000001</v>
      </c>
      <c r="E584" s="1">
        <f t="shared" si="53"/>
        <v>9.8190000000000008</v>
      </c>
      <c r="F584" s="1">
        <f t="shared" si="54"/>
        <v>5.66</v>
      </c>
      <c r="G584" s="1" t="str">
        <f t="shared" si="55"/>
        <v>"atk":5.66,"hp":9.819</v>
      </c>
    </row>
    <row r="585" spans="1:7" x14ac:dyDescent="0.3">
      <c r="A585" s="1">
        <v>30584</v>
      </c>
      <c r="B585" s="1">
        <v>10584</v>
      </c>
      <c r="C585" s="1">
        <f t="shared" si="51"/>
        <v>9.859999999999884</v>
      </c>
      <c r="D585" s="1">
        <f t="shared" si="52"/>
        <v>5.6800000000000006</v>
      </c>
      <c r="E585" s="1">
        <f t="shared" si="53"/>
        <v>9.859</v>
      </c>
      <c r="F585" s="1">
        <f t="shared" si="54"/>
        <v>5.68</v>
      </c>
      <c r="G585" s="1" t="str">
        <f t="shared" si="55"/>
        <v>"atk":5.68,"hp":9.859</v>
      </c>
    </row>
    <row r="586" spans="1:7" x14ac:dyDescent="0.3">
      <c r="A586" s="1">
        <v>30585</v>
      </c>
      <c r="B586" s="1">
        <v>10585</v>
      </c>
      <c r="C586" s="1">
        <f t="shared" si="51"/>
        <v>9.8999999999998831</v>
      </c>
      <c r="D586" s="1">
        <f t="shared" si="52"/>
        <v>5.7</v>
      </c>
      <c r="E586" s="1">
        <f t="shared" si="53"/>
        <v>9.8989999999999991</v>
      </c>
      <c r="F586" s="1">
        <f t="shared" si="54"/>
        <v>5.7</v>
      </c>
      <c r="G586" s="1" t="str">
        <f t="shared" si="55"/>
        <v>"atk":5.7,"hp":9.899</v>
      </c>
    </row>
    <row r="587" spans="1:7" x14ac:dyDescent="0.3">
      <c r="A587" s="1">
        <v>30586</v>
      </c>
      <c r="B587" s="1">
        <v>10586</v>
      </c>
      <c r="C587" s="1">
        <f t="shared" si="51"/>
        <v>9.9399999999998823</v>
      </c>
      <c r="D587" s="1">
        <f t="shared" si="52"/>
        <v>5.72</v>
      </c>
      <c r="E587" s="1">
        <f t="shared" si="53"/>
        <v>9.9390000000000001</v>
      </c>
      <c r="F587" s="1">
        <f t="shared" si="54"/>
        <v>5.72</v>
      </c>
      <c r="G587" s="1" t="str">
        <f t="shared" si="55"/>
        <v>"atk":5.72,"hp":9.939</v>
      </c>
    </row>
    <row r="588" spans="1:7" x14ac:dyDescent="0.3">
      <c r="A588" s="1">
        <v>30587</v>
      </c>
      <c r="B588" s="1">
        <v>10587</v>
      </c>
      <c r="C588" s="1">
        <f t="shared" si="51"/>
        <v>9.9799999999998814</v>
      </c>
      <c r="D588" s="1">
        <f t="shared" si="52"/>
        <v>5.7399999999999993</v>
      </c>
      <c r="E588" s="1">
        <f t="shared" si="53"/>
        <v>9.9789999999999992</v>
      </c>
      <c r="F588" s="1">
        <f t="shared" si="54"/>
        <v>5.74</v>
      </c>
      <c r="G588" s="1" t="str">
        <f t="shared" si="55"/>
        <v>"atk":5.74,"hp":9.979</v>
      </c>
    </row>
    <row r="589" spans="1:7" x14ac:dyDescent="0.3">
      <c r="A589" s="1">
        <v>30588</v>
      </c>
      <c r="B589" s="1">
        <v>10588</v>
      </c>
      <c r="C589" s="1">
        <f t="shared" si="51"/>
        <v>10.019999999999881</v>
      </c>
      <c r="D589" s="1">
        <f t="shared" si="52"/>
        <v>5.7599999999999989</v>
      </c>
      <c r="E589" s="1">
        <f t="shared" si="53"/>
        <v>10.019</v>
      </c>
      <c r="F589" s="1">
        <f t="shared" si="54"/>
        <v>5.76</v>
      </c>
      <c r="G589" s="1" t="str">
        <f t="shared" si="55"/>
        <v>"atk":5.76,"hp":10.019</v>
      </c>
    </row>
    <row r="590" spans="1:7" x14ac:dyDescent="0.3">
      <c r="A590" s="1">
        <v>30589</v>
      </c>
      <c r="B590" s="1">
        <v>10589</v>
      </c>
      <c r="C590" s="1">
        <f t="shared" si="51"/>
        <v>10.05999999999988</v>
      </c>
      <c r="D590" s="1">
        <f t="shared" si="52"/>
        <v>5.7799999999999985</v>
      </c>
      <c r="E590" s="1">
        <f t="shared" si="53"/>
        <v>10.058999999999999</v>
      </c>
      <c r="F590" s="1">
        <f t="shared" si="54"/>
        <v>5.78</v>
      </c>
      <c r="G590" s="1" t="str">
        <f t="shared" si="55"/>
        <v>"atk":5.78,"hp":10.059</v>
      </c>
    </row>
    <row r="591" spans="1:7" x14ac:dyDescent="0.3">
      <c r="A591" s="1">
        <v>30590</v>
      </c>
      <c r="B591" s="1">
        <v>10590</v>
      </c>
      <c r="C591" s="1">
        <f t="shared" si="51"/>
        <v>10.099999999999879</v>
      </c>
      <c r="D591" s="1">
        <f t="shared" si="52"/>
        <v>5.799999999999998</v>
      </c>
      <c r="E591" s="1">
        <f t="shared" si="53"/>
        <v>10.099</v>
      </c>
      <c r="F591" s="1">
        <f t="shared" si="54"/>
        <v>5.8</v>
      </c>
      <c r="G591" s="1" t="str">
        <f t="shared" si="55"/>
        <v>"atk":5.8,"hp":10.099</v>
      </c>
    </row>
    <row r="592" spans="1:7" x14ac:dyDescent="0.3">
      <c r="A592" s="1">
        <v>30591</v>
      </c>
      <c r="B592" s="1">
        <v>10591</v>
      </c>
      <c r="C592" s="1">
        <f t="shared" si="51"/>
        <v>10.139999999999878</v>
      </c>
      <c r="D592" s="1">
        <f t="shared" si="52"/>
        <v>5.8199999999999976</v>
      </c>
      <c r="E592" s="1">
        <f t="shared" si="53"/>
        <v>10.138999999999999</v>
      </c>
      <c r="F592" s="1">
        <f t="shared" si="54"/>
        <v>5.82</v>
      </c>
      <c r="G592" s="1" t="str">
        <f t="shared" si="55"/>
        <v>"atk":5.82,"hp":10.139</v>
      </c>
    </row>
    <row r="593" spans="1:7" x14ac:dyDescent="0.3">
      <c r="A593" s="1">
        <v>30592</v>
      </c>
      <c r="B593" s="1">
        <v>10592</v>
      </c>
      <c r="C593" s="1">
        <f t="shared" si="51"/>
        <v>10.179999999999877</v>
      </c>
      <c r="D593" s="1">
        <f t="shared" si="52"/>
        <v>5.8399999999999972</v>
      </c>
      <c r="E593" s="1">
        <f t="shared" si="53"/>
        <v>10.179</v>
      </c>
      <c r="F593" s="1">
        <f t="shared" si="54"/>
        <v>5.84</v>
      </c>
      <c r="G593" s="1" t="str">
        <f t="shared" si="55"/>
        <v>"atk":5.84,"hp":10.179</v>
      </c>
    </row>
    <row r="594" spans="1:7" x14ac:dyDescent="0.3">
      <c r="A594" s="1">
        <v>30593</v>
      </c>
      <c r="B594" s="1">
        <v>10593</v>
      </c>
      <c r="C594" s="1">
        <f t="shared" si="51"/>
        <v>10.219999999999876</v>
      </c>
      <c r="D594" s="1">
        <f t="shared" si="52"/>
        <v>5.8599999999999968</v>
      </c>
      <c r="E594" s="1">
        <f t="shared" si="53"/>
        <v>10.218999999999999</v>
      </c>
      <c r="F594" s="1">
        <f t="shared" si="54"/>
        <v>5.86</v>
      </c>
      <c r="G594" s="1" t="str">
        <f t="shared" si="55"/>
        <v>"atk":5.86,"hp":10.219</v>
      </c>
    </row>
    <row r="595" spans="1:7" x14ac:dyDescent="0.3">
      <c r="A595" s="1">
        <v>30594</v>
      </c>
      <c r="B595" s="1">
        <v>10594</v>
      </c>
      <c r="C595" s="1">
        <f t="shared" si="51"/>
        <v>10.259999999999875</v>
      </c>
      <c r="D595" s="1">
        <f t="shared" si="52"/>
        <v>5.8799999999999963</v>
      </c>
      <c r="E595" s="1">
        <f t="shared" si="53"/>
        <v>10.259</v>
      </c>
      <c r="F595" s="1">
        <f t="shared" si="54"/>
        <v>5.88</v>
      </c>
      <c r="G595" s="1" t="str">
        <f t="shared" si="55"/>
        <v>"atk":5.88,"hp":10.259</v>
      </c>
    </row>
    <row r="596" spans="1:7" x14ac:dyDescent="0.3">
      <c r="A596" s="1">
        <v>30595</v>
      </c>
      <c r="B596" s="1">
        <v>10595</v>
      </c>
      <c r="C596" s="1">
        <f t="shared" si="51"/>
        <v>10.299999999999875</v>
      </c>
      <c r="D596" s="1">
        <f t="shared" si="52"/>
        <v>5.8999999999999959</v>
      </c>
      <c r="E596" s="1">
        <f t="shared" si="53"/>
        <v>10.298999999999999</v>
      </c>
      <c r="F596" s="1">
        <f t="shared" si="54"/>
        <v>5.9</v>
      </c>
      <c r="G596" s="1" t="str">
        <f t="shared" si="55"/>
        <v>"atk":5.9,"hp":10.299</v>
      </c>
    </row>
    <row r="597" spans="1:7" x14ac:dyDescent="0.3">
      <c r="A597" s="1">
        <v>30596</v>
      </c>
      <c r="B597" s="1">
        <v>10596</v>
      </c>
      <c r="C597" s="1">
        <f t="shared" si="51"/>
        <v>10.339999999999874</v>
      </c>
      <c r="D597" s="1">
        <f t="shared" si="52"/>
        <v>5.9199999999999955</v>
      </c>
      <c r="E597" s="1">
        <f t="shared" si="53"/>
        <v>10.339</v>
      </c>
      <c r="F597" s="1">
        <f t="shared" si="54"/>
        <v>5.92</v>
      </c>
      <c r="G597" s="1" t="str">
        <f t="shared" si="55"/>
        <v>"atk":5.92,"hp":10.339</v>
      </c>
    </row>
    <row r="598" spans="1:7" x14ac:dyDescent="0.3">
      <c r="A598" s="1">
        <v>30597</v>
      </c>
      <c r="B598" s="1">
        <v>10597</v>
      </c>
      <c r="C598" s="1">
        <f t="shared" si="51"/>
        <v>10.379999999999873</v>
      </c>
      <c r="D598" s="1">
        <f t="shared" si="52"/>
        <v>5.9399999999999951</v>
      </c>
      <c r="E598" s="1">
        <f t="shared" si="53"/>
        <v>10.379</v>
      </c>
      <c r="F598" s="1">
        <f t="shared" si="54"/>
        <v>5.94</v>
      </c>
      <c r="G598" s="1" t="str">
        <f t="shared" si="55"/>
        <v>"atk":5.94,"hp":10.379</v>
      </c>
    </row>
    <row r="599" spans="1:7" x14ac:dyDescent="0.3">
      <c r="A599" s="1">
        <v>30598</v>
      </c>
      <c r="B599" s="1">
        <v>10598</v>
      </c>
      <c r="C599" s="1">
        <f t="shared" si="51"/>
        <v>10.419999999999872</v>
      </c>
      <c r="D599" s="1">
        <f t="shared" si="52"/>
        <v>5.9599999999999946</v>
      </c>
      <c r="E599" s="1">
        <f t="shared" si="53"/>
        <v>10.419</v>
      </c>
      <c r="F599" s="1">
        <f t="shared" si="54"/>
        <v>5.9589999999999996</v>
      </c>
      <c r="G599" s="1" t="str">
        <f t="shared" si="55"/>
        <v>"atk":5.959,"hp":10.419</v>
      </c>
    </row>
    <row r="600" spans="1:7" x14ac:dyDescent="0.3">
      <c r="A600" s="1">
        <v>30599</v>
      </c>
      <c r="B600" s="1">
        <v>10599</v>
      </c>
      <c r="C600" s="1">
        <f t="shared" si="51"/>
        <v>10.459999999999871</v>
      </c>
      <c r="D600" s="1">
        <f t="shared" si="52"/>
        <v>5.9799999999999942</v>
      </c>
      <c r="E600" s="1">
        <f t="shared" si="53"/>
        <v>10.459</v>
      </c>
      <c r="F600" s="1">
        <f t="shared" si="54"/>
        <v>5.9790000000000001</v>
      </c>
      <c r="G600" s="1" t="str">
        <f t="shared" si="55"/>
        <v>"atk":5.979,"hp":10.459</v>
      </c>
    </row>
    <row r="601" spans="1:7" x14ac:dyDescent="0.3">
      <c r="A601" s="1">
        <v>30600</v>
      </c>
      <c r="B601" s="1">
        <v>10600</v>
      </c>
      <c r="C601" s="1">
        <f t="shared" si="51"/>
        <v>10.49999999999987</v>
      </c>
      <c r="D601" s="1">
        <f t="shared" si="52"/>
        <v>5.9999999999999938</v>
      </c>
      <c r="E601" s="1">
        <f t="shared" si="53"/>
        <v>10.499000000000001</v>
      </c>
      <c r="F601" s="1">
        <f t="shared" si="54"/>
        <v>5.9989999999999997</v>
      </c>
      <c r="G601" s="1" t="str">
        <f t="shared" si="55"/>
        <v>"atk":5.999,"hp":10.499</v>
      </c>
    </row>
    <row r="602" spans="1:7" x14ac:dyDescent="0.3">
      <c r="A602" s="1">
        <v>30601</v>
      </c>
      <c r="B602" s="1">
        <v>10601</v>
      </c>
      <c r="C602" s="1">
        <f>C601+0.05</f>
        <v>10.549999999999871</v>
      </c>
      <c r="D602" s="1">
        <f>D601+0.025</f>
        <v>6.0249999999999941</v>
      </c>
      <c r="E602" s="1">
        <f t="shared" si="53"/>
        <v>10.548999999999999</v>
      </c>
      <c r="F602" s="1">
        <f t="shared" si="54"/>
        <v>6.024</v>
      </c>
      <c r="G602" s="1" t="str">
        <f t="shared" si="55"/>
        <v>"atk":6.024,"hp":10.549</v>
      </c>
    </row>
    <row r="603" spans="1:7" x14ac:dyDescent="0.3">
      <c r="A603" s="1">
        <v>30602</v>
      </c>
      <c r="B603" s="1">
        <v>10602</v>
      </c>
      <c r="C603" s="1">
        <f t="shared" ref="C603:C651" si="56">C602+0.05</f>
        <v>10.599999999999872</v>
      </c>
      <c r="D603" s="1">
        <f t="shared" ref="D603:D651" si="57">D602+0.025</f>
        <v>6.0499999999999945</v>
      </c>
      <c r="E603" s="1">
        <f t="shared" si="53"/>
        <v>10.599</v>
      </c>
      <c r="F603" s="1">
        <f t="shared" si="54"/>
        <v>6.0490000000000004</v>
      </c>
      <c r="G603" s="1" t="str">
        <f t="shared" si="55"/>
        <v>"atk":6.049,"hp":10.599</v>
      </c>
    </row>
    <row r="604" spans="1:7" x14ac:dyDescent="0.3">
      <c r="A604" s="1">
        <v>30603</v>
      </c>
      <c r="B604" s="1">
        <v>10603</v>
      </c>
      <c r="C604" s="1">
        <f t="shared" si="56"/>
        <v>10.649999999999872</v>
      </c>
      <c r="D604" s="1">
        <f t="shared" si="57"/>
        <v>6.0749999999999948</v>
      </c>
      <c r="E604" s="1">
        <f t="shared" si="53"/>
        <v>10.648999999999999</v>
      </c>
      <c r="F604" s="1">
        <f t="shared" si="54"/>
        <v>6.0739999999999998</v>
      </c>
      <c r="G604" s="1" t="str">
        <f t="shared" si="55"/>
        <v>"atk":6.074,"hp":10.649</v>
      </c>
    </row>
    <row r="605" spans="1:7" x14ac:dyDescent="0.3">
      <c r="A605" s="1">
        <v>30604</v>
      </c>
      <c r="B605" s="1">
        <v>10604</v>
      </c>
      <c r="C605" s="1">
        <f t="shared" si="56"/>
        <v>10.699999999999873</v>
      </c>
      <c r="D605" s="1">
        <f t="shared" si="57"/>
        <v>6.0999999999999952</v>
      </c>
      <c r="E605" s="1">
        <f t="shared" si="53"/>
        <v>10.699</v>
      </c>
      <c r="F605" s="1">
        <f t="shared" si="54"/>
        <v>6.1</v>
      </c>
      <c r="G605" s="1" t="str">
        <f t="shared" si="55"/>
        <v>"atk":6.1,"hp":10.699</v>
      </c>
    </row>
    <row r="606" spans="1:7" x14ac:dyDescent="0.3">
      <c r="A606" s="1">
        <v>30605</v>
      </c>
      <c r="B606" s="1">
        <v>10605</v>
      </c>
      <c r="C606" s="1">
        <f t="shared" si="56"/>
        <v>10.749999999999874</v>
      </c>
      <c r="D606" s="1">
        <f t="shared" si="57"/>
        <v>6.1249999999999956</v>
      </c>
      <c r="E606" s="1">
        <f t="shared" si="53"/>
        <v>10.749000000000001</v>
      </c>
      <c r="F606" s="1">
        <f t="shared" si="54"/>
        <v>6.125</v>
      </c>
      <c r="G606" s="1" t="str">
        <f t="shared" si="55"/>
        <v>"atk":6.125,"hp":10.749</v>
      </c>
    </row>
    <row r="607" spans="1:7" x14ac:dyDescent="0.3">
      <c r="A607" s="1">
        <v>30606</v>
      </c>
      <c r="B607" s="1">
        <v>10606</v>
      </c>
      <c r="C607" s="1">
        <f t="shared" si="56"/>
        <v>10.799999999999875</v>
      </c>
      <c r="D607" s="1">
        <f t="shared" si="57"/>
        <v>6.1499999999999959</v>
      </c>
      <c r="E607" s="1">
        <f t="shared" si="53"/>
        <v>10.798999999999999</v>
      </c>
      <c r="F607" s="1">
        <f t="shared" si="54"/>
        <v>6.15</v>
      </c>
      <c r="G607" s="1" t="str">
        <f t="shared" si="55"/>
        <v>"atk":6.15,"hp":10.799</v>
      </c>
    </row>
    <row r="608" spans="1:7" x14ac:dyDescent="0.3">
      <c r="A608" s="1">
        <v>30607</v>
      </c>
      <c r="B608" s="1">
        <v>10607</v>
      </c>
      <c r="C608" s="1">
        <f t="shared" si="56"/>
        <v>10.849999999999875</v>
      </c>
      <c r="D608" s="1">
        <f t="shared" si="57"/>
        <v>6.1749999999999963</v>
      </c>
      <c r="E608" s="1">
        <f t="shared" si="53"/>
        <v>10.849</v>
      </c>
      <c r="F608" s="1">
        <f t="shared" si="54"/>
        <v>6.1749999999999998</v>
      </c>
      <c r="G608" s="1" t="str">
        <f t="shared" si="55"/>
        <v>"atk":6.175,"hp":10.849</v>
      </c>
    </row>
    <row r="609" spans="1:7" x14ac:dyDescent="0.3">
      <c r="A609" s="1">
        <v>30608</v>
      </c>
      <c r="B609" s="1">
        <v>10608</v>
      </c>
      <c r="C609" s="1">
        <f t="shared" si="56"/>
        <v>10.899999999999876</v>
      </c>
      <c r="D609" s="1">
        <f t="shared" si="57"/>
        <v>6.1999999999999966</v>
      </c>
      <c r="E609" s="1">
        <f t="shared" si="53"/>
        <v>10.898999999999999</v>
      </c>
      <c r="F609" s="1">
        <f t="shared" si="54"/>
        <v>6.2</v>
      </c>
      <c r="G609" s="1" t="str">
        <f t="shared" si="55"/>
        <v>"atk":6.2,"hp":10.899</v>
      </c>
    </row>
    <row r="610" spans="1:7" x14ac:dyDescent="0.3">
      <c r="A610" s="1">
        <v>30609</v>
      </c>
      <c r="B610" s="1">
        <v>10609</v>
      </c>
      <c r="C610" s="1">
        <f t="shared" si="56"/>
        <v>10.949999999999877</v>
      </c>
      <c r="D610" s="1">
        <f t="shared" si="57"/>
        <v>6.224999999999997</v>
      </c>
      <c r="E610" s="1">
        <f t="shared" si="53"/>
        <v>10.949</v>
      </c>
      <c r="F610" s="1">
        <f t="shared" si="54"/>
        <v>6.2249999999999996</v>
      </c>
      <c r="G610" s="1" t="str">
        <f t="shared" si="55"/>
        <v>"atk":6.225,"hp":10.949</v>
      </c>
    </row>
    <row r="611" spans="1:7" x14ac:dyDescent="0.3">
      <c r="A611" s="1">
        <v>30610</v>
      </c>
      <c r="B611" s="1">
        <v>10610</v>
      </c>
      <c r="C611" s="1">
        <f t="shared" si="56"/>
        <v>10.999999999999877</v>
      </c>
      <c r="D611" s="1">
        <f t="shared" si="57"/>
        <v>6.2499999999999973</v>
      </c>
      <c r="E611" s="1">
        <f t="shared" si="53"/>
        <v>10.999000000000001</v>
      </c>
      <c r="F611" s="1">
        <f t="shared" si="54"/>
        <v>6.25</v>
      </c>
      <c r="G611" s="1" t="str">
        <f t="shared" si="55"/>
        <v>"atk":6.25,"hp":10.999</v>
      </c>
    </row>
    <row r="612" spans="1:7" x14ac:dyDescent="0.3">
      <c r="A612" s="1">
        <v>30611</v>
      </c>
      <c r="B612" s="1">
        <v>10611</v>
      </c>
      <c r="C612" s="1">
        <f t="shared" si="56"/>
        <v>11.049999999999878</v>
      </c>
      <c r="D612" s="1">
        <f t="shared" si="57"/>
        <v>6.2749999999999977</v>
      </c>
      <c r="E612" s="1">
        <f t="shared" si="53"/>
        <v>11.048999999999999</v>
      </c>
      <c r="F612" s="1">
        <f t="shared" si="54"/>
        <v>6.2750000000000004</v>
      </c>
      <c r="G612" s="1" t="str">
        <f t="shared" si="55"/>
        <v>"atk":6.275,"hp":11.049</v>
      </c>
    </row>
    <row r="613" spans="1:7" x14ac:dyDescent="0.3">
      <c r="A613" s="1">
        <v>30612</v>
      </c>
      <c r="B613" s="1">
        <v>10612</v>
      </c>
      <c r="C613" s="1">
        <f t="shared" si="56"/>
        <v>11.099999999999879</v>
      </c>
      <c r="D613" s="1">
        <f t="shared" si="57"/>
        <v>6.299999999999998</v>
      </c>
      <c r="E613" s="1">
        <f t="shared" si="53"/>
        <v>11.099</v>
      </c>
      <c r="F613" s="1">
        <f t="shared" si="54"/>
        <v>6.3</v>
      </c>
      <c r="G613" s="1" t="str">
        <f t="shared" si="55"/>
        <v>"atk":6.3,"hp":11.099</v>
      </c>
    </row>
    <row r="614" spans="1:7" x14ac:dyDescent="0.3">
      <c r="A614" s="1">
        <v>30613</v>
      </c>
      <c r="B614" s="1">
        <v>10613</v>
      </c>
      <c r="C614" s="1">
        <f t="shared" si="56"/>
        <v>11.14999999999988</v>
      </c>
      <c r="D614" s="1">
        <f t="shared" si="57"/>
        <v>6.3249999999999984</v>
      </c>
      <c r="E614" s="1">
        <f t="shared" si="53"/>
        <v>11.148999999999999</v>
      </c>
      <c r="F614" s="1">
        <f t="shared" si="54"/>
        <v>6.3250000000000002</v>
      </c>
      <c r="G614" s="1" t="str">
        <f t="shared" si="55"/>
        <v>"atk":6.325,"hp":11.149</v>
      </c>
    </row>
    <row r="615" spans="1:7" x14ac:dyDescent="0.3">
      <c r="A615" s="1">
        <v>30614</v>
      </c>
      <c r="B615" s="1">
        <v>10614</v>
      </c>
      <c r="C615" s="1">
        <f t="shared" si="56"/>
        <v>11.19999999999988</v>
      </c>
      <c r="D615" s="1">
        <f t="shared" si="57"/>
        <v>6.3499999999999988</v>
      </c>
      <c r="E615" s="1">
        <f t="shared" si="53"/>
        <v>11.199</v>
      </c>
      <c r="F615" s="1">
        <f t="shared" si="54"/>
        <v>6.35</v>
      </c>
      <c r="G615" s="1" t="str">
        <f t="shared" si="55"/>
        <v>"atk":6.35,"hp":11.199</v>
      </c>
    </row>
    <row r="616" spans="1:7" x14ac:dyDescent="0.3">
      <c r="A616" s="1">
        <v>30615</v>
      </c>
      <c r="B616" s="1">
        <v>10615</v>
      </c>
      <c r="C616" s="1">
        <f t="shared" si="56"/>
        <v>11.249999999999881</v>
      </c>
      <c r="D616" s="1">
        <f t="shared" si="57"/>
        <v>6.3749999999999991</v>
      </c>
      <c r="E616" s="1">
        <f t="shared" si="53"/>
        <v>11.249000000000001</v>
      </c>
      <c r="F616" s="1">
        <f t="shared" si="54"/>
        <v>6.375</v>
      </c>
      <c r="G616" s="1" t="str">
        <f t="shared" si="55"/>
        <v>"atk":6.375,"hp":11.249</v>
      </c>
    </row>
    <row r="617" spans="1:7" x14ac:dyDescent="0.3">
      <c r="A617" s="1">
        <v>30616</v>
      </c>
      <c r="B617" s="1">
        <v>10616</v>
      </c>
      <c r="C617" s="1">
        <f t="shared" si="56"/>
        <v>11.299999999999882</v>
      </c>
      <c r="D617" s="1">
        <f t="shared" si="57"/>
        <v>6.3999999999999995</v>
      </c>
      <c r="E617" s="1">
        <f t="shared" si="53"/>
        <v>11.298999999999999</v>
      </c>
      <c r="F617" s="1">
        <f t="shared" si="54"/>
        <v>6.4</v>
      </c>
      <c r="G617" s="1" t="str">
        <f t="shared" si="55"/>
        <v>"atk":6.4,"hp":11.299</v>
      </c>
    </row>
    <row r="618" spans="1:7" x14ac:dyDescent="0.3">
      <c r="A618" s="1">
        <v>30617</v>
      </c>
      <c r="B618" s="1">
        <v>10617</v>
      </c>
      <c r="C618" s="1">
        <f t="shared" si="56"/>
        <v>11.349999999999882</v>
      </c>
      <c r="D618" s="1">
        <f t="shared" si="57"/>
        <v>6.4249999999999998</v>
      </c>
      <c r="E618" s="1">
        <f t="shared" si="53"/>
        <v>11.349</v>
      </c>
      <c r="F618" s="1">
        <f t="shared" si="54"/>
        <v>6.4249999999999998</v>
      </c>
      <c r="G618" s="1" t="str">
        <f t="shared" si="55"/>
        <v>"atk":6.425,"hp":11.349</v>
      </c>
    </row>
    <row r="619" spans="1:7" x14ac:dyDescent="0.3">
      <c r="A619" s="1">
        <v>30618</v>
      </c>
      <c r="B619" s="1">
        <v>10618</v>
      </c>
      <c r="C619" s="1">
        <f t="shared" si="56"/>
        <v>11.399999999999883</v>
      </c>
      <c r="D619" s="1">
        <f t="shared" si="57"/>
        <v>6.45</v>
      </c>
      <c r="E619" s="1">
        <f t="shared" si="53"/>
        <v>11.398999999999999</v>
      </c>
      <c r="F619" s="1">
        <f t="shared" si="54"/>
        <v>6.45</v>
      </c>
      <c r="G619" s="1" t="str">
        <f t="shared" si="55"/>
        <v>"atk":6.45,"hp":11.399</v>
      </c>
    </row>
    <row r="620" spans="1:7" x14ac:dyDescent="0.3">
      <c r="A620" s="1">
        <v>30619</v>
      </c>
      <c r="B620" s="1">
        <v>10619</v>
      </c>
      <c r="C620" s="1">
        <f t="shared" si="56"/>
        <v>11.449999999999884</v>
      </c>
      <c r="D620" s="1">
        <f t="shared" si="57"/>
        <v>6.4750000000000005</v>
      </c>
      <c r="E620" s="1">
        <f t="shared" si="53"/>
        <v>11.449</v>
      </c>
      <c r="F620" s="1">
        <f t="shared" si="54"/>
        <v>6.4749999999999996</v>
      </c>
      <c r="G620" s="1" t="str">
        <f t="shared" si="55"/>
        <v>"atk":6.475,"hp":11.449</v>
      </c>
    </row>
    <row r="621" spans="1:7" x14ac:dyDescent="0.3">
      <c r="A621" s="1">
        <v>30620</v>
      </c>
      <c r="B621" s="1">
        <v>10620</v>
      </c>
      <c r="C621" s="1">
        <f t="shared" si="56"/>
        <v>11.499999999999885</v>
      </c>
      <c r="D621" s="1">
        <f t="shared" si="57"/>
        <v>6.5000000000000009</v>
      </c>
      <c r="E621" s="1">
        <f t="shared" si="53"/>
        <v>11.499000000000001</v>
      </c>
      <c r="F621" s="1">
        <f t="shared" si="54"/>
        <v>6.5</v>
      </c>
      <c r="G621" s="1" t="str">
        <f t="shared" si="55"/>
        <v>"atk":6.5,"hp":11.499</v>
      </c>
    </row>
    <row r="622" spans="1:7" x14ac:dyDescent="0.3">
      <c r="A622" s="1">
        <v>30621</v>
      </c>
      <c r="B622" s="1">
        <v>10621</v>
      </c>
      <c r="C622" s="1">
        <f t="shared" si="56"/>
        <v>11.549999999999885</v>
      </c>
      <c r="D622" s="1">
        <f t="shared" si="57"/>
        <v>6.5250000000000012</v>
      </c>
      <c r="E622" s="1">
        <f t="shared" si="53"/>
        <v>11.548999999999999</v>
      </c>
      <c r="F622" s="1">
        <f t="shared" si="54"/>
        <v>6.5250000000000004</v>
      </c>
      <c r="G622" s="1" t="str">
        <f t="shared" si="55"/>
        <v>"atk":6.525,"hp":11.549</v>
      </c>
    </row>
    <row r="623" spans="1:7" x14ac:dyDescent="0.3">
      <c r="A623" s="1">
        <v>30622</v>
      </c>
      <c r="B623" s="1">
        <v>10622</v>
      </c>
      <c r="C623" s="1">
        <f t="shared" si="56"/>
        <v>11.599999999999886</v>
      </c>
      <c r="D623" s="1">
        <f t="shared" si="57"/>
        <v>6.5500000000000016</v>
      </c>
      <c r="E623" s="1">
        <f t="shared" si="53"/>
        <v>11.599</v>
      </c>
      <c r="F623" s="1">
        <f t="shared" si="54"/>
        <v>6.55</v>
      </c>
      <c r="G623" s="1" t="str">
        <f t="shared" si="55"/>
        <v>"atk":6.55,"hp":11.599</v>
      </c>
    </row>
    <row r="624" spans="1:7" x14ac:dyDescent="0.3">
      <c r="A624" s="1">
        <v>30623</v>
      </c>
      <c r="B624" s="1">
        <v>10623</v>
      </c>
      <c r="C624" s="1">
        <f t="shared" si="56"/>
        <v>11.649999999999887</v>
      </c>
      <c r="D624" s="1">
        <f t="shared" si="57"/>
        <v>6.575000000000002</v>
      </c>
      <c r="E624" s="1">
        <f t="shared" si="53"/>
        <v>11.648999999999999</v>
      </c>
      <c r="F624" s="1">
        <f t="shared" si="54"/>
        <v>6.5750000000000002</v>
      </c>
      <c r="G624" s="1" t="str">
        <f t="shared" si="55"/>
        <v>"atk":6.575,"hp":11.649</v>
      </c>
    </row>
    <row r="625" spans="1:7" x14ac:dyDescent="0.3">
      <c r="A625" s="1">
        <v>30624</v>
      </c>
      <c r="B625" s="1">
        <v>10624</v>
      </c>
      <c r="C625" s="1">
        <f t="shared" si="56"/>
        <v>11.699999999999887</v>
      </c>
      <c r="D625" s="1">
        <f t="shared" si="57"/>
        <v>6.6000000000000023</v>
      </c>
      <c r="E625" s="1">
        <f t="shared" si="53"/>
        <v>11.699</v>
      </c>
      <c r="F625" s="1">
        <f t="shared" si="54"/>
        <v>6.6</v>
      </c>
      <c r="G625" s="1" t="str">
        <f t="shared" si="55"/>
        <v>"atk":6.6,"hp":11.699</v>
      </c>
    </row>
    <row r="626" spans="1:7" x14ac:dyDescent="0.3">
      <c r="A626" s="1">
        <v>30625</v>
      </c>
      <c r="B626" s="1">
        <v>10625</v>
      </c>
      <c r="C626" s="1">
        <f t="shared" si="56"/>
        <v>11.749999999999888</v>
      </c>
      <c r="D626" s="1">
        <f t="shared" si="57"/>
        <v>6.6250000000000027</v>
      </c>
      <c r="E626" s="1">
        <f t="shared" si="53"/>
        <v>11.749000000000001</v>
      </c>
      <c r="F626" s="1">
        <f t="shared" si="54"/>
        <v>6.625</v>
      </c>
      <c r="G626" s="1" t="str">
        <f t="shared" si="55"/>
        <v>"atk":6.625,"hp":11.749</v>
      </c>
    </row>
    <row r="627" spans="1:7" x14ac:dyDescent="0.3">
      <c r="A627" s="1">
        <v>30626</v>
      </c>
      <c r="B627" s="1">
        <v>10626</v>
      </c>
      <c r="C627" s="1">
        <f t="shared" si="56"/>
        <v>11.799999999999889</v>
      </c>
      <c r="D627" s="1">
        <f t="shared" si="57"/>
        <v>6.650000000000003</v>
      </c>
      <c r="E627" s="1">
        <f t="shared" si="53"/>
        <v>11.798999999999999</v>
      </c>
      <c r="F627" s="1">
        <f t="shared" si="54"/>
        <v>6.65</v>
      </c>
      <c r="G627" s="1" t="str">
        <f t="shared" si="55"/>
        <v>"atk":6.65,"hp":11.799</v>
      </c>
    </row>
    <row r="628" spans="1:7" x14ac:dyDescent="0.3">
      <c r="A628" s="1">
        <v>30627</v>
      </c>
      <c r="B628" s="1">
        <v>10627</v>
      </c>
      <c r="C628" s="1">
        <f t="shared" si="56"/>
        <v>11.84999999999989</v>
      </c>
      <c r="D628" s="1">
        <f t="shared" si="57"/>
        <v>6.6750000000000034</v>
      </c>
      <c r="E628" s="1">
        <f t="shared" si="53"/>
        <v>11.849</v>
      </c>
      <c r="F628" s="1">
        <f t="shared" si="54"/>
        <v>6.6749999999999998</v>
      </c>
      <c r="G628" s="1" t="str">
        <f t="shared" si="55"/>
        <v>"atk":6.675,"hp":11.849</v>
      </c>
    </row>
    <row r="629" spans="1:7" x14ac:dyDescent="0.3">
      <c r="A629" s="1">
        <v>30628</v>
      </c>
      <c r="B629" s="1">
        <v>10628</v>
      </c>
      <c r="C629" s="1">
        <f t="shared" si="56"/>
        <v>11.89999999999989</v>
      </c>
      <c r="D629" s="1">
        <f t="shared" si="57"/>
        <v>6.7000000000000037</v>
      </c>
      <c r="E629" s="1">
        <f t="shared" si="53"/>
        <v>11.898999999999999</v>
      </c>
      <c r="F629" s="1">
        <f t="shared" si="54"/>
        <v>6.7</v>
      </c>
      <c r="G629" s="1" t="str">
        <f t="shared" si="55"/>
        <v>"atk":6.7,"hp":11.899</v>
      </c>
    </row>
    <row r="630" spans="1:7" x14ac:dyDescent="0.3">
      <c r="A630" s="1">
        <v>30629</v>
      </c>
      <c r="B630" s="1">
        <v>10629</v>
      </c>
      <c r="C630" s="1">
        <f t="shared" si="56"/>
        <v>11.949999999999891</v>
      </c>
      <c r="D630" s="1">
        <f t="shared" si="57"/>
        <v>6.7250000000000041</v>
      </c>
      <c r="E630" s="1">
        <f t="shared" ref="E630:E651" si="58">INT(C630*1000)/1000</f>
        <v>11.949</v>
      </c>
      <c r="F630" s="1">
        <f t="shared" ref="F630:F651" si="59">INT(D630*1000)/1000</f>
        <v>6.7249999999999996</v>
      </c>
      <c r="G630" s="1" t="str">
        <f t="shared" ref="G630:G651" si="60">$H$1&amp;F630&amp;$I$1&amp;E630</f>
        <v>"atk":6.725,"hp":11.949</v>
      </c>
    </row>
    <row r="631" spans="1:7" x14ac:dyDescent="0.3">
      <c r="A631" s="1">
        <v>30630</v>
      </c>
      <c r="B631" s="1">
        <v>10630</v>
      </c>
      <c r="C631" s="1">
        <f t="shared" si="56"/>
        <v>11.999999999999892</v>
      </c>
      <c r="D631" s="1">
        <f t="shared" si="57"/>
        <v>6.7500000000000044</v>
      </c>
      <c r="E631" s="1">
        <f t="shared" si="58"/>
        <v>11.999000000000001</v>
      </c>
      <c r="F631" s="1">
        <f t="shared" si="59"/>
        <v>6.75</v>
      </c>
      <c r="G631" s="1" t="str">
        <f t="shared" si="60"/>
        <v>"atk":6.75,"hp":11.999</v>
      </c>
    </row>
    <row r="632" spans="1:7" x14ac:dyDescent="0.3">
      <c r="A632" s="1">
        <v>30631</v>
      </c>
      <c r="B632" s="1">
        <v>10631</v>
      </c>
      <c r="C632" s="1">
        <f t="shared" si="56"/>
        <v>12.049999999999892</v>
      </c>
      <c r="D632" s="1">
        <f t="shared" si="57"/>
        <v>6.7750000000000048</v>
      </c>
      <c r="E632" s="1">
        <f t="shared" si="58"/>
        <v>12.048999999999999</v>
      </c>
      <c r="F632" s="1">
        <f t="shared" si="59"/>
        <v>6.7750000000000004</v>
      </c>
      <c r="G632" s="1" t="str">
        <f t="shared" si="60"/>
        <v>"atk":6.775,"hp":12.049</v>
      </c>
    </row>
    <row r="633" spans="1:7" x14ac:dyDescent="0.3">
      <c r="A633" s="1">
        <v>30632</v>
      </c>
      <c r="B633" s="1">
        <v>10632</v>
      </c>
      <c r="C633" s="1">
        <f t="shared" si="56"/>
        <v>12.099999999999893</v>
      </c>
      <c r="D633" s="1">
        <f t="shared" si="57"/>
        <v>6.8000000000000052</v>
      </c>
      <c r="E633" s="1">
        <f t="shared" si="58"/>
        <v>12.099</v>
      </c>
      <c r="F633" s="1">
        <f t="shared" si="59"/>
        <v>6.8</v>
      </c>
      <c r="G633" s="1" t="str">
        <f t="shared" si="60"/>
        <v>"atk":6.8,"hp":12.099</v>
      </c>
    </row>
    <row r="634" spans="1:7" x14ac:dyDescent="0.3">
      <c r="A634" s="1">
        <v>30633</v>
      </c>
      <c r="B634" s="1">
        <v>10633</v>
      </c>
      <c r="C634" s="1">
        <f t="shared" si="56"/>
        <v>12.149999999999894</v>
      </c>
      <c r="D634" s="1">
        <f t="shared" si="57"/>
        <v>6.8250000000000055</v>
      </c>
      <c r="E634" s="1">
        <f t="shared" si="58"/>
        <v>12.148999999999999</v>
      </c>
      <c r="F634" s="1">
        <f t="shared" si="59"/>
        <v>6.8250000000000002</v>
      </c>
      <c r="G634" s="1" t="str">
        <f t="shared" si="60"/>
        <v>"atk":6.825,"hp":12.149</v>
      </c>
    </row>
    <row r="635" spans="1:7" x14ac:dyDescent="0.3">
      <c r="A635" s="1">
        <v>30634</v>
      </c>
      <c r="B635" s="1">
        <v>10634</v>
      </c>
      <c r="C635" s="1">
        <f t="shared" si="56"/>
        <v>12.199999999999894</v>
      </c>
      <c r="D635" s="1">
        <f t="shared" si="57"/>
        <v>6.8500000000000059</v>
      </c>
      <c r="E635" s="1">
        <f t="shared" si="58"/>
        <v>12.199</v>
      </c>
      <c r="F635" s="1">
        <f t="shared" si="59"/>
        <v>6.85</v>
      </c>
      <c r="G635" s="1" t="str">
        <f t="shared" si="60"/>
        <v>"atk":6.85,"hp":12.199</v>
      </c>
    </row>
    <row r="636" spans="1:7" x14ac:dyDescent="0.3">
      <c r="A636" s="1">
        <v>30635</v>
      </c>
      <c r="B636" s="1">
        <v>10635</v>
      </c>
      <c r="C636" s="1">
        <f t="shared" si="56"/>
        <v>12.249999999999895</v>
      </c>
      <c r="D636" s="1">
        <f t="shared" si="57"/>
        <v>6.8750000000000062</v>
      </c>
      <c r="E636" s="1">
        <f t="shared" si="58"/>
        <v>12.249000000000001</v>
      </c>
      <c r="F636" s="1">
        <f t="shared" si="59"/>
        <v>6.875</v>
      </c>
      <c r="G636" s="1" t="str">
        <f t="shared" si="60"/>
        <v>"atk":6.875,"hp":12.249</v>
      </c>
    </row>
    <row r="637" spans="1:7" x14ac:dyDescent="0.3">
      <c r="A637" s="1">
        <v>30636</v>
      </c>
      <c r="B637" s="1">
        <v>10636</v>
      </c>
      <c r="C637" s="1">
        <f t="shared" si="56"/>
        <v>12.299999999999896</v>
      </c>
      <c r="D637" s="1">
        <f t="shared" si="57"/>
        <v>6.9000000000000066</v>
      </c>
      <c r="E637" s="1">
        <f t="shared" si="58"/>
        <v>12.298999999999999</v>
      </c>
      <c r="F637" s="1">
        <f t="shared" si="59"/>
        <v>6.9</v>
      </c>
      <c r="G637" s="1" t="str">
        <f t="shared" si="60"/>
        <v>"atk":6.9,"hp":12.299</v>
      </c>
    </row>
    <row r="638" spans="1:7" x14ac:dyDescent="0.3">
      <c r="A638" s="1">
        <v>30637</v>
      </c>
      <c r="B638" s="1">
        <v>10637</v>
      </c>
      <c r="C638" s="1">
        <f t="shared" si="56"/>
        <v>12.349999999999897</v>
      </c>
      <c r="D638" s="1">
        <f t="shared" si="57"/>
        <v>6.9250000000000069</v>
      </c>
      <c r="E638" s="1">
        <f t="shared" si="58"/>
        <v>12.349</v>
      </c>
      <c r="F638" s="1">
        <f t="shared" si="59"/>
        <v>6.9249999999999998</v>
      </c>
      <c r="G638" s="1" t="str">
        <f t="shared" si="60"/>
        <v>"atk":6.925,"hp":12.349</v>
      </c>
    </row>
    <row r="639" spans="1:7" x14ac:dyDescent="0.3">
      <c r="A639" s="1">
        <v>30638</v>
      </c>
      <c r="B639" s="1">
        <v>10638</v>
      </c>
      <c r="C639" s="1">
        <f t="shared" si="56"/>
        <v>12.399999999999897</v>
      </c>
      <c r="D639" s="1">
        <f t="shared" si="57"/>
        <v>6.9500000000000073</v>
      </c>
      <c r="E639" s="1">
        <f t="shared" si="58"/>
        <v>12.398999999999999</v>
      </c>
      <c r="F639" s="1">
        <f t="shared" si="59"/>
        <v>6.95</v>
      </c>
      <c r="G639" s="1" t="str">
        <f t="shared" si="60"/>
        <v>"atk":6.95,"hp":12.399</v>
      </c>
    </row>
    <row r="640" spans="1:7" x14ac:dyDescent="0.3">
      <c r="A640" s="1">
        <v>30639</v>
      </c>
      <c r="B640" s="1">
        <v>10639</v>
      </c>
      <c r="C640" s="1">
        <f t="shared" si="56"/>
        <v>12.449999999999898</v>
      </c>
      <c r="D640" s="1">
        <f t="shared" si="57"/>
        <v>6.9750000000000076</v>
      </c>
      <c r="E640" s="1">
        <f t="shared" si="58"/>
        <v>12.449</v>
      </c>
      <c r="F640" s="1">
        <f t="shared" si="59"/>
        <v>6.9749999999999996</v>
      </c>
      <c r="G640" s="1" t="str">
        <f t="shared" si="60"/>
        <v>"atk":6.975,"hp":12.449</v>
      </c>
    </row>
    <row r="641" spans="1:7" x14ac:dyDescent="0.3">
      <c r="A641" s="1">
        <v>30640</v>
      </c>
      <c r="B641" s="1">
        <v>10640</v>
      </c>
      <c r="C641" s="1">
        <f t="shared" si="56"/>
        <v>12.499999999999899</v>
      </c>
      <c r="D641" s="1">
        <f t="shared" si="57"/>
        <v>7.000000000000008</v>
      </c>
      <c r="E641" s="1">
        <f t="shared" si="58"/>
        <v>12.499000000000001</v>
      </c>
      <c r="F641" s="1">
        <f t="shared" si="59"/>
        <v>7</v>
      </c>
      <c r="G641" s="1" t="str">
        <f t="shared" si="60"/>
        <v>"atk":7,"hp":12.499</v>
      </c>
    </row>
    <row r="642" spans="1:7" x14ac:dyDescent="0.3">
      <c r="A642" s="1">
        <v>30641</v>
      </c>
      <c r="B642" s="1">
        <v>10641</v>
      </c>
      <c r="C642" s="1">
        <f t="shared" si="56"/>
        <v>12.549999999999899</v>
      </c>
      <c r="D642" s="1">
        <f t="shared" si="57"/>
        <v>7.0250000000000083</v>
      </c>
      <c r="E642" s="1">
        <f t="shared" si="58"/>
        <v>12.548999999999999</v>
      </c>
      <c r="F642" s="1">
        <f t="shared" si="59"/>
        <v>7.0250000000000004</v>
      </c>
      <c r="G642" s="1" t="str">
        <f t="shared" si="60"/>
        <v>"atk":7.025,"hp":12.549</v>
      </c>
    </row>
    <row r="643" spans="1:7" x14ac:dyDescent="0.3">
      <c r="A643" s="1">
        <v>30642</v>
      </c>
      <c r="B643" s="1">
        <v>10642</v>
      </c>
      <c r="C643" s="1">
        <f t="shared" si="56"/>
        <v>12.5999999999999</v>
      </c>
      <c r="D643" s="1">
        <f t="shared" si="57"/>
        <v>7.0500000000000087</v>
      </c>
      <c r="E643" s="1">
        <f t="shared" si="58"/>
        <v>12.599</v>
      </c>
      <c r="F643" s="1">
        <f t="shared" si="59"/>
        <v>7.05</v>
      </c>
      <c r="G643" s="1" t="str">
        <f t="shared" si="60"/>
        <v>"atk":7.05,"hp":12.599</v>
      </c>
    </row>
    <row r="644" spans="1:7" x14ac:dyDescent="0.3">
      <c r="A644" s="1">
        <v>30643</v>
      </c>
      <c r="B644" s="1">
        <v>10643</v>
      </c>
      <c r="C644" s="1">
        <f t="shared" si="56"/>
        <v>12.649999999999901</v>
      </c>
      <c r="D644" s="1">
        <f t="shared" si="57"/>
        <v>7.0750000000000091</v>
      </c>
      <c r="E644" s="1">
        <f t="shared" si="58"/>
        <v>12.648999999999999</v>
      </c>
      <c r="F644" s="1">
        <f t="shared" si="59"/>
        <v>7.0750000000000002</v>
      </c>
      <c r="G644" s="1" t="str">
        <f t="shared" si="60"/>
        <v>"atk":7.075,"hp":12.649</v>
      </c>
    </row>
    <row r="645" spans="1:7" x14ac:dyDescent="0.3">
      <c r="A645" s="1">
        <v>30644</v>
      </c>
      <c r="B645" s="1">
        <v>10644</v>
      </c>
      <c r="C645" s="1">
        <f t="shared" si="56"/>
        <v>12.699999999999902</v>
      </c>
      <c r="D645" s="1">
        <f t="shared" si="57"/>
        <v>7.1000000000000094</v>
      </c>
      <c r="E645" s="1">
        <f t="shared" si="58"/>
        <v>12.699</v>
      </c>
      <c r="F645" s="1">
        <f t="shared" si="59"/>
        <v>7.1</v>
      </c>
      <c r="G645" s="1" t="str">
        <f t="shared" si="60"/>
        <v>"atk":7.1,"hp":12.699</v>
      </c>
    </row>
    <row r="646" spans="1:7" x14ac:dyDescent="0.3">
      <c r="A646" s="1">
        <v>30645</v>
      </c>
      <c r="B646" s="1">
        <v>10645</v>
      </c>
      <c r="C646" s="1">
        <f t="shared" si="56"/>
        <v>12.749999999999902</v>
      </c>
      <c r="D646" s="1">
        <f t="shared" si="57"/>
        <v>7.1250000000000098</v>
      </c>
      <c r="E646" s="1">
        <f t="shared" si="58"/>
        <v>12.749000000000001</v>
      </c>
      <c r="F646" s="1">
        <f t="shared" si="59"/>
        <v>7.125</v>
      </c>
      <c r="G646" s="1" t="str">
        <f t="shared" si="60"/>
        <v>"atk":7.125,"hp":12.749</v>
      </c>
    </row>
    <row r="647" spans="1:7" x14ac:dyDescent="0.3">
      <c r="A647" s="1">
        <v>30646</v>
      </c>
      <c r="B647" s="1">
        <v>10646</v>
      </c>
      <c r="C647" s="1">
        <f t="shared" si="56"/>
        <v>12.799999999999903</v>
      </c>
      <c r="D647" s="1">
        <f t="shared" si="57"/>
        <v>7.1500000000000101</v>
      </c>
      <c r="E647" s="1">
        <f t="shared" si="58"/>
        <v>12.798999999999999</v>
      </c>
      <c r="F647" s="1">
        <f t="shared" si="59"/>
        <v>7.15</v>
      </c>
      <c r="G647" s="1" t="str">
        <f t="shared" si="60"/>
        <v>"atk":7.15,"hp":12.799</v>
      </c>
    </row>
    <row r="648" spans="1:7" x14ac:dyDescent="0.3">
      <c r="A648" s="1">
        <v>30647</v>
      </c>
      <c r="B648" s="1">
        <v>10647</v>
      </c>
      <c r="C648" s="1">
        <f t="shared" si="56"/>
        <v>12.849999999999904</v>
      </c>
      <c r="D648" s="1">
        <f t="shared" si="57"/>
        <v>7.1750000000000105</v>
      </c>
      <c r="E648" s="1">
        <f t="shared" si="58"/>
        <v>12.849</v>
      </c>
      <c r="F648" s="1">
        <f t="shared" si="59"/>
        <v>7.1749999999999998</v>
      </c>
      <c r="G648" s="1" t="str">
        <f t="shared" si="60"/>
        <v>"atk":7.175,"hp":12.849</v>
      </c>
    </row>
    <row r="649" spans="1:7" x14ac:dyDescent="0.3">
      <c r="A649" s="1">
        <v>30648</v>
      </c>
      <c r="B649" s="1">
        <v>10648</v>
      </c>
      <c r="C649" s="1">
        <f t="shared" si="56"/>
        <v>12.899999999999904</v>
      </c>
      <c r="D649" s="1">
        <f t="shared" si="57"/>
        <v>7.2000000000000108</v>
      </c>
      <c r="E649" s="1">
        <f t="shared" si="58"/>
        <v>12.898999999999999</v>
      </c>
      <c r="F649" s="1">
        <f t="shared" si="59"/>
        <v>7.2</v>
      </c>
      <c r="G649" s="1" t="str">
        <f t="shared" si="60"/>
        <v>"atk":7.2,"hp":12.899</v>
      </c>
    </row>
    <row r="650" spans="1:7" x14ac:dyDescent="0.3">
      <c r="A650" s="1">
        <v>30649</v>
      </c>
      <c r="B650" s="1">
        <v>10649</v>
      </c>
      <c r="C650" s="1">
        <f t="shared" si="56"/>
        <v>12.949999999999905</v>
      </c>
      <c r="D650" s="1">
        <f t="shared" si="57"/>
        <v>7.2250000000000112</v>
      </c>
      <c r="E650" s="1">
        <f t="shared" si="58"/>
        <v>12.949</v>
      </c>
      <c r="F650" s="1">
        <f t="shared" si="59"/>
        <v>7.2249999999999996</v>
      </c>
      <c r="G650" s="1" t="str">
        <f t="shared" si="60"/>
        <v>"atk":7.225,"hp":12.949</v>
      </c>
    </row>
    <row r="651" spans="1:7" x14ac:dyDescent="0.3">
      <c r="A651" s="1">
        <v>30650</v>
      </c>
      <c r="B651" s="1">
        <v>10650</v>
      </c>
      <c r="C651" s="1">
        <f t="shared" si="56"/>
        <v>12.999999999999906</v>
      </c>
      <c r="D651" s="1">
        <f t="shared" si="57"/>
        <v>7.2500000000000115</v>
      </c>
      <c r="E651" s="1">
        <f t="shared" si="58"/>
        <v>12.999000000000001</v>
      </c>
      <c r="F651" s="1">
        <f t="shared" si="59"/>
        <v>7.25</v>
      </c>
      <c r="G651" s="1" t="str">
        <f t="shared" si="60"/>
        <v>"atk":7.25,"hp":12.999</v>
      </c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topLeftCell="A37" workbookViewId="0">
      <selection activeCell="D24" sqref="D24"/>
    </sheetView>
  </sheetViews>
  <sheetFormatPr defaultColWidth="8.88671875" defaultRowHeight="17.25" x14ac:dyDescent="0.3"/>
  <cols>
    <col min="1" max="1" width="11.5546875" style="2" customWidth="1"/>
    <col min="2" max="16384" width="8.88671875" style="2"/>
  </cols>
  <sheetData>
    <row r="1" spans="1:14" x14ac:dyDescent="0.3">
      <c r="A1" s="2" t="s">
        <v>29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</row>
    <row r="2" spans="1:14" x14ac:dyDescent="0.3">
      <c r="A2" s="2" t="s">
        <v>30</v>
      </c>
      <c r="B2" s="2">
        <v>43012</v>
      </c>
      <c r="C2" s="2">
        <v>11011</v>
      </c>
      <c r="D2" s="2">
        <v>31012</v>
      </c>
      <c r="N2" s="2">
        <f>COUNT(B2:M2)</f>
        <v>3</v>
      </c>
    </row>
    <row r="3" spans="1:14" x14ac:dyDescent="0.3">
      <c r="A3" s="2" t="s">
        <v>31</v>
      </c>
      <c r="B3" s="2">
        <v>13012</v>
      </c>
      <c r="C3" s="2">
        <v>22012</v>
      </c>
      <c r="D3" s="2">
        <v>44011</v>
      </c>
      <c r="E3" s="2">
        <v>25011</v>
      </c>
      <c r="F3" s="2">
        <v>32011</v>
      </c>
      <c r="N3" s="2">
        <f t="shared" ref="N3:N63" si="0">COUNT(B3:M3)</f>
        <v>5</v>
      </c>
    </row>
    <row r="4" spans="1:14" x14ac:dyDescent="0.3">
      <c r="A4" s="2" t="s">
        <v>32</v>
      </c>
      <c r="B4" s="2">
        <v>11033</v>
      </c>
      <c r="C4" s="2">
        <v>11023</v>
      </c>
      <c r="N4" s="2">
        <f t="shared" si="0"/>
        <v>2</v>
      </c>
    </row>
    <row r="5" spans="1:14" x14ac:dyDescent="0.3">
      <c r="A5" s="2" t="s">
        <v>33</v>
      </c>
      <c r="B5" s="2">
        <v>14013</v>
      </c>
      <c r="C5" s="2">
        <v>12013</v>
      </c>
      <c r="D5" s="2">
        <v>13023</v>
      </c>
      <c r="E5" s="2">
        <v>13012</v>
      </c>
      <c r="N5" s="2">
        <f t="shared" si="0"/>
        <v>4</v>
      </c>
    </row>
    <row r="6" spans="1:14" x14ac:dyDescent="0.3">
      <c r="A6" s="2" t="s">
        <v>34</v>
      </c>
      <c r="B6" s="2">
        <v>24013</v>
      </c>
      <c r="C6" s="2">
        <v>25033</v>
      </c>
      <c r="N6" s="2">
        <f t="shared" si="0"/>
        <v>2</v>
      </c>
    </row>
    <row r="7" spans="1:14" x14ac:dyDescent="0.3">
      <c r="A7" s="2" t="s">
        <v>35</v>
      </c>
      <c r="B7" s="2">
        <v>25023</v>
      </c>
      <c r="C7" s="2">
        <v>23023</v>
      </c>
      <c r="D7" s="2">
        <v>23013</v>
      </c>
      <c r="E7" s="2">
        <v>22012</v>
      </c>
      <c r="N7" s="2">
        <f t="shared" si="0"/>
        <v>4</v>
      </c>
    </row>
    <row r="8" spans="1:14" x14ac:dyDescent="0.3">
      <c r="A8" s="2" t="s">
        <v>36</v>
      </c>
      <c r="B8" s="2">
        <v>31023</v>
      </c>
      <c r="C8" s="2">
        <v>31033</v>
      </c>
      <c r="N8" s="2">
        <f t="shared" si="0"/>
        <v>2</v>
      </c>
    </row>
    <row r="9" spans="1:14" x14ac:dyDescent="0.3">
      <c r="A9" s="2" t="s">
        <v>37</v>
      </c>
      <c r="B9" s="2">
        <v>32023</v>
      </c>
      <c r="C9" s="2">
        <v>35023</v>
      </c>
      <c r="D9" s="2">
        <v>31012</v>
      </c>
      <c r="E9" s="2">
        <v>35013</v>
      </c>
      <c r="N9" s="2">
        <f t="shared" si="0"/>
        <v>4</v>
      </c>
    </row>
    <row r="10" spans="1:14" x14ac:dyDescent="0.3">
      <c r="A10" s="2" t="s">
        <v>38</v>
      </c>
      <c r="B10" s="2">
        <v>41023</v>
      </c>
      <c r="C10" s="2">
        <v>43012</v>
      </c>
      <c r="N10" s="2">
        <f t="shared" si="0"/>
        <v>2</v>
      </c>
    </row>
    <row r="11" spans="1:14" x14ac:dyDescent="0.3">
      <c r="A11" s="2" t="s">
        <v>39</v>
      </c>
      <c r="B11" s="2">
        <v>45013</v>
      </c>
      <c r="C11" s="2">
        <v>45023</v>
      </c>
      <c r="D11" s="2">
        <v>43023</v>
      </c>
      <c r="E11" s="2">
        <v>41013</v>
      </c>
      <c r="N11" s="2">
        <f t="shared" si="0"/>
        <v>4</v>
      </c>
    </row>
    <row r="12" spans="1:14" x14ac:dyDescent="0.3">
      <c r="A12" s="2" t="s">
        <v>40</v>
      </c>
      <c r="B12" s="2">
        <v>52013</v>
      </c>
      <c r="N12" s="2">
        <f t="shared" si="0"/>
        <v>1</v>
      </c>
    </row>
    <row r="13" spans="1:14" x14ac:dyDescent="0.3">
      <c r="A13" s="2" t="s">
        <v>41</v>
      </c>
      <c r="B13" s="2">
        <v>52013</v>
      </c>
      <c r="N13" s="2">
        <f t="shared" si="0"/>
        <v>1</v>
      </c>
    </row>
    <row r="14" spans="1:14" x14ac:dyDescent="0.3">
      <c r="A14" s="2" t="s">
        <v>42</v>
      </c>
      <c r="B14" s="2">
        <v>64013</v>
      </c>
      <c r="N14" s="2">
        <f t="shared" si="0"/>
        <v>1</v>
      </c>
    </row>
    <row r="15" spans="1:14" x14ac:dyDescent="0.3">
      <c r="A15" s="2" t="s">
        <v>43</v>
      </c>
      <c r="B15" s="2">
        <v>64013</v>
      </c>
      <c r="N15" s="2">
        <f t="shared" si="0"/>
        <v>1</v>
      </c>
    </row>
    <row r="16" spans="1:14" x14ac:dyDescent="0.3">
      <c r="A16" s="2" t="s">
        <v>44</v>
      </c>
      <c r="B16" s="2">
        <v>11044</v>
      </c>
      <c r="C16" s="2">
        <v>11054</v>
      </c>
      <c r="D16" s="2">
        <v>11064</v>
      </c>
      <c r="E16" s="2">
        <v>15014</v>
      </c>
      <c r="F16" s="2">
        <v>15024</v>
      </c>
      <c r="N16" s="2">
        <f t="shared" si="0"/>
        <v>5</v>
      </c>
    </row>
    <row r="17" spans="1:14" x14ac:dyDescent="0.3">
      <c r="A17" s="2" t="s">
        <v>45</v>
      </c>
      <c r="B17" s="2">
        <v>11033</v>
      </c>
      <c r="C17" s="2">
        <v>13034</v>
      </c>
      <c r="D17" s="2">
        <v>14024</v>
      </c>
      <c r="E17" s="2">
        <v>12024</v>
      </c>
      <c r="F17" s="2">
        <v>11023</v>
      </c>
      <c r="G17" s="2">
        <v>14013</v>
      </c>
      <c r="H17" s="2">
        <v>12013</v>
      </c>
      <c r="I17" s="2">
        <v>13023</v>
      </c>
      <c r="N17" s="2">
        <f t="shared" si="0"/>
        <v>8</v>
      </c>
    </row>
    <row r="18" spans="1:14" x14ac:dyDescent="0.3">
      <c r="A18" s="2" t="s">
        <v>46</v>
      </c>
      <c r="B18" s="2">
        <v>21014</v>
      </c>
      <c r="C18" s="2">
        <v>21024</v>
      </c>
      <c r="D18" s="2">
        <v>21034</v>
      </c>
      <c r="E18" s="2">
        <v>25044</v>
      </c>
      <c r="F18" s="2">
        <v>25054</v>
      </c>
      <c r="N18" s="2">
        <f t="shared" si="0"/>
        <v>5</v>
      </c>
    </row>
    <row r="19" spans="1:14" x14ac:dyDescent="0.3">
      <c r="A19" s="2" t="s">
        <v>47</v>
      </c>
      <c r="B19" s="2">
        <v>24024</v>
      </c>
      <c r="C19" s="2">
        <v>22024</v>
      </c>
      <c r="D19" s="2">
        <v>22034</v>
      </c>
      <c r="E19" s="2">
        <v>24013</v>
      </c>
      <c r="F19" s="2">
        <v>25033</v>
      </c>
      <c r="G19" s="2">
        <v>25023</v>
      </c>
      <c r="H19" s="2">
        <v>23023</v>
      </c>
      <c r="I19" s="2">
        <v>23013</v>
      </c>
      <c r="N19" s="2">
        <f t="shared" si="0"/>
        <v>8</v>
      </c>
    </row>
    <row r="20" spans="1:14" x14ac:dyDescent="0.3">
      <c r="A20" s="2" t="s">
        <v>48</v>
      </c>
      <c r="B20" s="2">
        <v>31044</v>
      </c>
      <c r="C20" s="2">
        <v>31054</v>
      </c>
      <c r="D20" s="2">
        <v>31064</v>
      </c>
      <c r="E20" s="2">
        <v>33024</v>
      </c>
      <c r="F20" s="2">
        <v>31023</v>
      </c>
      <c r="N20" s="2">
        <f t="shared" si="0"/>
        <v>5</v>
      </c>
    </row>
    <row r="21" spans="1:14" x14ac:dyDescent="0.3">
      <c r="A21" s="2" t="s">
        <v>49</v>
      </c>
      <c r="B21" s="2">
        <v>34014</v>
      </c>
      <c r="C21" s="2">
        <v>32034</v>
      </c>
      <c r="D21" s="2">
        <v>32044</v>
      </c>
      <c r="E21" s="2">
        <v>33014</v>
      </c>
      <c r="F21" s="2">
        <v>31033</v>
      </c>
      <c r="G21" s="2">
        <v>32023</v>
      </c>
      <c r="H21" s="2">
        <v>35023</v>
      </c>
      <c r="I21" s="2">
        <v>35013</v>
      </c>
      <c r="N21" s="2">
        <f t="shared" si="0"/>
        <v>8</v>
      </c>
    </row>
    <row r="22" spans="1:14" x14ac:dyDescent="0.3">
      <c r="A22" s="2" t="s">
        <v>50</v>
      </c>
      <c r="B22" s="2">
        <v>41034</v>
      </c>
      <c r="C22" s="2">
        <v>41044</v>
      </c>
      <c r="D22" s="2">
        <v>41023</v>
      </c>
      <c r="E22" s="2">
        <v>45034</v>
      </c>
      <c r="F22" s="2">
        <v>43034</v>
      </c>
      <c r="N22" s="2">
        <f t="shared" si="0"/>
        <v>5</v>
      </c>
    </row>
    <row r="23" spans="1:14" x14ac:dyDescent="0.3">
      <c r="A23" s="2" t="s">
        <v>51</v>
      </c>
      <c r="B23" s="2">
        <v>43054</v>
      </c>
      <c r="C23" s="2">
        <v>44024</v>
      </c>
      <c r="D23" s="2">
        <v>44034</v>
      </c>
      <c r="E23" s="2">
        <v>43044</v>
      </c>
      <c r="F23" s="2">
        <v>45013</v>
      </c>
      <c r="G23" s="2">
        <v>45023</v>
      </c>
      <c r="H23" s="2">
        <v>43023</v>
      </c>
      <c r="I23" s="2">
        <v>41013</v>
      </c>
      <c r="N23" s="2">
        <f t="shared" si="0"/>
        <v>8</v>
      </c>
    </row>
    <row r="24" spans="1:14" x14ac:dyDescent="0.3">
      <c r="A24" s="2" t="s">
        <v>52</v>
      </c>
      <c r="B24" s="2">
        <v>53014</v>
      </c>
      <c r="C24" s="2">
        <v>52024</v>
      </c>
      <c r="N24" s="2">
        <f t="shared" si="0"/>
        <v>2</v>
      </c>
    </row>
    <row r="25" spans="1:14" x14ac:dyDescent="0.3">
      <c r="A25" s="2" t="s">
        <v>53</v>
      </c>
      <c r="B25" s="2">
        <v>52034</v>
      </c>
      <c r="C25" s="2">
        <v>52013</v>
      </c>
      <c r="N25" s="2">
        <f t="shared" si="0"/>
        <v>2</v>
      </c>
    </row>
    <row r="26" spans="1:14" x14ac:dyDescent="0.3">
      <c r="A26" s="2" t="s">
        <v>54</v>
      </c>
      <c r="B26" s="2">
        <v>61014</v>
      </c>
      <c r="C26" s="2">
        <v>62014</v>
      </c>
      <c r="N26" s="2">
        <f t="shared" si="0"/>
        <v>2</v>
      </c>
    </row>
    <row r="27" spans="1:14" x14ac:dyDescent="0.3">
      <c r="A27" s="2" t="s">
        <v>55</v>
      </c>
      <c r="B27" s="2">
        <v>63014</v>
      </c>
      <c r="C27" s="2">
        <v>64013</v>
      </c>
      <c r="N27" s="2">
        <f t="shared" si="0"/>
        <v>2</v>
      </c>
    </row>
    <row r="28" spans="1:14" x14ac:dyDescent="0.3">
      <c r="A28" s="2" t="s">
        <v>56</v>
      </c>
      <c r="B28" s="2">
        <v>11075</v>
      </c>
      <c r="C28" s="2">
        <v>15035</v>
      </c>
      <c r="D28" s="2">
        <v>11085</v>
      </c>
      <c r="E28" s="2">
        <v>14035</v>
      </c>
      <c r="F28" s="2">
        <v>11045</v>
      </c>
      <c r="N28" s="2">
        <f t="shared" si="0"/>
        <v>5</v>
      </c>
    </row>
    <row r="29" spans="1:14" x14ac:dyDescent="0.3">
      <c r="A29" s="2" t="s">
        <v>57</v>
      </c>
      <c r="B29" s="2">
        <v>11055</v>
      </c>
      <c r="C29" s="2">
        <v>11065</v>
      </c>
      <c r="D29" s="2">
        <v>12035</v>
      </c>
      <c r="E29" s="2">
        <v>13045</v>
      </c>
      <c r="F29" s="2">
        <v>15025</v>
      </c>
      <c r="G29" s="2">
        <v>13035</v>
      </c>
      <c r="H29" s="2">
        <v>14025</v>
      </c>
      <c r="I29" s="2">
        <v>12025</v>
      </c>
      <c r="J29" s="2">
        <v>15015</v>
      </c>
      <c r="N29" s="2">
        <f t="shared" si="0"/>
        <v>9</v>
      </c>
    </row>
    <row r="30" spans="1:14" x14ac:dyDescent="0.3">
      <c r="A30" s="2" t="s">
        <v>58</v>
      </c>
      <c r="B30" s="2">
        <v>21045</v>
      </c>
      <c r="C30" s="2">
        <v>21025</v>
      </c>
      <c r="D30" s="2">
        <v>22055</v>
      </c>
      <c r="E30" s="2">
        <v>25065</v>
      </c>
      <c r="F30" s="2">
        <v>24035</v>
      </c>
      <c r="N30" s="2">
        <f t="shared" si="0"/>
        <v>5</v>
      </c>
    </row>
    <row r="31" spans="1:14" x14ac:dyDescent="0.3">
      <c r="A31" s="2" t="s">
        <v>59</v>
      </c>
      <c r="B31" s="2">
        <v>25075</v>
      </c>
      <c r="C31" s="2">
        <v>21015</v>
      </c>
      <c r="D31" s="2">
        <v>23035</v>
      </c>
      <c r="E31" s="2">
        <v>21035</v>
      </c>
      <c r="F31" s="2">
        <v>22045</v>
      </c>
      <c r="G31" s="2">
        <v>25045</v>
      </c>
      <c r="H31" s="2">
        <v>25055</v>
      </c>
      <c r="I31" s="2">
        <v>24025</v>
      </c>
      <c r="J31" s="2">
        <v>22035</v>
      </c>
      <c r="K31" s="2">
        <v>22025</v>
      </c>
      <c r="N31" s="2">
        <f t="shared" si="0"/>
        <v>10</v>
      </c>
    </row>
    <row r="32" spans="1:14" x14ac:dyDescent="0.3">
      <c r="A32" s="2" t="s">
        <v>60</v>
      </c>
      <c r="B32" s="2">
        <v>31075</v>
      </c>
      <c r="C32" s="2">
        <v>35035</v>
      </c>
      <c r="D32" s="2">
        <v>31045</v>
      </c>
      <c r="E32" s="2">
        <v>35045</v>
      </c>
      <c r="F32" s="2">
        <v>31055</v>
      </c>
      <c r="N32" s="2">
        <f t="shared" si="0"/>
        <v>5</v>
      </c>
    </row>
    <row r="33" spans="1:14" x14ac:dyDescent="0.3">
      <c r="A33" s="2" t="s">
        <v>61</v>
      </c>
      <c r="B33" s="2">
        <v>31065</v>
      </c>
      <c r="C33" s="2">
        <v>31085</v>
      </c>
      <c r="D33" s="2">
        <v>32055</v>
      </c>
      <c r="E33" s="2">
        <v>34025</v>
      </c>
      <c r="F33" s="2">
        <v>33025</v>
      </c>
      <c r="G33" s="2">
        <v>34015</v>
      </c>
      <c r="H33" s="2">
        <v>32045</v>
      </c>
      <c r="I33" s="2">
        <v>32035</v>
      </c>
      <c r="J33" s="2">
        <v>33015</v>
      </c>
      <c r="N33" s="2">
        <f t="shared" si="0"/>
        <v>9</v>
      </c>
    </row>
    <row r="34" spans="1:14" x14ac:dyDescent="0.3">
      <c r="A34" s="2" t="s">
        <v>62</v>
      </c>
      <c r="B34" s="2">
        <v>41055</v>
      </c>
      <c r="C34" s="2">
        <v>41065</v>
      </c>
      <c r="D34" s="2">
        <v>45045</v>
      </c>
      <c r="E34" s="2">
        <v>45055</v>
      </c>
      <c r="F34" s="2">
        <v>41035</v>
      </c>
      <c r="N34" s="2">
        <f t="shared" si="0"/>
        <v>5</v>
      </c>
    </row>
    <row r="35" spans="1:14" x14ac:dyDescent="0.3">
      <c r="A35" s="2" t="s">
        <v>63</v>
      </c>
      <c r="B35" s="2">
        <v>41045</v>
      </c>
      <c r="C35" s="2">
        <v>44045</v>
      </c>
      <c r="D35" s="2">
        <v>42015</v>
      </c>
      <c r="E35" s="2">
        <v>43035</v>
      </c>
      <c r="F35" s="2">
        <v>43055</v>
      </c>
      <c r="G35" s="2">
        <v>44025</v>
      </c>
      <c r="H35" s="2">
        <v>44035</v>
      </c>
      <c r="I35" s="2">
        <v>43045</v>
      </c>
      <c r="J35" s="2">
        <v>45035</v>
      </c>
      <c r="N35" s="2">
        <f t="shared" si="0"/>
        <v>9</v>
      </c>
    </row>
    <row r="36" spans="1:14" x14ac:dyDescent="0.3">
      <c r="A36" s="2" t="s">
        <v>64</v>
      </c>
      <c r="B36" s="2">
        <v>51015</v>
      </c>
      <c r="C36" s="2">
        <v>53015</v>
      </c>
      <c r="D36" s="2">
        <v>52045</v>
      </c>
      <c r="N36" s="2">
        <f t="shared" si="0"/>
        <v>3</v>
      </c>
    </row>
    <row r="37" spans="1:14" x14ac:dyDescent="0.3">
      <c r="A37" s="2" t="s">
        <v>65</v>
      </c>
      <c r="B37" s="2">
        <v>53015</v>
      </c>
      <c r="C37" s="2">
        <v>52045</v>
      </c>
      <c r="D37" s="2">
        <v>52025</v>
      </c>
      <c r="E37" s="2">
        <v>52035</v>
      </c>
      <c r="N37" s="2">
        <f t="shared" si="0"/>
        <v>4</v>
      </c>
    </row>
    <row r="38" spans="1:14" x14ac:dyDescent="0.3">
      <c r="A38" s="2" t="s">
        <v>66</v>
      </c>
      <c r="B38" s="2">
        <v>63025</v>
      </c>
      <c r="C38" s="2">
        <v>61025</v>
      </c>
      <c r="D38" s="2">
        <v>61015</v>
      </c>
      <c r="N38" s="2">
        <f t="shared" si="0"/>
        <v>3</v>
      </c>
    </row>
    <row r="39" spans="1:14" x14ac:dyDescent="0.3">
      <c r="A39" s="2" t="s">
        <v>67</v>
      </c>
      <c r="B39" s="2">
        <v>61015</v>
      </c>
      <c r="C39" s="2">
        <v>62015</v>
      </c>
      <c r="D39" s="2">
        <v>63015</v>
      </c>
      <c r="N39" s="2">
        <f t="shared" si="0"/>
        <v>3</v>
      </c>
    </row>
    <row r="40" spans="1:14" x14ac:dyDescent="0.3">
      <c r="A40" s="2" t="s">
        <v>68</v>
      </c>
      <c r="B40" s="2">
        <v>11075</v>
      </c>
      <c r="C40" s="2">
        <v>15035</v>
      </c>
      <c r="D40" s="2">
        <v>11085</v>
      </c>
      <c r="E40" s="2">
        <v>14035</v>
      </c>
      <c r="F40" s="2">
        <v>11045</v>
      </c>
      <c r="N40" s="2">
        <f t="shared" si="0"/>
        <v>5</v>
      </c>
    </row>
    <row r="41" spans="1:14" x14ac:dyDescent="0.3">
      <c r="A41" s="2" t="s">
        <v>69</v>
      </c>
      <c r="B41" s="2">
        <v>11055</v>
      </c>
      <c r="C41" s="2">
        <v>11065</v>
      </c>
      <c r="D41" s="2">
        <v>12035</v>
      </c>
      <c r="E41" s="2">
        <v>13045</v>
      </c>
      <c r="F41" s="2">
        <v>15025</v>
      </c>
      <c r="G41" s="2">
        <v>13035</v>
      </c>
      <c r="H41" s="2">
        <v>14025</v>
      </c>
      <c r="I41" s="2">
        <v>12025</v>
      </c>
      <c r="J41" s="2">
        <v>15015</v>
      </c>
      <c r="N41" s="2">
        <f t="shared" si="0"/>
        <v>9</v>
      </c>
    </row>
    <row r="42" spans="1:14" x14ac:dyDescent="0.3">
      <c r="A42" s="2" t="s">
        <v>70</v>
      </c>
      <c r="B42" s="2">
        <v>21045</v>
      </c>
      <c r="C42" s="2">
        <v>21025</v>
      </c>
      <c r="D42" s="2">
        <v>22055</v>
      </c>
      <c r="E42" s="2">
        <v>25065</v>
      </c>
      <c r="F42" s="2">
        <v>24035</v>
      </c>
      <c r="N42" s="2">
        <f t="shared" si="0"/>
        <v>5</v>
      </c>
    </row>
    <row r="43" spans="1:14" x14ac:dyDescent="0.3">
      <c r="A43" s="2" t="s">
        <v>71</v>
      </c>
      <c r="B43" s="2">
        <v>25075</v>
      </c>
      <c r="C43" s="2">
        <v>21015</v>
      </c>
      <c r="D43" s="2">
        <v>23035</v>
      </c>
      <c r="E43" s="2">
        <v>21035</v>
      </c>
      <c r="F43" s="2">
        <v>22045</v>
      </c>
      <c r="G43" s="2">
        <v>25045</v>
      </c>
      <c r="H43" s="2">
        <v>25055</v>
      </c>
      <c r="I43" s="2">
        <v>24025</v>
      </c>
      <c r="J43" s="2">
        <v>22035</v>
      </c>
      <c r="K43" s="2">
        <v>22025</v>
      </c>
      <c r="N43" s="2">
        <f t="shared" si="0"/>
        <v>10</v>
      </c>
    </row>
    <row r="44" spans="1:14" x14ac:dyDescent="0.3">
      <c r="A44" s="2" t="s">
        <v>72</v>
      </c>
      <c r="B44" s="2">
        <v>31075</v>
      </c>
      <c r="C44" s="2">
        <v>35035</v>
      </c>
      <c r="D44" s="2">
        <v>31045</v>
      </c>
      <c r="E44" s="2">
        <v>35045</v>
      </c>
      <c r="F44" s="2">
        <v>31055</v>
      </c>
      <c r="N44" s="2">
        <f t="shared" si="0"/>
        <v>5</v>
      </c>
    </row>
    <row r="45" spans="1:14" x14ac:dyDescent="0.3">
      <c r="A45" s="2" t="s">
        <v>73</v>
      </c>
      <c r="B45" s="2">
        <v>31065</v>
      </c>
      <c r="C45" s="2">
        <v>31085</v>
      </c>
      <c r="D45" s="2">
        <v>32055</v>
      </c>
      <c r="E45" s="2">
        <v>34025</v>
      </c>
      <c r="F45" s="2">
        <v>33025</v>
      </c>
      <c r="G45" s="2">
        <v>34015</v>
      </c>
      <c r="H45" s="2">
        <v>32045</v>
      </c>
      <c r="I45" s="2">
        <v>32035</v>
      </c>
      <c r="J45" s="2">
        <v>33015</v>
      </c>
      <c r="N45" s="2">
        <f t="shared" si="0"/>
        <v>9</v>
      </c>
    </row>
    <row r="46" spans="1:14" x14ac:dyDescent="0.3">
      <c r="A46" s="2" t="s">
        <v>74</v>
      </c>
      <c r="B46" s="2">
        <v>41055</v>
      </c>
      <c r="C46" s="2">
        <v>41065</v>
      </c>
      <c r="D46" s="2">
        <v>45045</v>
      </c>
      <c r="E46" s="2">
        <v>45055</v>
      </c>
      <c r="F46" s="2">
        <v>41035</v>
      </c>
      <c r="N46" s="2">
        <f t="shared" si="0"/>
        <v>5</v>
      </c>
    </row>
    <row r="47" spans="1:14" x14ac:dyDescent="0.3">
      <c r="A47" s="2" t="s">
        <v>75</v>
      </c>
      <c r="B47" s="2">
        <v>41045</v>
      </c>
      <c r="C47" s="2">
        <v>44045</v>
      </c>
      <c r="D47" s="2">
        <v>42015</v>
      </c>
      <c r="E47" s="2">
        <v>43035</v>
      </c>
      <c r="F47" s="2">
        <v>43055</v>
      </c>
      <c r="G47" s="2">
        <v>44025</v>
      </c>
      <c r="H47" s="2">
        <v>44035</v>
      </c>
      <c r="I47" s="2">
        <v>43045</v>
      </c>
      <c r="J47" s="2">
        <v>45035</v>
      </c>
      <c r="N47" s="2">
        <f t="shared" si="0"/>
        <v>9</v>
      </c>
    </row>
    <row r="48" spans="1:14" x14ac:dyDescent="0.3">
      <c r="A48" s="2" t="s">
        <v>76</v>
      </c>
      <c r="B48" s="2">
        <v>51015</v>
      </c>
      <c r="C48" s="2">
        <v>53015</v>
      </c>
      <c r="D48" s="2">
        <v>52045</v>
      </c>
      <c r="N48" s="2">
        <f t="shared" si="0"/>
        <v>3</v>
      </c>
    </row>
    <row r="49" spans="1:14" x14ac:dyDescent="0.3">
      <c r="A49" s="2" t="s">
        <v>77</v>
      </c>
      <c r="B49" s="2">
        <v>53015</v>
      </c>
      <c r="C49" s="2">
        <v>52045</v>
      </c>
      <c r="D49" s="2">
        <v>52025</v>
      </c>
      <c r="E49" s="2">
        <v>52035</v>
      </c>
      <c r="N49" s="2">
        <f t="shared" si="0"/>
        <v>4</v>
      </c>
    </row>
    <row r="50" spans="1:14" x14ac:dyDescent="0.3">
      <c r="A50" s="2" t="s">
        <v>78</v>
      </c>
      <c r="B50" s="2">
        <v>63025</v>
      </c>
      <c r="C50" s="2">
        <v>61025</v>
      </c>
      <c r="D50" s="2">
        <v>61015</v>
      </c>
      <c r="N50" s="2">
        <f t="shared" si="0"/>
        <v>3</v>
      </c>
    </row>
    <row r="51" spans="1:14" x14ac:dyDescent="0.3">
      <c r="A51" s="2" t="s">
        <v>79</v>
      </c>
      <c r="B51" s="2">
        <v>61015</v>
      </c>
      <c r="C51" s="2">
        <v>62015</v>
      </c>
      <c r="D51" s="2">
        <v>63015</v>
      </c>
      <c r="N51" s="2">
        <f t="shared" si="0"/>
        <v>3</v>
      </c>
    </row>
    <row r="52" spans="1:14" x14ac:dyDescent="0.3">
      <c r="A52" s="2" t="s">
        <v>80</v>
      </c>
      <c r="B52" s="2">
        <v>11076</v>
      </c>
      <c r="C52" s="2">
        <v>11086</v>
      </c>
      <c r="D52" s="2">
        <v>15036</v>
      </c>
      <c r="N52" s="2">
        <f t="shared" si="0"/>
        <v>3</v>
      </c>
    </row>
    <row r="53" spans="1:14" x14ac:dyDescent="0.3">
      <c r="A53" s="2" t="s">
        <v>81</v>
      </c>
      <c r="B53" s="2">
        <v>13036</v>
      </c>
      <c r="C53" s="2">
        <v>14036</v>
      </c>
      <c r="D53" s="2">
        <v>14026</v>
      </c>
      <c r="E53" s="2">
        <v>12036</v>
      </c>
      <c r="F53" s="2">
        <v>13046</v>
      </c>
      <c r="G53" s="2">
        <v>12026</v>
      </c>
      <c r="N53" s="2">
        <f t="shared" si="0"/>
        <v>6</v>
      </c>
    </row>
    <row r="54" spans="1:14" x14ac:dyDescent="0.3">
      <c r="A54" s="2" t="s">
        <v>82</v>
      </c>
      <c r="B54" s="2">
        <v>21046</v>
      </c>
      <c r="C54" s="2">
        <v>25066</v>
      </c>
      <c r="D54" s="2">
        <v>21036</v>
      </c>
      <c r="E54" s="2">
        <v>22056</v>
      </c>
      <c r="N54" s="2">
        <f t="shared" si="0"/>
        <v>4</v>
      </c>
    </row>
    <row r="55" spans="1:14" x14ac:dyDescent="0.3">
      <c r="A55" s="2" t="s">
        <v>83</v>
      </c>
      <c r="B55" s="2">
        <v>22056</v>
      </c>
      <c r="C55" s="2">
        <v>25076</v>
      </c>
      <c r="D55" s="2">
        <v>24036</v>
      </c>
      <c r="E55" s="2">
        <v>23036</v>
      </c>
      <c r="F55" s="2">
        <v>24026</v>
      </c>
      <c r="G55" s="2">
        <v>22046</v>
      </c>
      <c r="H55" s="2">
        <v>22036</v>
      </c>
      <c r="N55" s="2">
        <f t="shared" si="0"/>
        <v>7</v>
      </c>
    </row>
    <row r="56" spans="1:14" x14ac:dyDescent="0.3">
      <c r="A56" s="2" t="s">
        <v>84</v>
      </c>
      <c r="B56" s="2">
        <v>31076</v>
      </c>
      <c r="C56" s="2">
        <v>35036</v>
      </c>
      <c r="D56" s="2">
        <v>35046</v>
      </c>
      <c r="E56" s="2">
        <v>33026</v>
      </c>
      <c r="N56" s="2">
        <f t="shared" si="0"/>
        <v>4</v>
      </c>
    </row>
    <row r="57" spans="1:14" x14ac:dyDescent="0.3">
      <c r="A57" s="2" t="s">
        <v>85</v>
      </c>
      <c r="B57" s="2">
        <v>33026</v>
      </c>
      <c r="C57" s="2">
        <v>34026</v>
      </c>
      <c r="D57" s="2">
        <v>31086</v>
      </c>
      <c r="E57" s="2">
        <v>32036</v>
      </c>
      <c r="F57" s="2">
        <v>32056</v>
      </c>
      <c r="G57" s="2">
        <v>32046</v>
      </c>
      <c r="N57" s="2">
        <f t="shared" si="0"/>
        <v>6</v>
      </c>
    </row>
    <row r="58" spans="1:14" x14ac:dyDescent="0.3">
      <c r="A58" s="2" t="s">
        <v>86</v>
      </c>
      <c r="B58" s="2">
        <v>41056</v>
      </c>
      <c r="C58" s="2">
        <v>41066</v>
      </c>
      <c r="D58" s="2">
        <v>45056</v>
      </c>
      <c r="E58" s="2">
        <v>45046</v>
      </c>
      <c r="N58" s="2">
        <f t="shared" si="0"/>
        <v>4</v>
      </c>
    </row>
    <row r="59" spans="1:14" x14ac:dyDescent="0.3">
      <c r="A59" s="2" t="s">
        <v>87</v>
      </c>
      <c r="B59" s="2">
        <v>45056</v>
      </c>
      <c r="C59" s="2">
        <v>45046</v>
      </c>
      <c r="D59" s="2">
        <v>43056</v>
      </c>
      <c r="E59" s="2">
        <v>44046</v>
      </c>
      <c r="F59" s="2">
        <v>44036</v>
      </c>
      <c r="G59" s="2">
        <v>42016</v>
      </c>
      <c r="H59" s="2">
        <v>43046</v>
      </c>
      <c r="N59" s="2">
        <f t="shared" si="0"/>
        <v>7</v>
      </c>
    </row>
    <row r="60" spans="1:14" x14ac:dyDescent="0.3">
      <c r="A60" s="2" t="s">
        <v>88</v>
      </c>
      <c r="B60" s="2">
        <v>51016</v>
      </c>
      <c r="C60" s="2">
        <v>53016</v>
      </c>
      <c r="D60" s="2">
        <v>52046</v>
      </c>
      <c r="N60" s="2">
        <f t="shared" si="0"/>
        <v>3</v>
      </c>
    </row>
    <row r="61" spans="1:14" x14ac:dyDescent="0.3">
      <c r="A61" s="2" t="s">
        <v>89</v>
      </c>
      <c r="B61" s="2">
        <v>51016</v>
      </c>
      <c r="C61" s="2">
        <v>53016</v>
      </c>
      <c r="D61" s="2">
        <v>52046</v>
      </c>
      <c r="N61" s="2">
        <f t="shared" si="0"/>
        <v>3</v>
      </c>
    </row>
    <row r="62" spans="1:14" x14ac:dyDescent="0.3">
      <c r="A62" s="2" t="s">
        <v>90</v>
      </c>
      <c r="B62" s="2">
        <v>61026</v>
      </c>
      <c r="C62" s="2">
        <v>63026</v>
      </c>
      <c r="D62" s="2">
        <v>62016</v>
      </c>
      <c r="N62" s="2">
        <f t="shared" si="0"/>
        <v>3</v>
      </c>
    </row>
    <row r="63" spans="1:14" x14ac:dyDescent="0.3">
      <c r="A63" s="2" t="s">
        <v>91</v>
      </c>
      <c r="B63" s="2">
        <v>61026</v>
      </c>
      <c r="C63" s="2">
        <v>63026</v>
      </c>
      <c r="D63" s="2">
        <v>62016</v>
      </c>
      <c r="N63" s="2">
        <f t="shared" si="0"/>
        <v>3</v>
      </c>
    </row>
  </sheetData>
  <phoneticPr fontId="12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01"/>
  <sheetViews>
    <sheetView workbookViewId="0">
      <selection activeCell="N2344" sqref="A2334:N2344"/>
    </sheetView>
  </sheetViews>
  <sheetFormatPr defaultColWidth="8.88671875" defaultRowHeight="17.25" x14ac:dyDescent="0.3"/>
  <cols>
    <col min="1" max="9" width="8.88671875" style="2"/>
    <col min="10" max="10" width="11.5546875" style="2" customWidth="1"/>
    <col min="11" max="13" width="10.44140625" style="2" customWidth="1"/>
    <col min="14" max="14" width="10.88671875" style="2" customWidth="1"/>
    <col min="15" max="15" width="21.77734375" style="2" customWidth="1"/>
    <col min="16" max="16384" width="8.88671875" style="2"/>
  </cols>
  <sheetData>
    <row r="1" spans="1:2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92</v>
      </c>
      <c r="F1" s="2" t="s">
        <v>92</v>
      </c>
      <c r="G1" s="2" t="s">
        <v>93</v>
      </c>
      <c r="H1" s="2" t="s">
        <v>92</v>
      </c>
      <c r="I1" s="2" t="s">
        <v>92</v>
      </c>
      <c r="K1" s="2" t="s">
        <v>4</v>
      </c>
      <c r="N1" s="2" t="s">
        <v>5</v>
      </c>
      <c r="O1" s="2" t="s">
        <v>6</v>
      </c>
      <c r="P1" s="2" t="s">
        <v>7</v>
      </c>
      <c r="S1" s="2">
        <v>1</v>
      </c>
      <c r="T1" s="2" t="s">
        <v>94</v>
      </c>
      <c r="V1" s="2">
        <v>1</v>
      </c>
      <c r="W1" s="2" t="s">
        <v>95</v>
      </c>
    </row>
    <row r="2" spans="1:23" x14ac:dyDescent="0.3">
      <c r="A2" s="2">
        <v>1</v>
      </c>
      <c r="B2" s="2">
        <f ca="1">K2</f>
        <v>31012</v>
      </c>
      <c r="C2" s="2">
        <v>1</v>
      </c>
      <c r="D2" s="2">
        <f>VLOOKUP(A2,关卡NPC系数!B:C,2,FALSE)</f>
        <v>1</v>
      </c>
      <c r="E2" s="2" t="str">
        <f>VLOOKUP(A2,关卡NPC系数!M:Q,5)</f>
        <v>1阶</v>
      </c>
      <c r="F2" s="2" t="str">
        <f t="shared" ref="F2:F65" si="0">VLOOKUP(C2,S:T,2,FALSE)</f>
        <v>前排</v>
      </c>
      <c r="G2" s="2">
        <v>1</v>
      </c>
      <c r="J2" s="2" t="str">
        <f>E2&amp;F2&amp;I2</f>
        <v>1阶前排</v>
      </c>
      <c r="K2" s="2">
        <f ca="1">VLOOKUP(J2,NPC规则!A:K,M2,FALSE)</f>
        <v>31012</v>
      </c>
      <c r="L2" s="2">
        <f>VLOOKUP(J2,NPC规则!A:N,14,FALSE)</f>
        <v>3</v>
      </c>
      <c r="M2" s="2">
        <f ca="1">INT(RAND()*L2)+2</f>
        <v>4</v>
      </c>
      <c r="N2" s="2">
        <v>0</v>
      </c>
      <c r="O2" s="2">
        <f>VLOOKUP(A2,关卡NPC系数!B:I,6,FALSE)</f>
        <v>0.39</v>
      </c>
      <c r="P2" s="2">
        <v>1</v>
      </c>
      <c r="S2" s="2">
        <v>2</v>
      </c>
      <c r="T2" s="2" t="s">
        <v>94</v>
      </c>
      <c r="V2" s="2">
        <v>2</v>
      </c>
      <c r="W2" s="2" t="s">
        <v>96</v>
      </c>
    </row>
    <row r="3" spans="1:23" x14ac:dyDescent="0.3">
      <c r="A3" s="2">
        <v>1</v>
      </c>
      <c r="B3" s="2">
        <f ca="1">K2</f>
        <v>31012</v>
      </c>
      <c r="C3" s="2">
        <v>2</v>
      </c>
      <c r="D3" s="2">
        <f>VLOOKUP(A3,关卡NPC系数!B:C,2,FALSE)</f>
        <v>1</v>
      </c>
      <c r="E3" s="2" t="str">
        <f>VLOOKUP(A3,关卡NPC系数!M:Q,5)</f>
        <v>1阶</v>
      </c>
      <c r="F3" s="2" t="str">
        <f t="shared" si="0"/>
        <v>前排</v>
      </c>
      <c r="G3" s="2">
        <v>1</v>
      </c>
      <c r="J3" s="2" t="str">
        <f t="shared" ref="J3:J66" si="1">E3&amp;F3&amp;I3</f>
        <v>1阶前排</v>
      </c>
      <c r="K3" s="2">
        <f ca="1">VLOOKUP(J3,NPC规则!A:K,M3,FALSE)</f>
        <v>31012</v>
      </c>
      <c r="L3" s="2">
        <f>VLOOKUP(J3,NPC规则!A:N,14,FALSE)</f>
        <v>3</v>
      </c>
      <c r="M3" s="2">
        <f t="shared" ref="M3:M66" ca="1" si="2">INT(RAND()*L3)+2</f>
        <v>4</v>
      </c>
      <c r="N3" s="2">
        <v>0</v>
      </c>
      <c r="O3" s="2">
        <f>VLOOKUP(A3,关卡NPC系数!B:I,6,FALSE)</f>
        <v>0.39</v>
      </c>
      <c r="P3" s="2">
        <v>1</v>
      </c>
      <c r="S3" s="2">
        <v>3</v>
      </c>
      <c r="T3" s="2" t="s">
        <v>97</v>
      </c>
      <c r="V3" s="2">
        <v>3</v>
      </c>
      <c r="W3" s="2" t="s">
        <v>98</v>
      </c>
    </row>
    <row r="4" spans="1:23" x14ac:dyDescent="0.3">
      <c r="A4" s="2">
        <v>1</v>
      </c>
      <c r="B4" s="2">
        <f ca="1">K2</f>
        <v>31012</v>
      </c>
      <c r="C4" s="2">
        <v>3</v>
      </c>
      <c r="D4" s="2">
        <f>VLOOKUP(A4,关卡NPC系数!B:C,2,FALSE)</f>
        <v>1</v>
      </c>
      <c r="E4" s="2" t="str">
        <f>VLOOKUP(A4,关卡NPC系数!M:Q,5)</f>
        <v>1阶</v>
      </c>
      <c r="F4" s="2" t="str">
        <f t="shared" si="0"/>
        <v>后排</v>
      </c>
      <c r="G4" s="2">
        <v>1</v>
      </c>
      <c r="J4" s="2" t="str">
        <f t="shared" si="1"/>
        <v>1阶后排</v>
      </c>
      <c r="K4" s="2">
        <f ca="1">VLOOKUP(J4,NPC规则!A:K,M4,FALSE)</f>
        <v>44011</v>
      </c>
      <c r="L4" s="2">
        <f>VLOOKUP(J4,NPC规则!A:N,14,FALSE)</f>
        <v>5</v>
      </c>
      <c r="M4" s="2">
        <f t="shared" ca="1" si="2"/>
        <v>4</v>
      </c>
      <c r="N4" s="2">
        <v>0</v>
      </c>
      <c r="O4" s="2">
        <f>VLOOKUP(A4,关卡NPC系数!B:I,6,FALSE)</f>
        <v>0.39</v>
      </c>
      <c r="P4" s="2">
        <v>1</v>
      </c>
      <c r="S4" s="2">
        <v>4</v>
      </c>
      <c r="T4" s="2" t="s">
        <v>97</v>
      </c>
      <c r="V4" s="2">
        <v>4</v>
      </c>
      <c r="W4" s="2" t="s">
        <v>99</v>
      </c>
    </row>
    <row r="5" spans="1:23" x14ac:dyDescent="0.3">
      <c r="A5" s="2">
        <v>1</v>
      </c>
      <c r="B5" s="2">
        <f ca="1">K2</f>
        <v>31012</v>
      </c>
      <c r="C5" s="2">
        <v>4</v>
      </c>
      <c r="D5" s="2">
        <f>VLOOKUP(A5,关卡NPC系数!B:C,2,FALSE)</f>
        <v>1</v>
      </c>
      <c r="E5" s="2" t="str">
        <f>VLOOKUP(A5,关卡NPC系数!M:Q,5)</f>
        <v>1阶</v>
      </c>
      <c r="F5" s="2" t="str">
        <f t="shared" si="0"/>
        <v>后排</v>
      </c>
      <c r="G5" s="2">
        <v>1</v>
      </c>
      <c r="J5" s="2" t="str">
        <f t="shared" si="1"/>
        <v>1阶后排</v>
      </c>
      <c r="K5" s="2">
        <f ca="1">VLOOKUP(J5,NPC规则!A:K,M5,FALSE)</f>
        <v>13012</v>
      </c>
      <c r="L5" s="2">
        <f>VLOOKUP(J5,NPC规则!A:N,14,FALSE)</f>
        <v>5</v>
      </c>
      <c r="M5" s="2">
        <f t="shared" ca="1" si="2"/>
        <v>2</v>
      </c>
      <c r="N5" s="2">
        <v>0</v>
      </c>
      <c r="O5" s="2">
        <f>VLOOKUP(A5,关卡NPC系数!B:I,6,FALSE)</f>
        <v>0.39</v>
      </c>
      <c r="P5" s="2">
        <v>1</v>
      </c>
      <c r="S5" s="2">
        <v>5</v>
      </c>
      <c r="T5" s="2" t="s">
        <v>97</v>
      </c>
      <c r="V5" s="2">
        <v>5</v>
      </c>
      <c r="W5" s="2" t="s">
        <v>100</v>
      </c>
    </row>
    <row r="6" spans="1:23" x14ac:dyDescent="0.3">
      <c r="A6" s="2">
        <v>1</v>
      </c>
      <c r="B6" s="2">
        <f ca="1">K2</f>
        <v>31012</v>
      </c>
      <c r="C6" s="2">
        <v>5</v>
      </c>
      <c r="D6" s="2">
        <f>VLOOKUP(A6,关卡NPC系数!B:C,2,FALSE)</f>
        <v>1</v>
      </c>
      <c r="E6" s="2" t="str">
        <f>VLOOKUP(A6,关卡NPC系数!M:Q,5)</f>
        <v>1阶</v>
      </c>
      <c r="F6" s="2" t="str">
        <f t="shared" si="0"/>
        <v>后排</v>
      </c>
      <c r="G6" s="2">
        <v>1</v>
      </c>
      <c r="J6" s="2" t="str">
        <f t="shared" si="1"/>
        <v>1阶后排</v>
      </c>
      <c r="K6" s="2">
        <f ca="1">VLOOKUP(J6,NPC规则!A:K,M6,FALSE)</f>
        <v>13012</v>
      </c>
      <c r="L6" s="2">
        <f>VLOOKUP(J6,NPC规则!A:N,14,FALSE)</f>
        <v>5</v>
      </c>
      <c r="M6" s="2">
        <f t="shared" ca="1" si="2"/>
        <v>2</v>
      </c>
      <c r="N6" s="2">
        <v>0</v>
      </c>
      <c r="O6" s="2">
        <f>VLOOKUP(A6,关卡NPC系数!B:I,6,FALSE)</f>
        <v>0.39</v>
      </c>
      <c r="P6" s="2">
        <v>1</v>
      </c>
      <c r="S6" s="2">
        <v>6</v>
      </c>
      <c r="T6" s="2" t="s">
        <v>97</v>
      </c>
      <c r="V6" s="2">
        <v>6</v>
      </c>
      <c r="W6" s="2" t="s">
        <v>101</v>
      </c>
    </row>
    <row r="7" spans="1:23" x14ac:dyDescent="0.3">
      <c r="A7" s="2">
        <v>1</v>
      </c>
      <c r="B7" s="2">
        <f ca="1">K2</f>
        <v>31012</v>
      </c>
      <c r="C7" s="2">
        <v>6</v>
      </c>
      <c r="D7" s="2">
        <f>VLOOKUP(A7,关卡NPC系数!B:C,2,FALSE)</f>
        <v>1</v>
      </c>
      <c r="E7" s="2" t="str">
        <f>VLOOKUP(A7,关卡NPC系数!M:Q,5)</f>
        <v>1阶</v>
      </c>
      <c r="F7" s="2" t="str">
        <f t="shared" si="0"/>
        <v>后排</v>
      </c>
      <c r="G7" s="2">
        <v>1</v>
      </c>
      <c r="J7" s="2" t="str">
        <f t="shared" si="1"/>
        <v>1阶后排</v>
      </c>
      <c r="K7" s="2">
        <f ca="1">VLOOKUP(J7,NPC规则!A:K,M7,FALSE)</f>
        <v>25011</v>
      </c>
      <c r="L7" s="2">
        <f>VLOOKUP(J7,NPC规则!A:N,14,FALSE)</f>
        <v>5</v>
      </c>
      <c r="M7" s="2">
        <f t="shared" ca="1" si="2"/>
        <v>5</v>
      </c>
      <c r="N7" s="2">
        <v>0</v>
      </c>
      <c r="O7" s="2">
        <f>VLOOKUP(A7,关卡NPC系数!B:I,6,FALSE)</f>
        <v>0.39</v>
      </c>
      <c r="P7" s="2">
        <v>1</v>
      </c>
    </row>
    <row r="8" spans="1:23" x14ac:dyDescent="0.3">
      <c r="A8" s="2">
        <v>2</v>
      </c>
      <c r="B8" s="2">
        <f ca="1">K8</f>
        <v>43012</v>
      </c>
      <c r="C8" s="2">
        <f t="shared" ref="C8:C71" si="3">C2</f>
        <v>1</v>
      </c>
      <c r="D8" s="2">
        <f>VLOOKUP(A8,关卡NPC系数!B:C,2,FALSE)</f>
        <v>1</v>
      </c>
      <c r="E8" s="2" t="str">
        <f>VLOOKUP(A8,关卡NPC系数!M:Q,5)</f>
        <v>1阶</v>
      </c>
      <c r="F8" s="2" t="str">
        <f t="shared" si="0"/>
        <v>前排</v>
      </c>
      <c r="G8" s="2">
        <f t="shared" ref="G8:G25" si="4">G2+1</f>
        <v>2</v>
      </c>
      <c r="J8" s="2" t="str">
        <f t="shared" si="1"/>
        <v>1阶前排</v>
      </c>
      <c r="K8" s="2">
        <f ca="1">VLOOKUP(J8,NPC规则!A:K,M8,FALSE)</f>
        <v>43012</v>
      </c>
      <c r="L8" s="2">
        <f>VLOOKUP(J8,NPC规则!A:N,14,FALSE)</f>
        <v>3</v>
      </c>
      <c r="M8" s="2">
        <f t="shared" ca="1" si="2"/>
        <v>2</v>
      </c>
      <c r="N8" s="2">
        <v>0</v>
      </c>
      <c r="O8" s="2">
        <f>VLOOKUP(A8,关卡NPC系数!B:I,6,FALSE)</f>
        <v>0.42899999999999999</v>
      </c>
      <c r="P8" s="2">
        <v>1</v>
      </c>
    </row>
    <row r="9" spans="1:23" x14ac:dyDescent="0.3">
      <c r="A9" s="2">
        <v>2</v>
      </c>
      <c r="B9" s="2">
        <f ca="1">K8</f>
        <v>43012</v>
      </c>
      <c r="C9" s="2">
        <f t="shared" si="3"/>
        <v>2</v>
      </c>
      <c r="D9" s="2">
        <f>VLOOKUP(A9,关卡NPC系数!B:C,2,FALSE)</f>
        <v>1</v>
      </c>
      <c r="E9" s="2" t="str">
        <f>VLOOKUP(A9,关卡NPC系数!M:Q,5)</f>
        <v>1阶</v>
      </c>
      <c r="F9" s="2" t="str">
        <f t="shared" si="0"/>
        <v>前排</v>
      </c>
      <c r="G9" s="2">
        <f t="shared" si="4"/>
        <v>2</v>
      </c>
      <c r="J9" s="2" t="str">
        <f t="shared" si="1"/>
        <v>1阶前排</v>
      </c>
      <c r="K9" s="2">
        <f ca="1">VLOOKUP(J9,NPC规则!A:K,M9,FALSE)</f>
        <v>31012</v>
      </c>
      <c r="L9" s="2">
        <f>VLOOKUP(J9,NPC规则!A:N,14,FALSE)</f>
        <v>3</v>
      </c>
      <c r="M9" s="2">
        <f t="shared" ca="1" si="2"/>
        <v>4</v>
      </c>
      <c r="N9" s="2">
        <v>0</v>
      </c>
      <c r="O9" s="2">
        <f>VLOOKUP(A9,关卡NPC系数!B:I,6,FALSE)</f>
        <v>0.42899999999999999</v>
      </c>
      <c r="P9" s="2">
        <v>1</v>
      </c>
    </row>
    <row r="10" spans="1:23" x14ac:dyDescent="0.3">
      <c r="A10" s="2">
        <v>2</v>
      </c>
      <c r="B10" s="2">
        <f ca="1">K8</f>
        <v>43012</v>
      </c>
      <c r="C10" s="2">
        <f t="shared" si="3"/>
        <v>3</v>
      </c>
      <c r="D10" s="2">
        <f>VLOOKUP(A10,关卡NPC系数!B:C,2,FALSE)</f>
        <v>1</v>
      </c>
      <c r="E10" s="2" t="str">
        <f>VLOOKUP(A10,关卡NPC系数!M:Q,5)</f>
        <v>1阶</v>
      </c>
      <c r="F10" s="2" t="str">
        <f t="shared" si="0"/>
        <v>后排</v>
      </c>
      <c r="G10" s="2">
        <f t="shared" si="4"/>
        <v>2</v>
      </c>
      <c r="J10" s="2" t="str">
        <f t="shared" si="1"/>
        <v>1阶后排</v>
      </c>
      <c r="K10" s="2">
        <f ca="1">VLOOKUP(J10,NPC规则!A:K,M10,FALSE)</f>
        <v>32011</v>
      </c>
      <c r="L10" s="2">
        <f>VLOOKUP(J10,NPC规则!A:N,14,FALSE)</f>
        <v>5</v>
      </c>
      <c r="M10" s="2">
        <f t="shared" ca="1" si="2"/>
        <v>6</v>
      </c>
      <c r="N10" s="2">
        <v>0</v>
      </c>
      <c r="O10" s="2">
        <f>VLOOKUP(A10,关卡NPC系数!B:I,6,FALSE)</f>
        <v>0.42899999999999999</v>
      </c>
      <c r="P10" s="2">
        <v>1</v>
      </c>
    </row>
    <row r="11" spans="1:23" x14ac:dyDescent="0.3">
      <c r="A11" s="2">
        <v>2</v>
      </c>
      <c r="B11" s="2">
        <f ca="1">K8</f>
        <v>43012</v>
      </c>
      <c r="C11" s="2">
        <f t="shared" si="3"/>
        <v>4</v>
      </c>
      <c r="D11" s="2">
        <f>VLOOKUP(A11,关卡NPC系数!B:C,2,FALSE)</f>
        <v>1</v>
      </c>
      <c r="E11" s="2" t="str">
        <f>VLOOKUP(A11,关卡NPC系数!M:Q,5)</f>
        <v>1阶</v>
      </c>
      <c r="F11" s="2" t="str">
        <f t="shared" si="0"/>
        <v>后排</v>
      </c>
      <c r="G11" s="2">
        <f t="shared" si="4"/>
        <v>2</v>
      </c>
      <c r="J11" s="2" t="str">
        <f t="shared" si="1"/>
        <v>1阶后排</v>
      </c>
      <c r="K11" s="2">
        <f ca="1">VLOOKUP(J11,NPC规则!A:K,M11,FALSE)</f>
        <v>32011</v>
      </c>
      <c r="L11" s="2">
        <f>VLOOKUP(J11,NPC规则!A:N,14,FALSE)</f>
        <v>5</v>
      </c>
      <c r="M11" s="2">
        <f t="shared" ca="1" si="2"/>
        <v>6</v>
      </c>
      <c r="N11" s="2">
        <v>0</v>
      </c>
      <c r="O11" s="2">
        <f>VLOOKUP(A11,关卡NPC系数!B:I,6,FALSE)</f>
        <v>0.42899999999999999</v>
      </c>
      <c r="P11" s="2">
        <v>1</v>
      </c>
    </row>
    <row r="12" spans="1:23" x14ac:dyDescent="0.3">
      <c r="A12" s="2">
        <v>2</v>
      </c>
      <c r="B12" s="2">
        <f ca="1">K8</f>
        <v>43012</v>
      </c>
      <c r="C12" s="2">
        <f t="shared" si="3"/>
        <v>5</v>
      </c>
      <c r="D12" s="2">
        <f>VLOOKUP(A12,关卡NPC系数!B:C,2,FALSE)</f>
        <v>1</v>
      </c>
      <c r="E12" s="2" t="str">
        <f>VLOOKUP(A12,关卡NPC系数!M:Q,5)</f>
        <v>1阶</v>
      </c>
      <c r="F12" s="2" t="str">
        <f t="shared" si="0"/>
        <v>后排</v>
      </c>
      <c r="G12" s="2">
        <f t="shared" si="4"/>
        <v>2</v>
      </c>
      <c r="J12" s="2" t="str">
        <f t="shared" si="1"/>
        <v>1阶后排</v>
      </c>
      <c r="K12" s="2">
        <f ca="1">VLOOKUP(J12,NPC规则!A:K,M12,FALSE)</f>
        <v>22012</v>
      </c>
      <c r="L12" s="2">
        <f>VLOOKUP(J12,NPC规则!A:N,14,FALSE)</f>
        <v>5</v>
      </c>
      <c r="M12" s="2">
        <f t="shared" ca="1" si="2"/>
        <v>3</v>
      </c>
      <c r="N12" s="2">
        <v>0</v>
      </c>
      <c r="O12" s="2">
        <f>VLOOKUP(A12,关卡NPC系数!B:I,6,FALSE)</f>
        <v>0.42899999999999999</v>
      </c>
      <c r="P12" s="2">
        <v>1</v>
      </c>
    </row>
    <row r="13" spans="1:23" x14ac:dyDescent="0.3">
      <c r="A13" s="2">
        <v>2</v>
      </c>
      <c r="B13" s="2">
        <f ca="1">K8</f>
        <v>43012</v>
      </c>
      <c r="C13" s="2">
        <f t="shared" si="3"/>
        <v>6</v>
      </c>
      <c r="D13" s="2">
        <f>VLOOKUP(A13,关卡NPC系数!B:C,2,FALSE)</f>
        <v>1</v>
      </c>
      <c r="E13" s="2" t="str">
        <f>VLOOKUP(A13,关卡NPC系数!M:Q,5)</f>
        <v>1阶</v>
      </c>
      <c r="F13" s="2" t="str">
        <f t="shared" si="0"/>
        <v>后排</v>
      </c>
      <c r="G13" s="2">
        <f t="shared" si="4"/>
        <v>2</v>
      </c>
      <c r="J13" s="2" t="str">
        <f t="shared" si="1"/>
        <v>1阶后排</v>
      </c>
      <c r="K13" s="2">
        <f ca="1">VLOOKUP(J13,NPC规则!A:K,M13,FALSE)</f>
        <v>44011</v>
      </c>
      <c r="L13" s="2">
        <f>VLOOKUP(J13,NPC规则!A:N,14,FALSE)</f>
        <v>5</v>
      </c>
      <c r="M13" s="2">
        <f t="shared" ca="1" si="2"/>
        <v>4</v>
      </c>
      <c r="N13" s="2">
        <v>0</v>
      </c>
      <c r="O13" s="2">
        <f>VLOOKUP(A13,关卡NPC系数!B:I,6,FALSE)</f>
        <v>0.42899999999999999</v>
      </c>
      <c r="P13" s="2">
        <v>1</v>
      </c>
    </row>
    <row r="14" spans="1:23" x14ac:dyDescent="0.3">
      <c r="A14" s="2">
        <f t="shared" ref="A14:A77" si="5">A8+1</f>
        <v>3</v>
      </c>
      <c r="B14" s="2">
        <f ca="1">K14</f>
        <v>43012</v>
      </c>
      <c r="C14" s="2">
        <f t="shared" si="3"/>
        <v>1</v>
      </c>
      <c r="D14" s="2">
        <f>VLOOKUP(A14,关卡NPC系数!B:C,2,FALSE)</f>
        <v>2</v>
      </c>
      <c r="E14" s="2" t="str">
        <f>VLOOKUP(A14,关卡NPC系数!M:Q,5)</f>
        <v>1阶</v>
      </c>
      <c r="F14" s="2" t="str">
        <f t="shared" si="0"/>
        <v>前排</v>
      </c>
      <c r="G14" s="2">
        <f t="shared" si="4"/>
        <v>3</v>
      </c>
      <c r="J14" s="2" t="str">
        <f t="shared" si="1"/>
        <v>1阶前排</v>
      </c>
      <c r="K14" s="2">
        <f ca="1">VLOOKUP(J14,NPC规则!A:K,M14,FALSE)</f>
        <v>43012</v>
      </c>
      <c r="L14" s="2">
        <f>VLOOKUP(J14,NPC规则!A:N,14,FALSE)</f>
        <v>3</v>
      </c>
      <c r="M14" s="2">
        <f t="shared" ca="1" si="2"/>
        <v>2</v>
      </c>
      <c r="N14" s="2">
        <v>0</v>
      </c>
      <c r="O14" s="2">
        <f>VLOOKUP(A14,关卡NPC系数!B:I,6,FALSE)</f>
        <v>0.46</v>
      </c>
      <c r="P14" s="2">
        <v>1</v>
      </c>
    </row>
    <row r="15" spans="1:23" x14ac:dyDescent="0.3">
      <c r="A15" s="2">
        <f t="shared" si="5"/>
        <v>3</v>
      </c>
      <c r="B15" s="2">
        <f ca="1">K14</f>
        <v>43012</v>
      </c>
      <c r="C15" s="2">
        <f t="shared" si="3"/>
        <v>2</v>
      </c>
      <c r="D15" s="2">
        <f>VLOOKUP(A15,关卡NPC系数!B:C,2,FALSE)</f>
        <v>2</v>
      </c>
      <c r="E15" s="2" t="str">
        <f>VLOOKUP(A15,关卡NPC系数!M:Q,5)</f>
        <v>1阶</v>
      </c>
      <c r="F15" s="2" t="str">
        <f t="shared" si="0"/>
        <v>前排</v>
      </c>
      <c r="G15" s="2">
        <f t="shared" si="4"/>
        <v>3</v>
      </c>
      <c r="J15" s="2" t="str">
        <f t="shared" si="1"/>
        <v>1阶前排</v>
      </c>
      <c r="K15" s="2">
        <f ca="1">VLOOKUP(J15,NPC规则!A:K,M15,FALSE)</f>
        <v>31012</v>
      </c>
      <c r="L15" s="2">
        <f>VLOOKUP(J15,NPC规则!A:N,14,FALSE)</f>
        <v>3</v>
      </c>
      <c r="M15" s="2">
        <f t="shared" ca="1" si="2"/>
        <v>4</v>
      </c>
      <c r="N15" s="2">
        <v>0</v>
      </c>
      <c r="O15" s="2">
        <f>VLOOKUP(A15,关卡NPC系数!B:I,6,FALSE)</f>
        <v>0.46</v>
      </c>
      <c r="P15" s="2">
        <v>1</v>
      </c>
    </row>
    <row r="16" spans="1:23" x14ac:dyDescent="0.3">
      <c r="A16" s="2">
        <f t="shared" si="5"/>
        <v>3</v>
      </c>
      <c r="B16" s="2">
        <f ca="1">K14</f>
        <v>43012</v>
      </c>
      <c r="C16" s="2">
        <f t="shared" si="3"/>
        <v>3</v>
      </c>
      <c r="D16" s="2">
        <f>VLOOKUP(A16,关卡NPC系数!B:C,2,FALSE)</f>
        <v>2</v>
      </c>
      <c r="E16" s="2" t="str">
        <f>VLOOKUP(A16,关卡NPC系数!M:Q,5)</f>
        <v>1阶</v>
      </c>
      <c r="F16" s="2" t="str">
        <f t="shared" si="0"/>
        <v>后排</v>
      </c>
      <c r="G16" s="2">
        <f t="shared" si="4"/>
        <v>3</v>
      </c>
      <c r="J16" s="2" t="str">
        <f t="shared" si="1"/>
        <v>1阶后排</v>
      </c>
      <c r="K16" s="2">
        <f ca="1">VLOOKUP(J16,NPC规则!A:K,M16,FALSE)</f>
        <v>13012</v>
      </c>
      <c r="L16" s="2">
        <f>VLOOKUP(J16,NPC规则!A:N,14,FALSE)</f>
        <v>5</v>
      </c>
      <c r="M16" s="2">
        <f t="shared" ca="1" si="2"/>
        <v>2</v>
      </c>
      <c r="N16" s="2">
        <v>0</v>
      </c>
      <c r="O16" s="2">
        <f>VLOOKUP(A16,关卡NPC系数!B:I,6,FALSE)</f>
        <v>0.46</v>
      </c>
      <c r="P16" s="2">
        <v>1</v>
      </c>
    </row>
    <row r="17" spans="1:16" x14ac:dyDescent="0.3">
      <c r="A17" s="2">
        <f t="shared" si="5"/>
        <v>3</v>
      </c>
      <c r="B17" s="2">
        <f ca="1">K14</f>
        <v>43012</v>
      </c>
      <c r="C17" s="2">
        <f t="shared" si="3"/>
        <v>4</v>
      </c>
      <c r="D17" s="2">
        <f>VLOOKUP(A17,关卡NPC系数!B:C,2,FALSE)</f>
        <v>2</v>
      </c>
      <c r="E17" s="2" t="str">
        <f>VLOOKUP(A17,关卡NPC系数!M:Q,5)</f>
        <v>1阶</v>
      </c>
      <c r="F17" s="2" t="str">
        <f t="shared" si="0"/>
        <v>后排</v>
      </c>
      <c r="G17" s="2">
        <f t="shared" si="4"/>
        <v>3</v>
      </c>
      <c r="J17" s="2" t="str">
        <f t="shared" si="1"/>
        <v>1阶后排</v>
      </c>
      <c r="K17" s="2">
        <f ca="1">VLOOKUP(J17,NPC规则!A:K,M17,FALSE)</f>
        <v>25011</v>
      </c>
      <c r="L17" s="2">
        <f>VLOOKUP(J17,NPC规则!A:N,14,FALSE)</f>
        <v>5</v>
      </c>
      <c r="M17" s="2">
        <f t="shared" ca="1" si="2"/>
        <v>5</v>
      </c>
      <c r="N17" s="2">
        <v>0</v>
      </c>
      <c r="O17" s="2">
        <f>VLOOKUP(A17,关卡NPC系数!B:I,6,FALSE)</f>
        <v>0.46</v>
      </c>
      <c r="P17" s="2">
        <v>1</v>
      </c>
    </row>
    <row r="18" spans="1:16" x14ac:dyDescent="0.3">
      <c r="A18" s="2">
        <f t="shared" si="5"/>
        <v>3</v>
      </c>
      <c r="B18" s="2">
        <f ca="1">K14</f>
        <v>43012</v>
      </c>
      <c r="C18" s="2">
        <f t="shared" si="3"/>
        <v>5</v>
      </c>
      <c r="D18" s="2">
        <f>VLOOKUP(A18,关卡NPC系数!B:C,2,FALSE)</f>
        <v>2</v>
      </c>
      <c r="E18" s="2" t="str">
        <f>VLOOKUP(A18,关卡NPC系数!M:Q,5)</f>
        <v>1阶</v>
      </c>
      <c r="F18" s="2" t="str">
        <f t="shared" si="0"/>
        <v>后排</v>
      </c>
      <c r="G18" s="2">
        <f t="shared" si="4"/>
        <v>3</v>
      </c>
      <c r="J18" s="2" t="str">
        <f t="shared" si="1"/>
        <v>1阶后排</v>
      </c>
      <c r="K18" s="2">
        <f ca="1">VLOOKUP(J18,NPC规则!A:K,M18,FALSE)</f>
        <v>25011</v>
      </c>
      <c r="L18" s="2">
        <f>VLOOKUP(J18,NPC规则!A:N,14,FALSE)</f>
        <v>5</v>
      </c>
      <c r="M18" s="2">
        <f t="shared" ca="1" si="2"/>
        <v>5</v>
      </c>
      <c r="N18" s="2">
        <v>0</v>
      </c>
      <c r="O18" s="2">
        <f>VLOOKUP(A18,关卡NPC系数!B:I,6,FALSE)</f>
        <v>0.46</v>
      </c>
      <c r="P18" s="2">
        <v>1</v>
      </c>
    </row>
    <row r="19" spans="1:16" x14ac:dyDescent="0.3">
      <c r="A19" s="2">
        <f t="shared" si="5"/>
        <v>3</v>
      </c>
      <c r="B19" s="2">
        <f ca="1">K14</f>
        <v>43012</v>
      </c>
      <c r="C19" s="2">
        <f t="shared" si="3"/>
        <v>6</v>
      </c>
      <c r="D19" s="2">
        <f>VLOOKUP(A19,关卡NPC系数!B:C,2,FALSE)</f>
        <v>2</v>
      </c>
      <c r="E19" s="2" t="str">
        <f>VLOOKUP(A19,关卡NPC系数!M:Q,5)</f>
        <v>1阶</v>
      </c>
      <c r="F19" s="2" t="str">
        <f t="shared" si="0"/>
        <v>后排</v>
      </c>
      <c r="G19" s="2">
        <f t="shared" si="4"/>
        <v>3</v>
      </c>
      <c r="J19" s="2" t="str">
        <f t="shared" si="1"/>
        <v>1阶后排</v>
      </c>
      <c r="K19" s="2">
        <f ca="1">VLOOKUP(J19,NPC规则!A:K,M19,FALSE)</f>
        <v>44011</v>
      </c>
      <c r="L19" s="2">
        <f>VLOOKUP(J19,NPC规则!A:N,14,FALSE)</f>
        <v>5</v>
      </c>
      <c r="M19" s="2">
        <f t="shared" ca="1" si="2"/>
        <v>4</v>
      </c>
      <c r="N19" s="2">
        <v>0</v>
      </c>
      <c r="O19" s="2">
        <f>VLOOKUP(A19,关卡NPC系数!B:I,6,FALSE)</f>
        <v>0.46</v>
      </c>
      <c r="P19" s="2">
        <v>1</v>
      </c>
    </row>
    <row r="20" spans="1:16" x14ac:dyDescent="0.3">
      <c r="A20" s="2">
        <f t="shared" si="5"/>
        <v>4</v>
      </c>
      <c r="B20" s="2">
        <f ca="1">K20</f>
        <v>11011</v>
      </c>
      <c r="C20" s="2">
        <f t="shared" si="3"/>
        <v>1</v>
      </c>
      <c r="D20" s="2">
        <f>VLOOKUP(A20,关卡NPC系数!B:C,2,FALSE)</f>
        <v>2</v>
      </c>
      <c r="E20" s="2" t="str">
        <f>VLOOKUP(A20,关卡NPC系数!M:Q,5)</f>
        <v>1阶</v>
      </c>
      <c r="F20" s="2" t="str">
        <f t="shared" si="0"/>
        <v>前排</v>
      </c>
      <c r="G20" s="2">
        <f t="shared" si="4"/>
        <v>4</v>
      </c>
      <c r="J20" s="2" t="str">
        <f t="shared" si="1"/>
        <v>1阶前排</v>
      </c>
      <c r="K20" s="2">
        <f ca="1">VLOOKUP(J20,NPC规则!A:K,M20,FALSE)</f>
        <v>11011</v>
      </c>
      <c r="L20" s="2">
        <f>VLOOKUP(J20,NPC规则!A:N,14,FALSE)</f>
        <v>3</v>
      </c>
      <c r="M20" s="2">
        <f t="shared" ca="1" si="2"/>
        <v>3</v>
      </c>
      <c r="N20" s="2">
        <v>0</v>
      </c>
      <c r="O20" s="2">
        <f>VLOOKUP(A20,关卡NPC系数!B:I,6,FALSE)</f>
        <v>0.49</v>
      </c>
      <c r="P20" s="2">
        <v>1</v>
      </c>
    </row>
    <row r="21" spans="1:16" x14ac:dyDescent="0.3">
      <c r="A21" s="2">
        <f t="shared" si="5"/>
        <v>4</v>
      </c>
      <c r="B21" s="2">
        <f ca="1">K20</f>
        <v>11011</v>
      </c>
      <c r="C21" s="2">
        <f t="shared" si="3"/>
        <v>2</v>
      </c>
      <c r="D21" s="2">
        <f>VLOOKUP(A21,关卡NPC系数!B:C,2,FALSE)</f>
        <v>2</v>
      </c>
      <c r="E21" s="2" t="str">
        <f>VLOOKUP(A21,关卡NPC系数!M:Q,5)</f>
        <v>1阶</v>
      </c>
      <c r="F21" s="2" t="str">
        <f t="shared" si="0"/>
        <v>前排</v>
      </c>
      <c r="G21" s="2">
        <f t="shared" si="4"/>
        <v>4</v>
      </c>
      <c r="J21" s="2" t="str">
        <f t="shared" si="1"/>
        <v>1阶前排</v>
      </c>
      <c r="K21" s="2">
        <f ca="1">VLOOKUP(J21,NPC规则!A:K,M21,FALSE)</f>
        <v>11011</v>
      </c>
      <c r="L21" s="2">
        <f>VLOOKUP(J21,NPC规则!A:N,14,FALSE)</f>
        <v>3</v>
      </c>
      <c r="M21" s="2">
        <f t="shared" ca="1" si="2"/>
        <v>3</v>
      </c>
      <c r="N21" s="2">
        <v>0</v>
      </c>
      <c r="O21" s="2">
        <f>VLOOKUP(A21,关卡NPC系数!B:I,6,FALSE)</f>
        <v>0.49</v>
      </c>
      <c r="P21" s="2">
        <v>1</v>
      </c>
    </row>
    <row r="22" spans="1:16" x14ac:dyDescent="0.3">
      <c r="A22" s="2">
        <f t="shared" si="5"/>
        <v>4</v>
      </c>
      <c r="B22" s="2">
        <f ca="1">K20</f>
        <v>11011</v>
      </c>
      <c r="C22" s="2">
        <f t="shared" si="3"/>
        <v>3</v>
      </c>
      <c r="D22" s="2">
        <f>VLOOKUP(A22,关卡NPC系数!B:C,2,FALSE)</f>
        <v>2</v>
      </c>
      <c r="E22" s="2" t="str">
        <f>VLOOKUP(A22,关卡NPC系数!M:Q,5)</f>
        <v>1阶</v>
      </c>
      <c r="F22" s="2" t="str">
        <f t="shared" si="0"/>
        <v>后排</v>
      </c>
      <c r="G22" s="2">
        <f t="shared" si="4"/>
        <v>4</v>
      </c>
      <c r="J22" s="2" t="str">
        <f t="shared" si="1"/>
        <v>1阶后排</v>
      </c>
      <c r="K22" s="2">
        <f ca="1">VLOOKUP(J22,NPC规则!A:K,M22,FALSE)</f>
        <v>32011</v>
      </c>
      <c r="L22" s="2">
        <f>VLOOKUP(J22,NPC规则!A:N,14,FALSE)</f>
        <v>5</v>
      </c>
      <c r="M22" s="2">
        <f t="shared" ca="1" si="2"/>
        <v>6</v>
      </c>
      <c r="N22" s="2">
        <v>0</v>
      </c>
      <c r="O22" s="2">
        <f>VLOOKUP(A22,关卡NPC系数!B:I,6,FALSE)</f>
        <v>0.49</v>
      </c>
      <c r="P22" s="2">
        <v>1</v>
      </c>
    </row>
    <row r="23" spans="1:16" x14ac:dyDescent="0.3">
      <c r="A23" s="2">
        <f t="shared" si="5"/>
        <v>4</v>
      </c>
      <c r="B23" s="2">
        <f ca="1">K20</f>
        <v>11011</v>
      </c>
      <c r="C23" s="2">
        <f t="shared" si="3"/>
        <v>4</v>
      </c>
      <c r="D23" s="2">
        <f>VLOOKUP(A23,关卡NPC系数!B:C,2,FALSE)</f>
        <v>2</v>
      </c>
      <c r="E23" s="2" t="str">
        <f>VLOOKUP(A23,关卡NPC系数!M:Q,5)</f>
        <v>1阶</v>
      </c>
      <c r="F23" s="2" t="str">
        <f t="shared" si="0"/>
        <v>后排</v>
      </c>
      <c r="G23" s="2">
        <f t="shared" si="4"/>
        <v>4</v>
      </c>
      <c r="J23" s="2" t="str">
        <f t="shared" si="1"/>
        <v>1阶后排</v>
      </c>
      <c r="K23" s="2">
        <f ca="1">VLOOKUP(J23,NPC规则!A:K,M23,FALSE)</f>
        <v>22012</v>
      </c>
      <c r="L23" s="2">
        <f>VLOOKUP(J23,NPC规则!A:N,14,FALSE)</f>
        <v>5</v>
      </c>
      <c r="M23" s="2">
        <f t="shared" ca="1" si="2"/>
        <v>3</v>
      </c>
      <c r="N23" s="2">
        <v>0</v>
      </c>
      <c r="O23" s="2">
        <f>VLOOKUP(A23,关卡NPC系数!B:I,6,FALSE)</f>
        <v>0.49</v>
      </c>
      <c r="P23" s="2">
        <v>1</v>
      </c>
    </row>
    <row r="24" spans="1:16" x14ac:dyDescent="0.3">
      <c r="A24" s="2">
        <f t="shared" si="5"/>
        <v>4</v>
      </c>
      <c r="B24" s="2">
        <f ca="1">K20</f>
        <v>11011</v>
      </c>
      <c r="C24" s="2">
        <f t="shared" si="3"/>
        <v>5</v>
      </c>
      <c r="D24" s="2">
        <f>VLOOKUP(A24,关卡NPC系数!B:C,2,FALSE)</f>
        <v>2</v>
      </c>
      <c r="E24" s="2" t="str">
        <f>VLOOKUP(A24,关卡NPC系数!M:Q,5)</f>
        <v>1阶</v>
      </c>
      <c r="F24" s="2" t="str">
        <f t="shared" si="0"/>
        <v>后排</v>
      </c>
      <c r="G24" s="2">
        <f t="shared" si="4"/>
        <v>4</v>
      </c>
      <c r="J24" s="2" t="str">
        <f t="shared" si="1"/>
        <v>1阶后排</v>
      </c>
      <c r="K24" s="2">
        <f ca="1">VLOOKUP(J24,NPC规则!A:K,M24,FALSE)</f>
        <v>22012</v>
      </c>
      <c r="L24" s="2">
        <f>VLOOKUP(J24,NPC规则!A:N,14,FALSE)</f>
        <v>5</v>
      </c>
      <c r="M24" s="2">
        <f t="shared" ca="1" si="2"/>
        <v>3</v>
      </c>
      <c r="N24" s="2">
        <v>0</v>
      </c>
      <c r="O24" s="2">
        <f>VLOOKUP(A24,关卡NPC系数!B:I,6,FALSE)</f>
        <v>0.49</v>
      </c>
      <c r="P24" s="2">
        <v>1</v>
      </c>
    </row>
    <row r="25" spans="1:16" x14ac:dyDescent="0.3">
      <c r="A25" s="2">
        <f t="shared" si="5"/>
        <v>4</v>
      </c>
      <c r="B25" s="2">
        <f ca="1">K20</f>
        <v>11011</v>
      </c>
      <c r="C25" s="2">
        <f t="shared" si="3"/>
        <v>6</v>
      </c>
      <c r="D25" s="2">
        <f>VLOOKUP(A25,关卡NPC系数!B:C,2,FALSE)</f>
        <v>2</v>
      </c>
      <c r="E25" s="2" t="str">
        <f>VLOOKUP(A25,关卡NPC系数!M:Q,5)</f>
        <v>1阶</v>
      </c>
      <c r="F25" s="2" t="str">
        <f t="shared" si="0"/>
        <v>后排</v>
      </c>
      <c r="G25" s="2">
        <f t="shared" si="4"/>
        <v>4</v>
      </c>
      <c r="J25" s="2" t="str">
        <f t="shared" si="1"/>
        <v>1阶后排</v>
      </c>
      <c r="K25" s="2">
        <f ca="1">VLOOKUP(J25,NPC规则!A:K,M25,FALSE)</f>
        <v>44011</v>
      </c>
      <c r="L25" s="2">
        <f>VLOOKUP(J25,NPC规则!A:N,14,FALSE)</f>
        <v>5</v>
      </c>
      <c r="M25" s="2">
        <f t="shared" ca="1" si="2"/>
        <v>4</v>
      </c>
      <c r="N25" s="2">
        <v>0</v>
      </c>
      <c r="O25" s="2">
        <f>VLOOKUP(A25,关卡NPC系数!B:I,6,FALSE)</f>
        <v>0.49</v>
      </c>
      <c r="P25" s="2">
        <v>1</v>
      </c>
    </row>
    <row r="26" spans="1:16" x14ac:dyDescent="0.3">
      <c r="A26" s="2">
        <f t="shared" si="5"/>
        <v>5</v>
      </c>
      <c r="B26" s="2">
        <f ca="1">K26</f>
        <v>11011</v>
      </c>
      <c r="C26" s="2">
        <f t="shared" si="3"/>
        <v>1</v>
      </c>
      <c r="D26" s="2">
        <f>VLOOKUP(A26,关卡NPC系数!B:C,2,FALSE)</f>
        <v>3</v>
      </c>
      <c r="E26" s="2" t="str">
        <f>VLOOKUP(A26,关卡NPC系数!M:Q,5)</f>
        <v>1阶</v>
      </c>
      <c r="F26" s="2" t="str">
        <f t="shared" si="0"/>
        <v>前排</v>
      </c>
      <c r="G26" s="2">
        <v>1</v>
      </c>
      <c r="J26" s="2" t="str">
        <f t="shared" si="1"/>
        <v>1阶前排</v>
      </c>
      <c r="K26" s="2">
        <f ca="1">VLOOKUP(J26,NPC规则!A:K,M26,FALSE)</f>
        <v>11011</v>
      </c>
      <c r="L26" s="2">
        <f>VLOOKUP(J26,NPC规则!A:N,14,FALSE)</f>
        <v>3</v>
      </c>
      <c r="M26" s="2">
        <f t="shared" ca="1" si="2"/>
        <v>3</v>
      </c>
      <c r="N26" s="2">
        <v>0</v>
      </c>
      <c r="O26" s="2">
        <f>VLOOKUP(A26,关卡NPC系数!B:I,6,FALSE)</f>
        <v>0.52</v>
      </c>
      <c r="P26" s="2">
        <v>1</v>
      </c>
    </row>
    <row r="27" spans="1:16" x14ac:dyDescent="0.3">
      <c r="A27" s="2">
        <f t="shared" si="5"/>
        <v>5</v>
      </c>
      <c r="B27" s="2">
        <f ca="1">K26</f>
        <v>11011</v>
      </c>
      <c r="C27" s="2">
        <f t="shared" si="3"/>
        <v>2</v>
      </c>
      <c r="D27" s="2">
        <f>VLOOKUP(A27,关卡NPC系数!B:C,2,FALSE)</f>
        <v>3</v>
      </c>
      <c r="E27" s="2" t="str">
        <f>VLOOKUP(A27,关卡NPC系数!M:Q,5)</f>
        <v>1阶</v>
      </c>
      <c r="F27" s="2" t="str">
        <f t="shared" si="0"/>
        <v>前排</v>
      </c>
      <c r="G27" s="2">
        <v>1</v>
      </c>
      <c r="J27" s="2" t="str">
        <f t="shared" si="1"/>
        <v>1阶前排</v>
      </c>
      <c r="K27" s="2">
        <f ca="1">VLOOKUP(J27,NPC规则!A:K,M27,FALSE)</f>
        <v>43012</v>
      </c>
      <c r="L27" s="2">
        <f>VLOOKUP(J27,NPC规则!A:N,14,FALSE)</f>
        <v>3</v>
      </c>
      <c r="M27" s="2">
        <f t="shared" ca="1" si="2"/>
        <v>2</v>
      </c>
      <c r="N27" s="2">
        <v>0</v>
      </c>
      <c r="O27" s="2">
        <f>VLOOKUP(A27,关卡NPC系数!B:I,6,FALSE)</f>
        <v>0.52</v>
      </c>
      <c r="P27" s="2">
        <v>1</v>
      </c>
    </row>
    <row r="28" spans="1:16" x14ac:dyDescent="0.3">
      <c r="A28" s="2">
        <f t="shared" si="5"/>
        <v>5</v>
      </c>
      <c r="B28" s="2">
        <f ca="1">K26</f>
        <v>11011</v>
      </c>
      <c r="C28" s="2">
        <f t="shared" si="3"/>
        <v>3</v>
      </c>
      <c r="D28" s="2">
        <f>VLOOKUP(A28,关卡NPC系数!B:C,2,FALSE)</f>
        <v>3</v>
      </c>
      <c r="E28" s="2" t="str">
        <f>VLOOKUP(A28,关卡NPC系数!M:Q,5)</f>
        <v>1阶</v>
      </c>
      <c r="F28" s="2" t="str">
        <f t="shared" si="0"/>
        <v>后排</v>
      </c>
      <c r="G28" s="2">
        <v>1</v>
      </c>
      <c r="J28" s="2" t="str">
        <f t="shared" si="1"/>
        <v>1阶后排</v>
      </c>
      <c r="K28" s="2">
        <f ca="1">VLOOKUP(J28,NPC规则!A:K,M28,FALSE)</f>
        <v>25011</v>
      </c>
      <c r="L28" s="2">
        <f>VLOOKUP(J28,NPC规则!A:N,14,FALSE)</f>
        <v>5</v>
      </c>
      <c r="M28" s="2">
        <f t="shared" ca="1" si="2"/>
        <v>5</v>
      </c>
      <c r="N28" s="2">
        <v>0</v>
      </c>
      <c r="O28" s="2">
        <f>VLOOKUP(A28,关卡NPC系数!B:I,6,FALSE)</f>
        <v>0.52</v>
      </c>
      <c r="P28" s="2">
        <v>1</v>
      </c>
    </row>
    <row r="29" spans="1:16" x14ac:dyDescent="0.3">
      <c r="A29" s="2">
        <f t="shared" si="5"/>
        <v>5</v>
      </c>
      <c r="B29" s="2">
        <f ca="1">K26</f>
        <v>11011</v>
      </c>
      <c r="C29" s="2">
        <f t="shared" si="3"/>
        <v>4</v>
      </c>
      <c r="D29" s="2">
        <f>VLOOKUP(A29,关卡NPC系数!B:C,2,FALSE)</f>
        <v>3</v>
      </c>
      <c r="E29" s="2" t="str">
        <f>VLOOKUP(A29,关卡NPC系数!M:Q,5)</f>
        <v>1阶</v>
      </c>
      <c r="F29" s="2" t="str">
        <f t="shared" si="0"/>
        <v>后排</v>
      </c>
      <c r="G29" s="2">
        <v>1</v>
      </c>
      <c r="J29" s="2" t="str">
        <f t="shared" si="1"/>
        <v>1阶后排</v>
      </c>
      <c r="K29" s="2">
        <f ca="1">VLOOKUP(J29,NPC规则!A:K,M29,FALSE)</f>
        <v>44011</v>
      </c>
      <c r="L29" s="2">
        <f>VLOOKUP(J29,NPC规则!A:N,14,FALSE)</f>
        <v>5</v>
      </c>
      <c r="M29" s="2">
        <f t="shared" ca="1" si="2"/>
        <v>4</v>
      </c>
      <c r="N29" s="2">
        <v>0</v>
      </c>
      <c r="O29" s="2">
        <f>VLOOKUP(A29,关卡NPC系数!B:I,6,FALSE)</f>
        <v>0.52</v>
      </c>
      <c r="P29" s="2">
        <v>1</v>
      </c>
    </row>
    <row r="30" spans="1:16" x14ac:dyDescent="0.3">
      <c r="A30" s="2">
        <f t="shared" si="5"/>
        <v>5</v>
      </c>
      <c r="B30" s="2">
        <f ca="1">K26</f>
        <v>11011</v>
      </c>
      <c r="C30" s="2">
        <f t="shared" si="3"/>
        <v>5</v>
      </c>
      <c r="D30" s="2">
        <f>VLOOKUP(A30,关卡NPC系数!B:C,2,FALSE)</f>
        <v>3</v>
      </c>
      <c r="E30" s="2" t="str">
        <f>VLOOKUP(A30,关卡NPC系数!M:Q,5)</f>
        <v>1阶</v>
      </c>
      <c r="F30" s="2" t="str">
        <f t="shared" si="0"/>
        <v>后排</v>
      </c>
      <c r="G30" s="2">
        <v>1</v>
      </c>
      <c r="J30" s="2" t="str">
        <f t="shared" si="1"/>
        <v>1阶后排</v>
      </c>
      <c r="K30" s="2">
        <f ca="1">VLOOKUP(J30,NPC规则!A:K,M30,FALSE)</f>
        <v>22012</v>
      </c>
      <c r="L30" s="2">
        <f>VLOOKUP(J30,NPC规则!A:N,14,FALSE)</f>
        <v>5</v>
      </c>
      <c r="M30" s="2">
        <f t="shared" ca="1" si="2"/>
        <v>3</v>
      </c>
      <c r="N30" s="2">
        <v>0</v>
      </c>
      <c r="O30" s="2">
        <f>VLOOKUP(A30,关卡NPC系数!B:I,6,FALSE)</f>
        <v>0.52</v>
      </c>
      <c r="P30" s="2">
        <v>1</v>
      </c>
    </row>
    <row r="31" spans="1:16" x14ac:dyDescent="0.3">
      <c r="A31" s="2">
        <f t="shared" si="5"/>
        <v>5</v>
      </c>
      <c r="B31" s="2">
        <f ca="1">K26</f>
        <v>11011</v>
      </c>
      <c r="C31" s="2">
        <f t="shared" si="3"/>
        <v>6</v>
      </c>
      <c r="D31" s="2">
        <f>VLOOKUP(A31,关卡NPC系数!B:C,2,FALSE)</f>
        <v>3</v>
      </c>
      <c r="E31" s="2" t="str">
        <f>VLOOKUP(A31,关卡NPC系数!M:Q,5)</f>
        <v>1阶</v>
      </c>
      <c r="F31" s="2" t="str">
        <f t="shared" si="0"/>
        <v>后排</v>
      </c>
      <c r="G31" s="2">
        <v>1</v>
      </c>
      <c r="J31" s="2" t="str">
        <f t="shared" si="1"/>
        <v>1阶后排</v>
      </c>
      <c r="K31" s="2">
        <f ca="1">VLOOKUP(J31,NPC规则!A:K,M31,FALSE)</f>
        <v>25011</v>
      </c>
      <c r="L31" s="2">
        <f>VLOOKUP(J31,NPC规则!A:N,14,FALSE)</f>
        <v>5</v>
      </c>
      <c r="M31" s="2">
        <f t="shared" ca="1" si="2"/>
        <v>5</v>
      </c>
      <c r="N31" s="2">
        <v>0</v>
      </c>
      <c r="O31" s="2">
        <f>VLOOKUP(A31,关卡NPC系数!B:I,6,FALSE)</f>
        <v>0.52</v>
      </c>
      <c r="P31" s="2">
        <v>1</v>
      </c>
    </row>
    <row r="32" spans="1:16" x14ac:dyDescent="0.3">
      <c r="A32" s="2">
        <f t="shared" si="5"/>
        <v>6</v>
      </c>
      <c r="B32" s="2">
        <f ca="1">K32</f>
        <v>11011</v>
      </c>
      <c r="C32" s="2">
        <f t="shared" si="3"/>
        <v>1</v>
      </c>
      <c r="D32" s="2">
        <f>VLOOKUP(A32,关卡NPC系数!B:C,2,FALSE)</f>
        <v>3</v>
      </c>
      <c r="E32" s="2" t="str">
        <f>VLOOKUP(A32,关卡NPC系数!M:Q,5)</f>
        <v>1阶</v>
      </c>
      <c r="F32" s="2" t="str">
        <f t="shared" si="0"/>
        <v>前排</v>
      </c>
      <c r="G32" s="2">
        <f t="shared" ref="G32:G49" si="6">G26+1</f>
        <v>2</v>
      </c>
      <c r="J32" s="2" t="str">
        <f t="shared" si="1"/>
        <v>1阶前排</v>
      </c>
      <c r="K32" s="2">
        <f ca="1">VLOOKUP(J32,NPC规则!A:K,M32,FALSE)</f>
        <v>11011</v>
      </c>
      <c r="L32" s="2">
        <f>VLOOKUP(J32,NPC规则!A:N,14,FALSE)</f>
        <v>3</v>
      </c>
      <c r="M32" s="2">
        <f t="shared" ca="1" si="2"/>
        <v>3</v>
      </c>
      <c r="N32" s="2">
        <v>0</v>
      </c>
      <c r="O32" s="2">
        <f>VLOOKUP(A32,关卡NPC系数!B:I,6,FALSE)</f>
        <v>0.55000000000000004</v>
      </c>
      <c r="P32" s="2">
        <v>1</v>
      </c>
    </row>
    <row r="33" spans="1:16" x14ac:dyDescent="0.3">
      <c r="A33" s="2">
        <f t="shared" si="5"/>
        <v>6</v>
      </c>
      <c r="B33" s="2">
        <f ca="1">K32</f>
        <v>11011</v>
      </c>
      <c r="C33" s="2">
        <f t="shared" si="3"/>
        <v>2</v>
      </c>
      <c r="D33" s="2">
        <f>VLOOKUP(A33,关卡NPC系数!B:C,2,FALSE)</f>
        <v>3</v>
      </c>
      <c r="E33" s="2" t="str">
        <f>VLOOKUP(A33,关卡NPC系数!M:Q,5)</f>
        <v>1阶</v>
      </c>
      <c r="F33" s="2" t="str">
        <f t="shared" si="0"/>
        <v>前排</v>
      </c>
      <c r="G33" s="2">
        <f t="shared" si="6"/>
        <v>2</v>
      </c>
      <c r="J33" s="2" t="str">
        <f t="shared" si="1"/>
        <v>1阶前排</v>
      </c>
      <c r="K33" s="2">
        <f ca="1">VLOOKUP(J33,NPC规则!A:K,M33,FALSE)</f>
        <v>11011</v>
      </c>
      <c r="L33" s="2">
        <f>VLOOKUP(J33,NPC规则!A:N,14,FALSE)</f>
        <v>3</v>
      </c>
      <c r="M33" s="2">
        <f t="shared" ca="1" si="2"/>
        <v>3</v>
      </c>
      <c r="N33" s="2">
        <v>0</v>
      </c>
      <c r="O33" s="2">
        <f>VLOOKUP(A33,关卡NPC系数!B:I,6,FALSE)</f>
        <v>0.55000000000000004</v>
      </c>
      <c r="P33" s="2">
        <v>1</v>
      </c>
    </row>
    <row r="34" spans="1:16" x14ac:dyDescent="0.3">
      <c r="A34" s="2">
        <f t="shared" si="5"/>
        <v>6</v>
      </c>
      <c r="B34" s="2">
        <f ca="1">K32</f>
        <v>11011</v>
      </c>
      <c r="C34" s="2">
        <f t="shared" si="3"/>
        <v>3</v>
      </c>
      <c r="D34" s="2">
        <f>VLOOKUP(A34,关卡NPC系数!B:C,2,FALSE)</f>
        <v>3</v>
      </c>
      <c r="E34" s="2" t="str">
        <f>VLOOKUP(A34,关卡NPC系数!M:Q,5)</f>
        <v>1阶</v>
      </c>
      <c r="F34" s="2" t="str">
        <f t="shared" si="0"/>
        <v>后排</v>
      </c>
      <c r="G34" s="2">
        <f t="shared" si="6"/>
        <v>2</v>
      </c>
      <c r="J34" s="2" t="str">
        <f t="shared" si="1"/>
        <v>1阶后排</v>
      </c>
      <c r="K34" s="2">
        <f ca="1">VLOOKUP(J34,NPC规则!A:K,M34,FALSE)</f>
        <v>22012</v>
      </c>
      <c r="L34" s="2">
        <f>VLOOKUP(J34,NPC规则!A:N,14,FALSE)</f>
        <v>5</v>
      </c>
      <c r="M34" s="2">
        <f t="shared" ca="1" si="2"/>
        <v>3</v>
      </c>
      <c r="N34" s="2">
        <v>0</v>
      </c>
      <c r="O34" s="2">
        <f>VLOOKUP(A34,关卡NPC系数!B:I,6,FALSE)</f>
        <v>0.55000000000000004</v>
      </c>
      <c r="P34" s="2">
        <v>1</v>
      </c>
    </row>
    <row r="35" spans="1:16" x14ac:dyDescent="0.3">
      <c r="A35" s="2">
        <f t="shared" si="5"/>
        <v>6</v>
      </c>
      <c r="B35" s="2">
        <f ca="1">K32</f>
        <v>11011</v>
      </c>
      <c r="C35" s="2">
        <f t="shared" si="3"/>
        <v>4</v>
      </c>
      <c r="D35" s="2">
        <f>VLOOKUP(A35,关卡NPC系数!B:C,2,FALSE)</f>
        <v>3</v>
      </c>
      <c r="E35" s="2" t="str">
        <f>VLOOKUP(A35,关卡NPC系数!M:Q,5)</f>
        <v>1阶</v>
      </c>
      <c r="F35" s="2" t="str">
        <f t="shared" si="0"/>
        <v>后排</v>
      </c>
      <c r="G35" s="2">
        <f t="shared" si="6"/>
        <v>2</v>
      </c>
      <c r="J35" s="2" t="str">
        <f t="shared" si="1"/>
        <v>1阶后排</v>
      </c>
      <c r="K35" s="2">
        <f ca="1">VLOOKUP(J35,NPC规则!A:K,M35,FALSE)</f>
        <v>25011</v>
      </c>
      <c r="L35" s="2">
        <f>VLOOKUP(J35,NPC规则!A:N,14,FALSE)</f>
        <v>5</v>
      </c>
      <c r="M35" s="2">
        <f t="shared" ca="1" si="2"/>
        <v>5</v>
      </c>
      <c r="N35" s="2">
        <v>0</v>
      </c>
      <c r="O35" s="2">
        <f>VLOOKUP(A35,关卡NPC系数!B:I,6,FALSE)</f>
        <v>0.55000000000000004</v>
      </c>
      <c r="P35" s="2">
        <v>1</v>
      </c>
    </row>
    <row r="36" spans="1:16" x14ac:dyDescent="0.3">
      <c r="A36" s="2">
        <f t="shared" si="5"/>
        <v>6</v>
      </c>
      <c r="B36" s="2">
        <f ca="1">K32</f>
        <v>11011</v>
      </c>
      <c r="C36" s="2">
        <f t="shared" si="3"/>
        <v>5</v>
      </c>
      <c r="D36" s="2">
        <f>VLOOKUP(A36,关卡NPC系数!B:C,2,FALSE)</f>
        <v>3</v>
      </c>
      <c r="E36" s="2" t="str">
        <f>VLOOKUP(A36,关卡NPC系数!M:Q,5)</f>
        <v>1阶</v>
      </c>
      <c r="F36" s="2" t="str">
        <f t="shared" si="0"/>
        <v>后排</v>
      </c>
      <c r="G36" s="2">
        <f t="shared" si="6"/>
        <v>2</v>
      </c>
      <c r="J36" s="2" t="str">
        <f t="shared" si="1"/>
        <v>1阶后排</v>
      </c>
      <c r="K36" s="2">
        <f ca="1">VLOOKUP(J36,NPC规则!A:K,M36,FALSE)</f>
        <v>44011</v>
      </c>
      <c r="L36" s="2">
        <f>VLOOKUP(J36,NPC规则!A:N,14,FALSE)</f>
        <v>5</v>
      </c>
      <c r="M36" s="2">
        <f t="shared" ca="1" si="2"/>
        <v>4</v>
      </c>
      <c r="N36" s="2">
        <v>0</v>
      </c>
      <c r="O36" s="2">
        <f>VLOOKUP(A36,关卡NPC系数!B:I,6,FALSE)</f>
        <v>0.55000000000000004</v>
      </c>
      <c r="P36" s="2">
        <v>1</v>
      </c>
    </row>
    <row r="37" spans="1:16" x14ac:dyDescent="0.3">
      <c r="A37" s="2">
        <f t="shared" si="5"/>
        <v>6</v>
      </c>
      <c r="B37" s="2">
        <f ca="1">K32</f>
        <v>11011</v>
      </c>
      <c r="C37" s="2">
        <f t="shared" si="3"/>
        <v>6</v>
      </c>
      <c r="D37" s="2">
        <f>VLOOKUP(A37,关卡NPC系数!B:C,2,FALSE)</f>
        <v>3</v>
      </c>
      <c r="E37" s="2" t="str">
        <f>VLOOKUP(A37,关卡NPC系数!M:Q,5)</f>
        <v>1阶</v>
      </c>
      <c r="F37" s="2" t="str">
        <f t="shared" si="0"/>
        <v>后排</v>
      </c>
      <c r="G37" s="2">
        <f t="shared" si="6"/>
        <v>2</v>
      </c>
      <c r="J37" s="2" t="str">
        <f t="shared" si="1"/>
        <v>1阶后排</v>
      </c>
      <c r="K37" s="2">
        <f ca="1">VLOOKUP(J37,NPC规则!A:K,M37,FALSE)</f>
        <v>22012</v>
      </c>
      <c r="L37" s="2">
        <f>VLOOKUP(J37,NPC规则!A:N,14,FALSE)</f>
        <v>5</v>
      </c>
      <c r="M37" s="2">
        <f t="shared" ca="1" si="2"/>
        <v>3</v>
      </c>
      <c r="N37" s="2">
        <v>0</v>
      </c>
      <c r="O37" s="2">
        <f>VLOOKUP(A37,关卡NPC系数!B:I,6,FALSE)</f>
        <v>0.55000000000000004</v>
      </c>
      <c r="P37" s="2">
        <v>1</v>
      </c>
    </row>
    <row r="38" spans="1:16" x14ac:dyDescent="0.3">
      <c r="A38" s="2">
        <f t="shared" si="5"/>
        <v>7</v>
      </c>
      <c r="B38" s="2">
        <f ca="1">K38</f>
        <v>11011</v>
      </c>
      <c r="C38" s="2">
        <f t="shared" si="3"/>
        <v>1</v>
      </c>
      <c r="D38" s="2">
        <f>VLOOKUP(A38,关卡NPC系数!B:C,2,FALSE)</f>
        <v>4</v>
      </c>
      <c r="E38" s="2" t="str">
        <f>VLOOKUP(A38,关卡NPC系数!M:Q,5)</f>
        <v>1阶</v>
      </c>
      <c r="F38" s="2" t="str">
        <f t="shared" si="0"/>
        <v>前排</v>
      </c>
      <c r="G38" s="2">
        <f t="shared" si="6"/>
        <v>3</v>
      </c>
      <c r="J38" s="2" t="str">
        <f t="shared" si="1"/>
        <v>1阶前排</v>
      </c>
      <c r="K38" s="2">
        <f ca="1">VLOOKUP(J38,NPC规则!A:K,M38,FALSE)</f>
        <v>11011</v>
      </c>
      <c r="L38" s="2">
        <f>VLOOKUP(J38,NPC规则!A:N,14,FALSE)</f>
        <v>3</v>
      </c>
      <c r="M38" s="2">
        <f t="shared" ca="1" si="2"/>
        <v>3</v>
      </c>
      <c r="N38" s="2">
        <v>0</v>
      </c>
      <c r="O38" s="2">
        <f>VLOOKUP(A38,关卡NPC系数!B:I,6,FALSE)</f>
        <v>0.57999999999999996</v>
      </c>
      <c r="P38" s="2">
        <v>1</v>
      </c>
    </row>
    <row r="39" spans="1:16" x14ac:dyDescent="0.3">
      <c r="A39" s="2">
        <f t="shared" si="5"/>
        <v>7</v>
      </c>
      <c r="B39" s="2">
        <f ca="1">K38</f>
        <v>11011</v>
      </c>
      <c r="C39" s="2">
        <f t="shared" si="3"/>
        <v>2</v>
      </c>
      <c r="D39" s="2">
        <f>VLOOKUP(A39,关卡NPC系数!B:C,2,FALSE)</f>
        <v>4</v>
      </c>
      <c r="E39" s="2" t="str">
        <f>VLOOKUP(A39,关卡NPC系数!M:Q,5)</f>
        <v>1阶</v>
      </c>
      <c r="F39" s="2" t="str">
        <f t="shared" si="0"/>
        <v>前排</v>
      </c>
      <c r="G39" s="2">
        <f t="shared" si="6"/>
        <v>3</v>
      </c>
      <c r="J39" s="2" t="str">
        <f t="shared" si="1"/>
        <v>1阶前排</v>
      </c>
      <c r="K39" s="2">
        <f ca="1">VLOOKUP(J39,NPC规则!A:K,M39,FALSE)</f>
        <v>11011</v>
      </c>
      <c r="L39" s="2">
        <f>VLOOKUP(J39,NPC规则!A:N,14,FALSE)</f>
        <v>3</v>
      </c>
      <c r="M39" s="2">
        <f t="shared" ca="1" si="2"/>
        <v>3</v>
      </c>
      <c r="N39" s="2">
        <v>0</v>
      </c>
      <c r="O39" s="2">
        <f>VLOOKUP(A39,关卡NPC系数!B:I,6,FALSE)</f>
        <v>0.57999999999999996</v>
      </c>
      <c r="P39" s="2">
        <v>1</v>
      </c>
    </row>
    <row r="40" spans="1:16" x14ac:dyDescent="0.3">
      <c r="A40" s="2">
        <f t="shared" si="5"/>
        <v>7</v>
      </c>
      <c r="B40" s="2">
        <f ca="1">K38</f>
        <v>11011</v>
      </c>
      <c r="C40" s="2">
        <f t="shared" si="3"/>
        <v>3</v>
      </c>
      <c r="D40" s="2">
        <f>VLOOKUP(A40,关卡NPC系数!B:C,2,FALSE)</f>
        <v>4</v>
      </c>
      <c r="E40" s="2" t="str">
        <f>VLOOKUP(A40,关卡NPC系数!M:Q,5)</f>
        <v>1阶</v>
      </c>
      <c r="F40" s="2" t="str">
        <f t="shared" si="0"/>
        <v>后排</v>
      </c>
      <c r="G40" s="2">
        <f t="shared" si="6"/>
        <v>3</v>
      </c>
      <c r="J40" s="2" t="str">
        <f t="shared" si="1"/>
        <v>1阶后排</v>
      </c>
      <c r="K40" s="2">
        <f ca="1">VLOOKUP(J40,NPC规则!A:K,M40,FALSE)</f>
        <v>13012</v>
      </c>
      <c r="L40" s="2">
        <f>VLOOKUP(J40,NPC规则!A:N,14,FALSE)</f>
        <v>5</v>
      </c>
      <c r="M40" s="2">
        <f t="shared" ca="1" si="2"/>
        <v>2</v>
      </c>
      <c r="N40" s="2">
        <v>0</v>
      </c>
      <c r="O40" s="2">
        <f>VLOOKUP(A40,关卡NPC系数!B:I,6,FALSE)</f>
        <v>0.57999999999999996</v>
      </c>
      <c r="P40" s="2">
        <v>1</v>
      </c>
    </row>
    <row r="41" spans="1:16" x14ac:dyDescent="0.3">
      <c r="A41" s="2">
        <f t="shared" si="5"/>
        <v>7</v>
      </c>
      <c r="B41" s="2">
        <f ca="1">K38</f>
        <v>11011</v>
      </c>
      <c r="C41" s="2">
        <f t="shared" si="3"/>
        <v>4</v>
      </c>
      <c r="D41" s="2">
        <f>VLOOKUP(A41,关卡NPC系数!B:C,2,FALSE)</f>
        <v>4</v>
      </c>
      <c r="E41" s="2" t="str">
        <f>VLOOKUP(A41,关卡NPC系数!M:Q,5)</f>
        <v>1阶</v>
      </c>
      <c r="F41" s="2" t="str">
        <f t="shared" si="0"/>
        <v>后排</v>
      </c>
      <c r="G41" s="2">
        <f t="shared" si="6"/>
        <v>3</v>
      </c>
      <c r="J41" s="2" t="str">
        <f t="shared" si="1"/>
        <v>1阶后排</v>
      </c>
      <c r="K41" s="2">
        <f ca="1">VLOOKUP(J41,NPC规则!A:K,M41,FALSE)</f>
        <v>25011</v>
      </c>
      <c r="L41" s="2">
        <f>VLOOKUP(J41,NPC规则!A:N,14,FALSE)</f>
        <v>5</v>
      </c>
      <c r="M41" s="2">
        <f t="shared" ca="1" si="2"/>
        <v>5</v>
      </c>
      <c r="N41" s="2">
        <v>0</v>
      </c>
      <c r="O41" s="2">
        <f>VLOOKUP(A41,关卡NPC系数!B:I,6,FALSE)</f>
        <v>0.57999999999999996</v>
      </c>
      <c r="P41" s="2">
        <v>1</v>
      </c>
    </row>
    <row r="42" spans="1:16" x14ac:dyDescent="0.3">
      <c r="A42" s="2">
        <f t="shared" si="5"/>
        <v>7</v>
      </c>
      <c r="B42" s="2">
        <f ca="1">K38</f>
        <v>11011</v>
      </c>
      <c r="C42" s="2">
        <f t="shared" si="3"/>
        <v>5</v>
      </c>
      <c r="D42" s="2">
        <f>VLOOKUP(A42,关卡NPC系数!B:C,2,FALSE)</f>
        <v>4</v>
      </c>
      <c r="E42" s="2" t="str">
        <f>VLOOKUP(A42,关卡NPC系数!M:Q,5)</f>
        <v>1阶</v>
      </c>
      <c r="F42" s="2" t="str">
        <f t="shared" si="0"/>
        <v>后排</v>
      </c>
      <c r="G42" s="2">
        <f t="shared" si="6"/>
        <v>3</v>
      </c>
      <c r="J42" s="2" t="str">
        <f t="shared" si="1"/>
        <v>1阶后排</v>
      </c>
      <c r="K42" s="2">
        <f ca="1">VLOOKUP(J42,NPC规则!A:K,M42,FALSE)</f>
        <v>32011</v>
      </c>
      <c r="L42" s="2">
        <f>VLOOKUP(J42,NPC规则!A:N,14,FALSE)</f>
        <v>5</v>
      </c>
      <c r="M42" s="2">
        <f t="shared" ca="1" si="2"/>
        <v>6</v>
      </c>
      <c r="N42" s="2">
        <v>0</v>
      </c>
      <c r="O42" s="2">
        <f>VLOOKUP(A42,关卡NPC系数!B:I,6,FALSE)</f>
        <v>0.57999999999999996</v>
      </c>
      <c r="P42" s="2">
        <v>1</v>
      </c>
    </row>
    <row r="43" spans="1:16" x14ac:dyDescent="0.3">
      <c r="A43" s="2">
        <f t="shared" si="5"/>
        <v>7</v>
      </c>
      <c r="B43" s="2">
        <f ca="1">K38</f>
        <v>11011</v>
      </c>
      <c r="C43" s="2">
        <f t="shared" si="3"/>
        <v>6</v>
      </c>
      <c r="D43" s="2">
        <f>VLOOKUP(A43,关卡NPC系数!B:C,2,FALSE)</f>
        <v>4</v>
      </c>
      <c r="E43" s="2" t="str">
        <f>VLOOKUP(A43,关卡NPC系数!M:Q,5)</f>
        <v>1阶</v>
      </c>
      <c r="F43" s="2" t="str">
        <f t="shared" si="0"/>
        <v>后排</v>
      </c>
      <c r="G43" s="2">
        <f t="shared" si="6"/>
        <v>3</v>
      </c>
      <c r="J43" s="2" t="str">
        <f t="shared" si="1"/>
        <v>1阶后排</v>
      </c>
      <c r="K43" s="2">
        <f ca="1">VLOOKUP(J43,NPC规则!A:K,M43,FALSE)</f>
        <v>25011</v>
      </c>
      <c r="L43" s="2">
        <f>VLOOKUP(J43,NPC规则!A:N,14,FALSE)</f>
        <v>5</v>
      </c>
      <c r="M43" s="2">
        <f t="shared" ca="1" si="2"/>
        <v>5</v>
      </c>
      <c r="N43" s="2">
        <v>0</v>
      </c>
      <c r="O43" s="2">
        <f>VLOOKUP(A43,关卡NPC系数!B:I,6,FALSE)</f>
        <v>0.57999999999999996</v>
      </c>
      <c r="P43" s="2">
        <v>1</v>
      </c>
    </row>
    <row r="44" spans="1:16" x14ac:dyDescent="0.3">
      <c r="A44" s="2">
        <f t="shared" si="5"/>
        <v>8</v>
      </c>
      <c r="B44" s="2">
        <f ca="1">K44</f>
        <v>11011</v>
      </c>
      <c r="C44" s="2">
        <f t="shared" si="3"/>
        <v>1</v>
      </c>
      <c r="D44" s="2">
        <f>VLOOKUP(A44,关卡NPC系数!B:C,2,FALSE)</f>
        <v>4</v>
      </c>
      <c r="E44" s="2" t="str">
        <f>VLOOKUP(A44,关卡NPC系数!M:Q,5)</f>
        <v>1阶</v>
      </c>
      <c r="F44" s="2" t="str">
        <f t="shared" si="0"/>
        <v>前排</v>
      </c>
      <c r="G44" s="2">
        <f t="shared" si="6"/>
        <v>4</v>
      </c>
      <c r="J44" s="2" t="str">
        <f t="shared" si="1"/>
        <v>1阶前排</v>
      </c>
      <c r="K44" s="2">
        <f ca="1">VLOOKUP(J44,NPC规则!A:K,M44,FALSE)</f>
        <v>11011</v>
      </c>
      <c r="L44" s="2">
        <f>VLOOKUP(J44,NPC规则!A:N,14,FALSE)</f>
        <v>3</v>
      </c>
      <c r="M44" s="2">
        <f t="shared" ca="1" si="2"/>
        <v>3</v>
      </c>
      <c r="N44" s="2">
        <v>0</v>
      </c>
      <c r="O44" s="2">
        <f>VLOOKUP(A44,关卡NPC系数!B:I,6,FALSE)</f>
        <v>0.61</v>
      </c>
      <c r="P44" s="2">
        <v>1</v>
      </c>
    </row>
    <row r="45" spans="1:16" x14ac:dyDescent="0.3">
      <c r="A45" s="2">
        <f t="shared" si="5"/>
        <v>8</v>
      </c>
      <c r="B45" s="2">
        <f ca="1">K44</f>
        <v>11011</v>
      </c>
      <c r="C45" s="2">
        <f t="shared" si="3"/>
        <v>2</v>
      </c>
      <c r="D45" s="2">
        <f>VLOOKUP(A45,关卡NPC系数!B:C,2,FALSE)</f>
        <v>4</v>
      </c>
      <c r="E45" s="2" t="str">
        <f>VLOOKUP(A45,关卡NPC系数!M:Q,5)</f>
        <v>1阶</v>
      </c>
      <c r="F45" s="2" t="str">
        <f t="shared" si="0"/>
        <v>前排</v>
      </c>
      <c r="G45" s="2">
        <f t="shared" si="6"/>
        <v>4</v>
      </c>
      <c r="J45" s="2" t="str">
        <f t="shared" si="1"/>
        <v>1阶前排</v>
      </c>
      <c r="K45" s="2">
        <f ca="1">VLOOKUP(J45,NPC规则!A:K,M45,FALSE)</f>
        <v>31012</v>
      </c>
      <c r="L45" s="2">
        <f>VLOOKUP(J45,NPC规则!A:N,14,FALSE)</f>
        <v>3</v>
      </c>
      <c r="M45" s="2">
        <f t="shared" ca="1" si="2"/>
        <v>4</v>
      </c>
      <c r="N45" s="2">
        <v>0</v>
      </c>
      <c r="O45" s="2">
        <f>VLOOKUP(A45,关卡NPC系数!B:I,6,FALSE)</f>
        <v>0.61</v>
      </c>
      <c r="P45" s="2">
        <v>1</v>
      </c>
    </row>
    <row r="46" spans="1:16" x14ac:dyDescent="0.3">
      <c r="A46" s="2">
        <f t="shared" si="5"/>
        <v>8</v>
      </c>
      <c r="B46" s="2">
        <f ca="1">K44</f>
        <v>11011</v>
      </c>
      <c r="C46" s="2">
        <f t="shared" si="3"/>
        <v>3</v>
      </c>
      <c r="D46" s="2">
        <f>VLOOKUP(A46,关卡NPC系数!B:C,2,FALSE)</f>
        <v>4</v>
      </c>
      <c r="E46" s="2" t="str">
        <f>VLOOKUP(A46,关卡NPC系数!M:Q,5)</f>
        <v>1阶</v>
      </c>
      <c r="F46" s="2" t="str">
        <f t="shared" si="0"/>
        <v>后排</v>
      </c>
      <c r="G46" s="2">
        <f t="shared" si="6"/>
        <v>4</v>
      </c>
      <c r="J46" s="2" t="str">
        <f t="shared" si="1"/>
        <v>1阶后排</v>
      </c>
      <c r="K46" s="2">
        <f ca="1">VLOOKUP(J46,NPC规则!A:K,M46,FALSE)</f>
        <v>22012</v>
      </c>
      <c r="L46" s="2">
        <f>VLOOKUP(J46,NPC规则!A:N,14,FALSE)</f>
        <v>5</v>
      </c>
      <c r="M46" s="2">
        <f t="shared" ca="1" si="2"/>
        <v>3</v>
      </c>
      <c r="N46" s="2">
        <v>0</v>
      </c>
      <c r="O46" s="2">
        <f>VLOOKUP(A46,关卡NPC系数!B:I,6,FALSE)</f>
        <v>0.61</v>
      </c>
      <c r="P46" s="2">
        <v>1</v>
      </c>
    </row>
    <row r="47" spans="1:16" x14ac:dyDescent="0.3">
      <c r="A47" s="2">
        <f t="shared" si="5"/>
        <v>8</v>
      </c>
      <c r="B47" s="2">
        <f ca="1">K44</f>
        <v>11011</v>
      </c>
      <c r="C47" s="2">
        <f t="shared" si="3"/>
        <v>4</v>
      </c>
      <c r="D47" s="2">
        <f>VLOOKUP(A47,关卡NPC系数!B:C,2,FALSE)</f>
        <v>4</v>
      </c>
      <c r="E47" s="2" t="str">
        <f>VLOOKUP(A47,关卡NPC系数!M:Q,5)</f>
        <v>1阶</v>
      </c>
      <c r="F47" s="2" t="str">
        <f t="shared" si="0"/>
        <v>后排</v>
      </c>
      <c r="G47" s="2">
        <f t="shared" si="6"/>
        <v>4</v>
      </c>
      <c r="J47" s="2" t="str">
        <f t="shared" si="1"/>
        <v>1阶后排</v>
      </c>
      <c r="K47" s="2">
        <f ca="1">VLOOKUP(J47,NPC规则!A:K,M47,FALSE)</f>
        <v>44011</v>
      </c>
      <c r="L47" s="2">
        <f>VLOOKUP(J47,NPC规则!A:N,14,FALSE)</f>
        <v>5</v>
      </c>
      <c r="M47" s="2">
        <f t="shared" ca="1" si="2"/>
        <v>4</v>
      </c>
      <c r="N47" s="2">
        <v>0</v>
      </c>
      <c r="O47" s="2">
        <f>VLOOKUP(A47,关卡NPC系数!B:I,6,FALSE)</f>
        <v>0.61</v>
      </c>
      <c r="P47" s="2">
        <v>1</v>
      </c>
    </row>
    <row r="48" spans="1:16" x14ac:dyDescent="0.3">
      <c r="A48" s="2">
        <f t="shared" si="5"/>
        <v>8</v>
      </c>
      <c r="B48" s="2">
        <f ca="1">K44</f>
        <v>11011</v>
      </c>
      <c r="C48" s="2">
        <f t="shared" si="3"/>
        <v>5</v>
      </c>
      <c r="D48" s="2">
        <f>VLOOKUP(A48,关卡NPC系数!B:C,2,FALSE)</f>
        <v>4</v>
      </c>
      <c r="E48" s="2" t="str">
        <f>VLOOKUP(A48,关卡NPC系数!M:Q,5)</f>
        <v>1阶</v>
      </c>
      <c r="F48" s="2" t="str">
        <f t="shared" si="0"/>
        <v>后排</v>
      </c>
      <c r="G48" s="2">
        <f t="shared" si="6"/>
        <v>4</v>
      </c>
      <c r="J48" s="2" t="str">
        <f t="shared" si="1"/>
        <v>1阶后排</v>
      </c>
      <c r="K48" s="2">
        <f ca="1">VLOOKUP(J48,NPC规则!A:K,M48,FALSE)</f>
        <v>13012</v>
      </c>
      <c r="L48" s="2">
        <f>VLOOKUP(J48,NPC规则!A:N,14,FALSE)</f>
        <v>5</v>
      </c>
      <c r="M48" s="2">
        <f t="shared" ca="1" si="2"/>
        <v>2</v>
      </c>
      <c r="N48" s="2">
        <v>0</v>
      </c>
      <c r="O48" s="2">
        <f>VLOOKUP(A48,关卡NPC系数!B:I,6,FALSE)</f>
        <v>0.61</v>
      </c>
      <c r="P48" s="2">
        <v>1</v>
      </c>
    </row>
    <row r="49" spans="1:16" x14ac:dyDescent="0.3">
      <c r="A49" s="2">
        <f t="shared" si="5"/>
        <v>8</v>
      </c>
      <c r="B49" s="2">
        <f ca="1">K44</f>
        <v>11011</v>
      </c>
      <c r="C49" s="2">
        <f t="shared" si="3"/>
        <v>6</v>
      </c>
      <c r="D49" s="2">
        <f>VLOOKUP(A49,关卡NPC系数!B:C,2,FALSE)</f>
        <v>4</v>
      </c>
      <c r="E49" s="2" t="str">
        <f>VLOOKUP(A49,关卡NPC系数!M:Q,5)</f>
        <v>1阶</v>
      </c>
      <c r="F49" s="2" t="str">
        <f t="shared" si="0"/>
        <v>后排</v>
      </c>
      <c r="G49" s="2">
        <f t="shared" si="6"/>
        <v>4</v>
      </c>
      <c r="J49" s="2" t="str">
        <f t="shared" si="1"/>
        <v>1阶后排</v>
      </c>
      <c r="K49" s="2">
        <f ca="1">VLOOKUP(J49,NPC规则!A:K,M49,FALSE)</f>
        <v>44011</v>
      </c>
      <c r="L49" s="2">
        <f>VLOOKUP(J49,NPC规则!A:N,14,FALSE)</f>
        <v>5</v>
      </c>
      <c r="M49" s="2">
        <f t="shared" ca="1" si="2"/>
        <v>4</v>
      </c>
      <c r="N49" s="2">
        <v>0</v>
      </c>
      <c r="O49" s="2">
        <f>VLOOKUP(A49,关卡NPC系数!B:I,6,FALSE)</f>
        <v>0.61</v>
      </c>
      <c r="P49" s="2">
        <v>1</v>
      </c>
    </row>
    <row r="50" spans="1:16" x14ac:dyDescent="0.3">
      <c r="A50" s="2">
        <f t="shared" si="5"/>
        <v>9</v>
      </c>
      <c r="B50" s="2">
        <f ca="1">K50</f>
        <v>31012</v>
      </c>
      <c r="C50" s="2">
        <f t="shared" si="3"/>
        <v>1</v>
      </c>
      <c r="D50" s="2">
        <f>VLOOKUP(A50,关卡NPC系数!B:C,2,FALSE)</f>
        <v>5</v>
      </c>
      <c r="E50" s="2" t="str">
        <f>VLOOKUP(A50,关卡NPC系数!M:Q,5)</f>
        <v>1阶</v>
      </c>
      <c r="F50" s="2" t="str">
        <f t="shared" si="0"/>
        <v>前排</v>
      </c>
      <c r="G50" s="2">
        <v>1</v>
      </c>
      <c r="J50" s="2" t="str">
        <f t="shared" si="1"/>
        <v>1阶前排</v>
      </c>
      <c r="K50" s="2">
        <f ca="1">VLOOKUP(J50,NPC规则!A:K,M50,FALSE)</f>
        <v>31012</v>
      </c>
      <c r="L50" s="2">
        <f>VLOOKUP(J50,NPC规则!A:N,14,FALSE)</f>
        <v>3</v>
      </c>
      <c r="M50" s="2">
        <f t="shared" ca="1" si="2"/>
        <v>4</v>
      </c>
      <c r="N50" s="2">
        <v>0</v>
      </c>
      <c r="O50" s="2">
        <f>VLOOKUP(A50,关卡NPC系数!B:I,6,FALSE)</f>
        <v>0.64</v>
      </c>
      <c r="P50" s="2">
        <v>1</v>
      </c>
    </row>
    <row r="51" spans="1:16" x14ac:dyDescent="0.3">
      <c r="A51" s="2">
        <f t="shared" si="5"/>
        <v>9</v>
      </c>
      <c r="B51" s="2">
        <f ca="1">K50</f>
        <v>31012</v>
      </c>
      <c r="C51" s="2">
        <f t="shared" si="3"/>
        <v>2</v>
      </c>
      <c r="D51" s="2">
        <f>VLOOKUP(A51,关卡NPC系数!B:C,2,FALSE)</f>
        <v>5</v>
      </c>
      <c r="E51" s="2" t="str">
        <f>VLOOKUP(A51,关卡NPC系数!M:Q,5)</f>
        <v>1阶</v>
      </c>
      <c r="F51" s="2" t="str">
        <f t="shared" si="0"/>
        <v>前排</v>
      </c>
      <c r="G51" s="2">
        <v>1</v>
      </c>
      <c r="J51" s="2" t="str">
        <f t="shared" si="1"/>
        <v>1阶前排</v>
      </c>
      <c r="K51" s="2">
        <f ca="1">VLOOKUP(J51,NPC规则!A:K,M51,FALSE)</f>
        <v>31012</v>
      </c>
      <c r="L51" s="2">
        <f>VLOOKUP(J51,NPC规则!A:N,14,FALSE)</f>
        <v>3</v>
      </c>
      <c r="M51" s="2">
        <f t="shared" ca="1" si="2"/>
        <v>4</v>
      </c>
      <c r="N51" s="2">
        <v>0</v>
      </c>
      <c r="O51" s="2">
        <f>VLOOKUP(A51,关卡NPC系数!B:I,6,FALSE)</f>
        <v>0.64</v>
      </c>
      <c r="P51" s="2">
        <v>1</v>
      </c>
    </row>
    <row r="52" spans="1:16" x14ac:dyDescent="0.3">
      <c r="A52" s="2">
        <f t="shared" si="5"/>
        <v>9</v>
      </c>
      <c r="B52" s="2">
        <f ca="1">K50</f>
        <v>31012</v>
      </c>
      <c r="C52" s="2">
        <f t="shared" si="3"/>
        <v>3</v>
      </c>
      <c r="D52" s="2">
        <f>VLOOKUP(A52,关卡NPC系数!B:C,2,FALSE)</f>
        <v>5</v>
      </c>
      <c r="E52" s="2" t="str">
        <f>VLOOKUP(A52,关卡NPC系数!M:Q,5)</f>
        <v>1阶</v>
      </c>
      <c r="F52" s="2" t="str">
        <f t="shared" si="0"/>
        <v>后排</v>
      </c>
      <c r="G52" s="2">
        <v>1</v>
      </c>
      <c r="J52" s="2" t="str">
        <f t="shared" si="1"/>
        <v>1阶后排</v>
      </c>
      <c r="K52" s="2">
        <f ca="1">VLOOKUP(J52,NPC规则!A:K,M52,FALSE)</f>
        <v>32011</v>
      </c>
      <c r="L52" s="2">
        <f>VLOOKUP(J52,NPC规则!A:N,14,FALSE)</f>
        <v>5</v>
      </c>
      <c r="M52" s="2">
        <f t="shared" ca="1" si="2"/>
        <v>6</v>
      </c>
      <c r="N52" s="2">
        <v>0</v>
      </c>
      <c r="O52" s="2">
        <f>VLOOKUP(A52,关卡NPC系数!B:I,6,FALSE)</f>
        <v>0.64</v>
      </c>
      <c r="P52" s="2">
        <v>1</v>
      </c>
    </row>
    <row r="53" spans="1:16" x14ac:dyDescent="0.3">
      <c r="A53" s="2">
        <f t="shared" si="5"/>
        <v>9</v>
      </c>
      <c r="B53" s="2">
        <f ca="1">K50</f>
        <v>31012</v>
      </c>
      <c r="C53" s="2">
        <f t="shared" si="3"/>
        <v>4</v>
      </c>
      <c r="D53" s="2">
        <f>VLOOKUP(A53,关卡NPC系数!B:C,2,FALSE)</f>
        <v>5</v>
      </c>
      <c r="E53" s="2" t="str">
        <f>VLOOKUP(A53,关卡NPC系数!M:Q,5)</f>
        <v>1阶</v>
      </c>
      <c r="F53" s="2" t="str">
        <f t="shared" si="0"/>
        <v>后排</v>
      </c>
      <c r="G53" s="2">
        <v>1</v>
      </c>
      <c r="J53" s="2" t="str">
        <f t="shared" si="1"/>
        <v>1阶后排</v>
      </c>
      <c r="K53" s="2">
        <f ca="1">VLOOKUP(J53,NPC规则!A:K,M53,FALSE)</f>
        <v>25011</v>
      </c>
      <c r="L53" s="2">
        <f>VLOOKUP(J53,NPC规则!A:N,14,FALSE)</f>
        <v>5</v>
      </c>
      <c r="M53" s="2">
        <f t="shared" ca="1" si="2"/>
        <v>5</v>
      </c>
      <c r="N53" s="2">
        <v>0</v>
      </c>
      <c r="O53" s="2">
        <f>VLOOKUP(A53,关卡NPC系数!B:I,6,FALSE)</f>
        <v>0.64</v>
      </c>
      <c r="P53" s="2">
        <v>1</v>
      </c>
    </row>
    <row r="54" spans="1:16" x14ac:dyDescent="0.3">
      <c r="A54" s="2">
        <f t="shared" si="5"/>
        <v>9</v>
      </c>
      <c r="B54" s="2">
        <f ca="1">K50</f>
        <v>31012</v>
      </c>
      <c r="C54" s="2">
        <f t="shared" si="3"/>
        <v>5</v>
      </c>
      <c r="D54" s="2">
        <f>VLOOKUP(A54,关卡NPC系数!B:C,2,FALSE)</f>
        <v>5</v>
      </c>
      <c r="E54" s="2" t="str">
        <f>VLOOKUP(A54,关卡NPC系数!M:Q,5)</f>
        <v>1阶</v>
      </c>
      <c r="F54" s="2" t="str">
        <f t="shared" si="0"/>
        <v>后排</v>
      </c>
      <c r="G54" s="2">
        <v>1</v>
      </c>
      <c r="J54" s="2" t="str">
        <f t="shared" si="1"/>
        <v>1阶后排</v>
      </c>
      <c r="K54" s="2">
        <f ca="1">VLOOKUP(J54,NPC规则!A:K,M54,FALSE)</f>
        <v>22012</v>
      </c>
      <c r="L54" s="2">
        <f>VLOOKUP(J54,NPC规则!A:N,14,FALSE)</f>
        <v>5</v>
      </c>
      <c r="M54" s="2">
        <f t="shared" ca="1" si="2"/>
        <v>3</v>
      </c>
      <c r="N54" s="2">
        <v>0</v>
      </c>
      <c r="O54" s="2">
        <f>VLOOKUP(A54,关卡NPC系数!B:I,6,FALSE)</f>
        <v>0.64</v>
      </c>
      <c r="P54" s="2">
        <v>1</v>
      </c>
    </row>
    <row r="55" spans="1:16" x14ac:dyDescent="0.3">
      <c r="A55" s="2">
        <f t="shared" si="5"/>
        <v>9</v>
      </c>
      <c r="B55" s="2">
        <f ca="1">K50</f>
        <v>31012</v>
      </c>
      <c r="C55" s="2">
        <f t="shared" si="3"/>
        <v>6</v>
      </c>
      <c r="D55" s="2">
        <f>VLOOKUP(A55,关卡NPC系数!B:C,2,FALSE)</f>
        <v>5</v>
      </c>
      <c r="E55" s="2" t="str">
        <f>VLOOKUP(A55,关卡NPC系数!M:Q,5)</f>
        <v>1阶</v>
      </c>
      <c r="F55" s="2" t="str">
        <f t="shared" si="0"/>
        <v>后排</v>
      </c>
      <c r="G55" s="2">
        <v>1</v>
      </c>
      <c r="J55" s="2" t="str">
        <f t="shared" si="1"/>
        <v>1阶后排</v>
      </c>
      <c r="K55" s="2">
        <f ca="1">VLOOKUP(J55,NPC规则!A:K,M55,FALSE)</f>
        <v>13012</v>
      </c>
      <c r="L55" s="2">
        <f>VLOOKUP(J55,NPC规则!A:N,14,FALSE)</f>
        <v>5</v>
      </c>
      <c r="M55" s="2">
        <f t="shared" ca="1" si="2"/>
        <v>2</v>
      </c>
      <c r="N55" s="2">
        <v>0</v>
      </c>
      <c r="O55" s="2">
        <f>VLOOKUP(A55,关卡NPC系数!B:I,6,FALSE)</f>
        <v>0.64</v>
      </c>
      <c r="P55" s="2">
        <v>1</v>
      </c>
    </row>
    <row r="56" spans="1:16" x14ac:dyDescent="0.3">
      <c r="A56" s="2">
        <f t="shared" si="5"/>
        <v>10</v>
      </c>
      <c r="B56" s="2">
        <f ca="1">K56</f>
        <v>11011</v>
      </c>
      <c r="C56" s="2">
        <f t="shared" si="3"/>
        <v>1</v>
      </c>
      <c r="D56" s="2">
        <f>VLOOKUP(A56,关卡NPC系数!B:C,2,FALSE)</f>
        <v>6</v>
      </c>
      <c r="E56" s="2" t="str">
        <f>VLOOKUP(A56,关卡NPC系数!M:Q,5)</f>
        <v>1阶</v>
      </c>
      <c r="F56" s="2" t="str">
        <f t="shared" si="0"/>
        <v>前排</v>
      </c>
      <c r="G56" s="2">
        <f t="shared" ref="G56:G73" si="7">G50+1</f>
        <v>2</v>
      </c>
      <c r="J56" s="2" t="str">
        <f t="shared" si="1"/>
        <v>1阶前排</v>
      </c>
      <c r="K56" s="2">
        <f ca="1">VLOOKUP(J56,NPC规则!A:K,M56,FALSE)</f>
        <v>11011</v>
      </c>
      <c r="L56" s="2">
        <f>VLOOKUP(J56,NPC规则!A:N,14,FALSE)</f>
        <v>3</v>
      </c>
      <c r="M56" s="2">
        <f t="shared" ca="1" si="2"/>
        <v>3</v>
      </c>
      <c r="N56" s="2">
        <v>0</v>
      </c>
      <c r="O56" s="2">
        <f>VLOOKUP(A56,关卡NPC系数!B:I,6,FALSE)</f>
        <v>0.83699999999999997</v>
      </c>
      <c r="P56" s="2">
        <v>1.3</v>
      </c>
    </row>
    <row r="57" spans="1:16" x14ac:dyDescent="0.3">
      <c r="A57" s="2">
        <f t="shared" si="5"/>
        <v>10</v>
      </c>
      <c r="B57" s="2">
        <f ca="1">K56</f>
        <v>11011</v>
      </c>
      <c r="C57" s="2">
        <f t="shared" si="3"/>
        <v>2</v>
      </c>
      <c r="D57" s="2">
        <f>VLOOKUP(A57,关卡NPC系数!B:C,2,FALSE)</f>
        <v>6</v>
      </c>
      <c r="E57" s="2" t="str">
        <f>VLOOKUP(A57,关卡NPC系数!M:Q,5)</f>
        <v>1阶</v>
      </c>
      <c r="F57" s="2" t="str">
        <f t="shared" si="0"/>
        <v>前排</v>
      </c>
      <c r="G57" s="2">
        <f t="shared" si="7"/>
        <v>2</v>
      </c>
      <c r="J57" s="2" t="str">
        <f t="shared" si="1"/>
        <v>1阶前排</v>
      </c>
      <c r="K57" s="2">
        <f ca="1">VLOOKUP(J57,NPC规则!A:K,M57,FALSE)</f>
        <v>43012</v>
      </c>
      <c r="L57" s="2">
        <f>VLOOKUP(J57,NPC规则!A:N,14,FALSE)</f>
        <v>3</v>
      </c>
      <c r="M57" s="2">
        <f t="shared" ca="1" si="2"/>
        <v>2</v>
      </c>
      <c r="N57" s="2">
        <v>0</v>
      </c>
      <c r="O57" s="2">
        <f>VLOOKUP(A57,关卡NPC系数!B:I,6,FALSE)</f>
        <v>0.83699999999999997</v>
      </c>
      <c r="P57" s="2">
        <v>1.3</v>
      </c>
    </row>
    <row r="58" spans="1:16" x14ac:dyDescent="0.3">
      <c r="A58" s="2">
        <f t="shared" si="5"/>
        <v>10</v>
      </c>
      <c r="B58" s="2">
        <f ca="1">K56</f>
        <v>11011</v>
      </c>
      <c r="C58" s="2">
        <f t="shared" si="3"/>
        <v>3</v>
      </c>
      <c r="D58" s="2">
        <f>VLOOKUP(A58,关卡NPC系数!B:C,2,FALSE)</f>
        <v>6</v>
      </c>
      <c r="E58" s="2" t="str">
        <f>VLOOKUP(A58,关卡NPC系数!M:Q,5)</f>
        <v>1阶</v>
      </c>
      <c r="F58" s="2" t="str">
        <f t="shared" si="0"/>
        <v>后排</v>
      </c>
      <c r="G58" s="2">
        <f t="shared" si="7"/>
        <v>2</v>
      </c>
      <c r="J58" s="2" t="str">
        <f t="shared" si="1"/>
        <v>1阶后排</v>
      </c>
      <c r="K58" s="2">
        <f ca="1">VLOOKUP(J58,NPC规则!A:K,M58,FALSE)</f>
        <v>32011</v>
      </c>
      <c r="L58" s="2">
        <f>VLOOKUP(J58,NPC规则!A:N,14,FALSE)</f>
        <v>5</v>
      </c>
      <c r="M58" s="2">
        <f t="shared" ca="1" si="2"/>
        <v>6</v>
      </c>
      <c r="N58" s="2">
        <v>0</v>
      </c>
      <c r="O58" s="2">
        <f>VLOOKUP(A58,关卡NPC系数!B:I,6,FALSE)</f>
        <v>0.83699999999999997</v>
      </c>
      <c r="P58" s="2">
        <v>1.3</v>
      </c>
    </row>
    <row r="59" spans="1:16" x14ac:dyDescent="0.3">
      <c r="A59" s="2">
        <f t="shared" si="5"/>
        <v>10</v>
      </c>
      <c r="B59" s="2">
        <f ca="1">K56</f>
        <v>11011</v>
      </c>
      <c r="C59" s="2">
        <f t="shared" si="3"/>
        <v>4</v>
      </c>
      <c r="D59" s="2">
        <f>VLOOKUP(A59,关卡NPC系数!B:C,2,FALSE)</f>
        <v>6</v>
      </c>
      <c r="E59" s="2" t="str">
        <f>VLOOKUP(A59,关卡NPC系数!M:Q,5)</f>
        <v>1阶</v>
      </c>
      <c r="F59" s="2" t="str">
        <f t="shared" si="0"/>
        <v>后排</v>
      </c>
      <c r="G59" s="2">
        <f t="shared" si="7"/>
        <v>2</v>
      </c>
      <c r="J59" s="2" t="str">
        <f t="shared" si="1"/>
        <v>1阶后排</v>
      </c>
      <c r="K59" s="2">
        <f ca="1">VLOOKUP(J59,NPC规则!A:K,M59,FALSE)</f>
        <v>13012</v>
      </c>
      <c r="L59" s="2">
        <f>VLOOKUP(J59,NPC规则!A:N,14,FALSE)</f>
        <v>5</v>
      </c>
      <c r="M59" s="2">
        <f t="shared" ca="1" si="2"/>
        <v>2</v>
      </c>
      <c r="N59" s="2">
        <v>0</v>
      </c>
      <c r="O59" s="2">
        <f>VLOOKUP(A59,关卡NPC系数!B:I,6,FALSE)</f>
        <v>0.83699999999999997</v>
      </c>
      <c r="P59" s="2">
        <v>1.3</v>
      </c>
    </row>
    <row r="60" spans="1:16" x14ac:dyDescent="0.3">
      <c r="A60" s="2">
        <f t="shared" si="5"/>
        <v>10</v>
      </c>
      <c r="B60" s="2">
        <f ca="1">K56</f>
        <v>11011</v>
      </c>
      <c r="C60" s="2">
        <f t="shared" si="3"/>
        <v>5</v>
      </c>
      <c r="D60" s="2">
        <f>VLOOKUP(A60,关卡NPC系数!B:C,2,FALSE)</f>
        <v>6</v>
      </c>
      <c r="E60" s="2" t="str">
        <f>VLOOKUP(A60,关卡NPC系数!M:Q,5)</f>
        <v>1阶</v>
      </c>
      <c r="F60" s="2" t="str">
        <f t="shared" si="0"/>
        <v>后排</v>
      </c>
      <c r="G60" s="2">
        <f t="shared" si="7"/>
        <v>2</v>
      </c>
      <c r="J60" s="2" t="str">
        <f t="shared" si="1"/>
        <v>1阶后排</v>
      </c>
      <c r="K60" s="2">
        <f ca="1">VLOOKUP(J60,NPC规则!A:K,M60,FALSE)</f>
        <v>22012</v>
      </c>
      <c r="L60" s="2">
        <f>VLOOKUP(J60,NPC规则!A:N,14,FALSE)</f>
        <v>5</v>
      </c>
      <c r="M60" s="2">
        <f t="shared" ca="1" si="2"/>
        <v>3</v>
      </c>
      <c r="N60" s="2">
        <v>0</v>
      </c>
      <c r="O60" s="2">
        <f>VLOOKUP(A60,关卡NPC系数!B:I,6,FALSE)</f>
        <v>0.83699999999999997</v>
      </c>
      <c r="P60" s="2">
        <v>1.3</v>
      </c>
    </row>
    <row r="61" spans="1:16" x14ac:dyDescent="0.3">
      <c r="A61" s="2">
        <f t="shared" si="5"/>
        <v>10</v>
      </c>
      <c r="B61" s="2">
        <f ca="1">K56</f>
        <v>11011</v>
      </c>
      <c r="C61" s="2">
        <f t="shared" si="3"/>
        <v>6</v>
      </c>
      <c r="D61" s="2">
        <f>VLOOKUP(A61,关卡NPC系数!B:C,2,FALSE)</f>
        <v>6</v>
      </c>
      <c r="E61" s="2" t="str">
        <f>VLOOKUP(A61,关卡NPC系数!M:Q,5)</f>
        <v>1阶</v>
      </c>
      <c r="F61" s="2" t="str">
        <f t="shared" si="0"/>
        <v>后排</v>
      </c>
      <c r="G61" s="2">
        <f t="shared" si="7"/>
        <v>2</v>
      </c>
      <c r="J61" s="2" t="str">
        <f t="shared" si="1"/>
        <v>1阶后排</v>
      </c>
      <c r="K61" s="2">
        <f ca="1">VLOOKUP(J61,NPC规则!A:K,M61,FALSE)</f>
        <v>32011</v>
      </c>
      <c r="L61" s="2">
        <f>VLOOKUP(J61,NPC规则!A:N,14,FALSE)</f>
        <v>5</v>
      </c>
      <c r="M61" s="2">
        <f t="shared" ca="1" si="2"/>
        <v>6</v>
      </c>
      <c r="N61" s="2">
        <v>0</v>
      </c>
      <c r="O61" s="2">
        <f>VLOOKUP(A61,关卡NPC系数!B:I,6,FALSE)</f>
        <v>0.83699999999999997</v>
      </c>
      <c r="P61" s="2">
        <v>1.3</v>
      </c>
    </row>
    <row r="62" spans="1:16" x14ac:dyDescent="0.3">
      <c r="A62" s="2">
        <f t="shared" si="5"/>
        <v>11</v>
      </c>
      <c r="B62" s="2">
        <f ca="1">K62</f>
        <v>11011</v>
      </c>
      <c r="C62" s="2">
        <f t="shared" si="3"/>
        <v>1</v>
      </c>
      <c r="D62" s="2">
        <f>VLOOKUP(A62,关卡NPC系数!B:C,2,FALSE)</f>
        <v>7</v>
      </c>
      <c r="E62" s="2" t="str">
        <f>VLOOKUP(A62,关卡NPC系数!M:Q,5)</f>
        <v>1阶</v>
      </c>
      <c r="F62" s="2" t="str">
        <f t="shared" si="0"/>
        <v>前排</v>
      </c>
      <c r="G62" s="2">
        <f t="shared" si="7"/>
        <v>3</v>
      </c>
      <c r="J62" s="2" t="str">
        <f t="shared" si="1"/>
        <v>1阶前排</v>
      </c>
      <c r="K62" s="2">
        <f ca="1">VLOOKUP(J62,NPC规则!A:K,M62,FALSE)</f>
        <v>11011</v>
      </c>
      <c r="L62" s="2">
        <f>VLOOKUP(J62,NPC规则!A:N,14,FALSE)</f>
        <v>3</v>
      </c>
      <c r="M62" s="2">
        <f t="shared" ca="1" si="2"/>
        <v>3</v>
      </c>
      <c r="N62" s="2">
        <v>0</v>
      </c>
      <c r="O62" s="2">
        <f>VLOOKUP(A62,关卡NPC系数!B:I,6,FALSE)</f>
        <v>0.7</v>
      </c>
      <c r="P62" s="2">
        <f t="shared" ref="P62:P125" si="8">P2</f>
        <v>1</v>
      </c>
    </row>
    <row r="63" spans="1:16" x14ac:dyDescent="0.3">
      <c r="A63" s="2">
        <f t="shared" si="5"/>
        <v>11</v>
      </c>
      <c r="B63" s="2">
        <f ca="1">K62</f>
        <v>11011</v>
      </c>
      <c r="C63" s="2">
        <f t="shared" si="3"/>
        <v>2</v>
      </c>
      <c r="D63" s="2">
        <f>VLOOKUP(A63,关卡NPC系数!B:C,2,FALSE)</f>
        <v>7</v>
      </c>
      <c r="E63" s="2" t="str">
        <f>VLOOKUP(A63,关卡NPC系数!M:Q,5)</f>
        <v>1阶</v>
      </c>
      <c r="F63" s="2" t="str">
        <f t="shared" si="0"/>
        <v>前排</v>
      </c>
      <c r="G63" s="2">
        <f t="shared" si="7"/>
        <v>3</v>
      </c>
      <c r="J63" s="2" t="str">
        <f t="shared" si="1"/>
        <v>1阶前排</v>
      </c>
      <c r="K63" s="2">
        <f ca="1">VLOOKUP(J63,NPC规则!A:K,M63,FALSE)</f>
        <v>43012</v>
      </c>
      <c r="L63" s="2">
        <f>VLOOKUP(J63,NPC规则!A:N,14,FALSE)</f>
        <v>3</v>
      </c>
      <c r="M63" s="2">
        <f t="shared" ca="1" si="2"/>
        <v>2</v>
      </c>
      <c r="N63" s="2">
        <v>0</v>
      </c>
      <c r="O63" s="2">
        <f>VLOOKUP(A63,关卡NPC系数!B:I,6,FALSE)</f>
        <v>0.7</v>
      </c>
      <c r="P63" s="2">
        <f t="shared" si="8"/>
        <v>1</v>
      </c>
    </row>
    <row r="64" spans="1:16" x14ac:dyDescent="0.3">
      <c r="A64" s="2">
        <f t="shared" si="5"/>
        <v>11</v>
      </c>
      <c r="B64" s="2">
        <f ca="1">K62</f>
        <v>11011</v>
      </c>
      <c r="C64" s="2">
        <f t="shared" si="3"/>
        <v>3</v>
      </c>
      <c r="D64" s="2">
        <f>VLOOKUP(A64,关卡NPC系数!B:C,2,FALSE)</f>
        <v>7</v>
      </c>
      <c r="E64" s="2" t="str">
        <f>VLOOKUP(A64,关卡NPC系数!M:Q,5)</f>
        <v>1阶</v>
      </c>
      <c r="F64" s="2" t="str">
        <f t="shared" si="0"/>
        <v>后排</v>
      </c>
      <c r="G64" s="2">
        <f t="shared" si="7"/>
        <v>3</v>
      </c>
      <c r="J64" s="2" t="str">
        <f t="shared" si="1"/>
        <v>1阶后排</v>
      </c>
      <c r="K64" s="2">
        <f ca="1">VLOOKUP(J64,NPC规则!A:K,M64,FALSE)</f>
        <v>22012</v>
      </c>
      <c r="L64" s="2">
        <f>VLOOKUP(J64,NPC规则!A:N,14,FALSE)</f>
        <v>5</v>
      </c>
      <c r="M64" s="2">
        <f t="shared" ca="1" si="2"/>
        <v>3</v>
      </c>
      <c r="N64" s="2">
        <v>0</v>
      </c>
      <c r="O64" s="2">
        <f>VLOOKUP(A64,关卡NPC系数!B:I,6,FALSE)</f>
        <v>0.7</v>
      </c>
      <c r="P64" s="2">
        <f t="shared" si="8"/>
        <v>1</v>
      </c>
    </row>
    <row r="65" spans="1:16" x14ac:dyDescent="0.3">
      <c r="A65" s="2">
        <f t="shared" si="5"/>
        <v>11</v>
      </c>
      <c r="B65" s="2">
        <f ca="1">K62</f>
        <v>11011</v>
      </c>
      <c r="C65" s="2">
        <f t="shared" si="3"/>
        <v>4</v>
      </c>
      <c r="D65" s="2">
        <f>VLOOKUP(A65,关卡NPC系数!B:C,2,FALSE)</f>
        <v>7</v>
      </c>
      <c r="E65" s="2" t="str">
        <f>VLOOKUP(A65,关卡NPC系数!M:Q,5)</f>
        <v>1阶</v>
      </c>
      <c r="F65" s="2" t="str">
        <f t="shared" si="0"/>
        <v>后排</v>
      </c>
      <c r="G65" s="2">
        <f t="shared" si="7"/>
        <v>3</v>
      </c>
      <c r="J65" s="2" t="str">
        <f t="shared" si="1"/>
        <v>1阶后排</v>
      </c>
      <c r="K65" s="2">
        <f ca="1">VLOOKUP(J65,NPC规则!A:K,M65,FALSE)</f>
        <v>32011</v>
      </c>
      <c r="L65" s="2">
        <f>VLOOKUP(J65,NPC规则!A:N,14,FALSE)</f>
        <v>5</v>
      </c>
      <c r="M65" s="2">
        <f t="shared" ca="1" si="2"/>
        <v>6</v>
      </c>
      <c r="N65" s="2">
        <v>0</v>
      </c>
      <c r="O65" s="2">
        <f>VLOOKUP(A65,关卡NPC系数!B:I,6,FALSE)</f>
        <v>0.7</v>
      </c>
      <c r="P65" s="2">
        <f t="shared" si="8"/>
        <v>1</v>
      </c>
    </row>
    <row r="66" spans="1:16" x14ac:dyDescent="0.3">
      <c r="A66" s="2">
        <f t="shared" si="5"/>
        <v>11</v>
      </c>
      <c r="B66" s="2">
        <f ca="1">K62</f>
        <v>11011</v>
      </c>
      <c r="C66" s="2">
        <f t="shared" si="3"/>
        <v>5</v>
      </c>
      <c r="D66" s="2">
        <f>VLOOKUP(A66,关卡NPC系数!B:C,2,FALSE)</f>
        <v>7</v>
      </c>
      <c r="E66" s="2" t="str">
        <f>VLOOKUP(A66,关卡NPC系数!M:Q,5)</f>
        <v>1阶</v>
      </c>
      <c r="F66" s="2" t="str">
        <f t="shared" ref="F66:F129" si="9">VLOOKUP(C66,S:T,2,FALSE)</f>
        <v>后排</v>
      </c>
      <c r="G66" s="2">
        <f t="shared" si="7"/>
        <v>3</v>
      </c>
      <c r="J66" s="2" t="str">
        <f t="shared" si="1"/>
        <v>1阶后排</v>
      </c>
      <c r="K66" s="2">
        <f ca="1">VLOOKUP(J66,NPC规则!A:K,M66,FALSE)</f>
        <v>13012</v>
      </c>
      <c r="L66" s="2">
        <f>VLOOKUP(J66,NPC规则!A:N,14,FALSE)</f>
        <v>5</v>
      </c>
      <c r="M66" s="2">
        <f t="shared" ca="1" si="2"/>
        <v>2</v>
      </c>
      <c r="N66" s="2">
        <v>0</v>
      </c>
      <c r="O66" s="2">
        <f>VLOOKUP(A66,关卡NPC系数!B:I,6,FALSE)</f>
        <v>0.7</v>
      </c>
      <c r="P66" s="2">
        <f t="shared" si="8"/>
        <v>1</v>
      </c>
    </row>
    <row r="67" spans="1:16" x14ac:dyDescent="0.3">
      <c r="A67" s="2">
        <f t="shared" si="5"/>
        <v>11</v>
      </c>
      <c r="B67" s="2">
        <f ca="1">K62</f>
        <v>11011</v>
      </c>
      <c r="C67" s="2">
        <f t="shared" si="3"/>
        <v>6</v>
      </c>
      <c r="D67" s="2">
        <f>VLOOKUP(A67,关卡NPC系数!B:C,2,FALSE)</f>
        <v>7</v>
      </c>
      <c r="E67" s="2" t="str">
        <f>VLOOKUP(A67,关卡NPC系数!M:Q,5)</f>
        <v>1阶</v>
      </c>
      <c r="F67" s="2" t="str">
        <f t="shared" si="9"/>
        <v>后排</v>
      </c>
      <c r="G67" s="2">
        <f t="shared" si="7"/>
        <v>3</v>
      </c>
      <c r="J67" s="2" t="str">
        <f t="shared" ref="J67:J130" si="10">E67&amp;F67&amp;I67</f>
        <v>1阶后排</v>
      </c>
      <c r="K67" s="2">
        <f ca="1">VLOOKUP(J67,NPC规则!A:K,M67,FALSE)</f>
        <v>22012</v>
      </c>
      <c r="L67" s="2">
        <f>VLOOKUP(J67,NPC规则!A:N,14,FALSE)</f>
        <v>5</v>
      </c>
      <c r="M67" s="2">
        <f t="shared" ref="M67:M130" ca="1" si="11">INT(RAND()*L67)+2</f>
        <v>3</v>
      </c>
      <c r="N67" s="2">
        <v>0</v>
      </c>
      <c r="O67" s="2">
        <f>VLOOKUP(A67,关卡NPC系数!B:I,6,FALSE)</f>
        <v>0.7</v>
      </c>
      <c r="P67" s="2">
        <f t="shared" si="8"/>
        <v>1</v>
      </c>
    </row>
    <row r="68" spans="1:16" x14ac:dyDescent="0.3">
      <c r="A68" s="2">
        <f t="shared" si="5"/>
        <v>12</v>
      </c>
      <c r="B68" s="2">
        <f ca="1">K68</f>
        <v>11011</v>
      </c>
      <c r="C68" s="2">
        <f t="shared" si="3"/>
        <v>1</v>
      </c>
      <c r="D68" s="2">
        <f>VLOOKUP(A68,关卡NPC系数!B:C,2,FALSE)</f>
        <v>8</v>
      </c>
      <c r="E68" s="2" t="str">
        <f>VLOOKUP(A68,关卡NPC系数!M:Q,5)</f>
        <v>1阶</v>
      </c>
      <c r="F68" s="2" t="str">
        <f t="shared" si="9"/>
        <v>前排</v>
      </c>
      <c r="G68" s="2">
        <f t="shared" si="7"/>
        <v>4</v>
      </c>
      <c r="J68" s="2" t="str">
        <f t="shared" si="10"/>
        <v>1阶前排</v>
      </c>
      <c r="K68" s="2">
        <f ca="1">VLOOKUP(J68,NPC规则!A:K,M68,FALSE)</f>
        <v>11011</v>
      </c>
      <c r="L68" s="2">
        <f>VLOOKUP(J68,NPC规则!A:N,14,FALSE)</f>
        <v>3</v>
      </c>
      <c r="M68" s="2">
        <f t="shared" ca="1" si="11"/>
        <v>3</v>
      </c>
      <c r="N68" s="2">
        <v>0</v>
      </c>
      <c r="O68" s="2">
        <f>VLOOKUP(A68,关卡NPC系数!B:I,6,FALSE)</f>
        <v>0.73</v>
      </c>
      <c r="P68" s="2">
        <f t="shared" si="8"/>
        <v>1</v>
      </c>
    </row>
    <row r="69" spans="1:16" x14ac:dyDescent="0.3">
      <c r="A69" s="2">
        <f t="shared" si="5"/>
        <v>12</v>
      </c>
      <c r="B69" s="2">
        <f ca="1">K68</f>
        <v>11011</v>
      </c>
      <c r="C69" s="2">
        <f t="shared" si="3"/>
        <v>2</v>
      </c>
      <c r="D69" s="2">
        <f>VLOOKUP(A69,关卡NPC系数!B:C,2,FALSE)</f>
        <v>8</v>
      </c>
      <c r="E69" s="2" t="str">
        <f>VLOOKUP(A69,关卡NPC系数!M:Q,5)</f>
        <v>1阶</v>
      </c>
      <c r="F69" s="2" t="str">
        <f t="shared" si="9"/>
        <v>前排</v>
      </c>
      <c r="G69" s="2">
        <f t="shared" si="7"/>
        <v>4</v>
      </c>
      <c r="J69" s="2" t="str">
        <f t="shared" si="10"/>
        <v>1阶前排</v>
      </c>
      <c r="K69" s="2">
        <f ca="1">VLOOKUP(J69,NPC规则!A:K,M69,FALSE)</f>
        <v>43012</v>
      </c>
      <c r="L69" s="2">
        <f>VLOOKUP(J69,NPC规则!A:N,14,FALSE)</f>
        <v>3</v>
      </c>
      <c r="M69" s="2">
        <f t="shared" ca="1" si="11"/>
        <v>2</v>
      </c>
      <c r="N69" s="2">
        <v>0</v>
      </c>
      <c r="O69" s="2">
        <f>VLOOKUP(A69,关卡NPC系数!B:I,6,FALSE)</f>
        <v>0.73</v>
      </c>
      <c r="P69" s="2">
        <f t="shared" si="8"/>
        <v>1</v>
      </c>
    </row>
    <row r="70" spans="1:16" x14ac:dyDescent="0.3">
      <c r="A70" s="2">
        <f t="shared" si="5"/>
        <v>12</v>
      </c>
      <c r="B70" s="2">
        <f ca="1">K68</f>
        <v>11011</v>
      </c>
      <c r="C70" s="2">
        <f t="shared" si="3"/>
        <v>3</v>
      </c>
      <c r="D70" s="2">
        <f>VLOOKUP(A70,关卡NPC系数!B:C,2,FALSE)</f>
        <v>8</v>
      </c>
      <c r="E70" s="2" t="str">
        <f>VLOOKUP(A70,关卡NPC系数!M:Q,5)</f>
        <v>1阶</v>
      </c>
      <c r="F70" s="2" t="str">
        <f t="shared" si="9"/>
        <v>后排</v>
      </c>
      <c r="G70" s="2">
        <f t="shared" si="7"/>
        <v>4</v>
      </c>
      <c r="J70" s="2" t="str">
        <f t="shared" si="10"/>
        <v>1阶后排</v>
      </c>
      <c r="K70" s="2">
        <f ca="1">VLOOKUP(J70,NPC规则!A:K,M70,FALSE)</f>
        <v>22012</v>
      </c>
      <c r="L70" s="2">
        <f>VLOOKUP(J70,NPC规则!A:N,14,FALSE)</f>
        <v>5</v>
      </c>
      <c r="M70" s="2">
        <f t="shared" ca="1" si="11"/>
        <v>3</v>
      </c>
      <c r="N70" s="2">
        <v>0</v>
      </c>
      <c r="O70" s="2">
        <f>VLOOKUP(A70,关卡NPC系数!B:I,6,FALSE)</f>
        <v>0.73</v>
      </c>
      <c r="P70" s="2">
        <f t="shared" si="8"/>
        <v>1</v>
      </c>
    </row>
    <row r="71" spans="1:16" x14ac:dyDescent="0.3">
      <c r="A71" s="2">
        <f t="shared" si="5"/>
        <v>12</v>
      </c>
      <c r="B71" s="2">
        <f ca="1">K68</f>
        <v>11011</v>
      </c>
      <c r="C71" s="2">
        <f t="shared" si="3"/>
        <v>4</v>
      </c>
      <c r="D71" s="2">
        <f>VLOOKUP(A71,关卡NPC系数!B:C,2,FALSE)</f>
        <v>8</v>
      </c>
      <c r="E71" s="2" t="str">
        <f>VLOOKUP(A71,关卡NPC系数!M:Q,5)</f>
        <v>1阶</v>
      </c>
      <c r="F71" s="2" t="str">
        <f t="shared" si="9"/>
        <v>后排</v>
      </c>
      <c r="G71" s="2">
        <f t="shared" si="7"/>
        <v>4</v>
      </c>
      <c r="J71" s="2" t="str">
        <f t="shared" si="10"/>
        <v>1阶后排</v>
      </c>
      <c r="K71" s="2">
        <f ca="1">VLOOKUP(J71,NPC规则!A:K,M71,FALSE)</f>
        <v>32011</v>
      </c>
      <c r="L71" s="2">
        <f>VLOOKUP(J71,NPC规则!A:N,14,FALSE)</f>
        <v>5</v>
      </c>
      <c r="M71" s="2">
        <f t="shared" ca="1" si="11"/>
        <v>6</v>
      </c>
      <c r="N71" s="2">
        <v>0</v>
      </c>
      <c r="O71" s="2">
        <f>VLOOKUP(A71,关卡NPC系数!B:I,6,FALSE)</f>
        <v>0.73</v>
      </c>
      <c r="P71" s="2">
        <f t="shared" si="8"/>
        <v>1</v>
      </c>
    </row>
    <row r="72" spans="1:16" x14ac:dyDescent="0.3">
      <c r="A72" s="2">
        <f t="shared" si="5"/>
        <v>12</v>
      </c>
      <c r="B72" s="2">
        <f ca="1">K68</f>
        <v>11011</v>
      </c>
      <c r="C72" s="2">
        <f t="shared" ref="C72:C135" si="12">C66</f>
        <v>5</v>
      </c>
      <c r="D72" s="2">
        <f>VLOOKUP(A72,关卡NPC系数!B:C,2,FALSE)</f>
        <v>8</v>
      </c>
      <c r="E72" s="2" t="str">
        <f>VLOOKUP(A72,关卡NPC系数!M:Q,5)</f>
        <v>1阶</v>
      </c>
      <c r="F72" s="2" t="str">
        <f t="shared" si="9"/>
        <v>后排</v>
      </c>
      <c r="G72" s="2">
        <f t="shared" si="7"/>
        <v>4</v>
      </c>
      <c r="J72" s="2" t="str">
        <f t="shared" si="10"/>
        <v>1阶后排</v>
      </c>
      <c r="K72" s="2">
        <f ca="1">VLOOKUP(J72,NPC规则!A:K,M72,FALSE)</f>
        <v>13012</v>
      </c>
      <c r="L72" s="2">
        <f>VLOOKUP(J72,NPC规则!A:N,14,FALSE)</f>
        <v>5</v>
      </c>
      <c r="M72" s="2">
        <f t="shared" ca="1" si="11"/>
        <v>2</v>
      </c>
      <c r="N72" s="2">
        <v>0</v>
      </c>
      <c r="O72" s="2">
        <f>VLOOKUP(A72,关卡NPC系数!B:I,6,FALSE)</f>
        <v>0.73</v>
      </c>
      <c r="P72" s="2">
        <f t="shared" si="8"/>
        <v>1</v>
      </c>
    </row>
    <row r="73" spans="1:16" x14ac:dyDescent="0.3">
      <c r="A73" s="2">
        <f t="shared" si="5"/>
        <v>12</v>
      </c>
      <c r="B73" s="2">
        <f ca="1">K68</f>
        <v>11011</v>
      </c>
      <c r="C73" s="2">
        <f t="shared" si="12"/>
        <v>6</v>
      </c>
      <c r="D73" s="2">
        <f>VLOOKUP(A73,关卡NPC系数!B:C,2,FALSE)</f>
        <v>8</v>
      </c>
      <c r="E73" s="2" t="str">
        <f>VLOOKUP(A73,关卡NPC系数!M:Q,5)</f>
        <v>1阶</v>
      </c>
      <c r="F73" s="2" t="str">
        <f t="shared" si="9"/>
        <v>后排</v>
      </c>
      <c r="G73" s="2">
        <f t="shared" si="7"/>
        <v>4</v>
      </c>
      <c r="J73" s="2" t="str">
        <f t="shared" si="10"/>
        <v>1阶后排</v>
      </c>
      <c r="K73" s="2">
        <f ca="1">VLOOKUP(J73,NPC规则!A:K,M73,FALSE)</f>
        <v>32011</v>
      </c>
      <c r="L73" s="2">
        <f>VLOOKUP(J73,NPC规则!A:N,14,FALSE)</f>
        <v>5</v>
      </c>
      <c r="M73" s="2">
        <f t="shared" ca="1" si="11"/>
        <v>6</v>
      </c>
      <c r="N73" s="2">
        <v>0</v>
      </c>
      <c r="O73" s="2">
        <f>VLOOKUP(A73,关卡NPC系数!B:I,6,FALSE)</f>
        <v>0.73</v>
      </c>
      <c r="P73" s="2">
        <f t="shared" si="8"/>
        <v>1</v>
      </c>
    </row>
    <row r="74" spans="1:16" x14ac:dyDescent="0.3">
      <c r="A74" s="2">
        <f t="shared" si="5"/>
        <v>13</v>
      </c>
      <c r="B74" s="2">
        <f ca="1">K74</f>
        <v>11011</v>
      </c>
      <c r="C74" s="2">
        <f t="shared" si="12"/>
        <v>1</v>
      </c>
      <c r="D74" s="2">
        <f>VLOOKUP(A74,关卡NPC系数!B:C,2,FALSE)</f>
        <v>9</v>
      </c>
      <c r="E74" s="2" t="str">
        <f>VLOOKUP(A74,关卡NPC系数!M:Q,5)</f>
        <v>1阶</v>
      </c>
      <c r="F74" s="2" t="str">
        <f t="shared" si="9"/>
        <v>前排</v>
      </c>
      <c r="G74" s="2">
        <v>1</v>
      </c>
      <c r="J74" s="2" t="str">
        <f t="shared" si="10"/>
        <v>1阶前排</v>
      </c>
      <c r="K74" s="2">
        <f ca="1">VLOOKUP(J74,NPC规则!A:K,M74,FALSE)</f>
        <v>11011</v>
      </c>
      <c r="L74" s="2">
        <f>VLOOKUP(J74,NPC规则!A:N,14,FALSE)</f>
        <v>3</v>
      </c>
      <c r="M74" s="2">
        <f t="shared" ca="1" si="11"/>
        <v>3</v>
      </c>
      <c r="N74" s="2">
        <v>0</v>
      </c>
      <c r="O74" s="2">
        <f>VLOOKUP(A74,关卡NPC系数!B:I,6,FALSE)</f>
        <v>0.76</v>
      </c>
      <c r="P74" s="2">
        <f t="shared" si="8"/>
        <v>1</v>
      </c>
    </row>
    <row r="75" spans="1:16" x14ac:dyDescent="0.3">
      <c r="A75" s="2">
        <f t="shared" si="5"/>
        <v>13</v>
      </c>
      <c r="B75" s="2">
        <f ca="1">K74</f>
        <v>11011</v>
      </c>
      <c r="C75" s="2">
        <f t="shared" si="12"/>
        <v>2</v>
      </c>
      <c r="D75" s="2">
        <f>VLOOKUP(A75,关卡NPC系数!B:C,2,FALSE)</f>
        <v>9</v>
      </c>
      <c r="E75" s="2" t="str">
        <f>VLOOKUP(A75,关卡NPC系数!M:Q,5)</f>
        <v>1阶</v>
      </c>
      <c r="F75" s="2" t="str">
        <f t="shared" si="9"/>
        <v>前排</v>
      </c>
      <c r="G75" s="2">
        <v>1</v>
      </c>
      <c r="J75" s="2" t="str">
        <f t="shared" si="10"/>
        <v>1阶前排</v>
      </c>
      <c r="K75" s="2">
        <f ca="1">VLOOKUP(J75,NPC规则!A:K,M75,FALSE)</f>
        <v>11011</v>
      </c>
      <c r="L75" s="2">
        <f>VLOOKUP(J75,NPC规则!A:N,14,FALSE)</f>
        <v>3</v>
      </c>
      <c r="M75" s="2">
        <f t="shared" ca="1" si="11"/>
        <v>3</v>
      </c>
      <c r="N75" s="2">
        <v>0</v>
      </c>
      <c r="O75" s="2">
        <f>VLOOKUP(A75,关卡NPC系数!B:I,6,FALSE)</f>
        <v>0.76</v>
      </c>
      <c r="P75" s="2">
        <f t="shared" si="8"/>
        <v>1</v>
      </c>
    </row>
    <row r="76" spans="1:16" x14ac:dyDescent="0.3">
      <c r="A76" s="2">
        <f t="shared" si="5"/>
        <v>13</v>
      </c>
      <c r="B76" s="2">
        <f ca="1">K74</f>
        <v>11011</v>
      </c>
      <c r="C76" s="2">
        <f t="shared" si="12"/>
        <v>3</v>
      </c>
      <c r="D76" s="2">
        <f>VLOOKUP(A76,关卡NPC系数!B:C,2,FALSE)</f>
        <v>9</v>
      </c>
      <c r="E76" s="2" t="str">
        <f>VLOOKUP(A76,关卡NPC系数!M:Q,5)</f>
        <v>1阶</v>
      </c>
      <c r="F76" s="2" t="str">
        <f t="shared" si="9"/>
        <v>后排</v>
      </c>
      <c r="G76" s="2">
        <v>1</v>
      </c>
      <c r="J76" s="2" t="str">
        <f t="shared" si="10"/>
        <v>1阶后排</v>
      </c>
      <c r="K76" s="2">
        <f ca="1">VLOOKUP(J76,NPC规则!A:K,M76,FALSE)</f>
        <v>44011</v>
      </c>
      <c r="L76" s="2">
        <f>VLOOKUP(J76,NPC规则!A:N,14,FALSE)</f>
        <v>5</v>
      </c>
      <c r="M76" s="2">
        <f t="shared" ca="1" si="11"/>
        <v>4</v>
      </c>
      <c r="N76" s="2">
        <v>0</v>
      </c>
      <c r="O76" s="2">
        <f>VLOOKUP(A76,关卡NPC系数!B:I,6,FALSE)</f>
        <v>0.76</v>
      </c>
      <c r="P76" s="2">
        <f t="shared" si="8"/>
        <v>1</v>
      </c>
    </row>
    <row r="77" spans="1:16" x14ac:dyDescent="0.3">
      <c r="A77" s="2">
        <f t="shared" si="5"/>
        <v>13</v>
      </c>
      <c r="B77" s="2">
        <f ca="1">K74</f>
        <v>11011</v>
      </c>
      <c r="C77" s="2">
        <f t="shared" si="12"/>
        <v>4</v>
      </c>
      <c r="D77" s="2">
        <f>VLOOKUP(A77,关卡NPC系数!B:C,2,FALSE)</f>
        <v>9</v>
      </c>
      <c r="E77" s="2" t="str">
        <f>VLOOKUP(A77,关卡NPC系数!M:Q,5)</f>
        <v>1阶</v>
      </c>
      <c r="F77" s="2" t="str">
        <f t="shared" si="9"/>
        <v>后排</v>
      </c>
      <c r="G77" s="2">
        <v>1</v>
      </c>
      <c r="J77" s="2" t="str">
        <f t="shared" si="10"/>
        <v>1阶后排</v>
      </c>
      <c r="K77" s="2">
        <f ca="1">VLOOKUP(J77,NPC规则!A:K,M77,FALSE)</f>
        <v>22012</v>
      </c>
      <c r="L77" s="2">
        <f>VLOOKUP(J77,NPC规则!A:N,14,FALSE)</f>
        <v>5</v>
      </c>
      <c r="M77" s="2">
        <f t="shared" ca="1" si="11"/>
        <v>3</v>
      </c>
      <c r="N77" s="2">
        <v>0</v>
      </c>
      <c r="O77" s="2">
        <f>VLOOKUP(A77,关卡NPC系数!B:I,6,FALSE)</f>
        <v>0.76</v>
      </c>
      <c r="P77" s="2">
        <f t="shared" si="8"/>
        <v>1</v>
      </c>
    </row>
    <row r="78" spans="1:16" x14ac:dyDescent="0.3">
      <c r="A78" s="2">
        <f t="shared" ref="A78:A141" si="13">A72+1</f>
        <v>13</v>
      </c>
      <c r="B78" s="2">
        <f ca="1">K74</f>
        <v>11011</v>
      </c>
      <c r="C78" s="2">
        <f t="shared" si="12"/>
        <v>5</v>
      </c>
      <c r="D78" s="2">
        <f>VLOOKUP(A78,关卡NPC系数!B:C,2,FALSE)</f>
        <v>9</v>
      </c>
      <c r="E78" s="2" t="str">
        <f>VLOOKUP(A78,关卡NPC系数!M:Q,5)</f>
        <v>1阶</v>
      </c>
      <c r="F78" s="2" t="str">
        <f t="shared" si="9"/>
        <v>后排</v>
      </c>
      <c r="G78" s="2">
        <v>1</v>
      </c>
      <c r="J78" s="2" t="str">
        <f t="shared" si="10"/>
        <v>1阶后排</v>
      </c>
      <c r="K78" s="2">
        <f ca="1">VLOOKUP(J78,NPC规则!A:K,M78,FALSE)</f>
        <v>22012</v>
      </c>
      <c r="L78" s="2">
        <f>VLOOKUP(J78,NPC规则!A:N,14,FALSE)</f>
        <v>5</v>
      </c>
      <c r="M78" s="2">
        <f t="shared" ca="1" si="11"/>
        <v>3</v>
      </c>
      <c r="N78" s="2">
        <v>0</v>
      </c>
      <c r="O78" s="2">
        <f>VLOOKUP(A78,关卡NPC系数!B:I,6,FALSE)</f>
        <v>0.76</v>
      </c>
      <c r="P78" s="2">
        <f t="shared" si="8"/>
        <v>1</v>
      </c>
    </row>
    <row r="79" spans="1:16" x14ac:dyDescent="0.3">
      <c r="A79" s="2">
        <f t="shared" si="13"/>
        <v>13</v>
      </c>
      <c r="B79" s="2">
        <f ca="1">K74</f>
        <v>11011</v>
      </c>
      <c r="C79" s="2">
        <f t="shared" si="12"/>
        <v>6</v>
      </c>
      <c r="D79" s="2">
        <f>VLOOKUP(A79,关卡NPC系数!B:C,2,FALSE)</f>
        <v>9</v>
      </c>
      <c r="E79" s="2" t="str">
        <f>VLOOKUP(A79,关卡NPC系数!M:Q,5)</f>
        <v>1阶</v>
      </c>
      <c r="F79" s="2" t="str">
        <f t="shared" si="9"/>
        <v>后排</v>
      </c>
      <c r="G79" s="2">
        <v>1</v>
      </c>
      <c r="J79" s="2" t="str">
        <f t="shared" si="10"/>
        <v>1阶后排</v>
      </c>
      <c r="K79" s="2">
        <f ca="1">VLOOKUP(J79,NPC规则!A:K,M79,FALSE)</f>
        <v>44011</v>
      </c>
      <c r="L79" s="2">
        <f>VLOOKUP(J79,NPC规则!A:N,14,FALSE)</f>
        <v>5</v>
      </c>
      <c r="M79" s="2">
        <f t="shared" ca="1" si="11"/>
        <v>4</v>
      </c>
      <c r="N79" s="2">
        <v>0</v>
      </c>
      <c r="O79" s="2">
        <f>VLOOKUP(A79,关卡NPC系数!B:I,6,FALSE)</f>
        <v>0.76</v>
      </c>
      <c r="P79" s="2">
        <f t="shared" si="8"/>
        <v>1</v>
      </c>
    </row>
    <row r="80" spans="1:16" x14ac:dyDescent="0.3">
      <c r="A80" s="2">
        <f t="shared" si="13"/>
        <v>14</v>
      </c>
      <c r="B80" s="2">
        <f ca="1">K80</f>
        <v>43012</v>
      </c>
      <c r="C80" s="2">
        <f t="shared" si="12"/>
        <v>1</v>
      </c>
      <c r="D80" s="2">
        <f>VLOOKUP(A80,关卡NPC系数!B:C,2,FALSE)</f>
        <v>10</v>
      </c>
      <c r="E80" s="2" t="str">
        <f>VLOOKUP(A80,关卡NPC系数!M:Q,5)</f>
        <v>1阶</v>
      </c>
      <c r="F80" s="2" t="str">
        <f t="shared" si="9"/>
        <v>前排</v>
      </c>
      <c r="G80" s="2">
        <f t="shared" ref="G80:G97" si="14">G74+1</f>
        <v>2</v>
      </c>
      <c r="J80" s="2" t="str">
        <f t="shared" si="10"/>
        <v>1阶前排</v>
      </c>
      <c r="K80" s="2">
        <f ca="1">VLOOKUP(J80,NPC规则!A:K,M80,FALSE)</f>
        <v>43012</v>
      </c>
      <c r="L80" s="2">
        <f>VLOOKUP(J80,NPC规则!A:N,14,FALSE)</f>
        <v>3</v>
      </c>
      <c r="M80" s="2">
        <f t="shared" ca="1" si="11"/>
        <v>2</v>
      </c>
      <c r="N80" s="2">
        <v>0</v>
      </c>
      <c r="O80" s="2">
        <f>VLOOKUP(A80,关卡NPC系数!B:I,6,FALSE)</f>
        <v>0.79</v>
      </c>
      <c r="P80" s="2">
        <f t="shared" si="8"/>
        <v>1</v>
      </c>
    </row>
    <row r="81" spans="1:16" x14ac:dyDescent="0.3">
      <c r="A81" s="2">
        <f t="shared" si="13"/>
        <v>14</v>
      </c>
      <c r="B81" s="2">
        <f ca="1">K80</f>
        <v>43012</v>
      </c>
      <c r="C81" s="2">
        <f t="shared" si="12"/>
        <v>2</v>
      </c>
      <c r="D81" s="2">
        <f>VLOOKUP(A81,关卡NPC系数!B:C,2,FALSE)</f>
        <v>10</v>
      </c>
      <c r="E81" s="2" t="str">
        <f>VLOOKUP(A81,关卡NPC系数!M:Q,5)</f>
        <v>1阶</v>
      </c>
      <c r="F81" s="2" t="str">
        <f t="shared" si="9"/>
        <v>前排</v>
      </c>
      <c r="G81" s="2">
        <f t="shared" si="14"/>
        <v>2</v>
      </c>
      <c r="J81" s="2" t="str">
        <f t="shared" si="10"/>
        <v>1阶前排</v>
      </c>
      <c r="K81" s="2">
        <f ca="1">VLOOKUP(J81,NPC规则!A:K,M81,FALSE)</f>
        <v>43012</v>
      </c>
      <c r="L81" s="2">
        <f>VLOOKUP(J81,NPC规则!A:N,14,FALSE)</f>
        <v>3</v>
      </c>
      <c r="M81" s="2">
        <f t="shared" ca="1" si="11"/>
        <v>2</v>
      </c>
      <c r="N81" s="2">
        <v>0</v>
      </c>
      <c r="O81" s="2">
        <f>VLOOKUP(A81,关卡NPC系数!B:I,6,FALSE)</f>
        <v>0.79</v>
      </c>
      <c r="P81" s="2">
        <f t="shared" si="8"/>
        <v>1</v>
      </c>
    </row>
    <row r="82" spans="1:16" x14ac:dyDescent="0.3">
      <c r="A82" s="2">
        <f t="shared" si="13"/>
        <v>14</v>
      </c>
      <c r="B82" s="2">
        <f ca="1">K80</f>
        <v>43012</v>
      </c>
      <c r="C82" s="2">
        <f t="shared" si="12"/>
        <v>3</v>
      </c>
      <c r="D82" s="2">
        <f>VLOOKUP(A82,关卡NPC系数!B:C,2,FALSE)</f>
        <v>10</v>
      </c>
      <c r="E82" s="2" t="str">
        <f>VLOOKUP(A82,关卡NPC系数!M:Q,5)</f>
        <v>1阶</v>
      </c>
      <c r="F82" s="2" t="str">
        <f t="shared" si="9"/>
        <v>后排</v>
      </c>
      <c r="G82" s="2">
        <f t="shared" si="14"/>
        <v>2</v>
      </c>
      <c r="J82" s="2" t="str">
        <f t="shared" si="10"/>
        <v>1阶后排</v>
      </c>
      <c r="K82" s="2">
        <f ca="1">VLOOKUP(J82,NPC规则!A:K,M82,FALSE)</f>
        <v>22012</v>
      </c>
      <c r="L82" s="2">
        <f>VLOOKUP(J82,NPC规则!A:N,14,FALSE)</f>
        <v>5</v>
      </c>
      <c r="M82" s="2">
        <f t="shared" ca="1" si="11"/>
        <v>3</v>
      </c>
      <c r="N82" s="2">
        <v>0</v>
      </c>
      <c r="O82" s="2">
        <f>VLOOKUP(A82,关卡NPC系数!B:I,6,FALSE)</f>
        <v>0.79</v>
      </c>
      <c r="P82" s="2">
        <f t="shared" si="8"/>
        <v>1</v>
      </c>
    </row>
    <row r="83" spans="1:16" x14ac:dyDescent="0.3">
      <c r="A83" s="2">
        <f t="shared" si="13"/>
        <v>14</v>
      </c>
      <c r="B83" s="2">
        <f ca="1">K80</f>
        <v>43012</v>
      </c>
      <c r="C83" s="2">
        <f t="shared" si="12"/>
        <v>4</v>
      </c>
      <c r="D83" s="2">
        <f>VLOOKUP(A83,关卡NPC系数!B:C,2,FALSE)</f>
        <v>10</v>
      </c>
      <c r="E83" s="2" t="str">
        <f>VLOOKUP(A83,关卡NPC系数!M:Q,5)</f>
        <v>1阶</v>
      </c>
      <c r="F83" s="2" t="str">
        <f t="shared" si="9"/>
        <v>后排</v>
      </c>
      <c r="G83" s="2">
        <f t="shared" si="14"/>
        <v>2</v>
      </c>
      <c r="J83" s="2" t="str">
        <f t="shared" si="10"/>
        <v>1阶后排</v>
      </c>
      <c r="K83" s="2">
        <f ca="1">VLOOKUP(J83,NPC规则!A:K,M83,FALSE)</f>
        <v>25011</v>
      </c>
      <c r="L83" s="2">
        <f>VLOOKUP(J83,NPC规则!A:N,14,FALSE)</f>
        <v>5</v>
      </c>
      <c r="M83" s="2">
        <f t="shared" ca="1" si="11"/>
        <v>5</v>
      </c>
      <c r="N83" s="2">
        <v>0</v>
      </c>
      <c r="O83" s="2">
        <f>VLOOKUP(A83,关卡NPC系数!B:I,6,FALSE)</f>
        <v>0.79</v>
      </c>
      <c r="P83" s="2">
        <f t="shared" si="8"/>
        <v>1</v>
      </c>
    </row>
    <row r="84" spans="1:16" x14ac:dyDescent="0.3">
      <c r="A84" s="2">
        <f t="shared" si="13"/>
        <v>14</v>
      </c>
      <c r="B84" s="2">
        <f ca="1">K80</f>
        <v>43012</v>
      </c>
      <c r="C84" s="2">
        <f t="shared" si="12"/>
        <v>5</v>
      </c>
      <c r="D84" s="2">
        <f>VLOOKUP(A84,关卡NPC系数!B:C,2,FALSE)</f>
        <v>10</v>
      </c>
      <c r="E84" s="2" t="str">
        <f>VLOOKUP(A84,关卡NPC系数!M:Q,5)</f>
        <v>1阶</v>
      </c>
      <c r="F84" s="2" t="str">
        <f t="shared" si="9"/>
        <v>后排</v>
      </c>
      <c r="G84" s="2">
        <f t="shared" si="14"/>
        <v>2</v>
      </c>
      <c r="J84" s="2" t="str">
        <f t="shared" si="10"/>
        <v>1阶后排</v>
      </c>
      <c r="K84" s="2">
        <f ca="1">VLOOKUP(J84,NPC规则!A:K,M84,FALSE)</f>
        <v>22012</v>
      </c>
      <c r="L84" s="2">
        <f>VLOOKUP(J84,NPC规则!A:N,14,FALSE)</f>
        <v>5</v>
      </c>
      <c r="M84" s="2">
        <f t="shared" ca="1" si="11"/>
        <v>3</v>
      </c>
      <c r="N84" s="2">
        <v>0</v>
      </c>
      <c r="O84" s="2">
        <f>VLOOKUP(A84,关卡NPC系数!B:I,6,FALSE)</f>
        <v>0.79</v>
      </c>
      <c r="P84" s="2">
        <f t="shared" si="8"/>
        <v>1</v>
      </c>
    </row>
    <row r="85" spans="1:16" x14ac:dyDescent="0.3">
      <c r="A85" s="2">
        <f t="shared" si="13"/>
        <v>14</v>
      </c>
      <c r="B85" s="2">
        <f ca="1">K80</f>
        <v>43012</v>
      </c>
      <c r="C85" s="2">
        <f t="shared" si="12"/>
        <v>6</v>
      </c>
      <c r="D85" s="2">
        <f>VLOOKUP(A85,关卡NPC系数!B:C,2,FALSE)</f>
        <v>10</v>
      </c>
      <c r="E85" s="2" t="str">
        <f>VLOOKUP(A85,关卡NPC系数!M:Q,5)</f>
        <v>1阶</v>
      </c>
      <c r="F85" s="2" t="str">
        <f t="shared" si="9"/>
        <v>后排</v>
      </c>
      <c r="G85" s="2">
        <f t="shared" si="14"/>
        <v>2</v>
      </c>
      <c r="J85" s="2" t="str">
        <f t="shared" si="10"/>
        <v>1阶后排</v>
      </c>
      <c r="K85" s="2">
        <f ca="1">VLOOKUP(J85,NPC规则!A:K,M85,FALSE)</f>
        <v>44011</v>
      </c>
      <c r="L85" s="2">
        <f>VLOOKUP(J85,NPC规则!A:N,14,FALSE)</f>
        <v>5</v>
      </c>
      <c r="M85" s="2">
        <f t="shared" ca="1" si="11"/>
        <v>4</v>
      </c>
      <c r="N85" s="2">
        <v>0</v>
      </c>
      <c r="O85" s="2">
        <f>VLOOKUP(A85,关卡NPC系数!B:I,6,FALSE)</f>
        <v>0.79</v>
      </c>
      <c r="P85" s="2">
        <f t="shared" si="8"/>
        <v>1</v>
      </c>
    </row>
    <row r="86" spans="1:16" x14ac:dyDescent="0.3">
      <c r="A86" s="2">
        <f t="shared" si="13"/>
        <v>15</v>
      </c>
      <c r="B86" s="2">
        <f ca="1">K86</f>
        <v>31012</v>
      </c>
      <c r="C86" s="2">
        <f t="shared" si="12"/>
        <v>1</v>
      </c>
      <c r="D86" s="2">
        <f>VLOOKUP(A86,关卡NPC系数!B:C,2,FALSE)</f>
        <v>11</v>
      </c>
      <c r="E86" s="2" t="str">
        <f>VLOOKUP(A86,关卡NPC系数!M:Q,5)</f>
        <v>1阶</v>
      </c>
      <c r="F86" s="2" t="str">
        <f t="shared" si="9"/>
        <v>前排</v>
      </c>
      <c r="G86" s="2">
        <f t="shared" si="14"/>
        <v>3</v>
      </c>
      <c r="J86" s="2" t="str">
        <f t="shared" si="10"/>
        <v>1阶前排</v>
      </c>
      <c r="K86" s="2">
        <f ca="1">VLOOKUP(J86,NPC规则!A:K,M86,FALSE)</f>
        <v>31012</v>
      </c>
      <c r="L86" s="2">
        <f>VLOOKUP(J86,NPC规则!A:N,14,FALSE)</f>
        <v>3</v>
      </c>
      <c r="M86" s="2">
        <f t="shared" ca="1" si="11"/>
        <v>4</v>
      </c>
      <c r="N86" s="2">
        <v>0</v>
      </c>
      <c r="O86" s="2">
        <f>VLOOKUP(A86,关卡NPC系数!B:I,6,FALSE)</f>
        <v>0.82</v>
      </c>
      <c r="P86" s="2">
        <f t="shared" si="8"/>
        <v>1</v>
      </c>
    </row>
    <row r="87" spans="1:16" x14ac:dyDescent="0.3">
      <c r="A87" s="2">
        <f t="shared" si="13"/>
        <v>15</v>
      </c>
      <c r="B87" s="2">
        <f ca="1">K86</f>
        <v>31012</v>
      </c>
      <c r="C87" s="2">
        <f t="shared" si="12"/>
        <v>2</v>
      </c>
      <c r="D87" s="2">
        <f>VLOOKUP(A87,关卡NPC系数!B:C,2,FALSE)</f>
        <v>11</v>
      </c>
      <c r="E87" s="2" t="str">
        <f>VLOOKUP(A87,关卡NPC系数!M:Q,5)</f>
        <v>1阶</v>
      </c>
      <c r="F87" s="2" t="str">
        <f t="shared" si="9"/>
        <v>前排</v>
      </c>
      <c r="G87" s="2">
        <f t="shared" si="14"/>
        <v>3</v>
      </c>
      <c r="J87" s="2" t="str">
        <f t="shared" si="10"/>
        <v>1阶前排</v>
      </c>
      <c r="K87" s="2">
        <f ca="1">VLOOKUP(J87,NPC规则!A:K,M87,FALSE)</f>
        <v>31012</v>
      </c>
      <c r="L87" s="2">
        <f>VLOOKUP(J87,NPC规则!A:N,14,FALSE)</f>
        <v>3</v>
      </c>
      <c r="M87" s="2">
        <f t="shared" ca="1" si="11"/>
        <v>4</v>
      </c>
      <c r="N87" s="2">
        <v>0</v>
      </c>
      <c r="O87" s="2">
        <f>VLOOKUP(A87,关卡NPC系数!B:I,6,FALSE)</f>
        <v>0.82</v>
      </c>
      <c r="P87" s="2">
        <f t="shared" si="8"/>
        <v>1</v>
      </c>
    </row>
    <row r="88" spans="1:16" x14ac:dyDescent="0.3">
      <c r="A88" s="2">
        <f t="shared" si="13"/>
        <v>15</v>
      </c>
      <c r="B88" s="2">
        <f ca="1">K86</f>
        <v>31012</v>
      </c>
      <c r="C88" s="2">
        <f t="shared" si="12"/>
        <v>3</v>
      </c>
      <c r="D88" s="2">
        <f>VLOOKUP(A88,关卡NPC系数!B:C,2,FALSE)</f>
        <v>11</v>
      </c>
      <c r="E88" s="2" t="str">
        <f>VLOOKUP(A88,关卡NPC系数!M:Q,5)</f>
        <v>1阶</v>
      </c>
      <c r="F88" s="2" t="str">
        <f t="shared" si="9"/>
        <v>后排</v>
      </c>
      <c r="G88" s="2">
        <f t="shared" si="14"/>
        <v>3</v>
      </c>
      <c r="J88" s="2" t="str">
        <f t="shared" si="10"/>
        <v>1阶后排</v>
      </c>
      <c r="K88" s="2">
        <f ca="1">VLOOKUP(J88,NPC规则!A:K,M88,FALSE)</f>
        <v>13012</v>
      </c>
      <c r="L88" s="2">
        <f>VLOOKUP(J88,NPC规则!A:N,14,FALSE)</f>
        <v>5</v>
      </c>
      <c r="M88" s="2">
        <f t="shared" ca="1" si="11"/>
        <v>2</v>
      </c>
      <c r="N88" s="2">
        <v>0</v>
      </c>
      <c r="O88" s="2">
        <f>VLOOKUP(A88,关卡NPC系数!B:I,6,FALSE)</f>
        <v>0.82</v>
      </c>
      <c r="P88" s="2">
        <f t="shared" si="8"/>
        <v>1</v>
      </c>
    </row>
    <row r="89" spans="1:16" x14ac:dyDescent="0.3">
      <c r="A89" s="2">
        <f t="shared" si="13"/>
        <v>15</v>
      </c>
      <c r="B89" s="2">
        <f ca="1">K86</f>
        <v>31012</v>
      </c>
      <c r="C89" s="2">
        <f t="shared" si="12"/>
        <v>4</v>
      </c>
      <c r="D89" s="2">
        <f>VLOOKUP(A89,关卡NPC系数!B:C,2,FALSE)</f>
        <v>11</v>
      </c>
      <c r="E89" s="2" t="str">
        <f>VLOOKUP(A89,关卡NPC系数!M:Q,5)</f>
        <v>1阶</v>
      </c>
      <c r="F89" s="2" t="str">
        <f t="shared" si="9"/>
        <v>后排</v>
      </c>
      <c r="G89" s="2">
        <f t="shared" si="14"/>
        <v>3</v>
      </c>
      <c r="J89" s="2" t="str">
        <f t="shared" si="10"/>
        <v>1阶后排</v>
      </c>
      <c r="K89" s="2">
        <f ca="1">VLOOKUP(J89,NPC规则!A:K,M89,FALSE)</f>
        <v>32011</v>
      </c>
      <c r="L89" s="2">
        <f>VLOOKUP(J89,NPC规则!A:N,14,FALSE)</f>
        <v>5</v>
      </c>
      <c r="M89" s="2">
        <f t="shared" ca="1" si="11"/>
        <v>6</v>
      </c>
      <c r="N89" s="2">
        <v>0</v>
      </c>
      <c r="O89" s="2">
        <f>VLOOKUP(A89,关卡NPC系数!B:I,6,FALSE)</f>
        <v>0.82</v>
      </c>
      <c r="P89" s="2">
        <f t="shared" si="8"/>
        <v>1</v>
      </c>
    </row>
    <row r="90" spans="1:16" x14ac:dyDescent="0.3">
      <c r="A90" s="2">
        <f t="shared" si="13"/>
        <v>15</v>
      </c>
      <c r="B90" s="2">
        <f ca="1">K86</f>
        <v>31012</v>
      </c>
      <c r="C90" s="2">
        <f t="shared" si="12"/>
        <v>5</v>
      </c>
      <c r="D90" s="2">
        <f>VLOOKUP(A90,关卡NPC系数!B:C,2,FALSE)</f>
        <v>11</v>
      </c>
      <c r="E90" s="2" t="str">
        <f>VLOOKUP(A90,关卡NPC系数!M:Q,5)</f>
        <v>1阶</v>
      </c>
      <c r="F90" s="2" t="str">
        <f t="shared" si="9"/>
        <v>后排</v>
      </c>
      <c r="G90" s="2">
        <f t="shared" si="14"/>
        <v>3</v>
      </c>
      <c r="J90" s="2" t="str">
        <f t="shared" si="10"/>
        <v>1阶后排</v>
      </c>
      <c r="K90" s="2">
        <f ca="1">VLOOKUP(J90,NPC规则!A:K,M90,FALSE)</f>
        <v>44011</v>
      </c>
      <c r="L90" s="2">
        <f>VLOOKUP(J90,NPC规则!A:N,14,FALSE)</f>
        <v>5</v>
      </c>
      <c r="M90" s="2">
        <f t="shared" ca="1" si="11"/>
        <v>4</v>
      </c>
      <c r="N90" s="2">
        <v>0</v>
      </c>
      <c r="O90" s="2">
        <f>VLOOKUP(A90,关卡NPC系数!B:I,6,FALSE)</f>
        <v>0.82</v>
      </c>
      <c r="P90" s="2">
        <f t="shared" si="8"/>
        <v>1</v>
      </c>
    </row>
    <row r="91" spans="1:16" x14ac:dyDescent="0.3">
      <c r="A91" s="2">
        <f t="shared" si="13"/>
        <v>15</v>
      </c>
      <c r="B91" s="2">
        <f ca="1">K86</f>
        <v>31012</v>
      </c>
      <c r="C91" s="2">
        <f t="shared" si="12"/>
        <v>6</v>
      </c>
      <c r="D91" s="2">
        <f>VLOOKUP(A91,关卡NPC系数!B:C,2,FALSE)</f>
        <v>11</v>
      </c>
      <c r="E91" s="2" t="str">
        <f>VLOOKUP(A91,关卡NPC系数!M:Q,5)</f>
        <v>1阶</v>
      </c>
      <c r="F91" s="2" t="str">
        <f t="shared" si="9"/>
        <v>后排</v>
      </c>
      <c r="G91" s="2">
        <f t="shared" si="14"/>
        <v>3</v>
      </c>
      <c r="J91" s="2" t="str">
        <f t="shared" si="10"/>
        <v>1阶后排</v>
      </c>
      <c r="K91" s="2">
        <f ca="1">VLOOKUP(J91,NPC规则!A:K,M91,FALSE)</f>
        <v>13012</v>
      </c>
      <c r="L91" s="2">
        <f>VLOOKUP(J91,NPC规则!A:N,14,FALSE)</f>
        <v>5</v>
      </c>
      <c r="M91" s="2">
        <f t="shared" ca="1" si="11"/>
        <v>2</v>
      </c>
      <c r="N91" s="2">
        <v>0</v>
      </c>
      <c r="O91" s="2">
        <f>VLOOKUP(A91,关卡NPC系数!B:I,6,FALSE)</f>
        <v>0.82</v>
      </c>
      <c r="P91" s="2">
        <f t="shared" si="8"/>
        <v>1</v>
      </c>
    </row>
    <row r="92" spans="1:16" x14ac:dyDescent="0.3">
      <c r="A92" s="2">
        <f t="shared" si="13"/>
        <v>16</v>
      </c>
      <c r="B92" s="2">
        <f ca="1">K92</f>
        <v>43012</v>
      </c>
      <c r="C92" s="2">
        <f t="shared" si="12"/>
        <v>1</v>
      </c>
      <c r="D92" s="2">
        <f>VLOOKUP(A92,关卡NPC系数!B:C,2,FALSE)</f>
        <v>12</v>
      </c>
      <c r="E92" s="2" t="str">
        <f>VLOOKUP(A92,关卡NPC系数!M:Q,5)</f>
        <v>2阶</v>
      </c>
      <c r="F92" s="2" t="str">
        <f t="shared" si="9"/>
        <v>前排</v>
      </c>
      <c r="G92" s="2">
        <f t="shared" si="14"/>
        <v>4</v>
      </c>
      <c r="I92" s="2" t="str">
        <f t="shared" ref="I92:I130" si="15">VLOOKUP(G92,V:W,2,FALSE)</f>
        <v>自然</v>
      </c>
      <c r="J92" s="2" t="str">
        <f t="shared" si="10"/>
        <v>2阶前排自然</v>
      </c>
      <c r="K92" s="2">
        <f ca="1">VLOOKUP(J92,NPC规则!A:K,M92,FALSE)</f>
        <v>43012</v>
      </c>
      <c r="L92" s="2">
        <f>VLOOKUP(J92,NPC规则!A:N,14,FALSE)</f>
        <v>2</v>
      </c>
      <c r="M92" s="2">
        <f t="shared" ca="1" si="11"/>
        <v>3</v>
      </c>
      <c r="N92" s="2">
        <v>0</v>
      </c>
      <c r="O92" s="2">
        <f>VLOOKUP(A92,关卡NPC系数!B:I,6,FALSE)</f>
        <v>0.85</v>
      </c>
      <c r="P92" s="2">
        <f t="shared" si="8"/>
        <v>1</v>
      </c>
    </row>
    <row r="93" spans="1:16" x14ac:dyDescent="0.3">
      <c r="A93" s="2">
        <f t="shared" si="13"/>
        <v>16</v>
      </c>
      <c r="B93" s="2">
        <f ca="1">K92</f>
        <v>43012</v>
      </c>
      <c r="C93" s="2">
        <f t="shared" si="12"/>
        <v>2</v>
      </c>
      <c r="D93" s="2">
        <f>VLOOKUP(A93,关卡NPC系数!B:C,2,FALSE)</f>
        <v>12</v>
      </c>
      <c r="E93" s="2" t="str">
        <f>VLOOKUP(A93,关卡NPC系数!M:Q,5)</f>
        <v>2阶</v>
      </c>
      <c r="F93" s="2" t="str">
        <f t="shared" si="9"/>
        <v>前排</v>
      </c>
      <c r="G93" s="2">
        <f t="shared" si="14"/>
        <v>4</v>
      </c>
      <c r="I93" s="2" t="str">
        <f t="shared" si="15"/>
        <v>自然</v>
      </c>
      <c r="J93" s="2" t="str">
        <f t="shared" si="10"/>
        <v>2阶前排自然</v>
      </c>
      <c r="K93" s="2">
        <f ca="1">VLOOKUP(J93,NPC规则!A:K,M93,FALSE)</f>
        <v>43012</v>
      </c>
      <c r="L93" s="2">
        <f>VLOOKUP(J93,NPC规则!A:N,14,FALSE)</f>
        <v>2</v>
      </c>
      <c r="M93" s="2">
        <f t="shared" ca="1" si="11"/>
        <v>3</v>
      </c>
      <c r="N93" s="2">
        <v>0</v>
      </c>
      <c r="O93" s="2">
        <f>VLOOKUP(A93,关卡NPC系数!B:I,6,FALSE)</f>
        <v>0.85</v>
      </c>
      <c r="P93" s="2">
        <f t="shared" si="8"/>
        <v>1</v>
      </c>
    </row>
    <row r="94" spans="1:16" x14ac:dyDescent="0.3">
      <c r="A94" s="2">
        <f t="shared" si="13"/>
        <v>16</v>
      </c>
      <c r="B94" s="2">
        <f ca="1">K92</f>
        <v>43012</v>
      </c>
      <c r="C94" s="2">
        <f t="shared" si="12"/>
        <v>3</v>
      </c>
      <c r="D94" s="2">
        <f>VLOOKUP(A94,关卡NPC系数!B:C,2,FALSE)</f>
        <v>12</v>
      </c>
      <c r="E94" s="2" t="str">
        <f>VLOOKUP(A94,关卡NPC系数!M:Q,5)</f>
        <v>2阶</v>
      </c>
      <c r="F94" s="2" t="str">
        <f t="shared" si="9"/>
        <v>后排</v>
      </c>
      <c r="G94" s="2">
        <f t="shared" si="14"/>
        <v>4</v>
      </c>
      <c r="I94" s="2" t="str">
        <f t="shared" si="15"/>
        <v>自然</v>
      </c>
      <c r="J94" s="2" t="str">
        <f t="shared" si="10"/>
        <v>2阶后排自然</v>
      </c>
      <c r="K94" s="2">
        <f ca="1">VLOOKUP(J94,NPC规则!A:K,M94,FALSE)</f>
        <v>45023</v>
      </c>
      <c r="L94" s="2">
        <f>VLOOKUP(J94,NPC规则!A:N,14,FALSE)</f>
        <v>4</v>
      </c>
      <c r="M94" s="2">
        <f t="shared" ca="1" si="11"/>
        <v>3</v>
      </c>
      <c r="N94" s="2">
        <v>0</v>
      </c>
      <c r="O94" s="2">
        <f>VLOOKUP(A94,关卡NPC系数!B:I,6,FALSE)</f>
        <v>0.85</v>
      </c>
      <c r="P94" s="2">
        <f t="shared" si="8"/>
        <v>1</v>
      </c>
    </row>
    <row r="95" spans="1:16" x14ac:dyDescent="0.3">
      <c r="A95" s="2">
        <f t="shared" si="13"/>
        <v>16</v>
      </c>
      <c r="B95" s="2">
        <f ca="1">K92</f>
        <v>43012</v>
      </c>
      <c r="C95" s="2">
        <f t="shared" si="12"/>
        <v>4</v>
      </c>
      <c r="D95" s="2">
        <f>VLOOKUP(A95,关卡NPC系数!B:C,2,FALSE)</f>
        <v>12</v>
      </c>
      <c r="E95" s="2" t="str">
        <f>VLOOKUP(A95,关卡NPC系数!M:Q,5)</f>
        <v>2阶</v>
      </c>
      <c r="F95" s="2" t="str">
        <f t="shared" si="9"/>
        <v>后排</v>
      </c>
      <c r="G95" s="2">
        <f t="shared" si="14"/>
        <v>4</v>
      </c>
      <c r="I95" s="2" t="str">
        <f t="shared" si="15"/>
        <v>自然</v>
      </c>
      <c r="J95" s="2" t="str">
        <f t="shared" si="10"/>
        <v>2阶后排自然</v>
      </c>
      <c r="K95" s="2">
        <f ca="1">VLOOKUP(J95,NPC规则!A:K,M95,FALSE)</f>
        <v>45013</v>
      </c>
      <c r="L95" s="2">
        <f>VLOOKUP(J95,NPC规则!A:N,14,FALSE)</f>
        <v>4</v>
      </c>
      <c r="M95" s="2">
        <f t="shared" ca="1" si="11"/>
        <v>2</v>
      </c>
      <c r="N95" s="2">
        <v>0</v>
      </c>
      <c r="O95" s="2">
        <f>VLOOKUP(A95,关卡NPC系数!B:I,6,FALSE)</f>
        <v>0.85</v>
      </c>
      <c r="P95" s="2">
        <f t="shared" si="8"/>
        <v>1</v>
      </c>
    </row>
    <row r="96" spans="1:16" x14ac:dyDescent="0.3">
      <c r="A96" s="2">
        <f t="shared" si="13"/>
        <v>16</v>
      </c>
      <c r="B96" s="2">
        <f ca="1">K92</f>
        <v>43012</v>
      </c>
      <c r="C96" s="2">
        <f t="shared" si="12"/>
        <v>5</v>
      </c>
      <c r="D96" s="2">
        <f>VLOOKUP(A96,关卡NPC系数!B:C,2,FALSE)</f>
        <v>12</v>
      </c>
      <c r="E96" s="2" t="str">
        <f>VLOOKUP(A96,关卡NPC系数!M:Q,5)</f>
        <v>2阶</v>
      </c>
      <c r="F96" s="2" t="str">
        <f t="shared" si="9"/>
        <v>后排</v>
      </c>
      <c r="G96" s="2">
        <f t="shared" si="14"/>
        <v>4</v>
      </c>
      <c r="I96" s="2" t="str">
        <f t="shared" si="15"/>
        <v>自然</v>
      </c>
      <c r="J96" s="2" t="str">
        <f t="shared" si="10"/>
        <v>2阶后排自然</v>
      </c>
      <c r="K96" s="2">
        <f ca="1">VLOOKUP(J96,NPC规则!A:K,M96,FALSE)</f>
        <v>45013</v>
      </c>
      <c r="L96" s="2">
        <f>VLOOKUP(J96,NPC规则!A:N,14,FALSE)</f>
        <v>4</v>
      </c>
      <c r="M96" s="2">
        <f t="shared" ca="1" si="11"/>
        <v>2</v>
      </c>
      <c r="N96" s="2">
        <v>0</v>
      </c>
      <c r="O96" s="2">
        <f>VLOOKUP(A96,关卡NPC系数!B:I,6,FALSE)</f>
        <v>0.85</v>
      </c>
      <c r="P96" s="2">
        <f t="shared" si="8"/>
        <v>1</v>
      </c>
    </row>
    <row r="97" spans="1:16" x14ac:dyDescent="0.3">
      <c r="A97" s="2">
        <f t="shared" si="13"/>
        <v>16</v>
      </c>
      <c r="B97" s="2">
        <f ca="1">K92</f>
        <v>43012</v>
      </c>
      <c r="C97" s="2">
        <f t="shared" si="12"/>
        <v>6</v>
      </c>
      <c r="D97" s="2">
        <f>VLOOKUP(A97,关卡NPC系数!B:C,2,FALSE)</f>
        <v>12</v>
      </c>
      <c r="E97" s="2" t="str">
        <f>VLOOKUP(A97,关卡NPC系数!M:Q,5)</f>
        <v>2阶</v>
      </c>
      <c r="F97" s="2" t="str">
        <f t="shared" si="9"/>
        <v>后排</v>
      </c>
      <c r="G97" s="2">
        <f t="shared" si="14"/>
        <v>4</v>
      </c>
      <c r="I97" s="2" t="str">
        <f t="shared" si="15"/>
        <v>自然</v>
      </c>
      <c r="J97" s="2" t="str">
        <f t="shared" si="10"/>
        <v>2阶后排自然</v>
      </c>
      <c r="K97" s="2">
        <f ca="1">VLOOKUP(J97,NPC规则!A:K,M97,FALSE)</f>
        <v>45013</v>
      </c>
      <c r="L97" s="2">
        <f>VLOOKUP(J97,NPC规则!A:N,14,FALSE)</f>
        <v>4</v>
      </c>
      <c r="M97" s="2">
        <f t="shared" ca="1" si="11"/>
        <v>2</v>
      </c>
      <c r="N97" s="2">
        <v>0</v>
      </c>
      <c r="O97" s="2">
        <f>VLOOKUP(A97,关卡NPC系数!B:I,6,FALSE)</f>
        <v>0.85</v>
      </c>
      <c r="P97" s="2">
        <f t="shared" si="8"/>
        <v>1</v>
      </c>
    </row>
    <row r="98" spans="1:16" x14ac:dyDescent="0.3">
      <c r="A98" s="2">
        <f t="shared" si="13"/>
        <v>17</v>
      </c>
      <c r="B98" s="2">
        <f ca="1">K98</f>
        <v>11023</v>
      </c>
      <c r="C98" s="2">
        <f t="shared" si="12"/>
        <v>1</v>
      </c>
      <c r="D98" s="2">
        <f>VLOOKUP(A98,关卡NPC系数!B:C,2,FALSE)</f>
        <v>13</v>
      </c>
      <c r="E98" s="2" t="str">
        <f>VLOOKUP(A98,关卡NPC系数!M:Q,5)</f>
        <v>2阶</v>
      </c>
      <c r="F98" s="2" t="str">
        <f t="shared" si="9"/>
        <v>前排</v>
      </c>
      <c r="G98" s="2">
        <v>1</v>
      </c>
      <c r="I98" s="2" t="str">
        <f t="shared" si="15"/>
        <v>亡灵</v>
      </c>
      <c r="J98" s="2" t="str">
        <f t="shared" si="10"/>
        <v>2阶前排亡灵</v>
      </c>
      <c r="K98" s="2">
        <f ca="1">VLOOKUP(J98,NPC规则!A:K,M98,FALSE)</f>
        <v>11023</v>
      </c>
      <c r="L98" s="2">
        <f>VLOOKUP(J98,NPC规则!A:N,14,FALSE)</f>
        <v>2</v>
      </c>
      <c r="M98" s="2">
        <f t="shared" ca="1" si="11"/>
        <v>3</v>
      </c>
      <c r="N98" s="2">
        <v>0</v>
      </c>
      <c r="O98" s="2">
        <f>VLOOKUP(A98,关卡NPC系数!B:I,6,FALSE)</f>
        <v>0.88</v>
      </c>
      <c r="P98" s="2">
        <f t="shared" si="8"/>
        <v>1</v>
      </c>
    </row>
    <row r="99" spans="1:16" x14ac:dyDescent="0.3">
      <c r="A99" s="2">
        <f t="shared" si="13"/>
        <v>17</v>
      </c>
      <c r="B99" s="2">
        <f ca="1">K98</f>
        <v>11023</v>
      </c>
      <c r="C99" s="2">
        <f t="shared" si="12"/>
        <v>2</v>
      </c>
      <c r="D99" s="2">
        <f>VLOOKUP(A99,关卡NPC系数!B:C,2,FALSE)</f>
        <v>13</v>
      </c>
      <c r="E99" s="2" t="str">
        <f>VLOOKUP(A99,关卡NPC系数!M:Q,5)</f>
        <v>2阶</v>
      </c>
      <c r="F99" s="2" t="str">
        <f t="shared" si="9"/>
        <v>前排</v>
      </c>
      <c r="G99" s="2">
        <v>1</v>
      </c>
      <c r="I99" s="2" t="str">
        <f t="shared" si="15"/>
        <v>亡灵</v>
      </c>
      <c r="J99" s="2" t="str">
        <f t="shared" si="10"/>
        <v>2阶前排亡灵</v>
      </c>
      <c r="K99" s="2">
        <f ca="1">VLOOKUP(J99,NPC规则!A:K,M99,FALSE)</f>
        <v>11023</v>
      </c>
      <c r="L99" s="2">
        <f>VLOOKUP(J99,NPC规则!A:N,14,FALSE)</f>
        <v>2</v>
      </c>
      <c r="M99" s="2">
        <f t="shared" ca="1" si="11"/>
        <v>3</v>
      </c>
      <c r="N99" s="2">
        <v>0</v>
      </c>
      <c r="O99" s="2">
        <f>VLOOKUP(A99,关卡NPC系数!B:I,6,FALSE)</f>
        <v>0.88</v>
      </c>
      <c r="P99" s="2">
        <f t="shared" si="8"/>
        <v>1</v>
      </c>
    </row>
    <row r="100" spans="1:16" x14ac:dyDescent="0.3">
      <c r="A100" s="2">
        <f t="shared" si="13"/>
        <v>17</v>
      </c>
      <c r="B100" s="2">
        <f ca="1">K98</f>
        <v>11023</v>
      </c>
      <c r="C100" s="2">
        <f t="shared" si="12"/>
        <v>3</v>
      </c>
      <c r="D100" s="2">
        <f>VLOOKUP(A100,关卡NPC系数!B:C,2,FALSE)</f>
        <v>13</v>
      </c>
      <c r="E100" s="2" t="str">
        <f>VLOOKUP(A100,关卡NPC系数!M:Q,5)</f>
        <v>2阶</v>
      </c>
      <c r="F100" s="2" t="str">
        <f t="shared" si="9"/>
        <v>后排</v>
      </c>
      <c r="G100" s="2">
        <v>1</v>
      </c>
      <c r="I100" s="2" t="str">
        <f t="shared" si="15"/>
        <v>亡灵</v>
      </c>
      <c r="J100" s="2" t="str">
        <f t="shared" si="10"/>
        <v>2阶后排亡灵</v>
      </c>
      <c r="K100" s="2">
        <f ca="1">VLOOKUP(J100,NPC规则!A:K,M100,FALSE)</f>
        <v>12013</v>
      </c>
      <c r="L100" s="2">
        <f>VLOOKUP(J100,NPC规则!A:N,14,FALSE)</f>
        <v>4</v>
      </c>
      <c r="M100" s="2">
        <f t="shared" ca="1" si="11"/>
        <v>3</v>
      </c>
      <c r="N100" s="2">
        <v>0</v>
      </c>
      <c r="O100" s="2">
        <f>VLOOKUP(A100,关卡NPC系数!B:I,6,FALSE)</f>
        <v>0.88</v>
      </c>
      <c r="P100" s="2">
        <f t="shared" si="8"/>
        <v>1</v>
      </c>
    </row>
    <row r="101" spans="1:16" x14ac:dyDescent="0.3">
      <c r="A101" s="2">
        <f t="shared" si="13"/>
        <v>17</v>
      </c>
      <c r="B101" s="2">
        <f ca="1">K98</f>
        <v>11023</v>
      </c>
      <c r="C101" s="2">
        <f t="shared" si="12"/>
        <v>4</v>
      </c>
      <c r="D101" s="2">
        <f>VLOOKUP(A101,关卡NPC系数!B:C,2,FALSE)</f>
        <v>13</v>
      </c>
      <c r="E101" s="2" t="str">
        <f>VLOOKUP(A101,关卡NPC系数!M:Q,5)</f>
        <v>2阶</v>
      </c>
      <c r="F101" s="2" t="str">
        <f t="shared" si="9"/>
        <v>后排</v>
      </c>
      <c r="G101" s="2">
        <v>1</v>
      </c>
      <c r="I101" s="2" t="str">
        <f t="shared" si="15"/>
        <v>亡灵</v>
      </c>
      <c r="J101" s="2" t="str">
        <f t="shared" si="10"/>
        <v>2阶后排亡灵</v>
      </c>
      <c r="K101" s="2">
        <f ca="1">VLOOKUP(J101,NPC规则!A:K,M101,FALSE)</f>
        <v>14013</v>
      </c>
      <c r="L101" s="2">
        <f>VLOOKUP(J101,NPC规则!A:N,14,FALSE)</f>
        <v>4</v>
      </c>
      <c r="M101" s="2">
        <f t="shared" ca="1" si="11"/>
        <v>2</v>
      </c>
      <c r="N101" s="2">
        <v>0</v>
      </c>
      <c r="O101" s="2">
        <f>VLOOKUP(A101,关卡NPC系数!B:I,6,FALSE)</f>
        <v>0.88</v>
      </c>
      <c r="P101" s="2">
        <f t="shared" si="8"/>
        <v>1</v>
      </c>
    </row>
    <row r="102" spans="1:16" x14ac:dyDescent="0.3">
      <c r="A102" s="2">
        <f t="shared" si="13"/>
        <v>17</v>
      </c>
      <c r="B102" s="2">
        <f ca="1">K98</f>
        <v>11023</v>
      </c>
      <c r="C102" s="2">
        <f t="shared" si="12"/>
        <v>5</v>
      </c>
      <c r="D102" s="2">
        <f>VLOOKUP(A102,关卡NPC系数!B:C,2,FALSE)</f>
        <v>13</v>
      </c>
      <c r="E102" s="2" t="str">
        <f>VLOOKUP(A102,关卡NPC系数!M:Q,5)</f>
        <v>2阶</v>
      </c>
      <c r="F102" s="2" t="str">
        <f t="shared" si="9"/>
        <v>后排</v>
      </c>
      <c r="G102" s="2">
        <v>1</v>
      </c>
      <c r="I102" s="2" t="str">
        <f t="shared" si="15"/>
        <v>亡灵</v>
      </c>
      <c r="J102" s="2" t="str">
        <f t="shared" si="10"/>
        <v>2阶后排亡灵</v>
      </c>
      <c r="K102" s="2">
        <f ca="1">VLOOKUP(J102,NPC规则!A:K,M102,FALSE)</f>
        <v>13012</v>
      </c>
      <c r="L102" s="2">
        <f>VLOOKUP(J102,NPC规则!A:N,14,FALSE)</f>
        <v>4</v>
      </c>
      <c r="M102" s="2">
        <f t="shared" ca="1" si="11"/>
        <v>5</v>
      </c>
      <c r="N102" s="2">
        <v>0</v>
      </c>
      <c r="O102" s="2">
        <f>VLOOKUP(A102,关卡NPC系数!B:I,6,FALSE)</f>
        <v>0.88</v>
      </c>
      <c r="P102" s="2">
        <f t="shared" si="8"/>
        <v>1</v>
      </c>
    </row>
    <row r="103" spans="1:16" x14ac:dyDescent="0.3">
      <c r="A103" s="2">
        <f t="shared" si="13"/>
        <v>17</v>
      </c>
      <c r="B103" s="2">
        <f ca="1">K98</f>
        <v>11023</v>
      </c>
      <c r="C103" s="2">
        <f t="shared" si="12"/>
        <v>6</v>
      </c>
      <c r="D103" s="2">
        <f>VLOOKUP(A103,关卡NPC系数!B:C,2,FALSE)</f>
        <v>13</v>
      </c>
      <c r="E103" s="2" t="str">
        <f>VLOOKUP(A103,关卡NPC系数!M:Q,5)</f>
        <v>2阶</v>
      </c>
      <c r="F103" s="2" t="str">
        <f t="shared" si="9"/>
        <v>后排</v>
      </c>
      <c r="G103" s="2">
        <v>1</v>
      </c>
      <c r="I103" s="2" t="str">
        <f t="shared" si="15"/>
        <v>亡灵</v>
      </c>
      <c r="J103" s="2" t="str">
        <f t="shared" si="10"/>
        <v>2阶后排亡灵</v>
      </c>
      <c r="K103" s="2">
        <f ca="1">VLOOKUP(J103,NPC规则!A:K,M103,FALSE)</f>
        <v>13023</v>
      </c>
      <c r="L103" s="2">
        <f>VLOOKUP(J103,NPC规则!A:N,14,FALSE)</f>
        <v>4</v>
      </c>
      <c r="M103" s="2">
        <f t="shared" ca="1" si="11"/>
        <v>4</v>
      </c>
      <c r="N103" s="2">
        <v>0</v>
      </c>
      <c r="O103" s="2">
        <f>VLOOKUP(A103,关卡NPC系数!B:I,6,FALSE)</f>
        <v>0.88</v>
      </c>
      <c r="P103" s="2">
        <f t="shared" si="8"/>
        <v>1</v>
      </c>
    </row>
    <row r="104" spans="1:16" x14ac:dyDescent="0.3">
      <c r="A104" s="2">
        <f t="shared" si="13"/>
        <v>18</v>
      </c>
      <c r="B104" s="2">
        <f ca="1">K104</f>
        <v>24013</v>
      </c>
      <c r="C104" s="2">
        <f t="shared" si="12"/>
        <v>1</v>
      </c>
      <c r="D104" s="2">
        <f>VLOOKUP(A104,关卡NPC系数!B:C,2,FALSE)</f>
        <v>14</v>
      </c>
      <c r="E104" s="2" t="str">
        <f>VLOOKUP(A104,关卡NPC系数!M:Q,5)</f>
        <v>2阶</v>
      </c>
      <c r="F104" s="2" t="str">
        <f t="shared" si="9"/>
        <v>前排</v>
      </c>
      <c r="G104" s="2">
        <f t="shared" ref="G104:G121" si="16">G98+1</f>
        <v>2</v>
      </c>
      <c r="I104" s="2" t="str">
        <f t="shared" si="15"/>
        <v>奥术</v>
      </c>
      <c r="J104" s="2" t="str">
        <f t="shared" si="10"/>
        <v>2阶前排奥术</v>
      </c>
      <c r="K104" s="2">
        <f ca="1">VLOOKUP(J104,NPC规则!A:K,M104,FALSE)</f>
        <v>24013</v>
      </c>
      <c r="L104" s="2">
        <f>VLOOKUP(J104,NPC规则!A:N,14,FALSE)</f>
        <v>2</v>
      </c>
      <c r="M104" s="2">
        <f t="shared" ca="1" si="11"/>
        <v>2</v>
      </c>
      <c r="N104" s="2">
        <v>0</v>
      </c>
      <c r="O104" s="2">
        <f>VLOOKUP(A104,关卡NPC系数!B:I,6,FALSE)</f>
        <v>0.91</v>
      </c>
      <c r="P104" s="2">
        <f t="shared" si="8"/>
        <v>1</v>
      </c>
    </row>
    <row r="105" spans="1:16" x14ac:dyDescent="0.3">
      <c r="A105" s="2">
        <f t="shared" si="13"/>
        <v>18</v>
      </c>
      <c r="B105" s="2">
        <f ca="1">K104</f>
        <v>24013</v>
      </c>
      <c r="C105" s="2">
        <f t="shared" si="12"/>
        <v>2</v>
      </c>
      <c r="D105" s="2">
        <f>VLOOKUP(A105,关卡NPC系数!B:C,2,FALSE)</f>
        <v>14</v>
      </c>
      <c r="E105" s="2" t="str">
        <f>VLOOKUP(A105,关卡NPC系数!M:Q,5)</f>
        <v>2阶</v>
      </c>
      <c r="F105" s="2" t="str">
        <f t="shared" si="9"/>
        <v>前排</v>
      </c>
      <c r="G105" s="2">
        <f t="shared" si="16"/>
        <v>2</v>
      </c>
      <c r="I105" s="2" t="str">
        <f t="shared" si="15"/>
        <v>奥术</v>
      </c>
      <c r="J105" s="2" t="str">
        <f t="shared" si="10"/>
        <v>2阶前排奥术</v>
      </c>
      <c r="K105" s="2">
        <f ca="1">VLOOKUP(J105,NPC规则!A:K,M105,FALSE)</f>
        <v>25033</v>
      </c>
      <c r="L105" s="2">
        <f>VLOOKUP(J105,NPC规则!A:N,14,FALSE)</f>
        <v>2</v>
      </c>
      <c r="M105" s="2">
        <f t="shared" ca="1" si="11"/>
        <v>3</v>
      </c>
      <c r="N105" s="2">
        <v>0</v>
      </c>
      <c r="O105" s="2">
        <f>VLOOKUP(A105,关卡NPC系数!B:I,6,FALSE)</f>
        <v>0.91</v>
      </c>
      <c r="P105" s="2">
        <f t="shared" si="8"/>
        <v>1</v>
      </c>
    </row>
    <row r="106" spans="1:16" x14ac:dyDescent="0.3">
      <c r="A106" s="2">
        <f t="shared" si="13"/>
        <v>18</v>
      </c>
      <c r="B106" s="2">
        <f ca="1">K104</f>
        <v>24013</v>
      </c>
      <c r="C106" s="2">
        <f t="shared" si="12"/>
        <v>3</v>
      </c>
      <c r="D106" s="2">
        <f>VLOOKUP(A106,关卡NPC系数!B:C,2,FALSE)</f>
        <v>14</v>
      </c>
      <c r="E106" s="2" t="str">
        <f>VLOOKUP(A106,关卡NPC系数!M:Q,5)</f>
        <v>2阶</v>
      </c>
      <c r="F106" s="2" t="str">
        <f t="shared" si="9"/>
        <v>后排</v>
      </c>
      <c r="G106" s="2">
        <f t="shared" si="16"/>
        <v>2</v>
      </c>
      <c r="I106" s="2" t="str">
        <f t="shared" si="15"/>
        <v>奥术</v>
      </c>
      <c r="J106" s="2" t="str">
        <f t="shared" si="10"/>
        <v>2阶后排奥术</v>
      </c>
      <c r="K106" s="2">
        <f ca="1">VLOOKUP(J106,NPC规则!A:K,M106,FALSE)</f>
        <v>22012</v>
      </c>
      <c r="L106" s="2">
        <f>VLOOKUP(J106,NPC规则!A:N,14,FALSE)</f>
        <v>4</v>
      </c>
      <c r="M106" s="2">
        <f t="shared" ca="1" si="11"/>
        <v>5</v>
      </c>
      <c r="N106" s="2">
        <v>0</v>
      </c>
      <c r="O106" s="2">
        <f>VLOOKUP(A106,关卡NPC系数!B:I,6,FALSE)</f>
        <v>0.91</v>
      </c>
      <c r="P106" s="2">
        <f t="shared" si="8"/>
        <v>1</v>
      </c>
    </row>
    <row r="107" spans="1:16" x14ac:dyDescent="0.3">
      <c r="A107" s="2">
        <f t="shared" si="13"/>
        <v>18</v>
      </c>
      <c r="B107" s="2">
        <f ca="1">K104</f>
        <v>24013</v>
      </c>
      <c r="C107" s="2">
        <f t="shared" si="12"/>
        <v>4</v>
      </c>
      <c r="D107" s="2">
        <f>VLOOKUP(A107,关卡NPC系数!B:C,2,FALSE)</f>
        <v>14</v>
      </c>
      <c r="E107" s="2" t="str">
        <f>VLOOKUP(A107,关卡NPC系数!M:Q,5)</f>
        <v>2阶</v>
      </c>
      <c r="F107" s="2" t="str">
        <f t="shared" si="9"/>
        <v>后排</v>
      </c>
      <c r="G107" s="2">
        <f t="shared" si="16"/>
        <v>2</v>
      </c>
      <c r="I107" s="2" t="str">
        <f t="shared" si="15"/>
        <v>奥术</v>
      </c>
      <c r="J107" s="2" t="str">
        <f t="shared" si="10"/>
        <v>2阶后排奥术</v>
      </c>
      <c r="K107" s="2">
        <f ca="1">VLOOKUP(J107,NPC规则!A:K,M107,FALSE)</f>
        <v>23013</v>
      </c>
      <c r="L107" s="2">
        <f>VLOOKUP(J107,NPC规则!A:N,14,FALSE)</f>
        <v>4</v>
      </c>
      <c r="M107" s="2">
        <f t="shared" ca="1" si="11"/>
        <v>4</v>
      </c>
      <c r="N107" s="2">
        <v>0</v>
      </c>
      <c r="O107" s="2">
        <f>VLOOKUP(A107,关卡NPC系数!B:I,6,FALSE)</f>
        <v>0.91</v>
      </c>
      <c r="P107" s="2">
        <f t="shared" si="8"/>
        <v>1</v>
      </c>
    </row>
    <row r="108" spans="1:16" x14ac:dyDescent="0.3">
      <c r="A108" s="2">
        <f t="shared" si="13"/>
        <v>18</v>
      </c>
      <c r="B108" s="2">
        <f ca="1">K104</f>
        <v>24013</v>
      </c>
      <c r="C108" s="2">
        <f t="shared" si="12"/>
        <v>5</v>
      </c>
      <c r="D108" s="2">
        <f>VLOOKUP(A108,关卡NPC系数!B:C,2,FALSE)</f>
        <v>14</v>
      </c>
      <c r="E108" s="2" t="str">
        <f>VLOOKUP(A108,关卡NPC系数!M:Q,5)</f>
        <v>2阶</v>
      </c>
      <c r="F108" s="2" t="str">
        <f t="shared" si="9"/>
        <v>后排</v>
      </c>
      <c r="G108" s="2">
        <f t="shared" si="16"/>
        <v>2</v>
      </c>
      <c r="I108" s="2" t="str">
        <f t="shared" si="15"/>
        <v>奥术</v>
      </c>
      <c r="J108" s="2" t="str">
        <f t="shared" si="10"/>
        <v>2阶后排奥术</v>
      </c>
      <c r="K108" s="2">
        <f ca="1">VLOOKUP(J108,NPC规则!A:K,M108,FALSE)</f>
        <v>23013</v>
      </c>
      <c r="L108" s="2">
        <f>VLOOKUP(J108,NPC规则!A:N,14,FALSE)</f>
        <v>4</v>
      </c>
      <c r="M108" s="2">
        <f t="shared" ca="1" si="11"/>
        <v>4</v>
      </c>
      <c r="N108" s="2">
        <v>0</v>
      </c>
      <c r="O108" s="2">
        <f>VLOOKUP(A108,关卡NPC系数!B:I,6,FALSE)</f>
        <v>0.91</v>
      </c>
      <c r="P108" s="2">
        <f t="shared" si="8"/>
        <v>1</v>
      </c>
    </row>
    <row r="109" spans="1:16" x14ac:dyDescent="0.3">
      <c r="A109" s="2">
        <f t="shared" si="13"/>
        <v>18</v>
      </c>
      <c r="B109" s="2">
        <f ca="1">K104</f>
        <v>24013</v>
      </c>
      <c r="C109" s="2">
        <f t="shared" si="12"/>
        <v>6</v>
      </c>
      <c r="D109" s="2">
        <f>VLOOKUP(A109,关卡NPC系数!B:C,2,FALSE)</f>
        <v>14</v>
      </c>
      <c r="E109" s="2" t="str">
        <f>VLOOKUP(A109,关卡NPC系数!M:Q,5)</f>
        <v>2阶</v>
      </c>
      <c r="F109" s="2" t="str">
        <f t="shared" si="9"/>
        <v>后排</v>
      </c>
      <c r="G109" s="2">
        <f t="shared" si="16"/>
        <v>2</v>
      </c>
      <c r="I109" s="2" t="str">
        <f t="shared" si="15"/>
        <v>奥术</v>
      </c>
      <c r="J109" s="2" t="str">
        <f t="shared" si="10"/>
        <v>2阶后排奥术</v>
      </c>
      <c r="K109" s="2">
        <f ca="1">VLOOKUP(J109,NPC规则!A:K,M109,FALSE)</f>
        <v>25023</v>
      </c>
      <c r="L109" s="2">
        <f>VLOOKUP(J109,NPC规则!A:N,14,FALSE)</f>
        <v>4</v>
      </c>
      <c r="M109" s="2">
        <f t="shared" ca="1" si="11"/>
        <v>2</v>
      </c>
      <c r="N109" s="2">
        <v>0</v>
      </c>
      <c r="O109" s="2">
        <f>VLOOKUP(A109,关卡NPC系数!B:I,6,FALSE)</f>
        <v>0.91</v>
      </c>
      <c r="P109" s="2">
        <f t="shared" si="8"/>
        <v>1</v>
      </c>
    </row>
    <row r="110" spans="1:16" x14ac:dyDescent="0.3">
      <c r="A110" s="2">
        <f t="shared" si="13"/>
        <v>19</v>
      </c>
      <c r="B110" s="2">
        <f ca="1">K110</f>
        <v>31033</v>
      </c>
      <c r="C110" s="2">
        <f t="shared" si="12"/>
        <v>1</v>
      </c>
      <c r="D110" s="2">
        <f>VLOOKUP(A110,关卡NPC系数!B:C,2,FALSE)</f>
        <v>15</v>
      </c>
      <c r="E110" s="2" t="str">
        <f>VLOOKUP(A110,关卡NPC系数!M:Q,5)</f>
        <v>2阶</v>
      </c>
      <c r="F110" s="2" t="str">
        <f t="shared" si="9"/>
        <v>前排</v>
      </c>
      <c r="G110" s="2">
        <f t="shared" si="16"/>
        <v>3</v>
      </c>
      <c r="I110" s="2" t="str">
        <f t="shared" si="15"/>
        <v>邪能</v>
      </c>
      <c r="J110" s="2" t="str">
        <f t="shared" si="10"/>
        <v>2阶前排邪能</v>
      </c>
      <c r="K110" s="2">
        <f ca="1">VLOOKUP(J110,NPC规则!A:K,M110,FALSE)</f>
        <v>31033</v>
      </c>
      <c r="L110" s="2">
        <f>VLOOKUP(J110,NPC规则!A:N,14,FALSE)</f>
        <v>2</v>
      </c>
      <c r="M110" s="2">
        <f t="shared" ca="1" si="11"/>
        <v>3</v>
      </c>
      <c r="N110" s="2">
        <v>0</v>
      </c>
      <c r="O110" s="2">
        <f>VLOOKUP(A110,关卡NPC系数!B:I,6,FALSE)</f>
        <v>0.94</v>
      </c>
      <c r="P110" s="2">
        <f t="shared" si="8"/>
        <v>1</v>
      </c>
    </row>
    <row r="111" spans="1:16" x14ac:dyDescent="0.3">
      <c r="A111" s="2">
        <f t="shared" si="13"/>
        <v>19</v>
      </c>
      <c r="B111" s="2">
        <f ca="1">K110</f>
        <v>31033</v>
      </c>
      <c r="C111" s="2">
        <f t="shared" si="12"/>
        <v>2</v>
      </c>
      <c r="D111" s="2">
        <f>VLOOKUP(A111,关卡NPC系数!B:C,2,FALSE)</f>
        <v>15</v>
      </c>
      <c r="E111" s="2" t="str">
        <f>VLOOKUP(A111,关卡NPC系数!M:Q,5)</f>
        <v>2阶</v>
      </c>
      <c r="F111" s="2" t="str">
        <f t="shared" si="9"/>
        <v>前排</v>
      </c>
      <c r="G111" s="2">
        <f t="shared" si="16"/>
        <v>3</v>
      </c>
      <c r="I111" s="2" t="str">
        <f t="shared" si="15"/>
        <v>邪能</v>
      </c>
      <c r="J111" s="2" t="str">
        <f t="shared" si="10"/>
        <v>2阶前排邪能</v>
      </c>
      <c r="K111" s="2">
        <f ca="1">VLOOKUP(J111,NPC规则!A:K,M111,FALSE)</f>
        <v>31033</v>
      </c>
      <c r="L111" s="2">
        <f>VLOOKUP(J111,NPC规则!A:N,14,FALSE)</f>
        <v>2</v>
      </c>
      <c r="M111" s="2">
        <f t="shared" ca="1" si="11"/>
        <v>3</v>
      </c>
      <c r="N111" s="2">
        <v>0</v>
      </c>
      <c r="O111" s="2">
        <f>VLOOKUP(A111,关卡NPC系数!B:I,6,FALSE)</f>
        <v>0.94</v>
      </c>
      <c r="P111" s="2">
        <f t="shared" si="8"/>
        <v>1</v>
      </c>
    </row>
    <row r="112" spans="1:16" x14ac:dyDescent="0.3">
      <c r="A112" s="2">
        <f t="shared" si="13"/>
        <v>19</v>
      </c>
      <c r="B112" s="2">
        <f ca="1">K110</f>
        <v>31033</v>
      </c>
      <c r="C112" s="2">
        <f t="shared" si="12"/>
        <v>3</v>
      </c>
      <c r="D112" s="2">
        <f>VLOOKUP(A112,关卡NPC系数!B:C,2,FALSE)</f>
        <v>15</v>
      </c>
      <c r="E112" s="2" t="str">
        <f>VLOOKUP(A112,关卡NPC系数!M:Q,5)</f>
        <v>2阶</v>
      </c>
      <c r="F112" s="2" t="str">
        <f t="shared" si="9"/>
        <v>后排</v>
      </c>
      <c r="G112" s="2">
        <f t="shared" si="16"/>
        <v>3</v>
      </c>
      <c r="I112" s="2" t="str">
        <f t="shared" si="15"/>
        <v>邪能</v>
      </c>
      <c r="J112" s="2" t="str">
        <f t="shared" si="10"/>
        <v>2阶后排邪能</v>
      </c>
      <c r="K112" s="2">
        <f ca="1">VLOOKUP(J112,NPC规则!A:K,M112,FALSE)</f>
        <v>35023</v>
      </c>
      <c r="L112" s="2">
        <f>VLOOKUP(J112,NPC规则!A:N,14,FALSE)</f>
        <v>4</v>
      </c>
      <c r="M112" s="2">
        <f t="shared" ca="1" si="11"/>
        <v>3</v>
      </c>
      <c r="N112" s="2">
        <v>0</v>
      </c>
      <c r="O112" s="2">
        <f>VLOOKUP(A112,关卡NPC系数!B:I,6,FALSE)</f>
        <v>0.94</v>
      </c>
      <c r="P112" s="2">
        <f t="shared" si="8"/>
        <v>1</v>
      </c>
    </row>
    <row r="113" spans="1:16" x14ac:dyDescent="0.3">
      <c r="A113" s="2">
        <f t="shared" si="13"/>
        <v>19</v>
      </c>
      <c r="B113" s="2">
        <f ca="1">K110</f>
        <v>31033</v>
      </c>
      <c r="C113" s="2">
        <f t="shared" si="12"/>
        <v>4</v>
      </c>
      <c r="D113" s="2">
        <f>VLOOKUP(A113,关卡NPC系数!B:C,2,FALSE)</f>
        <v>15</v>
      </c>
      <c r="E113" s="2" t="str">
        <f>VLOOKUP(A113,关卡NPC系数!M:Q,5)</f>
        <v>2阶</v>
      </c>
      <c r="F113" s="2" t="str">
        <f t="shared" si="9"/>
        <v>后排</v>
      </c>
      <c r="G113" s="2">
        <f t="shared" si="16"/>
        <v>3</v>
      </c>
      <c r="I113" s="2" t="str">
        <f t="shared" si="15"/>
        <v>邪能</v>
      </c>
      <c r="J113" s="2" t="str">
        <f t="shared" si="10"/>
        <v>2阶后排邪能</v>
      </c>
      <c r="K113" s="2">
        <f ca="1">VLOOKUP(J113,NPC规则!A:K,M113,FALSE)</f>
        <v>35013</v>
      </c>
      <c r="L113" s="2">
        <f>VLOOKUP(J113,NPC规则!A:N,14,FALSE)</f>
        <v>4</v>
      </c>
      <c r="M113" s="2">
        <f t="shared" ca="1" si="11"/>
        <v>5</v>
      </c>
      <c r="N113" s="2">
        <v>0</v>
      </c>
      <c r="O113" s="2">
        <f>VLOOKUP(A113,关卡NPC系数!B:I,6,FALSE)</f>
        <v>0.94</v>
      </c>
      <c r="P113" s="2">
        <f t="shared" si="8"/>
        <v>1</v>
      </c>
    </row>
    <row r="114" spans="1:16" x14ac:dyDescent="0.3">
      <c r="A114" s="2">
        <f t="shared" si="13"/>
        <v>19</v>
      </c>
      <c r="B114" s="2">
        <f ca="1">K110</f>
        <v>31033</v>
      </c>
      <c r="C114" s="2">
        <f t="shared" si="12"/>
        <v>5</v>
      </c>
      <c r="D114" s="2">
        <f>VLOOKUP(A114,关卡NPC系数!B:C,2,FALSE)</f>
        <v>15</v>
      </c>
      <c r="E114" s="2" t="str">
        <f>VLOOKUP(A114,关卡NPC系数!M:Q,5)</f>
        <v>2阶</v>
      </c>
      <c r="F114" s="2" t="str">
        <f t="shared" si="9"/>
        <v>后排</v>
      </c>
      <c r="G114" s="2">
        <f t="shared" si="16"/>
        <v>3</v>
      </c>
      <c r="I114" s="2" t="str">
        <f t="shared" si="15"/>
        <v>邪能</v>
      </c>
      <c r="J114" s="2" t="str">
        <f t="shared" si="10"/>
        <v>2阶后排邪能</v>
      </c>
      <c r="K114" s="2">
        <f ca="1">VLOOKUP(J114,NPC规则!A:K,M114,FALSE)</f>
        <v>35013</v>
      </c>
      <c r="L114" s="2">
        <f>VLOOKUP(J114,NPC规则!A:N,14,FALSE)</f>
        <v>4</v>
      </c>
      <c r="M114" s="2">
        <f t="shared" ca="1" si="11"/>
        <v>5</v>
      </c>
      <c r="N114" s="2">
        <v>0</v>
      </c>
      <c r="O114" s="2">
        <f>VLOOKUP(A114,关卡NPC系数!B:I,6,FALSE)</f>
        <v>0.94</v>
      </c>
      <c r="P114" s="2">
        <f t="shared" si="8"/>
        <v>1</v>
      </c>
    </row>
    <row r="115" spans="1:16" x14ac:dyDescent="0.3">
      <c r="A115" s="2">
        <f t="shared" si="13"/>
        <v>19</v>
      </c>
      <c r="B115" s="2">
        <f ca="1">K110</f>
        <v>31033</v>
      </c>
      <c r="C115" s="2">
        <f t="shared" si="12"/>
        <v>6</v>
      </c>
      <c r="D115" s="2">
        <f>VLOOKUP(A115,关卡NPC系数!B:C,2,FALSE)</f>
        <v>15</v>
      </c>
      <c r="E115" s="2" t="str">
        <f>VLOOKUP(A115,关卡NPC系数!M:Q,5)</f>
        <v>2阶</v>
      </c>
      <c r="F115" s="2" t="str">
        <f t="shared" si="9"/>
        <v>后排</v>
      </c>
      <c r="G115" s="2">
        <f t="shared" si="16"/>
        <v>3</v>
      </c>
      <c r="I115" s="2" t="str">
        <f t="shared" si="15"/>
        <v>邪能</v>
      </c>
      <c r="J115" s="2" t="str">
        <f t="shared" si="10"/>
        <v>2阶后排邪能</v>
      </c>
      <c r="K115" s="2">
        <f ca="1">VLOOKUP(J115,NPC规则!A:K,M115,FALSE)</f>
        <v>35013</v>
      </c>
      <c r="L115" s="2">
        <f>VLOOKUP(J115,NPC规则!A:N,14,FALSE)</f>
        <v>4</v>
      </c>
      <c r="M115" s="2">
        <f t="shared" ca="1" si="11"/>
        <v>5</v>
      </c>
      <c r="N115" s="2">
        <v>0</v>
      </c>
      <c r="O115" s="2">
        <f>VLOOKUP(A115,关卡NPC系数!B:I,6,FALSE)</f>
        <v>0.94</v>
      </c>
      <c r="P115" s="2">
        <f t="shared" si="8"/>
        <v>1</v>
      </c>
    </row>
    <row r="116" spans="1:16" x14ac:dyDescent="0.3">
      <c r="A116" s="2">
        <f t="shared" si="13"/>
        <v>20</v>
      </c>
      <c r="B116" s="2">
        <f ca="1">K116</f>
        <v>43012</v>
      </c>
      <c r="C116" s="2">
        <f t="shared" si="12"/>
        <v>1</v>
      </c>
      <c r="D116" s="2">
        <f>VLOOKUP(A116,关卡NPC系数!B:C,2,FALSE)</f>
        <v>16</v>
      </c>
      <c r="E116" s="2" t="str">
        <f>VLOOKUP(A116,关卡NPC系数!M:Q,5)</f>
        <v>2阶</v>
      </c>
      <c r="F116" s="2" t="str">
        <f t="shared" si="9"/>
        <v>前排</v>
      </c>
      <c r="G116" s="2">
        <f t="shared" si="16"/>
        <v>4</v>
      </c>
      <c r="I116" s="2" t="str">
        <f t="shared" si="15"/>
        <v>自然</v>
      </c>
      <c r="J116" s="2" t="str">
        <f t="shared" si="10"/>
        <v>2阶前排自然</v>
      </c>
      <c r="K116" s="2">
        <f ca="1">VLOOKUP(J116,NPC规则!A:K,M116,FALSE)</f>
        <v>43012</v>
      </c>
      <c r="L116" s="2">
        <f>VLOOKUP(J116,NPC规则!A:N,14,FALSE)</f>
        <v>2</v>
      </c>
      <c r="M116" s="2">
        <f t="shared" ca="1" si="11"/>
        <v>3</v>
      </c>
      <c r="N116" s="2">
        <v>0</v>
      </c>
      <c r="O116" s="2">
        <f>VLOOKUP(A116,关卡NPC系数!B:I,6,FALSE)</f>
        <v>1.212</v>
      </c>
      <c r="P116" s="2">
        <f t="shared" si="8"/>
        <v>1.3</v>
      </c>
    </row>
    <row r="117" spans="1:16" x14ac:dyDescent="0.3">
      <c r="A117" s="2">
        <f t="shared" si="13"/>
        <v>20</v>
      </c>
      <c r="B117" s="2">
        <f ca="1">K116</f>
        <v>43012</v>
      </c>
      <c r="C117" s="2">
        <f t="shared" si="12"/>
        <v>2</v>
      </c>
      <c r="D117" s="2">
        <f>VLOOKUP(A117,关卡NPC系数!B:C,2,FALSE)</f>
        <v>16</v>
      </c>
      <c r="E117" s="2" t="str">
        <f>VLOOKUP(A117,关卡NPC系数!M:Q,5)</f>
        <v>2阶</v>
      </c>
      <c r="F117" s="2" t="str">
        <f t="shared" si="9"/>
        <v>前排</v>
      </c>
      <c r="G117" s="2">
        <f t="shared" si="16"/>
        <v>4</v>
      </c>
      <c r="I117" s="2" t="str">
        <f t="shared" si="15"/>
        <v>自然</v>
      </c>
      <c r="J117" s="2" t="str">
        <f t="shared" si="10"/>
        <v>2阶前排自然</v>
      </c>
      <c r="L117" s="2">
        <f>VLOOKUP(J117,NPC规则!A:N,14,FALSE)</f>
        <v>2</v>
      </c>
      <c r="M117" s="2">
        <f t="shared" ca="1" si="11"/>
        <v>2</v>
      </c>
      <c r="N117" s="2">
        <v>0</v>
      </c>
      <c r="O117" s="2">
        <f>VLOOKUP(A117,关卡NPC系数!B:I,6,FALSE)</f>
        <v>1.212</v>
      </c>
      <c r="P117" s="2">
        <f t="shared" si="8"/>
        <v>1.3</v>
      </c>
    </row>
    <row r="118" spans="1:16" x14ac:dyDescent="0.3">
      <c r="A118" s="2">
        <f t="shared" si="13"/>
        <v>20</v>
      </c>
      <c r="B118" s="2">
        <f ca="1">K116</f>
        <v>43012</v>
      </c>
      <c r="C118" s="2">
        <f t="shared" si="12"/>
        <v>3</v>
      </c>
      <c r="D118" s="2">
        <f>VLOOKUP(A118,关卡NPC系数!B:C,2,FALSE)</f>
        <v>16</v>
      </c>
      <c r="E118" s="2" t="str">
        <f>VLOOKUP(A118,关卡NPC系数!M:Q,5)</f>
        <v>2阶</v>
      </c>
      <c r="F118" s="2" t="str">
        <f t="shared" si="9"/>
        <v>后排</v>
      </c>
      <c r="G118" s="2">
        <f t="shared" si="16"/>
        <v>4</v>
      </c>
      <c r="I118" s="2" t="str">
        <f t="shared" si="15"/>
        <v>自然</v>
      </c>
      <c r="J118" s="2" t="str">
        <f t="shared" si="10"/>
        <v>2阶后排自然</v>
      </c>
      <c r="K118" s="2">
        <f ca="1">VLOOKUP(J118,NPC规则!A:K,M118,FALSE)</f>
        <v>45013</v>
      </c>
      <c r="L118" s="2">
        <f>VLOOKUP(J118,NPC规则!A:N,14,FALSE)</f>
        <v>4</v>
      </c>
      <c r="M118" s="2">
        <f t="shared" ca="1" si="11"/>
        <v>2</v>
      </c>
      <c r="N118" s="2">
        <v>0</v>
      </c>
      <c r="O118" s="2">
        <f>VLOOKUP(A118,关卡NPC系数!B:I,6,FALSE)</f>
        <v>1.212</v>
      </c>
      <c r="P118" s="2">
        <f t="shared" si="8"/>
        <v>1.3</v>
      </c>
    </row>
    <row r="119" spans="1:16" x14ac:dyDescent="0.3">
      <c r="A119" s="2">
        <f t="shared" si="13"/>
        <v>20</v>
      </c>
      <c r="B119" s="2">
        <f ca="1">K116</f>
        <v>43012</v>
      </c>
      <c r="C119" s="2">
        <f t="shared" si="12"/>
        <v>4</v>
      </c>
      <c r="D119" s="2">
        <f>VLOOKUP(A119,关卡NPC系数!B:C,2,FALSE)</f>
        <v>16</v>
      </c>
      <c r="E119" s="2" t="str">
        <f>VLOOKUP(A119,关卡NPC系数!M:Q,5)</f>
        <v>2阶</v>
      </c>
      <c r="F119" s="2" t="str">
        <f t="shared" si="9"/>
        <v>后排</v>
      </c>
      <c r="G119" s="2">
        <f t="shared" si="16"/>
        <v>4</v>
      </c>
      <c r="I119" s="2" t="str">
        <f t="shared" si="15"/>
        <v>自然</v>
      </c>
      <c r="J119" s="2" t="str">
        <f t="shared" si="10"/>
        <v>2阶后排自然</v>
      </c>
      <c r="L119" s="2">
        <f>VLOOKUP(J119,NPC规则!A:N,14,FALSE)</f>
        <v>4</v>
      </c>
      <c r="M119" s="2">
        <f t="shared" ca="1" si="11"/>
        <v>2</v>
      </c>
      <c r="N119" s="2">
        <v>0</v>
      </c>
      <c r="O119" s="2">
        <f>VLOOKUP(A119,关卡NPC系数!B:I,6,FALSE)</f>
        <v>1.212</v>
      </c>
      <c r="P119" s="2">
        <f t="shared" si="8"/>
        <v>1.3</v>
      </c>
    </row>
    <row r="120" spans="1:16" x14ac:dyDescent="0.3">
      <c r="A120" s="2">
        <f t="shared" si="13"/>
        <v>20</v>
      </c>
      <c r="B120" s="2">
        <f ca="1">K116</f>
        <v>43012</v>
      </c>
      <c r="C120" s="2">
        <f t="shared" si="12"/>
        <v>5</v>
      </c>
      <c r="D120" s="2">
        <f>VLOOKUP(A120,关卡NPC系数!B:C,2,FALSE)</f>
        <v>16</v>
      </c>
      <c r="E120" s="2" t="str">
        <f>VLOOKUP(A120,关卡NPC系数!M:Q,5)</f>
        <v>2阶</v>
      </c>
      <c r="F120" s="2" t="str">
        <f t="shared" si="9"/>
        <v>后排</v>
      </c>
      <c r="G120" s="2">
        <f t="shared" si="16"/>
        <v>4</v>
      </c>
      <c r="I120" s="2" t="str">
        <f t="shared" si="15"/>
        <v>自然</v>
      </c>
      <c r="J120" s="2" t="str">
        <f t="shared" si="10"/>
        <v>2阶后排自然</v>
      </c>
      <c r="L120" s="2">
        <f>VLOOKUP(J120,NPC规则!A:N,14,FALSE)</f>
        <v>4</v>
      </c>
      <c r="M120" s="2">
        <f t="shared" ca="1" si="11"/>
        <v>2</v>
      </c>
      <c r="N120" s="2">
        <v>0</v>
      </c>
      <c r="O120" s="2">
        <f>VLOOKUP(A120,关卡NPC系数!B:I,6,FALSE)</f>
        <v>1.212</v>
      </c>
      <c r="P120" s="2">
        <f t="shared" si="8"/>
        <v>1.3</v>
      </c>
    </row>
    <row r="121" spans="1:16" x14ac:dyDescent="0.3">
      <c r="A121" s="2">
        <f t="shared" si="13"/>
        <v>20</v>
      </c>
      <c r="B121" s="2">
        <f ca="1">K116</f>
        <v>43012</v>
      </c>
      <c r="C121" s="2">
        <f t="shared" si="12"/>
        <v>6</v>
      </c>
      <c r="D121" s="2">
        <f>VLOOKUP(A121,关卡NPC系数!B:C,2,FALSE)</f>
        <v>16</v>
      </c>
      <c r="E121" s="2" t="str">
        <f>VLOOKUP(A121,关卡NPC系数!M:Q,5)</f>
        <v>2阶</v>
      </c>
      <c r="F121" s="2" t="str">
        <f t="shared" si="9"/>
        <v>后排</v>
      </c>
      <c r="G121" s="2">
        <f t="shared" si="16"/>
        <v>4</v>
      </c>
      <c r="I121" s="2" t="str">
        <f t="shared" si="15"/>
        <v>自然</v>
      </c>
      <c r="J121" s="2" t="str">
        <f t="shared" si="10"/>
        <v>2阶后排自然</v>
      </c>
      <c r="K121" s="2">
        <f ca="1">VLOOKUP(J121,NPC规则!A:K,M121,FALSE)</f>
        <v>45013</v>
      </c>
      <c r="L121" s="2">
        <f>VLOOKUP(J121,NPC规则!A:N,14,FALSE)</f>
        <v>4</v>
      </c>
      <c r="M121" s="2">
        <f t="shared" ca="1" si="11"/>
        <v>2</v>
      </c>
      <c r="N121" s="2">
        <v>0</v>
      </c>
      <c r="O121" s="2">
        <f>VLOOKUP(A121,关卡NPC系数!B:I,6,FALSE)</f>
        <v>1.212</v>
      </c>
      <c r="P121" s="2">
        <f t="shared" si="8"/>
        <v>1.3</v>
      </c>
    </row>
    <row r="122" spans="1:16" x14ac:dyDescent="0.3">
      <c r="A122" s="2">
        <f t="shared" si="13"/>
        <v>21</v>
      </c>
      <c r="B122" s="2">
        <f ca="1">K122</f>
        <v>11023</v>
      </c>
      <c r="C122" s="2">
        <f t="shared" si="12"/>
        <v>1</v>
      </c>
      <c r="D122" s="2">
        <f>VLOOKUP(A122,关卡NPC系数!B:C,2,FALSE)</f>
        <v>17</v>
      </c>
      <c r="E122" s="2" t="str">
        <f>VLOOKUP(A122,关卡NPC系数!M:Q,5)</f>
        <v>2阶</v>
      </c>
      <c r="F122" s="2" t="str">
        <f t="shared" si="9"/>
        <v>前排</v>
      </c>
      <c r="G122" s="2">
        <v>1</v>
      </c>
      <c r="I122" s="2" t="str">
        <f t="shared" si="15"/>
        <v>亡灵</v>
      </c>
      <c r="J122" s="2" t="str">
        <f t="shared" si="10"/>
        <v>2阶前排亡灵</v>
      </c>
      <c r="K122" s="2">
        <f ca="1">VLOOKUP(J122,NPC规则!A:K,M122,FALSE)</f>
        <v>11023</v>
      </c>
      <c r="L122" s="2">
        <f>VLOOKUP(J122,NPC规则!A:N,14,FALSE)</f>
        <v>2</v>
      </c>
      <c r="M122" s="2">
        <f t="shared" ca="1" si="11"/>
        <v>3</v>
      </c>
      <c r="N122" s="2">
        <v>0</v>
      </c>
      <c r="O122" s="2">
        <f>VLOOKUP(A122,关卡NPC系数!B:I,6,FALSE)</f>
        <v>1</v>
      </c>
      <c r="P122" s="2">
        <f t="shared" si="8"/>
        <v>1</v>
      </c>
    </row>
    <row r="123" spans="1:16" x14ac:dyDescent="0.3">
      <c r="A123" s="2">
        <f t="shared" si="13"/>
        <v>21</v>
      </c>
      <c r="B123" s="2">
        <f ca="1">K122</f>
        <v>11023</v>
      </c>
      <c r="C123" s="2">
        <f t="shared" si="12"/>
        <v>2</v>
      </c>
      <c r="D123" s="2">
        <f>VLOOKUP(A123,关卡NPC系数!B:C,2,FALSE)</f>
        <v>17</v>
      </c>
      <c r="E123" s="2" t="str">
        <f>VLOOKUP(A123,关卡NPC系数!M:Q,5)</f>
        <v>2阶</v>
      </c>
      <c r="F123" s="2" t="str">
        <f t="shared" si="9"/>
        <v>前排</v>
      </c>
      <c r="G123" s="2">
        <v>1</v>
      </c>
      <c r="I123" s="2" t="str">
        <f t="shared" si="15"/>
        <v>亡灵</v>
      </c>
      <c r="J123" s="2" t="str">
        <f t="shared" si="10"/>
        <v>2阶前排亡灵</v>
      </c>
      <c r="K123" s="2">
        <f ca="1">VLOOKUP(J123,NPC规则!A:K,M123,FALSE)</f>
        <v>11023</v>
      </c>
      <c r="L123" s="2">
        <f>VLOOKUP(J123,NPC规则!A:N,14,FALSE)</f>
        <v>2</v>
      </c>
      <c r="M123" s="2">
        <f t="shared" ca="1" si="11"/>
        <v>3</v>
      </c>
      <c r="N123" s="2">
        <v>0</v>
      </c>
      <c r="O123" s="2">
        <f>VLOOKUP(A123,关卡NPC系数!B:I,6,FALSE)</f>
        <v>1</v>
      </c>
      <c r="P123" s="2">
        <f t="shared" si="8"/>
        <v>1</v>
      </c>
    </row>
    <row r="124" spans="1:16" x14ac:dyDescent="0.3">
      <c r="A124" s="2">
        <f t="shared" si="13"/>
        <v>21</v>
      </c>
      <c r="B124" s="2">
        <f ca="1">K122</f>
        <v>11023</v>
      </c>
      <c r="C124" s="2">
        <f t="shared" si="12"/>
        <v>3</v>
      </c>
      <c r="D124" s="2">
        <f>VLOOKUP(A124,关卡NPC系数!B:C,2,FALSE)</f>
        <v>17</v>
      </c>
      <c r="E124" s="2" t="str">
        <f>VLOOKUP(A124,关卡NPC系数!M:Q,5)</f>
        <v>2阶</v>
      </c>
      <c r="F124" s="2" t="str">
        <f t="shared" si="9"/>
        <v>后排</v>
      </c>
      <c r="G124" s="2">
        <v>1</v>
      </c>
      <c r="I124" s="2" t="str">
        <f t="shared" si="15"/>
        <v>亡灵</v>
      </c>
      <c r="J124" s="2" t="str">
        <f t="shared" si="10"/>
        <v>2阶后排亡灵</v>
      </c>
      <c r="K124" s="2">
        <f ca="1">VLOOKUP(J124,NPC规则!A:K,M124,FALSE)</f>
        <v>13012</v>
      </c>
      <c r="L124" s="2">
        <f>VLOOKUP(J124,NPC规则!A:N,14,FALSE)</f>
        <v>4</v>
      </c>
      <c r="M124" s="2">
        <f t="shared" ca="1" si="11"/>
        <v>5</v>
      </c>
      <c r="N124" s="2">
        <v>0</v>
      </c>
      <c r="O124" s="2">
        <f>VLOOKUP(A124,关卡NPC系数!B:I,6,FALSE)</f>
        <v>1</v>
      </c>
      <c r="P124" s="2">
        <f t="shared" si="8"/>
        <v>1</v>
      </c>
    </row>
    <row r="125" spans="1:16" x14ac:dyDescent="0.3">
      <c r="A125" s="2">
        <f t="shared" si="13"/>
        <v>21</v>
      </c>
      <c r="B125" s="2">
        <f ca="1">K122</f>
        <v>11023</v>
      </c>
      <c r="C125" s="2">
        <f t="shared" si="12"/>
        <v>4</v>
      </c>
      <c r="D125" s="2">
        <f>VLOOKUP(A125,关卡NPC系数!B:C,2,FALSE)</f>
        <v>17</v>
      </c>
      <c r="E125" s="2" t="str">
        <f>VLOOKUP(A125,关卡NPC系数!M:Q,5)</f>
        <v>2阶</v>
      </c>
      <c r="F125" s="2" t="str">
        <f t="shared" si="9"/>
        <v>后排</v>
      </c>
      <c r="G125" s="2">
        <v>1</v>
      </c>
      <c r="I125" s="2" t="str">
        <f t="shared" si="15"/>
        <v>亡灵</v>
      </c>
      <c r="J125" s="2" t="str">
        <f t="shared" si="10"/>
        <v>2阶后排亡灵</v>
      </c>
      <c r="K125" s="2">
        <f ca="1">VLOOKUP(J125,NPC规则!A:K,M125,FALSE)</f>
        <v>13023</v>
      </c>
      <c r="L125" s="2">
        <f>VLOOKUP(J125,NPC规则!A:N,14,FALSE)</f>
        <v>4</v>
      </c>
      <c r="M125" s="2">
        <f t="shared" ca="1" si="11"/>
        <v>4</v>
      </c>
      <c r="N125" s="2">
        <v>0</v>
      </c>
      <c r="O125" s="2">
        <f>VLOOKUP(A125,关卡NPC系数!B:I,6,FALSE)</f>
        <v>1</v>
      </c>
      <c r="P125" s="2">
        <f t="shared" si="8"/>
        <v>1</v>
      </c>
    </row>
    <row r="126" spans="1:16" x14ac:dyDescent="0.3">
      <c r="A126" s="2">
        <f t="shared" si="13"/>
        <v>21</v>
      </c>
      <c r="B126" s="2">
        <f ca="1">K122</f>
        <v>11023</v>
      </c>
      <c r="C126" s="2">
        <f t="shared" si="12"/>
        <v>5</v>
      </c>
      <c r="D126" s="2">
        <f>VLOOKUP(A126,关卡NPC系数!B:C,2,FALSE)</f>
        <v>17</v>
      </c>
      <c r="E126" s="2" t="str">
        <f>VLOOKUP(A126,关卡NPC系数!M:Q,5)</f>
        <v>2阶</v>
      </c>
      <c r="F126" s="2" t="str">
        <f t="shared" si="9"/>
        <v>后排</v>
      </c>
      <c r="G126" s="2">
        <v>1</v>
      </c>
      <c r="I126" s="2" t="str">
        <f t="shared" si="15"/>
        <v>亡灵</v>
      </c>
      <c r="J126" s="2" t="str">
        <f t="shared" si="10"/>
        <v>2阶后排亡灵</v>
      </c>
      <c r="K126" s="2">
        <f ca="1">VLOOKUP(J126,NPC规则!A:K,M126,FALSE)</f>
        <v>12013</v>
      </c>
      <c r="L126" s="2">
        <f>VLOOKUP(J126,NPC规则!A:N,14,FALSE)</f>
        <v>4</v>
      </c>
      <c r="M126" s="2">
        <f t="shared" ca="1" si="11"/>
        <v>3</v>
      </c>
      <c r="N126" s="2">
        <v>0</v>
      </c>
      <c r="O126" s="2">
        <f>VLOOKUP(A126,关卡NPC系数!B:I,6,FALSE)</f>
        <v>1</v>
      </c>
      <c r="P126" s="2">
        <f t="shared" ref="P126:P189" si="17">P66</f>
        <v>1</v>
      </c>
    </row>
    <row r="127" spans="1:16" x14ac:dyDescent="0.3">
      <c r="A127" s="2">
        <f t="shared" si="13"/>
        <v>21</v>
      </c>
      <c r="B127" s="2">
        <f ca="1">K122</f>
        <v>11023</v>
      </c>
      <c r="C127" s="2">
        <f t="shared" si="12"/>
        <v>6</v>
      </c>
      <c r="D127" s="2">
        <f>VLOOKUP(A127,关卡NPC系数!B:C,2,FALSE)</f>
        <v>17</v>
      </c>
      <c r="E127" s="2" t="str">
        <f>VLOOKUP(A127,关卡NPC系数!M:Q,5)</f>
        <v>2阶</v>
      </c>
      <c r="F127" s="2" t="str">
        <f t="shared" si="9"/>
        <v>后排</v>
      </c>
      <c r="G127" s="2">
        <v>1</v>
      </c>
      <c r="I127" s="2" t="str">
        <f t="shared" si="15"/>
        <v>亡灵</v>
      </c>
      <c r="J127" s="2" t="str">
        <f t="shared" si="10"/>
        <v>2阶后排亡灵</v>
      </c>
      <c r="K127" s="2">
        <f ca="1">VLOOKUP(J127,NPC规则!A:K,M127,FALSE)</f>
        <v>13012</v>
      </c>
      <c r="L127" s="2">
        <f>VLOOKUP(J127,NPC规则!A:N,14,FALSE)</f>
        <v>4</v>
      </c>
      <c r="M127" s="2">
        <f t="shared" ca="1" si="11"/>
        <v>5</v>
      </c>
      <c r="N127" s="2">
        <v>0</v>
      </c>
      <c r="O127" s="2">
        <f>VLOOKUP(A127,关卡NPC系数!B:I,6,FALSE)</f>
        <v>1</v>
      </c>
      <c r="P127" s="2">
        <f t="shared" si="17"/>
        <v>1</v>
      </c>
    </row>
    <row r="128" spans="1:16" x14ac:dyDescent="0.3">
      <c r="A128" s="2">
        <f t="shared" si="13"/>
        <v>22</v>
      </c>
      <c r="B128" s="2">
        <f ca="1">K128</f>
        <v>25033</v>
      </c>
      <c r="C128" s="2">
        <f t="shared" si="12"/>
        <v>1</v>
      </c>
      <c r="D128" s="2">
        <f>VLOOKUP(A128,关卡NPC系数!B:C,2,FALSE)</f>
        <v>18</v>
      </c>
      <c r="E128" s="2" t="str">
        <f>VLOOKUP(A128,关卡NPC系数!M:Q,5)</f>
        <v>2阶</v>
      </c>
      <c r="F128" s="2" t="str">
        <f t="shared" si="9"/>
        <v>前排</v>
      </c>
      <c r="G128" s="2">
        <f t="shared" ref="G128:G145" si="18">G122+1</f>
        <v>2</v>
      </c>
      <c r="I128" s="2" t="str">
        <f t="shared" si="15"/>
        <v>奥术</v>
      </c>
      <c r="J128" s="2" t="str">
        <f t="shared" si="10"/>
        <v>2阶前排奥术</v>
      </c>
      <c r="K128" s="2">
        <f ca="1">VLOOKUP(J128,NPC规则!A:K,M128,FALSE)</f>
        <v>25033</v>
      </c>
      <c r="L128" s="2">
        <f>VLOOKUP(J128,NPC规则!A:N,14,FALSE)</f>
        <v>2</v>
      </c>
      <c r="M128" s="2">
        <f t="shared" ca="1" si="11"/>
        <v>3</v>
      </c>
      <c r="N128" s="2">
        <v>0</v>
      </c>
      <c r="O128" s="2">
        <f>VLOOKUP(A128,关卡NPC系数!B:I,6,FALSE)</f>
        <v>1.002</v>
      </c>
      <c r="P128" s="2">
        <f t="shared" si="17"/>
        <v>1</v>
      </c>
    </row>
    <row r="129" spans="1:16" x14ac:dyDescent="0.3">
      <c r="A129" s="2">
        <f t="shared" si="13"/>
        <v>22</v>
      </c>
      <c r="B129" s="2">
        <f ca="1">K128</f>
        <v>25033</v>
      </c>
      <c r="C129" s="2">
        <f t="shared" si="12"/>
        <v>2</v>
      </c>
      <c r="D129" s="2">
        <f>VLOOKUP(A129,关卡NPC系数!B:C,2,FALSE)</f>
        <v>18</v>
      </c>
      <c r="E129" s="2" t="str">
        <f>VLOOKUP(A129,关卡NPC系数!M:Q,5)</f>
        <v>2阶</v>
      </c>
      <c r="F129" s="2" t="str">
        <f t="shared" si="9"/>
        <v>前排</v>
      </c>
      <c r="G129" s="2">
        <f t="shared" si="18"/>
        <v>2</v>
      </c>
      <c r="I129" s="2" t="str">
        <f t="shared" si="15"/>
        <v>奥术</v>
      </c>
      <c r="J129" s="2" t="str">
        <f t="shared" si="10"/>
        <v>2阶前排奥术</v>
      </c>
      <c r="K129" s="2">
        <f ca="1">VLOOKUP(J129,NPC规则!A:K,M129,FALSE)</f>
        <v>24013</v>
      </c>
      <c r="L129" s="2">
        <f>VLOOKUP(J129,NPC规则!A:N,14,FALSE)</f>
        <v>2</v>
      </c>
      <c r="M129" s="2">
        <f t="shared" ca="1" si="11"/>
        <v>2</v>
      </c>
      <c r="N129" s="2">
        <v>0</v>
      </c>
      <c r="O129" s="2">
        <f>VLOOKUP(A129,关卡NPC系数!B:I,6,FALSE)</f>
        <v>1.002</v>
      </c>
      <c r="P129" s="2">
        <f t="shared" si="17"/>
        <v>1</v>
      </c>
    </row>
    <row r="130" spans="1:16" x14ac:dyDescent="0.3">
      <c r="A130" s="2">
        <f t="shared" si="13"/>
        <v>22</v>
      </c>
      <c r="B130" s="2">
        <f ca="1">K128</f>
        <v>25033</v>
      </c>
      <c r="C130" s="2">
        <f t="shared" si="12"/>
        <v>3</v>
      </c>
      <c r="D130" s="2">
        <f>VLOOKUP(A130,关卡NPC系数!B:C,2,FALSE)</f>
        <v>18</v>
      </c>
      <c r="E130" s="2" t="str">
        <f>VLOOKUP(A130,关卡NPC系数!M:Q,5)</f>
        <v>2阶</v>
      </c>
      <c r="F130" s="2" t="str">
        <f t="shared" ref="F130:F193" si="19">VLOOKUP(C130,S:T,2,FALSE)</f>
        <v>后排</v>
      </c>
      <c r="G130" s="2">
        <f t="shared" si="18"/>
        <v>2</v>
      </c>
      <c r="I130" s="2" t="str">
        <f t="shared" si="15"/>
        <v>奥术</v>
      </c>
      <c r="J130" s="2" t="str">
        <f t="shared" si="10"/>
        <v>2阶后排奥术</v>
      </c>
      <c r="K130" s="2">
        <f ca="1">VLOOKUP(J130,NPC规则!A:K,M130,FALSE)</f>
        <v>25023</v>
      </c>
      <c r="L130" s="2">
        <f>VLOOKUP(J130,NPC规则!A:N,14,FALSE)</f>
        <v>4</v>
      </c>
      <c r="M130" s="2">
        <f t="shared" ca="1" si="11"/>
        <v>2</v>
      </c>
      <c r="N130" s="2">
        <v>0</v>
      </c>
      <c r="O130" s="2">
        <f>VLOOKUP(A130,关卡NPC系数!B:I,6,FALSE)</f>
        <v>1.002</v>
      </c>
      <c r="P130" s="2">
        <f t="shared" si="17"/>
        <v>1</v>
      </c>
    </row>
    <row r="131" spans="1:16" x14ac:dyDescent="0.3">
      <c r="A131" s="2">
        <f t="shared" si="13"/>
        <v>22</v>
      </c>
      <c r="B131" s="2">
        <f ca="1">K128</f>
        <v>25033</v>
      </c>
      <c r="C131" s="2">
        <f t="shared" si="12"/>
        <v>4</v>
      </c>
      <c r="D131" s="2">
        <f>VLOOKUP(A131,关卡NPC系数!B:C,2,FALSE)</f>
        <v>18</v>
      </c>
      <c r="E131" s="2" t="str">
        <f>VLOOKUP(A131,关卡NPC系数!M:Q,5)</f>
        <v>2阶</v>
      </c>
      <c r="F131" s="2" t="str">
        <f t="shared" si="19"/>
        <v>后排</v>
      </c>
      <c r="G131" s="2">
        <f t="shared" si="18"/>
        <v>2</v>
      </c>
      <c r="I131" s="2" t="str">
        <f t="shared" ref="I131:I194" si="20">VLOOKUP(G131,V:W,2,FALSE)</f>
        <v>奥术</v>
      </c>
      <c r="J131" s="2" t="str">
        <f t="shared" ref="J131:J194" si="21">E131&amp;F131&amp;I131</f>
        <v>2阶后排奥术</v>
      </c>
      <c r="K131" s="2">
        <f ca="1">VLOOKUP(J131,NPC规则!A:K,M131,FALSE)</f>
        <v>22012</v>
      </c>
      <c r="L131" s="2">
        <f>VLOOKUP(J131,NPC规则!A:N,14,FALSE)</f>
        <v>4</v>
      </c>
      <c r="M131" s="2">
        <f t="shared" ref="M131:M194" ca="1" si="22">INT(RAND()*L131)+2</f>
        <v>5</v>
      </c>
      <c r="N131" s="2">
        <v>0</v>
      </c>
      <c r="O131" s="2">
        <f>VLOOKUP(A131,关卡NPC系数!B:I,6,FALSE)</f>
        <v>1.002</v>
      </c>
      <c r="P131" s="2">
        <f t="shared" si="17"/>
        <v>1</v>
      </c>
    </row>
    <row r="132" spans="1:16" x14ac:dyDescent="0.3">
      <c r="A132" s="2">
        <f t="shared" si="13"/>
        <v>22</v>
      </c>
      <c r="B132" s="2">
        <f ca="1">K128</f>
        <v>25033</v>
      </c>
      <c r="C132" s="2">
        <f t="shared" si="12"/>
        <v>5</v>
      </c>
      <c r="D132" s="2">
        <f>VLOOKUP(A132,关卡NPC系数!B:C,2,FALSE)</f>
        <v>18</v>
      </c>
      <c r="E132" s="2" t="str">
        <f>VLOOKUP(A132,关卡NPC系数!M:Q,5)</f>
        <v>2阶</v>
      </c>
      <c r="F132" s="2" t="str">
        <f t="shared" si="19"/>
        <v>后排</v>
      </c>
      <c r="G132" s="2">
        <f t="shared" si="18"/>
        <v>2</v>
      </c>
      <c r="I132" s="2" t="str">
        <f t="shared" si="20"/>
        <v>奥术</v>
      </c>
      <c r="J132" s="2" t="str">
        <f t="shared" si="21"/>
        <v>2阶后排奥术</v>
      </c>
      <c r="K132" s="2">
        <f ca="1">VLOOKUP(J132,NPC规则!A:K,M132,FALSE)</f>
        <v>25023</v>
      </c>
      <c r="L132" s="2">
        <f>VLOOKUP(J132,NPC规则!A:N,14,FALSE)</f>
        <v>4</v>
      </c>
      <c r="M132" s="2">
        <f t="shared" ca="1" si="22"/>
        <v>2</v>
      </c>
      <c r="N132" s="2">
        <v>0</v>
      </c>
      <c r="O132" s="2">
        <f>VLOOKUP(A132,关卡NPC系数!B:I,6,FALSE)</f>
        <v>1.002</v>
      </c>
      <c r="P132" s="2">
        <f t="shared" si="17"/>
        <v>1</v>
      </c>
    </row>
    <row r="133" spans="1:16" x14ac:dyDescent="0.3">
      <c r="A133" s="2">
        <f t="shared" si="13"/>
        <v>22</v>
      </c>
      <c r="B133" s="2">
        <f ca="1">K128</f>
        <v>25033</v>
      </c>
      <c r="C133" s="2">
        <f t="shared" si="12"/>
        <v>6</v>
      </c>
      <c r="D133" s="2">
        <f>VLOOKUP(A133,关卡NPC系数!B:C,2,FALSE)</f>
        <v>18</v>
      </c>
      <c r="E133" s="2" t="str">
        <f>VLOOKUP(A133,关卡NPC系数!M:Q,5)</f>
        <v>2阶</v>
      </c>
      <c r="F133" s="2" t="str">
        <f t="shared" si="19"/>
        <v>后排</v>
      </c>
      <c r="G133" s="2">
        <f t="shared" si="18"/>
        <v>2</v>
      </c>
      <c r="I133" s="2" t="str">
        <f t="shared" si="20"/>
        <v>奥术</v>
      </c>
      <c r="J133" s="2" t="str">
        <f t="shared" si="21"/>
        <v>2阶后排奥术</v>
      </c>
      <c r="K133" s="2">
        <f ca="1">VLOOKUP(J133,NPC规则!A:K,M133,FALSE)</f>
        <v>23023</v>
      </c>
      <c r="L133" s="2">
        <f>VLOOKUP(J133,NPC规则!A:N,14,FALSE)</f>
        <v>4</v>
      </c>
      <c r="M133" s="2">
        <f t="shared" ca="1" si="22"/>
        <v>3</v>
      </c>
      <c r="N133" s="2">
        <v>0</v>
      </c>
      <c r="O133" s="2">
        <f>VLOOKUP(A133,关卡NPC系数!B:I,6,FALSE)</f>
        <v>1.002</v>
      </c>
      <c r="P133" s="2">
        <f t="shared" si="17"/>
        <v>1</v>
      </c>
    </row>
    <row r="134" spans="1:16" x14ac:dyDescent="0.3">
      <c r="A134" s="2">
        <f t="shared" si="13"/>
        <v>23</v>
      </c>
      <c r="B134" s="2">
        <f ca="1">K134</f>
        <v>31033</v>
      </c>
      <c r="C134" s="2">
        <f t="shared" si="12"/>
        <v>1</v>
      </c>
      <c r="D134" s="2">
        <f>VLOOKUP(A134,关卡NPC系数!B:C,2,FALSE)</f>
        <v>19</v>
      </c>
      <c r="E134" s="2" t="str">
        <f>VLOOKUP(A134,关卡NPC系数!M:Q,5)</f>
        <v>2阶</v>
      </c>
      <c r="F134" s="2" t="str">
        <f t="shared" si="19"/>
        <v>前排</v>
      </c>
      <c r="G134" s="2">
        <f t="shared" si="18"/>
        <v>3</v>
      </c>
      <c r="I134" s="2" t="str">
        <f t="shared" si="20"/>
        <v>邪能</v>
      </c>
      <c r="J134" s="2" t="str">
        <f t="shared" si="21"/>
        <v>2阶前排邪能</v>
      </c>
      <c r="K134" s="2">
        <f ca="1">VLOOKUP(J134,NPC规则!A:K,M134,FALSE)</f>
        <v>31033</v>
      </c>
      <c r="L134" s="2">
        <f>VLOOKUP(J134,NPC规则!A:N,14,FALSE)</f>
        <v>2</v>
      </c>
      <c r="M134" s="2">
        <f t="shared" ca="1" si="22"/>
        <v>3</v>
      </c>
      <c r="N134" s="2">
        <v>0</v>
      </c>
      <c r="O134" s="2">
        <f>VLOOKUP(A134,关卡NPC系数!B:I,6,FALSE)</f>
        <v>1.0049999999999999</v>
      </c>
      <c r="P134" s="2">
        <f t="shared" si="17"/>
        <v>1</v>
      </c>
    </row>
    <row r="135" spans="1:16" x14ac:dyDescent="0.3">
      <c r="A135" s="2">
        <f t="shared" si="13"/>
        <v>23</v>
      </c>
      <c r="B135" s="2">
        <f ca="1">K134</f>
        <v>31033</v>
      </c>
      <c r="C135" s="2">
        <f t="shared" si="12"/>
        <v>2</v>
      </c>
      <c r="D135" s="2">
        <f>VLOOKUP(A135,关卡NPC系数!B:C,2,FALSE)</f>
        <v>19</v>
      </c>
      <c r="E135" s="2" t="str">
        <f>VLOOKUP(A135,关卡NPC系数!M:Q,5)</f>
        <v>2阶</v>
      </c>
      <c r="F135" s="2" t="str">
        <f t="shared" si="19"/>
        <v>前排</v>
      </c>
      <c r="G135" s="2">
        <f t="shared" si="18"/>
        <v>3</v>
      </c>
      <c r="I135" s="2" t="str">
        <f t="shared" si="20"/>
        <v>邪能</v>
      </c>
      <c r="J135" s="2" t="str">
        <f t="shared" si="21"/>
        <v>2阶前排邪能</v>
      </c>
      <c r="K135" s="2">
        <f ca="1">VLOOKUP(J135,NPC规则!A:K,M135,FALSE)</f>
        <v>31023</v>
      </c>
      <c r="L135" s="2">
        <f>VLOOKUP(J135,NPC规则!A:N,14,FALSE)</f>
        <v>2</v>
      </c>
      <c r="M135" s="2">
        <f t="shared" ca="1" si="22"/>
        <v>2</v>
      </c>
      <c r="N135" s="2">
        <v>0</v>
      </c>
      <c r="O135" s="2">
        <f>VLOOKUP(A135,关卡NPC系数!B:I,6,FALSE)</f>
        <v>1.0049999999999999</v>
      </c>
      <c r="P135" s="2">
        <f t="shared" si="17"/>
        <v>1</v>
      </c>
    </row>
    <row r="136" spans="1:16" x14ac:dyDescent="0.3">
      <c r="A136" s="2">
        <f t="shared" si="13"/>
        <v>23</v>
      </c>
      <c r="B136" s="2">
        <f ca="1">K134</f>
        <v>31033</v>
      </c>
      <c r="C136" s="2">
        <f t="shared" ref="C136:C199" si="23">C130</f>
        <v>3</v>
      </c>
      <c r="D136" s="2">
        <f>VLOOKUP(A136,关卡NPC系数!B:C,2,FALSE)</f>
        <v>19</v>
      </c>
      <c r="E136" s="2" t="str">
        <f>VLOOKUP(A136,关卡NPC系数!M:Q,5)</f>
        <v>2阶</v>
      </c>
      <c r="F136" s="2" t="str">
        <f t="shared" si="19"/>
        <v>后排</v>
      </c>
      <c r="G136" s="2">
        <f t="shared" si="18"/>
        <v>3</v>
      </c>
      <c r="I136" s="2" t="str">
        <f t="shared" si="20"/>
        <v>邪能</v>
      </c>
      <c r="J136" s="2" t="str">
        <f t="shared" si="21"/>
        <v>2阶后排邪能</v>
      </c>
      <c r="K136" s="2">
        <f ca="1">VLOOKUP(J136,NPC规则!A:K,M136,FALSE)</f>
        <v>31012</v>
      </c>
      <c r="L136" s="2">
        <f>VLOOKUP(J136,NPC规则!A:N,14,FALSE)</f>
        <v>4</v>
      </c>
      <c r="M136" s="2">
        <f t="shared" ca="1" si="22"/>
        <v>4</v>
      </c>
      <c r="N136" s="2">
        <v>0</v>
      </c>
      <c r="O136" s="2">
        <f>VLOOKUP(A136,关卡NPC系数!B:I,6,FALSE)</f>
        <v>1.0049999999999999</v>
      </c>
      <c r="P136" s="2">
        <f t="shared" si="17"/>
        <v>1</v>
      </c>
    </row>
    <row r="137" spans="1:16" x14ac:dyDescent="0.3">
      <c r="A137" s="2">
        <f t="shared" si="13"/>
        <v>23</v>
      </c>
      <c r="B137" s="2">
        <f ca="1">K134</f>
        <v>31033</v>
      </c>
      <c r="C137" s="2">
        <f t="shared" si="23"/>
        <v>4</v>
      </c>
      <c r="D137" s="2">
        <f>VLOOKUP(A137,关卡NPC系数!B:C,2,FALSE)</f>
        <v>19</v>
      </c>
      <c r="E137" s="2" t="str">
        <f>VLOOKUP(A137,关卡NPC系数!M:Q,5)</f>
        <v>2阶</v>
      </c>
      <c r="F137" s="2" t="str">
        <f t="shared" si="19"/>
        <v>后排</v>
      </c>
      <c r="G137" s="2">
        <f t="shared" si="18"/>
        <v>3</v>
      </c>
      <c r="I137" s="2" t="str">
        <f t="shared" si="20"/>
        <v>邪能</v>
      </c>
      <c r="J137" s="2" t="str">
        <f t="shared" si="21"/>
        <v>2阶后排邪能</v>
      </c>
      <c r="K137" s="2">
        <f ca="1">VLOOKUP(J137,NPC规则!A:K,M137,FALSE)</f>
        <v>35013</v>
      </c>
      <c r="L137" s="2">
        <f>VLOOKUP(J137,NPC规则!A:N,14,FALSE)</f>
        <v>4</v>
      </c>
      <c r="M137" s="2">
        <f t="shared" ca="1" si="22"/>
        <v>5</v>
      </c>
      <c r="N137" s="2">
        <v>0</v>
      </c>
      <c r="O137" s="2">
        <f>VLOOKUP(A137,关卡NPC系数!B:I,6,FALSE)</f>
        <v>1.0049999999999999</v>
      </c>
      <c r="P137" s="2">
        <f t="shared" si="17"/>
        <v>1</v>
      </c>
    </row>
    <row r="138" spans="1:16" x14ac:dyDescent="0.3">
      <c r="A138" s="2">
        <f t="shared" si="13"/>
        <v>23</v>
      </c>
      <c r="B138" s="2">
        <f ca="1">K134</f>
        <v>31033</v>
      </c>
      <c r="C138" s="2">
        <f t="shared" si="23"/>
        <v>5</v>
      </c>
      <c r="D138" s="2">
        <f>VLOOKUP(A138,关卡NPC系数!B:C,2,FALSE)</f>
        <v>19</v>
      </c>
      <c r="E138" s="2" t="str">
        <f>VLOOKUP(A138,关卡NPC系数!M:Q,5)</f>
        <v>2阶</v>
      </c>
      <c r="F138" s="2" t="str">
        <f t="shared" si="19"/>
        <v>后排</v>
      </c>
      <c r="G138" s="2">
        <f t="shared" si="18"/>
        <v>3</v>
      </c>
      <c r="I138" s="2" t="str">
        <f t="shared" si="20"/>
        <v>邪能</v>
      </c>
      <c r="J138" s="2" t="str">
        <f t="shared" si="21"/>
        <v>2阶后排邪能</v>
      </c>
      <c r="K138" s="2">
        <f ca="1">VLOOKUP(J138,NPC规则!A:K,M138,FALSE)</f>
        <v>32023</v>
      </c>
      <c r="L138" s="2">
        <f>VLOOKUP(J138,NPC规则!A:N,14,FALSE)</f>
        <v>4</v>
      </c>
      <c r="M138" s="2">
        <f t="shared" ca="1" si="22"/>
        <v>2</v>
      </c>
      <c r="N138" s="2">
        <v>0</v>
      </c>
      <c r="O138" s="2">
        <f>VLOOKUP(A138,关卡NPC系数!B:I,6,FALSE)</f>
        <v>1.0049999999999999</v>
      </c>
      <c r="P138" s="2">
        <f t="shared" si="17"/>
        <v>1</v>
      </c>
    </row>
    <row r="139" spans="1:16" x14ac:dyDescent="0.3">
      <c r="A139" s="2">
        <f t="shared" si="13"/>
        <v>23</v>
      </c>
      <c r="B139" s="2">
        <f ca="1">K134</f>
        <v>31033</v>
      </c>
      <c r="C139" s="2">
        <f t="shared" si="23"/>
        <v>6</v>
      </c>
      <c r="D139" s="2">
        <f>VLOOKUP(A139,关卡NPC系数!B:C,2,FALSE)</f>
        <v>19</v>
      </c>
      <c r="E139" s="2" t="str">
        <f>VLOOKUP(A139,关卡NPC系数!M:Q,5)</f>
        <v>2阶</v>
      </c>
      <c r="F139" s="2" t="str">
        <f t="shared" si="19"/>
        <v>后排</v>
      </c>
      <c r="G139" s="2">
        <f t="shared" si="18"/>
        <v>3</v>
      </c>
      <c r="I139" s="2" t="str">
        <f t="shared" si="20"/>
        <v>邪能</v>
      </c>
      <c r="J139" s="2" t="str">
        <f t="shared" si="21"/>
        <v>2阶后排邪能</v>
      </c>
      <c r="K139" s="2">
        <f ca="1">VLOOKUP(J139,NPC规则!A:K,M139,FALSE)</f>
        <v>31012</v>
      </c>
      <c r="L139" s="2">
        <f>VLOOKUP(J139,NPC规则!A:N,14,FALSE)</f>
        <v>4</v>
      </c>
      <c r="M139" s="2">
        <f t="shared" ca="1" si="22"/>
        <v>4</v>
      </c>
      <c r="N139" s="2">
        <v>0</v>
      </c>
      <c r="O139" s="2">
        <f>VLOOKUP(A139,关卡NPC系数!B:I,6,FALSE)</f>
        <v>1.0049999999999999</v>
      </c>
      <c r="P139" s="2">
        <f t="shared" si="17"/>
        <v>1</v>
      </c>
    </row>
    <row r="140" spans="1:16" x14ac:dyDescent="0.3">
      <c r="A140" s="2">
        <f t="shared" si="13"/>
        <v>24</v>
      </c>
      <c r="B140" s="2">
        <f ca="1">K140</f>
        <v>43012</v>
      </c>
      <c r="C140" s="2">
        <f t="shared" si="23"/>
        <v>1</v>
      </c>
      <c r="D140" s="2">
        <f>VLOOKUP(A140,关卡NPC系数!B:C,2,FALSE)</f>
        <v>20</v>
      </c>
      <c r="E140" s="2" t="str">
        <f>VLOOKUP(A140,关卡NPC系数!M:Q,5)</f>
        <v>2阶</v>
      </c>
      <c r="F140" s="2" t="str">
        <f t="shared" si="19"/>
        <v>前排</v>
      </c>
      <c r="G140" s="2">
        <f t="shared" si="18"/>
        <v>4</v>
      </c>
      <c r="I140" s="2" t="str">
        <f t="shared" si="20"/>
        <v>自然</v>
      </c>
      <c r="J140" s="2" t="str">
        <f t="shared" si="21"/>
        <v>2阶前排自然</v>
      </c>
      <c r="K140" s="2">
        <f ca="1">VLOOKUP(J140,NPC规则!A:K,M140,FALSE)</f>
        <v>43012</v>
      </c>
      <c r="L140" s="2">
        <f>VLOOKUP(J140,NPC规则!A:N,14,FALSE)</f>
        <v>2</v>
      </c>
      <c r="M140" s="2">
        <f t="shared" ca="1" si="22"/>
        <v>3</v>
      </c>
      <c r="N140" s="2">
        <v>0</v>
      </c>
      <c r="O140" s="2">
        <f>VLOOKUP(A140,关卡NPC系数!B:I,6,FALSE)</f>
        <v>1.0069999999999999</v>
      </c>
      <c r="P140" s="2">
        <f t="shared" si="17"/>
        <v>1</v>
      </c>
    </row>
    <row r="141" spans="1:16" x14ac:dyDescent="0.3">
      <c r="A141" s="2">
        <f t="shared" si="13"/>
        <v>24</v>
      </c>
      <c r="B141" s="2">
        <f ca="1">K140</f>
        <v>43012</v>
      </c>
      <c r="C141" s="2">
        <f t="shared" si="23"/>
        <v>2</v>
      </c>
      <c r="D141" s="2">
        <f>VLOOKUP(A141,关卡NPC系数!B:C,2,FALSE)</f>
        <v>20</v>
      </c>
      <c r="E141" s="2" t="str">
        <f>VLOOKUP(A141,关卡NPC系数!M:Q,5)</f>
        <v>2阶</v>
      </c>
      <c r="F141" s="2" t="str">
        <f t="shared" si="19"/>
        <v>前排</v>
      </c>
      <c r="G141" s="2">
        <f t="shared" si="18"/>
        <v>4</v>
      </c>
      <c r="I141" s="2" t="str">
        <f t="shared" si="20"/>
        <v>自然</v>
      </c>
      <c r="J141" s="2" t="str">
        <f t="shared" si="21"/>
        <v>2阶前排自然</v>
      </c>
      <c r="K141" s="2">
        <f ca="1">VLOOKUP(J141,NPC规则!A:K,M141,FALSE)</f>
        <v>43012</v>
      </c>
      <c r="L141" s="2">
        <f>VLOOKUP(J141,NPC规则!A:N,14,FALSE)</f>
        <v>2</v>
      </c>
      <c r="M141" s="2">
        <f t="shared" ca="1" si="22"/>
        <v>3</v>
      </c>
      <c r="N141" s="2">
        <v>0</v>
      </c>
      <c r="O141" s="2">
        <f>VLOOKUP(A141,关卡NPC系数!B:I,6,FALSE)</f>
        <v>1.0069999999999999</v>
      </c>
      <c r="P141" s="2">
        <f t="shared" si="17"/>
        <v>1</v>
      </c>
    </row>
    <row r="142" spans="1:16" x14ac:dyDescent="0.3">
      <c r="A142" s="2">
        <f t="shared" ref="A142:A205" si="24">A136+1</f>
        <v>24</v>
      </c>
      <c r="B142" s="2">
        <f ca="1">K140</f>
        <v>43012</v>
      </c>
      <c r="C142" s="2">
        <f t="shared" si="23"/>
        <v>3</v>
      </c>
      <c r="D142" s="2">
        <f>VLOOKUP(A142,关卡NPC系数!B:C,2,FALSE)</f>
        <v>20</v>
      </c>
      <c r="E142" s="2" t="str">
        <f>VLOOKUP(A142,关卡NPC系数!M:Q,5)</f>
        <v>2阶</v>
      </c>
      <c r="F142" s="2" t="str">
        <f t="shared" si="19"/>
        <v>后排</v>
      </c>
      <c r="G142" s="2">
        <f t="shared" si="18"/>
        <v>4</v>
      </c>
      <c r="I142" s="2" t="str">
        <f t="shared" si="20"/>
        <v>自然</v>
      </c>
      <c r="J142" s="2" t="str">
        <f t="shared" si="21"/>
        <v>2阶后排自然</v>
      </c>
      <c r="K142" s="2">
        <f ca="1">VLOOKUP(J142,NPC规则!A:K,M142,FALSE)</f>
        <v>43023</v>
      </c>
      <c r="L142" s="2">
        <f>VLOOKUP(J142,NPC规则!A:N,14,FALSE)</f>
        <v>4</v>
      </c>
      <c r="M142" s="2">
        <f t="shared" ca="1" si="22"/>
        <v>4</v>
      </c>
      <c r="N142" s="2">
        <v>0</v>
      </c>
      <c r="O142" s="2">
        <f>VLOOKUP(A142,关卡NPC系数!B:I,6,FALSE)</f>
        <v>1.0069999999999999</v>
      </c>
      <c r="P142" s="2">
        <f t="shared" si="17"/>
        <v>1</v>
      </c>
    </row>
    <row r="143" spans="1:16" x14ac:dyDescent="0.3">
      <c r="A143" s="2">
        <f t="shared" si="24"/>
        <v>24</v>
      </c>
      <c r="B143" s="2">
        <f ca="1">K140</f>
        <v>43012</v>
      </c>
      <c r="C143" s="2">
        <f t="shared" si="23"/>
        <v>4</v>
      </c>
      <c r="D143" s="2">
        <f>VLOOKUP(A143,关卡NPC系数!B:C,2,FALSE)</f>
        <v>20</v>
      </c>
      <c r="E143" s="2" t="str">
        <f>VLOOKUP(A143,关卡NPC系数!M:Q,5)</f>
        <v>2阶</v>
      </c>
      <c r="F143" s="2" t="str">
        <f t="shared" si="19"/>
        <v>后排</v>
      </c>
      <c r="G143" s="2">
        <f t="shared" si="18"/>
        <v>4</v>
      </c>
      <c r="I143" s="2" t="str">
        <f t="shared" si="20"/>
        <v>自然</v>
      </c>
      <c r="J143" s="2" t="str">
        <f t="shared" si="21"/>
        <v>2阶后排自然</v>
      </c>
      <c r="K143" s="2">
        <f ca="1">VLOOKUP(J143,NPC规则!A:K,M143,FALSE)</f>
        <v>45023</v>
      </c>
      <c r="L143" s="2">
        <f>VLOOKUP(J143,NPC规则!A:N,14,FALSE)</f>
        <v>4</v>
      </c>
      <c r="M143" s="2">
        <f t="shared" ca="1" si="22"/>
        <v>3</v>
      </c>
      <c r="N143" s="2">
        <v>0</v>
      </c>
      <c r="O143" s="2">
        <f>VLOOKUP(A143,关卡NPC系数!B:I,6,FALSE)</f>
        <v>1.0069999999999999</v>
      </c>
      <c r="P143" s="2">
        <f t="shared" si="17"/>
        <v>1</v>
      </c>
    </row>
    <row r="144" spans="1:16" x14ac:dyDescent="0.3">
      <c r="A144" s="2">
        <f t="shared" si="24"/>
        <v>24</v>
      </c>
      <c r="B144" s="2">
        <f ca="1">K140</f>
        <v>43012</v>
      </c>
      <c r="C144" s="2">
        <f t="shared" si="23"/>
        <v>5</v>
      </c>
      <c r="D144" s="2">
        <f>VLOOKUP(A144,关卡NPC系数!B:C,2,FALSE)</f>
        <v>20</v>
      </c>
      <c r="E144" s="2" t="str">
        <f>VLOOKUP(A144,关卡NPC系数!M:Q,5)</f>
        <v>2阶</v>
      </c>
      <c r="F144" s="2" t="str">
        <f t="shared" si="19"/>
        <v>后排</v>
      </c>
      <c r="G144" s="2">
        <f t="shared" si="18"/>
        <v>4</v>
      </c>
      <c r="I144" s="2" t="str">
        <f t="shared" si="20"/>
        <v>自然</v>
      </c>
      <c r="J144" s="2" t="str">
        <f t="shared" si="21"/>
        <v>2阶后排自然</v>
      </c>
      <c r="K144" s="2">
        <f ca="1">VLOOKUP(J144,NPC规则!A:K,M144,FALSE)</f>
        <v>45023</v>
      </c>
      <c r="L144" s="2">
        <f>VLOOKUP(J144,NPC规则!A:N,14,FALSE)</f>
        <v>4</v>
      </c>
      <c r="M144" s="2">
        <f t="shared" ca="1" si="22"/>
        <v>3</v>
      </c>
      <c r="N144" s="2">
        <v>0</v>
      </c>
      <c r="O144" s="2">
        <f>VLOOKUP(A144,关卡NPC系数!B:I,6,FALSE)</f>
        <v>1.0069999999999999</v>
      </c>
      <c r="P144" s="2">
        <f t="shared" si="17"/>
        <v>1</v>
      </c>
    </row>
    <row r="145" spans="1:16" x14ac:dyDescent="0.3">
      <c r="A145" s="2">
        <f t="shared" si="24"/>
        <v>24</v>
      </c>
      <c r="B145" s="2">
        <f ca="1">K140</f>
        <v>43012</v>
      </c>
      <c r="C145" s="2">
        <f t="shared" si="23"/>
        <v>6</v>
      </c>
      <c r="D145" s="2">
        <f>VLOOKUP(A145,关卡NPC系数!B:C,2,FALSE)</f>
        <v>20</v>
      </c>
      <c r="E145" s="2" t="str">
        <f>VLOOKUP(A145,关卡NPC系数!M:Q,5)</f>
        <v>2阶</v>
      </c>
      <c r="F145" s="2" t="str">
        <f t="shared" si="19"/>
        <v>后排</v>
      </c>
      <c r="G145" s="2">
        <f t="shared" si="18"/>
        <v>4</v>
      </c>
      <c r="I145" s="2" t="str">
        <f t="shared" si="20"/>
        <v>自然</v>
      </c>
      <c r="J145" s="2" t="str">
        <f t="shared" si="21"/>
        <v>2阶后排自然</v>
      </c>
      <c r="K145" s="2">
        <f ca="1">VLOOKUP(J145,NPC规则!A:K,M145,FALSE)</f>
        <v>45013</v>
      </c>
      <c r="L145" s="2">
        <f>VLOOKUP(J145,NPC规则!A:N,14,FALSE)</f>
        <v>4</v>
      </c>
      <c r="M145" s="2">
        <f t="shared" ca="1" si="22"/>
        <v>2</v>
      </c>
      <c r="N145" s="2">
        <v>0</v>
      </c>
      <c r="O145" s="2">
        <f>VLOOKUP(A145,关卡NPC系数!B:I,6,FALSE)</f>
        <v>1.0069999999999999</v>
      </c>
      <c r="P145" s="2">
        <f t="shared" si="17"/>
        <v>1</v>
      </c>
    </row>
    <row r="146" spans="1:16" x14ac:dyDescent="0.3">
      <c r="A146" s="2">
        <f t="shared" si="24"/>
        <v>25</v>
      </c>
      <c r="B146" s="2">
        <f ca="1">K146</f>
        <v>11023</v>
      </c>
      <c r="C146" s="2">
        <f t="shared" si="23"/>
        <v>1</v>
      </c>
      <c r="D146" s="2">
        <f>VLOOKUP(A146,关卡NPC系数!B:C,2,FALSE)</f>
        <v>21</v>
      </c>
      <c r="E146" s="2" t="str">
        <f>VLOOKUP(A146,关卡NPC系数!M:Q,5)</f>
        <v>2阶</v>
      </c>
      <c r="F146" s="2" t="str">
        <f t="shared" si="19"/>
        <v>前排</v>
      </c>
      <c r="G146" s="2">
        <v>1</v>
      </c>
      <c r="I146" s="2" t="str">
        <f t="shared" si="20"/>
        <v>亡灵</v>
      </c>
      <c r="J146" s="2" t="str">
        <f t="shared" si="21"/>
        <v>2阶前排亡灵</v>
      </c>
      <c r="K146" s="2">
        <f ca="1">VLOOKUP(J146,NPC规则!A:K,M146,FALSE)</f>
        <v>11023</v>
      </c>
      <c r="L146" s="2">
        <f>VLOOKUP(J146,NPC规则!A:N,14,FALSE)</f>
        <v>2</v>
      </c>
      <c r="M146" s="2">
        <f t="shared" ca="1" si="22"/>
        <v>3</v>
      </c>
      <c r="N146" s="2">
        <v>0</v>
      </c>
      <c r="O146" s="2">
        <f>VLOOKUP(A146,关卡NPC系数!B:I,6,FALSE)</f>
        <v>1.01</v>
      </c>
      <c r="P146" s="2">
        <f t="shared" si="17"/>
        <v>1</v>
      </c>
    </row>
    <row r="147" spans="1:16" x14ac:dyDescent="0.3">
      <c r="A147" s="2">
        <f t="shared" si="24"/>
        <v>25</v>
      </c>
      <c r="B147" s="2">
        <f ca="1">K146</f>
        <v>11023</v>
      </c>
      <c r="C147" s="2">
        <f t="shared" si="23"/>
        <v>2</v>
      </c>
      <c r="D147" s="2">
        <f>VLOOKUP(A147,关卡NPC系数!B:C,2,FALSE)</f>
        <v>21</v>
      </c>
      <c r="E147" s="2" t="str">
        <f>VLOOKUP(A147,关卡NPC系数!M:Q,5)</f>
        <v>2阶</v>
      </c>
      <c r="F147" s="2" t="str">
        <f t="shared" si="19"/>
        <v>前排</v>
      </c>
      <c r="G147" s="2">
        <v>1</v>
      </c>
      <c r="I147" s="2" t="str">
        <f t="shared" si="20"/>
        <v>亡灵</v>
      </c>
      <c r="J147" s="2" t="str">
        <f t="shared" si="21"/>
        <v>2阶前排亡灵</v>
      </c>
      <c r="K147" s="2">
        <f ca="1">VLOOKUP(J147,NPC规则!A:K,M147,FALSE)</f>
        <v>11023</v>
      </c>
      <c r="L147" s="2">
        <f>VLOOKUP(J147,NPC规则!A:N,14,FALSE)</f>
        <v>2</v>
      </c>
      <c r="M147" s="2">
        <f t="shared" ca="1" si="22"/>
        <v>3</v>
      </c>
      <c r="N147" s="2">
        <v>0</v>
      </c>
      <c r="O147" s="2">
        <f>VLOOKUP(A147,关卡NPC系数!B:I,6,FALSE)</f>
        <v>1.01</v>
      </c>
      <c r="P147" s="2">
        <f t="shared" si="17"/>
        <v>1</v>
      </c>
    </row>
    <row r="148" spans="1:16" x14ac:dyDescent="0.3">
      <c r="A148" s="2">
        <f t="shared" si="24"/>
        <v>25</v>
      </c>
      <c r="B148" s="2">
        <f ca="1">K146</f>
        <v>11023</v>
      </c>
      <c r="C148" s="2">
        <f t="shared" si="23"/>
        <v>3</v>
      </c>
      <c r="D148" s="2">
        <f>VLOOKUP(A148,关卡NPC系数!B:C,2,FALSE)</f>
        <v>21</v>
      </c>
      <c r="E148" s="2" t="str">
        <f>VLOOKUP(A148,关卡NPC系数!M:Q,5)</f>
        <v>2阶</v>
      </c>
      <c r="F148" s="2" t="str">
        <f t="shared" si="19"/>
        <v>后排</v>
      </c>
      <c r="G148" s="2">
        <v>1</v>
      </c>
      <c r="I148" s="2" t="str">
        <f t="shared" si="20"/>
        <v>亡灵</v>
      </c>
      <c r="J148" s="2" t="str">
        <f t="shared" si="21"/>
        <v>2阶后排亡灵</v>
      </c>
      <c r="K148" s="2">
        <f ca="1">VLOOKUP(J148,NPC规则!A:K,M148,FALSE)</f>
        <v>13023</v>
      </c>
      <c r="L148" s="2">
        <f>VLOOKUP(J148,NPC规则!A:N,14,FALSE)</f>
        <v>4</v>
      </c>
      <c r="M148" s="2">
        <f t="shared" ca="1" si="22"/>
        <v>4</v>
      </c>
      <c r="N148" s="2">
        <v>0</v>
      </c>
      <c r="O148" s="2">
        <f>VLOOKUP(A148,关卡NPC系数!B:I,6,FALSE)</f>
        <v>1.01</v>
      </c>
      <c r="P148" s="2">
        <f t="shared" si="17"/>
        <v>1</v>
      </c>
    </row>
    <row r="149" spans="1:16" x14ac:dyDescent="0.3">
      <c r="A149" s="2">
        <f t="shared" si="24"/>
        <v>25</v>
      </c>
      <c r="B149" s="2">
        <f ca="1">K146</f>
        <v>11023</v>
      </c>
      <c r="C149" s="2">
        <f t="shared" si="23"/>
        <v>4</v>
      </c>
      <c r="D149" s="2">
        <f>VLOOKUP(A149,关卡NPC系数!B:C,2,FALSE)</f>
        <v>21</v>
      </c>
      <c r="E149" s="2" t="str">
        <f>VLOOKUP(A149,关卡NPC系数!M:Q,5)</f>
        <v>2阶</v>
      </c>
      <c r="F149" s="2" t="str">
        <f t="shared" si="19"/>
        <v>后排</v>
      </c>
      <c r="G149" s="2">
        <v>1</v>
      </c>
      <c r="I149" s="2" t="str">
        <f t="shared" si="20"/>
        <v>亡灵</v>
      </c>
      <c r="J149" s="2" t="str">
        <f t="shared" si="21"/>
        <v>2阶后排亡灵</v>
      </c>
      <c r="K149" s="2">
        <f ca="1">VLOOKUP(J149,NPC规则!A:K,M149,FALSE)</f>
        <v>13023</v>
      </c>
      <c r="L149" s="2">
        <f>VLOOKUP(J149,NPC规则!A:N,14,FALSE)</f>
        <v>4</v>
      </c>
      <c r="M149" s="2">
        <f t="shared" ca="1" si="22"/>
        <v>4</v>
      </c>
      <c r="N149" s="2">
        <v>0</v>
      </c>
      <c r="O149" s="2">
        <f>VLOOKUP(A149,关卡NPC系数!B:I,6,FALSE)</f>
        <v>1.01</v>
      </c>
      <c r="P149" s="2">
        <f t="shared" si="17"/>
        <v>1</v>
      </c>
    </row>
    <row r="150" spans="1:16" x14ac:dyDescent="0.3">
      <c r="A150" s="2">
        <f t="shared" si="24"/>
        <v>25</v>
      </c>
      <c r="B150" s="2">
        <f ca="1">K146</f>
        <v>11023</v>
      </c>
      <c r="C150" s="2">
        <f t="shared" si="23"/>
        <v>5</v>
      </c>
      <c r="D150" s="2">
        <f>VLOOKUP(A150,关卡NPC系数!B:C,2,FALSE)</f>
        <v>21</v>
      </c>
      <c r="E150" s="2" t="str">
        <f>VLOOKUP(A150,关卡NPC系数!M:Q,5)</f>
        <v>2阶</v>
      </c>
      <c r="F150" s="2" t="str">
        <f t="shared" si="19"/>
        <v>后排</v>
      </c>
      <c r="G150" s="2">
        <v>1</v>
      </c>
      <c r="I150" s="2" t="str">
        <f t="shared" si="20"/>
        <v>亡灵</v>
      </c>
      <c r="J150" s="2" t="str">
        <f t="shared" si="21"/>
        <v>2阶后排亡灵</v>
      </c>
      <c r="K150" s="2">
        <f ca="1">VLOOKUP(J150,NPC规则!A:K,M150,FALSE)</f>
        <v>13023</v>
      </c>
      <c r="L150" s="2">
        <f>VLOOKUP(J150,NPC规则!A:N,14,FALSE)</f>
        <v>4</v>
      </c>
      <c r="M150" s="2">
        <f t="shared" ca="1" si="22"/>
        <v>4</v>
      </c>
      <c r="N150" s="2">
        <v>0</v>
      </c>
      <c r="O150" s="2">
        <f>VLOOKUP(A150,关卡NPC系数!B:I,6,FALSE)</f>
        <v>1.01</v>
      </c>
      <c r="P150" s="2">
        <f t="shared" si="17"/>
        <v>1</v>
      </c>
    </row>
    <row r="151" spans="1:16" x14ac:dyDescent="0.3">
      <c r="A151" s="2">
        <f t="shared" si="24"/>
        <v>25</v>
      </c>
      <c r="B151" s="2">
        <f ca="1">K146</f>
        <v>11023</v>
      </c>
      <c r="C151" s="2">
        <f t="shared" si="23"/>
        <v>6</v>
      </c>
      <c r="D151" s="2">
        <f>VLOOKUP(A151,关卡NPC系数!B:C,2,FALSE)</f>
        <v>21</v>
      </c>
      <c r="E151" s="2" t="str">
        <f>VLOOKUP(A151,关卡NPC系数!M:Q,5)</f>
        <v>2阶</v>
      </c>
      <c r="F151" s="2" t="str">
        <f t="shared" si="19"/>
        <v>后排</v>
      </c>
      <c r="G151" s="2">
        <v>1</v>
      </c>
      <c r="I151" s="2" t="str">
        <f t="shared" si="20"/>
        <v>亡灵</v>
      </c>
      <c r="J151" s="2" t="str">
        <f t="shared" si="21"/>
        <v>2阶后排亡灵</v>
      </c>
      <c r="K151" s="2">
        <f ca="1">VLOOKUP(J151,NPC规则!A:K,M151,FALSE)</f>
        <v>14013</v>
      </c>
      <c r="L151" s="2">
        <f>VLOOKUP(J151,NPC规则!A:N,14,FALSE)</f>
        <v>4</v>
      </c>
      <c r="M151" s="2">
        <f t="shared" ca="1" si="22"/>
        <v>2</v>
      </c>
      <c r="N151" s="2">
        <v>0</v>
      </c>
      <c r="O151" s="2">
        <f>VLOOKUP(A151,关卡NPC系数!B:I,6,FALSE)</f>
        <v>1.01</v>
      </c>
      <c r="P151" s="2">
        <f t="shared" si="17"/>
        <v>1</v>
      </c>
    </row>
    <row r="152" spans="1:16" x14ac:dyDescent="0.3">
      <c r="A152" s="2">
        <f t="shared" si="24"/>
        <v>26</v>
      </c>
      <c r="B152" s="2">
        <f ca="1">K152</f>
        <v>24013</v>
      </c>
      <c r="C152" s="2">
        <f t="shared" si="23"/>
        <v>1</v>
      </c>
      <c r="D152" s="2">
        <f>VLOOKUP(A152,关卡NPC系数!B:C,2,FALSE)</f>
        <v>22</v>
      </c>
      <c r="E152" s="2" t="str">
        <f>VLOOKUP(A152,关卡NPC系数!M:Q,5)</f>
        <v>2阶</v>
      </c>
      <c r="F152" s="2" t="str">
        <f t="shared" si="19"/>
        <v>前排</v>
      </c>
      <c r="G152" s="2">
        <f t="shared" ref="G152:G169" si="25">G146+1</f>
        <v>2</v>
      </c>
      <c r="I152" s="2" t="str">
        <f t="shared" si="20"/>
        <v>奥术</v>
      </c>
      <c r="J152" s="2" t="str">
        <f t="shared" si="21"/>
        <v>2阶前排奥术</v>
      </c>
      <c r="K152" s="2">
        <f ca="1">VLOOKUP(J152,NPC规则!A:K,M152,FALSE)</f>
        <v>24013</v>
      </c>
      <c r="L152" s="2">
        <f>VLOOKUP(J152,NPC规则!A:N,14,FALSE)</f>
        <v>2</v>
      </c>
      <c r="M152" s="2">
        <f t="shared" ca="1" si="22"/>
        <v>2</v>
      </c>
      <c r="N152" s="2">
        <v>0</v>
      </c>
      <c r="O152" s="2">
        <f>VLOOKUP(A152,关卡NPC系数!B:I,6,FALSE)</f>
        <v>1.012</v>
      </c>
      <c r="P152" s="2">
        <f t="shared" si="17"/>
        <v>1</v>
      </c>
    </row>
    <row r="153" spans="1:16" x14ac:dyDescent="0.3">
      <c r="A153" s="2">
        <f t="shared" si="24"/>
        <v>26</v>
      </c>
      <c r="B153" s="2">
        <f ca="1">K152</f>
        <v>24013</v>
      </c>
      <c r="C153" s="2">
        <f t="shared" si="23"/>
        <v>2</v>
      </c>
      <c r="D153" s="2">
        <f>VLOOKUP(A153,关卡NPC系数!B:C,2,FALSE)</f>
        <v>22</v>
      </c>
      <c r="E153" s="2" t="str">
        <f>VLOOKUP(A153,关卡NPC系数!M:Q,5)</f>
        <v>2阶</v>
      </c>
      <c r="F153" s="2" t="str">
        <f t="shared" si="19"/>
        <v>前排</v>
      </c>
      <c r="G153" s="2">
        <f t="shared" si="25"/>
        <v>2</v>
      </c>
      <c r="I153" s="2" t="str">
        <f t="shared" si="20"/>
        <v>奥术</v>
      </c>
      <c r="J153" s="2" t="str">
        <f t="shared" si="21"/>
        <v>2阶前排奥术</v>
      </c>
      <c r="K153" s="2">
        <f ca="1">VLOOKUP(J153,NPC规则!A:K,M153,FALSE)</f>
        <v>24013</v>
      </c>
      <c r="L153" s="2">
        <f>VLOOKUP(J153,NPC规则!A:N,14,FALSE)</f>
        <v>2</v>
      </c>
      <c r="M153" s="2">
        <f t="shared" ca="1" si="22"/>
        <v>2</v>
      </c>
      <c r="N153" s="2">
        <v>0</v>
      </c>
      <c r="O153" s="2">
        <f>VLOOKUP(A153,关卡NPC系数!B:I,6,FALSE)</f>
        <v>1.012</v>
      </c>
      <c r="P153" s="2">
        <f t="shared" si="17"/>
        <v>1</v>
      </c>
    </row>
    <row r="154" spans="1:16" x14ac:dyDescent="0.3">
      <c r="A154" s="2">
        <f t="shared" si="24"/>
        <v>26</v>
      </c>
      <c r="B154" s="2">
        <f ca="1">K152</f>
        <v>24013</v>
      </c>
      <c r="C154" s="2">
        <f t="shared" si="23"/>
        <v>3</v>
      </c>
      <c r="D154" s="2">
        <f>VLOOKUP(A154,关卡NPC系数!B:C,2,FALSE)</f>
        <v>22</v>
      </c>
      <c r="E154" s="2" t="str">
        <f>VLOOKUP(A154,关卡NPC系数!M:Q,5)</f>
        <v>2阶</v>
      </c>
      <c r="F154" s="2" t="str">
        <f t="shared" si="19"/>
        <v>后排</v>
      </c>
      <c r="G154" s="2">
        <f t="shared" si="25"/>
        <v>2</v>
      </c>
      <c r="I154" s="2" t="str">
        <f t="shared" si="20"/>
        <v>奥术</v>
      </c>
      <c r="J154" s="2" t="str">
        <f t="shared" si="21"/>
        <v>2阶后排奥术</v>
      </c>
      <c r="K154" s="2">
        <f ca="1">VLOOKUP(J154,NPC规则!A:K,M154,FALSE)</f>
        <v>22012</v>
      </c>
      <c r="L154" s="2">
        <f>VLOOKUP(J154,NPC规则!A:N,14,FALSE)</f>
        <v>4</v>
      </c>
      <c r="M154" s="2">
        <f t="shared" ca="1" si="22"/>
        <v>5</v>
      </c>
      <c r="N154" s="2">
        <v>0</v>
      </c>
      <c r="O154" s="2">
        <f>VLOOKUP(A154,关卡NPC系数!B:I,6,FALSE)</f>
        <v>1.012</v>
      </c>
      <c r="P154" s="2">
        <f t="shared" si="17"/>
        <v>1</v>
      </c>
    </row>
    <row r="155" spans="1:16" x14ac:dyDescent="0.3">
      <c r="A155" s="2">
        <f t="shared" si="24"/>
        <v>26</v>
      </c>
      <c r="B155" s="2">
        <f ca="1">K152</f>
        <v>24013</v>
      </c>
      <c r="C155" s="2">
        <f t="shared" si="23"/>
        <v>4</v>
      </c>
      <c r="D155" s="2">
        <f>VLOOKUP(A155,关卡NPC系数!B:C,2,FALSE)</f>
        <v>22</v>
      </c>
      <c r="E155" s="2" t="str">
        <f>VLOOKUP(A155,关卡NPC系数!M:Q,5)</f>
        <v>2阶</v>
      </c>
      <c r="F155" s="2" t="str">
        <f t="shared" si="19"/>
        <v>后排</v>
      </c>
      <c r="G155" s="2">
        <f t="shared" si="25"/>
        <v>2</v>
      </c>
      <c r="I155" s="2" t="str">
        <f t="shared" si="20"/>
        <v>奥术</v>
      </c>
      <c r="J155" s="2" t="str">
        <f t="shared" si="21"/>
        <v>2阶后排奥术</v>
      </c>
      <c r="K155" s="2">
        <f ca="1">VLOOKUP(J155,NPC规则!A:K,M155,FALSE)</f>
        <v>25023</v>
      </c>
      <c r="L155" s="2">
        <f>VLOOKUP(J155,NPC规则!A:N,14,FALSE)</f>
        <v>4</v>
      </c>
      <c r="M155" s="2">
        <f t="shared" ca="1" si="22"/>
        <v>2</v>
      </c>
      <c r="N155" s="2">
        <v>0</v>
      </c>
      <c r="O155" s="2">
        <f>VLOOKUP(A155,关卡NPC系数!B:I,6,FALSE)</f>
        <v>1.012</v>
      </c>
      <c r="P155" s="2">
        <f t="shared" si="17"/>
        <v>1</v>
      </c>
    </row>
    <row r="156" spans="1:16" x14ac:dyDescent="0.3">
      <c r="A156" s="2">
        <f t="shared" si="24"/>
        <v>26</v>
      </c>
      <c r="B156" s="2">
        <f ca="1">K152</f>
        <v>24013</v>
      </c>
      <c r="C156" s="2">
        <f t="shared" si="23"/>
        <v>5</v>
      </c>
      <c r="D156" s="2">
        <f>VLOOKUP(A156,关卡NPC系数!B:C,2,FALSE)</f>
        <v>22</v>
      </c>
      <c r="E156" s="2" t="str">
        <f>VLOOKUP(A156,关卡NPC系数!M:Q,5)</f>
        <v>2阶</v>
      </c>
      <c r="F156" s="2" t="str">
        <f t="shared" si="19"/>
        <v>后排</v>
      </c>
      <c r="G156" s="2">
        <f t="shared" si="25"/>
        <v>2</v>
      </c>
      <c r="I156" s="2" t="str">
        <f t="shared" si="20"/>
        <v>奥术</v>
      </c>
      <c r="J156" s="2" t="str">
        <f t="shared" si="21"/>
        <v>2阶后排奥术</v>
      </c>
      <c r="K156" s="2">
        <f ca="1">VLOOKUP(J156,NPC规则!A:K,M156,FALSE)</f>
        <v>22012</v>
      </c>
      <c r="L156" s="2">
        <f>VLOOKUP(J156,NPC规则!A:N,14,FALSE)</f>
        <v>4</v>
      </c>
      <c r="M156" s="2">
        <f t="shared" ca="1" si="22"/>
        <v>5</v>
      </c>
      <c r="N156" s="2">
        <v>0</v>
      </c>
      <c r="O156" s="2">
        <f>VLOOKUP(A156,关卡NPC系数!B:I,6,FALSE)</f>
        <v>1.012</v>
      </c>
      <c r="P156" s="2">
        <f t="shared" si="17"/>
        <v>1</v>
      </c>
    </row>
    <row r="157" spans="1:16" x14ac:dyDescent="0.3">
      <c r="A157" s="2">
        <f t="shared" si="24"/>
        <v>26</v>
      </c>
      <c r="B157" s="2">
        <f ca="1">K152</f>
        <v>24013</v>
      </c>
      <c r="C157" s="2">
        <f t="shared" si="23"/>
        <v>6</v>
      </c>
      <c r="D157" s="2">
        <f>VLOOKUP(A157,关卡NPC系数!B:C,2,FALSE)</f>
        <v>22</v>
      </c>
      <c r="E157" s="2" t="str">
        <f>VLOOKUP(A157,关卡NPC系数!M:Q,5)</f>
        <v>2阶</v>
      </c>
      <c r="F157" s="2" t="str">
        <f t="shared" si="19"/>
        <v>后排</v>
      </c>
      <c r="G157" s="2">
        <f t="shared" si="25"/>
        <v>2</v>
      </c>
      <c r="I157" s="2" t="str">
        <f t="shared" si="20"/>
        <v>奥术</v>
      </c>
      <c r="J157" s="2" t="str">
        <f t="shared" si="21"/>
        <v>2阶后排奥术</v>
      </c>
      <c r="K157" s="2">
        <f ca="1">VLOOKUP(J157,NPC规则!A:K,M157,FALSE)</f>
        <v>23023</v>
      </c>
      <c r="L157" s="2">
        <f>VLOOKUP(J157,NPC规则!A:N,14,FALSE)</f>
        <v>4</v>
      </c>
      <c r="M157" s="2">
        <f t="shared" ca="1" si="22"/>
        <v>3</v>
      </c>
      <c r="N157" s="2">
        <v>0</v>
      </c>
      <c r="O157" s="2">
        <f>VLOOKUP(A157,关卡NPC系数!B:I,6,FALSE)</f>
        <v>1.012</v>
      </c>
      <c r="P157" s="2">
        <f t="shared" si="17"/>
        <v>1</v>
      </c>
    </row>
    <row r="158" spans="1:16" x14ac:dyDescent="0.3">
      <c r="A158" s="2">
        <f t="shared" si="24"/>
        <v>27</v>
      </c>
      <c r="B158" s="2">
        <f ca="1">K158</f>
        <v>31023</v>
      </c>
      <c r="C158" s="2">
        <f t="shared" si="23"/>
        <v>1</v>
      </c>
      <c r="D158" s="2">
        <f>VLOOKUP(A158,关卡NPC系数!B:C,2,FALSE)</f>
        <v>23</v>
      </c>
      <c r="E158" s="2" t="str">
        <f>VLOOKUP(A158,关卡NPC系数!M:Q,5)</f>
        <v>2阶</v>
      </c>
      <c r="F158" s="2" t="str">
        <f t="shared" si="19"/>
        <v>前排</v>
      </c>
      <c r="G158" s="2">
        <f t="shared" si="25"/>
        <v>3</v>
      </c>
      <c r="I158" s="2" t="str">
        <f t="shared" si="20"/>
        <v>邪能</v>
      </c>
      <c r="J158" s="2" t="str">
        <f t="shared" si="21"/>
        <v>2阶前排邪能</v>
      </c>
      <c r="K158" s="2">
        <f ca="1">VLOOKUP(J158,NPC规则!A:K,M158,FALSE)</f>
        <v>31023</v>
      </c>
      <c r="L158" s="2">
        <f>VLOOKUP(J158,NPC规则!A:N,14,FALSE)</f>
        <v>2</v>
      </c>
      <c r="M158" s="2">
        <f t="shared" ca="1" si="22"/>
        <v>2</v>
      </c>
      <c r="N158" s="2">
        <v>0</v>
      </c>
      <c r="O158" s="2">
        <f>VLOOKUP(A158,关卡NPC系数!B:I,6,FALSE)</f>
        <v>1.0149999999999999</v>
      </c>
      <c r="P158" s="2">
        <f t="shared" si="17"/>
        <v>1</v>
      </c>
    </row>
    <row r="159" spans="1:16" x14ac:dyDescent="0.3">
      <c r="A159" s="2">
        <f t="shared" si="24"/>
        <v>27</v>
      </c>
      <c r="B159" s="2">
        <f ca="1">K158</f>
        <v>31023</v>
      </c>
      <c r="C159" s="2">
        <f t="shared" si="23"/>
        <v>2</v>
      </c>
      <c r="D159" s="2">
        <f>VLOOKUP(A159,关卡NPC系数!B:C,2,FALSE)</f>
        <v>23</v>
      </c>
      <c r="E159" s="2" t="str">
        <f>VLOOKUP(A159,关卡NPC系数!M:Q,5)</f>
        <v>2阶</v>
      </c>
      <c r="F159" s="2" t="str">
        <f t="shared" si="19"/>
        <v>前排</v>
      </c>
      <c r="G159" s="2">
        <f t="shared" si="25"/>
        <v>3</v>
      </c>
      <c r="I159" s="2" t="str">
        <f t="shared" si="20"/>
        <v>邪能</v>
      </c>
      <c r="J159" s="2" t="str">
        <f t="shared" si="21"/>
        <v>2阶前排邪能</v>
      </c>
      <c r="K159" s="2">
        <f ca="1">VLOOKUP(J159,NPC规则!A:K,M159,FALSE)</f>
        <v>31033</v>
      </c>
      <c r="L159" s="2">
        <f>VLOOKUP(J159,NPC规则!A:N,14,FALSE)</f>
        <v>2</v>
      </c>
      <c r="M159" s="2">
        <f t="shared" ca="1" si="22"/>
        <v>3</v>
      </c>
      <c r="N159" s="2">
        <v>0</v>
      </c>
      <c r="O159" s="2">
        <f>VLOOKUP(A159,关卡NPC系数!B:I,6,FALSE)</f>
        <v>1.0149999999999999</v>
      </c>
      <c r="P159" s="2">
        <f t="shared" si="17"/>
        <v>1</v>
      </c>
    </row>
    <row r="160" spans="1:16" x14ac:dyDescent="0.3">
      <c r="A160" s="2">
        <f t="shared" si="24"/>
        <v>27</v>
      </c>
      <c r="B160" s="2">
        <f ca="1">K158</f>
        <v>31023</v>
      </c>
      <c r="C160" s="2">
        <f t="shared" si="23"/>
        <v>3</v>
      </c>
      <c r="D160" s="2">
        <f>VLOOKUP(A160,关卡NPC系数!B:C,2,FALSE)</f>
        <v>23</v>
      </c>
      <c r="E160" s="2" t="str">
        <f>VLOOKUP(A160,关卡NPC系数!M:Q,5)</f>
        <v>2阶</v>
      </c>
      <c r="F160" s="2" t="str">
        <f t="shared" si="19"/>
        <v>后排</v>
      </c>
      <c r="G160" s="2">
        <f t="shared" si="25"/>
        <v>3</v>
      </c>
      <c r="I160" s="2" t="str">
        <f t="shared" si="20"/>
        <v>邪能</v>
      </c>
      <c r="J160" s="2" t="str">
        <f t="shared" si="21"/>
        <v>2阶后排邪能</v>
      </c>
      <c r="K160" s="2">
        <f ca="1">VLOOKUP(J160,NPC规则!A:K,M160,FALSE)</f>
        <v>32023</v>
      </c>
      <c r="L160" s="2">
        <f>VLOOKUP(J160,NPC规则!A:N,14,FALSE)</f>
        <v>4</v>
      </c>
      <c r="M160" s="2">
        <f t="shared" ca="1" si="22"/>
        <v>2</v>
      </c>
      <c r="N160" s="2">
        <v>0</v>
      </c>
      <c r="O160" s="2">
        <f>VLOOKUP(A160,关卡NPC系数!B:I,6,FALSE)</f>
        <v>1.0149999999999999</v>
      </c>
      <c r="P160" s="2">
        <f t="shared" si="17"/>
        <v>1</v>
      </c>
    </row>
    <row r="161" spans="1:16" x14ac:dyDescent="0.3">
      <c r="A161" s="2">
        <f t="shared" si="24"/>
        <v>27</v>
      </c>
      <c r="B161" s="2">
        <f ca="1">K158</f>
        <v>31023</v>
      </c>
      <c r="C161" s="2">
        <f t="shared" si="23"/>
        <v>4</v>
      </c>
      <c r="D161" s="2">
        <f>VLOOKUP(A161,关卡NPC系数!B:C,2,FALSE)</f>
        <v>23</v>
      </c>
      <c r="E161" s="2" t="str">
        <f>VLOOKUP(A161,关卡NPC系数!M:Q,5)</f>
        <v>2阶</v>
      </c>
      <c r="F161" s="2" t="str">
        <f t="shared" si="19"/>
        <v>后排</v>
      </c>
      <c r="G161" s="2">
        <f t="shared" si="25"/>
        <v>3</v>
      </c>
      <c r="I161" s="2" t="str">
        <f t="shared" si="20"/>
        <v>邪能</v>
      </c>
      <c r="J161" s="2" t="str">
        <f t="shared" si="21"/>
        <v>2阶后排邪能</v>
      </c>
      <c r="K161" s="2">
        <f ca="1">VLOOKUP(J161,NPC规则!A:K,M161,FALSE)</f>
        <v>31012</v>
      </c>
      <c r="L161" s="2">
        <f>VLOOKUP(J161,NPC规则!A:N,14,FALSE)</f>
        <v>4</v>
      </c>
      <c r="M161" s="2">
        <f t="shared" ca="1" si="22"/>
        <v>4</v>
      </c>
      <c r="N161" s="2">
        <v>0</v>
      </c>
      <c r="O161" s="2">
        <f>VLOOKUP(A161,关卡NPC系数!B:I,6,FALSE)</f>
        <v>1.0149999999999999</v>
      </c>
      <c r="P161" s="2">
        <f t="shared" si="17"/>
        <v>1</v>
      </c>
    </row>
    <row r="162" spans="1:16" x14ac:dyDescent="0.3">
      <c r="A162" s="2">
        <f t="shared" si="24"/>
        <v>27</v>
      </c>
      <c r="B162" s="2">
        <f ca="1">K158</f>
        <v>31023</v>
      </c>
      <c r="C162" s="2">
        <f t="shared" si="23"/>
        <v>5</v>
      </c>
      <c r="D162" s="2">
        <f>VLOOKUP(A162,关卡NPC系数!B:C,2,FALSE)</f>
        <v>23</v>
      </c>
      <c r="E162" s="2" t="str">
        <f>VLOOKUP(A162,关卡NPC系数!M:Q,5)</f>
        <v>2阶</v>
      </c>
      <c r="F162" s="2" t="str">
        <f t="shared" si="19"/>
        <v>后排</v>
      </c>
      <c r="G162" s="2">
        <f t="shared" si="25"/>
        <v>3</v>
      </c>
      <c r="I162" s="2" t="str">
        <f t="shared" si="20"/>
        <v>邪能</v>
      </c>
      <c r="J162" s="2" t="str">
        <f t="shared" si="21"/>
        <v>2阶后排邪能</v>
      </c>
      <c r="K162" s="2">
        <f ca="1">VLOOKUP(J162,NPC规则!A:K,M162,FALSE)</f>
        <v>35013</v>
      </c>
      <c r="L162" s="2">
        <f>VLOOKUP(J162,NPC规则!A:N,14,FALSE)</f>
        <v>4</v>
      </c>
      <c r="M162" s="2">
        <f t="shared" ca="1" si="22"/>
        <v>5</v>
      </c>
      <c r="N162" s="2">
        <v>0</v>
      </c>
      <c r="O162" s="2">
        <f>VLOOKUP(A162,关卡NPC系数!B:I,6,FALSE)</f>
        <v>1.0149999999999999</v>
      </c>
      <c r="P162" s="2">
        <f t="shared" si="17"/>
        <v>1</v>
      </c>
    </row>
    <row r="163" spans="1:16" x14ac:dyDescent="0.3">
      <c r="A163" s="2">
        <f t="shared" si="24"/>
        <v>27</v>
      </c>
      <c r="B163" s="2">
        <f ca="1">K158</f>
        <v>31023</v>
      </c>
      <c r="C163" s="2">
        <f t="shared" si="23"/>
        <v>6</v>
      </c>
      <c r="D163" s="2">
        <f>VLOOKUP(A163,关卡NPC系数!B:C,2,FALSE)</f>
        <v>23</v>
      </c>
      <c r="E163" s="2" t="str">
        <f>VLOOKUP(A163,关卡NPC系数!M:Q,5)</f>
        <v>2阶</v>
      </c>
      <c r="F163" s="2" t="str">
        <f t="shared" si="19"/>
        <v>后排</v>
      </c>
      <c r="G163" s="2">
        <f t="shared" si="25"/>
        <v>3</v>
      </c>
      <c r="I163" s="2" t="str">
        <f t="shared" si="20"/>
        <v>邪能</v>
      </c>
      <c r="J163" s="2" t="str">
        <f t="shared" si="21"/>
        <v>2阶后排邪能</v>
      </c>
      <c r="K163" s="2">
        <f ca="1">VLOOKUP(J163,NPC规则!A:K,M163,FALSE)</f>
        <v>35013</v>
      </c>
      <c r="L163" s="2">
        <f>VLOOKUP(J163,NPC规则!A:N,14,FALSE)</f>
        <v>4</v>
      </c>
      <c r="M163" s="2">
        <f t="shared" ca="1" si="22"/>
        <v>5</v>
      </c>
      <c r="N163" s="2">
        <v>0</v>
      </c>
      <c r="O163" s="2">
        <f>VLOOKUP(A163,关卡NPC系数!B:I,6,FALSE)</f>
        <v>1.0149999999999999</v>
      </c>
      <c r="P163" s="2">
        <f t="shared" si="17"/>
        <v>1</v>
      </c>
    </row>
    <row r="164" spans="1:16" x14ac:dyDescent="0.3">
      <c r="A164" s="2">
        <f t="shared" si="24"/>
        <v>28</v>
      </c>
      <c r="B164" s="2">
        <f ca="1">K164</f>
        <v>41023</v>
      </c>
      <c r="C164" s="2">
        <f t="shared" si="23"/>
        <v>1</v>
      </c>
      <c r="D164" s="2">
        <f>VLOOKUP(A164,关卡NPC系数!B:C,2,FALSE)</f>
        <v>24</v>
      </c>
      <c r="E164" s="2" t="str">
        <f>VLOOKUP(A164,关卡NPC系数!M:Q,5)</f>
        <v>2阶</v>
      </c>
      <c r="F164" s="2" t="str">
        <f t="shared" si="19"/>
        <v>前排</v>
      </c>
      <c r="G164" s="2">
        <f t="shared" si="25"/>
        <v>4</v>
      </c>
      <c r="I164" s="2" t="str">
        <f t="shared" si="20"/>
        <v>自然</v>
      </c>
      <c r="J164" s="2" t="str">
        <f t="shared" si="21"/>
        <v>2阶前排自然</v>
      </c>
      <c r="K164" s="2">
        <f ca="1">VLOOKUP(J164,NPC规则!A:K,M164,FALSE)</f>
        <v>41023</v>
      </c>
      <c r="L164" s="2">
        <f>VLOOKUP(J164,NPC规则!A:N,14,FALSE)</f>
        <v>2</v>
      </c>
      <c r="M164" s="2">
        <f t="shared" ca="1" si="22"/>
        <v>2</v>
      </c>
      <c r="N164" s="2">
        <v>0</v>
      </c>
      <c r="O164" s="2">
        <f>VLOOKUP(A164,关卡NPC系数!B:I,6,FALSE)</f>
        <v>1.0169999999999999</v>
      </c>
      <c r="P164" s="2">
        <f t="shared" si="17"/>
        <v>1</v>
      </c>
    </row>
    <row r="165" spans="1:16" x14ac:dyDescent="0.3">
      <c r="A165" s="2">
        <f t="shared" si="24"/>
        <v>28</v>
      </c>
      <c r="B165" s="2">
        <f ca="1">K164</f>
        <v>41023</v>
      </c>
      <c r="C165" s="2">
        <f t="shared" si="23"/>
        <v>2</v>
      </c>
      <c r="D165" s="2">
        <f>VLOOKUP(A165,关卡NPC系数!B:C,2,FALSE)</f>
        <v>24</v>
      </c>
      <c r="E165" s="2" t="str">
        <f>VLOOKUP(A165,关卡NPC系数!M:Q,5)</f>
        <v>2阶</v>
      </c>
      <c r="F165" s="2" t="str">
        <f t="shared" si="19"/>
        <v>前排</v>
      </c>
      <c r="G165" s="2">
        <f t="shared" si="25"/>
        <v>4</v>
      </c>
      <c r="I165" s="2" t="str">
        <f t="shared" si="20"/>
        <v>自然</v>
      </c>
      <c r="J165" s="2" t="str">
        <f t="shared" si="21"/>
        <v>2阶前排自然</v>
      </c>
      <c r="K165" s="2">
        <f ca="1">VLOOKUP(J165,NPC规则!A:K,M165,FALSE)</f>
        <v>43012</v>
      </c>
      <c r="L165" s="2">
        <f>VLOOKUP(J165,NPC规则!A:N,14,FALSE)</f>
        <v>2</v>
      </c>
      <c r="M165" s="2">
        <f t="shared" ca="1" si="22"/>
        <v>3</v>
      </c>
      <c r="N165" s="2">
        <v>0</v>
      </c>
      <c r="O165" s="2">
        <f>VLOOKUP(A165,关卡NPC系数!B:I,6,FALSE)</f>
        <v>1.0169999999999999</v>
      </c>
      <c r="P165" s="2">
        <f t="shared" si="17"/>
        <v>1</v>
      </c>
    </row>
    <row r="166" spans="1:16" x14ac:dyDescent="0.3">
      <c r="A166" s="2">
        <f t="shared" si="24"/>
        <v>28</v>
      </c>
      <c r="B166" s="2">
        <f ca="1">K164</f>
        <v>41023</v>
      </c>
      <c r="C166" s="2">
        <f t="shared" si="23"/>
        <v>3</v>
      </c>
      <c r="D166" s="2">
        <f>VLOOKUP(A166,关卡NPC系数!B:C,2,FALSE)</f>
        <v>24</v>
      </c>
      <c r="E166" s="2" t="str">
        <f>VLOOKUP(A166,关卡NPC系数!M:Q,5)</f>
        <v>2阶</v>
      </c>
      <c r="F166" s="2" t="str">
        <f t="shared" si="19"/>
        <v>后排</v>
      </c>
      <c r="G166" s="2">
        <f t="shared" si="25"/>
        <v>4</v>
      </c>
      <c r="I166" s="2" t="str">
        <f t="shared" si="20"/>
        <v>自然</v>
      </c>
      <c r="J166" s="2" t="str">
        <f t="shared" si="21"/>
        <v>2阶后排自然</v>
      </c>
      <c r="K166" s="2">
        <f ca="1">VLOOKUP(J166,NPC规则!A:K,M166,FALSE)</f>
        <v>45013</v>
      </c>
      <c r="L166" s="2">
        <f>VLOOKUP(J166,NPC规则!A:N,14,FALSE)</f>
        <v>4</v>
      </c>
      <c r="M166" s="2">
        <f t="shared" ca="1" si="22"/>
        <v>2</v>
      </c>
      <c r="N166" s="2">
        <v>0</v>
      </c>
      <c r="O166" s="2">
        <f>VLOOKUP(A166,关卡NPC系数!B:I,6,FALSE)</f>
        <v>1.0169999999999999</v>
      </c>
      <c r="P166" s="2">
        <f t="shared" si="17"/>
        <v>1</v>
      </c>
    </row>
    <row r="167" spans="1:16" x14ac:dyDescent="0.3">
      <c r="A167" s="2">
        <f t="shared" si="24"/>
        <v>28</v>
      </c>
      <c r="B167" s="2">
        <f ca="1">K164</f>
        <v>41023</v>
      </c>
      <c r="C167" s="2">
        <f t="shared" si="23"/>
        <v>4</v>
      </c>
      <c r="D167" s="2">
        <f>VLOOKUP(A167,关卡NPC系数!B:C,2,FALSE)</f>
        <v>24</v>
      </c>
      <c r="E167" s="2" t="str">
        <f>VLOOKUP(A167,关卡NPC系数!M:Q,5)</f>
        <v>2阶</v>
      </c>
      <c r="F167" s="2" t="str">
        <f t="shared" si="19"/>
        <v>后排</v>
      </c>
      <c r="G167" s="2">
        <f t="shared" si="25"/>
        <v>4</v>
      </c>
      <c r="I167" s="2" t="str">
        <f t="shared" si="20"/>
        <v>自然</v>
      </c>
      <c r="J167" s="2" t="str">
        <f t="shared" si="21"/>
        <v>2阶后排自然</v>
      </c>
      <c r="K167" s="2">
        <f ca="1">VLOOKUP(J167,NPC规则!A:K,M167,FALSE)</f>
        <v>43023</v>
      </c>
      <c r="L167" s="2">
        <f>VLOOKUP(J167,NPC规则!A:N,14,FALSE)</f>
        <v>4</v>
      </c>
      <c r="M167" s="2">
        <f t="shared" ca="1" si="22"/>
        <v>4</v>
      </c>
      <c r="N167" s="2">
        <v>0</v>
      </c>
      <c r="O167" s="2">
        <f>VLOOKUP(A167,关卡NPC系数!B:I,6,FALSE)</f>
        <v>1.0169999999999999</v>
      </c>
      <c r="P167" s="2">
        <f t="shared" si="17"/>
        <v>1</v>
      </c>
    </row>
    <row r="168" spans="1:16" x14ac:dyDescent="0.3">
      <c r="A168" s="2">
        <f t="shared" si="24"/>
        <v>28</v>
      </c>
      <c r="B168" s="2">
        <f ca="1">K164</f>
        <v>41023</v>
      </c>
      <c r="C168" s="2">
        <f t="shared" si="23"/>
        <v>5</v>
      </c>
      <c r="D168" s="2">
        <f>VLOOKUP(A168,关卡NPC系数!B:C,2,FALSE)</f>
        <v>24</v>
      </c>
      <c r="E168" s="2" t="str">
        <f>VLOOKUP(A168,关卡NPC系数!M:Q,5)</f>
        <v>2阶</v>
      </c>
      <c r="F168" s="2" t="str">
        <f t="shared" si="19"/>
        <v>后排</v>
      </c>
      <c r="G168" s="2">
        <f t="shared" si="25"/>
        <v>4</v>
      </c>
      <c r="I168" s="2" t="str">
        <f t="shared" si="20"/>
        <v>自然</v>
      </c>
      <c r="J168" s="2" t="str">
        <f t="shared" si="21"/>
        <v>2阶后排自然</v>
      </c>
      <c r="K168" s="2">
        <f ca="1">VLOOKUP(J168,NPC规则!A:K,M168,FALSE)</f>
        <v>45023</v>
      </c>
      <c r="L168" s="2">
        <f>VLOOKUP(J168,NPC规则!A:N,14,FALSE)</f>
        <v>4</v>
      </c>
      <c r="M168" s="2">
        <f t="shared" ca="1" si="22"/>
        <v>3</v>
      </c>
      <c r="N168" s="2">
        <v>0</v>
      </c>
      <c r="O168" s="2">
        <f>VLOOKUP(A168,关卡NPC系数!B:I,6,FALSE)</f>
        <v>1.0169999999999999</v>
      </c>
      <c r="P168" s="2">
        <f t="shared" si="17"/>
        <v>1</v>
      </c>
    </row>
    <row r="169" spans="1:16" x14ac:dyDescent="0.3">
      <c r="A169" s="2">
        <f t="shared" si="24"/>
        <v>28</v>
      </c>
      <c r="B169" s="2">
        <f ca="1">K164</f>
        <v>41023</v>
      </c>
      <c r="C169" s="2">
        <f t="shared" si="23"/>
        <v>6</v>
      </c>
      <c r="D169" s="2">
        <f>VLOOKUP(A169,关卡NPC系数!B:C,2,FALSE)</f>
        <v>24</v>
      </c>
      <c r="E169" s="2" t="str">
        <f>VLOOKUP(A169,关卡NPC系数!M:Q,5)</f>
        <v>2阶</v>
      </c>
      <c r="F169" s="2" t="str">
        <f t="shared" si="19"/>
        <v>后排</v>
      </c>
      <c r="G169" s="2">
        <f t="shared" si="25"/>
        <v>4</v>
      </c>
      <c r="I169" s="2" t="str">
        <f t="shared" si="20"/>
        <v>自然</v>
      </c>
      <c r="J169" s="2" t="str">
        <f t="shared" si="21"/>
        <v>2阶后排自然</v>
      </c>
      <c r="K169" s="2">
        <f ca="1">VLOOKUP(J169,NPC规则!A:K,M169,FALSE)</f>
        <v>45023</v>
      </c>
      <c r="L169" s="2">
        <f>VLOOKUP(J169,NPC规则!A:N,14,FALSE)</f>
        <v>4</v>
      </c>
      <c r="M169" s="2">
        <f t="shared" ca="1" si="22"/>
        <v>3</v>
      </c>
      <c r="N169" s="2">
        <v>0</v>
      </c>
      <c r="O169" s="2">
        <f>VLOOKUP(A169,关卡NPC系数!B:I,6,FALSE)</f>
        <v>1.0169999999999999</v>
      </c>
      <c r="P169" s="2">
        <f t="shared" si="17"/>
        <v>1</v>
      </c>
    </row>
    <row r="170" spans="1:16" x14ac:dyDescent="0.3">
      <c r="A170" s="2">
        <f t="shared" si="24"/>
        <v>29</v>
      </c>
      <c r="B170" s="2">
        <f ca="1">K170</f>
        <v>11023</v>
      </c>
      <c r="C170" s="2">
        <f t="shared" si="23"/>
        <v>1</v>
      </c>
      <c r="D170" s="2">
        <f>VLOOKUP(A170,关卡NPC系数!B:C,2,FALSE)</f>
        <v>25</v>
      </c>
      <c r="E170" s="2" t="str">
        <f>VLOOKUP(A170,关卡NPC系数!M:Q,5)</f>
        <v>2阶</v>
      </c>
      <c r="F170" s="2" t="str">
        <f t="shared" si="19"/>
        <v>前排</v>
      </c>
      <c r="G170" s="2">
        <v>1</v>
      </c>
      <c r="I170" s="2" t="str">
        <f t="shared" si="20"/>
        <v>亡灵</v>
      </c>
      <c r="J170" s="2" t="str">
        <f t="shared" si="21"/>
        <v>2阶前排亡灵</v>
      </c>
      <c r="K170" s="2">
        <f ca="1">VLOOKUP(J170,NPC规则!A:K,M170,FALSE)</f>
        <v>11023</v>
      </c>
      <c r="L170" s="2">
        <f>VLOOKUP(J170,NPC规则!A:N,14,FALSE)</f>
        <v>2</v>
      </c>
      <c r="M170" s="2">
        <f t="shared" ca="1" si="22"/>
        <v>3</v>
      </c>
      <c r="N170" s="2">
        <v>0</v>
      </c>
      <c r="O170" s="2">
        <f>VLOOKUP(A170,关卡NPC系数!B:I,6,FALSE)</f>
        <v>1.02</v>
      </c>
      <c r="P170" s="2">
        <f t="shared" si="17"/>
        <v>1</v>
      </c>
    </row>
    <row r="171" spans="1:16" x14ac:dyDescent="0.3">
      <c r="A171" s="2">
        <f t="shared" si="24"/>
        <v>29</v>
      </c>
      <c r="B171" s="2">
        <f ca="1">K170</f>
        <v>11023</v>
      </c>
      <c r="C171" s="2">
        <f t="shared" si="23"/>
        <v>2</v>
      </c>
      <c r="D171" s="2">
        <f>VLOOKUP(A171,关卡NPC系数!B:C,2,FALSE)</f>
        <v>25</v>
      </c>
      <c r="E171" s="2" t="str">
        <f>VLOOKUP(A171,关卡NPC系数!M:Q,5)</f>
        <v>2阶</v>
      </c>
      <c r="F171" s="2" t="str">
        <f t="shared" si="19"/>
        <v>前排</v>
      </c>
      <c r="G171" s="2">
        <v>1</v>
      </c>
      <c r="I171" s="2" t="str">
        <f t="shared" si="20"/>
        <v>亡灵</v>
      </c>
      <c r="J171" s="2" t="str">
        <f t="shared" si="21"/>
        <v>2阶前排亡灵</v>
      </c>
      <c r="K171" s="2">
        <f ca="1">VLOOKUP(J171,NPC规则!A:K,M171,FALSE)</f>
        <v>11023</v>
      </c>
      <c r="L171" s="2">
        <f>VLOOKUP(J171,NPC规则!A:N,14,FALSE)</f>
        <v>2</v>
      </c>
      <c r="M171" s="2">
        <f t="shared" ca="1" si="22"/>
        <v>3</v>
      </c>
      <c r="N171" s="2">
        <v>0</v>
      </c>
      <c r="O171" s="2">
        <f>VLOOKUP(A171,关卡NPC系数!B:I,6,FALSE)</f>
        <v>1.02</v>
      </c>
      <c r="P171" s="2">
        <f t="shared" si="17"/>
        <v>1</v>
      </c>
    </row>
    <row r="172" spans="1:16" x14ac:dyDescent="0.3">
      <c r="A172" s="2">
        <f t="shared" si="24"/>
        <v>29</v>
      </c>
      <c r="B172" s="2">
        <f ca="1">K170</f>
        <v>11023</v>
      </c>
      <c r="C172" s="2">
        <f t="shared" si="23"/>
        <v>3</v>
      </c>
      <c r="D172" s="2">
        <f>VLOOKUP(A172,关卡NPC系数!B:C,2,FALSE)</f>
        <v>25</v>
      </c>
      <c r="E172" s="2" t="str">
        <f>VLOOKUP(A172,关卡NPC系数!M:Q,5)</f>
        <v>2阶</v>
      </c>
      <c r="F172" s="2" t="str">
        <f t="shared" si="19"/>
        <v>后排</v>
      </c>
      <c r="G172" s="2">
        <v>1</v>
      </c>
      <c r="I172" s="2" t="str">
        <f t="shared" si="20"/>
        <v>亡灵</v>
      </c>
      <c r="J172" s="2" t="str">
        <f t="shared" si="21"/>
        <v>2阶后排亡灵</v>
      </c>
      <c r="K172" s="2">
        <f ca="1">VLOOKUP(J172,NPC规则!A:K,M172,FALSE)</f>
        <v>14013</v>
      </c>
      <c r="L172" s="2">
        <f>VLOOKUP(J172,NPC规则!A:N,14,FALSE)</f>
        <v>4</v>
      </c>
      <c r="M172" s="2">
        <f t="shared" ca="1" si="22"/>
        <v>2</v>
      </c>
      <c r="N172" s="2">
        <v>0</v>
      </c>
      <c r="O172" s="2">
        <f>VLOOKUP(A172,关卡NPC系数!B:I,6,FALSE)</f>
        <v>1.02</v>
      </c>
      <c r="P172" s="2">
        <f t="shared" si="17"/>
        <v>1</v>
      </c>
    </row>
    <row r="173" spans="1:16" x14ac:dyDescent="0.3">
      <c r="A173" s="2">
        <f t="shared" si="24"/>
        <v>29</v>
      </c>
      <c r="B173" s="2">
        <f ca="1">K170</f>
        <v>11023</v>
      </c>
      <c r="C173" s="2">
        <f t="shared" si="23"/>
        <v>4</v>
      </c>
      <c r="D173" s="2">
        <f>VLOOKUP(A173,关卡NPC系数!B:C,2,FALSE)</f>
        <v>25</v>
      </c>
      <c r="E173" s="2" t="str">
        <f>VLOOKUP(A173,关卡NPC系数!M:Q,5)</f>
        <v>2阶</v>
      </c>
      <c r="F173" s="2" t="str">
        <f t="shared" si="19"/>
        <v>后排</v>
      </c>
      <c r="G173" s="2">
        <v>1</v>
      </c>
      <c r="I173" s="2" t="str">
        <f t="shared" si="20"/>
        <v>亡灵</v>
      </c>
      <c r="J173" s="2" t="str">
        <f t="shared" si="21"/>
        <v>2阶后排亡灵</v>
      </c>
      <c r="K173" s="2">
        <f ca="1">VLOOKUP(J173,NPC规则!A:K,M173,FALSE)</f>
        <v>13012</v>
      </c>
      <c r="L173" s="2">
        <f>VLOOKUP(J173,NPC规则!A:N,14,FALSE)</f>
        <v>4</v>
      </c>
      <c r="M173" s="2">
        <f t="shared" ca="1" si="22"/>
        <v>5</v>
      </c>
      <c r="N173" s="2">
        <v>0</v>
      </c>
      <c r="O173" s="2">
        <f>VLOOKUP(A173,关卡NPC系数!B:I,6,FALSE)</f>
        <v>1.02</v>
      </c>
      <c r="P173" s="2">
        <f t="shared" si="17"/>
        <v>1</v>
      </c>
    </row>
    <row r="174" spans="1:16" x14ac:dyDescent="0.3">
      <c r="A174" s="2">
        <f t="shared" si="24"/>
        <v>29</v>
      </c>
      <c r="B174" s="2">
        <f ca="1">K170</f>
        <v>11023</v>
      </c>
      <c r="C174" s="2">
        <f t="shared" si="23"/>
        <v>5</v>
      </c>
      <c r="D174" s="2">
        <f>VLOOKUP(A174,关卡NPC系数!B:C,2,FALSE)</f>
        <v>25</v>
      </c>
      <c r="E174" s="2" t="str">
        <f>VLOOKUP(A174,关卡NPC系数!M:Q,5)</f>
        <v>2阶</v>
      </c>
      <c r="F174" s="2" t="str">
        <f t="shared" si="19"/>
        <v>后排</v>
      </c>
      <c r="G174" s="2">
        <v>1</v>
      </c>
      <c r="I174" s="2" t="str">
        <f t="shared" si="20"/>
        <v>亡灵</v>
      </c>
      <c r="J174" s="2" t="str">
        <f t="shared" si="21"/>
        <v>2阶后排亡灵</v>
      </c>
      <c r="K174" s="2">
        <f ca="1">VLOOKUP(J174,NPC规则!A:K,M174,FALSE)</f>
        <v>13012</v>
      </c>
      <c r="L174" s="2">
        <f>VLOOKUP(J174,NPC规则!A:N,14,FALSE)</f>
        <v>4</v>
      </c>
      <c r="M174" s="2">
        <f t="shared" ca="1" si="22"/>
        <v>5</v>
      </c>
      <c r="N174" s="2">
        <v>0</v>
      </c>
      <c r="O174" s="2">
        <f>VLOOKUP(A174,关卡NPC系数!B:I,6,FALSE)</f>
        <v>1.02</v>
      </c>
      <c r="P174" s="2">
        <f t="shared" si="17"/>
        <v>1</v>
      </c>
    </row>
    <row r="175" spans="1:16" x14ac:dyDescent="0.3">
      <c r="A175" s="2">
        <f t="shared" si="24"/>
        <v>29</v>
      </c>
      <c r="B175" s="2">
        <f ca="1">K170</f>
        <v>11023</v>
      </c>
      <c r="C175" s="2">
        <f t="shared" si="23"/>
        <v>6</v>
      </c>
      <c r="D175" s="2">
        <f>VLOOKUP(A175,关卡NPC系数!B:C,2,FALSE)</f>
        <v>25</v>
      </c>
      <c r="E175" s="2" t="str">
        <f>VLOOKUP(A175,关卡NPC系数!M:Q,5)</f>
        <v>2阶</v>
      </c>
      <c r="F175" s="2" t="str">
        <f t="shared" si="19"/>
        <v>后排</v>
      </c>
      <c r="G175" s="2">
        <v>1</v>
      </c>
      <c r="I175" s="2" t="str">
        <f t="shared" si="20"/>
        <v>亡灵</v>
      </c>
      <c r="J175" s="2" t="str">
        <f t="shared" si="21"/>
        <v>2阶后排亡灵</v>
      </c>
      <c r="K175" s="2">
        <f ca="1">VLOOKUP(J175,NPC规则!A:K,M175,FALSE)</f>
        <v>14013</v>
      </c>
      <c r="L175" s="2">
        <f>VLOOKUP(J175,NPC规则!A:N,14,FALSE)</f>
        <v>4</v>
      </c>
      <c r="M175" s="2">
        <f t="shared" ca="1" si="22"/>
        <v>2</v>
      </c>
      <c r="N175" s="2">
        <v>0</v>
      </c>
      <c r="O175" s="2">
        <f>VLOOKUP(A175,关卡NPC系数!B:I,6,FALSE)</f>
        <v>1.02</v>
      </c>
      <c r="P175" s="2">
        <f t="shared" si="17"/>
        <v>1</v>
      </c>
    </row>
    <row r="176" spans="1:16" x14ac:dyDescent="0.3">
      <c r="A176" s="2">
        <f t="shared" si="24"/>
        <v>30</v>
      </c>
      <c r="B176" s="2">
        <f ca="1">K176</f>
        <v>24013</v>
      </c>
      <c r="C176" s="2">
        <f t="shared" si="23"/>
        <v>1</v>
      </c>
      <c r="D176" s="2">
        <f>VLOOKUP(A176,关卡NPC系数!B:C,2,FALSE)</f>
        <v>26</v>
      </c>
      <c r="E176" s="2" t="str">
        <f>VLOOKUP(A176,关卡NPC系数!M:Q,5)</f>
        <v>2阶</v>
      </c>
      <c r="F176" s="2" t="str">
        <f t="shared" si="19"/>
        <v>前排</v>
      </c>
      <c r="G176" s="2">
        <f t="shared" ref="G176:G193" si="26">G170+1</f>
        <v>2</v>
      </c>
      <c r="I176" s="2" t="str">
        <f t="shared" si="20"/>
        <v>奥术</v>
      </c>
      <c r="J176" s="2" t="str">
        <f t="shared" si="21"/>
        <v>2阶前排奥术</v>
      </c>
      <c r="K176" s="2">
        <f ca="1">VLOOKUP(J176,NPC规则!A:K,M176,FALSE)</f>
        <v>24013</v>
      </c>
      <c r="L176" s="2">
        <f>VLOOKUP(J176,NPC规则!A:N,14,FALSE)</f>
        <v>2</v>
      </c>
      <c r="M176" s="2">
        <f t="shared" ca="1" si="22"/>
        <v>2</v>
      </c>
      <c r="N176" s="2">
        <v>0</v>
      </c>
      <c r="O176" s="2">
        <f>VLOOKUP(A176,关卡NPC系数!B:I,6,FALSE)</f>
        <v>1.278</v>
      </c>
      <c r="P176" s="2">
        <f t="shared" si="17"/>
        <v>1.3</v>
      </c>
    </row>
    <row r="177" spans="1:16" x14ac:dyDescent="0.3">
      <c r="A177" s="2">
        <f t="shared" si="24"/>
        <v>30</v>
      </c>
      <c r="B177" s="2">
        <f ca="1">K176</f>
        <v>24013</v>
      </c>
      <c r="C177" s="2">
        <f t="shared" si="23"/>
        <v>2</v>
      </c>
      <c r="D177" s="2">
        <f>VLOOKUP(A177,关卡NPC系数!B:C,2,FALSE)</f>
        <v>26</v>
      </c>
      <c r="E177" s="2" t="str">
        <f>VLOOKUP(A177,关卡NPC系数!M:Q,5)</f>
        <v>2阶</v>
      </c>
      <c r="F177" s="2" t="str">
        <f t="shared" si="19"/>
        <v>前排</v>
      </c>
      <c r="G177" s="2">
        <f t="shared" si="26"/>
        <v>2</v>
      </c>
      <c r="I177" s="2" t="str">
        <f t="shared" si="20"/>
        <v>奥术</v>
      </c>
      <c r="J177" s="2" t="str">
        <f t="shared" si="21"/>
        <v>2阶前排奥术</v>
      </c>
      <c r="L177" s="2">
        <f>VLOOKUP(J177,NPC规则!A:N,14,FALSE)</f>
        <v>2</v>
      </c>
      <c r="M177" s="2">
        <f t="shared" ca="1" si="22"/>
        <v>2</v>
      </c>
      <c r="N177" s="2">
        <v>0</v>
      </c>
      <c r="O177" s="2">
        <f>VLOOKUP(A177,关卡NPC系数!B:I,6,FALSE)</f>
        <v>1.278</v>
      </c>
      <c r="P177" s="2">
        <f t="shared" si="17"/>
        <v>1.3</v>
      </c>
    </row>
    <row r="178" spans="1:16" x14ac:dyDescent="0.3">
      <c r="A178" s="2">
        <f t="shared" si="24"/>
        <v>30</v>
      </c>
      <c r="B178" s="2">
        <f ca="1">K176</f>
        <v>24013</v>
      </c>
      <c r="C178" s="2">
        <f t="shared" si="23"/>
        <v>3</v>
      </c>
      <c r="D178" s="2">
        <f>VLOOKUP(A178,关卡NPC系数!B:C,2,FALSE)</f>
        <v>26</v>
      </c>
      <c r="E178" s="2" t="str">
        <f>VLOOKUP(A178,关卡NPC系数!M:Q,5)</f>
        <v>2阶</v>
      </c>
      <c r="F178" s="2" t="str">
        <f t="shared" si="19"/>
        <v>后排</v>
      </c>
      <c r="G178" s="2">
        <f t="shared" si="26"/>
        <v>2</v>
      </c>
      <c r="I178" s="2" t="str">
        <f t="shared" si="20"/>
        <v>奥术</v>
      </c>
      <c r="J178" s="2" t="str">
        <f t="shared" si="21"/>
        <v>2阶后排奥术</v>
      </c>
      <c r="K178" s="2">
        <f ca="1">VLOOKUP(J178,NPC规则!A:K,M178,FALSE)</f>
        <v>23013</v>
      </c>
      <c r="L178" s="2">
        <f>VLOOKUP(J178,NPC规则!A:N,14,FALSE)</f>
        <v>4</v>
      </c>
      <c r="M178" s="2">
        <f t="shared" ca="1" si="22"/>
        <v>4</v>
      </c>
      <c r="N178" s="2">
        <v>0</v>
      </c>
      <c r="O178" s="2">
        <f>VLOOKUP(A178,关卡NPC系数!B:I,6,FALSE)</f>
        <v>1.278</v>
      </c>
      <c r="P178" s="2">
        <f t="shared" si="17"/>
        <v>1.3</v>
      </c>
    </row>
    <row r="179" spans="1:16" x14ac:dyDescent="0.3">
      <c r="A179" s="2">
        <f t="shared" si="24"/>
        <v>30</v>
      </c>
      <c r="B179" s="2">
        <f ca="1">K176</f>
        <v>24013</v>
      </c>
      <c r="C179" s="2">
        <f t="shared" si="23"/>
        <v>4</v>
      </c>
      <c r="D179" s="2">
        <f>VLOOKUP(A179,关卡NPC系数!B:C,2,FALSE)</f>
        <v>26</v>
      </c>
      <c r="E179" s="2" t="str">
        <f>VLOOKUP(A179,关卡NPC系数!M:Q,5)</f>
        <v>2阶</v>
      </c>
      <c r="F179" s="2" t="str">
        <f t="shared" si="19"/>
        <v>后排</v>
      </c>
      <c r="G179" s="2">
        <f t="shared" si="26"/>
        <v>2</v>
      </c>
      <c r="I179" s="2" t="str">
        <f t="shared" si="20"/>
        <v>奥术</v>
      </c>
      <c r="J179" s="2" t="str">
        <f t="shared" si="21"/>
        <v>2阶后排奥术</v>
      </c>
      <c r="L179" s="2">
        <f>VLOOKUP(J179,NPC规则!A:N,14,FALSE)</f>
        <v>4</v>
      </c>
      <c r="M179" s="2">
        <f t="shared" ca="1" si="22"/>
        <v>5</v>
      </c>
      <c r="N179" s="2">
        <v>0</v>
      </c>
      <c r="O179" s="2">
        <f>VLOOKUP(A179,关卡NPC系数!B:I,6,FALSE)</f>
        <v>1.278</v>
      </c>
      <c r="P179" s="2">
        <f t="shared" si="17"/>
        <v>1.3</v>
      </c>
    </row>
    <row r="180" spans="1:16" x14ac:dyDescent="0.3">
      <c r="A180" s="2">
        <f t="shared" si="24"/>
        <v>30</v>
      </c>
      <c r="B180" s="2">
        <f ca="1">K176</f>
        <v>24013</v>
      </c>
      <c r="C180" s="2">
        <f t="shared" si="23"/>
        <v>5</v>
      </c>
      <c r="D180" s="2">
        <f>VLOOKUP(A180,关卡NPC系数!B:C,2,FALSE)</f>
        <v>26</v>
      </c>
      <c r="E180" s="2" t="str">
        <f>VLOOKUP(A180,关卡NPC系数!M:Q,5)</f>
        <v>2阶</v>
      </c>
      <c r="F180" s="2" t="str">
        <f t="shared" si="19"/>
        <v>后排</v>
      </c>
      <c r="G180" s="2">
        <f t="shared" si="26"/>
        <v>2</v>
      </c>
      <c r="I180" s="2" t="str">
        <f t="shared" si="20"/>
        <v>奥术</v>
      </c>
      <c r="J180" s="2" t="str">
        <f t="shared" si="21"/>
        <v>2阶后排奥术</v>
      </c>
      <c r="L180" s="2">
        <f>VLOOKUP(J180,NPC规则!A:N,14,FALSE)</f>
        <v>4</v>
      </c>
      <c r="M180" s="2">
        <f t="shared" ca="1" si="22"/>
        <v>2</v>
      </c>
      <c r="N180" s="2">
        <v>0</v>
      </c>
      <c r="O180" s="2">
        <f>VLOOKUP(A180,关卡NPC系数!B:I,6,FALSE)</f>
        <v>1.278</v>
      </c>
      <c r="P180" s="2">
        <f t="shared" si="17"/>
        <v>1.3</v>
      </c>
    </row>
    <row r="181" spans="1:16" x14ac:dyDescent="0.3">
      <c r="A181" s="2">
        <f t="shared" si="24"/>
        <v>30</v>
      </c>
      <c r="B181" s="2">
        <f ca="1">K176</f>
        <v>24013</v>
      </c>
      <c r="C181" s="2">
        <f t="shared" si="23"/>
        <v>6</v>
      </c>
      <c r="D181" s="2">
        <f>VLOOKUP(A181,关卡NPC系数!B:C,2,FALSE)</f>
        <v>26</v>
      </c>
      <c r="E181" s="2" t="str">
        <f>VLOOKUP(A181,关卡NPC系数!M:Q,5)</f>
        <v>2阶</v>
      </c>
      <c r="F181" s="2" t="str">
        <f t="shared" si="19"/>
        <v>后排</v>
      </c>
      <c r="G181" s="2">
        <f t="shared" si="26"/>
        <v>2</v>
      </c>
      <c r="I181" s="2" t="str">
        <f t="shared" si="20"/>
        <v>奥术</v>
      </c>
      <c r="J181" s="2" t="str">
        <f t="shared" si="21"/>
        <v>2阶后排奥术</v>
      </c>
      <c r="K181" s="2">
        <f ca="1">VLOOKUP(J181,NPC规则!A:K,M181,FALSE)</f>
        <v>23023</v>
      </c>
      <c r="L181" s="2">
        <f>VLOOKUP(J181,NPC规则!A:N,14,FALSE)</f>
        <v>4</v>
      </c>
      <c r="M181" s="2">
        <f t="shared" ca="1" si="22"/>
        <v>3</v>
      </c>
      <c r="N181" s="2">
        <v>0</v>
      </c>
      <c r="O181" s="2">
        <f>VLOOKUP(A181,关卡NPC系数!B:I,6,FALSE)</f>
        <v>1.278</v>
      </c>
      <c r="P181" s="2">
        <f t="shared" si="17"/>
        <v>1.3</v>
      </c>
    </row>
    <row r="182" spans="1:16" x14ac:dyDescent="0.3">
      <c r="A182" s="2">
        <f t="shared" si="24"/>
        <v>31</v>
      </c>
      <c r="B182" s="2">
        <f ca="1">K182</f>
        <v>31023</v>
      </c>
      <c r="C182" s="2">
        <f t="shared" si="23"/>
        <v>1</v>
      </c>
      <c r="D182" s="2">
        <f>VLOOKUP(A182,关卡NPC系数!B:C,2,FALSE)</f>
        <v>27</v>
      </c>
      <c r="E182" s="2" t="str">
        <f>VLOOKUP(A182,关卡NPC系数!M:Q,5)</f>
        <v>2阶</v>
      </c>
      <c r="F182" s="2" t="str">
        <f t="shared" si="19"/>
        <v>前排</v>
      </c>
      <c r="G182" s="2">
        <f t="shared" si="26"/>
        <v>3</v>
      </c>
      <c r="I182" s="2" t="str">
        <f t="shared" si="20"/>
        <v>邪能</v>
      </c>
      <c r="J182" s="2" t="str">
        <f t="shared" si="21"/>
        <v>2阶前排邪能</v>
      </c>
      <c r="K182" s="2">
        <f ca="1">VLOOKUP(J182,NPC规则!A:K,M182,FALSE)</f>
        <v>31023</v>
      </c>
      <c r="L182" s="2">
        <f>VLOOKUP(J182,NPC规则!A:N,14,FALSE)</f>
        <v>2</v>
      </c>
      <c r="M182" s="2">
        <f t="shared" ca="1" si="22"/>
        <v>2</v>
      </c>
      <c r="N182" s="2">
        <v>0</v>
      </c>
      <c r="O182" s="2">
        <f>VLOOKUP(A182,关卡NPC系数!B:I,6,FALSE)</f>
        <v>1.0249999999999999</v>
      </c>
      <c r="P182" s="2">
        <f t="shared" si="17"/>
        <v>1</v>
      </c>
    </row>
    <row r="183" spans="1:16" x14ac:dyDescent="0.3">
      <c r="A183" s="2">
        <f t="shared" si="24"/>
        <v>31</v>
      </c>
      <c r="B183" s="2">
        <f ca="1">K182</f>
        <v>31023</v>
      </c>
      <c r="C183" s="2">
        <f t="shared" si="23"/>
        <v>2</v>
      </c>
      <c r="D183" s="2">
        <f>VLOOKUP(A183,关卡NPC系数!B:C,2,FALSE)</f>
        <v>27</v>
      </c>
      <c r="E183" s="2" t="str">
        <f>VLOOKUP(A183,关卡NPC系数!M:Q,5)</f>
        <v>2阶</v>
      </c>
      <c r="F183" s="2" t="str">
        <f t="shared" si="19"/>
        <v>前排</v>
      </c>
      <c r="G183" s="2">
        <f t="shared" si="26"/>
        <v>3</v>
      </c>
      <c r="I183" s="2" t="str">
        <f t="shared" si="20"/>
        <v>邪能</v>
      </c>
      <c r="J183" s="2" t="str">
        <f t="shared" si="21"/>
        <v>2阶前排邪能</v>
      </c>
      <c r="K183" s="2">
        <f ca="1">VLOOKUP(J183,NPC规则!A:K,M183,FALSE)</f>
        <v>31033</v>
      </c>
      <c r="L183" s="2">
        <f>VLOOKUP(J183,NPC规则!A:N,14,FALSE)</f>
        <v>2</v>
      </c>
      <c r="M183" s="2">
        <f t="shared" ca="1" si="22"/>
        <v>3</v>
      </c>
      <c r="N183" s="2">
        <v>0</v>
      </c>
      <c r="O183" s="2">
        <f>VLOOKUP(A183,关卡NPC系数!B:I,6,FALSE)</f>
        <v>1.0249999999999999</v>
      </c>
      <c r="P183" s="2">
        <f t="shared" si="17"/>
        <v>1</v>
      </c>
    </row>
    <row r="184" spans="1:16" x14ac:dyDescent="0.3">
      <c r="A184" s="2">
        <f t="shared" si="24"/>
        <v>31</v>
      </c>
      <c r="B184" s="2">
        <f ca="1">K182</f>
        <v>31023</v>
      </c>
      <c r="C184" s="2">
        <f t="shared" si="23"/>
        <v>3</v>
      </c>
      <c r="D184" s="2">
        <f>VLOOKUP(A184,关卡NPC系数!B:C,2,FALSE)</f>
        <v>27</v>
      </c>
      <c r="E184" s="2" t="str">
        <f>VLOOKUP(A184,关卡NPC系数!M:Q,5)</f>
        <v>2阶</v>
      </c>
      <c r="F184" s="2" t="str">
        <f t="shared" si="19"/>
        <v>后排</v>
      </c>
      <c r="G184" s="2">
        <f t="shared" si="26"/>
        <v>3</v>
      </c>
      <c r="I184" s="2" t="str">
        <f t="shared" si="20"/>
        <v>邪能</v>
      </c>
      <c r="J184" s="2" t="str">
        <f t="shared" si="21"/>
        <v>2阶后排邪能</v>
      </c>
      <c r="K184" s="2">
        <f ca="1">VLOOKUP(J184,NPC规则!A:K,M184,FALSE)</f>
        <v>35023</v>
      </c>
      <c r="L184" s="2">
        <f>VLOOKUP(J184,NPC规则!A:N,14,FALSE)</f>
        <v>4</v>
      </c>
      <c r="M184" s="2">
        <f t="shared" ca="1" si="22"/>
        <v>3</v>
      </c>
      <c r="N184" s="2">
        <v>0</v>
      </c>
      <c r="O184" s="2">
        <f>VLOOKUP(A184,关卡NPC系数!B:I,6,FALSE)</f>
        <v>1.0249999999999999</v>
      </c>
      <c r="P184" s="2">
        <f t="shared" si="17"/>
        <v>1</v>
      </c>
    </row>
    <row r="185" spans="1:16" x14ac:dyDescent="0.3">
      <c r="A185" s="2">
        <f t="shared" si="24"/>
        <v>31</v>
      </c>
      <c r="B185" s="2">
        <f ca="1">K182</f>
        <v>31023</v>
      </c>
      <c r="C185" s="2">
        <f t="shared" si="23"/>
        <v>4</v>
      </c>
      <c r="D185" s="2">
        <f>VLOOKUP(A185,关卡NPC系数!B:C,2,FALSE)</f>
        <v>27</v>
      </c>
      <c r="E185" s="2" t="str">
        <f>VLOOKUP(A185,关卡NPC系数!M:Q,5)</f>
        <v>2阶</v>
      </c>
      <c r="F185" s="2" t="str">
        <f t="shared" si="19"/>
        <v>后排</v>
      </c>
      <c r="G185" s="2">
        <f t="shared" si="26"/>
        <v>3</v>
      </c>
      <c r="I185" s="2" t="str">
        <f t="shared" si="20"/>
        <v>邪能</v>
      </c>
      <c r="J185" s="2" t="str">
        <f t="shared" si="21"/>
        <v>2阶后排邪能</v>
      </c>
      <c r="K185" s="2">
        <f ca="1">VLOOKUP(J185,NPC规则!A:K,M185,FALSE)</f>
        <v>35013</v>
      </c>
      <c r="L185" s="2">
        <f>VLOOKUP(J185,NPC规则!A:N,14,FALSE)</f>
        <v>4</v>
      </c>
      <c r="M185" s="2">
        <f t="shared" ca="1" si="22"/>
        <v>5</v>
      </c>
      <c r="N185" s="2">
        <v>0</v>
      </c>
      <c r="O185" s="2">
        <f>VLOOKUP(A185,关卡NPC系数!B:I,6,FALSE)</f>
        <v>1.0249999999999999</v>
      </c>
      <c r="P185" s="2">
        <f t="shared" si="17"/>
        <v>1</v>
      </c>
    </row>
    <row r="186" spans="1:16" x14ac:dyDescent="0.3">
      <c r="A186" s="2">
        <f t="shared" si="24"/>
        <v>31</v>
      </c>
      <c r="B186" s="2">
        <f ca="1">K182</f>
        <v>31023</v>
      </c>
      <c r="C186" s="2">
        <f t="shared" si="23"/>
        <v>5</v>
      </c>
      <c r="D186" s="2">
        <f>VLOOKUP(A186,关卡NPC系数!B:C,2,FALSE)</f>
        <v>27</v>
      </c>
      <c r="E186" s="2" t="str">
        <f>VLOOKUP(A186,关卡NPC系数!M:Q,5)</f>
        <v>2阶</v>
      </c>
      <c r="F186" s="2" t="str">
        <f t="shared" si="19"/>
        <v>后排</v>
      </c>
      <c r="G186" s="2">
        <f t="shared" si="26"/>
        <v>3</v>
      </c>
      <c r="I186" s="2" t="str">
        <f t="shared" si="20"/>
        <v>邪能</v>
      </c>
      <c r="J186" s="2" t="str">
        <f t="shared" si="21"/>
        <v>2阶后排邪能</v>
      </c>
      <c r="K186" s="2">
        <f ca="1">VLOOKUP(J186,NPC规则!A:K,M186,FALSE)</f>
        <v>31012</v>
      </c>
      <c r="L186" s="2">
        <f>VLOOKUP(J186,NPC规则!A:N,14,FALSE)</f>
        <v>4</v>
      </c>
      <c r="M186" s="2">
        <f t="shared" ca="1" si="22"/>
        <v>4</v>
      </c>
      <c r="N186" s="2">
        <v>0</v>
      </c>
      <c r="O186" s="2">
        <f>VLOOKUP(A186,关卡NPC系数!B:I,6,FALSE)</f>
        <v>1.0249999999999999</v>
      </c>
      <c r="P186" s="2">
        <f t="shared" si="17"/>
        <v>1</v>
      </c>
    </row>
    <row r="187" spans="1:16" x14ac:dyDescent="0.3">
      <c r="A187" s="2">
        <f t="shared" si="24"/>
        <v>31</v>
      </c>
      <c r="B187" s="2">
        <f ca="1">K182</f>
        <v>31023</v>
      </c>
      <c r="C187" s="2">
        <f t="shared" si="23"/>
        <v>6</v>
      </c>
      <c r="D187" s="2">
        <f>VLOOKUP(A187,关卡NPC系数!B:C,2,FALSE)</f>
        <v>27</v>
      </c>
      <c r="E187" s="2" t="str">
        <f>VLOOKUP(A187,关卡NPC系数!M:Q,5)</f>
        <v>2阶</v>
      </c>
      <c r="F187" s="2" t="str">
        <f t="shared" si="19"/>
        <v>后排</v>
      </c>
      <c r="G187" s="2">
        <f t="shared" si="26"/>
        <v>3</v>
      </c>
      <c r="I187" s="2" t="str">
        <f t="shared" si="20"/>
        <v>邪能</v>
      </c>
      <c r="J187" s="2" t="str">
        <f t="shared" si="21"/>
        <v>2阶后排邪能</v>
      </c>
      <c r="K187" s="2">
        <f ca="1">VLOOKUP(J187,NPC规则!A:K,M187,FALSE)</f>
        <v>35013</v>
      </c>
      <c r="L187" s="2">
        <f>VLOOKUP(J187,NPC规则!A:N,14,FALSE)</f>
        <v>4</v>
      </c>
      <c r="M187" s="2">
        <f t="shared" ca="1" si="22"/>
        <v>5</v>
      </c>
      <c r="N187" s="2">
        <v>0</v>
      </c>
      <c r="O187" s="2">
        <f>VLOOKUP(A187,关卡NPC系数!B:I,6,FALSE)</f>
        <v>1.0249999999999999</v>
      </c>
      <c r="P187" s="2">
        <f t="shared" si="17"/>
        <v>1</v>
      </c>
    </row>
    <row r="188" spans="1:16" x14ac:dyDescent="0.3">
      <c r="A188" s="2">
        <f t="shared" si="24"/>
        <v>32</v>
      </c>
      <c r="B188" s="2">
        <f ca="1">K188</f>
        <v>43012</v>
      </c>
      <c r="C188" s="2">
        <f t="shared" si="23"/>
        <v>1</v>
      </c>
      <c r="D188" s="2">
        <f>VLOOKUP(A188,关卡NPC系数!B:C,2,FALSE)</f>
        <v>28</v>
      </c>
      <c r="E188" s="2" t="str">
        <f>VLOOKUP(A188,关卡NPC系数!M:Q,5)</f>
        <v>2阶</v>
      </c>
      <c r="F188" s="2" t="str">
        <f t="shared" si="19"/>
        <v>前排</v>
      </c>
      <c r="G188" s="2">
        <f t="shared" si="26"/>
        <v>4</v>
      </c>
      <c r="I188" s="2" t="str">
        <f t="shared" si="20"/>
        <v>自然</v>
      </c>
      <c r="J188" s="2" t="str">
        <f t="shared" si="21"/>
        <v>2阶前排自然</v>
      </c>
      <c r="K188" s="2">
        <f ca="1">VLOOKUP(J188,NPC规则!A:K,M188,FALSE)</f>
        <v>43012</v>
      </c>
      <c r="L188" s="2">
        <f>VLOOKUP(J188,NPC规则!A:N,14,FALSE)</f>
        <v>2</v>
      </c>
      <c r="M188" s="2">
        <f t="shared" ca="1" si="22"/>
        <v>3</v>
      </c>
      <c r="N188" s="2">
        <v>0</v>
      </c>
      <c r="O188" s="2">
        <f>VLOOKUP(A188,关卡NPC系数!B:I,6,FALSE)</f>
        <v>1.0269999999999999</v>
      </c>
      <c r="P188" s="2">
        <f t="shared" si="17"/>
        <v>1</v>
      </c>
    </row>
    <row r="189" spans="1:16" x14ac:dyDescent="0.3">
      <c r="A189" s="2">
        <f t="shared" si="24"/>
        <v>32</v>
      </c>
      <c r="B189" s="2">
        <f ca="1">K188</f>
        <v>43012</v>
      </c>
      <c r="C189" s="2">
        <f t="shared" si="23"/>
        <v>2</v>
      </c>
      <c r="D189" s="2">
        <f>VLOOKUP(A189,关卡NPC系数!B:C,2,FALSE)</f>
        <v>28</v>
      </c>
      <c r="E189" s="2" t="str">
        <f>VLOOKUP(A189,关卡NPC系数!M:Q,5)</f>
        <v>2阶</v>
      </c>
      <c r="F189" s="2" t="str">
        <f t="shared" si="19"/>
        <v>前排</v>
      </c>
      <c r="G189" s="2">
        <f t="shared" si="26"/>
        <v>4</v>
      </c>
      <c r="I189" s="2" t="str">
        <f t="shared" si="20"/>
        <v>自然</v>
      </c>
      <c r="J189" s="2" t="str">
        <f t="shared" si="21"/>
        <v>2阶前排自然</v>
      </c>
      <c r="K189" s="2">
        <f ca="1">VLOOKUP(J189,NPC规则!A:K,M189,FALSE)</f>
        <v>43012</v>
      </c>
      <c r="L189" s="2">
        <f>VLOOKUP(J189,NPC规则!A:N,14,FALSE)</f>
        <v>2</v>
      </c>
      <c r="M189" s="2">
        <f t="shared" ca="1" si="22"/>
        <v>3</v>
      </c>
      <c r="N189" s="2">
        <v>0</v>
      </c>
      <c r="O189" s="2">
        <f>VLOOKUP(A189,关卡NPC系数!B:I,6,FALSE)</f>
        <v>1.0269999999999999</v>
      </c>
      <c r="P189" s="2">
        <f t="shared" si="17"/>
        <v>1</v>
      </c>
    </row>
    <row r="190" spans="1:16" x14ac:dyDescent="0.3">
      <c r="A190" s="2">
        <f t="shared" si="24"/>
        <v>32</v>
      </c>
      <c r="B190" s="2">
        <f ca="1">K188</f>
        <v>43012</v>
      </c>
      <c r="C190" s="2">
        <f t="shared" si="23"/>
        <v>3</v>
      </c>
      <c r="D190" s="2">
        <f>VLOOKUP(A190,关卡NPC系数!B:C,2,FALSE)</f>
        <v>28</v>
      </c>
      <c r="E190" s="2" t="str">
        <f>VLOOKUP(A190,关卡NPC系数!M:Q,5)</f>
        <v>2阶</v>
      </c>
      <c r="F190" s="2" t="str">
        <f t="shared" si="19"/>
        <v>后排</v>
      </c>
      <c r="G190" s="2">
        <f t="shared" si="26"/>
        <v>4</v>
      </c>
      <c r="I190" s="2" t="str">
        <f t="shared" si="20"/>
        <v>自然</v>
      </c>
      <c r="J190" s="2" t="str">
        <f t="shared" si="21"/>
        <v>2阶后排自然</v>
      </c>
      <c r="K190" s="2">
        <f ca="1">VLOOKUP(J190,NPC规则!A:K,M190,FALSE)</f>
        <v>45013</v>
      </c>
      <c r="L190" s="2">
        <f>VLOOKUP(J190,NPC规则!A:N,14,FALSE)</f>
        <v>4</v>
      </c>
      <c r="M190" s="2">
        <f t="shared" ca="1" si="22"/>
        <v>2</v>
      </c>
      <c r="N190" s="2">
        <v>0</v>
      </c>
      <c r="O190" s="2">
        <f>VLOOKUP(A190,关卡NPC系数!B:I,6,FALSE)</f>
        <v>1.0269999999999999</v>
      </c>
      <c r="P190" s="2">
        <f t="shared" ref="P190:P253" si="27">P130</f>
        <v>1</v>
      </c>
    </row>
    <row r="191" spans="1:16" x14ac:dyDescent="0.3">
      <c r="A191" s="2">
        <f t="shared" si="24"/>
        <v>32</v>
      </c>
      <c r="B191" s="2">
        <f ca="1">K188</f>
        <v>43012</v>
      </c>
      <c r="C191" s="2">
        <f t="shared" si="23"/>
        <v>4</v>
      </c>
      <c r="D191" s="2">
        <f>VLOOKUP(A191,关卡NPC系数!B:C,2,FALSE)</f>
        <v>28</v>
      </c>
      <c r="E191" s="2" t="str">
        <f>VLOOKUP(A191,关卡NPC系数!M:Q,5)</f>
        <v>2阶</v>
      </c>
      <c r="F191" s="2" t="str">
        <f t="shared" si="19"/>
        <v>后排</v>
      </c>
      <c r="G191" s="2">
        <f t="shared" si="26"/>
        <v>4</v>
      </c>
      <c r="I191" s="2" t="str">
        <f t="shared" si="20"/>
        <v>自然</v>
      </c>
      <c r="J191" s="2" t="str">
        <f t="shared" si="21"/>
        <v>2阶后排自然</v>
      </c>
      <c r="K191" s="2">
        <f ca="1">VLOOKUP(J191,NPC规则!A:K,M191,FALSE)</f>
        <v>45013</v>
      </c>
      <c r="L191" s="2">
        <f>VLOOKUP(J191,NPC规则!A:N,14,FALSE)</f>
        <v>4</v>
      </c>
      <c r="M191" s="2">
        <f t="shared" ca="1" si="22"/>
        <v>2</v>
      </c>
      <c r="N191" s="2">
        <v>0</v>
      </c>
      <c r="O191" s="2">
        <f>VLOOKUP(A191,关卡NPC系数!B:I,6,FALSE)</f>
        <v>1.0269999999999999</v>
      </c>
      <c r="P191" s="2">
        <f t="shared" si="27"/>
        <v>1</v>
      </c>
    </row>
    <row r="192" spans="1:16" x14ac:dyDescent="0.3">
      <c r="A192" s="2">
        <f t="shared" si="24"/>
        <v>32</v>
      </c>
      <c r="B192" s="2">
        <f ca="1">K188</f>
        <v>43012</v>
      </c>
      <c r="C192" s="2">
        <f t="shared" si="23"/>
        <v>5</v>
      </c>
      <c r="D192" s="2">
        <f>VLOOKUP(A192,关卡NPC系数!B:C,2,FALSE)</f>
        <v>28</v>
      </c>
      <c r="E192" s="2" t="str">
        <f>VLOOKUP(A192,关卡NPC系数!M:Q,5)</f>
        <v>2阶</v>
      </c>
      <c r="F192" s="2" t="str">
        <f t="shared" si="19"/>
        <v>后排</v>
      </c>
      <c r="G192" s="2">
        <f t="shared" si="26"/>
        <v>4</v>
      </c>
      <c r="I192" s="2" t="str">
        <f t="shared" si="20"/>
        <v>自然</v>
      </c>
      <c r="J192" s="2" t="str">
        <f t="shared" si="21"/>
        <v>2阶后排自然</v>
      </c>
      <c r="K192" s="2">
        <f ca="1">VLOOKUP(J192,NPC规则!A:K,M192,FALSE)</f>
        <v>41013</v>
      </c>
      <c r="L192" s="2">
        <f>VLOOKUP(J192,NPC规则!A:N,14,FALSE)</f>
        <v>4</v>
      </c>
      <c r="M192" s="2">
        <f t="shared" ca="1" si="22"/>
        <v>5</v>
      </c>
      <c r="N192" s="2">
        <v>0</v>
      </c>
      <c r="O192" s="2">
        <f>VLOOKUP(A192,关卡NPC系数!B:I,6,FALSE)</f>
        <v>1.0269999999999999</v>
      </c>
      <c r="P192" s="2">
        <f t="shared" si="27"/>
        <v>1</v>
      </c>
    </row>
    <row r="193" spans="1:16" x14ac:dyDescent="0.3">
      <c r="A193" s="2">
        <f t="shared" si="24"/>
        <v>32</v>
      </c>
      <c r="B193" s="2">
        <f ca="1">K188</f>
        <v>43012</v>
      </c>
      <c r="C193" s="2">
        <f t="shared" si="23"/>
        <v>6</v>
      </c>
      <c r="D193" s="2">
        <f>VLOOKUP(A193,关卡NPC系数!B:C,2,FALSE)</f>
        <v>28</v>
      </c>
      <c r="E193" s="2" t="str">
        <f>VLOOKUP(A193,关卡NPC系数!M:Q,5)</f>
        <v>2阶</v>
      </c>
      <c r="F193" s="2" t="str">
        <f t="shared" si="19"/>
        <v>后排</v>
      </c>
      <c r="G193" s="2">
        <f t="shared" si="26"/>
        <v>4</v>
      </c>
      <c r="I193" s="2" t="str">
        <f t="shared" si="20"/>
        <v>自然</v>
      </c>
      <c r="J193" s="2" t="str">
        <f t="shared" si="21"/>
        <v>2阶后排自然</v>
      </c>
      <c r="K193" s="2">
        <f ca="1">VLOOKUP(J193,NPC规则!A:K,M193,FALSE)</f>
        <v>43023</v>
      </c>
      <c r="L193" s="2">
        <f>VLOOKUP(J193,NPC规则!A:N,14,FALSE)</f>
        <v>4</v>
      </c>
      <c r="M193" s="2">
        <f t="shared" ca="1" si="22"/>
        <v>4</v>
      </c>
      <c r="N193" s="2">
        <v>0</v>
      </c>
      <c r="O193" s="2">
        <f>VLOOKUP(A193,关卡NPC系数!B:I,6,FALSE)</f>
        <v>1.0269999999999999</v>
      </c>
      <c r="P193" s="2">
        <f t="shared" si="27"/>
        <v>1</v>
      </c>
    </row>
    <row r="194" spans="1:16" x14ac:dyDescent="0.3">
      <c r="A194" s="2">
        <f t="shared" si="24"/>
        <v>33</v>
      </c>
      <c r="B194" s="2">
        <f ca="1">K194</f>
        <v>11033</v>
      </c>
      <c r="C194" s="2">
        <f t="shared" si="23"/>
        <v>1</v>
      </c>
      <c r="D194" s="2">
        <f>VLOOKUP(A194,关卡NPC系数!B:C,2,FALSE)</f>
        <v>29</v>
      </c>
      <c r="E194" s="2" t="str">
        <f>VLOOKUP(A194,关卡NPC系数!M:Q,5)</f>
        <v>2阶</v>
      </c>
      <c r="F194" s="2" t="str">
        <f t="shared" ref="F194:F257" si="28">VLOOKUP(C194,S:T,2,FALSE)</f>
        <v>前排</v>
      </c>
      <c r="G194" s="2">
        <v>1</v>
      </c>
      <c r="I194" s="2" t="str">
        <f t="shared" si="20"/>
        <v>亡灵</v>
      </c>
      <c r="J194" s="2" t="str">
        <f t="shared" si="21"/>
        <v>2阶前排亡灵</v>
      </c>
      <c r="K194" s="2">
        <f ca="1">VLOOKUP(J194,NPC规则!A:K,M194,FALSE)</f>
        <v>11033</v>
      </c>
      <c r="L194" s="2">
        <f>VLOOKUP(J194,NPC规则!A:N,14,FALSE)</f>
        <v>2</v>
      </c>
      <c r="M194" s="2">
        <f t="shared" ca="1" si="22"/>
        <v>2</v>
      </c>
      <c r="N194" s="2">
        <v>0</v>
      </c>
      <c r="O194" s="2">
        <f>VLOOKUP(A194,关卡NPC系数!B:I,6,FALSE)</f>
        <v>1.03</v>
      </c>
      <c r="P194" s="2">
        <f t="shared" si="27"/>
        <v>1</v>
      </c>
    </row>
    <row r="195" spans="1:16" x14ac:dyDescent="0.3">
      <c r="A195" s="2">
        <f t="shared" si="24"/>
        <v>33</v>
      </c>
      <c r="B195" s="2">
        <f ca="1">K194</f>
        <v>11033</v>
      </c>
      <c r="C195" s="2">
        <f t="shared" si="23"/>
        <v>2</v>
      </c>
      <c r="D195" s="2">
        <f>VLOOKUP(A195,关卡NPC系数!B:C,2,FALSE)</f>
        <v>29</v>
      </c>
      <c r="E195" s="2" t="str">
        <f>VLOOKUP(A195,关卡NPC系数!M:Q,5)</f>
        <v>2阶</v>
      </c>
      <c r="F195" s="2" t="str">
        <f t="shared" si="28"/>
        <v>前排</v>
      </c>
      <c r="G195" s="2">
        <v>1</v>
      </c>
      <c r="I195" s="2" t="str">
        <f t="shared" ref="I195:I258" si="29">VLOOKUP(G195,V:W,2,FALSE)</f>
        <v>亡灵</v>
      </c>
      <c r="J195" s="2" t="str">
        <f t="shared" ref="J195:J258" si="30">E195&amp;F195&amp;I195</f>
        <v>2阶前排亡灵</v>
      </c>
      <c r="K195" s="2">
        <f ca="1">VLOOKUP(J195,NPC规则!A:K,M195,FALSE)</f>
        <v>11033</v>
      </c>
      <c r="L195" s="2">
        <f>VLOOKUP(J195,NPC规则!A:N,14,FALSE)</f>
        <v>2</v>
      </c>
      <c r="M195" s="2">
        <f t="shared" ref="M195:M258" ca="1" si="31">INT(RAND()*L195)+2</f>
        <v>2</v>
      </c>
      <c r="N195" s="2">
        <v>0</v>
      </c>
      <c r="O195" s="2">
        <f>VLOOKUP(A195,关卡NPC系数!B:I,6,FALSE)</f>
        <v>1.03</v>
      </c>
      <c r="P195" s="2">
        <f t="shared" si="27"/>
        <v>1</v>
      </c>
    </row>
    <row r="196" spans="1:16" x14ac:dyDescent="0.3">
      <c r="A196" s="2">
        <f t="shared" si="24"/>
        <v>33</v>
      </c>
      <c r="B196" s="2">
        <f ca="1">K194</f>
        <v>11033</v>
      </c>
      <c r="C196" s="2">
        <f t="shared" si="23"/>
        <v>3</v>
      </c>
      <c r="D196" s="2">
        <f>VLOOKUP(A196,关卡NPC系数!B:C,2,FALSE)</f>
        <v>29</v>
      </c>
      <c r="E196" s="2" t="str">
        <f>VLOOKUP(A196,关卡NPC系数!M:Q,5)</f>
        <v>2阶</v>
      </c>
      <c r="F196" s="2" t="str">
        <f t="shared" si="28"/>
        <v>后排</v>
      </c>
      <c r="G196" s="2">
        <v>1</v>
      </c>
      <c r="I196" s="2" t="str">
        <f t="shared" si="29"/>
        <v>亡灵</v>
      </c>
      <c r="J196" s="2" t="str">
        <f t="shared" si="30"/>
        <v>2阶后排亡灵</v>
      </c>
      <c r="K196" s="2">
        <f ca="1">VLOOKUP(J196,NPC规则!A:K,M196,FALSE)</f>
        <v>13012</v>
      </c>
      <c r="L196" s="2">
        <f>VLOOKUP(J196,NPC规则!A:N,14,FALSE)</f>
        <v>4</v>
      </c>
      <c r="M196" s="2">
        <f t="shared" ca="1" si="31"/>
        <v>5</v>
      </c>
      <c r="N196" s="2">
        <v>0</v>
      </c>
      <c r="O196" s="2">
        <f>VLOOKUP(A196,关卡NPC系数!B:I,6,FALSE)</f>
        <v>1.03</v>
      </c>
      <c r="P196" s="2">
        <f t="shared" si="27"/>
        <v>1</v>
      </c>
    </row>
    <row r="197" spans="1:16" x14ac:dyDescent="0.3">
      <c r="A197" s="2">
        <f t="shared" si="24"/>
        <v>33</v>
      </c>
      <c r="B197" s="2">
        <f ca="1">K194</f>
        <v>11033</v>
      </c>
      <c r="C197" s="2">
        <f t="shared" si="23"/>
        <v>4</v>
      </c>
      <c r="D197" s="2">
        <f>VLOOKUP(A197,关卡NPC系数!B:C,2,FALSE)</f>
        <v>29</v>
      </c>
      <c r="E197" s="2" t="str">
        <f>VLOOKUP(A197,关卡NPC系数!M:Q,5)</f>
        <v>2阶</v>
      </c>
      <c r="F197" s="2" t="str">
        <f t="shared" si="28"/>
        <v>后排</v>
      </c>
      <c r="G197" s="2">
        <v>1</v>
      </c>
      <c r="I197" s="2" t="str">
        <f t="shared" si="29"/>
        <v>亡灵</v>
      </c>
      <c r="J197" s="2" t="str">
        <f t="shared" si="30"/>
        <v>2阶后排亡灵</v>
      </c>
      <c r="K197" s="2">
        <f ca="1">VLOOKUP(J197,NPC规则!A:K,M197,FALSE)</f>
        <v>13023</v>
      </c>
      <c r="L197" s="2">
        <f>VLOOKUP(J197,NPC规则!A:N,14,FALSE)</f>
        <v>4</v>
      </c>
      <c r="M197" s="2">
        <f t="shared" ca="1" si="31"/>
        <v>4</v>
      </c>
      <c r="N197" s="2">
        <v>0</v>
      </c>
      <c r="O197" s="2">
        <f>VLOOKUP(A197,关卡NPC系数!B:I,6,FALSE)</f>
        <v>1.03</v>
      </c>
      <c r="P197" s="2">
        <f t="shared" si="27"/>
        <v>1</v>
      </c>
    </row>
    <row r="198" spans="1:16" x14ac:dyDescent="0.3">
      <c r="A198" s="2">
        <f t="shared" si="24"/>
        <v>33</v>
      </c>
      <c r="B198" s="2">
        <f ca="1">K194</f>
        <v>11033</v>
      </c>
      <c r="C198" s="2">
        <f t="shared" si="23"/>
        <v>5</v>
      </c>
      <c r="D198" s="2">
        <f>VLOOKUP(A198,关卡NPC系数!B:C,2,FALSE)</f>
        <v>29</v>
      </c>
      <c r="E198" s="2" t="str">
        <f>VLOOKUP(A198,关卡NPC系数!M:Q,5)</f>
        <v>2阶</v>
      </c>
      <c r="F198" s="2" t="str">
        <f t="shared" si="28"/>
        <v>后排</v>
      </c>
      <c r="G198" s="2">
        <v>1</v>
      </c>
      <c r="I198" s="2" t="str">
        <f t="shared" si="29"/>
        <v>亡灵</v>
      </c>
      <c r="J198" s="2" t="str">
        <f t="shared" si="30"/>
        <v>2阶后排亡灵</v>
      </c>
      <c r="K198" s="2">
        <f ca="1">VLOOKUP(J198,NPC规则!A:K,M198,FALSE)</f>
        <v>12013</v>
      </c>
      <c r="L198" s="2">
        <f>VLOOKUP(J198,NPC规则!A:N,14,FALSE)</f>
        <v>4</v>
      </c>
      <c r="M198" s="2">
        <f t="shared" ca="1" si="31"/>
        <v>3</v>
      </c>
      <c r="N198" s="2">
        <v>0</v>
      </c>
      <c r="O198" s="2">
        <f>VLOOKUP(A198,关卡NPC系数!B:I,6,FALSE)</f>
        <v>1.03</v>
      </c>
      <c r="P198" s="2">
        <f t="shared" si="27"/>
        <v>1</v>
      </c>
    </row>
    <row r="199" spans="1:16" x14ac:dyDescent="0.3">
      <c r="A199" s="2">
        <f t="shared" si="24"/>
        <v>33</v>
      </c>
      <c r="B199" s="2">
        <f ca="1">K194</f>
        <v>11033</v>
      </c>
      <c r="C199" s="2">
        <f t="shared" si="23"/>
        <v>6</v>
      </c>
      <c r="D199" s="2">
        <f>VLOOKUP(A199,关卡NPC系数!B:C,2,FALSE)</f>
        <v>29</v>
      </c>
      <c r="E199" s="2" t="str">
        <f>VLOOKUP(A199,关卡NPC系数!M:Q,5)</f>
        <v>2阶</v>
      </c>
      <c r="F199" s="2" t="str">
        <f t="shared" si="28"/>
        <v>后排</v>
      </c>
      <c r="G199" s="2">
        <v>1</v>
      </c>
      <c r="I199" s="2" t="str">
        <f t="shared" si="29"/>
        <v>亡灵</v>
      </c>
      <c r="J199" s="2" t="str">
        <f t="shared" si="30"/>
        <v>2阶后排亡灵</v>
      </c>
      <c r="K199" s="2">
        <f ca="1">VLOOKUP(J199,NPC规则!A:K,M199,FALSE)</f>
        <v>12013</v>
      </c>
      <c r="L199" s="2">
        <f>VLOOKUP(J199,NPC规则!A:N,14,FALSE)</f>
        <v>4</v>
      </c>
      <c r="M199" s="2">
        <f t="shared" ca="1" si="31"/>
        <v>3</v>
      </c>
      <c r="N199" s="2">
        <v>0</v>
      </c>
      <c r="O199" s="2">
        <f>VLOOKUP(A199,关卡NPC系数!B:I,6,FALSE)</f>
        <v>1.03</v>
      </c>
      <c r="P199" s="2">
        <f t="shared" si="27"/>
        <v>1</v>
      </c>
    </row>
    <row r="200" spans="1:16" x14ac:dyDescent="0.3">
      <c r="A200" s="2">
        <f t="shared" si="24"/>
        <v>34</v>
      </c>
      <c r="B200" s="2">
        <f ca="1">K200</f>
        <v>25033</v>
      </c>
      <c r="C200" s="2">
        <f t="shared" ref="C200:C263" si="32">C194</f>
        <v>1</v>
      </c>
      <c r="D200" s="2">
        <f>VLOOKUP(A200,关卡NPC系数!B:C,2,FALSE)</f>
        <v>30</v>
      </c>
      <c r="E200" s="2" t="str">
        <f>VLOOKUP(A200,关卡NPC系数!M:Q,5)</f>
        <v>2阶</v>
      </c>
      <c r="F200" s="2" t="str">
        <f t="shared" si="28"/>
        <v>前排</v>
      </c>
      <c r="G200" s="2">
        <f t="shared" ref="G200:G217" si="33">G194+1</f>
        <v>2</v>
      </c>
      <c r="I200" s="2" t="str">
        <f t="shared" si="29"/>
        <v>奥术</v>
      </c>
      <c r="J200" s="2" t="str">
        <f t="shared" si="30"/>
        <v>2阶前排奥术</v>
      </c>
      <c r="K200" s="2">
        <f ca="1">VLOOKUP(J200,NPC规则!A:K,M200,FALSE)</f>
        <v>25033</v>
      </c>
      <c r="L200" s="2">
        <f>VLOOKUP(J200,NPC规则!A:N,14,FALSE)</f>
        <v>2</v>
      </c>
      <c r="M200" s="2">
        <f t="shared" ca="1" si="31"/>
        <v>3</v>
      </c>
      <c r="N200" s="2">
        <v>0</v>
      </c>
      <c r="O200" s="2">
        <f>VLOOKUP(A200,关卡NPC系数!B:I,6,FALSE)</f>
        <v>1.032</v>
      </c>
      <c r="P200" s="2">
        <f t="shared" si="27"/>
        <v>1</v>
      </c>
    </row>
    <row r="201" spans="1:16" x14ac:dyDescent="0.3">
      <c r="A201" s="2">
        <f t="shared" si="24"/>
        <v>34</v>
      </c>
      <c r="B201" s="2">
        <f ca="1">K200</f>
        <v>25033</v>
      </c>
      <c r="C201" s="2">
        <f t="shared" si="32"/>
        <v>2</v>
      </c>
      <c r="D201" s="2">
        <f>VLOOKUP(A201,关卡NPC系数!B:C,2,FALSE)</f>
        <v>30</v>
      </c>
      <c r="E201" s="2" t="str">
        <f>VLOOKUP(A201,关卡NPC系数!M:Q,5)</f>
        <v>2阶</v>
      </c>
      <c r="F201" s="2" t="str">
        <f t="shared" si="28"/>
        <v>前排</v>
      </c>
      <c r="G201" s="2">
        <f t="shared" si="33"/>
        <v>2</v>
      </c>
      <c r="I201" s="2" t="str">
        <f t="shared" si="29"/>
        <v>奥术</v>
      </c>
      <c r="J201" s="2" t="str">
        <f t="shared" si="30"/>
        <v>2阶前排奥术</v>
      </c>
      <c r="K201" s="2">
        <f ca="1">VLOOKUP(J201,NPC规则!A:K,M201,FALSE)</f>
        <v>25033</v>
      </c>
      <c r="L201" s="2">
        <f>VLOOKUP(J201,NPC规则!A:N,14,FALSE)</f>
        <v>2</v>
      </c>
      <c r="M201" s="2">
        <f t="shared" ca="1" si="31"/>
        <v>3</v>
      </c>
      <c r="N201" s="2">
        <v>0</v>
      </c>
      <c r="O201" s="2">
        <f>VLOOKUP(A201,关卡NPC系数!B:I,6,FALSE)</f>
        <v>1.032</v>
      </c>
      <c r="P201" s="2">
        <f t="shared" si="27"/>
        <v>1</v>
      </c>
    </row>
    <row r="202" spans="1:16" x14ac:dyDescent="0.3">
      <c r="A202" s="2">
        <f t="shared" si="24"/>
        <v>34</v>
      </c>
      <c r="B202" s="2">
        <f ca="1">K200</f>
        <v>25033</v>
      </c>
      <c r="C202" s="2">
        <f t="shared" si="32"/>
        <v>3</v>
      </c>
      <c r="D202" s="2">
        <f>VLOOKUP(A202,关卡NPC系数!B:C,2,FALSE)</f>
        <v>30</v>
      </c>
      <c r="E202" s="2" t="str">
        <f>VLOOKUP(A202,关卡NPC系数!M:Q,5)</f>
        <v>2阶</v>
      </c>
      <c r="F202" s="2" t="str">
        <f t="shared" si="28"/>
        <v>后排</v>
      </c>
      <c r="G202" s="2">
        <f t="shared" si="33"/>
        <v>2</v>
      </c>
      <c r="I202" s="2" t="str">
        <f t="shared" si="29"/>
        <v>奥术</v>
      </c>
      <c r="J202" s="2" t="str">
        <f t="shared" si="30"/>
        <v>2阶后排奥术</v>
      </c>
      <c r="K202" s="2">
        <f ca="1">VLOOKUP(J202,NPC规则!A:K,M202,FALSE)</f>
        <v>23013</v>
      </c>
      <c r="L202" s="2">
        <f>VLOOKUP(J202,NPC规则!A:N,14,FALSE)</f>
        <v>4</v>
      </c>
      <c r="M202" s="2">
        <f t="shared" ca="1" si="31"/>
        <v>4</v>
      </c>
      <c r="N202" s="2">
        <v>0</v>
      </c>
      <c r="O202" s="2">
        <f>VLOOKUP(A202,关卡NPC系数!B:I,6,FALSE)</f>
        <v>1.032</v>
      </c>
      <c r="P202" s="2">
        <f t="shared" si="27"/>
        <v>1</v>
      </c>
    </row>
    <row r="203" spans="1:16" x14ac:dyDescent="0.3">
      <c r="A203" s="2">
        <f t="shared" si="24"/>
        <v>34</v>
      </c>
      <c r="B203" s="2">
        <f ca="1">K200</f>
        <v>25033</v>
      </c>
      <c r="C203" s="2">
        <f t="shared" si="32"/>
        <v>4</v>
      </c>
      <c r="D203" s="2">
        <f>VLOOKUP(A203,关卡NPC系数!B:C,2,FALSE)</f>
        <v>30</v>
      </c>
      <c r="E203" s="2" t="str">
        <f>VLOOKUP(A203,关卡NPC系数!M:Q,5)</f>
        <v>2阶</v>
      </c>
      <c r="F203" s="2" t="str">
        <f t="shared" si="28"/>
        <v>后排</v>
      </c>
      <c r="G203" s="2">
        <f t="shared" si="33"/>
        <v>2</v>
      </c>
      <c r="I203" s="2" t="str">
        <f t="shared" si="29"/>
        <v>奥术</v>
      </c>
      <c r="J203" s="2" t="str">
        <f t="shared" si="30"/>
        <v>2阶后排奥术</v>
      </c>
      <c r="K203" s="2">
        <f ca="1">VLOOKUP(J203,NPC规则!A:K,M203,FALSE)</f>
        <v>23013</v>
      </c>
      <c r="L203" s="2">
        <f>VLOOKUP(J203,NPC规则!A:N,14,FALSE)</f>
        <v>4</v>
      </c>
      <c r="M203" s="2">
        <f t="shared" ca="1" si="31"/>
        <v>4</v>
      </c>
      <c r="N203" s="2">
        <v>0</v>
      </c>
      <c r="O203" s="2">
        <f>VLOOKUP(A203,关卡NPC系数!B:I,6,FALSE)</f>
        <v>1.032</v>
      </c>
      <c r="P203" s="2">
        <f t="shared" si="27"/>
        <v>1</v>
      </c>
    </row>
    <row r="204" spans="1:16" x14ac:dyDescent="0.3">
      <c r="A204" s="2">
        <f t="shared" si="24"/>
        <v>34</v>
      </c>
      <c r="B204" s="2">
        <f ca="1">K200</f>
        <v>25033</v>
      </c>
      <c r="C204" s="2">
        <f t="shared" si="32"/>
        <v>5</v>
      </c>
      <c r="D204" s="2">
        <f>VLOOKUP(A204,关卡NPC系数!B:C,2,FALSE)</f>
        <v>30</v>
      </c>
      <c r="E204" s="2" t="str">
        <f>VLOOKUP(A204,关卡NPC系数!M:Q,5)</f>
        <v>2阶</v>
      </c>
      <c r="F204" s="2" t="str">
        <f t="shared" si="28"/>
        <v>后排</v>
      </c>
      <c r="G204" s="2">
        <f t="shared" si="33"/>
        <v>2</v>
      </c>
      <c r="I204" s="2" t="str">
        <f t="shared" si="29"/>
        <v>奥术</v>
      </c>
      <c r="J204" s="2" t="str">
        <f t="shared" si="30"/>
        <v>2阶后排奥术</v>
      </c>
      <c r="K204" s="2">
        <f ca="1">VLOOKUP(J204,NPC规则!A:K,M204,FALSE)</f>
        <v>25023</v>
      </c>
      <c r="L204" s="2">
        <f>VLOOKUP(J204,NPC规则!A:N,14,FALSE)</f>
        <v>4</v>
      </c>
      <c r="M204" s="2">
        <f t="shared" ca="1" si="31"/>
        <v>2</v>
      </c>
      <c r="N204" s="2">
        <v>0</v>
      </c>
      <c r="O204" s="2">
        <f>VLOOKUP(A204,关卡NPC系数!B:I,6,FALSE)</f>
        <v>1.032</v>
      </c>
      <c r="P204" s="2">
        <f t="shared" si="27"/>
        <v>1</v>
      </c>
    </row>
    <row r="205" spans="1:16" x14ac:dyDescent="0.3">
      <c r="A205" s="2">
        <f t="shared" si="24"/>
        <v>34</v>
      </c>
      <c r="B205" s="2">
        <f ca="1">K200</f>
        <v>25033</v>
      </c>
      <c r="C205" s="2">
        <f t="shared" si="32"/>
        <v>6</v>
      </c>
      <c r="D205" s="2">
        <f>VLOOKUP(A205,关卡NPC系数!B:C,2,FALSE)</f>
        <v>30</v>
      </c>
      <c r="E205" s="2" t="str">
        <f>VLOOKUP(A205,关卡NPC系数!M:Q,5)</f>
        <v>2阶</v>
      </c>
      <c r="F205" s="2" t="str">
        <f t="shared" si="28"/>
        <v>后排</v>
      </c>
      <c r="G205" s="2">
        <f t="shared" si="33"/>
        <v>2</v>
      </c>
      <c r="I205" s="2" t="str">
        <f t="shared" si="29"/>
        <v>奥术</v>
      </c>
      <c r="J205" s="2" t="str">
        <f t="shared" si="30"/>
        <v>2阶后排奥术</v>
      </c>
      <c r="K205" s="2">
        <f ca="1">VLOOKUP(J205,NPC规则!A:K,M205,FALSE)</f>
        <v>25023</v>
      </c>
      <c r="L205" s="2">
        <f>VLOOKUP(J205,NPC规则!A:N,14,FALSE)</f>
        <v>4</v>
      </c>
      <c r="M205" s="2">
        <f t="shared" ca="1" si="31"/>
        <v>2</v>
      </c>
      <c r="N205" s="2">
        <v>0</v>
      </c>
      <c r="O205" s="2">
        <f>VLOOKUP(A205,关卡NPC系数!B:I,6,FALSE)</f>
        <v>1.032</v>
      </c>
      <c r="P205" s="2">
        <f t="shared" si="27"/>
        <v>1</v>
      </c>
    </row>
    <row r="206" spans="1:16" x14ac:dyDescent="0.3">
      <c r="A206" s="2">
        <f t="shared" ref="A206:A269" si="34">A200+1</f>
        <v>35</v>
      </c>
      <c r="B206" s="2">
        <f ca="1">K206</f>
        <v>31023</v>
      </c>
      <c r="C206" s="2">
        <f t="shared" si="32"/>
        <v>1</v>
      </c>
      <c r="D206" s="2">
        <f>VLOOKUP(A206,关卡NPC系数!B:C,2,FALSE)</f>
        <v>31</v>
      </c>
      <c r="E206" s="2" t="str">
        <f>VLOOKUP(A206,关卡NPC系数!M:Q,5)</f>
        <v>2阶</v>
      </c>
      <c r="F206" s="2" t="str">
        <f t="shared" si="28"/>
        <v>前排</v>
      </c>
      <c r="G206" s="2">
        <f t="shared" si="33"/>
        <v>3</v>
      </c>
      <c r="I206" s="2" t="str">
        <f t="shared" si="29"/>
        <v>邪能</v>
      </c>
      <c r="J206" s="2" t="str">
        <f t="shared" si="30"/>
        <v>2阶前排邪能</v>
      </c>
      <c r="K206" s="2">
        <f ca="1">VLOOKUP(J206,NPC规则!A:K,M206,FALSE)</f>
        <v>31023</v>
      </c>
      <c r="L206" s="2">
        <f>VLOOKUP(J206,NPC规则!A:N,14,FALSE)</f>
        <v>2</v>
      </c>
      <c r="M206" s="2">
        <f t="shared" ca="1" si="31"/>
        <v>2</v>
      </c>
      <c r="N206" s="2">
        <v>0</v>
      </c>
      <c r="O206" s="2">
        <f>VLOOKUP(A206,关卡NPC系数!B:I,6,FALSE)</f>
        <v>1.0349999999999999</v>
      </c>
      <c r="P206" s="2">
        <f t="shared" si="27"/>
        <v>1</v>
      </c>
    </row>
    <row r="207" spans="1:16" x14ac:dyDescent="0.3">
      <c r="A207" s="2">
        <f t="shared" si="34"/>
        <v>35</v>
      </c>
      <c r="B207" s="2">
        <f ca="1">K206</f>
        <v>31023</v>
      </c>
      <c r="C207" s="2">
        <f t="shared" si="32"/>
        <v>2</v>
      </c>
      <c r="D207" s="2">
        <f>VLOOKUP(A207,关卡NPC系数!B:C,2,FALSE)</f>
        <v>31</v>
      </c>
      <c r="E207" s="2" t="str">
        <f>VLOOKUP(A207,关卡NPC系数!M:Q,5)</f>
        <v>2阶</v>
      </c>
      <c r="F207" s="2" t="str">
        <f t="shared" si="28"/>
        <v>前排</v>
      </c>
      <c r="G207" s="2">
        <f t="shared" si="33"/>
        <v>3</v>
      </c>
      <c r="I207" s="2" t="str">
        <f t="shared" si="29"/>
        <v>邪能</v>
      </c>
      <c r="J207" s="2" t="str">
        <f t="shared" si="30"/>
        <v>2阶前排邪能</v>
      </c>
      <c r="K207" s="2">
        <f ca="1">VLOOKUP(J207,NPC规则!A:K,M207,FALSE)</f>
        <v>31023</v>
      </c>
      <c r="L207" s="2">
        <f>VLOOKUP(J207,NPC规则!A:N,14,FALSE)</f>
        <v>2</v>
      </c>
      <c r="M207" s="2">
        <f t="shared" ca="1" si="31"/>
        <v>2</v>
      </c>
      <c r="N207" s="2">
        <v>0</v>
      </c>
      <c r="O207" s="2">
        <f>VLOOKUP(A207,关卡NPC系数!B:I,6,FALSE)</f>
        <v>1.0349999999999999</v>
      </c>
      <c r="P207" s="2">
        <f t="shared" si="27"/>
        <v>1</v>
      </c>
    </row>
    <row r="208" spans="1:16" x14ac:dyDescent="0.3">
      <c r="A208" s="2">
        <f t="shared" si="34"/>
        <v>35</v>
      </c>
      <c r="B208" s="2">
        <f ca="1">K206</f>
        <v>31023</v>
      </c>
      <c r="C208" s="2">
        <f t="shared" si="32"/>
        <v>3</v>
      </c>
      <c r="D208" s="2">
        <f>VLOOKUP(A208,关卡NPC系数!B:C,2,FALSE)</f>
        <v>31</v>
      </c>
      <c r="E208" s="2" t="str">
        <f>VLOOKUP(A208,关卡NPC系数!M:Q,5)</f>
        <v>2阶</v>
      </c>
      <c r="F208" s="2" t="str">
        <f t="shared" si="28"/>
        <v>后排</v>
      </c>
      <c r="G208" s="2">
        <f t="shared" si="33"/>
        <v>3</v>
      </c>
      <c r="I208" s="2" t="str">
        <f t="shared" si="29"/>
        <v>邪能</v>
      </c>
      <c r="J208" s="2" t="str">
        <f t="shared" si="30"/>
        <v>2阶后排邪能</v>
      </c>
      <c r="K208" s="2">
        <f ca="1">VLOOKUP(J208,NPC规则!A:K,M208,FALSE)</f>
        <v>32023</v>
      </c>
      <c r="L208" s="2">
        <f>VLOOKUP(J208,NPC规则!A:N,14,FALSE)</f>
        <v>4</v>
      </c>
      <c r="M208" s="2">
        <f t="shared" ca="1" si="31"/>
        <v>2</v>
      </c>
      <c r="N208" s="2">
        <v>0</v>
      </c>
      <c r="O208" s="2">
        <f>VLOOKUP(A208,关卡NPC系数!B:I,6,FALSE)</f>
        <v>1.0349999999999999</v>
      </c>
      <c r="P208" s="2">
        <f t="shared" si="27"/>
        <v>1</v>
      </c>
    </row>
    <row r="209" spans="1:16" x14ac:dyDescent="0.3">
      <c r="A209" s="2">
        <f t="shared" si="34"/>
        <v>35</v>
      </c>
      <c r="B209" s="2">
        <f ca="1">K206</f>
        <v>31023</v>
      </c>
      <c r="C209" s="2">
        <f t="shared" si="32"/>
        <v>4</v>
      </c>
      <c r="D209" s="2">
        <f>VLOOKUP(A209,关卡NPC系数!B:C,2,FALSE)</f>
        <v>31</v>
      </c>
      <c r="E209" s="2" t="str">
        <f>VLOOKUP(A209,关卡NPC系数!M:Q,5)</f>
        <v>2阶</v>
      </c>
      <c r="F209" s="2" t="str">
        <f t="shared" si="28"/>
        <v>后排</v>
      </c>
      <c r="G209" s="2">
        <f t="shared" si="33"/>
        <v>3</v>
      </c>
      <c r="I209" s="2" t="str">
        <f t="shared" si="29"/>
        <v>邪能</v>
      </c>
      <c r="J209" s="2" t="str">
        <f t="shared" si="30"/>
        <v>2阶后排邪能</v>
      </c>
      <c r="K209" s="2">
        <f ca="1">VLOOKUP(J209,NPC规则!A:K,M209,FALSE)</f>
        <v>35023</v>
      </c>
      <c r="L209" s="2">
        <f>VLOOKUP(J209,NPC规则!A:N,14,FALSE)</f>
        <v>4</v>
      </c>
      <c r="M209" s="2">
        <f t="shared" ca="1" si="31"/>
        <v>3</v>
      </c>
      <c r="N209" s="2">
        <v>0</v>
      </c>
      <c r="O209" s="2">
        <f>VLOOKUP(A209,关卡NPC系数!B:I,6,FALSE)</f>
        <v>1.0349999999999999</v>
      </c>
      <c r="P209" s="2">
        <f t="shared" si="27"/>
        <v>1</v>
      </c>
    </row>
    <row r="210" spans="1:16" x14ac:dyDescent="0.3">
      <c r="A210" s="2">
        <f t="shared" si="34"/>
        <v>35</v>
      </c>
      <c r="B210" s="2">
        <f ca="1">K206</f>
        <v>31023</v>
      </c>
      <c r="C210" s="2">
        <f t="shared" si="32"/>
        <v>5</v>
      </c>
      <c r="D210" s="2">
        <f>VLOOKUP(A210,关卡NPC系数!B:C,2,FALSE)</f>
        <v>31</v>
      </c>
      <c r="E210" s="2" t="str">
        <f>VLOOKUP(A210,关卡NPC系数!M:Q,5)</f>
        <v>2阶</v>
      </c>
      <c r="F210" s="2" t="str">
        <f t="shared" si="28"/>
        <v>后排</v>
      </c>
      <c r="G210" s="2">
        <f t="shared" si="33"/>
        <v>3</v>
      </c>
      <c r="I210" s="2" t="str">
        <f t="shared" si="29"/>
        <v>邪能</v>
      </c>
      <c r="J210" s="2" t="str">
        <f t="shared" si="30"/>
        <v>2阶后排邪能</v>
      </c>
      <c r="K210" s="2">
        <f ca="1">VLOOKUP(J210,NPC规则!A:K,M210,FALSE)</f>
        <v>35013</v>
      </c>
      <c r="L210" s="2">
        <f>VLOOKUP(J210,NPC规则!A:N,14,FALSE)</f>
        <v>4</v>
      </c>
      <c r="M210" s="2">
        <f t="shared" ca="1" si="31"/>
        <v>5</v>
      </c>
      <c r="N210" s="2">
        <v>0</v>
      </c>
      <c r="O210" s="2">
        <f>VLOOKUP(A210,关卡NPC系数!B:I,6,FALSE)</f>
        <v>1.0349999999999999</v>
      </c>
      <c r="P210" s="2">
        <f t="shared" si="27"/>
        <v>1</v>
      </c>
    </row>
    <row r="211" spans="1:16" x14ac:dyDescent="0.3">
      <c r="A211" s="2">
        <f t="shared" si="34"/>
        <v>35</v>
      </c>
      <c r="B211" s="2">
        <f ca="1">K206</f>
        <v>31023</v>
      </c>
      <c r="C211" s="2">
        <f t="shared" si="32"/>
        <v>6</v>
      </c>
      <c r="D211" s="2">
        <f>VLOOKUP(A211,关卡NPC系数!B:C,2,FALSE)</f>
        <v>31</v>
      </c>
      <c r="E211" s="2" t="str">
        <f>VLOOKUP(A211,关卡NPC系数!M:Q,5)</f>
        <v>2阶</v>
      </c>
      <c r="F211" s="2" t="str">
        <f t="shared" si="28"/>
        <v>后排</v>
      </c>
      <c r="G211" s="2">
        <f t="shared" si="33"/>
        <v>3</v>
      </c>
      <c r="I211" s="2" t="str">
        <f t="shared" si="29"/>
        <v>邪能</v>
      </c>
      <c r="J211" s="2" t="str">
        <f t="shared" si="30"/>
        <v>2阶后排邪能</v>
      </c>
      <c r="K211" s="2">
        <f ca="1">VLOOKUP(J211,NPC规则!A:K,M211,FALSE)</f>
        <v>35013</v>
      </c>
      <c r="L211" s="2">
        <f>VLOOKUP(J211,NPC规则!A:N,14,FALSE)</f>
        <v>4</v>
      </c>
      <c r="M211" s="2">
        <f t="shared" ca="1" si="31"/>
        <v>5</v>
      </c>
      <c r="N211" s="2">
        <v>0</v>
      </c>
      <c r="O211" s="2">
        <f>VLOOKUP(A211,关卡NPC系数!B:I,6,FALSE)</f>
        <v>1.0349999999999999</v>
      </c>
      <c r="P211" s="2">
        <f t="shared" si="27"/>
        <v>1</v>
      </c>
    </row>
    <row r="212" spans="1:16" x14ac:dyDescent="0.3">
      <c r="A212" s="2">
        <f t="shared" si="34"/>
        <v>36</v>
      </c>
      <c r="B212" s="2">
        <f ca="1">K212</f>
        <v>41023</v>
      </c>
      <c r="C212" s="2">
        <f t="shared" si="32"/>
        <v>1</v>
      </c>
      <c r="D212" s="2">
        <f>VLOOKUP(A212,关卡NPC系数!B:C,2,FALSE)</f>
        <v>32</v>
      </c>
      <c r="E212" s="2" t="str">
        <f>VLOOKUP(A212,关卡NPC系数!M:Q,5)</f>
        <v>2阶</v>
      </c>
      <c r="F212" s="2" t="str">
        <f t="shared" si="28"/>
        <v>前排</v>
      </c>
      <c r="G212" s="2">
        <f t="shared" si="33"/>
        <v>4</v>
      </c>
      <c r="I212" s="2" t="str">
        <f t="shared" si="29"/>
        <v>自然</v>
      </c>
      <c r="J212" s="2" t="str">
        <f t="shared" si="30"/>
        <v>2阶前排自然</v>
      </c>
      <c r="K212" s="2">
        <f ca="1">VLOOKUP(J212,NPC规则!A:K,M212,FALSE)</f>
        <v>41023</v>
      </c>
      <c r="L212" s="2">
        <f>VLOOKUP(J212,NPC规则!A:N,14,FALSE)</f>
        <v>2</v>
      </c>
      <c r="M212" s="2">
        <f t="shared" ca="1" si="31"/>
        <v>2</v>
      </c>
      <c r="N212" s="2">
        <v>1</v>
      </c>
      <c r="O212" s="2">
        <f>VLOOKUP(A212,关卡NPC系数!B:I,6,FALSE)</f>
        <v>1.0369999999999999</v>
      </c>
      <c r="P212" s="2">
        <f t="shared" si="27"/>
        <v>1</v>
      </c>
    </row>
    <row r="213" spans="1:16" x14ac:dyDescent="0.3">
      <c r="A213" s="2">
        <f t="shared" si="34"/>
        <v>36</v>
      </c>
      <c r="B213" s="2">
        <f ca="1">K212</f>
        <v>41023</v>
      </c>
      <c r="C213" s="2">
        <f t="shared" si="32"/>
        <v>2</v>
      </c>
      <c r="D213" s="2">
        <f>VLOOKUP(A213,关卡NPC系数!B:C,2,FALSE)</f>
        <v>32</v>
      </c>
      <c r="E213" s="2" t="str">
        <f>VLOOKUP(A213,关卡NPC系数!M:Q,5)</f>
        <v>2阶</v>
      </c>
      <c r="F213" s="2" t="str">
        <f t="shared" si="28"/>
        <v>前排</v>
      </c>
      <c r="G213" s="2">
        <f t="shared" si="33"/>
        <v>4</v>
      </c>
      <c r="I213" s="2" t="str">
        <f t="shared" si="29"/>
        <v>自然</v>
      </c>
      <c r="J213" s="2" t="str">
        <f t="shared" si="30"/>
        <v>2阶前排自然</v>
      </c>
      <c r="K213" s="2">
        <f ca="1">VLOOKUP(J213,NPC规则!A:K,M213,FALSE)</f>
        <v>43012</v>
      </c>
      <c r="L213" s="2">
        <f>VLOOKUP(J213,NPC规则!A:N,14,FALSE)</f>
        <v>2</v>
      </c>
      <c r="M213" s="2">
        <f t="shared" ca="1" si="31"/>
        <v>3</v>
      </c>
      <c r="N213" s="2">
        <v>0</v>
      </c>
      <c r="O213" s="2">
        <f>VLOOKUP(A213,关卡NPC系数!B:I,6,FALSE)</f>
        <v>1.0369999999999999</v>
      </c>
      <c r="P213" s="2">
        <f t="shared" si="27"/>
        <v>1</v>
      </c>
    </row>
    <row r="214" spans="1:16" x14ac:dyDescent="0.3">
      <c r="A214" s="2">
        <f t="shared" si="34"/>
        <v>36</v>
      </c>
      <c r="B214" s="2">
        <f ca="1">K212</f>
        <v>41023</v>
      </c>
      <c r="C214" s="2">
        <f t="shared" si="32"/>
        <v>3</v>
      </c>
      <c r="D214" s="2">
        <f>VLOOKUP(A214,关卡NPC系数!B:C,2,FALSE)</f>
        <v>32</v>
      </c>
      <c r="E214" s="2" t="str">
        <f>VLOOKUP(A214,关卡NPC系数!M:Q,5)</f>
        <v>2阶</v>
      </c>
      <c r="F214" s="2" t="str">
        <f t="shared" si="28"/>
        <v>后排</v>
      </c>
      <c r="G214" s="2">
        <f t="shared" si="33"/>
        <v>4</v>
      </c>
      <c r="I214" s="2" t="str">
        <f t="shared" si="29"/>
        <v>自然</v>
      </c>
      <c r="J214" s="2" t="str">
        <f t="shared" si="30"/>
        <v>2阶后排自然</v>
      </c>
      <c r="K214" s="2">
        <f ca="1">VLOOKUP(J214,NPC规则!A:K,M214,FALSE)</f>
        <v>41013</v>
      </c>
      <c r="L214" s="2">
        <f>VLOOKUP(J214,NPC规则!A:N,14,FALSE)</f>
        <v>4</v>
      </c>
      <c r="M214" s="2">
        <f t="shared" ca="1" si="31"/>
        <v>5</v>
      </c>
      <c r="N214" s="2">
        <v>0</v>
      </c>
      <c r="O214" s="2">
        <f>VLOOKUP(A214,关卡NPC系数!B:I,6,FALSE)</f>
        <v>1.0369999999999999</v>
      </c>
      <c r="P214" s="2">
        <f t="shared" si="27"/>
        <v>1</v>
      </c>
    </row>
    <row r="215" spans="1:16" x14ac:dyDescent="0.3">
      <c r="A215" s="2">
        <f t="shared" si="34"/>
        <v>36</v>
      </c>
      <c r="B215" s="2">
        <f ca="1">K212</f>
        <v>41023</v>
      </c>
      <c r="C215" s="2">
        <f t="shared" si="32"/>
        <v>4</v>
      </c>
      <c r="D215" s="2">
        <f>VLOOKUP(A215,关卡NPC系数!B:C,2,FALSE)</f>
        <v>32</v>
      </c>
      <c r="E215" s="2" t="str">
        <f>VLOOKUP(A215,关卡NPC系数!M:Q,5)</f>
        <v>2阶</v>
      </c>
      <c r="F215" s="2" t="str">
        <f t="shared" si="28"/>
        <v>后排</v>
      </c>
      <c r="G215" s="2">
        <f t="shared" si="33"/>
        <v>4</v>
      </c>
      <c r="I215" s="2" t="str">
        <f t="shared" si="29"/>
        <v>自然</v>
      </c>
      <c r="J215" s="2" t="str">
        <f t="shared" si="30"/>
        <v>2阶后排自然</v>
      </c>
      <c r="K215" s="2">
        <f ca="1">VLOOKUP(J215,NPC规则!A:K,M215,FALSE)</f>
        <v>43023</v>
      </c>
      <c r="L215" s="2">
        <f>VLOOKUP(J215,NPC规则!A:N,14,FALSE)</f>
        <v>4</v>
      </c>
      <c r="M215" s="2">
        <f t="shared" ca="1" si="31"/>
        <v>4</v>
      </c>
      <c r="N215" s="2">
        <v>0</v>
      </c>
      <c r="O215" s="2">
        <f>VLOOKUP(A215,关卡NPC系数!B:I,6,FALSE)</f>
        <v>1.0369999999999999</v>
      </c>
      <c r="P215" s="2">
        <f t="shared" si="27"/>
        <v>1</v>
      </c>
    </row>
    <row r="216" spans="1:16" x14ac:dyDescent="0.3">
      <c r="A216" s="2">
        <f t="shared" si="34"/>
        <v>36</v>
      </c>
      <c r="B216" s="2">
        <f ca="1">K212</f>
        <v>41023</v>
      </c>
      <c r="C216" s="2">
        <f t="shared" si="32"/>
        <v>5</v>
      </c>
      <c r="D216" s="2">
        <f>VLOOKUP(A216,关卡NPC系数!B:C,2,FALSE)</f>
        <v>32</v>
      </c>
      <c r="E216" s="2" t="str">
        <f>VLOOKUP(A216,关卡NPC系数!M:Q,5)</f>
        <v>2阶</v>
      </c>
      <c r="F216" s="2" t="str">
        <f t="shared" si="28"/>
        <v>后排</v>
      </c>
      <c r="G216" s="2">
        <f t="shared" si="33"/>
        <v>4</v>
      </c>
      <c r="I216" s="2" t="str">
        <f t="shared" si="29"/>
        <v>自然</v>
      </c>
      <c r="J216" s="2" t="str">
        <f t="shared" si="30"/>
        <v>2阶后排自然</v>
      </c>
      <c r="K216" s="2">
        <f ca="1">VLOOKUP(J216,NPC规则!A:K,M216,FALSE)</f>
        <v>45013</v>
      </c>
      <c r="L216" s="2">
        <f>VLOOKUP(J216,NPC规则!A:N,14,FALSE)</f>
        <v>4</v>
      </c>
      <c r="M216" s="2">
        <f t="shared" ca="1" si="31"/>
        <v>2</v>
      </c>
      <c r="N216" s="2">
        <v>0</v>
      </c>
      <c r="O216" s="2">
        <f>VLOOKUP(A216,关卡NPC系数!B:I,6,FALSE)</f>
        <v>1.0369999999999999</v>
      </c>
      <c r="P216" s="2">
        <f t="shared" si="27"/>
        <v>1</v>
      </c>
    </row>
    <row r="217" spans="1:16" x14ac:dyDescent="0.3">
      <c r="A217" s="2">
        <f t="shared" si="34"/>
        <v>36</v>
      </c>
      <c r="B217" s="2">
        <f ca="1">K212</f>
        <v>41023</v>
      </c>
      <c r="C217" s="2">
        <f t="shared" si="32"/>
        <v>6</v>
      </c>
      <c r="D217" s="2">
        <f>VLOOKUP(A217,关卡NPC系数!B:C,2,FALSE)</f>
        <v>32</v>
      </c>
      <c r="E217" s="2" t="str">
        <f>VLOOKUP(A217,关卡NPC系数!M:Q,5)</f>
        <v>2阶</v>
      </c>
      <c r="F217" s="2" t="str">
        <f t="shared" si="28"/>
        <v>后排</v>
      </c>
      <c r="G217" s="2">
        <f t="shared" si="33"/>
        <v>4</v>
      </c>
      <c r="I217" s="2" t="str">
        <f t="shared" si="29"/>
        <v>自然</v>
      </c>
      <c r="J217" s="2" t="str">
        <f t="shared" si="30"/>
        <v>2阶后排自然</v>
      </c>
      <c r="K217" s="2">
        <f ca="1">VLOOKUP(J217,NPC规则!A:K,M217,FALSE)</f>
        <v>43023</v>
      </c>
      <c r="L217" s="2">
        <f>VLOOKUP(J217,NPC规则!A:N,14,FALSE)</f>
        <v>4</v>
      </c>
      <c r="M217" s="2">
        <f t="shared" ca="1" si="31"/>
        <v>4</v>
      </c>
      <c r="N217" s="2">
        <v>0</v>
      </c>
      <c r="O217" s="2">
        <f>VLOOKUP(A217,关卡NPC系数!B:I,6,FALSE)</f>
        <v>1.0369999999999999</v>
      </c>
      <c r="P217" s="2">
        <f t="shared" si="27"/>
        <v>1</v>
      </c>
    </row>
    <row r="218" spans="1:16" x14ac:dyDescent="0.3">
      <c r="A218" s="2">
        <f t="shared" si="34"/>
        <v>37</v>
      </c>
      <c r="B218" s="2">
        <f ca="1">K218</f>
        <v>11023</v>
      </c>
      <c r="C218" s="2">
        <f t="shared" si="32"/>
        <v>1</v>
      </c>
      <c r="D218" s="2">
        <f>VLOOKUP(A218,关卡NPC系数!B:C,2,FALSE)</f>
        <v>33</v>
      </c>
      <c r="E218" s="2" t="str">
        <f>VLOOKUP(A218,关卡NPC系数!M:Q,5)</f>
        <v>2阶</v>
      </c>
      <c r="F218" s="2" t="str">
        <f t="shared" si="28"/>
        <v>前排</v>
      </c>
      <c r="G218" s="2">
        <v>1</v>
      </c>
      <c r="I218" s="2" t="str">
        <f t="shared" si="29"/>
        <v>亡灵</v>
      </c>
      <c r="J218" s="2" t="str">
        <f t="shared" si="30"/>
        <v>2阶前排亡灵</v>
      </c>
      <c r="K218" s="2">
        <f ca="1">VLOOKUP(J218,NPC规则!A:K,M218,FALSE)</f>
        <v>11023</v>
      </c>
      <c r="L218" s="2">
        <f>VLOOKUP(J218,NPC规则!A:N,14,FALSE)</f>
        <v>2</v>
      </c>
      <c r="M218" s="2">
        <f t="shared" ca="1" si="31"/>
        <v>3</v>
      </c>
      <c r="N218" s="2">
        <v>1</v>
      </c>
      <c r="O218" s="2">
        <f>VLOOKUP(A218,关卡NPC系数!B:I,6,FALSE)</f>
        <v>1.04</v>
      </c>
      <c r="P218" s="2">
        <f t="shared" si="27"/>
        <v>1</v>
      </c>
    </row>
    <row r="219" spans="1:16" x14ac:dyDescent="0.3">
      <c r="A219" s="2">
        <f t="shared" si="34"/>
        <v>37</v>
      </c>
      <c r="B219" s="2">
        <f ca="1">K218</f>
        <v>11023</v>
      </c>
      <c r="C219" s="2">
        <f t="shared" si="32"/>
        <v>2</v>
      </c>
      <c r="D219" s="2">
        <f>VLOOKUP(A219,关卡NPC系数!B:C,2,FALSE)</f>
        <v>33</v>
      </c>
      <c r="E219" s="2" t="str">
        <f>VLOOKUP(A219,关卡NPC系数!M:Q,5)</f>
        <v>2阶</v>
      </c>
      <c r="F219" s="2" t="str">
        <f t="shared" si="28"/>
        <v>前排</v>
      </c>
      <c r="G219" s="2">
        <v>1</v>
      </c>
      <c r="I219" s="2" t="str">
        <f t="shared" si="29"/>
        <v>亡灵</v>
      </c>
      <c r="J219" s="2" t="str">
        <f t="shared" si="30"/>
        <v>2阶前排亡灵</v>
      </c>
      <c r="K219" s="2">
        <f ca="1">VLOOKUP(J219,NPC规则!A:K,M219,FALSE)</f>
        <v>11023</v>
      </c>
      <c r="L219" s="2">
        <f>VLOOKUP(J219,NPC规则!A:N,14,FALSE)</f>
        <v>2</v>
      </c>
      <c r="M219" s="2">
        <f t="shared" ca="1" si="31"/>
        <v>3</v>
      </c>
      <c r="N219" s="2">
        <v>1</v>
      </c>
      <c r="O219" s="2">
        <f>VLOOKUP(A219,关卡NPC系数!B:I,6,FALSE)</f>
        <v>1.04</v>
      </c>
      <c r="P219" s="2">
        <f t="shared" si="27"/>
        <v>1</v>
      </c>
    </row>
    <row r="220" spans="1:16" x14ac:dyDescent="0.3">
      <c r="A220" s="2">
        <f t="shared" si="34"/>
        <v>37</v>
      </c>
      <c r="B220" s="2">
        <f ca="1">K218</f>
        <v>11023</v>
      </c>
      <c r="C220" s="2">
        <f t="shared" si="32"/>
        <v>3</v>
      </c>
      <c r="D220" s="2">
        <f>VLOOKUP(A220,关卡NPC系数!B:C,2,FALSE)</f>
        <v>33</v>
      </c>
      <c r="E220" s="2" t="str">
        <f>VLOOKUP(A220,关卡NPC系数!M:Q,5)</f>
        <v>2阶</v>
      </c>
      <c r="F220" s="2" t="str">
        <f t="shared" si="28"/>
        <v>后排</v>
      </c>
      <c r="G220" s="2">
        <v>1</v>
      </c>
      <c r="I220" s="2" t="str">
        <f t="shared" si="29"/>
        <v>亡灵</v>
      </c>
      <c r="J220" s="2" t="str">
        <f t="shared" si="30"/>
        <v>2阶后排亡灵</v>
      </c>
      <c r="K220" s="2">
        <f ca="1">VLOOKUP(J220,NPC规则!A:K,M220,FALSE)</f>
        <v>12013</v>
      </c>
      <c r="L220" s="2">
        <f>VLOOKUP(J220,NPC规则!A:N,14,FALSE)</f>
        <v>4</v>
      </c>
      <c r="M220" s="2">
        <f t="shared" ca="1" si="31"/>
        <v>3</v>
      </c>
      <c r="N220" s="2">
        <v>0</v>
      </c>
      <c r="O220" s="2">
        <f>VLOOKUP(A220,关卡NPC系数!B:I,6,FALSE)</f>
        <v>1.04</v>
      </c>
      <c r="P220" s="2">
        <f t="shared" si="27"/>
        <v>1</v>
      </c>
    </row>
    <row r="221" spans="1:16" x14ac:dyDescent="0.3">
      <c r="A221" s="2">
        <f t="shared" si="34"/>
        <v>37</v>
      </c>
      <c r="B221" s="2">
        <f ca="1">K218</f>
        <v>11023</v>
      </c>
      <c r="C221" s="2">
        <f t="shared" si="32"/>
        <v>4</v>
      </c>
      <c r="D221" s="2">
        <f>VLOOKUP(A221,关卡NPC系数!B:C,2,FALSE)</f>
        <v>33</v>
      </c>
      <c r="E221" s="2" t="str">
        <f>VLOOKUP(A221,关卡NPC系数!M:Q,5)</f>
        <v>2阶</v>
      </c>
      <c r="F221" s="2" t="str">
        <f t="shared" si="28"/>
        <v>后排</v>
      </c>
      <c r="G221" s="2">
        <v>1</v>
      </c>
      <c r="I221" s="2" t="str">
        <f t="shared" si="29"/>
        <v>亡灵</v>
      </c>
      <c r="J221" s="2" t="str">
        <f t="shared" si="30"/>
        <v>2阶后排亡灵</v>
      </c>
      <c r="K221" s="2">
        <f ca="1">VLOOKUP(J221,NPC规则!A:K,M221,FALSE)</f>
        <v>13023</v>
      </c>
      <c r="L221" s="2">
        <f>VLOOKUP(J221,NPC规则!A:N,14,FALSE)</f>
        <v>4</v>
      </c>
      <c r="M221" s="2">
        <f t="shared" ca="1" si="31"/>
        <v>4</v>
      </c>
      <c r="N221" s="2">
        <v>0</v>
      </c>
      <c r="O221" s="2">
        <f>VLOOKUP(A221,关卡NPC系数!B:I,6,FALSE)</f>
        <v>1.04</v>
      </c>
      <c r="P221" s="2">
        <f t="shared" si="27"/>
        <v>1</v>
      </c>
    </row>
    <row r="222" spans="1:16" x14ac:dyDescent="0.3">
      <c r="A222" s="2">
        <f t="shared" si="34"/>
        <v>37</v>
      </c>
      <c r="B222" s="2">
        <f ca="1">K218</f>
        <v>11023</v>
      </c>
      <c r="C222" s="2">
        <f t="shared" si="32"/>
        <v>5</v>
      </c>
      <c r="D222" s="2">
        <f>VLOOKUP(A222,关卡NPC系数!B:C,2,FALSE)</f>
        <v>33</v>
      </c>
      <c r="E222" s="2" t="str">
        <f>VLOOKUP(A222,关卡NPC系数!M:Q,5)</f>
        <v>2阶</v>
      </c>
      <c r="F222" s="2" t="str">
        <f t="shared" si="28"/>
        <v>后排</v>
      </c>
      <c r="G222" s="2">
        <v>1</v>
      </c>
      <c r="I222" s="2" t="str">
        <f t="shared" si="29"/>
        <v>亡灵</v>
      </c>
      <c r="J222" s="2" t="str">
        <f t="shared" si="30"/>
        <v>2阶后排亡灵</v>
      </c>
      <c r="K222" s="2">
        <f ca="1">VLOOKUP(J222,NPC规则!A:K,M222,FALSE)</f>
        <v>14013</v>
      </c>
      <c r="L222" s="2">
        <f>VLOOKUP(J222,NPC规则!A:N,14,FALSE)</f>
        <v>4</v>
      </c>
      <c r="M222" s="2">
        <f t="shared" ca="1" si="31"/>
        <v>2</v>
      </c>
      <c r="N222" s="2">
        <v>0</v>
      </c>
      <c r="O222" s="2">
        <f>VLOOKUP(A222,关卡NPC系数!B:I,6,FALSE)</f>
        <v>1.04</v>
      </c>
      <c r="P222" s="2">
        <f t="shared" si="27"/>
        <v>1</v>
      </c>
    </row>
    <row r="223" spans="1:16" x14ac:dyDescent="0.3">
      <c r="A223" s="2">
        <f t="shared" si="34"/>
        <v>37</v>
      </c>
      <c r="B223" s="2">
        <f ca="1">K218</f>
        <v>11023</v>
      </c>
      <c r="C223" s="2">
        <f t="shared" si="32"/>
        <v>6</v>
      </c>
      <c r="D223" s="2">
        <f>VLOOKUP(A223,关卡NPC系数!B:C,2,FALSE)</f>
        <v>33</v>
      </c>
      <c r="E223" s="2" t="str">
        <f>VLOOKUP(A223,关卡NPC系数!M:Q,5)</f>
        <v>2阶</v>
      </c>
      <c r="F223" s="2" t="str">
        <f t="shared" si="28"/>
        <v>后排</v>
      </c>
      <c r="G223" s="2">
        <v>1</v>
      </c>
      <c r="I223" s="2" t="str">
        <f t="shared" si="29"/>
        <v>亡灵</v>
      </c>
      <c r="J223" s="2" t="str">
        <f t="shared" si="30"/>
        <v>2阶后排亡灵</v>
      </c>
      <c r="K223" s="2">
        <f ca="1">VLOOKUP(J223,NPC规则!A:K,M223,FALSE)</f>
        <v>12013</v>
      </c>
      <c r="L223" s="2">
        <f>VLOOKUP(J223,NPC规则!A:N,14,FALSE)</f>
        <v>4</v>
      </c>
      <c r="M223" s="2">
        <f t="shared" ca="1" si="31"/>
        <v>3</v>
      </c>
      <c r="N223" s="2">
        <v>0</v>
      </c>
      <c r="O223" s="2">
        <f>VLOOKUP(A223,关卡NPC系数!B:I,6,FALSE)</f>
        <v>1.04</v>
      </c>
      <c r="P223" s="2">
        <f t="shared" si="27"/>
        <v>1</v>
      </c>
    </row>
    <row r="224" spans="1:16" x14ac:dyDescent="0.3">
      <c r="A224" s="2">
        <f t="shared" si="34"/>
        <v>38</v>
      </c>
      <c r="B224" s="2">
        <f ca="1">K224</f>
        <v>25033</v>
      </c>
      <c r="C224" s="2">
        <f t="shared" si="32"/>
        <v>1</v>
      </c>
      <c r="D224" s="2">
        <f>VLOOKUP(A224,关卡NPC系数!B:C,2,FALSE)</f>
        <v>34</v>
      </c>
      <c r="E224" s="2" t="str">
        <f>VLOOKUP(A224,关卡NPC系数!M:Q,5)</f>
        <v>2阶</v>
      </c>
      <c r="F224" s="2" t="str">
        <f t="shared" si="28"/>
        <v>前排</v>
      </c>
      <c r="G224" s="2">
        <f t="shared" ref="G224:G241" si="35">G218+1</f>
        <v>2</v>
      </c>
      <c r="I224" s="2" t="str">
        <f t="shared" si="29"/>
        <v>奥术</v>
      </c>
      <c r="J224" s="2" t="str">
        <f t="shared" si="30"/>
        <v>2阶前排奥术</v>
      </c>
      <c r="K224" s="2">
        <f ca="1">VLOOKUP(J224,NPC规则!A:K,M224,FALSE)</f>
        <v>25033</v>
      </c>
      <c r="L224" s="2">
        <f>VLOOKUP(J224,NPC规则!A:N,14,FALSE)</f>
        <v>2</v>
      </c>
      <c r="M224" s="2">
        <f t="shared" ca="1" si="31"/>
        <v>3</v>
      </c>
      <c r="N224" s="2">
        <v>1</v>
      </c>
      <c r="O224" s="2">
        <f>VLOOKUP(A224,关卡NPC系数!B:I,6,FALSE)</f>
        <v>1.042</v>
      </c>
      <c r="P224" s="2">
        <f t="shared" si="27"/>
        <v>1</v>
      </c>
    </row>
    <row r="225" spans="1:16" x14ac:dyDescent="0.3">
      <c r="A225" s="2">
        <f t="shared" si="34"/>
        <v>38</v>
      </c>
      <c r="B225" s="2">
        <f ca="1">K224</f>
        <v>25033</v>
      </c>
      <c r="C225" s="2">
        <f t="shared" si="32"/>
        <v>2</v>
      </c>
      <c r="D225" s="2">
        <f>VLOOKUP(A225,关卡NPC系数!B:C,2,FALSE)</f>
        <v>34</v>
      </c>
      <c r="E225" s="2" t="str">
        <f>VLOOKUP(A225,关卡NPC系数!M:Q,5)</f>
        <v>2阶</v>
      </c>
      <c r="F225" s="2" t="str">
        <f t="shared" si="28"/>
        <v>前排</v>
      </c>
      <c r="G225" s="2">
        <f t="shared" si="35"/>
        <v>2</v>
      </c>
      <c r="I225" s="2" t="str">
        <f t="shared" si="29"/>
        <v>奥术</v>
      </c>
      <c r="J225" s="2" t="str">
        <f t="shared" si="30"/>
        <v>2阶前排奥术</v>
      </c>
      <c r="K225" s="2">
        <f ca="1">VLOOKUP(J225,NPC规则!A:K,M225,FALSE)</f>
        <v>25033</v>
      </c>
      <c r="L225" s="2">
        <f>VLOOKUP(J225,NPC规则!A:N,14,FALSE)</f>
        <v>2</v>
      </c>
      <c r="M225" s="2">
        <f t="shared" ca="1" si="31"/>
        <v>3</v>
      </c>
      <c r="N225" s="2">
        <v>1</v>
      </c>
      <c r="O225" s="2">
        <f>VLOOKUP(A225,关卡NPC系数!B:I,6,FALSE)</f>
        <v>1.042</v>
      </c>
      <c r="P225" s="2">
        <f t="shared" si="27"/>
        <v>1</v>
      </c>
    </row>
    <row r="226" spans="1:16" x14ac:dyDescent="0.3">
      <c r="A226" s="2">
        <f t="shared" si="34"/>
        <v>38</v>
      </c>
      <c r="B226" s="2">
        <f ca="1">K224</f>
        <v>25033</v>
      </c>
      <c r="C226" s="2">
        <f t="shared" si="32"/>
        <v>3</v>
      </c>
      <c r="D226" s="2">
        <f>VLOOKUP(A226,关卡NPC系数!B:C,2,FALSE)</f>
        <v>34</v>
      </c>
      <c r="E226" s="2" t="str">
        <f>VLOOKUP(A226,关卡NPC系数!M:Q,5)</f>
        <v>2阶</v>
      </c>
      <c r="F226" s="2" t="str">
        <f t="shared" si="28"/>
        <v>后排</v>
      </c>
      <c r="G226" s="2">
        <f t="shared" si="35"/>
        <v>2</v>
      </c>
      <c r="I226" s="2" t="str">
        <f t="shared" si="29"/>
        <v>奥术</v>
      </c>
      <c r="J226" s="2" t="str">
        <f t="shared" si="30"/>
        <v>2阶后排奥术</v>
      </c>
      <c r="K226" s="2">
        <f ca="1">VLOOKUP(J226,NPC规则!A:K,M226,FALSE)</f>
        <v>25023</v>
      </c>
      <c r="L226" s="2">
        <f>VLOOKUP(J226,NPC规则!A:N,14,FALSE)</f>
        <v>4</v>
      </c>
      <c r="M226" s="2">
        <f t="shared" ca="1" si="31"/>
        <v>2</v>
      </c>
      <c r="N226" s="2">
        <v>1</v>
      </c>
      <c r="O226" s="2">
        <f>VLOOKUP(A226,关卡NPC系数!B:I,6,FALSE)</f>
        <v>1.042</v>
      </c>
      <c r="P226" s="2">
        <f t="shared" si="27"/>
        <v>1</v>
      </c>
    </row>
    <row r="227" spans="1:16" x14ac:dyDescent="0.3">
      <c r="A227" s="2">
        <f t="shared" si="34"/>
        <v>38</v>
      </c>
      <c r="B227" s="2">
        <f ca="1">K224</f>
        <v>25033</v>
      </c>
      <c r="C227" s="2">
        <f t="shared" si="32"/>
        <v>4</v>
      </c>
      <c r="D227" s="2">
        <f>VLOOKUP(A227,关卡NPC系数!B:C,2,FALSE)</f>
        <v>34</v>
      </c>
      <c r="E227" s="2" t="str">
        <f>VLOOKUP(A227,关卡NPC系数!M:Q,5)</f>
        <v>2阶</v>
      </c>
      <c r="F227" s="2" t="str">
        <f t="shared" si="28"/>
        <v>后排</v>
      </c>
      <c r="G227" s="2">
        <f t="shared" si="35"/>
        <v>2</v>
      </c>
      <c r="I227" s="2" t="str">
        <f t="shared" si="29"/>
        <v>奥术</v>
      </c>
      <c r="J227" s="2" t="str">
        <f t="shared" si="30"/>
        <v>2阶后排奥术</v>
      </c>
      <c r="K227" s="2">
        <f ca="1">VLOOKUP(J227,NPC规则!A:K,M227,FALSE)</f>
        <v>23013</v>
      </c>
      <c r="L227" s="2">
        <f>VLOOKUP(J227,NPC规则!A:N,14,FALSE)</f>
        <v>4</v>
      </c>
      <c r="M227" s="2">
        <f t="shared" ca="1" si="31"/>
        <v>4</v>
      </c>
      <c r="N227" s="2">
        <v>0</v>
      </c>
      <c r="O227" s="2">
        <f>VLOOKUP(A227,关卡NPC系数!B:I,6,FALSE)</f>
        <v>1.042</v>
      </c>
      <c r="P227" s="2">
        <f t="shared" si="27"/>
        <v>1</v>
      </c>
    </row>
    <row r="228" spans="1:16" x14ac:dyDescent="0.3">
      <c r="A228" s="2">
        <f t="shared" si="34"/>
        <v>38</v>
      </c>
      <c r="B228" s="2">
        <f ca="1">K224</f>
        <v>25033</v>
      </c>
      <c r="C228" s="2">
        <f t="shared" si="32"/>
        <v>5</v>
      </c>
      <c r="D228" s="2">
        <f>VLOOKUP(A228,关卡NPC系数!B:C,2,FALSE)</f>
        <v>34</v>
      </c>
      <c r="E228" s="2" t="str">
        <f>VLOOKUP(A228,关卡NPC系数!M:Q,5)</f>
        <v>2阶</v>
      </c>
      <c r="F228" s="2" t="str">
        <f t="shared" si="28"/>
        <v>后排</v>
      </c>
      <c r="G228" s="2">
        <f t="shared" si="35"/>
        <v>2</v>
      </c>
      <c r="I228" s="2" t="str">
        <f t="shared" si="29"/>
        <v>奥术</v>
      </c>
      <c r="J228" s="2" t="str">
        <f t="shared" si="30"/>
        <v>2阶后排奥术</v>
      </c>
      <c r="K228" s="2">
        <f ca="1">VLOOKUP(J228,NPC规则!A:K,M228,FALSE)</f>
        <v>25023</v>
      </c>
      <c r="L228" s="2">
        <f>VLOOKUP(J228,NPC规则!A:N,14,FALSE)</f>
        <v>4</v>
      </c>
      <c r="M228" s="2">
        <f t="shared" ca="1" si="31"/>
        <v>2</v>
      </c>
      <c r="N228" s="2">
        <v>0</v>
      </c>
      <c r="O228" s="2">
        <f>VLOOKUP(A228,关卡NPC系数!B:I,6,FALSE)</f>
        <v>1.042</v>
      </c>
      <c r="P228" s="2">
        <f t="shared" si="27"/>
        <v>1</v>
      </c>
    </row>
    <row r="229" spans="1:16" x14ac:dyDescent="0.3">
      <c r="A229" s="2">
        <f t="shared" si="34"/>
        <v>38</v>
      </c>
      <c r="B229" s="2">
        <f ca="1">K224</f>
        <v>25033</v>
      </c>
      <c r="C229" s="2">
        <f t="shared" si="32"/>
        <v>6</v>
      </c>
      <c r="D229" s="2">
        <f>VLOOKUP(A229,关卡NPC系数!B:C,2,FALSE)</f>
        <v>34</v>
      </c>
      <c r="E229" s="2" t="str">
        <f>VLOOKUP(A229,关卡NPC系数!M:Q,5)</f>
        <v>2阶</v>
      </c>
      <c r="F229" s="2" t="str">
        <f t="shared" si="28"/>
        <v>后排</v>
      </c>
      <c r="G229" s="2">
        <f t="shared" si="35"/>
        <v>2</v>
      </c>
      <c r="I229" s="2" t="str">
        <f t="shared" si="29"/>
        <v>奥术</v>
      </c>
      <c r="J229" s="2" t="str">
        <f t="shared" si="30"/>
        <v>2阶后排奥术</v>
      </c>
      <c r="K229" s="2">
        <f ca="1">VLOOKUP(J229,NPC规则!A:K,M229,FALSE)</f>
        <v>23013</v>
      </c>
      <c r="L229" s="2">
        <f>VLOOKUP(J229,NPC规则!A:N,14,FALSE)</f>
        <v>4</v>
      </c>
      <c r="M229" s="2">
        <f t="shared" ca="1" si="31"/>
        <v>4</v>
      </c>
      <c r="N229" s="2">
        <v>0</v>
      </c>
      <c r="O229" s="2">
        <f>VLOOKUP(A229,关卡NPC系数!B:I,6,FALSE)</f>
        <v>1.042</v>
      </c>
      <c r="P229" s="2">
        <f t="shared" si="27"/>
        <v>1</v>
      </c>
    </row>
    <row r="230" spans="1:16" x14ac:dyDescent="0.3">
      <c r="A230" s="2">
        <f t="shared" si="34"/>
        <v>39</v>
      </c>
      <c r="B230" s="2">
        <f ca="1">K230</f>
        <v>31023</v>
      </c>
      <c r="C230" s="2">
        <f t="shared" si="32"/>
        <v>1</v>
      </c>
      <c r="D230" s="2">
        <f>VLOOKUP(A230,关卡NPC系数!B:C,2,FALSE)</f>
        <v>35</v>
      </c>
      <c r="E230" s="2" t="str">
        <f>VLOOKUP(A230,关卡NPC系数!M:Q,5)</f>
        <v>2阶</v>
      </c>
      <c r="F230" s="2" t="str">
        <f t="shared" si="28"/>
        <v>前排</v>
      </c>
      <c r="G230" s="2">
        <f t="shared" si="35"/>
        <v>3</v>
      </c>
      <c r="I230" s="2" t="str">
        <f t="shared" si="29"/>
        <v>邪能</v>
      </c>
      <c r="J230" s="2" t="str">
        <f t="shared" si="30"/>
        <v>2阶前排邪能</v>
      </c>
      <c r="K230" s="2">
        <f ca="1">VLOOKUP(J230,NPC规则!A:K,M230,FALSE)</f>
        <v>31023</v>
      </c>
      <c r="L230" s="2">
        <f>VLOOKUP(J230,NPC规则!A:N,14,FALSE)</f>
        <v>2</v>
      </c>
      <c r="M230" s="2">
        <f t="shared" ca="1" si="31"/>
        <v>2</v>
      </c>
      <c r="N230" s="2">
        <v>1</v>
      </c>
      <c r="O230" s="2">
        <f>VLOOKUP(A230,关卡NPC系数!B:I,6,FALSE)</f>
        <v>1.0449999999999999</v>
      </c>
      <c r="P230" s="2">
        <f t="shared" si="27"/>
        <v>1</v>
      </c>
    </row>
    <row r="231" spans="1:16" x14ac:dyDescent="0.3">
      <c r="A231" s="2">
        <f t="shared" si="34"/>
        <v>39</v>
      </c>
      <c r="B231" s="2">
        <f ca="1">K230</f>
        <v>31023</v>
      </c>
      <c r="C231" s="2">
        <f t="shared" si="32"/>
        <v>2</v>
      </c>
      <c r="D231" s="2">
        <f>VLOOKUP(A231,关卡NPC系数!B:C,2,FALSE)</f>
        <v>35</v>
      </c>
      <c r="E231" s="2" t="str">
        <f>VLOOKUP(A231,关卡NPC系数!M:Q,5)</f>
        <v>2阶</v>
      </c>
      <c r="F231" s="2" t="str">
        <f t="shared" si="28"/>
        <v>前排</v>
      </c>
      <c r="G231" s="2">
        <f t="shared" si="35"/>
        <v>3</v>
      </c>
      <c r="I231" s="2" t="str">
        <f t="shared" si="29"/>
        <v>邪能</v>
      </c>
      <c r="J231" s="2" t="str">
        <f t="shared" si="30"/>
        <v>2阶前排邪能</v>
      </c>
      <c r="K231" s="2">
        <f ca="1">VLOOKUP(J231,NPC规则!A:K,M231,FALSE)</f>
        <v>31023</v>
      </c>
      <c r="L231" s="2">
        <f>VLOOKUP(J231,NPC规则!A:N,14,FALSE)</f>
        <v>2</v>
      </c>
      <c r="M231" s="2">
        <f t="shared" ca="1" si="31"/>
        <v>2</v>
      </c>
      <c r="N231" s="2">
        <v>1</v>
      </c>
      <c r="O231" s="2">
        <f>VLOOKUP(A231,关卡NPC系数!B:I,6,FALSE)</f>
        <v>1.0449999999999999</v>
      </c>
      <c r="P231" s="2">
        <f t="shared" si="27"/>
        <v>1</v>
      </c>
    </row>
    <row r="232" spans="1:16" x14ac:dyDescent="0.3">
      <c r="A232" s="2">
        <f t="shared" si="34"/>
        <v>39</v>
      </c>
      <c r="B232" s="2">
        <f ca="1">K230</f>
        <v>31023</v>
      </c>
      <c r="C232" s="2">
        <f t="shared" si="32"/>
        <v>3</v>
      </c>
      <c r="D232" s="2">
        <f>VLOOKUP(A232,关卡NPC系数!B:C,2,FALSE)</f>
        <v>35</v>
      </c>
      <c r="E232" s="2" t="str">
        <f>VLOOKUP(A232,关卡NPC系数!M:Q,5)</f>
        <v>2阶</v>
      </c>
      <c r="F232" s="2" t="str">
        <f t="shared" si="28"/>
        <v>后排</v>
      </c>
      <c r="G232" s="2">
        <f t="shared" si="35"/>
        <v>3</v>
      </c>
      <c r="I232" s="2" t="str">
        <f t="shared" si="29"/>
        <v>邪能</v>
      </c>
      <c r="J232" s="2" t="str">
        <f t="shared" si="30"/>
        <v>2阶后排邪能</v>
      </c>
      <c r="K232" s="2">
        <f ca="1">VLOOKUP(J232,NPC规则!A:K,M232,FALSE)</f>
        <v>32023</v>
      </c>
      <c r="L232" s="2">
        <f>VLOOKUP(J232,NPC规则!A:N,14,FALSE)</f>
        <v>4</v>
      </c>
      <c r="M232" s="2">
        <f t="shared" ca="1" si="31"/>
        <v>2</v>
      </c>
      <c r="N232" s="2">
        <v>1</v>
      </c>
      <c r="O232" s="2">
        <f>VLOOKUP(A232,关卡NPC系数!B:I,6,FALSE)</f>
        <v>1.0449999999999999</v>
      </c>
      <c r="P232" s="2">
        <f t="shared" si="27"/>
        <v>1</v>
      </c>
    </row>
    <row r="233" spans="1:16" x14ac:dyDescent="0.3">
      <c r="A233" s="2">
        <f t="shared" si="34"/>
        <v>39</v>
      </c>
      <c r="B233" s="2">
        <f ca="1">K230</f>
        <v>31023</v>
      </c>
      <c r="C233" s="2">
        <f t="shared" si="32"/>
        <v>4</v>
      </c>
      <c r="D233" s="2">
        <f>VLOOKUP(A233,关卡NPC系数!B:C,2,FALSE)</f>
        <v>35</v>
      </c>
      <c r="E233" s="2" t="str">
        <f>VLOOKUP(A233,关卡NPC系数!M:Q,5)</f>
        <v>2阶</v>
      </c>
      <c r="F233" s="2" t="str">
        <f t="shared" si="28"/>
        <v>后排</v>
      </c>
      <c r="G233" s="2">
        <f t="shared" si="35"/>
        <v>3</v>
      </c>
      <c r="I233" s="2" t="str">
        <f t="shared" si="29"/>
        <v>邪能</v>
      </c>
      <c r="J233" s="2" t="str">
        <f t="shared" si="30"/>
        <v>2阶后排邪能</v>
      </c>
      <c r="K233" s="2">
        <f ca="1">VLOOKUP(J233,NPC规则!A:K,M233,FALSE)</f>
        <v>35013</v>
      </c>
      <c r="L233" s="2">
        <f>VLOOKUP(J233,NPC规则!A:N,14,FALSE)</f>
        <v>4</v>
      </c>
      <c r="M233" s="2">
        <f t="shared" ca="1" si="31"/>
        <v>5</v>
      </c>
      <c r="N233" s="2">
        <v>1</v>
      </c>
      <c r="O233" s="2">
        <f>VLOOKUP(A233,关卡NPC系数!B:I,6,FALSE)</f>
        <v>1.0449999999999999</v>
      </c>
      <c r="P233" s="2">
        <f t="shared" si="27"/>
        <v>1</v>
      </c>
    </row>
    <row r="234" spans="1:16" x14ac:dyDescent="0.3">
      <c r="A234" s="2">
        <f t="shared" si="34"/>
        <v>39</v>
      </c>
      <c r="B234" s="2">
        <f ca="1">K230</f>
        <v>31023</v>
      </c>
      <c r="C234" s="2">
        <f t="shared" si="32"/>
        <v>5</v>
      </c>
      <c r="D234" s="2">
        <f>VLOOKUP(A234,关卡NPC系数!B:C,2,FALSE)</f>
        <v>35</v>
      </c>
      <c r="E234" s="2" t="str">
        <f>VLOOKUP(A234,关卡NPC系数!M:Q,5)</f>
        <v>2阶</v>
      </c>
      <c r="F234" s="2" t="str">
        <f t="shared" si="28"/>
        <v>后排</v>
      </c>
      <c r="G234" s="2">
        <f t="shared" si="35"/>
        <v>3</v>
      </c>
      <c r="I234" s="2" t="str">
        <f t="shared" si="29"/>
        <v>邪能</v>
      </c>
      <c r="J234" s="2" t="str">
        <f t="shared" si="30"/>
        <v>2阶后排邪能</v>
      </c>
      <c r="K234" s="2">
        <f ca="1">VLOOKUP(J234,NPC规则!A:K,M234,FALSE)</f>
        <v>31012</v>
      </c>
      <c r="L234" s="2">
        <f>VLOOKUP(J234,NPC规则!A:N,14,FALSE)</f>
        <v>4</v>
      </c>
      <c r="M234" s="2">
        <f t="shared" ca="1" si="31"/>
        <v>4</v>
      </c>
      <c r="N234" s="2">
        <v>0</v>
      </c>
      <c r="O234" s="2">
        <f>VLOOKUP(A234,关卡NPC系数!B:I,6,FALSE)</f>
        <v>1.0449999999999999</v>
      </c>
      <c r="P234" s="2">
        <f t="shared" si="27"/>
        <v>1</v>
      </c>
    </row>
    <row r="235" spans="1:16" x14ac:dyDescent="0.3">
      <c r="A235" s="2">
        <f t="shared" si="34"/>
        <v>39</v>
      </c>
      <c r="B235" s="2">
        <f ca="1">K230</f>
        <v>31023</v>
      </c>
      <c r="C235" s="2">
        <f t="shared" si="32"/>
        <v>6</v>
      </c>
      <c r="D235" s="2">
        <f>VLOOKUP(A235,关卡NPC系数!B:C,2,FALSE)</f>
        <v>35</v>
      </c>
      <c r="E235" s="2" t="str">
        <f>VLOOKUP(A235,关卡NPC系数!M:Q,5)</f>
        <v>2阶</v>
      </c>
      <c r="F235" s="2" t="str">
        <f t="shared" si="28"/>
        <v>后排</v>
      </c>
      <c r="G235" s="2">
        <f t="shared" si="35"/>
        <v>3</v>
      </c>
      <c r="I235" s="2" t="str">
        <f t="shared" si="29"/>
        <v>邪能</v>
      </c>
      <c r="J235" s="2" t="str">
        <f t="shared" si="30"/>
        <v>2阶后排邪能</v>
      </c>
      <c r="K235" s="2">
        <f ca="1">VLOOKUP(J235,NPC规则!A:K,M235,FALSE)</f>
        <v>35013</v>
      </c>
      <c r="L235" s="2">
        <f>VLOOKUP(J235,NPC规则!A:N,14,FALSE)</f>
        <v>4</v>
      </c>
      <c r="M235" s="2">
        <f t="shared" ca="1" si="31"/>
        <v>5</v>
      </c>
      <c r="N235" s="2">
        <v>0</v>
      </c>
      <c r="O235" s="2">
        <f>VLOOKUP(A235,关卡NPC系数!B:I,6,FALSE)</f>
        <v>1.0449999999999999</v>
      </c>
      <c r="P235" s="2">
        <f t="shared" si="27"/>
        <v>1</v>
      </c>
    </row>
    <row r="236" spans="1:16" x14ac:dyDescent="0.3">
      <c r="A236" s="2">
        <f t="shared" si="34"/>
        <v>40</v>
      </c>
      <c r="B236" s="2">
        <f ca="1">K236</f>
        <v>41023</v>
      </c>
      <c r="C236" s="2">
        <f t="shared" si="32"/>
        <v>1</v>
      </c>
      <c r="D236" s="2">
        <f>VLOOKUP(A236,关卡NPC系数!B:C,2,FALSE)</f>
        <v>36</v>
      </c>
      <c r="E236" s="2" t="str">
        <f>VLOOKUP(A236,关卡NPC系数!M:Q,5)</f>
        <v>2阶</v>
      </c>
      <c r="F236" s="2" t="str">
        <f t="shared" si="28"/>
        <v>前排</v>
      </c>
      <c r="G236" s="2">
        <f t="shared" si="35"/>
        <v>4</v>
      </c>
      <c r="I236" s="2" t="str">
        <f t="shared" si="29"/>
        <v>自然</v>
      </c>
      <c r="J236" s="2" t="str">
        <f t="shared" si="30"/>
        <v>2阶前排自然</v>
      </c>
      <c r="K236" s="2">
        <f ca="1">VLOOKUP(J236,NPC规则!A:K,M236,FALSE)</f>
        <v>41023</v>
      </c>
      <c r="L236" s="2">
        <f>VLOOKUP(J236,NPC规则!A:N,14,FALSE)</f>
        <v>2</v>
      </c>
      <c r="M236" s="2">
        <f t="shared" ca="1" si="31"/>
        <v>2</v>
      </c>
      <c r="N236" s="2">
        <v>1</v>
      </c>
      <c r="O236" s="2">
        <f>VLOOKUP(A236,关卡NPC系数!B:I,6,FALSE)</f>
        <v>1.3089999999999999</v>
      </c>
      <c r="P236" s="2">
        <f t="shared" si="27"/>
        <v>1.3</v>
      </c>
    </row>
    <row r="237" spans="1:16" x14ac:dyDescent="0.3">
      <c r="A237" s="2">
        <f t="shared" si="34"/>
        <v>40</v>
      </c>
      <c r="B237" s="2">
        <f ca="1">K236</f>
        <v>41023</v>
      </c>
      <c r="C237" s="2">
        <f t="shared" si="32"/>
        <v>2</v>
      </c>
      <c r="D237" s="2">
        <f>VLOOKUP(A237,关卡NPC系数!B:C,2,FALSE)</f>
        <v>36</v>
      </c>
      <c r="E237" s="2" t="str">
        <f>VLOOKUP(A237,关卡NPC系数!M:Q,5)</f>
        <v>2阶</v>
      </c>
      <c r="F237" s="2" t="str">
        <f t="shared" si="28"/>
        <v>前排</v>
      </c>
      <c r="G237" s="2">
        <f t="shared" si="35"/>
        <v>4</v>
      </c>
      <c r="I237" s="2" t="str">
        <f t="shared" si="29"/>
        <v>自然</v>
      </c>
      <c r="J237" s="2" t="str">
        <f t="shared" si="30"/>
        <v>2阶前排自然</v>
      </c>
      <c r="L237" s="2">
        <f>VLOOKUP(J237,NPC规则!A:N,14,FALSE)</f>
        <v>2</v>
      </c>
      <c r="M237" s="2">
        <f t="shared" ca="1" si="31"/>
        <v>3</v>
      </c>
      <c r="N237" s="2">
        <v>1</v>
      </c>
      <c r="O237" s="2">
        <f>VLOOKUP(A237,关卡NPC系数!B:I,6,FALSE)</f>
        <v>1.3089999999999999</v>
      </c>
      <c r="P237" s="2">
        <f t="shared" si="27"/>
        <v>1.3</v>
      </c>
    </row>
    <row r="238" spans="1:16" x14ac:dyDescent="0.3">
      <c r="A238" s="2">
        <f t="shared" si="34"/>
        <v>40</v>
      </c>
      <c r="B238" s="2">
        <f ca="1">K236</f>
        <v>41023</v>
      </c>
      <c r="C238" s="2">
        <f t="shared" si="32"/>
        <v>3</v>
      </c>
      <c r="D238" s="2">
        <f>VLOOKUP(A238,关卡NPC系数!B:C,2,FALSE)</f>
        <v>36</v>
      </c>
      <c r="E238" s="2" t="str">
        <f>VLOOKUP(A238,关卡NPC系数!M:Q,5)</f>
        <v>2阶</v>
      </c>
      <c r="F238" s="2" t="str">
        <f t="shared" si="28"/>
        <v>后排</v>
      </c>
      <c r="G238" s="2">
        <f t="shared" si="35"/>
        <v>4</v>
      </c>
      <c r="I238" s="2" t="str">
        <f t="shared" si="29"/>
        <v>自然</v>
      </c>
      <c r="J238" s="2" t="str">
        <f t="shared" si="30"/>
        <v>2阶后排自然</v>
      </c>
      <c r="K238" s="2">
        <f ca="1">VLOOKUP(J238,NPC规则!A:K,M238,FALSE)</f>
        <v>45023</v>
      </c>
      <c r="L238" s="2">
        <f>VLOOKUP(J238,NPC规则!A:N,14,FALSE)</f>
        <v>4</v>
      </c>
      <c r="M238" s="2">
        <f t="shared" ca="1" si="31"/>
        <v>3</v>
      </c>
      <c r="N238" s="2">
        <v>1</v>
      </c>
      <c r="O238" s="2">
        <f>VLOOKUP(A238,关卡NPC系数!B:I,6,FALSE)</f>
        <v>1.3089999999999999</v>
      </c>
      <c r="P238" s="2">
        <f t="shared" si="27"/>
        <v>1.3</v>
      </c>
    </row>
    <row r="239" spans="1:16" x14ac:dyDescent="0.3">
      <c r="A239" s="2">
        <f t="shared" si="34"/>
        <v>40</v>
      </c>
      <c r="B239" s="2">
        <f ca="1">K236</f>
        <v>41023</v>
      </c>
      <c r="C239" s="2">
        <f t="shared" si="32"/>
        <v>4</v>
      </c>
      <c r="D239" s="2">
        <f>VLOOKUP(A239,关卡NPC系数!B:C,2,FALSE)</f>
        <v>36</v>
      </c>
      <c r="E239" s="2" t="str">
        <f>VLOOKUP(A239,关卡NPC系数!M:Q,5)</f>
        <v>2阶</v>
      </c>
      <c r="F239" s="2" t="str">
        <f t="shared" si="28"/>
        <v>后排</v>
      </c>
      <c r="G239" s="2">
        <f t="shared" si="35"/>
        <v>4</v>
      </c>
      <c r="I239" s="2" t="str">
        <f t="shared" si="29"/>
        <v>自然</v>
      </c>
      <c r="J239" s="2" t="str">
        <f t="shared" si="30"/>
        <v>2阶后排自然</v>
      </c>
      <c r="L239" s="2">
        <f>VLOOKUP(J239,NPC规则!A:N,14,FALSE)</f>
        <v>4</v>
      </c>
      <c r="M239" s="2">
        <f t="shared" ca="1" si="31"/>
        <v>4</v>
      </c>
      <c r="N239" s="2">
        <v>1</v>
      </c>
      <c r="O239" s="2">
        <f>VLOOKUP(A239,关卡NPC系数!B:I,6,FALSE)</f>
        <v>1.3089999999999999</v>
      </c>
      <c r="P239" s="2">
        <f t="shared" si="27"/>
        <v>1.3</v>
      </c>
    </row>
    <row r="240" spans="1:16" x14ac:dyDescent="0.3">
      <c r="A240" s="2">
        <f t="shared" si="34"/>
        <v>40</v>
      </c>
      <c r="B240" s="2">
        <f ca="1">K236</f>
        <v>41023</v>
      </c>
      <c r="C240" s="2">
        <f t="shared" si="32"/>
        <v>5</v>
      </c>
      <c r="D240" s="2">
        <f>VLOOKUP(A240,关卡NPC系数!B:C,2,FALSE)</f>
        <v>36</v>
      </c>
      <c r="E240" s="2" t="str">
        <f>VLOOKUP(A240,关卡NPC系数!M:Q,5)</f>
        <v>2阶</v>
      </c>
      <c r="F240" s="2" t="str">
        <f t="shared" si="28"/>
        <v>后排</v>
      </c>
      <c r="G240" s="2">
        <f t="shared" si="35"/>
        <v>4</v>
      </c>
      <c r="I240" s="2" t="str">
        <f t="shared" si="29"/>
        <v>自然</v>
      </c>
      <c r="J240" s="2" t="str">
        <f t="shared" si="30"/>
        <v>2阶后排自然</v>
      </c>
      <c r="L240" s="2">
        <f>VLOOKUP(J240,NPC规则!A:N,14,FALSE)</f>
        <v>4</v>
      </c>
      <c r="M240" s="2">
        <f t="shared" ca="1" si="31"/>
        <v>3</v>
      </c>
      <c r="N240" s="2">
        <v>1</v>
      </c>
      <c r="O240" s="2">
        <f>VLOOKUP(A240,关卡NPC系数!B:I,6,FALSE)</f>
        <v>1.3089999999999999</v>
      </c>
      <c r="P240" s="2">
        <f t="shared" si="27"/>
        <v>1.3</v>
      </c>
    </row>
    <row r="241" spans="1:16" x14ac:dyDescent="0.3">
      <c r="A241" s="2">
        <f t="shared" si="34"/>
        <v>40</v>
      </c>
      <c r="B241" s="2">
        <f ca="1">K236</f>
        <v>41023</v>
      </c>
      <c r="C241" s="2">
        <f t="shared" si="32"/>
        <v>6</v>
      </c>
      <c r="D241" s="2">
        <f>VLOOKUP(A241,关卡NPC系数!B:C,2,FALSE)</f>
        <v>36</v>
      </c>
      <c r="E241" s="2" t="str">
        <f>VLOOKUP(A241,关卡NPC系数!M:Q,5)</f>
        <v>2阶</v>
      </c>
      <c r="F241" s="2" t="str">
        <f t="shared" si="28"/>
        <v>后排</v>
      </c>
      <c r="G241" s="2">
        <f t="shared" si="35"/>
        <v>4</v>
      </c>
      <c r="I241" s="2" t="str">
        <f t="shared" si="29"/>
        <v>自然</v>
      </c>
      <c r="J241" s="2" t="str">
        <f t="shared" si="30"/>
        <v>2阶后排自然</v>
      </c>
      <c r="K241" s="2">
        <f ca="1">VLOOKUP(J241,NPC规则!A:K,M241,FALSE)</f>
        <v>45023</v>
      </c>
      <c r="L241" s="2">
        <f>VLOOKUP(J241,NPC规则!A:N,14,FALSE)</f>
        <v>4</v>
      </c>
      <c r="M241" s="2">
        <f t="shared" ca="1" si="31"/>
        <v>3</v>
      </c>
      <c r="N241" s="2">
        <v>0</v>
      </c>
      <c r="O241" s="2">
        <f>VLOOKUP(A241,关卡NPC系数!B:I,6,FALSE)</f>
        <v>1.3089999999999999</v>
      </c>
      <c r="P241" s="2">
        <f t="shared" si="27"/>
        <v>1.3</v>
      </c>
    </row>
    <row r="242" spans="1:16" x14ac:dyDescent="0.3">
      <c r="A242" s="2">
        <f t="shared" si="34"/>
        <v>41</v>
      </c>
      <c r="B242" s="2">
        <f ca="1">K242</f>
        <v>11023</v>
      </c>
      <c r="C242" s="2">
        <f t="shared" si="32"/>
        <v>1</v>
      </c>
      <c r="D242" s="2">
        <f>VLOOKUP(A242,关卡NPC系数!B:C,2,FALSE)</f>
        <v>37</v>
      </c>
      <c r="E242" s="2" t="str">
        <f>VLOOKUP(A242,关卡NPC系数!M:Q,5)</f>
        <v>2阶</v>
      </c>
      <c r="F242" s="2" t="str">
        <f t="shared" si="28"/>
        <v>前排</v>
      </c>
      <c r="G242" s="2">
        <v>1</v>
      </c>
      <c r="I242" s="2" t="str">
        <f t="shared" si="29"/>
        <v>亡灵</v>
      </c>
      <c r="J242" s="2" t="str">
        <f t="shared" si="30"/>
        <v>2阶前排亡灵</v>
      </c>
      <c r="K242" s="2">
        <f ca="1">VLOOKUP(J242,NPC规则!A:K,M242,FALSE)</f>
        <v>11023</v>
      </c>
      <c r="L242" s="2">
        <f>VLOOKUP(J242,NPC规则!A:N,14,FALSE)</f>
        <v>2</v>
      </c>
      <c r="M242" s="2">
        <f t="shared" ca="1" si="31"/>
        <v>3</v>
      </c>
      <c r="N242" s="2">
        <v>1</v>
      </c>
      <c r="O242" s="2">
        <f>VLOOKUP(A242,关卡NPC系数!B:I,6,FALSE)</f>
        <v>1.05</v>
      </c>
      <c r="P242" s="2">
        <f t="shared" si="27"/>
        <v>1</v>
      </c>
    </row>
    <row r="243" spans="1:16" x14ac:dyDescent="0.3">
      <c r="A243" s="2">
        <f t="shared" si="34"/>
        <v>41</v>
      </c>
      <c r="B243" s="2">
        <f ca="1">K242</f>
        <v>11023</v>
      </c>
      <c r="C243" s="2">
        <f t="shared" si="32"/>
        <v>2</v>
      </c>
      <c r="D243" s="2">
        <f>VLOOKUP(A243,关卡NPC系数!B:C,2,FALSE)</f>
        <v>37</v>
      </c>
      <c r="E243" s="2" t="str">
        <f>VLOOKUP(A243,关卡NPC系数!M:Q,5)</f>
        <v>2阶</v>
      </c>
      <c r="F243" s="2" t="str">
        <f t="shared" si="28"/>
        <v>前排</v>
      </c>
      <c r="G243" s="2">
        <v>1</v>
      </c>
      <c r="I243" s="2" t="str">
        <f t="shared" si="29"/>
        <v>亡灵</v>
      </c>
      <c r="J243" s="2" t="str">
        <f t="shared" si="30"/>
        <v>2阶前排亡灵</v>
      </c>
      <c r="K243" s="2">
        <f ca="1">VLOOKUP(J243,NPC规则!A:K,M243,FALSE)</f>
        <v>11033</v>
      </c>
      <c r="L243" s="2">
        <f>VLOOKUP(J243,NPC规则!A:N,14,FALSE)</f>
        <v>2</v>
      </c>
      <c r="M243" s="2">
        <f t="shared" ca="1" si="31"/>
        <v>2</v>
      </c>
      <c r="N243" s="2">
        <v>1</v>
      </c>
      <c r="O243" s="2">
        <f>VLOOKUP(A243,关卡NPC系数!B:I,6,FALSE)</f>
        <v>1.05</v>
      </c>
      <c r="P243" s="2">
        <f t="shared" si="27"/>
        <v>1</v>
      </c>
    </row>
    <row r="244" spans="1:16" x14ac:dyDescent="0.3">
      <c r="A244" s="2">
        <f t="shared" si="34"/>
        <v>41</v>
      </c>
      <c r="B244" s="2">
        <f ca="1">K242</f>
        <v>11023</v>
      </c>
      <c r="C244" s="2">
        <f t="shared" si="32"/>
        <v>3</v>
      </c>
      <c r="D244" s="2">
        <f>VLOOKUP(A244,关卡NPC系数!B:C,2,FALSE)</f>
        <v>37</v>
      </c>
      <c r="E244" s="2" t="str">
        <f>VLOOKUP(A244,关卡NPC系数!M:Q,5)</f>
        <v>2阶</v>
      </c>
      <c r="F244" s="2" t="str">
        <f t="shared" si="28"/>
        <v>后排</v>
      </c>
      <c r="G244" s="2">
        <v>1</v>
      </c>
      <c r="I244" s="2" t="str">
        <f t="shared" si="29"/>
        <v>亡灵</v>
      </c>
      <c r="J244" s="2" t="str">
        <f t="shared" si="30"/>
        <v>2阶后排亡灵</v>
      </c>
      <c r="K244" s="2">
        <f ca="1">VLOOKUP(J244,NPC规则!A:K,M244,FALSE)</f>
        <v>13023</v>
      </c>
      <c r="L244" s="2">
        <f>VLOOKUP(J244,NPC规则!A:N,14,FALSE)</f>
        <v>4</v>
      </c>
      <c r="M244" s="2">
        <f t="shared" ca="1" si="31"/>
        <v>4</v>
      </c>
      <c r="N244" s="2">
        <v>1</v>
      </c>
      <c r="O244" s="2">
        <f>VLOOKUP(A244,关卡NPC系数!B:I,6,FALSE)</f>
        <v>1.05</v>
      </c>
      <c r="P244" s="2">
        <f t="shared" si="27"/>
        <v>1</v>
      </c>
    </row>
    <row r="245" spans="1:16" x14ac:dyDescent="0.3">
      <c r="A245" s="2">
        <f t="shared" si="34"/>
        <v>41</v>
      </c>
      <c r="B245" s="2">
        <f ca="1">K242</f>
        <v>11023</v>
      </c>
      <c r="C245" s="2">
        <f t="shared" si="32"/>
        <v>4</v>
      </c>
      <c r="D245" s="2">
        <f>VLOOKUP(A245,关卡NPC系数!B:C,2,FALSE)</f>
        <v>37</v>
      </c>
      <c r="E245" s="2" t="str">
        <f>VLOOKUP(A245,关卡NPC系数!M:Q,5)</f>
        <v>2阶</v>
      </c>
      <c r="F245" s="2" t="str">
        <f t="shared" si="28"/>
        <v>后排</v>
      </c>
      <c r="G245" s="2">
        <v>1</v>
      </c>
      <c r="I245" s="2" t="str">
        <f t="shared" si="29"/>
        <v>亡灵</v>
      </c>
      <c r="J245" s="2" t="str">
        <f t="shared" si="30"/>
        <v>2阶后排亡灵</v>
      </c>
      <c r="K245" s="2">
        <f ca="1">VLOOKUP(J245,NPC规则!A:K,M245,FALSE)</f>
        <v>13023</v>
      </c>
      <c r="L245" s="2">
        <f>VLOOKUP(J245,NPC规则!A:N,14,FALSE)</f>
        <v>4</v>
      </c>
      <c r="M245" s="2">
        <f t="shared" ca="1" si="31"/>
        <v>4</v>
      </c>
      <c r="N245" s="2">
        <v>1</v>
      </c>
      <c r="O245" s="2">
        <f>VLOOKUP(A245,关卡NPC系数!B:I,6,FALSE)</f>
        <v>1.05</v>
      </c>
      <c r="P245" s="2">
        <f t="shared" si="27"/>
        <v>1</v>
      </c>
    </row>
    <row r="246" spans="1:16" x14ac:dyDescent="0.3">
      <c r="A246" s="2">
        <f t="shared" si="34"/>
        <v>41</v>
      </c>
      <c r="B246" s="2">
        <f ca="1">K242</f>
        <v>11023</v>
      </c>
      <c r="C246" s="2">
        <f t="shared" si="32"/>
        <v>5</v>
      </c>
      <c r="D246" s="2">
        <f>VLOOKUP(A246,关卡NPC系数!B:C,2,FALSE)</f>
        <v>37</v>
      </c>
      <c r="E246" s="2" t="str">
        <f>VLOOKUP(A246,关卡NPC系数!M:Q,5)</f>
        <v>2阶</v>
      </c>
      <c r="F246" s="2" t="str">
        <f t="shared" si="28"/>
        <v>后排</v>
      </c>
      <c r="G246" s="2">
        <v>1</v>
      </c>
      <c r="I246" s="2" t="str">
        <f t="shared" si="29"/>
        <v>亡灵</v>
      </c>
      <c r="J246" s="2" t="str">
        <f t="shared" si="30"/>
        <v>2阶后排亡灵</v>
      </c>
      <c r="K246" s="2">
        <f ca="1">VLOOKUP(J246,NPC规则!A:K,M246,FALSE)</f>
        <v>12013</v>
      </c>
      <c r="L246" s="2">
        <f>VLOOKUP(J246,NPC规则!A:N,14,FALSE)</f>
        <v>4</v>
      </c>
      <c r="M246" s="2">
        <f t="shared" ca="1" si="31"/>
        <v>3</v>
      </c>
      <c r="N246" s="2">
        <v>1</v>
      </c>
      <c r="O246" s="2">
        <f>VLOOKUP(A246,关卡NPC系数!B:I,6,FALSE)</f>
        <v>1.05</v>
      </c>
      <c r="P246" s="2">
        <f t="shared" si="27"/>
        <v>1</v>
      </c>
    </row>
    <row r="247" spans="1:16" x14ac:dyDescent="0.3">
      <c r="A247" s="2">
        <f t="shared" si="34"/>
        <v>41</v>
      </c>
      <c r="B247" s="2">
        <f ca="1">K242</f>
        <v>11023</v>
      </c>
      <c r="C247" s="2">
        <f t="shared" si="32"/>
        <v>6</v>
      </c>
      <c r="D247" s="2">
        <f>VLOOKUP(A247,关卡NPC系数!B:C,2,FALSE)</f>
        <v>37</v>
      </c>
      <c r="E247" s="2" t="str">
        <f>VLOOKUP(A247,关卡NPC系数!M:Q,5)</f>
        <v>2阶</v>
      </c>
      <c r="F247" s="2" t="str">
        <f t="shared" si="28"/>
        <v>后排</v>
      </c>
      <c r="G247" s="2">
        <v>1</v>
      </c>
      <c r="I247" s="2" t="str">
        <f t="shared" si="29"/>
        <v>亡灵</v>
      </c>
      <c r="J247" s="2" t="str">
        <f t="shared" si="30"/>
        <v>2阶后排亡灵</v>
      </c>
      <c r="K247" s="2">
        <f ca="1">VLOOKUP(J247,NPC规则!A:K,M247,FALSE)</f>
        <v>12013</v>
      </c>
      <c r="L247" s="2">
        <f>VLOOKUP(J247,NPC规则!A:N,14,FALSE)</f>
        <v>4</v>
      </c>
      <c r="M247" s="2">
        <f t="shared" ca="1" si="31"/>
        <v>3</v>
      </c>
      <c r="N247" s="2">
        <v>1</v>
      </c>
      <c r="O247" s="2">
        <f>VLOOKUP(A247,关卡NPC系数!B:I,6,FALSE)</f>
        <v>1.05</v>
      </c>
      <c r="P247" s="2">
        <f t="shared" si="27"/>
        <v>1</v>
      </c>
    </row>
    <row r="248" spans="1:16" x14ac:dyDescent="0.3">
      <c r="A248" s="2">
        <f t="shared" si="34"/>
        <v>42</v>
      </c>
      <c r="B248" s="2">
        <f ca="1">K248</f>
        <v>25033</v>
      </c>
      <c r="C248" s="2">
        <f t="shared" si="32"/>
        <v>1</v>
      </c>
      <c r="D248" s="2">
        <f>VLOOKUP(A248,关卡NPC系数!B:C,2,FALSE)</f>
        <v>38</v>
      </c>
      <c r="E248" s="2" t="str">
        <f>VLOOKUP(A248,关卡NPC系数!M:Q,5)</f>
        <v>2阶</v>
      </c>
      <c r="F248" s="2" t="str">
        <f t="shared" si="28"/>
        <v>前排</v>
      </c>
      <c r="G248" s="2">
        <f t="shared" ref="G248:G265" si="36">G242+1</f>
        <v>2</v>
      </c>
      <c r="I248" s="2" t="str">
        <f t="shared" si="29"/>
        <v>奥术</v>
      </c>
      <c r="J248" s="2" t="str">
        <f t="shared" si="30"/>
        <v>2阶前排奥术</v>
      </c>
      <c r="K248" s="2">
        <f ca="1">VLOOKUP(J248,NPC规则!A:K,M248,FALSE)</f>
        <v>25033</v>
      </c>
      <c r="L248" s="2">
        <f>VLOOKUP(J248,NPC规则!A:N,14,FALSE)</f>
        <v>2</v>
      </c>
      <c r="M248" s="2">
        <f t="shared" ca="1" si="31"/>
        <v>3</v>
      </c>
      <c r="N248" s="2">
        <v>1</v>
      </c>
      <c r="O248" s="2">
        <f>VLOOKUP(A248,关卡NPC系数!B:I,6,FALSE)</f>
        <v>1.052</v>
      </c>
      <c r="P248" s="2">
        <f t="shared" si="27"/>
        <v>1</v>
      </c>
    </row>
    <row r="249" spans="1:16" x14ac:dyDescent="0.3">
      <c r="A249" s="2">
        <f t="shared" si="34"/>
        <v>42</v>
      </c>
      <c r="B249" s="2">
        <f ca="1">K248</f>
        <v>25033</v>
      </c>
      <c r="C249" s="2">
        <f t="shared" si="32"/>
        <v>2</v>
      </c>
      <c r="D249" s="2">
        <f>VLOOKUP(A249,关卡NPC系数!B:C,2,FALSE)</f>
        <v>38</v>
      </c>
      <c r="E249" s="2" t="str">
        <f>VLOOKUP(A249,关卡NPC系数!M:Q,5)</f>
        <v>2阶</v>
      </c>
      <c r="F249" s="2" t="str">
        <f t="shared" si="28"/>
        <v>前排</v>
      </c>
      <c r="G249" s="2">
        <f t="shared" si="36"/>
        <v>2</v>
      </c>
      <c r="I249" s="2" t="str">
        <f t="shared" si="29"/>
        <v>奥术</v>
      </c>
      <c r="J249" s="2" t="str">
        <f t="shared" si="30"/>
        <v>2阶前排奥术</v>
      </c>
      <c r="K249" s="2">
        <f ca="1">VLOOKUP(J249,NPC规则!A:K,M249,FALSE)</f>
        <v>24013</v>
      </c>
      <c r="L249" s="2">
        <f>VLOOKUP(J249,NPC规则!A:N,14,FALSE)</f>
        <v>2</v>
      </c>
      <c r="M249" s="2">
        <f t="shared" ca="1" si="31"/>
        <v>2</v>
      </c>
      <c r="N249" s="2">
        <v>1</v>
      </c>
      <c r="O249" s="2">
        <f>VLOOKUP(A249,关卡NPC系数!B:I,6,FALSE)</f>
        <v>1.052</v>
      </c>
      <c r="P249" s="2">
        <f t="shared" si="27"/>
        <v>1</v>
      </c>
    </row>
    <row r="250" spans="1:16" x14ac:dyDescent="0.3">
      <c r="A250" s="2">
        <f t="shared" si="34"/>
        <v>42</v>
      </c>
      <c r="B250" s="2">
        <f ca="1">K248</f>
        <v>25033</v>
      </c>
      <c r="C250" s="2">
        <f t="shared" si="32"/>
        <v>3</v>
      </c>
      <c r="D250" s="2">
        <f>VLOOKUP(A250,关卡NPC系数!B:C,2,FALSE)</f>
        <v>38</v>
      </c>
      <c r="E250" s="2" t="str">
        <f>VLOOKUP(A250,关卡NPC系数!M:Q,5)</f>
        <v>2阶</v>
      </c>
      <c r="F250" s="2" t="str">
        <f t="shared" si="28"/>
        <v>后排</v>
      </c>
      <c r="G250" s="2">
        <f t="shared" si="36"/>
        <v>2</v>
      </c>
      <c r="I250" s="2" t="str">
        <f t="shared" si="29"/>
        <v>奥术</v>
      </c>
      <c r="J250" s="2" t="str">
        <f t="shared" si="30"/>
        <v>2阶后排奥术</v>
      </c>
      <c r="K250" s="2">
        <f ca="1">VLOOKUP(J250,NPC规则!A:K,M250,FALSE)</f>
        <v>22012</v>
      </c>
      <c r="L250" s="2">
        <f>VLOOKUP(J250,NPC规则!A:N,14,FALSE)</f>
        <v>4</v>
      </c>
      <c r="M250" s="2">
        <f t="shared" ca="1" si="31"/>
        <v>5</v>
      </c>
      <c r="N250" s="2">
        <v>1</v>
      </c>
      <c r="O250" s="2">
        <f>VLOOKUP(A250,关卡NPC系数!B:I,6,FALSE)</f>
        <v>1.052</v>
      </c>
      <c r="P250" s="2">
        <f t="shared" si="27"/>
        <v>1</v>
      </c>
    </row>
    <row r="251" spans="1:16" x14ac:dyDescent="0.3">
      <c r="A251" s="2">
        <f t="shared" si="34"/>
        <v>42</v>
      </c>
      <c r="B251" s="2">
        <f ca="1">K248</f>
        <v>25033</v>
      </c>
      <c r="C251" s="2">
        <f t="shared" si="32"/>
        <v>4</v>
      </c>
      <c r="D251" s="2">
        <f>VLOOKUP(A251,关卡NPC系数!B:C,2,FALSE)</f>
        <v>38</v>
      </c>
      <c r="E251" s="2" t="str">
        <f>VLOOKUP(A251,关卡NPC系数!M:Q,5)</f>
        <v>2阶</v>
      </c>
      <c r="F251" s="2" t="str">
        <f t="shared" si="28"/>
        <v>后排</v>
      </c>
      <c r="G251" s="2">
        <f t="shared" si="36"/>
        <v>2</v>
      </c>
      <c r="I251" s="2" t="str">
        <f t="shared" si="29"/>
        <v>奥术</v>
      </c>
      <c r="J251" s="2" t="str">
        <f t="shared" si="30"/>
        <v>2阶后排奥术</v>
      </c>
      <c r="K251" s="2">
        <f ca="1">VLOOKUP(J251,NPC规则!A:K,M251,FALSE)</f>
        <v>23023</v>
      </c>
      <c r="L251" s="2">
        <f>VLOOKUP(J251,NPC规则!A:N,14,FALSE)</f>
        <v>4</v>
      </c>
      <c r="M251" s="2">
        <f t="shared" ca="1" si="31"/>
        <v>3</v>
      </c>
      <c r="N251" s="2">
        <v>1</v>
      </c>
      <c r="O251" s="2">
        <f>VLOOKUP(A251,关卡NPC系数!B:I,6,FALSE)</f>
        <v>1.052</v>
      </c>
      <c r="P251" s="2">
        <f t="shared" si="27"/>
        <v>1</v>
      </c>
    </row>
    <row r="252" spans="1:16" x14ac:dyDescent="0.3">
      <c r="A252" s="2">
        <f t="shared" si="34"/>
        <v>42</v>
      </c>
      <c r="B252" s="2">
        <f ca="1">K248</f>
        <v>25033</v>
      </c>
      <c r="C252" s="2">
        <f t="shared" si="32"/>
        <v>5</v>
      </c>
      <c r="D252" s="2">
        <f>VLOOKUP(A252,关卡NPC系数!B:C,2,FALSE)</f>
        <v>38</v>
      </c>
      <c r="E252" s="2" t="str">
        <f>VLOOKUP(A252,关卡NPC系数!M:Q,5)</f>
        <v>2阶</v>
      </c>
      <c r="F252" s="2" t="str">
        <f t="shared" si="28"/>
        <v>后排</v>
      </c>
      <c r="G252" s="2">
        <f t="shared" si="36"/>
        <v>2</v>
      </c>
      <c r="I252" s="2" t="str">
        <f t="shared" si="29"/>
        <v>奥术</v>
      </c>
      <c r="J252" s="2" t="str">
        <f t="shared" si="30"/>
        <v>2阶后排奥术</v>
      </c>
      <c r="K252" s="2">
        <f ca="1">VLOOKUP(J252,NPC规则!A:K,M252,FALSE)</f>
        <v>25023</v>
      </c>
      <c r="L252" s="2">
        <f>VLOOKUP(J252,NPC规则!A:N,14,FALSE)</f>
        <v>4</v>
      </c>
      <c r="M252" s="2">
        <f t="shared" ca="1" si="31"/>
        <v>2</v>
      </c>
      <c r="N252" s="2">
        <v>1</v>
      </c>
      <c r="O252" s="2">
        <f>VLOOKUP(A252,关卡NPC系数!B:I,6,FALSE)</f>
        <v>1.052</v>
      </c>
      <c r="P252" s="2">
        <f t="shared" si="27"/>
        <v>1</v>
      </c>
    </row>
    <row r="253" spans="1:16" x14ac:dyDescent="0.3">
      <c r="A253" s="2">
        <f t="shared" si="34"/>
        <v>42</v>
      </c>
      <c r="B253" s="2">
        <f ca="1">K248</f>
        <v>25033</v>
      </c>
      <c r="C253" s="2">
        <f t="shared" si="32"/>
        <v>6</v>
      </c>
      <c r="D253" s="2">
        <f>VLOOKUP(A253,关卡NPC系数!B:C,2,FALSE)</f>
        <v>38</v>
      </c>
      <c r="E253" s="2" t="str">
        <f>VLOOKUP(A253,关卡NPC系数!M:Q,5)</f>
        <v>2阶</v>
      </c>
      <c r="F253" s="2" t="str">
        <f t="shared" si="28"/>
        <v>后排</v>
      </c>
      <c r="G253" s="2">
        <f t="shared" si="36"/>
        <v>2</v>
      </c>
      <c r="I253" s="2" t="str">
        <f t="shared" si="29"/>
        <v>奥术</v>
      </c>
      <c r="J253" s="2" t="str">
        <f t="shared" si="30"/>
        <v>2阶后排奥术</v>
      </c>
      <c r="K253" s="2">
        <f ca="1">VLOOKUP(J253,NPC规则!A:K,M253,FALSE)</f>
        <v>25023</v>
      </c>
      <c r="L253" s="2">
        <f>VLOOKUP(J253,NPC规则!A:N,14,FALSE)</f>
        <v>4</v>
      </c>
      <c r="M253" s="2">
        <f t="shared" ca="1" si="31"/>
        <v>2</v>
      </c>
      <c r="N253" s="2">
        <v>1</v>
      </c>
      <c r="O253" s="2">
        <f>VLOOKUP(A253,关卡NPC系数!B:I,6,FALSE)</f>
        <v>1.052</v>
      </c>
      <c r="P253" s="2">
        <f t="shared" si="27"/>
        <v>1</v>
      </c>
    </row>
    <row r="254" spans="1:16" x14ac:dyDescent="0.3">
      <c r="A254" s="2">
        <f t="shared" si="34"/>
        <v>43</v>
      </c>
      <c r="B254" s="2">
        <f ca="1">K254</f>
        <v>31033</v>
      </c>
      <c r="C254" s="2">
        <f t="shared" si="32"/>
        <v>1</v>
      </c>
      <c r="D254" s="2">
        <f>VLOOKUP(A254,关卡NPC系数!B:C,2,FALSE)</f>
        <v>39</v>
      </c>
      <c r="E254" s="2" t="str">
        <f>VLOOKUP(A254,关卡NPC系数!M:Q,5)</f>
        <v>2阶</v>
      </c>
      <c r="F254" s="2" t="str">
        <f t="shared" si="28"/>
        <v>前排</v>
      </c>
      <c r="G254" s="2">
        <f t="shared" si="36"/>
        <v>3</v>
      </c>
      <c r="I254" s="2" t="str">
        <f t="shared" si="29"/>
        <v>邪能</v>
      </c>
      <c r="J254" s="2" t="str">
        <f t="shared" si="30"/>
        <v>2阶前排邪能</v>
      </c>
      <c r="K254" s="2">
        <f ca="1">VLOOKUP(J254,NPC规则!A:K,M254,FALSE)</f>
        <v>31033</v>
      </c>
      <c r="L254" s="2">
        <f>VLOOKUP(J254,NPC规则!A:N,14,FALSE)</f>
        <v>2</v>
      </c>
      <c r="M254" s="2">
        <f t="shared" ca="1" si="31"/>
        <v>3</v>
      </c>
      <c r="N254" s="2">
        <v>1</v>
      </c>
      <c r="O254" s="2">
        <f>VLOOKUP(A254,关卡NPC系数!B:I,6,FALSE)</f>
        <v>1.0549999999999999</v>
      </c>
      <c r="P254" s="2">
        <f t="shared" ref="P254:P317" si="37">P194</f>
        <v>1</v>
      </c>
    </row>
    <row r="255" spans="1:16" x14ac:dyDescent="0.3">
      <c r="A255" s="2">
        <f t="shared" si="34"/>
        <v>43</v>
      </c>
      <c r="B255" s="2">
        <f ca="1">K254</f>
        <v>31033</v>
      </c>
      <c r="C255" s="2">
        <f t="shared" si="32"/>
        <v>2</v>
      </c>
      <c r="D255" s="2">
        <f>VLOOKUP(A255,关卡NPC系数!B:C,2,FALSE)</f>
        <v>39</v>
      </c>
      <c r="E255" s="2" t="str">
        <f>VLOOKUP(A255,关卡NPC系数!M:Q,5)</f>
        <v>2阶</v>
      </c>
      <c r="F255" s="2" t="str">
        <f t="shared" si="28"/>
        <v>前排</v>
      </c>
      <c r="G255" s="2">
        <f t="shared" si="36"/>
        <v>3</v>
      </c>
      <c r="I255" s="2" t="str">
        <f t="shared" si="29"/>
        <v>邪能</v>
      </c>
      <c r="J255" s="2" t="str">
        <f t="shared" si="30"/>
        <v>2阶前排邪能</v>
      </c>
      <c r="K255" s="2">
        <f ca="1">VLOOKUP(J255,NPC规则!A:K,M255,FALSE)</f>
        <v>31033</v>
      </c>
      <c r="L255" s="2">
        <f>VLOOKUP(J255,NPC规则!A:N,14,FALSE)</f>
        <v>2</v>
      </c>
      <c r="M255" s="2">
        <f t="shared" ca="1" si="31"/>
        <v>3</v>
      </c>
      <c r="N255" s="2">
        <v>1</v>
      </c>
      <c r="O255" s="2">
        <f>VLOOKUP(A255,关卡NPC系数!B:I,6,FALSE)</f>
        <v>1.0549999999999999</v>
      </c>
      <c r="P255" s="2">
        <f t="shared" si="37"/>
        <v>1</v>
      </c>
    </row>
    <row r="256" spans="1:16" x14ac:dyDescent="0.3">
      <c r="A256" s="2">
        <f t="shared" si="34"/>
        <v>43</v>
      </c>
      <c r="B256" s="2">
        <f ca="1">K254</f>
        <v>31033</v>
      </c>
      <c r="C256" s="2">
        <f t="shared" si="32"/>
        <v>3</v>
      </c>
      <c r="D256" s="2">
        <f>VLOOKUP(A256,关卡NPC系数!B:C,2,FALSE)</f>
        <v>39</v>
      </c>
      <c r="E256" s="2" t="str">
        <f>VLOOKUP(A256,关卡NPC系数!M:Q,5)</f>
        <v>2阶</v>
      </c>
      <c r="F256" s="2" t="str">
        <f t="shared" si="28"/>
        <v>后排</v>
      </c>
      <c r="G256" s="2">
        <f t="shared" si="36"/>
        <v>3</v>
      </c>
      <c r="I256" s="2" t="str">
        <f t="shared" si="29"/>
        <v>邪能</v>
      </c>
      <c r="J256" s="2" t="str">
        <f t="shared" si="30"/>
        <v>2阶后排邪能</v>
      </c>
      <c r="K256" s="2">
        <f ca="1">VLOOKUP(J256,NPC规则!A:K,M256,FALSE)</f>
        <v>35023</v>
      </c>
      <c r="L256" s="2">
        <f>VLOOKUP(J256,NPC规则!A:N,14,FALSE)</f>
        <v>4</v>
      </c>
      <c r="M256" s="2">
        <f t="shared" ca="1" si="31"/>
        <v>3</v>
      </c>
      <c r="N256" s="2">
        <v>1</v>
      </c>
      <c r="O256" s="2">
        <f>VLOOKUP(A256,关卡NPC系数!B:I,6,FALSE)</f>
        <v>1.0549999999999999</v>
      </c>
      <c r="P256" s="2">
        <f t="shared" si="37"/>
        <v>1</v>
      </c>
    </row>
    <row r="257" spans="1:16" x14ac:dyDescent="0.3">
      <c r="A257" s="2">
        <f t="shared" si="34"/>
        <v>43</v>
      </c>
      <c r="B257" s="2">
        <f ca="1">K254</f>
        <v>31033</v>
      </c>
      <c r="C257" s="2">
        <f t="shared" si="32"/>
        <v>4</v>
      </c>
      <c r="D257" s="2">
        <f>VLOOKUP(A257,关卡NPC系数!B:C,2,FALSE)</f>
        <v>39</v>
      </c>
      <c r="E257" s="2" t="str">
        <f>VLOOKUP(A257,关卡NPC系数!M:Q,5)</f>
        <v>2阶</v>
      </c>
      <c r="F257" s="2" t="str">
        <f t="shared" si="28"/>
        <v>后排</v>
      </c>
      <c r="G257" s="2">
        <f t="shared" si="36"/>
        <v>3</v>
      </c>
      <c r="I257" s="2" t="str">
        <f t="shared" si="29"/>
        <v>邪能</v>
      </c>
      <c r="J257" s="2" t="str">
        <f t="shared" si="30"/>
        <v>2阶后排邪能</v>
      </c>
      <c r="K257" s="2">
        <f ca="1">VLOOKUP(J257,NPC规则!A:K,M257,FALSE)</f>
        <v>35013</v>
      </c>
      <c r="L257" s="2">
        <f>VLOOKUP(J257,NPC规则!A:N,14,FALSE)</f>
        <v>4</v>
      </c>
      <c r="M257" s="2">
        <f t="shared" ca="1" si="31"/>
        <v>5</v>
      </c>
      <c r="N257" s="2">
        <v>1</v>
      </c>
      <c r="O257" s="2">
        <f>VLOOKUP(A257,关卡NPC系数!B:I,6,FALSE)</f>
        <v>1.0549999999999999</v>
      </c>
      <c r="P257" s="2">
        <f t="shared" si="37"/>
        <v>1</v>
      </c>
    </row>
    <row r="258" spans="1:16" x14ac:dyDescent="0.3">
      <c r="A258" s="2">
        <f t="shared" si="34"/>
        <v>43</v>
      </c>
      <c r="B258" s="2">
        <f ca="1">K254</f>
        <v>31033</v>
      </c>
      <c r="C258" s="2">
        <f t="shared" si="32"/>
        <v>5</v>
      </c>
      <c r="D258" s="2">
        <f>VLOOKUP(A258,关卡NPC系数!B:C,2,FALSE)</f>
        <v>39</v>
      </c>
      <c r="E258" s="2" t="str">
        <f>VLOOKUP(A258,关卡NPC系数!M:Q,5)</f>
        <v>2阶</v>
      </c>
      <c r="F258" s="2" t="str">
        <f t="shared" ref="F258:F321" si="38">VLOOKUP(C258,S:T,2,FALSE)</f>
        <v>后排</v>
      </c>
      <c r="G258" s="2">
        <f t="shared" si="36"/>
        <v>3</v>
      </c>
      <c r="I258" s="2" t="str">
        <f t="shared" si="29"/>
        <v>邪能</v>
      </c>
      <c r="J258" s="2" t="str">
        <f t="shared" si="30"/>
        <v>2阶后排邪能</v>
      </c>
      <c r="K258" s="2">
        <f ca="1">VLOOKUP(J258,NPC规则!A:K,M258,FALSE)</f>
        <v>35013</v>
      </c>
      <c r="L258" s="2">
        <f>VLOOKUP(J258,NPC规则!A:N,14,FALSE)</f>
        <v>4</v>
      </c>
      <c r="M258" s="2">
        <f t="shared" ca="1" si="31"/>
        <v>5</v>
      </c>
      <c r="N258" s="2">
        <v>1</v>
      </c>
      <c r="O258" s="2">
        <f>VLOOKUP(A258,关卡NPC系数!B:I,6,FALSE)</f>
        <v>1.0549999999999999</v>
      </c>
      <c r="P258" s="2">
        <f t="shared" si="37"/>
        <v>1</v>
      </c>
    </row>
    <row r="259" spans="1:16" x14ac:dyDescent="0.3">
      <c r="A259" s="2">
        <f t="shared" si="34"/>
        <v>43</v>
      </c>
      <c r="B259" s="2">
        <f ca="1">K254</f>
        <v>31033</v>
      </c>
      <c r="C259" s="2">
        <f t="shared" si="32"/>
        <v>6</v>
      </c>
      <c r="D259" s="2">
        <f>VLOOKUP(A259,关卡NPC系数!B:C,2,FALSE)</f>
        <v>39</v>
      </c>
      <c r="E259" s="2" t="str">
        <f>VLOOKUP(A259,关卡NPC系数!M:Q,5)</f>
        <v>2阶</v>
      </c>
      <c r="F259" s="2" t="str">
        <f t="shared" si="38"/>
        <v>后排</v>
      </c>
      <c r="G259" s="2">
        <f t="shared" si="36"/>
        <v>3</v>
      </c>
      <c r="I259" s="2" t="str">
        <f t="shared" ref="I259:I322" si="39">VLOOKUP(G259,V:W,2,FALSE)</f>
        <v>邪能</v>
      </c>
      <c r="J259" s="2" t="str">
        <f t="shared" ref="J259:J322" si="40">E259&amp;F259&amp;I259</f>
        <v>2阶后排邪能</v>
      </c>
      <c r="K259" s="2">
        <f ca="1">VLOOKUP(J259,NPC规则!A:K,M259,FALSE)</f>
        <v>35023</v>
      </c>
      <c r="L259" s="2">
        <f>VLOOKUP(J259,NPC规则!A:N,14,FALSE)</f>
        <v>4</v>
      </c>
      <c r="M259" s="2">
        <f t="shared" ref="M259:M322" ca="1" si="41">INT(RAND()*L259)+2</f>
        <v>3</v>
      </c>
      <c r="N259" s="2">
        <v>1</v>
      </c>
      <c r="O259" s="2">
        <f>VLOOKUP(A259,关卡NPC系数!B:I,6,FALSE)</f>
        <v>1.0549999999999999</v>
      </c>
      <c r="P259" s="2">
        <f t="shared" si="37"/>
        <v>1</v>
      </c>
    </row>
    <row r="260" spans="1:16" x14ac:dyDescent="0.3">
      <c r="A260" s="2">
        <f t="shared" si="34"/>
        <v>44</v>
      </c>
      <c r="B260" s="2">
        <f ca="1">K260</f>
        <v>41023</v>
      </c>
      <c r="C260" s="2">
        <f t="shared" si="32"/>
        <v>1</v>
      </c>
      <c r="D260" s="2">
        <f>VLOOKUP(A260,关卡NPC系数!B:C,2,FALSE)</f>
        <v>40</v>
      </c>
      <c r="E260" s="2" t="str">
        <f>VLOOKUP(A260,关卡NPC系数!M:Q,5)</f>
        <v>2阶</v>
      </c>
      <c r="F260" s="2" t="str">
        <f t="shared" si="38"/>
        <v>前排</v>
      </c>
      <c r="G260" s="2">
        <f t="shared" si="36"/>
        <v>4</v>
      </c>
      <c r="I260" s="2" t="str">
        <f t="shared" si="39"/>
        <v>自然</v>
      </c>
      <c r="J260" s="2" t="str">
        <f t="shared" si="40"/>
        <v>2阶前排自然</v>
      </c>
      <c r="K260" s="2">
        <f ca="1">VLOOKUP(J260,NPC规则!A:K,M260,FALSE)</f>
        <v>41023</v>
      </c>
      <c r="L260" s="2">
        <f>VLOOKUP(J260,NPC规则!A:N,14,FALSE)</f>
        <v>2</v>
      </c>
      <c r="M260" s="2">
        <f t="shared" ca="1" si="41"/>
        <v>2</v>
      </c>
      <c r="N260" s="2">
        <v>1</v>
      </c>
      <c r="O260" s="2">
        <f>VLOOKUP(A260,关卡NPC系数!B:I,6,FALSE)</f>
        <v>1.0569999999999999</v>
      </c>
      <c r="P260" s="2">
        <f t="shared" si="37"/>
        <v>1</v>
      </c>
    </row>
    <row r="261" spans="1:16" x14ac:dyDescent="0.3">
      <c r="A261" s="2">
        <f t="shared" si="34"/>
        <v>44</v>
      </c>
      <c r="B261" s="2">
        <f ca="1">K260</f>
        <v>41023</v>
      </c>
      <c r="C261" s="2">
        <f t="shared" si="32"/>
        <v>2</v>
      </c>
      <c r="D261" s="2">
        <f>VLOOKUP(A261,关卡NPC系数!B:C,2,FALSE)</f>
        <v>40</v>
      </c>
      <c r="E261" s="2" t="str">
        <f>VLOOKUP(A261,关卡NPC系数!M:Q,5)</f>
        <v>2阶</v>
      </c>
      <c r="F261" s="2" t="str">
        <f t="shared" si="38"/>
        <v>前排</v>
      </c>
      <c r="G261" s="2">
        <f t="shared" si="36"/>
        <v>4</v>
      </c>
      <c r="I261" s="2" t="str">
        <f t="shared" si="39"/>
        <v>自然</v>
      </c>
      <c r="J261" s="2" t="str">
        <f t="shared" si="40"/>
        <v>2阶前排自然</v>
      </c>
      <c r="K261" s="2">
        <f ca="1">VLOOKUP(J261,NPC规则!A:K,M261,FALSE)</f>
        <v>43012</v>
      </c>
      <c r="L261" s="2">
        <f>VLOOKUP(J261,NPC规则!A:N,14,FALSE)</f>
        <v>2</v>
      </c>
      <c r="M261" s="2">
        <f t="shared" ca="1" si="41"/>
        <v>3</v>
      </c>
      <c r="N261" s="2">
        <v>1</v>
      </c>
      <c r="O261" s="2">
        <f>VLOOKUP(A261,关卡NPC系数!B:I,6,FALSE)</f>
        <v>1.0569999999999999</v>
      </c>
      <c r="P261" s="2">
        <f t="shared" si="37"/>
        <v>1</v>
      </c>
    </row>
    <row r="262" spans="1:16" x14ac:dyDescent="0.3">
      <c r="A262" s="2">
        <f t="shared" si="34"/>
        <v>44</v>
      </c>
      <c r="B262" s="2">
        <f ca="1">K260</f>
        <v>41023</v>
      </c>
      <c r="C262" s="2">
        <f t="shared" si="32"/>
        <v>3</v>
      </c>
      <c r="D262" s="2">
        <f>VLOOKUP(A262,关卡NPC系数!B:C,2,FALSE)</f>
        <v>40</v>
      </c>
      <c r="E262" s="2" t="str">
        <f>VLOOKUP(A262,关卡NPC系数!M:Q,5)</f>
        <v>2阶</v>
      </c>
      <c r="F262" s="2" t="str">
        <f t="shared" si="38"/>
        <v>后排</v>
      </c>
      <c r="G262" s="2">
        <f t="shared" si="36"/>
        <v>4</v>
      </c>
      <c r="I262" s="2" t="str">
        <f t="shared" si="39"/>
        <v>自然</v>
      </c>
      <c r="J262" s="2" t="str">
        <f t="shared" si="40"/>
        <v>2阶后排自然</v>
      </c>
      <c r="K262" s="2">
        <f ca="1">VLOOKUP(J262,NPC规则!A:K,M262,FALSE)</f>
        <v>45013</v>
      </c>
      <c r="L262" s="2">
        <f>VLOOKUP(J262,NPC规则!A:N,14,FALSE)</f>
        <v>4</v>
      </c>
      <c r="M262" s="2">
        <f t="shared" ca="1" si="41"/>
        <v>2</v>
      </c>
      <c r="N262" s="2">
        <v>1</v>
      </c>
      <c r="O262" s="2">
        <f>VLOOKUP(A262,关卡NPC系数!B:I,6,FALSE)</f>
        <v>1.0569999999999999</v>
      </c>
      <c r="P262" s="2">
        <f t="shared" si="37"/>
        <v>1</v>
      </c>
    </row>
    <row r="263" spans="1:16" x14ac:dyDescent="0.3">
      <c r="A263" s="2">
        <f t="shared" si="34"/>
        <v>44</v>
      </c>
      <c r="B263" s="2">
        <f ca="1">K260</f>
        <v>41023</v>
      </c>
      <c r="C263" s="2">
        <f t="shared" si="32"/>
        <v>4</v>
      </c>
      <c r="D263" s="2">
        <f>VLOOKUP(A263,关卡NPC系数!B:C,2,FALSE)</f>
        <v>40</v>
      </c>
      <c r="E263" s="2" t="str">
        <f>VLOOKUP(A263,关卡NPC系数!M:Q,5)</f>
        <v>2阶</v>
      </c>
      <c r="F263" s="2" t="str">
        <f t="shared" si="38"/>
        <v>后排</v>
      </c>
      <c r="G263" s="2">
        <f t="shared" si="36"/>
        <v>4</v>
      </c>
      <c r="I263" s="2" t="str">
        <f t="shared" si="39"/>
        <v>自然</v>
      </c>
      <c r="J263" s="2" t="str">
        <f t="shared" si="40"/>
        <v>2阶后排自然</v>
      </c>
      <c r="K263" s="2">
        <f ca="1">VLOOKUP(J263,NPC规则!A:K,M263,FALSE)</f>
        <v>45023</v>
      </c>
      <c r="L263" s="2">
        <f>VLOOKUP(J263,NPC规则!A:N,14,FALSE)</f>
        <v>4</v>
      </c>
      <c r="M263" s="2">
        <f t="shared" ca="1" si="41"/>
        <v>3</v>
      </c>
      <c r="N263" s="2">
        <v>1</v>
      </c>
      <c r="O263" s="2">
        <f>VLOOKUP(A263,关卡NPC系数!B:I,6,FALSE)</f>
        <v>1.0569999999999999</v>
      </c>
      <c r="P263" s="2">
        <f t="shared" si="37"/>
        <v>1</v>
      </c>
    </row>
    <row r="264" spans="1:16" x14ac:dyDescent="0.3">
      <c r="A264" s="2">
        <f t="shared" si="34"/>
        <v>44</v>
      </c>
      <c r="B264" s="2">
        <f ca="1">K260</f>
        <v>41023</v>
      </c>
      <c r="C264" s="2">
        <f t="shared" ref="C264:C327" si="42">C258</f>
        <v>5</v>
      </c>
      <c r="D264" s="2">
        <f>VLOOKUP(A264,关卡NPC系数!B:C,2,FALSE)</f>
        <v>40</v>
      </c>
      <c r="E264" s="2" t="str">
        <f>VLOOKUP(A264,关卡NPC系数!M:Q,5)</f>
        <v>2阶</v>
      </c>
      <c r="F264" s="2" t="str">
        <f t="shared" si="38"/>
        <v>后排</v>
      </c>
      <c r="G264" s="2">
        <f t="shared" si="36"/>
        <v>4</v>
      </c>
      <c r="I264" s="2" t="str">
        <f t="shared" si="39"/>
        <v>自然</v>
      </c>
      <c r="J264" s="2" t="str">
        <f t="shared" si="40"/>
        <v>2阶后排自然</v>
      </c>
      <c r="K264" s="2">
        <f ca="1">VLOOKUP(J264,NPC规则!A:K,M264,FALSE)</f>
        <v>45013</v>
      </c>
      <c r="L264" s="2">
        <f>VLOOKUP(J264,NPC规则!A:N,14,FALSE)</f>
        <v>4</v>
      </c>
      <c r="M264" s="2">
        <f t="shared" ca="1" si="41"/>
        <v>2</v>
      </c>
      <c r="N264" s="2">
        <v>1</v>
      </c>
      <c r="O264" s="2">
        <f>VLOOKUP(A264,关卡NPC系数!B:I,6,FALSE)</f>
        <v>1.0569999999999999</v>
      </c>
      <c r="P264" s="2">
        <f t="shared" si="37"/>
        <v>1</v>
      </c>
    </row>
    <row r="265" spans="1:16" x14ac:dyDescent="0.3">
      <c r="A265" s="2">
        <f t="shared" si="34"/>
        <v>44</v>
      </c>
      <c r="B265" s="2">
        <f ca="1">K260</f>
        <v>41023</v>
      </c>
      <c r="C265" s="2">
        <f t="shared" si="42"/>
        <v>6</v>
      </c>
      <c r="D265" s="2">
        <f>VLOOKUP(A265,关卡NPC系数!B:C,2,FALSE)</f>
        <v>40</v>
      </c>
      <c r="E265" s="2" t="str">
        <f>VLOOKUP(A265,关卡NPC系数!M:Q,5)</f>
        <v>2阶</v>
      </c>
      <c r="F265" s="2" t="str">
        <f t="shared" si="38"/>
        <v>后排</v>
      </c>
      <c r="G265" s="2">
        <f t="shared" si="36"/>
        <v>4</v>
      </c>
      <c r="I265" s="2" t="str">
        <f t="shared" si="39"/>
        <v>自然</v>
      </c>
      <c r="J265" s="2" t="str">
        <f t="shared" si="40"/>
        <v>2阶后排自然</v>
      </c>
      <c r="K265" s="2">
        <f ca="1">VLOOKUP(J265,NPC规则!A:K,M265,FALSE)</f>
        <v>45013</v>
      </c>
      <c r="L265" s="2">
        <f>VLOOKUP(J265,NPC规则!A:N,14,FALSE)</f>
        <v>4</v>
      </c>
      <c r="M265" s="2">
        <f t="shared" ca="1" si="41"/>
        <v>2</v>
      </c>
      <c r="N265" s="2">
        <v>1</v>
      </c>
      <c r="O265" s="2">
        <f>VLOOKUP(A265,关卡NPC系数!B:I,6,FALSE)</f>
        <v>1.0569999999999999</v>
      </c>
      <c r="P265" s="2">
        <f t="shared" si="37"/>
        <v>1</v>
      </c>
    </row>
    <row r="266" spans="1:16" x14ac:dyDescent="0.3">
      <c r="A266" s="2">
        <f t="shared" si="34"/>
        <v>45</v>
      </c>
      <c r="B266" s="2">
        <f ca="1">K266</f>
        <v>11033</v>
      </c>
      <c r="C266" s="2">
        <f t="shared" si="42"/>
        <v>1</v>
      </c>
      <c r="D266" s="2">
        <f>VLOOKUP(A266,关卡NPC系数!B:C,2,FALSE)</f>
        <v>41</v>
      </c>
      <c r="E266" s="2" t="str">
        <f>VLOOKUP(A266,关卡NPC系数!M:Q,5)</f>
        <v>2阶</v>
      </c>
      <c r="F266" s="2" t="str">
        <f t="shared" si="38"/>
        <v>前排</v>
      </c>
      <c r="G266" s="2">
        <v>1</v>
      </c>
      <c r="I266" s="2" t="str">
        <f t="shared" si="39"/>
        <v>亡灵</v>
      </c>
      <c r="J266" s="2" t="str">
        <f t="shared" si="40"/>
        <v>2阶前排亡灵</v>
      </c>
      <c r="K266" s="2">
        <f ca="1">VLOOKUP(J266,NPC规则!A:K,M266,FALSE)</f>
        <v>11033</v>
      </c>
      <c r="L266" s="2">
        <f>VLOOKUP(J266,NPC规则!A:N,14,FALSE)</f>
        <v>2</v>
      </c>
      <c r="M266" s="2">
        <f t="shared" ca="1" si="41"/>
        <v>2</v>
      </c>
      <c r="N266" s="2">
        <v>1</v>
      </c>
      <c r="O266" s="2">
        <f>VLOOKUP(A266,关卡NPC系数!B:I,6,FALSE)</f>
        <v>1.06</v>
      </c>
      <c r="P266" s="2">
        <f t="shared" si="37"/>
        <v>1</v>
      </c>
    </row>
    <row r="267" spans="1:16" x14ac:dyDescent="0.3">
      <c r="A267" s="2">
        <f t="shared" si="34"/>
        <v>45</v>
      </c>
      <c r="B267" s="2">
        <f ca="1">K266</f>
        <v>11033</v>
      </c>
      <c r="C267" s="2">
        <f t="shared" si="42"/>
        <v>2</v>
      </c>
      <c r="D267" s="2">
        <f>VLOOKUP(A267,关卡NPC系数!B:C,2,FALSE)</f>
        <v>41</v>
      </c>
      <c r="E267" s="2" t="str">
        <f>VLOOKUP(A267,关卡NPC系数!M:Q,5)</f>
        <v>2阶</v>
      </c>
      <c r="F267" s="2" t="str">
        <f t="shared" si="38"/>
        <v>前排</v>
      </c>
      <c r="G267" s="2">
        <v>1</v>
      </c>
      <c r="I267" s="2" t="str">
        <f t="shared" si="39"/>
        <v>亡灵</v>
      </c>
      <c r="J267" s="2" t="str">
        <f t="shared" si="40"/>
        <v>2阶前排亡灵</v>
      </c>
      <c r="K267" s="2">
        <f ca="1">VLOOKUP(J267,NPC规则!A:K,M267,FALSE)</f>
        <v>11033</v>
      </c>
      <c r="L267" s="2">
        <f>VLOOKUP(J267,NPC规则!A:N,14,FALSE)</f>
        <v>2</v>
      </c>
      <c r="M267" s="2">
        <f t="shared" ca="1" si="41"/>
        <v>2</v>
      </c>
      <c r="N267" s="2">
        <v>1</v>
      </c>
      <c r="O267" s="2">
        <f>VLOOKUP(A267,关卡NPC系数!B:I,6,FALSE)</f>
        <v>1.06</v>
      </c>
      <c r="P267" s="2">
        <f t="shared" si="37"/>
        <v>1</v>
      </c>
    </row>
    <row r="268" spans="1:16" x14ac:dyDescent="0.3">
      <c r="A268" s="2">
        <f t="shared" si="34"/>
        <v>45</v>
      </c>
      <c r="B268" s="2">
        <f ca="1">K266</f>
        <v>11033</v>
      </c>
      <c r="C268" s="2">
        <f t="shared" si="42"/>
        <v>3</v>
      </c>
      <c r="D268" s="2">
        <f>VLOOKUP(A268,关卡NPC系数!B:C,2,FALSE)</f>
        <v>41</v>
      </c>
      <c r="E268" s="2" t="str">
        <f>VLOOKUP(A268,关卡NPC系数!M:Q,5)</f>
        <v>2阶</v>
      </c>
      <c r="F268" s="2" t="str">
        <f t="shared" si="38"/>
        <v>后排</v>
      </c>
      <c r="G268" s="2">
        <v>1</v>
      </c>
      <c r="I268" s="2" t="str">
        <f t="shared" si="39"/>
        <v>亡灵</v>
      </c>
      <c r="J268" s="2" t="str">
        <f t="shared" si="40"/>
        <v>2阶后排亡灵</v>
      </c>
      <c r="K268" s="2">
        <f ca="1">VLOOKUP(J268,NPC规则!A:K,M268,FALSE)</f>
        <v>12013</v>
      </c>
      <c r="L268" s="2">
        <f>VLOOKUP(J268,NPC规则!A:N,14,FALSE)</f>
        <v>4</v>
      </c>
      <c r="M268" s="2">
        <f t="shared" ca="1" si="41"/>
        <v>3</v>
      </c>
      <c r="N268" s="2">
        <v>1</v>
      </c>
      <c r="O268" s="2">
        <f>VLOOKUP(A268,关卡NPC系数!B:I,6,FALSE)</f>
        <v>1.06</v>
      </c>
      <c r="P268" s="2">
        <f t="shared" si="37"/>
        <v>1</v>
      </c>
    </row>
    <row r="269" spans="1:16" x14ac:dyDescent="0.3">
      <c r="A269" s="2">
        <f t="shared" si="34"/>
        <v>45</v>
      </c>
      <c r="B269" s="2">
        <f ca="1">K266</f>
        <v>11033</v>
      </c>
      <c r="C269" s="2">
        <f t="shared" si="42"/>
        <v>4</v>
      </c>
      <c r="D269" s="2">
        <f>VLOOKUP(A269,关卡NPC系数!B:C,2,FALSE)</f>
        <v>41</v>
      </c>
      <c r="E269" s="2" t="str">
        <f>VLOOKUP(A269,关卡NPC系数!M:Q,5)</f>
        <v>2阶</v>
      </c>
      <c r="F269" s="2" t="str">
        <f t="shared" si="38"/>
        <v>后排</v>
      </c>
      <c r="G269" s="2">
        <v>1</v>
      </c>
      <c r="I269" s="2" t="str">
        <f t="shared" si="39"/>
        <v>亡灵</v>
      </c>
      <c r="J269" s="2" t="str">
        <f t="shared" si="40"/>
        <v>2阶后排亡灵</v>
      </c>
      <c r="K269" s="2">
        <f ca="1">VLOOKUP(J269,NPC规则!A:K,M269,FALSE)</f>
        <v>13023</v>
      </c>
      <c r="L269" s="2">
        <f>VLOOKUP(J269,NPC规则!A:N,14,FALSE)</f>
        <v>4</v>
      </c>
      <c r="M269" s="2">
        <f t="shared" ca="1" si="41"/>
        <v>4</v>
      </c>
      <c r="N269" s="2">
        <v>1</v>
      </c>
      <c r="O269" s="2">
        <f>VLOOKUP(A269,关卡NPC系数!B:I,6,FALSE)</f>
        <v>1.06</v>
      </c>
      <c r="P269" s="2">
        <f t="shared" si="37"/>
        <v>1</v>
      </c>
    </row>
    <row r="270" spans="1:16" x14ac:dyDescent="0.3">
      <c r="A270" s="2">
        <f t="shared" ref="A270:A333" si="43">A264+1</f>
        <v>45</v>
      </c>
      <c r="B270" s="2">
        <f ca="1">K266</f>
        <v>11033</v>
      </c>
      <c r="C270" s="2">
        <f t="shared" si="42"/>
        <v>5</v>
      </c>
      <c r="D270" s="2">
        <f>VLOOKUP(A270,关卡NPC系数!B:C,2,FALSE)</f>
        <v>41</v>
      </c>
      <c r="E270" s="2" t="str">
        <f>VLOOKUP(A270,关卡NPC系数!M:Q,5)</f>
        <v>2阶</v>
      </c>
      <c r="F270" s="2" t="str">
        <f t="shared" si="38"/>
        <v>后排</v>
      </c>
      <c r="G270" s="2">
        <v>1</v>
      </c>
      <c r="I270" s="2" t="str">
        <f t="shared" si="39"/>
        <v>亡灵</v>
      </c>
      <c r="J270" s="2" t="str">
        <f t="shared" si="40"/>
        <v>2阶后排亡灵</v>
      </c>
      <c r="K270" s="2">
        <f ca="1">VLOOKUP(J270,NPC规则!A:K,M270,FALSE)</f>
        <v>14013</v>
      </c>
      <c r="L270" s="2">
        <f>VLOOKUP(J270,NPC规则!A:N,14,FALSE)</f>
        <v>4</v>
      </c>
      <c r="M270" s="2">
        <f t="shared" ca="1" si="41"/>
        <v>2</v>
      </c>
      <c r="N270" s="2">
        <v>1</v>
      </c>
      <c r="O270" s="2">
        <f>VLOOKUP(A270,关卡NPC系数!B:I,6,FALSE)</f>
        <v>1.06</v>
      </c>
      <c r="P270" s="2">
        <f t="shared" si="37"/>
        <v>1</v>
      </c>
    </row>
    <row r="271" spans="1:16" x14ac:dyDescent="0.3">
      <c r="A271" s="2">
        <f t="shared" si="43"/>
        <v>45</v>
      </c>
      <c r="B271" s="2">
        <f ca="1">K266</f>
        <v>11033</v>
      </c>
      <c r="C271" s="2">
        <f t="shared" si="42"/>
        <v>6</v>
      </c>
      <c r="D271" s="2">
        <f>VLOOKUP(A271,关卡NPC系数!B:C,2,FALSE)</f>
        <v>41</v>
      </c>
      <c r="E271" s="2" t="str">
        <f>VLOOKUP(A271,关卡NPC系数!M:Q,5)</f>
        <v>2阶</v>
      </c>
      <c r="F271" s="2" t="str">
        <f t="shared" si="38"/>
        <v>后排</v>
      </c>
      <c r="G271" s="2">
        <v>1</v>
      </c>
      <c r="I271" s="2" t="str">
        <f t="shared" si="39"/>
        <v>亡灵</v>
      </c>
      <c r="J271" s="2" t="str">
        <f t="shared" si="40"/>
        <v>2阶后排亡灵</v>
      </c>
      <c r="K271" s="2">
        <f ca="1">VLOOKUP(J271,NPC规则!A:K,M271,FALSE)</f>
        <v>12013</v>
      </c>
      <c r="L271" s="2">
        <f>VLOOKUP(J271,NPC规则!A:N,14,FALSE)</f>
        <v>4</v>
      </c>
      <c r="M271" s="2">
        <f t="shared" ca="1" si="41"/>
        <v>3</v>
      </c>
      <c r="N271" s="2">
        <v>1</v>
      </c>
      <c r="O271" s="2">
        <f>VLOOKUP(A271,关卡NPC系数!B:I,6,FALSE)</f>
        <v>1.06</v>
      </c>
      <c r="P271" s="2">
        <f t="shared" si="37"/>
        <v>1</v>
      </c>
    </row>
    <row r="272" spans="1:16" x14ac:dyDescent="0.3">
      <c r="A272" s="2">
        <f t="shared" si="43"/>
        <v>46</v>
      </c>
      <c r="B272" s="2">
        <f ca="1">K272</f>
        <v>21014</v>
      </c>
      <c r="C272" s="2">
        <f t="shared" si="42"/>
        <v>1</v>
      </c>
      <c r="D272" s="2">
        <f>VLOOKUP(A272,关卡NPC系数!B:C,2,FALSE)</f>
        <v>42</v>
      </c>
      <c r="E272" s="2" t="str">
        <f>VLOOKUP(A272,关卡NPC系数!M:Q,5)</f>
        <v>3阶</v>
      </c>
      <c r="F272" s="2" t="str">
        <f t="shared" si="38"/>
        <v>前排</v>
      </c>
      <c r="G272" s="2">
        <f>G266+1</f>
        <v>2</v>
      </c>
      <c r="I272" s="2" t="str">
        <f t="shared" si="39"/>
        <v>奥术</v>
      </c>
      <c r="J272" s="2" t="str">
        <f t="shared" si="40"/>
        <v>3阶前排奥术</v>
      </c>
      <c r="K272" s="2">
        <f ca="1">VLOOKUP(J272,NPC规则!A:K,M272,FALSE)</f>
        <v>21014</v>
      </c>
      <c r="L272" s="2">
        <f>VLOOKUP(J272,NPC规则!A:N,14,FALSE)</f>
        <v>5</v>
      </c>
      <c r="M272" s="2">
        <f t="shared" ca="1" si="41"/>
        <v>2</v>
      </c>
      <c r="N272" s="2">
        <v>2</v>
      </c>
      <c r="O272" s="2">
        <f>VLOOKUP(A272,关卡NPC系数!B:I,6,FALSE)</f>
        <v>1.0620000000000001</v>
      </c>
      <c r="P272" s="2">
        <f t="shared" si="37"/>
        <v>1</v>
      </c>
    </row>
    <row r="273" spans="1:16" x14ac:dyDescent="0.3">
      <c r="A273" s="2">
        <f t="shared" si="43"/>
        <v>46</v>
      </c>
      <c r="B273" s="2">
        <f ca="1">K272</f>
        <v>21014</v>
      </c>
      <c r="C273" s="2">
        <f t="shared" si="42"/>
        <v>2</v>
      </c>
      <c r="D273" s="2">
        <f>VLOOKUP(A273,关卡NPC系数!B:C,2,FALSE)</f>
        <v>42</v>
      </c>
      <c r="E273" s="2" t="str">
        <f>VLOOKUP(A273,关卡NPC系数!M:Q,5)</f>
        <v>3阶</v>
      </c>
      <c r="F273" s="2" t="str">
        <f t="shared" si="38"/>
        <v>前排</v>
      </c>
      <c r="G273" s="2">
        <f t="shared" ref="G273:G301" si="44">G267+1</f>
        <v>2</v>
      </c>
      <c r="I273" s="2" t="str">
        <f t="shared" si="39"/>
        <v>奥术</v>
      </c>
      <c r="J273" s="2" t="str">
        <f t="shared" si="40"/>
        <v>3阶前排奥术</v>
      </c>
      <c r="K273" s="2">
        <f ca="1">VLOOKUP(J273,NPC规则!A:K,M273,FALSE)</f>
        <v>21034</v>
      </c>
      <c r="L273" s="2">
        <f>VLOOKUP(J273,NPC规则!A:N,14,FALSE)</f>
        <v>5</v>
      </c>
      <c r="M273" s="2">
        <f t="shared" ca="1" si="41"/>
        <v>4</v>
      </c>
      <c r="N273" s="2">
        <v>1</v>
      </c>
      <c r="O273" s="2">
        <f>VLOOKUP(A273,关卡NPC系数!B:I,6,FALSE)</f>
        <v>1.0620000000000001</v>
      </c>
      <c r="P273" s="2">
        <f t="shared" si="37"/>
        <v>1</v>
      </c>
    </row>
    <row r="274" spans="1:16" x14ac:dyDescent="0.3">
      <c r="A274" s="2">
        <f t="shared" si="43"/>
        <v>46</v>
      </c>
      <c r="B274" s="2">
        <f ca="1">K272</f>
        <v>21014</v>
      </c>
      <c r="C274" s="2">
        <f t="shared" si="42"/>
        <v>3</v>
      </c>
      <c r="D274" s="2">
        <f>VLOOKUP(A274,关卡NPC系数!B:C,2,FALSE)</f>
        <v>42</v>
      </c>
      <c r="E274" s="2" t="str">
        <f>VLOOKUP(A274,关卡NPC系数!M:Q,5)</f>
        <v>3阶</v>
      </c>
      <c r="F274" s="2" t="str">
        <f t="shared" si="38"/>
        <v>后排</v>
      </c>
      <c r="G274" s="2">
        <f t="shared" si="44"/>
        <v>2</v>
      </c>
      <c r="I274" s="2" t="str">
        <f t="shared" si="39"/>
        <v>奥术</v>
      </c>
      <c r="J274" s="2" t="str">
        <f t="shared" si="40"/>
        <v>3阶后排奥术</v>
      </c>
      <c r="K274" s="2">
        <f ca="1">VLOOKUP(J274,NPC规则!A:K,M274,FALSE)</f>
        <v>22024</v>
      </c>
      <c r="L274" s="2">
        <f>VLOOKUP(J274,NPC规则!A:N,14,FALSE)</f>
        <v>8</v>
      </c>
      <c r="M274" s="2">
        <f t="shared" ca="1" si="41"/>
        <v>3</v>
      </c>
      <c r="N274" s="2">
        <v>1</v>
      </c>
      <c r="O274" s="2">
        <f>VLOOKUP(A274,关卡NPC系数!B:I,6,FALSE)</f>
        <v>1.0620000000000001</v>
      </c>
      <c r="P274" s="2">
        <f t="shared" si="37"/>
        <v>1</v>
      </c>
    </row>
    <row r="275" spans="1:16" x14ac:dyDescent="0.3">
      <c r="A275" s="2">
        <f t="shared" si="43"/>
        <v>46</v>
      </c>
      <c r="B275" s="2">
        <f ca="1">K272</f>
        <v>21014</v>
      </c>
      <c r="C275" s="2">
        <f t="shared" si="42"/>
        <v>4</v>
      </c>
      <c r="D275" s="2">
        <f>VLOOKUP(A275,关卡NPC系数!B:C,2,FALSE)</f>
        <v>42</v>
      </c>
      <c r="E275" s="2" t="str">
        <f>VLOOKUP(A275,关卡NPC系数!M:Q,5)</f>
        <v>3阶</v>
      </c>
      <c r="F275" s="2" t="str">
        <f t="shared" si="38"/>
        <v>后排</v>
      </c>
      <c r="G275" s="2">
        <f t="shared" si="44"/>
        <v>2</v>
      </c>
      <c r="I275" s="2" t="str">
        <f t="shared" si="39"/>
        <v>奥术</v>
      </c>
      <c r="J275" s="2" t="str">
        <f t="shared" si="40"/>
        <v>3阶后排奥术</v>
      </c>
      <c r="K275" s="2">
        <f ca="1">VLOOKUP(J275,NPC规则!A:K,M275,FALSE)</f>
        <v>24024</v>
      </c>
      <c r="L275" s="2">
        <f>VLOOKUP(J275,NPC规则!A:N,14,FALSE)</f>
        <v>8</v>
      </c>
      <c r="M275" s="2">
        <f t="shared" ca="1" si="41"/>
        <v>2</v>
      </c>
      <c r="N275" s="2">
        <v>1</v>
      </c>
      <c r="O275" s="2">
        <f>VLOOKUP(A275,关卡NPC系数!B:I,6,FALSE)</f>
        <v>1.0620000000000001</v>
      </c>
      <c r="P275" s="2">
        <f t="shared" si="37"/>
        <v>1</v>
      </c>
    </row>
    <row r="276" spans="1:16" x14ac:dyDescent="0.3">
      <c r="A276" s="2">
        <f t="shared" si="43"/>
        <v>46</v>
      </c>
      <c r="B276" s="2">
        <f ca="1">K272</f>
        <v>21014</v>
      </c>
      <c r="C276" s="2">
        <f t="shared" si="42"/>
        <v>5</v>
      </c>
      <c r="D276" s="2">
        <f>VLOOKUP(A276,关卡NPC系数!B:C,2,FALSE)</f>
        <v>42</v>
      </c>
      <c r="E276" s="2" t="str">
        <f>VLOOKUP(A276,关卡NPC系数!M:Q,5)</f>
        <v>3阶</v>
      </c>
      <c r="F276" s="2" t="str">
        <f t="shared" si="38"/>
        <v>后排</v>
      </c>
      <c r="G276" s="2">
        <f t="shared" si="44"/>
        <v>2</v>
      </c>
      <c r="I276" s="2" t="str">
        <f t="shared" si="39"/>
        <v>奥术</v>
      </c>
      <c r="J276" s="2" t="str">
        <f t="shared" si="40"/>
        <v>3阶后排奥术</v>
      </c>
      <c r="K276" s="2">
        <f ca="1">VLOOKUP(J276,NPC规则!A:K,M276,FALSE)</f>
        <v>24024</v>
      </c>
      <c r="L276" s="2">
        <f>VLOOKUP(J276,NPC规则!A:N,14,FALSE)</f>
        <v>8</v>
      </c>
      <c r="M276" s="2">
        <f t="shared" ca="1" si="41"/>
        <v>2</v>
      </c>
      <c r="N276" s="2">
        <v>1</v>
      </c>
      <c r="O276" s="2">
        <f>VLOOKUP(A276,关卡NPC系数!B:I,6,FALSE)</f>
        <v>1.0620000000000001</v>
      </c>
      <c r="P276" s="2">
        <f t="shared" si="37"/>
        <v>1</v>
      </c>
    </row>
    <row r="277" spans="1:16" x14ac:dyDescent="0.3">
      <c r="A277" s="2">
        <f t="shared" si="43"/>
        <v>46</v>
      </c>
      <c r="B277" s="2">
        <f ca="1">K272</f>
        <v>21014</v>
      </c>
      <c r="C277" s="2">
        <f t="shared" si="42"/>
        <v>6</v>
      </c>
      <c r="D277" s="2">
        <f>VLOOKUP(A277,关卡NPC系数!B:C,2,FALSE)</f>
        <v>42</v>
      </c>
      <c r="E277" s="2" t="str">
        <f>VLOOKUP(A277,关卡NPC系数!M:Q,5)</f>
        <v>3阶</v>
      </c>
      <c r="F277" s="2" t="str">
        <f t="shared" si="38"/>
        <v>后排</v>
      </c>
      <c r="G277" s="2">
        <f t="shared" si="44"/>
        <v>2</v>
      </c>
      <c r="I277" s="2" t="str">
        <f t="shared" si="39"/>
        <v>奥术</v>
      </c>
      <c r="J277" s="2" t="str">
        <f t="shared" si="40"/>
        <v>3阶后排奥术</v>
      </c>
      <c r="K277" s="2">
        <f ca="1">VLOOKUP(J277,NPC规则!A:K,M277,FALSE)</f>
        <v>24013</v>
      </c>
      <c r="L277" s="2">
        <f>VLOOKUP(J277,NPC规则!A:N,14,FALSE)</f>
        <v>8</v>
      </c>
      <c r="M277" s="2">
        <f t="shared" ca="1" si="41"/>
        <v>5</v>
      </c>
      <c r="N277" s="2">
        <v>1</v>
      </c>
      <c r="O277" s="2">
        <f>VLOOKUP(A277,关卡NPC系数!B:I,6,FALSE)</f>
        <v>1.0620000000000001</v>
      </c>
      <c r="P277" s="2">
        <f t="shared" si="37"/>
        <v>1</v>
      </c>
    </row>
    <row r="278" spans="1:16" x14ac:dyDescent="0.3">
      <c r="A278" s="2">
        <f t="shared" si="43"/>
        <v>47</v>
      </c>
      <c r="B278" s="2">
        <f ca="1">K278</f>
        <v>31054</v>
      </c>
      <c r="C278" s="2">
        <f t="shared" si="42"/>
        <v>1</v>
      </c>
      <c r="D278" s="2">
        <f>VLOOKUP(A278,关卡NPC系数!B:C,2,FALSE)</f>
        <v>43</v>
      </c>
      <c r="E278" s="2" t="str">
        <f>VLOOKUP(A278,关卡NPC系数!M:Q,5)</f>
        <v>3阶</v>
      </c>
      <c r="F278" s="2" t="str">
        <f t="shared" si="38"/>
        <v>前排</v>
      </c>
      <c r="G278" s="2">
        <f t="shared" si="44"/>
        <v>3</v>
      </c>
      <c r="I278" s="2" t="str">
        <f t="shared" si="39"/>
        <v>邪能</v>
      </c>
      <c r="J278" s="2" t="str">
        <f t="shared" si="40"/>
        <v>3阶前排邪能</v>
      </c>
      <c r="K278" s="2">
        <f ca="1">VLOOKUP(J278,NPC规则!A:K,M278,FALSE)</f>
        <v>31054</v>
      </c>
      <c r="L278" s="2">
        <f>VLOOKUP(J278,NPC规则!A:N,14,FALSE)</f>
        <v>5</v>
      </c>
      <c r="M278" s="2">
        <f t="shared" ca="1" si="41"/>
        <v>3</v>
      </c>
      <c r="N278" s="2">
        <v>2</v>
      </c>
      <c r="O278" s="2">
        <f>VLOOKUP(A278,关卡NPC系数!B:I,6,FALSE)</f>
        <v>1.0649999999999999</v>
      </c>
      <c r="P278" s="2">
        <f t="shared" si="37"/>
        <v>1</v>
      </c>
    </row>
    <row r="279" spans="1:16" x14ac:dyDescent="0.3">
      <c r="A279" s="2">
        <f t="shared" si="43"/>
        <v>47</v>
      </c>
      <c r="B279" s="2">
        <f ca="1">K278</f>
        <v>31054</v>
      </c>
      <c r="C279" s="2">
        <f t="shared" si="42"/>
        <v>2</v>
      </c>
      <c r="D279" s="2">
        <f>VLOOKUP(A279,关卡NPC系数!B:C,2,FALSE)</f>
        <v>43</v>
      </c>
      <c r="E279" s="2" t="str">
        <f>VLOOKUP(A279,关卡NPC系数!M:Q,5)</f>
        <v>3阶</v>
      </c>
      <c r="F279" s="2" t="str">
        <f t="shared" si="38"/>
        <v>前排</v>
      </c>
      <c r="G279" s="2">
        <f t="shared" si="44"/>
        <v>3</v>
      </c>
      <c r="I279" s="2" t="str">
        <f t="shared" si="39"/>
        <v>邪能</v>
      </c>
      <c r="J279" s="2" t="str">
        <f t="shared" si="40"/>
        <v>3阶前排邪能</v>
      </c>
      <c r="K279" s="2">
        <f ca="1">VLOOKUP(J279,NPC规则!A:K,M279,FALSE)</f>
        <v>31044</v>
      </c>
      <c r="L279" s="2">
        <f>VLOOKUP(J279,NPC规则!A:N,14,FALSE)</f>
        <v>5</v>
      </c>
      <c r="M279" s="2">
        <f t="shared" ca="1" si="41"/>
        <v>2</v>
      </c>
      <c r="N279" s="2">
        <v>2</v>
      </c>
      <c r="O279" s="2">
        <f>VLOOKUP(A279,关卡NPC系数!B:I,6,FALSE)</f>
        <v>1.0649999999999999</v>
      </c>
      <c r="P279" s="2">
        <f t="shared" si="37"/>
        <v>1</v>
      </c>
    </row>
    <row r="280" spans="1:16" x14ac:dyDescent="0.3">
      <c r="A280" s="2">
        <f t="shared" si="43"/>
        <v>47</v>
      </c>
      <c r="B280" s="2">
        <f ca="1">K278</f>
        <v>31054</v>
      </c>
      <c r="C280" s="2">
        <f t="shared" si="42"/>
        <v>3</v>
      </c>
      <c r="D280" s="2">
        <f>VLOOKUP(A280,关卡NPC系数!B:C,2,FALSE)</f>
        <v>43</v>
      </c>
      <c r="E280" s="2" t="str">
        <f>VLOOKUP(A280,关卡NPC系数!M:Q,5)</f>
        <v>3阶</v>
      </c>
      <c r="F280" s="2" t="str">
        <f t="shared" si="38"/>
        <v>后排</v>
      </c>
      <c r="G280" s="2">
        <f t="shared" si="44"/>
        <v>3</v>
      </c>
      <c r="I280" s="2" t="str">
        <f t="shared" si="39"/>
        <v>邪能</v>
      </c>
      <c r="J280" s="2" t="str">
        <f t="shared" si="40"/>
        <v>3阶后排邪能</v>
      </c>
      <c r="K280" s="2">
        <f ca="1">VLOOKUP(J280,NPC规则!A:K,M280,FALSE)</f>
        <v>32044</v>
      </c>
      <c r="L280" s="2">
        <f>VLOOKUP(J280,NPC规则!A:N,14,FALSE)</f>
        <v>8</v>
      </c>
      <c r="M280" s="2">
        <f t="shared" ca="1" si="41"/>
        <v>4</v>
      </c>
      <c r="N280" s="2">
        <v>1</v>
      </c>
      <c r="O280" s="2">
        <f>VLOOKUP(A280,关卡NPC系数!B:I,6,FALSE)</f>
        <v>1.0649999999999999</v>
      </c>
      <c r="P280" s="2">
        <f t="shared" si="37"/>
        <v>1</v>
      </c>
    </row>
    <row r="281" spans="1:16" x14ac:dyDescent="0.3">
      <c r="A281" s="2">
        <f t="shared" si="43"/>
        <v>47</v>
      </c>
      <c r="B281" s="2">
        <f ca="1">K278</f>
        <v>31054</v>
      </c>
      <c r="C281" s="2">
        <f t="shared" si="42"/>
        <v>4</v>
      </c>
      <c r="D281" s="2">
        <f>VLOOKUP(A281,关卡NPC系数!B:C,2,FALSE)</f>
        <v>43</v>
      </c>
      <c r="E281" s="2" t="str">
        <f>VLOOKUP(A281,关卡NPC系数!M:Q,5)</f>
        <v>3阶</v>
      </c>
      <c r="F281" s="2" t="str">
        <f t="shared" si="38"/>
        <v>后排</v>
      </c>
      <c r="G281" s="2">
        <f t="shared" si="44"/>
        <v>3</v>
      </c>
      <c r="I281" s="2" t="str">
        <f t="shared" si="39"/>
        <v>邪能</v>
      </c>
      <c r="J281" s="2" t="str">
        <f t="shared" si="40"/>
        <v>3阶后排邪能</v>
      </c>
      <c r="K281" s="2">
        <f ca="1">VLOOKUP(J281,NPC规则!A:K,M281,FALSE)</f>
        <v>33014</v>
      </c>
      <c r="L281" s="2">
        <f>VLOOKUP(J281,NPC规则!A:N,14,FALSE)</f>
        <v>8</v>
      </c>
      <c r="M281" s="2">
        <f t="shared" ca="1" si="41"/>
        <v>5</v>
      </c>
      <c r="N281" s="2">
        <v>1</v>
      </c>
      <c r="O281" s="2">
        <f>VLOOKUP(A281,关卡NPC系数!B:I,6,FALSE)</f>
        <v>1.0649999999999999</v>
      </c>
      <c r="P281" s="2">
        <f t="shared" si="37"/>
        <v>1</v>
      </c>
    </row>
    <row r="282" spans="1:16" x14ac:dyDescent="0.3">
      <c r="A282" s="2">
        <f t="shared" si="43"/>
        <v>47</v>
      </c>
      <c r="B282" s="2">
        <f ca="1">K278</f>
        <v>31054</v>
      </c>
      <c r="C282" s="2">
        <f t="shared" si="42"/>
        <v>5</v>
      </c>
      <c r="D282" s="2">
        <f>VLOOKUP(A282,关卡NPC系数!B:C,2,FALSE)</f>
        <v>43</v>
      </c>
      <c r="E282" s="2" t="str">
        <f>VLOOKUP(A282,关卡NPC系数!M:Q,5)</f>
        <v>3阶</v>
      </c>
      <c r="F282" s="2" t="str">
        <f t="shared" si="38"/>
        <v>后排</v>
      </c>
      <c r="G282" s="2">
        <f t="shared" si="44"/>
        <v>3</v>
      </c>
      <c r="I282" s="2" t="str">
        <f t="shared" si="39"/>
        <v>邪能</v>
      </c>
      <c r="J282" s="2" t="str">
        <f t="shared" si="40"/>
        <v>3阶后排邪能</v>
      </c>
      <c r="K282" s="2">
        <f ca="1">VLOOKUP(J282,NPC规则!A:K,M282,FALSE)</f>
        <v>32034</v>
      </c>
      <c r="L282" s="2">
        <f>VLOOKUP(J282,NPC规则!A:N,14,FALSE)</f>
        <v>8</v>
      </c>
      <c r="M282" s="2">
        <f t="shared" ca="1" si="41"/>
        <v>3</v>
      </c>
      <c r="N282" s="2">
        <v>1</v>
      </c>
      <c r="O282" s="2">
        <f>VLOOKUP(A282,关卡NPC系数!B:I,6,FALSE)</f>
        <v>1.0649999999999999</v>
      </c>
      <c r="P282" s="2">
        <f t="shared" si="37"/>
        <v>1</v>
      </c>
    </row>
    <row r="283" spans="1:16" x14ac:dyDescent="0.3">
      <c r="A283" s="2">
        <f t="shared" si="43"/>
        <v>47</v>
      </c>
      <c r="B283" s="2">
        <f ca="1">K278</f>
        <v>31054</v>
      </c>
      <c r="C283" s="2">
        <f t="shared" si="42"/>
        <v>6</v>
      </c>
      <c r="D283" s="2">
        <f>VLOOKUP(A283,关卡NPC系数!B:C,2,FALSE)</f>
        <v>43</v>
      </c>
      <c r="E283" s="2" t="str">
        <f>VLOOKUP(A283,关卡NPC系数!M:Q,5)</f>
        <v>3阶</v>
      </c>
      <c r="F283" s="2" t="str">
        <f t="shared" si="38"/>
        <v>后排</v>
      </c>
      <c r="G283" s="2">
        <f t="shared" si="44"/>
        <v>3</v>
      </c>
      <c r="I283" s="2" t="str">
        <f t="shared" si="39"/>
        <v>邪能</v>
      </c>
      <c r="J283" s="2" t="str">
        <f t="shared" si="40"/>
        <v>3阶后排邪能</v>
      </c>
      <c r="K283" s="2">
        <f ca="1">VLOOKUP(J283,NPC规则!A:K,M283,FALSE)</f>
        <v>32034</v>
      </c>
      <c r="L283" s="2">
        <f>VLOOKUP(J283,NPC规则!A:N,14,FALSE)</f>
        <v>8</v>
      </c>
      <c r="M283" s="2">
        <f t="shared" ca="1" si="41"/>
        <v>3</v>
      </c>
      <c r="N283" s="2">
        <v>1</v>
      </c>
      <c r="O283" s="2">
        <f>VLOOKUP(A283,关卡NPC系数!B:I,6,FALSE)</f>
        <v>1.0649999999999999</v>
      </c>
      <c r="P283" s="2">
        <f t="shared" si="37"/>
        <v>1</v>
      </c>
    </row>
    <row r="284" spans="1:16" x14ac:dyDescent="0.3">
      <c r="A284" s="2">
        <f t="shared" si="43"/>
        <v>48</v>
      </c>
      <c r="B284" s="2">
        <f ca="1">K284</f>
        <v>41023</v>
      </c>
      <c r="C284" s="2">
        <f t="shared" si="42"/>
        <v>1</v>
      </c>
      <c r="D284" s="2">
        <f>VLOOKUP(A284,关卡NPC系数!B:C,2,FALSE)</f>
        <v>44</v>
      </c>
      <c r="E284" s="2" t="str">
        <f>VLOOKUP(A284,关卡NPC系数!M:Q,5)</f>
        <v>3阶</v>
      </c>
      <c r="F284" s="2" t="str">
        <f t="shared" si="38"/>
        <v>前排</v>
      </c>
      <c r="G284" s="2">
        <f t="shared" si="44"/>
        <v>4</v>
      </c>
      <c r="I284" s="2" t="str">
        <f t="shared" si="39"/>
        <v>自然</v>
      </c>
      <c r="J284" s="2" t="str">
        <f t="shared" si="40"/>
        <v>3阶前排自然</v>
      </c>
      <c r="K284" s="2">
        <f ca="1">VLOOKUP(J284,NPC规则!A:K,M284,FALSE)</f>
        <v>41023</v>
      </c>
      <c r="L284" s="2">
        <f>VLOOKUP(J284,NPC规则!A:N,14,FALSE)</f>
        <v>5</v>
      </c>
      <c r="M284" s="2">
        <f t="shared" ca="1" si="41"/>
        <v>4</v>
      </c>
      <c r="N284" s="2">
        <v>2</v>
      </c>
      <c r="O284" s="2">
        <f>VLOOKUP(A284,关卡NPC系数!B:I,6,FALSE)</f>
        <v>1.0669999999999999</v>
      </c>
      <c r="P284" s="2">
        <f t="shared" si="37"/>
        <v>1</v>
      </c>
    </row>
    <row r="285" spans="1:16" x14ac:dyDescent="0.3">
      <c r="A285" s="2">
        <f t="shared" si="43"/>
        <v>48</v>
      </c>
      <c r="B285" s="2">
        <f ca="1">K284</f>
        <v>41023</v>
      </c>
      <c r="C285" s="2">
        <f t="shared" si="42"/>
        <v>2</v>
      </c>
      <c r="D285" s="2">
        <f>VLOOKUP(A285,关卡NPC系数!B:C,2,FALSE)</f>
        <v>44</v>
      </c>
      <c r="E285" s="2" t="str">
        <f>VLOOKUP(A285,关卡NPC系数!M:Q,5)</f>
        <v>3阶</v>
      </c>
      <c r="F285" s="2" t="str">
        <f t="shared" si="38"/>
        <v>前排</v>
      </c>
      <c r="G285" s="2">
        <f t="shared" si="44"/>
        <v>4</v>
      </c>
      <c r="I285" s="2" t="str">
        <f t="shared" si="39"/>
        <v>自然</v>
      </c>
      <c r="J285" s="2" t="str">
        <f t="shared" si="40"/>
        <v>3阶前排自然</v>
      </c>
      <c r="K285" s="2">
        <f ca="1">VLOOKUP(J285,NPC规则!A:K,M285,FALSE)</f>
        <v>41044</v>
      </c>
      <c r="L285" s="2">
        <f>VLOOKUP(J285,NPC规则!A:N,14,FALSE)</f>
        <v>5</v>
      </c>
      <c r="M285" s="2">
        <f t="shared" ca="1" si="41"/>
        <v>3</v>
      </c>
      <c r="N285" s="2">
        <v>2</v>
      </c>
      <c r="O285" s="2">
        <f>VLOOKUP(A285,关卡NPC系数!B:I,6,FALSE)</f>
        <v>1.0669999999999999</v>
      </c>
      <c r="P285" s="2">
        <f t="shared" si="37"/>
        <v>1</v>
      </c>
    </row>
    <row r="286" spans="1:16" x14ac:dyDescent="0.3">
      <c r="A286" s="2">
        <f t="shared" si="43"/>
        <v>48</v>
      </c>
      <c r="B286" s="2">
        <f ca="1">K284</f>
        <v>41023</v>
      </c>
      <c r="C286" s="2">
        <f t="shared" si="42"/>
        <v>3</v>
      </c>
      <c r="D286" s="2">
        <f>VLOOKUP(A286,关卡NPC系数!B:C,2,FALSE)</f>
        <v>44</v>
      </c>
      <c r="E286" s="2" t="str">
        <f>VLOOKUP(A286,关卡NPC系数!M:Q,5)</f>
        <v>3阶</v>
      </c>
      <c r="F286" s="2" t="str">
        <f t="shared" si="38"/>
        <v>后排</v>
      </c>
      <c r="G286" s="2">
        <f t="shared" si="44"/>
        <v>4</v>
      </c>
      <c r="I286" s="2" t="str">
        <f t="shared" si="39"/>
        <v>自然</v>
      </c>
      <c r="J286" s="2" t="str">
        <f t="shared" si="40"/>
        <v>3阶后排自然</v>
      </c>
      <c r="K286" s="2">
        <f ca="1">VLOOKUP(J286,NPC规则!A:K,M286,FALSE)</f>
        <v>43054</v>
      </c>
      <c r="L286" s="2">
        <f>VLOOKUP(J286,NPC规则!A:N,14,FALSE)</f>
        <v>8</v>
      </c>
      <c r="M286" s="2">
        <f t="shared" ca="1" si="41"/>
        <v>2</v>
      </c>
      <c r="N286" s="2">
        <v>2</v>
      </c>
      <c r="O286" s="2">
        <f>VLOOKUP(A286,关卡NPC系数!B:I,6,FALSE)</f>
        <v>1.0669999999999999</v>
      </c>
      <c r="P286" s="2">
        <f t="shared" si="37"/>
        <v>1</v>
      </c>
    </row>
    <row r="287" spans="1:16" x14ac:dyDescent="0.3">
      <c r="A287" s="2">
        <f t="shared" si="43"/>
        <v>48</v>
      </c>
      <c r="B287" s="2">
        <f ca="1">K284</f>
        <v>41023</v>
      </c>
      <c r="C287" s="2">
        <f t="shared" si="42"/>
        <v>4</v>
      </c>
      <c r="D287" s="2">
        <f>VLOOKUP(A287,关卡NPC系数!B:C,2,FALSE)</f>
        <v>44</v>
      </c>
      <c r="E287" s="2" t="str">
        <f>VLOOKUP(A287,关卡NPC系数!M:Q,5)</f>
        <v>3阶</v>
      </c>
      <c r="F287" s="2" t="str">
        <f t="shared" si="38"/>
        <v>后排</v>
      </c>
      <c r="G287" s="2">
        <f t="shared" si="44"/>
        <v>4</v>
      </c>
      <c r="I287" s="2" t="str">
        <f t="shared" si="39"/>
        <v>自然</v>
      </c>
      <c r="J287" s="2" t="str">
        <f t="shared" si="40"/>
        <v>3阶后排自然</v>
      </c>
      <c r="K287" s="2">
        <f ca="1">VLOOKUP(J287,NPC规则!A:K,M287,FALSE)</f>
        <v>45013</v>
      </c>
      <c r="L287" s="2">
        <f>VLOOKUP(J287,NPC规则!A:N,14,FALSE)</f>
        <v>8</v>
      </c>
      <c r="M287" s="2">
        <f t="shared" ca="1" si="41"/>
        <v>6</v>
      </c>
      <c r="N287" s="2">
        <v>1</v>
      </c>
      <c r="O287" s="2">
        <f>VLOOKUP(A287,关卡NPC系数!B:I,6,FALSE)</f>
        <v>1.0669999999999999</v>
      </c>
      <c r="P287" s="2">
        <f t="shared" si="37"/>
        <v>1</v>
      </c>
    </row>
    <row r="288" spans="1:16" x14ac:dyDescent="0.3">
      <c r="A288" s="2">
        <f t="shared" si="43"/>
        <v>48</v>
      </c>
      <c r="B288" s="2">
        <f ca="1">K284</f>
        <v>41023</v>
      </c>
      <c r="C288" s="2">
        <f t="shared" si="42"/>
        <v>5</v>
      </c>
      <c r="D288" s="2">
        <f>VLOOKUP(A288,关卡NPC系数!B:C,2,FALSE)</f>
        <v>44</v>
      </c>
      <c r="E288" s="2" t="str">
        <f>VLOOKUP(A288,关卡NPC系数!M:Q,5)</f>
        <v>3阶</v>
      </c>
      <c r="F288" s="2" t="str">
        <f t="shared" si="38"/>
        <v>后排</v>
      </c>
      <c r="G288" s="2">
        <f t="shared" si="44"/>
        <v>4</v>
      </c>
      <c r="I288" s="2" t="str">
        <f t="shared" si="39"/>
        <v>自然</v>
      </c>
      <c r="J288" s="2" t="str">
        <f t="shared" si="40"/>
        <v>3阶后排自然</v>
      </c>
      <c r="K288" s="2">
        <f ca="1">VLOOKUP(J288,NPC规则!A:K,M288,FALSE)</f>
        <v>43023</v>
      </c>
      <c r="L288" s="2">
        <f>VLOOKUP(J288,NPC规则!A:N,14,FALSE)</f>
        <v>8</v>
      </c>
      <c r="M288" s="2">
        <f t="shared" ca="1" si="41"/>
        <v>8</v>
      </c>
      <c r="N288" s="2">
        <v>1</v>
      </c>
      <c r="O288" s="2">
        <f>VLOOKUP(A288,关卡NPC系数!B:I,6,FALSE)</f>
        <v>1.0669999999999999</v>
      </c>
      <c r="P288" s="2">
        <f t="shared" si="37"/>
        <v>1</v>
      </c>
    </row>
    <row r="289" spans="1:16" x14ac:dyDescent="0.3">
      <c r="A289" s="2">
        <f t="shared" si="43"/>
        <v>48</v>
      </c>
      <c r="B289" s="2">
        <f ca="1">K284</f>
        <v>41023</v>
      </c>
      <c r="C289" s="2">
        <f t="shared" si="42"/>
        <v>6</v>
      </c>
      <c r="D289" s="2">
        <f>VLOOKUP(A289,关卡NPC系数!B:C,2,FALSE)</f>
        <v>44</v>
      </c>
      <c r="E289" s="2" t="str">
        <f>VLOOKUP(A289,关卡NPC系数!M:Q,5)</f>
        <v>3阶</v>
      </c>
      <c r="F289" s="2" t="str">
        <f t="shared" si="38"/>
        <v>后排</v>
      </c>
      <c r="G289" s="2">
        <f t="shared" si="44"/>
        <v>4</v>
      </c>
      <c r="I289" s="2" t="str">
        <f t="shared" si="39"/>
        <v>自然</v>
      </c>
      <c r="J289" s="2" t="str">
        <f t="shared" si="40"/>
        <v>3阶后排自然</v>
      </c>
      <c r="K289" s="2">
        <f ca="1">VLOOKUP(J289,NPC规则!A:K,M289,FALSE)</f>
        <v>43023</v>
      </c>
      <c r="L289" s="2">
        <f>VLOOKUP(J289,NPC规则!A:N,14,FALSE)</f>
        <v>8</v>
      </c>
      <c r="M289" s="2">
        <f t="shared" ca="1" si="41"/>
        <v>8</v>
      </c>
      <c r="N289" s="2">
        <v>1</v>
      </c>
      <c r="O289" s="2">
        <f>VLOOKUP(A289,关卡NPC系数!B:I,6,FALSE)</f>
        <v>1.0669999999999999</v>
      </c>
      <c r="P289" s="2">
        <f t="shared" si="37"/>
        <v>1</v>
      </c>
    </row>
    <row r="290" spans="1:16" x14ac:dyDescent="0.3">
      <c r="A290" s="2">
        <f t="shared" si="43"/>
        <v>49</v>
      </c>
      <c r="B290" s="2">
        <f ca="1">K290</f>
        <v>53014</v>
      </c>
      <c r="C290" s="2">
        <f t="shared" si="42"/>
        <v>1</v>
      </c>
      <c r="D290" s="2">
        <f>VLOOKUP(A290,关卡NPC系数!B:C,2,FALSE)</f>
        <v>45</v>
      </c>
      <c r="E290" s="2" t="str">
        <f>VLOOKUP(A290,关卡NPC系数!M:Q,5)</f>
        <v>3阶</v>
      </c>
      <c r="F290" s="2" t="str">
        <f t="shared" si="38"/>
        <v>前排</v>
      </c>
      <c r="G290" s="2">
        <f t="shared" si="44"/>
        <v>5</v>
      </c>
      <c r="I290" s="2" t="str">
        <f t="shared" si="39"/>
        <v>暗影</v>
      </c>
      <c r="J290" s="2" t="str">
        <f t="shared" si="40"/>
        <v>3阶前排暗影</v>
      </c>
      <c r="K290" s="2">
        <f ca="1">VLOOKUP(J290,NPC规则!A:K,M290,FALSE)</f>
        <v>53014</v>
      </c>
      <c r="L290" s="2">
        <f>VLOOKUP(J290,NPC规则!A:N,14,FALSE)</f>
        <v>2</v>
      </c>
      <c r="M290" s="2">
        <f t="shared" ca="1" si="41"/>
        <v>2</v>
      </c>
      <c r="N290" s="2">
        <v>2</v>
      </c>
      <c r="O290" s="2">
        <f>VLOOKUP(A290,关卡NPC系数!B:I,6,FALSE)</f>
        <v>1.07</v>
      </c>
      <c r="P290" s="2">
        <f t="shared" si="37"/>
        <v>1</v>
      </c>
    </row>
    <row r="291" spans="1:16" x14ac:dyDescent="0.3">
      <c r="A291" s="2">
        <f t="shared" si="43"/>
        <v>49</v>
      </c>
      <c r="B291" s="2">
        <f ca="1">K290</f>
        <v>53014</v>
      </c>
      <c r="C291" s="2">
        <f t="shared" si="42"/>
        <v>2</v>
      </c>
      <c r="D291" s="2">
        <f>VLOOKUP(A291,关卡NPC系数!B:C,2,FALSE)</f>
        <v>45</v>
      </c>
      <c r="E291" s="2" t="str">
        <f>VLOOKUP(A291,关卡NPC系数!M:Q,5)</f>
        <v>3阶</v>
      </c>
      <c r="F291" s="2" t="str">
        <f t="shared" si="38"/>
        <v>前排</v>
      </c>
      <c r="G291" s="2">
        <f t="shared" si="44"/>
        <v>5</v>
      </c>
      <c r="I291" s="2" t="str">
        <f t="shared" si="39"/>
        <v>暗影</v>
      </c>
      <c r="J291" s="2" t="str">
        <f t="shared" si="40"/>
        <v>3阶前排暗影</v>
      </c>
      <c r="K291" s="2">
        <f ca="1">VLOOKUP(J291,NPC规则!A:K,M291,FALSE)</f>
        <v>53014</v>
      </c>
      <c r="L291" s="2">
        <f>VLOOKUP(J291,NPC规则!A:N,14,FALSE)</f>
        <v>2</v>
      </c>
      <c r="M291" s="2">
        <f t="shared" ca="1" si="41"/>
        <v>2</v>
      </c>
      <c r="N291" s="2">
        <v>2</v>
      </c>
      <c r="O291" s="2">
        <f>VLOOKUP(A291,关卡NPC系数!B:I,6,FALSE)</f>
        <v>1.07</v>
      </c>
      <c r="P291" s="2">
        <f t="shared" si="37"/>
        <v>1</v>
      </c>
    </row>
    <row r="292" spans="1:16" x14ac:dyDescent="0.3">
      <c r="A292" s="2">
        <f t="shared" si="43"/>
        <v>49</v>
      </c>
      <c r="B292" s="2">
        <f ca="1">K290</f>
        <v>53014</v>
      </c>
      <c r="C292" s="2">
        <f t="shared" si="42"/>
        <v>3</v>
      </c>
      <c r="D292" s="2">
        <f>VLOOKUP(A292,关卡NPC系数!B:C,2,FALSE)</f>
        <v>45</v>
      </c>
      <c r="E292" s="2" t="str">
        <f>VLOOKUP(A292,关卡NPC系数!M:Q,5)</f>
        <v>3阶</v>
      </c>
      <c r="F292" s="2" t="str">
        <f t="shared" si="38"/>
        <v>后排</v>
      </c>
      <c r="G292" s="2">
        <f t="shared" si="44"/>
        <v>5</v>
      </c>
      <c r="I292" s="2" t="str">
        <f t="shared" si="39"/>
        <v>暗影</v>
      </c>
      <c r="J292" s="2" t="str">
        <f t="shared" si="40"/>
        <v>3阶后排暗影</v>
      </c>
      <c r="K292" s="2">
        <f ca="1">VLOOKUP(J292,NPC规则!A:K,M292,FALSE)</f>
        <v>52034</v>
      </c>
      <c r="L292" s="2">
        <f>VLOOKUP(J292,NPC规则!A:N,14,FALSE)</f>
        <v>2</v>
      </c>
      <c r="M292" s="2">
        <f t="shared" ca="1" si="41"/>
        <v>2</v>
      </c>
      <c r="N292" s="2">
        <v>2</v>
      </c>
      <c r="O292" s="2">
        <f>VLOOKUP(A292,关卡NPC系数!B:I,6,FALSE)</f>
        <v>1.07</v>
      </c>
      <c r="P292" s="2">
        <f t="shared" si="37"/>
        <v>1</v>
      </c>
    </row>
    <row r="293" spans="1:16" x14ac:dyDescent="0.3">
      <c r="A293" s="2">
        <f t="shared" si="43"/>
        <v>49</v>
      </c>
      <c r="B293" s="2">
        <f ca="1">K290</f>
        <v>53014</v>
      </c>
      <c r="C293" s="2">
        <f t="shared" si="42"/>
        <v>4</v>
      </c>
      <c r="D293" s="2">
        <f>VLOOKUP(A293,关卡NPC系数!B:C,2,FALSE)</f>
        <v>45</v>
      </c>
      <c r="E293" s="2" t="str">
        <f>VLOOKUP(A293,关卡NPC系数!M:Q,5)</f>
        <v>3阶</v>
      </c>
      <c r="F293" s="2" t="str">
        <f t="shared" si="38"/>
        <v>后排</v>
      </c>
      <c r="G293" s="2">
        <f t="shared" si="44"/>
        <v>5</v>
      </c>
      <c r="I293" s="2" t="str">
        <f t="shared" si="39"/>
        <v>暗影</v>
      </c>
      <c r="J293" s="2" t="str">
        <f t="shared" si="40"/>
        <v>3阶后排暗影</v>
      </c>
      <c r="K293" s="2">
        <f ca="1">VLOOKUP(J293,NPC规则!A:K,M293,FALSE)</f>
        <v>52034</v>
      </c>
      <c r="L293" s="2">
        <f>VLOOKUP(J293,NPC规则!A:N,14,FALSE)</f>
        <v>2</v>
      </c>
      <c r="M293" s="2">
        <f t="shared" ca="1" si="41"/>
        <v>2</v>
      </c>
      <c r="N293" s="2">
        <v>2</v>
      </c>
      <c r="O293" s="2">
        <f>VLOOKUP(A293,关卡NPC系数!B:I,6,FALSE)</f>
        <v>1.07</v>
      </c>
      <c r="P293" s="2">
        <f t="shared" si="37"/>
        <v>1</v>
      </c>
    </row>
    <row r="294" spans="1:16" x14ac:dyDescent="0.3">
      <c r="A294" s="2">
        <f t="shared" si="43"/>
        <v>49</v>
      </c>
      <c r="B294" s="2">
        <f ca="1">K290</f>
        <v>53014</v>
      </c>
      <c r="C294" s="2">
        <f t="shared" si="42"/>
        <v>5</v>
      </c>
      <c r="D294" s="2">
        <f>VLOOKUP(A294,关卡NPC系数!B:C,2,FALSE)</f>
        <v>45</v>
      </c>
      <c r="E294" s="2" t="str">
        <f>VLOOKUP(A294,关卡NPC系数!M:Q,5)</f>
        <v>3阶</v>
      </c>
      <c r="F294" s="2" t="str">
        <f t="shared" si="38"/>
        <v>后排</v>
      </c>
      <c r="G294" s="2">
        <f t="shared" si="44"/>
        <v>5</v>
      </c>
      <c r="I294" s="2" t="str">
        <f t="shared" si="39"/>
        <v>暗影</v>
      </c>
      <c r="J294" s="2" t="str">
        <f t="shared" si="40"/>
        <v>3阶后排暗影</v>
      </c>
      <c r="K294" s="2">
        <f ca="1">VLOOKUP(J294,NPC规则!A:K,M294,FALSE)</f>
        <v>52034</v>
      </c>
      <c r="L294" s="2">
        <f>VLOOKUP(J294,NPC规则!A:N,14,FALSE)</f>
        <v>2</v>
      </c>
      <c r="M294" s="2">
        <f t="shared" ca="1" si="41"/>
        <v>2</v>
      </c>
      <c r="N294" s="2">
        <v>1</v>
      </c>
      <c r="O294" s="2">
        <f>VLOOKUP(A294,关卡NPC系数!B:I,6,FALSE)</f>
        <v>1.07</v>
      </c>
      <c r="P294" s="2">
        <f t="shared" si="37"/>
        <v>1</v>
      </c>
    </row>
    <row r="295" spans="1:16" x14ac:dyDescent="0.3">
      <c r="A295" s="2">
        <f t="shared" si="43"/>
        <v>49</v>
      </c>
      <c r="B295" s="2">
        <f ca="1">K290</f>
        <v>53014</v>
      </c>
      <c r="C295" s="2">
        <f t="shared" si="42"/>
        <v>6</v>
      </c>
      <c r="D295" s="2">
        <f>VLOOKUP(A295,关卡NPC系数!B:C,2,FALSE)</f>
        <v>45</v>
      </c>
      <c r="E295" s="2" t="str">
        <f>VLOOKUP(A295,关卡NPC系数!M:Q,5)</f>
        <v>3阶</v>
      </c>
      <c r="F295" s="2" t="str">
        <f t="shared" si="38"/>
        <v>后排</v>
      </c>
      <c r="G295" s="2">
        <f t="shared" si="44"/>
        <v>5</v>
      </c>
      <c r="I295" s="2" t="str">
        <f t="shared" si="39"/>
        <v>暗影</v>
      </c>
      <c r="J295" s="2" t="str">
        <f t="shared" si="40"/>
        <v>3阶后排暗影</v>
      </c>
      <c r="K295" s="2">
        <f ca="1">VLOOKUP(J295,NPC规则!A:K,M295,FALSE)</f>
        <v>52013</v>
      </c>
      <c r="L295" s="2">
        <f>VLOOKUP(J295,NPC规则!A:N,14,FALSE)</f>
        <v>2</v>
      </c>
      <c r="M295" s="2">
        <f t="shared" ca="1" si="41"/>
        <v>3</v>
      </c>
      <c r="N295" s="2">
        <v>1</v>
      </c>
      <c r="O295" s="2">
        <f>VLOOKUP(A295,关卡NPC系数!B:I,6,FALSE)</f>
        <v>1.07</v>
      </c>
      <c r="P295" s="2">
        <f t="shared" si="37"/>
        <v>1</v>
      </c>
    </row>
    <row r="296" spans="1:16" x14ac:dyDescent="0.3">
      <c r="A296" s="2">
        <f t="shared" si="43"/>
        <v>50</v>
      </c>
      <c r="B296" s="2">
        <f ca="1">K296</f>
        <v>61014</v>
      </c>
      <c r="C296" s="2">
        <f t="shared" si="42"/>
        <v>1</v>
      </c>
      <c r="D296" s="2">
        <f>VLOOKUP(A296,关卡NPC系数!B:C,2,FALSE)</f>
        <v>46</v>
      </c>
      <c r="E296" s="2" t="str">
        <f>VLOOKUP(A296,关卡NPC系数!M:Q,5)</f>
        <v>3阶</v>
      </c>
      <c r="F296" s="2" t="str">
        <f t="shared" si="38"/>
        <v>前排</v>
      </c>
      <c r="G296" s="2">
        <f t="shared" si="44"/>
        <v>6</v>
      </c>
      <c r="I296" s="2" t="str">
        <f t="shared" si="39"/>
        <v>神圣</v>
      </c>
      <c r="J296" s="2" t="str">
        <f t="shared" si="40"/>
        <v>3阶前排神圣</v>
      </c>
      <c r="K296" s="2">
        <f ca="1">VLOOKUP(J296,NPC规则!A:K,M296,FALSE)</f>
        <v>61014</v>
      </c>
      <c r="L296" s="2">
        <f>VLOOKUP(J296,NPC规则!A:N,14,FALSE)</f>
        <v>2</v>
      </c>
      <c r="M296" s="2">
        <f t="shared" ca="1" si="41"/>
        <v>2</v>
      </c>
      <c r="N296" s="2">
        <v>2</v>
      </c>
      <c r="O296" s="2">
        <f>VLOOKUP(A296,关卡NPC系数!B:I,6,FALSE)</f>
        <v>1.34</v>
      </c>
      <c r="P296" s="2">
        <f t="shared" si="37"/>
        <v>1.3</v>
      </c>
    </row>
    <row r="297" spans="1:16" x14ac:dyDescent="0.3">
      <c r="A297" s="2">
        <f t="shared" si="43"/>
        <v>50</v>
      </c>
      <c r="B297" s="2">
        <f ca="1">K296</f>
        <v>61014</v>
      </c>
      <c r="C297" s="2">
        <f t="shared" si="42"/>
        <v>2</v>
      </c>
      <c r="D297" s="2">
        <f>VLOOKUP(A297,关卡NPC系数!B:C,2,FALSE)</f>
        <v>46</v>
      </c>
      <c r="E297" s="2" t="str">
        <f>VLOOKUP(A297,关卡NPC系数!M:Q,5)</f>
        <v>3阶</v>
      </c>
      <c r="F297" s="2" t="str">
        <f t="shared" si="38"/>
        <v>前排</v>
      </c>
      <c r="G297" s="2">
        <f t="shared" si="44"/>
        <v>6</v>
      </c>
      <c r="I297" s="2" t="str">
        <f t="shared" si="39"/>
        <v>神圣</v>
      </c>
      <c r="J297" s="2" t="str">
        <f t="shared" si="40"/>
        <v>3阶前排神圣</v>
      </c>
      <c r="L297" s="2">
        <f>VLOOKUP(J297,NPC规则!A:N,14,FALSE)</f>
        <v>2</v>
      </c>
      <c r="M297" s="2">
        <f t="shared" ca="1" si="41"/>
        <v>3</v>
      </c>
      <c r="N297" s="2">
        <v>2</v>
      </c>
      <c r="O297" s="2">
        <f>VLOOKUP(A297,关卡NPC系数!B:I,6,FALSE)</f>
        <v>1.34</v>
      </c>
      <c r="P297" s="2">
        <f t="shared" si="37"/>
        <v>1.3</v>
      </c>
    </row>
    <row r="298" spans="1:16" x14ac:dyDescent="0.3">
      <c r="A298" s="2">
        <f t="shared" si="43"/>
        <v>50</v>
      </c>
      <c r="B298" s="2">
        <f ca="1">K296</f>
        <v>61014</v>
      </c>
      <c r="C298" s="2">
        <f t="shared" si="42"/>
        <v>3</v>
      </c>
      <c r="D298" s="2">
        <f>VLOOKUP(A298,关卡NPC系数!B:C,2,FALSE)</f>
        <v>46</v>
      </c>
      <c r="E298" s="2" t="str">
        <f>VLOOKUP(A298,关卡NPC系数!M:Q,5)</f>
        <v>3阶</v>
      </c>
      <c r="F298" s="2" t="str">
        <f t="shared" si="38"/>
        <v>后排</v>
      </c>
      <c r="G298" s="2">
        <f t="shared" si="44"/>
        <v>6</v>
      </c>
      <c r="I298" s="2" t="str">
        <f t="shared" si="39"/>
        <v>神圣</v>
      </c>
      <c r="J298" s="2" t="str">
        <f t="shared" si="40"/>
        <v>3阶后排神圣</v>
      </c>
      <c r="K298" s="2">
        <f ca="1">VLOOKUP(J298,NPC规则!A:K,M298,FALSE)</f>
        <v>63014</v>
      </c>
      <c r="L298" s="2">
        <f>VLOOKUP(J298,NPC规则!A:N,14,FALSE)</f>
        <v>2</v>
      </c>
      <c r="M298" s="2">
        <f t="shared" ca="1" si="41"/>
        <v>2</v>
      </c>
      <c r="N298" s="2">
        <v>2</v>
      </c>
      <c r="O298" s="2">
        <f>VLOOKUP(A298,关卡NPC系数!B:I,6,FALSE)</f>
        <v>1.34</v>
      </c>
      <c r="P298" s="2">
        <f t="shared" si="37"/>
        <v>1.3</v>
      </c>
    </row>
    <row r="299" spans="1:16" x14ac:dyDescent="0.3">
      <c r="A299" s="2">
        <f t="shared" si="43"/>
        <v>50</v>
      </c>
      <c r="B299" s="2">
        <f ca="1">K296</f>
        <v>61014</v>
      </c>
      <c r="C299" s="2">
        <f t="shared" si="42"/>
        <v>4</v>
      </c>
      <c r="D299" s="2">
        <f>VLOOKUP(A299,关卡NPC系数!B:C,2,FALSE)</f>
        <v>46</v>
      </c>
      <c r="E299" s="2" t="str">
        <f>VLOOKUP(A299,关卡NPC系数!M:Q,5)</f>
        <v>3阶</v>
      </c>
      <c r="F299" s="2" t="str">
        <f t="shared" si="38"/>
        <v>后排</v>
      </c>
      <c r="G299" s="2">
        <f t="shared" si="44"/>
        <v>6</v>
      </c>
      <c r="I299" s="2" t="str">
        <f t="shared" si="39"/>
        <v>神圣</v>
      </c>
      <c r="J299" s="2" t="str">
        <f t="shared" si="40"/>
        <v>3阶后排神圣</v>
      </c>
      <c r="L299" s="2">
        <f>VLOOKUP(J299,NPC规则!A:N,14,FALSE)</f>
        <v>2</v>
      </c>
      <c r="M299" s="2">
        <f t="shared" ca="1" si="41"/>
        <v>2</v>
      </c>
      <c r="N299" s="2">
        <v>2</v>
      </c>
      <c r="O299" s="2">
        <f>VLOOKUP(A299,关卡NPC系数!B:I,6,FALSE)</f>
        <v>1.34</v>
      </c>
      <c r="P299" s="2">
        <f t="shared" si="37"/>
        <v>1.3</v>
      </c>
    </row>
    <row r="300" spans="1:16" x14ac:dyDescent="0.3">
      <c r="A300" s="2">
        <f t="shared" si="43"/>
        <v>50</v>
      </c>
      <c r="B300" s="2">
        <f ca="1">K296</f>
        <v>61014</v>
      </c>
      <c r="C300" s="2">
        <f t="shared" si="42"/>
        <v>5</v>
      </c>
      <c r="D300" s="2">
        <f>VLOOKUP(A300,关卡NPC系数!B:C,2,FALSE)</f>
        <v>46</v>
      </c>
      <c r="E300" s="2" t="str">
        <f>VLOOKUP(A300,关卡NPC系数!M:Q,5)</f>
        <v>3阶</v>
      </c>
      <c r="F300" s="2" t="str">
        <f t="shared" si="38"/>
        <v>后排</v>
      </c>
      <c r="G300" s="2">
        <f t="shared" si="44"/>
        <v>6</v>
      </c>
      <c r="I300" s="2" t="str">
        <f t="shared" si="39"/>
        <v>神圣</v>
      </c>
      <c r="J300" s="2" t="str">
        <f t="shared" si="40"/>
        <v>3阶后排神圣</v>
      </c>
      <c r="L300" s="2">
        <f>VLOOKUP(J300,NPC规则!A:N,14,FALSE)</f>
        <v>2</v>
      </c>
      <c r="M300" s="2">
        <f t="shared" ca="1" si="41"/>
        <v>2</v>
      </c>
      <c r="N300" s="2">
        <v>2</v>
      </c>
      <c r="O300" s="2">
        <f>VLOOKUP(A300,关卡NPC系数!B:I,6,FALSE)</f>
        <v>1.34</v>
      </c>
      <c r="P300" s="2">
        <f t="shared" si="37"/>
        <v>1.3</v>
      </c>
    </row>
    <row r="301" spans="1:16" x14ac:dyDescent="0.3">
      <c r="A301" s="2">
        <f t="shared" si="43"/>
        <v>50</v>
      </c>
      <c r="B301" s="2">
        <f ca="1">K296</f>
        <v>61014</v>
      </c>
      <c r="C301" s="2">
        <f t="shared" si="42"/>
        <v>6</v>
      </c>
      <c r="D301" s="2">
        <f>VLOOKUP(A301,关卡NPC系数!B:C,2,FALSE)</f>
        <v>46</v>
      </c>
      <c r="E301" s="2" t="str">
        <f>VLOOKUP(A301,关卡NPC系数!M:Q,5)</f>
        <v>3阶</v>
      </c>
      <c r="F301" s="2" t="str">
        <f t="shared" si="38"/>
        <v>后排</v>
      </c>
      <c r="G301" s="2">
        <f t="shared" si="44"/>
        <v>6</v>
      </c>
      <c r="I301" s="2" t="str">
        <f t="shared" si="39"/>
        <v>神圣</v>
      </c>
      <c r="J301" s="2" t="str">
        <f t="shared" si="40"/>
        <v>3阶后排神圣</v>
      </c>
      <c r="K301" s="2">
        <f ca="1">VLOOKUP(J301,NPC规则!A:K,M301,FALSE)</f>
        <v>64013</v>
      </c>
      <c r="L301" s="2">
        <f>VLOOKUP(J301,NPC规则!A:N,14,FALSE)</f>
        <v>2</v>
      </c>
      <c r="M301" s="2">
        <f t="shared" ca="1" si="41"/>
        <v>3</v>
      </c>
      <c r="N301" s="2">
        <v>1</v>
      </c>
      <c r="O301" s="2">
        <f>VLOOKUP(A301,关卡NPC系数!B:I,6,FALSE)</f>
        <v>1.34</v>
      </c>
      <c r="P301" s="2">
        <f t="shared" si="37"/>
        <v>1.3</v>
      </c>
    </row>
    <row r="302" spans="1:16" x14ac:dyDescent="0.3">
      <c r="A302" s="2">
        <f t="shared" si="43"/>
        <v>51</v>
      </c>
      <c r="B302" s="2">
        <f ca="1">K302</f>
        <v>61014</v>
      </c>
      <c r="C302" s="2">
        <f t="shared" si="42"/>
        <v>1</v>
      </c>
      <c r="D302" s="2">
        <f>VLOOKUP(A302,关卡NPC系数!B:C,2,FALSE)</f>
        <v>47</v>
      </c>
      <c r="E302" s="2" t="str">
        <f>VLOOKUP(A302,关卡NPC系数!M:Q,5)</f>
        <v>3阶</v>
      </c>
      <c r="F302" s="2" t="str">
        <f t="shared" si="38"/>
        <v>前排</v>
      </c>
      <c r="G302" s="2">
        <f ca="1">RANK(H302,$H302:$H307)</f>
        <v>6</v>
      </c>
      <c r="H302" s="2">
        <f ca="1">RAND()</f>
        <v>4.3626700746767666E-2</v>
      </c>
      <c r="I302" s="2" t="str">
        <f t="shared" ca="1" si="39"/>
        <v>神圣</v>
      </c>
      <c r="J302" s="2" t="str">
        <f t="shared" ca="1" si="40"/>
        <v>3阶前排神圣</v>
      </c>
      <c r="K302" s="2">
        <f ca="1">VLOOKUP(J302,NPC规则!A:K,M302,FALSE)</f>
        <v>61014</v>
      </c>
      <c r="L302" s="2">
        <f ca="1">VLOOKUP(J302,NPC规则!A:N,14,FALSE)</f>
        <v>2</v>
      </c>
      <c r="M302" s="2">
        <f t="shared" ca="1" si="41"/>
        <v>2</v>
      </c>
      <c r="N302" s="2">
        <v>2</v>
      </c>
      <c r="O302" s="2">
        <f>VLOOKUP(A302,关卡NPC系数!B:I,6,FALSE)</f>
        <v>1.075</v>
      </c>
      <c r="P302" s="2">
        <f t="shared" si="37"/>
        <v>1</v>
      </c>
    </row>
    <row r="303" spans="1:16" x14ac:dyDescent="0.3">
      <c r="A303" s="2">
        <f t="shared" si="43"/>
        <v>51</v>
      </c>
      <c r="B303" s="2">
        <f ca="1">K302</f>
        <v>61014</v>
      </c>
      <c r="C303" s="2">
        <f t="shared" si="42"/>
        <v>2</v>
      </c>
      <c r="D303" s="2">
        <f>VLOOKUP(A303,关卡NPC系数!B:C,2,FALSE)</f>
        <v>47</v>
      </c>
      <c r="E303" s="2" t="str">
        <f>VLOOKUP(A303,关卡NPC系数!M:Q,5)</f>
        <v>3阶</v>
      </c>
      <c r="F303" s="2" t="str">
        <f t="shared" si="38"/>
        <v>前排</v>
      </c>
      <c r="G303" s="2">
        <f ca="1">RANK(H303,$H302:$H307)</f>
        <v>1</v>
      </c>
      <c r="H303" s="2">
        <f t="shared" ref="H303:H307" ca="1" si="45">RAND()</f>
        <v>0.60885363475933285</v>
      </c>
      <c r="I303" s="2" t="str">
        <f t="shared" ca="1" si="39"/>
        <v>亡灵</v>
      </c>
      <c r="J303" s="2" t="str">
        <f t="shared" ca="1" si="40"/>
        <v>3阶前排亡灵</v>
      </c>
      <c r="K303" s="2">
        <f ca="1">VLOOKUP(J303,NPC规则!A:K,M303,FALSE)</f>
        <v>15014</v>
      </c>
      <c r="L303" s="2">
        <f ca="1">VLOOKUP(J303,NPC规则!A:N,14,FALSE)</f>
        <v>5</v>
      </c>
      <c r="M303" s="2">
        <f t="shared" ca="1" si="41"/>
        <v>5</v>
      </c>
      <c r="N303" s="2">
        <v>2</v>
      </c>
      <c r="O303" s="2">
        <f>VLOOKUP(A303,关卡NPC系数!B:I,6,FALSE)</f>
        <v>1.075</v>
      </c>
      <c r="P303" s="2">
        <f t="shared" si="37"/>
        <v>1</v>
      </c>
    </row>
    <row r="304" spans="1:16" x14ac:dyDescent="0.3">
      <c r="A304" s="2">
        <f t="shared" si="43"/>
        <v>51</v>
      </c>
      <c r="B304" s="2">
        <f ca="1">K302</f>
        <v>61014</v>
      </c>
      <c r="C304" s="2">
        <f t="shared" si="42"/>
        <v>3</v>
      </c>
      <c r="D304" s="2">
        <f>VLOOKUP(A304,关卡NPC系数!B:C,2,FALSE)</f>
        <v>47</v>
      </c>
      <c r="E304" s="2" t="str">
        <f>VLOOKUP(A304,关卡NPC系数!M:Q,5)</f>
        <v>3阶</v>
      </c>
      <c r="F304" s="2" t="str">
        <f t="shared" si="38"/>
        <v>后排</v>
      </c>
      <c r="G304" s="2">
        <f ca="1">RANK(H304,$H302:$H307)</f>
        <v>5</v>
      </c>
      <c r="H304" s="2">
        <f t="shared" ca="1" si="45"/>
        <v>9.9324069148267524E-2</v>
      </c>
      <c r="I304" s="2" t="str">
        <f t="shared" ca="1" si="39"/>
        <v>暗影</v>
      </c>
      <c r="J304" s="2" t="str">
        <f t="shared" ca="1" si="40"/>
        <v>3阶后排暗影</v>
      </c>
      <c r="K304" s="2">
        <f ca="1">VLOOKUP(J304,NPC规则!A:K,M304,FALSE)</f>
        <v>52013</v>
      </c>
      <c r="L304" s="2">
        <f ca="1">VLOOKUP(J304,NPC规则!A:N,14,FALSE)</f>
        <v>2</v>
      </c>
      <c r="M304" s="2">
        <f t="shared" ca="1" si="41"/>
        <v>3</v>
      </c>
      <c r="N304" s="2">
        <v>2</v>
      </c>
      <c r="O304" s="2">
        <f>VLOOKUP(A304,关卡NPC系数!B:I,6,FALSE)</f>
        <v>1.075</v>
      </c>
      <c r="P304" s="2">
        <f t="shared" si="37"/>
        <v>1</v>
      </c>
    </row>
    <row r="305" spans="1:16" x14ac:dyDescent="0.3">
      <c r="A305" s="2">
        <f t="shared" si="43"/>
        <v>51</v>
      </c>
      <c r="B305" s="2">
        <f ca="1">K302</f>
        <v>61014</v>
      </c>
      <c r="C305" s="2">
        <f t="shared" si="42"/>
        <v>4</v>
      </c>
      <c r="D305" s="2">
        <f>VLOOKUP(A305,关卡NPC系数!B:C,2,FALSE)</f>
        <v>47</v>
      </c>
      <c r="E305" s="2" t="str">
        <f>VLOOKUP(A305,关卡NPC系数!M:Q,5)</f>
        <v>3阶</v>
      </c>
      <c r="F305" s="2" t="str">
        <f t="shared" si="38"/>
        <v>后排</v>
      </c>
      <c r="G305" s="2">
        <f ca="1">RANK(H305,$H302:$H307)</f>
        <v>4</v>
      </c>
      <c r="H305" s="2">
        <f t="shared" ca="1" si="45"/>
        <v>0.12117424860216408</v>
      </c>
      <c r="I305" s="2" t="str">
        <f t="shared" ca="1" si="39"/>
        <v>自然</v>
      </c>
      <c r="J305" s="2" t="str">
        <f t="shared" ca="1" si="40"/>
        <v>3阶后排自然</v>
      </c>
      <c r="K305" s="2">
        <f ca="1">VLOOKUP(J305,NPC规则!A:K,M305,FALSE)</f>
        <v>43044</v>
      </c>
      <c r="L305" s="2">
        <f ca="1">VLOOKUP(J305,NPC规则!A:N,14,FALSE)</f>
        <v>8</v>
      </c>
      <c r="M305" s="2">
        <f t="shared" ca="1" si="41"/>
        <v>5</v>
      </c>
      <c r="N305" s="2">
        <v>2</v>
      </c>
      <c r="O305" s="2">
        <f>VLOOKUP(A305,关卡NPC系数!B:I,6,FALSE)</f>
        <v>1.075</v>
      </c>
      <c r="P305" s="2">
        <f t="shared" si="37"/>
        <v>1</v>
      </c>
    </row>
    <row r="306" spans="1:16" x14ac:dyDescent="0.3">
      <c r="A306" s="2">
        <f t="shared" si="43"/>
        <v>51</v>
      </c>
      <c r="B306" s="2">
        <f ca="1">K302</f>
        <v>61014</v>
      </c>
      <c r="C306" s="2">
        <f t="shared" si="42"/>
        <v>5</v>
      </c>
      <c r="D306" s="2">
        <f>VLOOKUP(A306,关卡NPC系数!B:C,2,FALSE)</f>
        <v>47</v>
      </c>
      <c r="E306" s="2" t="str">
        <f>VLOOKUP(A306,关卡NPC系数!M:Q,5)</f>
        <v>3阶</v>
      </c>
      <c r="F306" s="2" t="str">
        <f t="shared" si="38"/>
        <v>后排</v>
      </c>
      <c r="G306" s="2">
        <f ca="1">RANK(H306,$H302:$H307)</f>
        <v>3</v>
      </c>
      <c r="H306" s="2">
        <f t="shared" ca="1" si="45"/>
        <v>0.17392231162208105</v>
      </c>
      <c r="I306" s="2" t="str">
        <f t="shared" ca="1" si="39"/>
        <v>邪能</v>
      </c>
      <c r="J306" s="2" t="str">
        <f t="shared" ca="1" si="40"/>
        <v>3阶后排邪能</v>
      </c>
      <c r="K306" s="2">
        <f ca="1">VLOOKUP(J306,NPC规则!A:K,M306,FALSE)</f>
        <v>35023</v>
      </c>
      <c r="L306" s="2">
        <f ca="1">VLOOKUP(J306,NPC规则!A:N,14,FALSE)</f>
        <v>8</v>
      </c>
      <c r="M306" s="2">
        <f t="shared" ca="1" si="41"/>
        <v>8</v>
      </c>
      <c r="N306" s="2">
        <v>2</v>
      </c>
      <c r="O306" s="2">
        <f>VLOOKUP(A306,关卡NPC系数!B:I,6,FALSE)</f>
        <v>1.075</v>
      </c>
      <c r="P306" s="2">
        <f t="shared" si="37"/>
        <v>1</v>
      </c>
    </row>
    <row r="307" spans="1:16" x14ac:dyDescent="0.3">
      <c r="A307" s="2">
        <f t="shared" si="43"/>
        <v>51</v>
      </c>
      <c r="B307" s="2">
        <f ca="1">K302</f>
        <v>61014</v>
      </c>
      <c r="C307" s="2">
        <f t="shared" si="42"/>
        <v>6</v>
      </c>
      <c r="D307" s="2">
        <f>VLOOKUP(A307,关卡NPC系数!B:C,2,FALSE)</f>
        <v>47</v>
      </c>
      <c r="E307" s="2" t="str">
        <f>VLOOKUP(A307,关卡NPC系数!M:Q,5)</f>
        <v>3阶</v>
      </c>
      <c r="F307" s="2" t="str">
        <f t="shared" si="38"/>
        <v>后排</v>
      </c>
      <c r="G307" s="2">
        <f ca="1">RANK(H307,$H302:$H307)</f>
        <v>2</v>
      </c>
      <c r="H307" s="2">
        <f t="shared" ca="1" si="45"/>
        <v>0.53336075614002432</v>
      </c>
      <c r="I307" s="2" t="str">
        <f t="shared" ca="1" si="39"/>
        <v>奥术</v>
      </c>
      <c r="J307" s="2" t="str">
        <f t="shared" ca="1" si="40"/>
        <v>3阶后排奥术</v>
      </c>
      <c r="K307" s="2">
        <f ca="1">VLOOKUP(J307,NPC规则!A:K,M307,FALSE)</f>
        <v>24013</v>
      </c>
      <c r="L307" s="2">
        <f ca="1">VLOOKUP(J307,NPC规则!A:N,14,FALSE)</f>
        <v>8</v>
      </c>
      <c r="M307" s="2">
        <f t="shared" ca="1" si="41"/>
        <v>5</v>
      </c>
      <c r="N307" s="2">
        <v>2</v>
      </c>
      <c r="O307" s="2">
        <f>VLOOKUP(A307,关卡NPC系数!B:I,6,FALSE)</f>
        <v>1.075</v>
      </c>
      <c r="P307" s="2">
        <f t="shared" si="37"/>
        <v>1</v>
      </c>
    </row>
    <row r="308" spans="1:16" x14ac:dyDescent="0.3">
      <c r="A308" s="2">
        <f t="shared" si="43"/>
        <v>52</v>
      </c>
      <c r="B308" s="2">
        <f ca="1">K308</f>
        <v>11054</v>
      </c>
      <c r="C308" s="2">
        <f t="shared" si="42"/>
        <v>1</v>
      </c>
      <c r="D308" s="2">
        <f>VLOOKUP(A308,关卡NPC系数!B:C,2,FALSE)</f>
        <v>48</v>
      </c>
      <c r="E308" s="2" t="str">
        <f>VLOOKUP(A308,关卡NPC系数!M:Q,5)</f>
        <v>3阶</v>
      </c>
      <c r="F308" s="2" t="str">
        <f t="shared" si="38"/>
        <v>前排</v>
      </c>
      <c r="G308" s="2">
        <v>1</v>
      </c>
      <c r="I308" s="2" t="str">
        <f t="shared" si="39"/>
        <v>亡灵</v>
      </c>
      <c r="J308" s="2" t="str">
        <f t="shared" si="40"/>
        <v>3阶前排亡灵</v>
      </c>
      <c r="K308" s="2">
        <f ca="1">VLOOKUP(J308,NPC规则!A:K,M308,FALSE)</f>
        <v>11054</v>
      </c>
      <c r="L308" s="2">
        <f>VLOOKUP(J308,NPC规则!A:N,14,FALSE)</f>
        <v>5</v>
      </c>
      <c r="M308" s="2">
        <f t="shared" ca="1" si="41"/>
        <v>3</v>
      </c>
      <c r="N308" s="2">
        <v>2</v>
      </c>
      <c r="O308" s="2">
        <f>VLOOKUP(A308,关卡NPC系数!B:I,6,FALSE)</f>
        <v>1.077</v>
      </c>
      <c r="P308" s="2">
        <f t="shared" si="37"/>
        <v>1</v>
      </c>
    </row>
    <row r="309" spans="1:16" x14ac:dyDescent="0.3">
      <c r="A309" s="2">
        <f t="shared" si="43"/>
        <v>52</v>
      </c>
      <c r="B309" s="2">
        <f ca="1">K308</f>
        <v>11054</v>
      </c>
      <c r="C309" s="2">
        <f t="shared" si="42"/>
        <v>2</v>
      </c>
      <c r="D309" s="2">
        <f>VLOOKUP(A309,关卡NPC系数!B:C,2,FALSE)</f>
        <v>48</v>
      </c>
      <c r="E309" s="2" t="str">
        <f>VLOOKUP(A309,关卡NPC系数!M:Q,5)</f>
        <v>3阶</v>
      </c>
      <c r="F309" s="2" t="str">
        <f t="shared" si="38"/>
        <v>前排</v>
      </c>
      <c r="G309" s="2">
        <v>1</v>
      </c>
      <c r="I309" s="2" t="str">
        <f t="shared" si="39"/>
        <v>亡灵</v>
      </c>
      <c r="J309" s="2" t="str">
        <f t="shared" si="40"/>
        <v>3阶前排亡灵</v>
      </c>
      <c r="K309" s="2">
        <f ca="1">VLOOKUP(J309,NPC规则!A:K,M309,FALSE)</f>
        <v>11064</v>
      </c>
      <c r="L309" s="2">
        <f>VLOOKUP(J309,NPC规则!A:N,14,FALSE)</f>
        <v>5</v>
      </c>
      <c r="M309" s="2">
        <f t="shared" ca="1" si="41"/>
        <v>4</v>
      </c>
      <c r="N309" s="2">
        <v>2</v>
      </c>
      <c r="O309" s="2">
        <f>VLOOKUP(A309,关卡NPC系数!B:I,6,FALSE)</f>
        <v>1.077</v>
      </c>
      <c r="P309" s="2">
        <f t="shared" si="37"/>
        <v>1</v>
      </c>
    </row>
    <row r="310" spans="1:16" x14ac:dyDescent="0.3">
      <c r="A310" s="2">
        <f t="shared" si="43"/>
        <v>52</v>
      </c>
      <c r="B310" s="2">
        <f ca="1">K308</f>
        <v>11054</v>
      </c>
      <c r="C310" s="2">
        <f t="shared" si="42"/>
        <v>3</v>
      </c>
      <c r="D310" s="2">
        <f>VLOOKUP(A310,关卡NPC系数!B:C,2,FALSE)</f>
        <v>48</v>
      </c>
      <c r="E310" s="2" t="str">
        <f>VLOOKUP(A310,关卡NPC系数!M:Q,5)</f>
        <v>3阶</v>
      </c>
      <c r="F310" s="2" t="str">
        <f t="shared" si="38"/>
        <v>后排</v>
      </c>
      <c r="G310" s="2">
        <v>1</v>
      </c>
      <c r="I310" s="2" t="str">
        <f t="shared" si="39"/>
        <v>亡灵</v>
      </c>
      <c r="J310" s="2" t="str">
        <f t="shared" si="40"/>
        <v>3阶后排亡灵</v>
      </c>
      <c r="K310" s="2">
        <f ca="1">VLOOKUP(J310,NPC规则!A:K,M310,FALSE)</f>
        <v>12013</v>
      </c>
      <c r="L310" s="2">
        <f>VLOOKUP(J310,NPC规则!A:N,14,FALSE)</f>
        <v>8</v>
      </c>
      <c r="M310" s="2">
        <f t="shared" ca="1" si="41"/>
        <v>8</v>
      </c>
      <c r="N310" s="2">
        <v>2</v>
      </c>
      <c r="O310" s="2">
        <f>VLOOKUP(A310,关卡NPC系数!B:I,6,FALSE)</f>
        <v>1.077</v>
      </c>
      <c r="P310" s="2">
        <f t="shared" si="37"/>
        <v>1</v>
      </c>
    </row>
    <row r="311" spans="1:16" x14ac:dyDescent="0.3">
      <c r="A311" s="2">
        <f t="shared" si="43"/>
        <v>52</v>
      </c>
      <c r="B311" s="2">
        <f ca="1">K308</f>
        <v>11054</v>
      </c>
      <c r="C311" s="2">
        <f t="shared" si="42"/>
        <v>4</v>
      </c>
      <c r="D311" s="2">
        <f>VLOOKUP(A311,关卡NPC系数!B:C,2,FALSE)</f>
        <v>48</v>
      </c>
      <c r="E311" s="2" t="str">
        <f>VLOOKUP(A311,关卡NPC系数!M:Q,5)</f>
        <v>3阶</v>
      </c>
      <c r="F311" s="2" t="str">
        <f t="shared" si="38"/>
        <v>后排</v>
      </c>
      <c r="G311" s="2">
        <v>1</v>
      </c>
      <c r="I311" s="2" t="str">
        <f t="shared" si="39"/>
        <v>亡灵</v>
      </c>
      <c r="J311" s="2" t="str">
        <f t="shared" si="40"/>
        <v>3阶后排亡灵</v>
      </c>
      <c r="K311" s="2">
        <f ca="1">VLOOKUP(J311,NPC规则!A:K,M311,FALSE)</f>
        <v>11033</v>
      </c>
      <c r="L311" s="2">
        <f>VLOOKUP(J311,NPC规则!A:N,14,FALSE)</f>
        <v>8</v>
      </c>
      <c r="M311" s="2">
        <f t="shared" ca="1" si="41"/>
        <v>2</v>
      </c>
      <c r="N311" s="2">
        <v>2</v>
      </c>
      <c r="O311" s="2">
        <f>VLOOKUP(A311,关卡NPC系数!B:I,6,FALSE)</f>
        <v>1.077</v>
      </c>
      <c r="P311" s="2">
        <f t="shared" si="37"/>
        <v>1</v>
      </c>
    </row>
    <row r="312" spans="1:16" x14ac:dyDescent="0.3">
      <c r="A312" s="2">
        <f t="shared" si="43"/>
        <v>52</v>
      </c>
      <c r="B312" s="2">
        <f ca="1">K308</f>
        <v>11054</v>
      </c>
      <c r="C312" s="2">
        <f t="shared" si="42"/>
        <v>5</v>
      </c>
      <c r="D312" s="2">
        <f>VLOOKUP(A312,关卡NPC系数!B:C,2,FALSE)</f>
        <v>48</v>
      </c>
      <c r="E312" s="2" t="str">
        <f>VLOOKUP(A312,关卡NPC系数!M:Q,5)</f>
        <v>3阶</v>
      </c>
      <c r="F312" s="2" t="str">
        <f t="shared" si="38"/>
        <v>后排</v>
      </c>
      <c r="G312" s="2">
        <v>1</v>
      </c>
      <c r="I312" s="2" t="str">
        <f t="shared" si="39"/>
        <v>亡灵</v>
      </c>
      <c r="J312" s="2" t="str">
        <f t="shared" si="40"/>
        <v>3阶后排亡灵</v>
      </c>
      <c r="K312" s="2">
        <f ca="1">VLOOKUP(J312,NPC规则!A:K,M312,FALSE)</f>
        <v>12024</v>
      </c>
      <c r="L312" s="2">
        <f>VLOOKUP(J312,NPC规则!A:N,14,FALSE)</f>
        <v>8</v>
      </c>
      <c r="M312" s="2">
        <f t="shared" ca="1" si="41"/>
        <v>5</v>
      </c>
      <c r="N312" s="2">
        <v>2</v>
      </c>
      <c r="O312" s="2">
        <f>VLOOKUP(A312,关卡NPC系数!B:I,6,FALSE)</f>
        <v>1.077</v>
      </c>
      <c r="P312" s="2">
        <f t="shared" si="37"/>
        <v>1</v>
      </c>
    </row>
    <row r="313" spans="1:16" x14ac:dyDescent="0.3">
      <c r="A313" s="2">
        <f t="shared" si="43"/>
        <v>52</v>
      </c>
      <c r="B313" s="2">
        <f ca="1">K308</f>
        <v>11054</v>
      </c>
      <c r="C313" s="2">
        <f t="shared" si="42"/>
        <v>6</v>
      </c>
      <c r="D313" s="2">
        <f>VLOOKUP(A313,关卡NPC系数!B:C,2,FALSE)</f>
        <v>48</v>
      </c>
      <c r="E313" s="2" t="str">
        <f>VLOOKUP(A313,关卡NPC系数!M:Q,5)</f>
        <v>3阶</v>
      </c>
      <c r="F313" s="2" t="str">
        <f t="shared" si="38"/>
        <v>后排</v>
      </c>
      <c r="G313" s="2">
        <v>1</v>
      </c>
      <c r="I313" s="2" t="str">
        <f t="shared" si="39"/>
        <v>亡灵</v>
      </c>
      <c r="J313" s="2" t="str">
        <f t="shared" si="40"/>
        <v>3阶后排亡灵</v>
      </c>
      <c r="K313" s="2">
        <f ca="1">VLOOKUP(J313,NPC规则!A:K,M313,FALSE)</f>
        <v>11023</v>
      </c>
      <c r="L313" s="2">
        <f>VLOOKUP(J313,NPC规则!A:N,14,FALSE)</f>
        <v>8</v>
      </c>
      <c r="M313" s="2">
        <f t="shared" ca="1" si="41"/>
        <v>6</v>
      </c>
      <c r="N313" s="2">
        <v>2</v>
      </c>
      <c r="O313" s="2">
        <f>VLOOKUP(A313,关卡NPC系数!B:I,6,FALSE)</f>
        <v>1.077</v>
      </c>
      <c r="P313" s="2">
        <f t="shared" si="37"/>
        <v>1</v>
      </c>
    </row>
    <row r="314" spans="1:16" x14ac:dyDescent="0.3">
      <c r="A314" s="2">
        <f t="shared" si="43"/>
        <v>53</v>
      </c>
      <c r="B314" s="2">
        <f ca="1">K314</f>
        <v>25054</v>
      </c>
      <c r="C314" s="2">
        <f t="shared" si="42"/>
        <v>1</v>
      </c>
      <c r="D314" s="2">
        <f>VLOOKUP(A314,关卡NPC系数!B:C,2,FALSE)</f>
        <v>49</v>
      </c>
      <c r="E314" s="2" t="str">
        <f>VLOOKUP(A314,关卡NPC系数!M:Q,5)</f>
        <v>3阶</v>
      </c>
      <c r="F314" s="2" t="str">
        <f t="shared" si="38"/>
        <v>前排</v>
      </c>
      <c r="G314" s="2">
        <f t="shared" ref="G314:G377" si="46">G308+1</f>
        <v>2</v>
      </c>
      <c r="I314" s="2" t="str">
        <f t="shared" si="39"/>
        <v>奥术</v>
      </c>
      <c r="J314" s="2" t="str">
        <f t="shared" si="40"/>
        <v>3阶前排奥术</v>
      </c>
      <c r="K314" s="2">
        <f ca="1">VLOOKUP(J314,NPC规则!A:K,M314,FALSE)</f>
        <v>25054</v>
      </c>
      <c r="L314" s="2">
        <f>VLOOKUP(J314,NPC规则!A:N,14,FALSE)</f>
        <v>5</v>
      </c>
      <c r="M314" s="2">
        <f t="shared" ca="1" si="41"/>
        <v>6</v>
      </c>
      <c r="N314" s="2">
        <v>2</v>
      </c>
      <c r="O314" s="2">
        <f>VLOOKUP(A314,关卡NPC系数!B:I,6,FALSE)</f>
        <v>1.08</v>
      </c>
      <c r="P314" s="2">
        <f t="shared" si="37"/>
        <v>1</v>
      </c>
    </row>
    <row r="315" spans="1:16" x14ac:dyDescent="0.3">
      <c r="A315" s="2">
        <f t="shared" si="43"/>
        <v>53</v>
      </c>
      <c r="B315" s="2">
        <f ca="1">K314</f>
        <v>25054</v>
      </c>
      <c r="C315" s="2">
        <f t="shared" si="42"/>
        <v>2</v>
      </c>
      <c r="D315" s="2">
        <f>VLOOKUP(A315,关卡NPC系数!B:C,2,FALSE)</f>
        <v>49</v>
      </c>
      <c r="E315" s="2" t="str">
        <f>VLOOKUP(A315,关卡NPC系数!M:Q,5)</f>
        <v>3阶</v>
      </c>
      <c r="F315" s="2" t="str">
        <f t="shared" si="38"/>
        <v>前排</v>
      </c>
      <c r="G315" s="2">
        <f t="shared" si="46"/>
        <v>2</v>
      </c>
      <c r="I315" s="2" t="str">
        <f t="shared" si="39"/>
        <v>奥术</v>
      </c>
      <c r="J315" s="2" t="str">
        <f t="shared" si="40"/>
        <v>3阶前排奥术</v>
      </c>
      <c r="K315" s="2">
        <f ca="1">VLOOKUP(J315,NPC规则!A:K,M315,FALSE)</f>
        <v>25054</v>
      </c>
      <c r="L315" s="2">
        <f>VLOOKUP(J315,NPC规则!A:N,14,FALSE)</f>
        <v>5</v>
      </c>
      <c r="M315" s="2">
        <f t="shared" ca="1" si="41"/>
        <v>6</v>
      </c>
      <c r="N315" s="2">
        <v>2</v>
      </c>
      <c r="O315" s="2">
        <f>VLOOKUP(A315,关卡NPC系数!B:I,6,FALSE)</f>
        <v>1.08</v>
      </c>
      <c r="P315" s="2">
        <f t="shared" si="37"/>
        <v>1</v>
      </c>
    </row>
    <row r="316" spans="1:16" x14ac:dyDescent="0.3">
      <c r="A316" s="2">
        <f t="shared" si="43"/>
        <v>53</v>
      </c>
      <c r="B316" s="2">
        <f ca="1">K314</f>
        <v>25054</v>
      </c>
      <c r="C316" s="2">
        <f t="shared" si="42"/>
        <v>3</v>
      </c>
      <c r="D316" s="2">
        <f>VLOOKUP(A316,关卡NPC系数!B:C,2,FALSE)</f>
        <v>49</v>
      </c>
      <c r="E316" s="2" t="str">
        <f>VLOOKUP(A316,关卡NPC系数!M:Q,5)</f>
        <v>3阶</v>
      </c>
      <c r="F316" s="2" t="str">
        <f t="shared" si="38"/>
        <v>后排</v>
      </c>
      <c r="G316" s="2">
        <f t="shared" si="46"/>
        <v>2</v>
      </c>
      <c r="I316" s="2" t="str">
        <f t="shared" si="39"/>
        <v>奥术</v>
      </c>
      <c r="J316" s="2" t="str">
        <f t="shared" si="40"/>
        <v>3阶后排奥术</v>
      </c>
      <c r="K316" s="2">
        <f ca="1">VLOOKUP(J316,NPC规则!A:K,M316,FALSE)</f>
        <v>23013</v>
      </c>
      <c r="L316" s="2">
        <f>VLOOKUP(J316,NPC规则!A:N,14,FALSE)</f>
        <v>8</v>
      </c>
      <c r="M316" s="2">
        <f t="shared" ca="1" si="41"/>
        <v>9</v>
      </c>
      <c r="N316" s="2">
        <v>2</v>
      </c>
      <c r="O316" s="2">
        <f>VLOOKUP(A316,关卡NPC系数!B:I,6,FALSE)</f>
        <v>1.08</v>
      </c>
      <c r="P316" s="2">
        <f t="shared" si="37"/>
        <v>1</v>
      </c>
    </row>
    <row r="317" spans="1:16" x14ac:dyDescent="0.3">
      <c r="A317" s="2">
        <f t="shared" si="43"/>
        <v>53</v>
      </c>
      <c r="B317" s="2">
        <f ca="1">K314</f>
        <v>25054</v>
      </c>
      <c r="C317" s="2">
        <f t="shared" si="42"/>
        <v>4</v>
      </c>
      <c r="D317" s="2">
        <f>VLOOKUP(A317,关卡NPC系数!B:C,2,FALSE)</f>
        <v>49</v>
      </c>
      <c r="E317" s="2" t="str">
        <f>VLOOKUP(A317,关卡NPC系数!M:Q,5)</f>
        <v>3阶</v>
      </c>
      <c r="F317" s="2" t="str">
        <f t="shared" si="38"/>
        <v>后排</v>
      </c>
      <c r="G317" s="2">
        <f t="shared" si="46"/>
        <v>2</v>
      </c>
      <c r="I317" s="2" t="str">
        <f t="shared" si="39"/>
        <v>奥术</v>
      </c>
      <c r="J317" s="2" t="str">
        <f t="shared" si="40"/>
        <v>3阶后排奥术</v>
      </c>
      <c r="K317" s="2">
        <f ca="1">VLOOKUP(J317,NPC规则!A:K,M317,FALSE)</f>
        <v>22034</v>
      </c>
      <c r="L317" s="2">
        <f>VLOOKUP(J317,NPC规则!A:N,14,FALSE)</f>
        <v>8</v>
      </c>
      <c r="M317" s="2">
        <f t="shared" ca="1" si="41"/>
        <v>4</v>
      </c>
      <c r="N317" s="2">
        <v>2</v>
      </c>
      <c r="O317" s="2">
        <f>VLOOKUP(A317,关卡NPC系数!B:I,6,FALSE)</f>
        <v>1.08</v>
      </c>
      <c r="P317" s="2">
        <f t="shared" si="37"/>
        <v>1</v>
      </c>
    </row>
    <row r="318" spans="1:16" x14ac:dyDescent="0.3">
      <c r="A318" s="2">
        <f t="shared" si="43"/>
        <v>53</v>
      </c>
      <c r="B318" s="2">
        <f ca="1">K314</f>
        <v>25054</v>
      </c>
      <c r="C318" s="2">
        <f t="shared" si="42"/>
        <v>5</v>
      </c>
      <c r="D318" s="2">
        <f>VLOOKUP(A318,关卡NPC系数!B:C,2,FALSE)</f>
        <v>49</v>
      </c>
      <c r="E318" s="2" t="str">
        <f>VLOOKUP(A318,关卡NPC系数!M:Q,5)</f>
        <v>3阶</v>
      </c>
      <c r="F318" s="2" t="str">
        <f t="shared" si="38"/>
        <v>后排</v>
      </c>
      <c r="G318" s="2">
        <f t="shared" si="46"/>
        <v>2</v>
      </c>
      <c r="I318" s="2" t="str">
        <f t="shared" si="39"/>
        <v>奥术</v>
      </c>
      <c r="J318" s="2" t="str">
        <f t="shared" si="40"/>
        <v>3阶后排奥术</v>
      </c>
      <c r="K318" s="2">
        <f ca="1">VLOOKUP(J318,NPC规则!A:K,M318,FALSE)</f>
        <v>23023</v>
      </c>
      <c r="L318" s="2">
        <f>VLOOKUP(J318,NPC规则!A:N,14,FALSE)</f>
        <v>8</v>
      </c>
      <c r="M318" s="2">
        <f t="shared" ca="1" si="41"/>
        <v>8</v>
      </c>
      <c r="N318" s="2">
        <v>2</v>
      </c>
      <c r="O318" s="2">
        <f>VLOOKUP(A318,关卡NPC系数!B:I,6,FALSE)</f>
        <v>1.08</v>
      </c>
      <c r="P318" s="2">
        <f t="shared" ref="P318:P381" si="47">P258</f>
        <v>1</v>
      </c>
    </row>
    <row r="319" spans="1:16" x14ac:dyDescent="0.3">
      <c r="A319" s="2">
        <f t="shared" si="43"/>
        <v>53</v>
      </c>
      <c r="B319" s="2">
        <f ca="1">K314</f>
        <v>25054</v>
      </c>
      <c r="C319" s="2">
        <f t="shared" si="42"/>
        <v>6</v>
      </c>
      <c r="D319" s="2">
        <f>VLOOKUP(A319,关卡NPC系数!B:C,2,FALSE)</f>
        <v>49</v>
      </c>
      <c r="E319" s="2" t="str">
        <f>VLOOKUP(A319,关卡NPC系数!M:Q,5)</f>
        <v>3阶</v>
      </c>
      <c r="F319" s="2" t="str">
        <f t="shared" si="38"/>
        <v>后排</v>
      </c>
      <c r="G319" s="2">
        <f t="shared" si="46"/>
        <v>2</v>
      </c>
      <c r="I319" s="2" t="str">
        <f t="shared" si="39"/>
        <v>奥术</v>
      </c>
      <c r="J319" s="2" t="str">
        <f t="shared" si="40"/>
        <v>3阶后排奥术</v>
      </c>
      <c r="K319" s="2">
        <f ca="1">VLOOKUP(J319,NPC规则!A:K,M319,FALSE)</f>
        <v>25023</v>
      </c>
      <c r="L319" s="2">
        <f>VLOOKUP(J319,NPC规则!A:N,14,FALSE)</f>
        <v>8</v>
      </c>
      <c r="M319" s="2">
        <f t="shared" ca="1" si="41"/>
        <v>7</v>
      </c>
      <c r="N319" s="2">
        <v>2</v>
      </c>
      <c r="O319" s="2">
        <f>VLOOKUP(A319,关卡NPC系数!B:I,6,FALSE)</f>
        <v>1.08</v>
      </c>
      <c r="P319" s="2">
        <f t="shared" si="47"/>
        <v>1</v>
      </c>
    </row>
    <row r="320" spans="1:16" x14ac:dyDescent="0.3">
      <c r="A320" s="2">
        <f t="shared" si="43"/>
        <v>54</v>
      </c>
      <c r="B320" s="2">
        <f ca="1">K320</f>
        <v>33024</v>
      </c>
      <c r="C320" s="2">
        <f t="shared" si="42"/>
        <v>1</v>
      </c>
      <c r="D320" s="2">
        <f>VLOOKUP(A320,关卡NPC系数!B:C,2,FALSE)</f>
        <v>50</v>
      </c>
      <c r="E320" s="2" t="str">
        <f>VLOOKUP(A320,关卡NPC系数!M:Q,5)</f>
        <v>3阶</v>
      </c>
      <c r="F320" s="2" t="str">
        <f t="shared" si="38"/>
        <v>前排</v>
      </c>
      <c r="G320" s="2">
        <f t="shared" si="46"/>
        <v>3</v>
      </c>
      <c r="I320" s="2" t="str">
        <f t="shared" si="39"/>
        <v>邪能</v>
      </c>
      <c r="J320" s="2" t="str">
        <f t="shared" si="40"/>
        <v>3阶前排邪能</v>
      </c>
      <c r="K320" s="2">
        <f ca="1">VLOOKUP(J320,NPC规则!A:K,M320,FALSE)</f>
        <v>33024</v>
      </c>
      <c r="L320" s="2">
        <f>VLOOKUP(J320,NPC规则!A:N,14,FALSE)</f>
        <v>5</v>
      </c>
      <c r="M320" s="2">
        <f t="shared" ca="1" si="41"/>
        <v>5</v>
      </c>
      <c r="N320" s="2">
        <v>2</v>
      </c>
      <c r="O320" s="2">
        <f>VLOOKUP(A320,关卡NPC系数!B:I,6,FALSE)</f>
        <v>1.0820000000000001</v>
      </c>
      <c r="P320" s="2">
        <f t="shared" si="47"/>
        <v>1</v>
      </c>
    </row>
    <row r="321" spans="1:16" x14ac:dyDescent="0.3">
      <c r="A321" s="2">
        <f t="shared" si="43"/>
        <v>54</v>
      </c>
      <c r="B321" s="2">
        <f ca="1">K320</f>
        <v>33024</v>
      </c>
      <c r="C321" s="2">
        <f t="shared" si="42"/>
        <v>2</v>
      </c>
      <c r="D321" s="2">
        <f>VLOOKUP(A321,关卡NPC系数!B:C,2,FALSE)</f>
        <v>50</v>
      </c>
      <c r="E321" s="2" t="str">
        <f>VLOOKUP(A321,关卡NPC系数!M:Q,5)</f>
        <v>3阶</v>
      </c>
      <c r="F321" s="2" t="str">
        <f t="shared" si="38"/>
        <v>前排</v>
      </c>
      <c r="G321" s="2">
        <f t="shared" si="46"/>
        <v>3</v>
      </c>
      <c r="I321" s="2" t="str">
        <f t="shared" si="39"/>
        <v>邪能</v>
      </c>
      <c r="J321" s="2" t="str">
        <f t="shared" si="40"/>
        <v>3阶前排邪能</v>
      </c>
      <c r="K321" s="2">
        <f ca="1">VLOOKUP(J321,NPC规则!A:K,M321,FALSE)</f>
        <v>33024</v>
      </c>
      <c r="L321" s="2">
        <f>VLOOKUP(J321,NPC规则!A:N,14,FALSE)</f>
        <v>5</v>
      </c>
      <c r="M321" s="2">
        <f t="shared" ca="1" si="41"/>
        <v>5</v>
      </c>
      <c r="N321" s="2">
        <v>2</v>
      </c>
      <c r="O321" s="2">
        <f>VLOOKUP(A321,关卡NPC系数!B:I,6,FALSE)</f>
        <v>1.0820000000000001</v>
      </c>
      <c r="P321" s="2">
        <f t="shared" si="47"/>
        <v>1</v>
      </c>
    </row>
    <row r="322" spans="1:16" x14ac:dyDescent="0.3">
      <c r="A322" s="2">
        <f t="shared" si="43"/>
        <v>54</v>
      </c>
      <c r="B322" s="2">
        <f ca="1">K320</f>
        <v>33024</v>
      </c>
      <c r="C322" s="2">
        <f t="shared" si="42"/>
        <v>3</v>
      </c>
      <c r="D322" s="2">
        <f>VLOOKUP(A322,关卡NPC系数!B:C,2,FALSE)</f>
        <v>50</v>
      </c>
      <c r="E322" s="2" t="str">
        <f>VLOOKUP(A322,关卡NPC系数!M:Q,5)</f>
        <v>3阶</v>
      </c>
      <c r="F322" s="2" t="str">
        <f t="shared" ref="F322:F385" si="48">VLOOKUP(C322,S:T,2,FALSE)</f>
        <v>后排</v>
      </c>
      <c r="G322" s="2">
        <f t="shared" si="46"/>
        <v>3</v>
      </c>
      <c r="I322" s="2" t="str">
        <f t="shared" si="39"/>
        <v>邪能</v>
      </c>
      <c r="J322" s="2" t="str">
        <f t="shared" si="40"/>
        <v>3阶后排邪能</v>
      </c>
      <c r="K322" s="2">
        <f ca="1">VLOOKUP(J322,NPC规则!A:K,M322,FALSE)</f>
        <v>31033</v>
      </c>
      <c r="L322" s="2">
        <f>VLOOKUP(J322,NPC规则!A:N,14,FALSE)</f>
        <v>8</v>
      </c>
      <c r="M322" s="2">
        <f t="shared" ca="1" si="41"/>
        <v>6</v>
      </c>
      <c r="N322" s="2">
        <v>2</v>
      </c>
      <c r="O322" s="2">
        <f>VLOOKUP(A322,关卡NPC系数!B:I,6,FALSE)</f>
        <v>1.0820000000000001</v>
      </c>
      <c r="P322" s="2">
        <f t="shared" si="47"/>
        <v>1</v>
      </c>
    </row>
    <row r="323" spans="1:16" x14ac:dyDescent="0.3">
      <c r="A323" s="2">
        <f t="shared" si="43"/>
        <v>54</v>
      </c>
      <c r="B323" s="2">
        <f ca="1">K320</f>
        <v>33024</v>
      </c>
      <c r="C323" s="2">
        <f t="shared" si="42"/>
        <v>4</v>
      </c>
      <c r="D323" s="2">
        <f>VLOOKUP(A323,关卡NPC系数!B:C,2,FALSE)</f>
        <v>50</v>
      </c>
      <c r="E323" s="2" t="str">
        <f>VLOOKUP(A323,关卡NPC系数!M:Q,5)</f>
        <v>3阶</v>
      </c>
      <c r="F323" s="2" t="str">
        <f t="shared" si="48"/>
        <v>后排</v>
      </c>
      <c r="G323" s="2">
        <f t="shared" si="46"/>
        <v>3</v>
      </c>
      <c r="I323" s="2" t="str">
        <f t="shared" ref="I323:I354" si="49">VLOOKUP(G323,V:W,2,FALSE)</f>
        <v>邪能</v>
      </c>
      <c r="J323" s="2" t="str">
        <f t="shared" ref="J323:J386" si="50">E323&amp;F323&amp;I323</f>
        <v>3阶后排邪能</v>
      </c>
      <c r="K323" s="2">
        <f ca="1">VLOOKUP(J323,NPC规则!A:K,M323,FALSE)</f>
        <v>34014</v>
      </c>
      <c r="L323" s="2">
        <f>VLOOKUP(J323,NPC规则!A:N,14,FALSE)</f>
        <v>8</v>
      </c>
      <c r="M323" s="2">
        <f t="shared" ref="M323:M386" ca="1" si="51">INT(RAND()*L323)+2</f>
        <v>2</v>
      </c>
      <c r="N323" s="2">
        <v>2</v>
      </c>
      <c r="O323" s="2">
        <f>VLOOKUP(A323,关卡NPC系数!B:I,6,FALSE)</f>
        <v>1.0820000000000001</v>
      </c>
      <c r="P323" s="2">
        <f t="shared" si="47"/>
        <v>1</v>
      </c>
    </row>
    <row r="324" spans="1:16" x14ac:dyDescent="0.3">
      <c r="A324" s="2">
        <f t="shared" si="43"/>
        <v>54</v>
      </c>
      <c r="B324" s="2">
        <f ca="1">K320</f>
        <v>33024</v>
      </c>
      <c r="C324" s="2">
        <f t="shared" si="42"/>
        <v>5</v>
      </c>
      <c r="D324" s="2">
        <f>VLOOKUP(A324,关卡NPC系数!B:C,2,FALSE)</f>
        <v>50</v>
      </c>
      <c r="E324" s="2" t="str">
        <f>VLOOKUP(A324,关卡NPC系数!M:Q,5)</f>
        <v>3阶</v>
      </c>
      <c r="F324" s="2" t="str">
        <f t="shared" si="48"/>
        <v>后排</v>
      </c>
      <c r="G324" s="2">
        <f t="shared" si="46"/>
        <v>3</v>
      </c>
      <c r="I324" s="2" t="str">
        <f t="shared" si="49"/>
        <v>邪能</v>
      </c>
      <c r="J324" s="2" t="str">
        <f t="shared" si="50"/>
        <v>3阶后排邪能</v>
      </c>
      <c r="K324" s="2">
        <f ca="1">VLOOKUP(J324,NPC规则!A:K,M324,FALSE)</f>
        <v>32044</v>
      </c>
      <c r="L324" s="2">
        <f>VLOOKUP(J324,NPC规则!A:N,14,FALSE)</f>
        <v>8</v>
      </c>
      <c r="M324" s="2">
        <f t="shared" ca="1" si="51"/>
        <v>4</v>
      </c>
      <c r="N324" s="2">
        <v>2</v>
      </c>
      <c r="O324" s="2">
        <f>VLOOKUP(A324,关卡NPC系数!B:I,6,FALSE)</f>
        <v>1.0820000000000001</v>
      </c>
      <c r="P324" s="2">
        <f t="shared" si="47"/>
        <v>1</v>
      </c>
    </row>
    <row r="325" spans="1:16" x14ac:dyDescent="0.3">
      <c r="A325" s="2">
        <f t="shared" si="43"/>
        <v>54</v>
      </c>
      <c r="B325" s="2">
        <f ca="1">K320</f>
        <v>33024</v>
      </c>
      <c r="C325" s="2">
        <f t="shared" si="42"/>
        <v>6</v>
      </c>
      <c r="D325" s="2">
        <f>VLOOKUP(A325,关卡NPC系数!B:C,2,FALSE)</f>
        <v>50</v>
      </c>
      <c r="E325" s="2" t="str">
        <f>VLOOKUP(A325,关卡NPC系数!M:Q,5)</f>
        <v>3阶</v>
      </c>
      <c r="F325" s="2" t="str">
        <f t="shared" si="48"/>
        <v>后排</v>
      </c>
      <c r="G325" s="2">
        <f t="shared" si="46"/>
        <v>3</v>
      </c>
      <c r="I325" s="2" t="str">
        <f t="shared" si="49"/>
        <v>邪能</v>
      </c>
      <c r="J325" s="2" t="str">
        <f t="shared" si="50"/>
        <v>3阶后排邪能</v>
      </c>
      <c r="K325" s="2">
        <f ca="1">VLOOKUP(J325,NPC规则!A:K,M325,FALSE)</f>
        <v>32023</v>
      </c>
      <c r="L325" s="2">
        <f>VLOOKUP(J325,NPC规则!A:N,14,FALSE)</f>
        <v>8</v>
      </c>
      <c r="M325" s="2">
        <f t="shared" ca="1" si="51"/>
        <v>7</v>
      </c>
      <c r="N325" s="2">
        <v>2</v>
      </c>
      <c r="O325" s="2">
        <f>VLOOKUP(A325,关卡NPC系数!B:I,6,FALSE)</f>
        <v>1.0820000000000001</v>
      </c>
      <c r="P325" s="2">
        <f t="shared" si="47"/>
        <v>1</v>
      </c>
    </row>
    <row r="326" spans="1:16" x14ac:dyDescent="0.3">
      <c r="A326" s="2">
        <f t="shared" si="43"/>
        <v>55</v>
      </c>
      <c r="B326" s="2">
        <f ca="1">K326</f>
        <v>41023</v>
      </c>
      <c r="C326" s="2">
        <f t="shared" si="42"/>
        <v>1</v>
      </c>
      <c r="D326" s="2">
        <f>VLOOKUP(A326,关卡NPC系数!B:C,2,FALSE)</f>
        <v>51</v>
      </c>
      <c r="E326" s="2" t="str">
        <f>VLOOKUP(A326,关卡NPC系数!M:Q,5)</f>
        <v>3阶</v>
      </c>
      <c r="F326" s="2" t="str">
        <f t="shared" si="48"/>
        <v>前排</v>
      </c>
      <c r="G326" s="2">
        <f t="shared" si="46"/>
        <v>4</v>
      </c>
      <c r="I326" s="2" t="str">
        <f t="shared" si="49"/>
        <v>自然</v>
      </c>
      <c r="J326" s="2" t="str">
        <f t="shared" si="50"/>
        <v>3阶前排自然</v>
      </c>
      <c r="K326" s="2">
        <f ca="1">VLOOKUP(J326,NPC规则!A:K,M326,FALSE)</f>
        <v>41023</v>
      </c>
      <c r="L326" s="2">
        <f>VLOOKUP(J326,NPC规则!A:N,14,FALSE)</f>
        <v>5</v>
      </c>
      <c r="M326" s="2">
        <f t="shared" ca="1" si="51"/>
        <v>4</v>
      </c>
      <c r="N326" s="2">
        <v>2</v>
      </c>
      <c r="O326" s="2">
        <f>VLOOKUP(A326,关卡NPC系数!B:I,6,FALSE)</f>
        <v>1.085</v>
      </c>
      <c r="P326" s="2">
        <f t="shared" si="47"/>
        <v>1</v>
      </c>
    </row>
    <row r="327" spans="1:16" x14ac:dyDescent="0.3">
      <c r="A327" s="2">
        <f t="shared" si="43"/>
        <v>55</v>
      </c>
      <c r="B327" s="2">
        <f ca="1">K326</f>
        <v>41023</v>
      </c>
      <c r="C327" s="2">
        <f t="shared" si="42"/>
        <v>2</v>
      </c>
      <c r="D327" s="2">
        <f>VLOOKUP(A327,关卡NPC系数!B:C,2,FALSE)</f>
        <v>51</v>
      </c>
      <c r="E327" s="2" t="str">
        <f>VLOOKUP(A327,关卡NPC系数!M:Q,5)</f>
        <v>3阶</v>
      </c>
      <c r="F327" s="2" t="str">
        <f t="shared" si="48"/>
        <v>前排</v>
      </c>
      <c r="G327" s="2">
        <f t="shared" si="46"/>
        <v>4</v>
      </c>
      <c r="I327" s="2" t="str">
        <f t="shared" si="49"/>
        <v>自然</v>
      </c>
      <c r="J327" s="2" t="str">
        <f t="shared" si="50"/>
        <v>3阶前排自然</v>
      </c>
      <c r="K327" s="2">
        <f ca="1">VLOOKUP(J327,NPC规则!A:K,M327,FALSE)</f>
        <v>41034</v>
      </c>
      <c r="L327" s="2">
        <f>VLOOKUP(J327,NPC规则!A:N,14,FALSE)</f>
        <v>5</v>
      </c>
      <c r="M327" s="2">
        <f t="shared" ca="1" si="51"/>
        <v>2</v>
      </c>
      <c r="N327" s="2">
        <v>2</v>
      </c>
      <c r="O327" s="2">
        <f>VLOOKUP(A327,关卡NPC系数!B:I,6,FALSE)</f>
        <v>1.085</v>
      </c>
      <c r="P327" s="2">
        <f t="shared" si="47"/>
        <v>1</v>
      </c>
    </row>
    <row r="328" spans="1:16" x14ac:dyDescent="0.3">
      <c r="A328" s="2">
        <f t="shared" si="43"/>
        <v>55</v>
      </c>
      <c r="B328" s="2">
        <f ca="1">K326</f>
        <v>41023</v>
      </c>
      <c r="C328" s="2">
        <f t="shared" ref="C328:C391" si="52">C322</f>
        <v>3</v>
      </c>
      <c r="D328" s="2">
        <f>VLOOKUP(A328,关卡NPC系数!B:C,2,FALSE)</f>
        <v>51</v>
      </c>
      <c r="E328" s="2" t="str">
        <f>VLOOKUP(A328,关卡NPC系数!M:Q,5)</f>
        <v>3阶</v>
      </c>
      <c r="F328" s="2" t="str">
        <f t="shared" si="48"/>
        <v>后排</v>
      </c>
      <c r="G328" s="2">
        <f t="shared" si="46"/>
        <v>4</v>
      </c>
      <c r="I328" s="2" t="str">
        <f t="shared" si="49"/>
        <v>自然</v>
      </c>
      <c r="J328" s="2" t="str">
        <f t="shared" si="50"/>
        <v>3阶后排自然</v>
      </c>
      <c r="K328" s="2">
        <f ca="1">VLOOKUP(J328,NPC规则!A:K,M328,FALSE)</f>
        <v>41013</v>
      </c>
      <c r="L328" s="2">
        <f>VLOOKUP(J328,NPC规则!A:N,14,FALSE)</f>
        <v>8</v>
      </c>
      <c r="M328" s="2">
        <f t="shared" ca="1" si="51"/>
        <v>9</v>
      </c>
      <c r="N328" s="2">
        <v>2</v>
      </c>
      <c r="O328" s="2">
        <f>VLOOKUP(A328,关卡NPC系数!B:I,6,FALSE)</f>
        <v>1.085</v>
      </c>
      <c r="P328" s="2">
        <f t="shared" si="47"/>
        <v>1</v>
      </c>
    </row>
    <row r="329" spans="1:16" x14ac:dyDescent="0.3">
      <c r="A329" s="2">
        <f t="shared" si="43"/>
        <v>55</v>
      </c>
      <c r="B329" s="2">
        <f ca="1">K326</f>
        <v>41023</v>
      </c>
      <c r="C329" s="2">
        <f t="shared" si="52"/>
        <v>4</v>
      </c>
      <c r="D329" s="2">
        <f>VLOOKUP(A329,关卡NPC系数!B:C,2,FALSE)</f>
        <v>51</v>
      </c>
      <c r="E329" s="2" t="str">
        <f>VLOOKUP(A329,关卡NPC系数!M:Q,5)</f>
        <v>3阶</v>
      </c>
      <c r="F329" s="2" t="str">
        <f t="shared" si="48"/>
        <v>后排</v>
      </c>
      <c r="G329" s="2">
        <f t="shared" si="46"/>
        <v>4</v>
      </c>
      <c r="I329" s="2" t="str">
        <f t="shared" si="49"/>
        <v>自然</v>
      </c>
      <c r="J329" s="2" t="str">
        <f t="shared" si="50"/>
        <v>3阶后排自然</v>
      </c>
      <c r="K329" s="2">
        <f ca="1">VLOOKUP(J329,NPC规则!A:K,M329,FALSE)</f>
        <v>41013</v>
      </c>
      <c r="L329" s="2">
        <f>VLOOKUP(J329,NPC规则!A:N,14,FALSE)</f>
        <v>8</v>
      </c>
      <c r="M329" s="2">
        <f t="shared" ca="1" si="51"/>
        <v>9</v>
      </c>
      <c r="N329" s="2">
        <v>2</v>
      </c>
      <c r="O329" s="2">
        <f>VLOOKUP(A329,关卡NPC系数!B:I,6,FALSE)</f>
        <v>1.085</v>
      </c>
      <c r="P329" s="2">
        <f t="shared" si="47"/>
        <v>1</v>
      </c>
    </row>
    <row r="330" spans="1:16" x14ac:dyDescent="0.3">
      <c r="A330" s="2">
        <f t="shared" si="43"/>
        <v>55</v>
      </c>
      <c r="B330" s="2">
        <f ca="1">K326</f>
        <v>41023</v>
      </c>
      <c r="C330" s="2">
        <f t="shared" si="52"/>
        <v>5</v>
      </c>
      <c r="D330" s="2">
        <f>VLOOKUP(A330,关卡NPC系数!B:C,2,FALSE)</f>
        <v>51</v>
      </c>
      <c r="E330" s="2" t="str">
        <f>VLOOKUP(A330,关卡NPC系数!M:Q,5)</f>
        <v>3阶</v>
      </c>
      <c r="F330" s="2" t="str">
        <f t="shared" si="48"/>
        <v>后排</v>
      </c>
      <c r="G330" s="2">
        <f t="shared" si="46"/>
        <v>4</v>
      </c>
      <c r="I330" s="2" t="str">
        <f t="shared" si="49"/>
        <v>自然</v>
      </c>
      <c r="J330" s="2" t="str">
        <f t="shared" si="50"/>
        <v>3阶后排自然</v>
      </c>
      <c r="K330" s="2">
        <f ca="1">VLOOKUP(J330,NPC规则!A:K,M330,FALSE)</f>
        <v>45023</v>
      </c>
      <c r="L330" s="2">
        <f>VLOOKUP(J330,NPC规则!A:N,14,FALSE)</f>
        <v>8</v>
      </c>
      <c r="M330" s="2">
        <f t="shared" ca="1" si="51"/>
        <v>7</v>
      </c>
      <c r="N330" s="2">
        <v>2</v>
      </c>
      <c r="O330" s="2">
        <f>VLOOKUP(A330,关卡NPC系数!B:I,6,FALSE)</f>
        <v>1.085</v>
      </c>
      <c r="P330" s="2">
        <f t="shared" si="47"/>
        <v>1</v>
      </c>
    </row>
    <row r="331" spans="1:16" x14ac:dyDescent="0.3">
      <c r="A331" s="2">
        <f t="shared" si="43"/>
        <v>55</v>
      </c>
      <c r="B331" s="2">
        <f ca="1">K326</f>
        <v>41023</v>
      </c>
      <c r="C331" s="2">
        <f t="shared" si="52"/>
        <v>6</v>
      </c>
      <c r="D331" s="2">
        <f>VLOOKUP(A331,关卡NPC系数!B:C,2,FALSE)</f>
        <v>51</v>
      </c>
      <c r="E331" s="2" t="str">
        <f>VLOOKUP(A331,关卡NPC系数!M:Q,5)</f>
        <v>3阶</v>
      </c>
      <c r="F331" s="2" t="str">
        <f t="shared" si="48"/>
        <v>后排</v>
      </c>
      <c r="G331" s="2">
        <f t="shared" si="46"/>
        <v>4</v>
      </c>
      <c r="I331" s="2" t="str">
        <f t="shared" si="49"/>
        <v>自然</v>
      </c>
      <c r="J331" s="2" t="str">
        <f t="shared" si="50"/>
        <v>3阶后排自然</v>
      </c>
      <c r="K331" s="2">
        <f ca="1">VLOOKUP(J331,NPC规则!A:K,M331,FALSE)</f>
        <v>41013</v>
      </c>
      <c r="L331" s="2">
        <f>VLOOKUP(J331,NPC规则!A:N,14,FALSE)</f>
        <v>8</v>
      </c>
      <c r="M331" s="2">
        <f t="shared" ca="1" si="51"/>
        <v>9</v>
      </c>
      <c r="N331" s="2">
        <v>2</v>
      </c>
      <c r="O331" s="2">
        <f>VLOOKUP(A331,关卡NPC系数!B:I,6,FALSE)</f>
        <v>1.085</v>
      </c>
      <c r="P331" s="2">
        <f t="shared" si="47"/>
        <v>1</v>
      </c>
    </row>
    <row r="332" spans="1:16" x14ac:dyDescent="0.3">
      <c r="A332" s="2">
        <f t="shared" si="43"/>
        <v>56</v>
      </c>
      <c r="B332" s="2">
        <f ca="1">K332</f>
        <v>53014</v>
      </c>
      <c r="C332" s="2">
        <f t="shared" si="52"/>
        <v>1</v>
      </c>
      <c r="D332" s="2">
        <f>VLOOKUP(A332,关卡NPC系数!B:C,2,FALSE)</f>
        <v>52</v>
      </c>
      <c r="E332" s="2" t="str">
        <f>VLOOKUP(A332,关卡NPC系数!M:Q,5)</f>
        <v>3阶</v>
      </c>
      <c r="F332" s="2" t="str">
        <f t="shared" si="48"/>
        <v>前排</v>
      </c>
      <c r="G332" s="2">
        <f t="shared" si="46"/>
        <v>5</v>
      </c>
      <c r="I332" s="2" t="str">
        <f t="shared" si="49"/>
        <v>暗影</v>
      </c>
      <c r="J332" s="2" t="str">
        <f t="shared" si="50"/>
        <v>3阶前排暗影</v>
      </c>
      <c r="K332" s="2">
        <f ca="1">VLOOKUP(J332,NPC规则!A:K,M332,FALSE)</f>
        <v>53014</v>
      </c>
      <c r="L332" s="2">
        <f>VLOOKUP(J332,NPC规则!A:N,14,FALSE)</f>
        <v>2</v>
      </c>
      <c r="M332" s="2">
        <f t="shared" ca="1" si="51"/>
        <v>2</v>
      </c>
      <c r="N332" s="2">
        <v>3</v>
      </c>
      <c r="O332" s="2">
        <f>VLOOKUP(A332,关卡NPC系数!B:I,6,FALSE)</f>
        <v>1.087</v>
      </c>
      <c r="P332" s="2">
        <f t="shared" si="47"/>
        <v>1</v>
      </c>
    </row>
    <row r="333" spans="1:16" x14ac:dyDescent="0.3">
      <c r="A333" s="2">
        <f t="shared" si="43"/>
        <v>56</v>
      </c>
      <c r="B333" s="2">
        <f ca="1">K332</f>
        <v>53014</v>
      </c>
      <c r="C333" s="2">
        <f t="shared" si="52"/>
        <v>2</v>
      </c>
      <c r="D333" s="2">
        <f>VLOOKUP(A333,关卡NPC系数!B:C,2,FALSE)</f>
        <v>52</v>
      </c>
      <c r="E333" s="2" t="str">
        <f>VLOOKUP(A333,关卡NPC系数!M:Q,5)</f>
        <v>3阶</v>
      </c>
      <c r="F333" s="2" t="str">
        <f t="shared" si="48"/>
        <v>前排</v>
      </c>
      <c r="G333" s="2">
        <f t="shared" si="46"/>
        <v>5</v>
      </c>
      <c r="I333" s="2" t="str">
        <f t="shared" si="49"/>
        <v>暗影</v>
      </c>
      <c r="J333" s="2" t="str">
        <f t="shared" si="50"/>
        <v>3阶前排暗影</v>
      </c>
      <c r="K333" s="2">
        <f ca="1">VLOOKUP(J333,NPC规则!A:K,M333,FALSE)</f>
        <v>52024</v>
      </c>
      <c r="L333" s="2">
        <f>VLOOKUP(J333,NPC规则!A:N,14,FALSE)</f>
        <v>2</v>
      </c>
      <c r="M333" s="2">
        <f t="shared" ca="1" si="51"/>
        <v>3</v>
      </c>
      <c r="N333" s="2">
        <v>2</v>
      </c>
      <c r="O333" s="2">
        <f>VLOOKUP(A333,关卡NPC系数!B:I,6,FALSE)</f>
        <v>1.087</v>
      </c>
      <c r="P333" s="2">
        <f t="shared" si="47"/>
        <v>1</v>
      </c>
    </row>
    <row r="334" spans="1:16" x14ac:dyDescent="0.3">
      <c r="A334" s="2">
        <f t="shared" ref="A334:A397" si="53">A328+1</f>
        <v>56</v>
      </c>
      <c r="B334" s="2">
        <f ca="1">K332</f>
        <v>53014</v>
      </c>
      <c r="C334" s="2">
        <f t="shared" si="52"/>
        <v>3</v>
      </c>
      <c r="D334" s="2">
        <f>VLOOKUP(A334,关卡NPC系数!B:C,2,FALSE)</f>
        <v>52</v>
      </c>
      <c r="E334" s="2" t="str">
        <f>VLOOKUP(A334,关卡NPC系数!M:Q,5)</f>
        <v>3阶</v>
      </c>
      <c r="F334" s="2" t="str">
        <f t="shared" si="48"/>
        <v>后排</v>
      </c>
      <c r="G334" s="2">
        <f t="shared" si="46"/>
        <v>5</v>
      </c>
      <c r="I334" s="2" t="str">
        <f t="shared" si="49"/>
        <v>暗影</v>
      </c>
      <c r="J334" s="2" t="str">
        <f t="shared" si="50"/>
        <v>3阶后排暗影</v>
      </c>
      <c r="K334" s="2">
        <f ca="1">VLOOKUP(J334,NPC规则!A:K,M334,FALSE)</f>
        <v>52034</v>
      </c>
      <c r="L334" s="2">
        <f>VLOOKUP(J334,NPC规则!A:N,14,FALSE)</f>
        <v>2</v>
      </c>
      <c r="M334" s="2">
        <f t="shared" ca="1" si="51"/>
        <v>2</v>
      </c>
      <c r="N334" s="2">
        <v>2</v>
      </c>
      <c r="O334" s="2">
        <f>VLOOKUP(A334,关卡NPC系数!B:I,6,FALSE)</f>
        <v>1.087</v>
      </c>
      <c r="P334" s="2">
        <f t="shared" si="47"/>
        <v>1</v>
      </c>
    </row>
    <row r="335" spans="1:16" x14ac:dyDescent="0.3">
      <c r="A335" s="2">
        <f t="shared" si="53"/>
        <v>56</v>
      </c>
      <c r="B335" s="2">
        <f ca="1">K332</f>
        <v>53014</v>
      </c>
      <c r="C335" s="2">
        <f t="shared" si="52"/>
        <v>4</v>
      </c>
      <c r="D335" s="2">
        <f>VLOOKUP(A335,关卡NPC系数!B:C,2,FALSE)</f>
        <v>52</v>
      </c>
      <c r="E335" s="2" t="str">
        <f>VLOOKUP(A335,关卡NPC系数!M:Q,5)</f>
        <v>3阶</v>
      </c>
      <c r="F335" s="2" t="str">
        <f t="shared" si="48"/>
        <v>后排</v>
      </c>
      <c r="G335" s="2">
        <f t="shared" si="46"/>
        <v>5</v>
      </c>
      <c r="I335" s="2" t="str">
        <f t="shared" si="49"/>
        <v>暗影</v>
      </c>
      <c r="J335" s="2" t="str">
        <f t="shared" si="50"/>
        <v>3阶后排暗影</v>
      </c>
      <c r="K335" s="2">
        <f ca="1">VLOOKUP(J335,NPC规则!A:K,M335,FALSE)</f>
        <v>52034</v>
      </c>
      <c r="L335" s="2">
        <f>VLOOKUP(J335,NPC规则!A:N,14,FALSE)</f>
        <v>2</v>
      </c>
      <c r="M335" s="2">
        <f t="shared" ca="1" si="51"/>
        <v>2</v>
      </c>
      <c r="N335" s="2">
        <v>2</v>
      </c>
      <c r="O335" s="2">
        <f>VLOOKUP(A335,关卡NPC系数!B:I,6,FALSE)</f>
        <v>1.087</v>
      </c>
      <c r="P335" s="2">
        <f t="shared" si="47"/>
        <v>1</v>
      </c>
    </row>
    <row r="336" spans="1:16" x14ac:dyDescent="0.3">
      <c r="A336" s="2">
        <f t="shared" si="53"/>
        <v>56</v>
      </c>
      <c r="B336" s="2">
        <f ca="1">K332</f>
        <v>53014</v>
      </c>
      <c r="C336" s="2">
        <f t="shared" si="52"/>
        <v>5</v>
      </c>
      <c r="D336" s="2">
        <f>VLOOKUP(A336,关卡NPC系数!B:C,2,FALSE)</f>
        <v>52</v>
      </c>
      <c r="E336" s="2" t="str">
        <f>VLOOKUP(A336,关卡NPC系数!M:Q,5)</f>
        <v>3阶</v>
      </c>
      <c r="F336" s="2" t="str">
        <f t="shared" si="48"/>
        <v>后排</v>
      </c>
      <c r="G336" s="2">
        <f t="shared" si="46"/>
        <v>5</v>
      </c>
      <c r="I336" s="2" t="str">
        <f t="shared" si="49"/>
        <v>暗影</v>
      </c>
      <c r="J336" s="2" t="str">
        <f t="shared" si="50"/>
        <v>3阶后排暗影</v>
      </c>
      <c r="K336" s="2">
        <f ca="1">VLOOKUP(J336,NPC规则!A:K,M336,FALSE)</f>
        <v>52034</v>
      </c>
      <c r="L336" s="2">
        <f>VLOOKUP(J336,NPC规则!A:N,14,FALSE)</f>
        <v>2</v>
      </c>
      <c r="M336" s="2">
        <f t="shared" ca="1" si="51"/>
        <v>2</v>
      </c>
      <c r="N336" s="2">
        <v>2</v>
      </c>
      <c r="O336" s="2">
        <f>VLOOKUP(A336,关卡NPC系数!B:I,6,FALSE)</f>
        <v>1.087</v>
      </c>
      <c r="P336" s="2">
        <f t="shared" si="47"/>
        <v>1</v>
      </c>
    </row>
    <row r="337" spans="1:16" x14ac:dyDescent="0.3">
      <c r="A337" s="2">
        <f t="shared" si="53"/>
        <v>56</v>
      </c>
      <c r="B337" s="2">
        <f ca="1">K332</f>
        <v>53014</v>
      </c>
      <c r="C337" s="2">
        <f t="shared" si="52"/>
        <v>6</v>
      </c>
      <c r="D337" s="2">
        <f>VLOOKUP(A337,关卡NPC系数!B:C,2,FALSE)</f>
        <v>52</v>
      </c>
      <c r="E337" s="2" t="str">
        <f>VLOOKUP(A337,关卡NPC系数!M:Q,5)</f>
        <v>3阶</v>
      </c>
      <c r="F337" s="2" t="str">
        <f t="shared" si="48"/>
        <v>后排</v>
      </c>
      <c r="G337" s="2">
        <f t="shared" si="46"/>
        <v>5</v>
      </c>
      <c r="I337" s="2" t="str">
        <f t="shared" si="49"/>
        <v>暗影</v>
      </c>
      <c r="J337" s="2" t="str">
        <f t="shared" si="50"/>
        <v>3阶后排暗影</v>
      </c>
      <c r="K337" s="2">
        <f ca="1">VLOOKUP(J337,NPC规则!A:K,M337,FALSE)</f>
        <v>52034</v>
      </c>
      <c r="L337" s="2">
        <f>VLOOKUP(J337,NPC规则!A:N,14,FALSE)</f>
        <v>2</v>
      </c>
      <c r="M337" s="2">
        <f t="shared" ca="1" si="51"/>
        <v>2</v>
      </c>
      <c r="N337" s="2">
        <v>2</v>
      </c>
      <c r="O337" s="2">
        <f>VLOOKUP(A337,关卡NPC系数!B:I,6,FALSE)</f>
        <v>1.087</v>
      </c>
      <c r="P337" s="2">
        <f t="shared" si="47"/>
        <v>1</v>
      </c>
    </row>
    <row r="338" spans="1:16" x14ac:dyDescent="0.3">
      <c r="A338" s="2">
        <f t="shared" si="53"/>
        <v>57</v>
      </c>
      <c r="B338" s="2">
        <f ca="1">K338</f>
        <v>61014</v>
      </c>
      <c r="C338" s="2">
        <f t="shared" si="52"/>
        <v>1</v>
      </c>
      <c r="D338" s="2">
        <f>VLOOKUP(A338,关卡NPC系数!B:C,2,FALSE)</f>
        <v>53</v>
      </c>
      <c r="E338" s="2" t="str">
        <f>VLOOKUP(A338,关卡NPC系数!M:Q,5)</f>
        <v>3阶</v>
      </c>
      <c r="F338" s="2" t="str">
        <f t="shared" si="48"/>
        <v>前排</v>
      </c>
      <c r="G338" s="2">
        <f t="shared" si="46"/>
        <v>6</v>
      </c>
      <c r="I338" s="2" t="str">
        <f t="shared" si="49"/>
        <v>神圣</v>
      </c>
      <c r="J338" s="2" t="str">
        <f t="shared" si="50"/>
        <v>3阶前排神圣</v>
      </c>
      <c r="K338" s="2">
        <f ca="1">VLOOKUP(J338,NPC规则!A:K,M338,FALSE)</f>
        <v>61014</v>
      </c>
      <c r="L338" s="2">
        <f>VLOOKUP(J338,NPC规则!A:N,14,FALSE)</f>
        <v>2</v>
      </c>
      <c r="M338" s="2">
        <f t="shared" ca="1" si="51"/>
        <v>2</v>
      </c>
      <c r="N338" s="2">
        <v>3</v>
      </c>
      <c r="O338" s="2">
        <f>VLOOKUP(A338,关卡NPC系数!B:I,6,FALSE)</f>
        <v>1.0900000000000001</v>
      </c>
      <c r="P338" s="2">
        <f t="shared" si="47"/>
        <v>1</v>
      </c>
    </row>
    <row r="339" spans="1:16" x14ac:dyDescent="0.3">
      <c r="A339" s="2">
        <f t="shared" si="53"/>
        <v>57</v>
      </c>
      <c r="B339" s="2">
        <f ca="1">K338</f>
        <v>61014</v>
      </c>
      <c r="C339" s="2">
        <f t="shared" si="52"/>
        <v>2</v>
      </c>
      <c r="D339" s="2">
        <f>VLOOKUP(A339,关卡NPC系数!B:C,2,FALSE)</f>
        <v>53</v>
      </c>
      <c r="E339" s="2" t="str">
        <f>VLOOKUP(A339,关卡NPC系数!M:Q,5)</f>
        <v>3阶</v>
      </c>
      <c r="F339" s="2" t="str">
        <f t="shared" si="48"/>
        <v>前排</v>
      </c>
      <c r="G339" s="2">
        <f t="shared" si="46"/>
        <v>6</v>
      </c>
      <c r="I339" s="2" t="str">
        <f t="shared" si="49"/>
        <v>神圣</v>
      </c>
      <c r="J339" s="2" t="str">
        <f t="shared" si="50"/>
        <v>3阶前排神圣</v>
      </c>
      <c r="K339" s="2">
        <f ca="1">VLOOKUP(J339,NPC规则!A:K,M339,FALSE)</f>
        <v>61014</v>
      </c>
      <c r="L339" s="2">
        <f>VLOOKUP(J339,NPC规则!A:N,14,FALSE)</f>
        <v>2</v>
      </c>
      <c r="M339" s="2">
        <f t="shared" ca="1" si="51"/>
        <v>2</v>
      </c>
      <c r="N339" s="2">
        <v>3</v>
      </c>
      <c r="O339" s="2">
        <f>VLOOKUP(A339,关卡NPC系数!B:I,6,FALSE)</f>
        <v>1.0900000000000001</v>
      </c>
      <c r="P339" s="2">
        <f t="shared" si="47"/>
        <v>1</v>
      </c>
    </row>
    <row r="340" spans="1:16" x14ac:dyDescent="0.3">
      <c r="A340" s="2">
        <f t="shared" si="53"/>
        <v>57</v>
      </c>
      <c r="B340" s="2">
        <f ca="1">K338</f>
        <v>61014</v>
      </c>
      <c r="C340" s="2">
        <f t="shared" si="52"/>
        <v>3</v>
      </c>
      <c r="D340" s="2">
        <f>VLOOKUP(A340,关卡NPC系数!B:C,2,FALSE)</f>
        <v>53</v>
      </c>
      <c r="E340" s="2" t="str">
        <f>VLOOKUP(A340,关卡NPC系数!M:Q,5)</f>
        <v>3阶</v>
      </c>
      <c r="F340" s="2" t="str">
        <f t="shared" si="48"/>
        <v>后排</v>
      </c>
      <c r="G340" s="2">
        <f t="shared" si="46"/>
        <v>6</v>
      </c>
      <c r="I340" s="2" t="str">
        <f t="shared" si="49"/>
        <v>神圣</v>
      </c>
      <c r="J340" s="2" t="str">
        <f t="shared" si="50"/>
        <v>3阶后排神圣</v>
      </c>
      <c r="K340" s="2">
        <f ca="1">VLOOKUP(J340,NPC规则!A:K,M340,FALSE)</f>
        <v>64013</v>
      </c>
      <c r="L340" s="2">
        <f>VLOOKUP(J340,NPC规则!A:N,14,FALSE)</f>
        <v>2</v>
      </c>
      <c r="M340" s="2">
        <f t="shared" ca="1" si="51"/>
        <v>3</v>
      </c>
      <c r="N340" s="2">
        <v>2</v>
      </c>
      <c r="O340" s="2">
        <f>VLOOKUP(A340,关卡NPC系数!B:I,6,FALSE)</f>
        <v>1.0900000000000001</v>
      </c>
      <c r="P340" s="2">
        <f t="shared" si="47"/>
        <v>1</v>
      </c>
    </row>
    <row r="341" spans="1:16" x14ac:dyDescent="0.3">
      <c r="A341" s="2">
        <f t="shared" si="53"/>
        <v>57</v>
      </c>
      <c r="B341" s="2">
        <f ca="1">K338</f>
        <v>61014</v>
      </c>
      <c r="C341" s="2">
        <f t="shared" si="52"/>
        <v>4</v>
      </c>
      <c r="D341" s="2">
        <f>VLOOKUP(A341,关卡NPC系数!B:C,2,FALSE)</f>
        <v>53</v>
      </c>
      <c r="E341" s="2" t="str">
        <f>VLOOKUP(A341,关卡NPC系数!M:Q,5)</f>
        <v>3阶</v>
      </c>
      <c r="F341" s="2" t="str">
        <f t="shared" si="48"/>
        <v>后排</v>
      </c>
      <c r="G341" s="2">
        <f t="shared" si="46"/>
        <v>6</v>
      </c>
      <c r="I341" s="2" t="str">
        <f t="shared" si="49"/>
        <v>神圣</v>
      </c>
      <c r="J341" s="2" t="str">
        <f t="shared" si="50"/>
        <v>3阶后排神圣</v>
      </c>
      <c r="K341" s="2">
        <f ca="1">VLOOKUP(J341,NPC规则!A:K,M341,FALSE)</f>
        <v>64013</v>
      </c>
      <c r="L341" s="2">
        <f>VLOOKUP(J341,NPC规则!A:N,14,FALSE)</f>
        <v>2</v>
      </c>
      <c r="M341" s="2">
        <f t="shared" ca="1" si="51"/>
        <v>3</v>
      </c>
      <c r="N341" s="2">
        <v>2</v>
      </c>
      <c r="O341" s="2">
        <f>VLOOKUP(A341,关卡NPC系数!B:I,6,FALSE)</f>
        <v>1.0900000000000001</v>
      </c>
      <c r="P341" s="2">
        <f t="shared" si="47"/>
        <v>1</v>
      </c>
    </row>
    <row r="342" spans="1:16" x14ac:dyDescent="0.3">
      <c r="A342" s="2">
        <f t="shared" si="53"/>
        <v>57</v>
      </c>
      <c r="B342" s="2">
        <f ca="1">K338</f>
        <v>61014</v>
      </c>
      <c r="C342" s="2">
        <f t="shared" si="52"/>
        <v>5</v>
      </c>
      <c r="D342" s="2">
        <f>VLOOKUP(A342,关卡NPC系数!B:C,2,FALSE)</f>
        <v>53</v>
      </c>
      <c r="E342" s="2" t="str">
        <f>VLOOKUP(A342,关卡NPC系数!M:Q,5)</f>
        <v>3阶</v>
      </c>
      <c r="F342" s="2" t="str">
        <f t="shared" si="48"/>
        <v>后排</v>
      </c>
      <c r="G342" s="2">
        <f t="shared" si="46"/>
        <v>6</v>
      </c>
      <c r="I342" s="2" t="str">
        <f t="shared" si="49"/>
        <v>神圣</v>
      </c>
      <c r="J342" s="2" t="str">
        <f t="shared" si="50"/>
        <v>3阶后排神圣</v>
      </c>
      <c r="K342" s="2">
        <f ca="1">VLOOKUP(J342,NPC规则!A:K,M342,FALSE)</f>
        <v>64013</v>
      </c>
      <c r="L342" s="2">
        <f>VLOOKUP(J342,NPC规则!A:N,14,FALSE)</f>
        <v>2</v>
      </c>
      <c r="M342" s="2">
        <f t="shared" ca="1" si="51"/>
        <v>3</v>
      </c>
      <c r="N342" s="2">
        <v>2</v>
      </c>
      <c r="O342" s="2">
        <f>VLOOKUP(A342,关卡NPC系数!B:I,6,FALSE)</f>
        <v>1.0900000000000001</v>
      </c>
      <c r="P342" s="2">
        <f t="shared" si="47"/>
        <v>1</v>
      </c>
    </row>
    <row r="343" spans="1:16" x14ac:dyDescent="0.3">
      <c r="A343" s="2">
        <f t="shared" si="53"/>
        <v>57</v>
      </c>
      <c r="B343" s="2">
        <f ca="1">K338</f>
        <v>61014</v>
      </c>
      <c r="C343" s="2">
        <f t="shared" si="52"/>
        <v>6</v>
      </c>
      <c r="D343" s="2">
        <f>VLOOKUP(A343,关卡NPC系数!B:C,2,FALSE)</f>
        <v>53</v>
      </c>
      <c r="E343" s="2" t="str">
        <f>VLOOKUP(A343,关卡NPC系数!M:Q,5)</f>
        <v>3阶</v>
      </c>
      <c r="F343" s="2" t="str">
        <f t="shared" si="48"/>
        <v>后排</v>
      </c>
      <c r="G343" s="2">
        <f t="shared" si="46"/>
        <v>6</v>
      </c>
      <c r="I343" s="2" t="str">
        <f t="shared" si="49"/>
        <v>神圣</v>
      </c>
      <c r="J343" s="2" t="str">
        <f t="shared" si="50"/>
        <v>3阶后排神圣</v>
      </c>
      <c r="K343" s="2">
        <f ca="1">VLOOKUP(J343,NPC规则!A:K,M343,FALSE)</f>
        <v>63014</v>
      </c>
      <c r="L343" s="2">
        <f>VLOOKUP(J343,NPC规则!A:N,14,FALSE)</f>
        <v>2</v>
      </c>
      <c r="M343" s="2">
        <f t="shared" ca="1" si="51"/>
        <v>2</v>
      </c>
      <c r="N343" s="2">
        <v>2</v>
      </c>
      <c r="O343" s="2">
        <f>VLOOKUP(A343,关卡NPC系数!B:I,6,FALSE)</f>
        <v>1.0900000000000001</v>
      </c>
      <c r="P343" s="2">
        <f t="shared" si="47"/>
        <v>1</v>
      </c>
    </row>
    <row r="344" spans="1:16" x14ac:dyDescent="0.3">
      <c r="A344" s="2">
        <f t="shared" si="53"/>
        <v>58</v>
      </c>
      <c r="B344" s="2">
        <f ca="1">K344</f>
        <v>11054</v>
      </c>
      <c r="C344" s="2">
        <f t="shared" si="52"/>
        <v>1</v>
      </c>
      <c r="D344" s="2">
        <f>VLOOKUP(A344,关卡NPC系数!B:C,2,FALSE)</f>
        <v>54</v>
      </c>
      <c r="E344" s="2" t="str">
        <f>VLOOKUP(A344,关卡NPC系数!M:Q,5)</f>
        <v>3阶</v>
      </c>
      <c r="F344" s="2" t="str">
        <f t="shared" si="48"/>
        <v>前排</v>
      </c>
      <c r="G344" s="2">
        <f t="shared" ref="G344" ca="1" si="54">RANK(H344,$H344:$H349)</f>
        <v>1</v>
      </c>
      <c r="H344" s="2">
        <f t="shared" ref="H344:H391" ca="1" si="55">RAND()</f>
        <v>0.97169697150044587</v>
      </c>
      <c r="I344" s="2" t="str">
        <f t="shared" ca="1" si="49"/>
        <v>亡灵</v>
      </c>
      <c r="J344" s="2" t="str">
        <f t="shared" ca="1" si="50"/>
        <v>3阶前排亡灵</v>
      </c>
      <c r="K344" s="2">
        <f ca="1">VLOOKUP(J344,NPC规则!A:K,M344,FALSE)</f>
        <v>11054</v>
      </c>
      <c r="L344" s="2">
        <f ca="1">VLOOKUP(J344,NPC规则!A:N,14,FALSE)</f>
        <v>5</v>
      </c>
      <c r="M344" s="2">
        <f t="shared" ca="1" si="51"/>
        <v>3</v>
      </c>
      <c r="N344" s="2">
        <v>3</v>
      </c>
      <c r="O344" s="2">
        <f>VLOOKUP(A344,关卡NPC系数!B:I,6,FALSE)</f>
        <v>1.0920000000000001</v>
      </c>
      <c r="P344" s="2">
        <f t="shared" si="47"/>
        <v>1</v>
      </c>
    </row>
    <row r="345" spans="1:16" x14ac:dyDescent="0.3">
      <c r="A345" s="2">
        <f t="shared" si="53"/>
        <v>58</v>
      </c>
      <c r="B345" s="2">
        <f ca="1">K344</f>
        <v>11054</v>
      </c>
      <c r="C345" s="2">
        <f t="shared" si="52"/>
        <v>2</v>
      </c>
      <c r="D345" s="2">
        <f>VLOOKUP(A345,关卡NPC系数!B:C,2,FALSE)</f>
        <v>54</v>
      </c>
      <c r="E345" s="2" t="str">
        <f>VLOOKUP(A345,关卡NPC系数!M:Q,5)</f>
        <v>3阶</v>
      </c>
      <c r="F345" s="2" t="str">
        <f t="shared" si="48"/>
        <v>前排</v>
      </c>
      <c r="G345" s="2">
        <f t="shared" ref="G345" ca="1" si="56">RANK(H345,$H344:$H349)</f>
        <v>5</v>
      </c>
      <c r="H345" s="2">
        <f t="shared" ca="1" si="55"/>
        <v>0.24345806502536216</v>
      </c>
      <c r="I345" s="2" t="str">
        <f t="shared" ca="1" si="49"/>
        <v>暗影</v>
      </c>
      <c r="J345" s="2" t="str">
        <f t="shared" ca="1" si="50"/>
        <v>3阶前排暗影</v>
      </c>
      <c r="K345" s="2">
        <f ca="1">VLOOKUP(J345,NPC规则!A:K,M345,FALSE)</f>
        <v>53014</v>
      </c>
      <c r="L345" s="2">
        <f ca="1">VLOOKUP(J345,NPC规则!A:N,14,FALSE)</f>
        <v>2</v>
      </c>
      <c r="M345" s="2">
        <f t="shared" ca="1" si="51"/>
        <v>2</v>
      </c>
      <c r="N345" s="2">
        <v>3</v>
      </c>
      <c r="O345" s="2">
        <f>VLOOKUP(A345,关卡NPC系数!B:I,6,FALSE)</f>
        <v>1.0920000000000001</v>
      </c>
      <c r="P345" s="2">
        <f t="shared" si="47"/>
        <v>1</v>
      </c>
    </row>
    <row r="346" spans="1:16" x14ac:dyDescent="0.3">
      <c r="A346" s="2">
        <f t="shared" si="53"/>
        <v>58</v>
      </c>
      <c r="B346" s="2">
        <f ca="1">K344</f>
        <v>11054</v>
      </c>
      <c r="C346" s="2">
        <f t="shared" si="52"/>
        <v>3</v>
      </c>
      <c r="D346" s="2">
        <f>VLOOKUP(A346,关卡NPC系数!B:C,2,FALSE)</f>
        <v>54</v>
      </c>
      <c r="E346" s="2" t="str">
        <f>VLOOKUP(A346,关卡NPC系数!M:Q,5)</f>
        <v>3阶</v>
      </c>
      <c r="F346" s="2" t="str">
        <f t="shared" si="48"/>
        <v>后排</v>
      </c>
      <c r="G346" s="2">
        <f t="shared" ref="G346" ca="1" si="57">RANK(H346,$H344:$H349)</f>
        <v>4</v>
      </c>
      <c r="H346" s="2">
        <f t="shared" ca="1" si="55"/>
        <v>0.33232609324311679</v>
      </c>
      <c r="I346" s="2" t="str">
        <f t="shared" ca="1" si="49"/>
        <v>自然</v>
      </c>
      <c r="J346" s="2" t="str">
        <f t="shared" ca="1" si="50"/>
        <v>3阶后排自然</v>
      </c>
      <c r="K346" s="2">
        <f ca="1">VLOOKUP(J346,NPC规则!A:K,M346,FALSE)</f>
        <v>45023</v>
      </c>
      <c r="L346" s="2">
        <f ca="1">VLOOKUP(J346,NPC规则!A:N,14,FALSE)</f>
        <v>8</v>
      </c>
      <c r="M346" s="2">
        <f t="shared" ca="1" si="51"/>
        <v>7</v>
      </c>
      <c r="N346" s="2">
        <v>3</v>
      </c>
      <c r="O346" s="2">
        <f>VLOOKUP(A346,关卡NPC系数!B:I,6,FALSE)</f>
        <v>1.0920000000000001</v>
      </c>
      <c r="P346" s="2">
        <f t="shared" si="47"/>
        <v>1</v>
      </c>
    </row>
    <row r="347" spans="1:16" x14ac:dyDescent="0.3">
      <c r="A347" s="2">
        <f t="shared" si="53"/>
        <v>58</v>
      </c>
      <c r="B347" s="2">
        <f ca="1">K344</f>
        <v>11054</v>
      </c>
      <c r="C347" s="2">
        <f t="shared" si="52"/>
        <v>4</v>
      </c>
      <c r="D347" s="2">
        <f>VLOOKUP(A347,关卡NPC系数!B:C,2,FALSE)</f>
        <v>54</v>
      </c>
      <c r="E347" s="2" t="str">
        <f>VLOOKUP(A347,关卡NPC系数!M:Q,5)</f>
        <v>3阶</v>
      </c>
      <c r="F347" s="2" t="str">
        <f t="shared" si="48"/>
        <v>后排</v>
      </c>
      <c r="G347" s="2">
        <f t="shared" ref="G347" ca="1" si="58">RANK(H347,$H344:$H349)</f>
        <v>6</v>
      </c>
      <c r="H347" s="2">
        <f t="shared" ca="1" si="55"/>
        <v>0.17515875492507382</v>
      </c>
      <c r="I347" s="2" t="str">
        <f t="shared" ca="1" si="49"/>
        <v>神圣</v>
      </c>
      <c r="J347" s="2" t="str">
        <f t="shared" ca="1" si="50"/>
        <v>3阶后排神圣</v>
      </c>
      <c r="K347" s="2">
        <f ca="1">VLOOKUP(J347,NPC规则!A:K,M347,FALSE)</f>
        <v>64013</v>
      </c>
      <c r="L347" s="2">
        <f ca="1">VLOOKUP(J347,NPC规则!A:N,14,FALSE)</f>
        <v>2</v>
      </c>
      <c r="M347" s="2">
        <f t="shared" ca="1" si="51"/>
        <v>3</v>
      </c>
      <c r="N347" s="2">
        <v>2</v>
      </c>
      <c r="O347" s="2">
        <f>VLOOKUP(A347,关卡NPC系数!B:I,6,FALSE)</f>
        <v>1.0920000000000001</v>
      </c>
      <c r="P347" s="2">
        <f t="shared" si="47"/>
        <v>1</v>
      </c>
    </row>
    <row r="348" spans="1:16" x14ac:dyDescent="0.3">
      <c r="A348" s="2">
        <f t="shared" si="53"/>
        <v>58</v>
      </c>
      <c r="B348" s="2">
        <f ca="1">K344</f>
        <v>11054</v>
      </c>
      <c r="C348" s="2">
        <f t="shared" si="52"/>
        <v>5</v>
      </c>
      <c r="D348" s="2">
        <f>VLOOKUP(A348,关卡NPC系数!B:C,2,FALSE)</f>
        <v>54</v>
      </c>
      <c r="E348" s="2" t="str">
        <f>VLOOKUP(A348,关卡NPC系数!M:Q,5)</f>
        <v>3阶</v>
      </c>
      <c r="F348" s="2" t="str">
        <f t="shared" si="48"/>
        <v>后排</v>
      </c>
      <c r="G348" s="2">
        <f t="shared" ref="G348" ca="1" si="59">RANK(H348,$H344:$H349)</f>
        <v>3</v>
      </c>
      <c r="H348" s="2">
        <f t="shared" ca="1" si="55"/>
        <v>0.52919923106403755</v>
      </c>
      <c r="I348" s="2" t="str">
        <f t="shared" ca="1" si="49"/>
        <v>邪能</v>
      </c>
      <c r="J348" s="2" t="str">
        <f t="shared" ca="1" si="50"/>
        <v>3阶后排邪能</v>
      </c>
      <c r="K348" s="2">
        <f ca="1">VLOOKUP(J348,NPC规则!A:K,M348,FALSE)</f>
        <v>32034</v>
      </c>
      <c r="L348" s="2">
        <f ca="1">VLOOKUP(J348,NPC规则!A:N,14,FALSE)</f>
        <v>8</v>
      </c>
      <c r="M348" s="2">
        <f t="shared" ca="1" si="51"/>
        <v>3</v>
      </c>
      <c r="N348" s="2">
        <v>2</v>
      </c>
      <c r="O348" s="2">
        <f>VLOOKUP(A348,关卡NPC系数!B:I,6,FALSE)</f>
        <v>1.0920000000000001</v>
      </c>
      <c r="P348" s="2">
        <f t="shared" si="47"/>
        <v>1</v>
      </c>
    </row>
    <row r="349" spans="1:16" x14ac:dyDescent="0.3">
      <c r="A349" s="2">
        <f t="shared" si="53"/>
        <v>58</v>
      </c>
      <c r="B349" s="2">
        <f ca="1">K344</f>
        <v>11054</v>
      </c>
      <c r="C349" s="2">
        <f t="shared" si="52"/>
        <v>6</v>
      </c>
      <c r="D349" s="2">
        <f>VLOOKUP(A349,关卡NPC系数!B:C,2,FALSE)</f>
        <v>54</v>
      </c>
      <c r="E349" s="2" t="str">
        <f>VLOOKUP(A349,关卡NPC系数!M:Q,5)</f>
        <v>3阶</v>
      </c>
      <c r="F349" s="2" t="str">
        <f t="shared" si="48"/>
        <v>后排</v>
      </c>
      <c r="G349" s="2">
        <f t="shared" ref="G349" ca="1" si="60">RANK(H349,$H344:$H349)</f>
        <v>2</v>
      </c>
      <c r="H349" s="2">
        <f t="shared" ca="1" si="55"/>
        <v>0.96733472996779069</v>
      </c>
      <c r="I349" s="2" t="str">
        <f t="shared" ca="1" si="49"/>
        <v>奥术</v>
      </c>
      <c r="J349" s="2" t="str">
        <f t="shared" ca="1" si="50"/>
        <v>3阶后排奥术</v>
      </c>
      <c r="K349" s="2">
        <f ca="1">VLOOKUP(J349,NPC规则!A:K,M349,FALSE)</f>
        <v>23013</v>
      </c>
      <c r="L349" s="2">
        <f ca="1">VLOOKUP(J349,NPC规则!A:N,14,FALSE)</f>
        <v>8</v>
      </c>
      <c r="M349" s="2">
        <f t="shared" ca="1" si="51"/>
        <v>9</v>
      </c>
      <c r="N349" s="2">
        <v>2</v>
      </c>
      <c r="O349" s="2">
        <f>VLOOKUP(A349,关卡NPC系数!B:I,6,FALSE)</f>
        <v>1.0920000000000001</v>
      </c>
      <c r="P349" s="2">
        <f t="shared" si="47"/>
        <v>1</v>
      </c>
    </row>
    <row r="350" spans="1:16" x14ac:dyDescent="0.3">
      <c r="A350" s="2">
        <f t="shared" si="53"/>
        <v>59</v>
      </c>
      <c r="B350" s="2">
        <f ca="1">K350</f>
        <v>11064</v>
      </c>
      <c r="C350" s="2">
        <f t="shared" si="52"/>
        <v>1</v>
      </c>
      <c r="D350" s="2">
        <f>VLOOKUP(A350,关卡NPC系数!B:C,2,FALSE)</f>
        <v>55</v>
      </c>
      <c r="E350" s="2" t="str">
        <f>VLOOKUP(A350,关卡NPC系数!M:Q,5)</f>
        <v>3阶</v>
      </c>
      <c r="F350" s="2" t="str">
        <f t="shared" si="48"/>
        <v>前排</v>
      </c>
      <c r="G350" s="2">
        <v>1</v>
      </c>
      <c r="I350" s="2" t="str">
        <f t="shared" si="49"/>
        <v>亡灵</v>
      </c>
      <c r="J350" s="2" t="str">
        <f t="shared" si="50"/>
        <v>3阶前排亡灵</v>
      </c>
      <c r="K350" s="2">
        <f ca="1">VLOOKUP(J350,NPC规则!A:K,M350,FALSE)</f>
        <v>11064</v>
      </c>
      <c r="L350" s="2">
        <f>VLOOKUP(J350,NPC规则!A:N,14,FALSE)</f>
        <v>5</v>
      </c>
      <c r="M350" s="2">
        <f t="shared" ca="1" si="51"/>
        <v>4</v>
      </c>
      <c r="N350" s="2">
        <v>3</v>
      </c>
      <c r="O350" s="2">
        <f>VLOOKUP(A350,关卡NPC系数!B:I,6,FALSE)</f>
        <v>1.095</v>
      </c>
      <c r="P350" s="2">
        <f t="shared" si="47"/>
        <v>1</v>
      </c>
    </row>
    <row r="351" spans="1:16" x14ac:dyDescent="0.3">
      <c r="A351" s="2">
        <f t="shared" si="53"/>
        <v>59</v>
      </c>
      <c r="B351" s="2">
        <f ca="1">K350</f>
        <v>11064</v>
      </c>
      <c r="C351" s="2">
        <f t="shared" si="52"/>
        <v>2</v>
      </c>
      <c r="D351" s="2">
        <f>VLOOKUP(A351,关卡NPC系数!B:C,2,FALSE)</f>
        <v>55</v>
      </c>
      <c r="E351" s="2" t="str">
        <f>VLOOKUP(A351,关卡NPC系数!M:Q,5)</f>
        <v>3阶</v>
      </c>
      <c r="F351" s="2" t="str">
        <f t="shared" si="48"/>
        <v>前排</v>
      </c>
      <c r="G351" s="2">
        <v>1</v>
      </c>
      <c r="I351" s="2" t="str">
        <f t="shared" si="49"/>
        <v>亡灵</v>
      </c>
      <c r="J351" s="2" t="str">
        <f t="shared" si="50"/>
        <v>3阶前排亡灵</v>
      </c>
      <c r="K351" s="2">
        <f ca="1">VLOOKUP(J351,NPC规则!A:K,M351,FALSE)</f>
        <v>11064</v>
      </c>
      <c r="L351" s="2">
        <f>VLOOKUP(J351,NPC规则!A:N,14,FALSE)</f>
        <v>5</v>
      </c>
      <c r="M351" s="2">
        <f t="shared" ca="1" si="51"/>
        <v>4</v>
      </c>
      <c r="N351" s="2">
        <v>3</v>
      </c>
      <c r="O351" s="2">
        <f>VLOOKUP(A351,关卡NPC系数!B:I,6,FALSE)</f>
        <v>1.095</v>
      </c>
      <c r="P351" s="2">
        <f t="shared" si="47"/>
        <v>1</v>
      </c>
    </row>
    <row r="352" spans="1:16" x14ac:dyDescent="0.3">
      <c r="A352" s="2">
        <f t="shared" si="53"/>
        <v>59</v>
      </c>
      <c r="B352" s="2">
        <f ca="1">K350</f>
        <v>11064</v>
      </c>
      <c r="C352" s="2">
        <f t="shared" si="52"/>
        <v>3</v>
      </c>
      <c r="D352" s="2">
        <f>VLOOKUP(A352,关卡NPC系数!B:C,2,FALSE)</f>
        <v>55</v>
      </c>
      <c r="E352" s="2" t="str">
        <f>VLOOKUP(A352,关卡NPC系数!M:Q,5)</f>
        <v>3阶</v>
      </c>
      <c r="F352" s="2" t="str">
        <f t="shared" si="48"/>
        <v>后排</v>
      </c>
      <c r="G352" s="2">
        <v>1</v>
      </c>
      <c r="I352" s="2" t="str">
        <f t="shared" si="49"/>
        <v>亡灵</v>
      </c>
      <c r="J352" s="2" t="str">
        <f t="shared" si="50"/>
        <v>3阶后排亡灵</v>
      </c>
      <c r="K352" s="2">
        <f ca="1">VLOOKUP(J352,NPC规则!A:K,M352,FALSE)</f>
        <v>13034</v>
      </c>
      <c r="L352" s="2">
        <f>VLOOKUP(J352,NPC规则!A:N,14,FALSE)</f>
        <v>8</v>
      </c>
      <c r="M352" s="2">
        <f t="shared" ca="1" si="51"/>
        <v>3</v>
      </c>
      <c r="N352" s="2">
        <v>3</v>
      </c>
      <c r="O352" s="2">
        <f>VLOOKUP(A352,关卡NPC系数!B:I,6,FALSE)</f>
        <v>1.095</v>
      </c>
      <c r="P352" s="2">
        <f t="shared" si="47"/>
        <v>1</v>
      </c>
    </row>
    <row r="353" spans="1:16" x14ac:dyDescent="0.3">
      <c r="A353" s="2">
        <f t="shared" si="53"/>
        <v>59</v>
      </c>
      <c r="B353" s="2">
        <f ca="1">K350</f>
        <v>11064</v>
      </c>
      <c r="C353" s="2">
        <f t="shared" si="52"/>
        <v>4</v>
      </c>
      <c r="D353" s="2">
        <f>VLOOKUP(A353,关卡NPC系数!B:C,2,FALSE)</f>
        <v>55</v>
      </c>
      <c r="E353" s="2" t="str">
        <f>VLOOKUP(A353,关卡NPC系数!M:Q,5)</f>
        <v>3阶</v>
      </c>
      <c r="F353" s="2" t="str">
        <f t="shared" si="48"/>
        <v>后排</v>
      </c>
      <c r="G353" s="2">
        <v>1</v>
      </c>
      <c r="I353" s="2" t="str">
        <f t="shared" si="49"/>
        <v>亡灵</v>
      </c>
      <c r="J353" s="2" t="str">
        <f t="shared" si="50"/>
        <v>3阶后排亡灵</v>
      </c>
      <c r="K353" s="2">
        <f ca="1">VLOOKUP(J353,NPC规则!A:K,M353,FALSE)</f>
        <v>13023</v>
      </c>
      <c r="L353" s="2">
        <f>VLOOKUP(J353,NPC规则!A:N,14,FALSE)</f>
        <v>8</v>
      </c>
      <c r="M353" s="2">
        <f t="shared" ca="1" si="51"/>
        <v>9</v>
      </c>
      <c r="N353" s="2">
        <v>3</v>
      </c>
      <c r="O353" s="2">
        <f>VLOOKUP(A353,关卡NPC系数!B:I,6,FALSE)</f>
        <v>1.095</v>
      </c>
      <c r="P353" s="2">
        <f t="shared" si="47"/>
        <v>1</v>
      </c>
    </row>
    <row r="354" spans="1:16" x14ac:dyDescent="0.3">
      <c r="A354" s="2">
        <f t="shared" si="53"/>
        <v>59</v>
      </c>
      <c r="B354" s="2">
        <f ca="1">K350</f>
        <v>11064</v>
      </c>
      <c r="C354" s="2">
        <f t="shared" si="52"/>
        <v>5</v>
      </c>
      <c r="D354" s="2">
        <f>VLOOKUP(A354,关卡NPC系数!B:C,2,FALSE)</f>
        <v>55</v>
      </c>
      <c r="E354" s="2" t="str">
        <f>VLOOKUP(A354,关卡NPC系数!M:Q,5)</f>
        <v>3阶</v>
      </c>
      <c r="F354" s="2" t="str">
        <f t="shared" si="48"/>
        <v>后排</v>
      </c>
      <c r="G354" s="2">
        <v>1</v>
      </c>
      <c r="I354" s="2" t="str">
        <f t="shared" si="49"/>
        <v>亡灵</v>
      </c>
      <c r="J354" s="2" t="str">
        <f t="shared" si="50"/>
        <v>3阶后排亡灵</v>
      </c>
      <c r="K354" s="2">
        <f ca="1">VLOOKUP(J354,NPC规则!A:K,M354,FALSE)</f>
        <v>13023</v>
      </c>
      <c r="L354" s="2">
        <f>VLOOKUP(J354,NPC规则!A:N,14,FALSE)</f>
        <v>8</v>
      </c>
      <c r="M354" s="2">
        <f t="shared" ca="1" si="51"/>
        <v>9</v>
      </c>
      <c r="N354" s="2">
        <v>2</v>
      </c>
      <c r="O354" s="2">
        <f>VLOOKUP(A354,关卡NPC系数!B:I,6,FALSE)</f>
        <v>1.095</v>
      </c>
      <c r="P354" s="2">
        <f t="shared" si="47"/>
        <v>1</v>
      </c>
    </row>
    <row r="355" spans="1:16" x14ac:dyDescent="0.3">
      <c r="A355" s="2">
        <f t="shared" si="53"/>
        <v>59</v>
      </c>
      <c r="B355" s="2">
        <f ca="1">K350</f>
        <v>11064</v>
      </c>
      <c r="C355" s="2">
        <f t="shared" si="52"/>
        <v>6</v>
      </c>
      <c r="D355" s="2">
        <f>VLOOKUP(A355,关卡NPC系数!B:C,2,FALSE)</f>
        <v>55</v>
      </c>
      <c r="E355" s="2" t="str">
        <f>VLOOKUP(A355,关卡NPC系数!M:Q,5)</f>
        <v>3阶</v>
      </c>
      <c r="F355" s="2" t="str">
        <f t="shared" si="48"/>
        <v>后排</v>
      </c>
      <c r="G355" s="2">
        <v>1</v>
      </c>
      <c r="I355" s="2" t="str">
        <f t="shared" ref="I355:I386" si="61">VLOOKUP(G355,V:W,2,FALSE)</f>
        <v>亡灵</v>
      </c>
      <c r="J355" s="2" t="str">
        <f t="shared" si="50"/>
        <v>3阶后排亡灵</v>
      </c>
      <c r="K355" s="2">
        <f ca="1">VLOOKUP(J355,NPC规则!A:K,M355,FALSE)</f>
        <v>12013</v>
      </c>
      <c r="L355" s="2">
        <f>VLOOKUP(J355,NPC规则!A:N,14,FALSE)</f>
        <v>8</v>
      </c>
      <c r="M355" s="2">
        <f t="shared" ca="1" si="51"/>
        <v>8</v>
      </c>
      <c r="N355" s="2">
        <v>2</v>
      </c>
      <c r="O355" s="2">
        <f>VLOOKUP(A355,关卡NPC系数!B:I,6,FALSE)</f>
        <v>1.095</v>
      </c>
      <c r="P355" s="2">
        <f t="shared" si="47"/>
        <v>1</v>
      </c>
    </row>
    <row r="356" spans="1:16" x14ac:dyDescent="0.3">
      <c r="A356" s="2">
        <f t="shared" si="53"/>
        <v>60</v>
      </c>
      <c r="B356" s="2">
        <f ca="1">K356</f>
        <v>25054</v>
      </c>
      <c r="C356" s="2">
        <f t="shared" si="52"/>
        <v>1</v>
      </c>
      <c r="D356" s="2">
        <f>VLOOKUP(A356,关卡NPC系数!B:C,2,FALSE)</f>
        <v>56</v>
      </c>
      <c r="E356" s="2" t="str">
        <f>VLOOKUP(A356,关卡NPC系数!M:Q,5)</f>
        <v>3阶</v>
      </c>
      <c r="F356" s="2" t="str">
        <f t="shared" si="48"/>
        <v>前排</v>
      </c>
      <c r="G356" s="2">
        <f t="shared" ref="G356" si="62">G350+1</f>
        <v>2</v>
      </c>
      <c r="I356" s="2" t="str">
        <f t="shared" si="61"/>
        <v>奥术</v>
      </c>
      <c r="J356" s="2" t="str">
        <f t="shared" si="50"/>
        <v>3阶前排奥术</v>
      </c>
      <c r="K356" s="2">
        <f ca="1">VLOOKUP(J356,NPC规则!A:K,M356,FALSE)</f>
        <v>25054</v>
      </c>
      <c r="L356" s="2">
        <f>VLOOKUP(J356,NPC规则!A:N,14,FALSE)</f>
        <v>5</v>
      </c>
      <c r="M356" s="2">
        <f t="shared" ca="1" si="51"/>
        <v>6</v>
      </c>
      <c r="N356" s="2">
        <v>3</v>
      </c>
      <c r="O356" s="2">
        <f>VLOOKUP(A356,关卡NPC系数!B:I,6,FALSE)</f>
        <v>1.371</v>
      </c>
      <c r="P356" s="2">
        <f t="shared" si="47"/>
        <v>1.3</v>
      </c>
    </row>
    <row r="357" spans="1:16" x14ac:dyDescent="0.3">
      <c r="A357" s="2">
        <f t="shared" si="53"/>
        <v>60</v>
      </c>
      <c r="B357" s="2">
        <f ca="1">K356</f>
        <v>25054</v>
      </c>
      <c r="C357" s="2">
        <f t="shared" si="52"/>
        <v>2</v>
      </c>
      <c r="D357" s="2">
        <f>VLOOKUP(A357,关卡NPC系数!B:C,2,FALSE)</f>
        <v>56</v>
      </c>
      <c r="E357" s="2" t="str">
        <f>VLOOKUP(A357,关卡NPC系数!M:Q,5)</f>
        <v>3阶</v>
      </c>
      <c r="F357" s="2" t="str">
        <f t="shared" si="48"/>
        <v>前排</v>
      </c>
      <c r="G357" s="2">
        <f t="shared" si="46"/>
        <v>2</v>
      </c>
      <c r="I357" s="2" t="str">
        <f t="shared" si="61"/>
        <v>奥术</v>
      </c>
      <c r="J357" s="2" t="str">
        <f t="shared" si="50"/>
        <v>3阶前排奥术</v>
      </c>
      <c r="L357" s="2">
        <f>VLOOKUP(J357,NPC规则!A:N,14,FALSE)</f>
        <v>5</v>
      </c>
      <c r="M357" s="2">
        <f t="shared" ca="1" si="51"/>
        <v>2</v>
      </c>
      <c r="N357" s="2">
        <v>3</v>
      </c>
      <c r="O357" s="2">
        <f>VLOOKUP(A357,关卡NPC系数!B:I,6,FALSE)</f>
        <v>1.371</v>
      </c>
      <c r="P357" s="2">
        <f t="shared" si="47"/>
        <v>1.3</v>
      </c>
    </row>
    <row r="358" spans="1:16" x14ac:dyDescent="0.3">
      <c r="A358" s="2">
        <f t="shared" si="53"/>
        <v>60</v>
      </c>
      <c r="B358" s="2">
        <f ca="1">K356</f>
        <v>25054</v>
      </c>
      <c r="C358" s="2">
        <f t="shared" si="52"/>
        <v>3</v>
      </c>
      <c r="D358" s="2">
        <f>VLOOKUP(A358,关卡NPC系数!B:C,2,FALSE)</f>
        <v>56</v>
      </c>
      <c r="E358" s="2" t="str">
        <f>VLOOKUP(A358,关卡NPC系数!M:Q,5)</f>
        <v>3阶</v>
      </c>
      <c r="F358" s="2" t="str">
        <f t="shared" si="48"/>
        <v>后排</v>
      </c>
      <c r="G358" s="2">
        <f t="shared" si="46"/>
        <v>2</v>
      </c>
      <c r="I358" s="2" t="str">
        <f t="shared" si="61"/>
        <v>奥术</v>
      </c>
      <c r="J358" s="2" t="str">
        <f t="shared" si="50"/>
        <v>3阶后排奥术</v>
      </c>
      <c r="K358" s="2">
        <f ca="1">VLOOKUP(J358,NPC规则!A:K,M358,FALSE)</f>
        <v>23013</v>
      </c>
      <c r="L358" s="2">
        <f>VLOOKUP(J358,NPC规则!A:N,14,FALSE)</f>
        <v>8</v>
      </c>
      <c r="M358" s="2">
        <f t="shared" ca="1" si="51"/>
        <v>9</v>
      </c>
      <c r="N358" s="2">
        <v>3</v>
      </c>
      <c r="O358" s="2">
        <f>VLOOKUP(A358,关卡NPC系数!B:I,6,FALSE)</f>
        <v>1.371</v>
      </c>
      <c r="P358" s="2">
        <f t="shared" si="47"/>
        <v>1.3</v>
      </c>
    </row>
    <row r="359" spans="1:16" x14ac:dyDescent="0.3">
      <c r="A359" s="2">
        <f t="shared" si="53"/>
        <v>60</v>
      </c>
      <c r="B359" s="2">
        <f ca="1">K356</f>
        <v>25054</v>
      </c>
      <c r="C359" s="2">
        <f t="shared" si="52"/>
        <v>4</v>
      </c>
      <c r="D359" s="2">
        <f>VLOOKUP(A359,关卡NPC系数!B:C,2,FALSE)</f>
        <v>56</v>
      </c>
      <c r="E359" s="2" t="str">
        <f>VLOOKUP(A359,关卡NPC系数!M:Q,5)</f>
        <v>3阶</v>
      </c>
      <c r="F359" s="2" t="str">
        <f t="shared" si="48"/>
        <v>后排</v>
      </c>
      <c r="G359" s="2">
        <f t="shared" si="46"/>
        <v>2</v>
      </c>
      <c r="I359" s="2" t="str">
        <f t="shared" si="61"/>
        <v>奥术</v>
      </c>
      <c r="J359" s="2" t="str">
        <f t="shared" si="50"/>
        <v>3阶后排奥术</v>
      </c>
      <c r="L359" s="2">
        <f>VLOOKUP(J359,NPC规则!A:N,14,FALSE)</f>
        <v>8</v>
      </c>
      <c r="M359" s="2">
        <f t="shared" ca="1" si="51"/>
        <v>5</v>
      </c>
      <c r="N359" s="2">
        <v>3</v>
      </c>
      <c r="O359" s="2">
        <f>VLOOKUP(A359,关卡NPC系数!B:I,6,FALSE)</f>
        <v>1.371</v>
      </c>
      <c r="P359" s="2">
        <f t="shared" si="47"/>
        <v>1.3</v>
      </c>
    </row>
    <row r="360" spans="1:16" x14ac:dyDescent="0.3">
      <c r="A360" s="2">
        <f t="shared" si="53"/>
        <v>60</v>
      </c>
      <c r="B360" s="2">
        <f ca="1">K356</f>
        <v>25054</v>
      </c>
      <c r="C360" s="2">
        <f t="shared" si="52"/>
        <v>5</v>
      </c>
      <c r="D360" s="2">
        <f>VLOOKUP(A360,关卡NPC系数!B:C,2,FALSE)</f>
        <v>56</v>
      </c>
      <c r="E360" s="2" t="str">
        <f>VLOOKUP(A360,关卡NPC系数!M:Q,5)</f>
        <v>3阶</v>
      </c>
      <c r="F360" s="2" t="str">
        <f t="shared" si="48"/>
        <v>后排</v>
      </c>
      <c r="G360" s="2">
        <f t="shared" si="46"/>
        <v>2</v>
      </c>
      <c r="I360" s="2" t="str">
        <f t="shared" si="61"/>
        <v>奥术</v>
      </c>
      <c r="J360" s="2" t="str">
        <f t="shared" si="50"/>
        <v>3阶后排奥术</v>
      </c>
      <c r="L360" s="2">
        <f>VLOOKUP(J360,NPC规则!A:N,14,FALSE)</f>
        <v>8</v>
      </c>
      <c r="M360" s="2">
        <f t="shared" ca="1" si="51"/>
        <v>4</v>
      </c>
      <c r="N360" s="2">
        <v>3</v>
      </c>
      <c r="O360" s="2">
        <f>VLOOKUP(A360,关卡NPC系数!B:I,6,FALSE)</f>
        <v>1.371</v>
      </c>
      <c r="P360" s="2">
        <f t="shared" si="47"/>
        <v>1.3</v>
      </c>
    </row>
    <row r="361" spans="1:16" x14ac:dyDescent="0.3">
      <c r="A361" s="2">
        <f t="shared" si="53"/>
        <v>60</v>
      </c>
      <c r="B361" s="2">
        <f ca="1">K356</f>
        <v>25054</v>
      </c>
      <c r="C361" s="2">
        <f t="shared" si="52"/>
        <v>6</v>
      </c>
      <c r="D361" s="2">
        <f>VLOOKUP(A361,关卡NPC系数!B:C,2,FALSE)</f>
        <v>56</v>
      </c>
      <c r="E361" s="2" t="str">
        <f>VLOOKUP(A361,关卡NPC系数!M:Q,5)</f>
        <v>3阶</v>
      </c>
      <c r="F361" s="2" t="str">
        <f t="shared" si="48"/>
        <v>后排</v>
      </c>
      <c r="G361" s="2">
        <f t="shared" si="46"/>
        <v>2</v>
      </c>
      <c r="I361" s="2" t="str">
        <f t="shared" si="61"/>
        <v>奥术</v>
      </c>
      <c r="J361" s="2" t="str">
        <f t="shared" si="50"/>
        <v>3阶后排奥术</v>
      </c>
      <c r="K361" s="2">
        <f ca="1">VLOOKUP(J361,NPC规则!A:K,M361,FALSE)</f>
        <v>24024</v>
      </c>
      <c r="L361" s="2">
        <f>VLOOKUP(J361,NPC规则!A:N,14,FALSE)</f>
        <v>8</v>
      </c>
      <c r="M361" s="2">
        <f t="shared" ca="1" si="51"/>
        <v>2</v>
      </c>
      <c r="N361" s="2">
        <v>2</v>
      </c>
      <c r="O361" s="2">
        <f>VLOOKUP(A361,关卡NPC系数!B:I,6,FALSE)</f>
        <v>1.371</v>
      </c>
      <c r="P361" s="2">
        <f t="shared" si="47"/>
        <v>1.3</v>
      </c>
    </row>
    <row r="362" spans="1:16" x14ac:dyDescent="0.3">
      <c r="A362" s="2">
        <f t="shared" si="53"/>
        <v>61</v>
      </c>
      <c r="B362" s="2">
        <f ca="1">K362</f>
        <v>33024</v>
      </c>
      <c r="C362" s="2">
        <f t="shared" si="52"/>
        <v>1</v>
      </c>
      <c r="D362" s="2">
        <f>VLOOKUP(A362,关卡NPC系数!B:C,2,FALSE)</f>
        <v>57</v>
      </c>
      <c r="E362" s="2" t="str">
        <f>VLOOKUP(A362,关卡NPC系数!M:Q,5)</f>
        <v>3阶</v>
      </c>
      <c r="F362" s="2" t="str">
        <f t="shared" si="48"/>
        <v>前排</v>
      </c>
      <c r="G362" s="2">
        <f t="shared" si="46"/>
        <v>3</v>
      </c>
      <c r="I362" s="2" t="str">
        <f t="shared" si="61"/>
        <v>邪能</v>
      </c>
      <c r="J362" s="2" t="str">
        <f t="shared" si="50"/>
        <v>3阶前排邪能</v>
      </c>
      <c r="K362" s="2">
        <f ca="1">VLOOKUP(J362,NPC规则!A:K,M362,FALSE)</f>
        <v>33024</v>
      </c>
      <c r="L362" s="2">
        <f>VLOOKUP(J362,NPC规则!A:N,14,FALSE)</f>
        <v>5</v>
      </c>
      <c r="M362" s="2">
        <f t="shared" ca="1" si="51"/>
        <v>5</v>
      </c>
      <c r="N362" s="2">
        <v>3</v>
      </c>
      <c r="O362" s="2">
        <f>VLOOKUP(A362,关卡NPC系数!B:I,6,FALSE)</f>
        <v>1.1000000000000001</v>
      </c>
      <c r="P362" s="2">
        <f t="shared" si="47"/>
        <v>1</v>
      </c>
    </row>
    <row r="363" spans="1:16" x14ac:dyDescent="0.3">
      <c r="A363" s="2">
        <f t="shared" si="53"/>
        <v>61</v>
      </c>
      <c r="B363" s="2">
        <f ca="1">K362</f>
        <v>33024</v>
      </c>
      <c r="C363" s="2">
        <f t="shared" si="52"/>
        <v>2</v>
      </c>
      <c r="D363" s="2">
        <f>VLOOKUP(A363,关卡NPC系数!B:C,2,FALSE)</f>
        <v>57</v>
      </c>
      <c r="E363" s="2" t="str">
        <f>VLOOKUP(A363,关卡NPC系数!M:Q,5)</f>
        <v>3阶</v>
      </c>
      <c r="F363" s="2" t="str">
        <f t="shared" si="48"/>
        <v>前排</v>
      </c>
      <c r="G363" s="2">
        <f t="shared" si="46"/>
        <v>3</v>
      </c>
      <c r="I363" s="2" t="str">
        <f t="shared" si="61"/>
        <v>邪能</v>
      </c>
      <c r="J363" s="2" t="str">
        <f t="shared" si="50"/>
        <v>3阶前排邪能</v>
      </c>
      <c r="K363" s="2">
        <f ca="1">VLOOKUP(J363,NPC规则!A:K,M363,FALSE)</f>
        <v>31064</v>
      </c>
      <c r="L363" s="2">
        <f>VLOOKUP(J363,NPC规则!A:N,14,FALSE)</f>
        <v>5</v>
      </c>
      <c r="M363" s="2">
        <f t="shared" ca="1" si="51"/>
        <v>4</v>
      </c>
      <c r="N363" s="2">
        <v>3</v>
      </c>
      <c r="O363" s="2">
        <f>VLOOKUP(A363,关卡NPC系数!B:I,6,FALSE)</f>
        <v>1.1000000000000001</v>
      </c>
      <c r="P363" s="2">
        <f t="shared" si="47"/>
        <v>1</v>
      </c>
    </row>
    <row r="364" spans="1:16" x14ac:dyDescent="0.3">
      <c r="A364" s="2">
        <f t="shared" si="53"/>
        <v>61</v>
      </c>
      <c r="B364" s="2">
        <f ca="1">K362</f>
        <v>33024</v>
      </c>
      <c r="C364" s="2">
        <f t="shared" si="52"/>
        <v>3</v>
      </c>
      <c r="D364" s="2">
        <f>VLOOKUP(A364,关卡NPC系数!B:C,2,FALSE)</f>
        <v>57</v>
      </c>
      <c r="E364" s="2" t="str">
        <f>VLOOKUP(A364,关卡NPC系数!M:Q,5)</f>
        <v>3阶</v>
      </c>
      <c r="F364" s="2" t="str">
        <f t="shared" si="48"/>
        <v>后排</v>
      </c>
      <c r="G364" s="2">
        <f t="shared" si="46"/>
        <v>3</v>
      </c>
      <c r="I364" s="2" t="str">
        <f t="shared" si="61"/>
        <v>邪能</v>
      </c>
      <c r="J364" s="2" t="str">
        <f t="shared" si="50"/>
        <v>3阶后排邪能</v>
      </c>
      <c r="K364" s="2">
        <f ca="1">VLOOKUP(J364,NPC规则!A:K,M364,FALSE)</f>
        <v>34014</v>
      </c>
      <c r="L364" s="2">
        <f>VLOOKUP(J364,NPC规则!A:N,14,FALSE)</f>
        <v>8</v>
      </c>
      <c r="M364" s="2">
        <f t="shared" ca="1" si="51"/>
        <v>2</v>
      </c>
      <c r="N364" s="2">
        <v>3</v>
      </c>
      <c r="O364" s="2">
        <f>VLOOKUP(A364,关卡NPC系数!B:I,6,FALSE)</f>
        <v>1.1000000000000001</v>
      </c>
      <c r="P364" s="2">
        <f t="shared" si="47"/>
        <v>1</v>
      </c>
    </row>
    <row r="365" spans="1:16" x14ac:dyDescent="0.3">
      <c r="A365" s="2">
        <f t="shared" si="53"/>
        <v>61</v>
      </c>
      <c r="B365" s="2">
        <f ca="1">K362</f>
        <v>33024</v>
      </c>
      <c r="C365" s="2">
        <f t="shared" si="52"/>
        <v>4</v>
      </c>
      <c r="D365" s="2">
        <f>VLOOKUP(A365,关卡NPC系数!B:C,2,FALSE)</f>
        <v>57</v>
      </c>
      <c r="E365" s="2" t="str">
        <f>VLOOKUP(A365,关卡NPC系数!M:Q,5)</f>
        <v>3阶</v>
      </c>
      <c r="F365" s="2" t="str">
        <f t="shared" si="48"/>
        <v>后排</v>
      </c>
      <c r="G365" s="2">
        <f t="shared" si="46"/>
        <v>3</v>
      </c>
      <c r="I365" s="2" t="str">
        <f t="shared" si="61"/>
        <v>邪能</v>
      </c>
      <c r="J365" s="2" t="str">
        <f t="shared" si="50"/>
        <v>3阶后排邪能</v>
      </c>
      <c r="K365" s="2">
        <f ca="1">VLOOKUP(J365,NPC规则!A:K,M365,FALSE)</f>
        <v>33014</v>
      </c>
      <c r="L365" s="2">
        <f>VLOOKUP(J365,NPC规则!A:N,14,FALSE)</f>
        <v>8</v>
      </c>
      <c r="M365" s="2">
        <f t="shared" ca="1" si="51"/>
        <v>5</v>
      </c>
      <c r="N365" s="2">
        <v>3</v>
      </c>
      <c r="O365" s="2">
        <f>VLOOKUP(A365,关卡NPC系数!B:I,6,FALSE)</f>
        <v>1.1000000000000001</v>
      </c>
      <c r="P365" s="2">
        <f t="shared" si="47"/>
        <v>1</v>
      </c>
    </row>
    <row r="366" spans="1:16" x14ac:dyDescent="0.3">
      <c r="A366" s="2">
        <f t="shared" si="53"/>
        <v>61</v>
      </c>
      <c r="B366" s="2">
        <f ca="1">K362</f>
        <v>33024</v>
      </c>
      <c r="C366" s="2">
        <f t="shared" si="52"/>
        <v>5</v>
      </c>
      <c r="D366" s="2">
        <f>VLOOKUP(A366,关卡NPC系数!B:C,2,FALSE)</f>
        <v>57</v>
      </c>
      <c r="E366" s="2" t="str">
        <f>VLOOKUP(A366,关卡NPC系数!M:Q,5)</f>
        <v>3阶</v>
      </c>
      <c r="F366" s="2" t="str">
        <f t="shared" si="48"/>
        <v>后排</v>
      </c>
      <c r="G366" s="2">
        <f t="shared" si="46"/>
        <v>3</v>
      </c>
      <c r="I366" s="2" t="str">
        <f t="shared" si="61"/>
        <v>邪能</v>
      </c>
      <c r="J366" s="2" t="str">
        <f t="shared" si="50"/>
        <v>3阶后排邪能</v>
      </c>
      <c r="K366" s="2">
        <f ca="1">VLOOKUP(J366,NPC规则!A:K,M366,FALSE)</f>
        <v>34014</v>
      </c>
      <c r="L366" s="2">
        <f>VLOOKUP(J366,NPC规则!A:N,14,FALSE)</f>
        <v>8</v>
      </c>
      <c r="M366" s="2">
        <f t="shared" ca="1" si="51"/>
        <v>2</v>
      </c>
      <c r="N366" s="2">
        <v>3</v>
      </c>
      <c r="O366" s="2">
        <f>VLOOKUP(A366,关卡NPC系数!B:I,6,FALSE)</f>
        <v>1.1000000000000001</v>
      </c>
      <c r="P366" s="2">
        <f t="shared" si="47"/>
        <v>1</v>
      </c>
    </row>
    <row r="367" spans="1:16" x14ac:dyDescent="0.3">
      <c r="A367" s="2">
        <f t="shared" si="53"/>
        <v>61</v>
      </c>
      <c r="B367" s="2">
        <f ca="1">K362</f>
        <v>33024</v>
      </c>
      <c r="C367" s="2">
        <f t="shared" si="52"/>
        <v>6</v>
      </c>
      <c r="D367" s="2">
        <f>VLOOKUP(A367,关卡NPC系数!B:C,2,FALSE)</f>
        <v>57</v>
      </c>
      <c r="E367" s="2" t="str">
        <f>VLOOKUP(A367,关卡NPC系数!M:Q,5)</f>
        <v>3阶</v>
      </c>
      <c r="F367" s="2" t="str">
        <f t="shared" si="48"/>
        <v>后排</v>
      </c>
      <c r="G367" s="2">
        <f t="shared" si="46"/>
        <v>3</v>
      </c>
      <c r="I367" s="2" t="str">
        <f t="shared" si="61"/>
        <v>邪能</v>
      </c>
      <c r="J367" s="2" t="str">
        <f t="shared" si="50"/>
        <v>3阶后排邪能</v>
      </c>
      <c r="K367" s="2">
        <f ca="1">VLOOKUP(J367,NPC规则!A:K,M367,FALSE)</f>
        <v>35023</v>
      </c>
      <c r="L367" s="2">
        <f>VLOOKUP(J367,NPC规则!A:N,14,FALSE)</f>
        <v>8</v>
      </c>
      <c r="M367" s="2">
        <f t="shared" ca="1" si="51"/>
        <v>8</v>
      </c>
      <c r="N367" s="2">
        <v>3</v>
      </c>
      <c r="O367" s="2">
        <f>VLOOKUP(A367,关卡NPC系数!B:I,6,FALSE)</f>
        <v>1.1000000000000001</v>
      </c>
      <c r="P367" s="2">
        <f t="shared" si="47"/>
        <v>1</v>
      </c>
    </row>
    <row r="368" spans="1:16" x14ac:dyDescent="0.3">
      <c r="A368" s="2">
        <f t="shared" si="53"/>
        <v>62</v>
      </c>
      <c r="B368" s="2">
        <f ca="1">K368</f>
        <v>41023</v>
      </c>
      <c r="C368" s="2">
        <f t="shared" si="52"/>
        <v>1</v>
      </c>
      <c r="D368" s="2">
        <f>VLOOKUP(A368,关卡NPC系数!B:C,2,FALSE)</f>
        <v>58</v>
      </c>
      <c r="E368" s="2" t="str">
        <f>VLOOKUP(A368,关卡NPC系数!M:Q,5)</f>
        <v>3阶</v>
      </c>
      <c r="F368" s="2" t="str">
        <f t="shared" si="48"/>
        <v>前排</v>
      </c>
      <c r="G368" s="2">
        <f t="shared" si="46"/>
        <v>4</v>
      </c>
      <c r="I368" s="2" t="str">
        <f t="shared" si="61"/>
        <v>自然</v>
      </c>
      <c r="J368" s="2" t="str">
        <f t="shared" si="50"/>
        <v>3阶前排自然</v>
      </c>
      <c r="K368" s="2">
        <f ca="1">VLOOKUP(J368,NPC规则!A:K,M368,FALSE)</f>
        <v>41023</v>
      </c>
      <c r="L368" s="2">
        <f>VLOOKUP(J368,NPC规则!A:N,14,FALSE)</f>
        <v>5</v>
      </c>
      <c r="M368" s="2">
        <f t="shared" ca="1" si="51"/>
        <v>4</v>
      </c>
      <c r="N368" s="2">
        <v>3</v>
      </c>
      <c r="O368" s="2">
        <f>VLOOKUP(A368,关卡NPC系数!B:I,6,FALSE)</f>
        <v>1.1020000000000001</v>
      </c>
      <c r="P368" s="2">
        <f t="shared" si="47"/>
        <v>1</v>
      </c>
    </row>
    <row r="369" spans="1:16" x14ac:dyDescent="0.3">
      <c r="A369" s="2">
        <f t="shared" si="53"/>
        <v>62</v>
      </c>
      <c r="B369" s="2">
        <f ca="1">K368</f>
        <v>41023</v>
      </c>
      <c r="C369" s="2">
        <f t="shared" si="52"/>
        <v>2</v>
      </c>
      <c r="D369" s="2">
        <f>VLOOKUP(A369,关卡NPC系数!B:C,2,FALSE)</f>
        <v>58</v>
      </c>
      <c r="E369" s="2" t="str">
        <f>VLOOKUP(A369,关卡NPC系数!M:Q,5)</f>
        <v>3阶</v>
      </c>
      <c r="F369" s="2" t="str">
        <f t="shared" si="48"/>
        <v>前排</v>
      </c>
      <c r="G369" s="2">
        <f t="shared" si="46"/>
        <v>4</v>
      </c>
      <c r="I369" s="2" t="str">
        <f t="shared" si="61"/>
        <v>自然</v>
      </c>
      <c r="J369" s="2" t="str">
        <f t="shared" si="50"/>
        <v>3阶前排自然</v>
      </c>
      <c r="K369" s="2">
        <f ca="1">VLOOKUP(J369,NPC规则!A:K,M369,FALSE)</f>
        <v>41034</v>
      </c>
      <c r="L369" s="2">
        <f>VLOOKUP(J369,NPC规则!A:N,14,FALSE)</f>
        <v>5</v>
      </c>
      <c r="M369" s="2">
        <f t="shared" ca="1" si="51"/>
        <v>2</v>
      </c>
      <c r="N369" s="2">
        <v>3</v>
      </c>
      <c r="O369" s="2">
        <f>VLOOKUP(A369,关卡NPC系数!B:I,6,FALSE)</f>
        <v>1.1020000000000001</v>
      </c>
      <c r="P369" s="2">
        <f t="shared" si="47"/>
        <v>1</v>
      </c>
    </row>
    <row r="370" spans="1:16" x14ac:dyDescent="0.3">
      <c r="A370" s="2">
        <f t="shared" si="53"/>
        <v>62</v>
      </c>
      <c r="B370" s="2">
        <f ca="1">K368</f>
        <v>41023</v>
      </c>
      <c r="C370" s="2">
        <f t="shared" si="52"/>
        <v>3</v>
      </c>
      <c r="D370" s="2">
        <f>VLOOKUP(A370,关卡NPC系数!B:C,2,FALSE)</f>
        <v>58</v>
      </c>
      <c r="E370" s="2" t="str">
        <f>VLOOKUP(A370,关卡NPC系数!M:Q,5)</f>
        <v>3阶</v>
      </c>
      <c r="F370" s="2" t="str">
        <f t="shared" si="48"/>
        <v>后排</v>
      </c>
      <c r="G370" s="2">
        <f t="shared" si="46"/>
        <v>4</v>
      </c>
      <c r="I370" s="2" t="str">
        <f t="shared" si="61"/>
        <v>自然</v>
      </c>
      <c r="J370" s="2" t="str">
        <f t="shared" si="50"/>
        <v>3阶后排自然</v>
      </c>
      <c r="K370" s="2">
        <f ca="1">VLOOKUP(J370,NPC规则!A:K,M370,FALSE)</f>
        <v>43054</v>
      </c>
      <c r="L370" s="2">
        <f>VLOOKUP(J370,NPC规则!A:N,14,FALSE)</f>
        <v>8</v>
      </c>
      <c r="M370" s="2">
        <f t="shared" ca="1" si="51"/>
        <v>2</v>
      </c>
      <c r="N370" s="2">
        <v>3</v>
      </c>
      <c r="O370" s="2">
        <f>VLOOKUP(A370,关卡NPC系数!B:I,6,FALSE)</f>
        <v>1.1020000000000001</v>
      </c>
      <c r="P370" s="2">
        <f t="shared" si="47"/>
        <v>1</v>
      </c>
    </row>
    <row r="371" spans="1:16" x14ac:dyDescent="0.3">
      <c r="A371" s="2">
        <f t="shared" si="53"/>
        <v>62</v>
      </c>
      <c r="B371" s="2">
        <f ca="1">K368</f>
        <v>41023</v>
      </c>
      <c r="C371" s="2">
        <f t="shared" si="52"/>
        <v>4</v>
      </c>
      <c r="D371" s="2">
        <f>VLOOKUP(A371,关卡NPC系数!B:C,2,FALSE)</f>
        <v>58</v>
      </c>
      <c r="E371" s="2" t="str">
        <f>VLOOKUP(A371,关卡NPC系数!M:Q,5)</f>
        <v>3阶</v>
      </c>
      <c r="F371" s="2" t="str">
        <f t="shared" si="48"/>
        <v>后排</v>
      </c>
      <c r="G371" s="2">
        <f t="shared" si="46"/>
        <v>4</v>
      </c>
      <c r="I371" s="2" t="str">
        <f t="shared" si="61"/>
        <v>自然</v>
      </c>
      <c r="J371" s="2" t="str">
        <f t="shared" si="50"/>
        <v>3阶后排自然</v>
      </c>
      <c r="K371" s="2">
        <f ca="1">VLOOKUP(J371,NPC规则!A:K,M371,FALSE)</f>
        <v>44034</v>
      </c>
      <c r="L371" s="2">
        <f>VLOOKUP(J371,NPC规则!A:N,14,FALSE)</f>
        <v>8</v>
      </c>
      <c r="M371" s="2">
        <f t="shared" ca="1" si="51"/>
        <v>4</v>
      </c>
      <c r="N371" s="2">
        <v>3</v>
      </c>
      <c r="O371" s="2">
        <f>VLOOKUP(A371,关卡NPC系数!B:I,6,FALSE)</f>
        <v>1.1020000000000001</v>
      </c>
      <c r="P371" s="2">
        <f t="shared" si="47"/>
        <v>1</v>
      </c>
    </row>
    <row r="372" spans="1:16" x14ac:dyDescent="0.3">
      <c r="A372" s="2">
        <f t="shared" si="53"/>
        <v>62</v>
      </c>
      <c r="B372" s="2">
        <f ca="1">K368</f>
        <v>41023</v>
      </c>
      <c r="C372" s="2">
        <f t="shared" si="52"/>
        <v>5</v>
      </c>
      <c r="D372" s="2">
        <f>VLOOKUP(A372,关卡NPC系数!B:C,2,FALSE)</f>
        <v>58</v>
      </c>
      <c r="E372" s="2" t="str">
        <f>VLOOKUP(A372,关卡NPC系数!M:Q,5)</f>
        <v>3阶</v>
      </c>
      <c r="F372" s="2" t="str">
        <f t="shared" si="48"/>
        <v>后排</v>
      </c>
      <c r="G372" s="2">
        <f t="shared" si="46"/>
        <v>4</v>
      </c>
      <c r="I372" s="2" t="str">
        <f t="shared" si="61"/>
        <v>自然</v>
      </c>
      <c r="J372" s="2" t="str">
        <f t="shared" si="50"/>
        <v>3阶后排自然</v>
      </c>
      <c r="K372" s="2">
        <f ca="1">VLOOKUP(J372,NPC规则!A:K,M372,FALSE)</f>
        <v>43054</v>
      </c>
      <c r="L372" s="2">
        <f>VLOOKUP(J372,NPC规则!A:N,14,FALSE)</f>
        <v>8</v>
      </c>
      <c r="M372" s="2">
        <f t="shared" ca="1" si="51"/>
        <v>2</v>
      </c>
      <c r="N372" s="2">
        <v>3</v>
      </c>
      <c r="O372" s="2">
        <f>VLOOKUP(A372,关卡NPC系数!B:I,6,FALSE)</f>
        <v>1.1020000000000001</v>
      </c>
      <c r="P372" s="2">
        <f t="shared" si="47"/>
        <v>1</v>
      </c>
    </row>
    <row r="373" spans="1:16" x14ac:dyDescent="0.3">
      <c r="A373" s="2">
        <f t="shared" si="53"/>
        <v>62</v>
      </c>
      <c r="B373" s="2">
        <f ca="1">K368</f>
        <v>41023</v>
      </c>
      <c r="C373" s="2">
        <f t="shared" si="52"/>
        <v>6</v>
      </c>
      <c r="D373" s="2">
        <f>VLOOKUP(A373,关卡NPC系数!B:C,2,FALSE)</f>
        <v>58</v>
      </c>
      <c r="E373" s="2" t="str">
        <f>VLOOKUP(A373,关卡NPC系数!M:Q,5)</f>
        <v>3阶</v>
      </c>
      <c r="F373" s="2" t="str">
        <f t="shared" si="48"/>
        <v>后排</v>
      </c>
      <c r="G373" s="2">
        <f t="shared" si="46"/>
        <v>4</v>
      </c>
      <c r="I373" s="2" t="str">
        <f t="shared" si="61"/>
        <v>自然</v>
      </c>
      <c r="J373" s="2" t="str">
        <f t="shared" si="50"/>
        <v>3阶后排自然</v>
      </c>
      <c r="K373" s="2">
        <f ca="1">VLOOKUP(J373,NPC规则!A:K,M373,FALSE)</f>
        <v>44024</v>
      </c>
      <c r="L373" s="2">
        <f>VLOOKUP(J373,NPC规则!A:N,14,FALSE)</f>
        <v>8</v>
      </c>
      <c r="M373" s="2">
        <f t="shared" ca="1" si="51"/>
        <v>3</v>
      </c>
      <c r="N373" s="2">
        <v>3</v>
      </c>
      <c r="O373" s="2">
        <f>VLOOKUP(A373,关卡NPC系数!B:I,6,FALSE)</f>
        <v>1.1020000000000001</v>
      </c>
      <c r="P373" s="2">
        <f t="shared" si="47"/>
        <v>1</v>
      </c>
    </row>
    <row r="374" spans="1:16" x14ac:dyDescent="0.3">
      <c r="A374" s="2">
        <f t="shared" si="53"/>
        <v>63</v>
      </c>
      <c r="B374" s="2">
        <f ca="1">K374</f>
        <v>52024</v>
      </c>
      <c r="C374" s="2">
        <f t="shared" si="52"/>
        <v>1</v>
      </c>
      <c r="D374" s="2">
        <f>VLOOKUP(A374,关卡NPC系数!B:C,2,FALSE)</f>
        <v>59</v>
      </c>
      <c r="E374" s="2" t="str">
        <f>VLOOKUP(A374,关卡NPC系数!M:Q,5)</f>
        <v>3阶</v>
      </c>
      <c r="F374" s="2" t="str">
        <f t="shared" si="48"/>
        <v>前排</v>
      </c>
      <c r="G374" s="2">
        <f t="shared" si="46"/>
        <v>5</v>
      </c>
      <c r="I374" s="2" t="str">
        <f t="shared" si="61"/>
        <v>暗影</v>
      </c>
      <c r="J374" s="2" t="str">
        <f t="shared" si="50"/>
        <v>3阶前排暗影</v>
      </c>
      <c r="K374" s="2">
        <f ca="1">VLOOKUP(J374,NPC规则!A:K,M374,FALSE)</f>
        <v>52024</v>
      </c>
      <c r="L374" s="2">
        <f>VLOOKUP(J374,NPC规则!A:N,14,FALSE)</f>
        <v>2</v>
      </c>
      <c r="M374" s="2">
        <f t="shared" ca="1" si="51"/>
        <v>3</v>
      </c>
      <c r="N374" s="2">
        <v>3</v>
      </c>
      <c r="O374" s="2">
        <f>VLOOKUP(A374,关卡NPC系数!B:I,6,FALSE)</f>
        <v>1.105</v>
      </c>
      <c r="P374" s="2">
        <f t="shared" si="47"/>
        <v>1</v>
      </c>
    </row>
    <row r="375" spans="1:16" x14ac:dyDescent="0.3">
      <c r="A375" s="2">
        <f t="shared" si="53"/>
        <v>63</v>
      </c>
      <c r="B375" s="2">
        <f ca="1">K374</f>
        <v>52024</v>
      </c>
      <c r="C375" s="2">
        <f t="shared" si="52"/>
        <v>2</v>
      </c>
      <c r="D375" s="2">
        <f>VLOOKUP(A375,关卡NPC系数!B:C,2,FALSE)</f>
        <v>59</v>
      </c>
      <c r="E375" s="2" t="str">
        <f>VLOOKUP(A375,关卡NPC系数!M:Q,5)</f>
        <v>3阶</v>
      </c>
      <c r="F375" s="2" t="str">
        <f t="shared" si="48"/>
        <v>前排</v>
      </c>
      <c r="G375" s="2">
        <f t="shared" si="46"/>
        <v>5</v>
      </c>
      <c r="I375" s="2" t="str">
        <f t="shared" si="61"/>
        <v>暗影</v>
      </c>
      <c r="J375" s="2" t="str">
        <f t="shared" si="50"/>
        <v>3阶前排暗影</v>
      </c>
      <c r="K375" s="2">
        <f ca="1">VLOOKUP(J375,NPC规则!A:K,M375,FALSE)</f>
        <v>52024</v>
      </c>
      <c r="L375" s="2">
        <f>VLOOKUP(J375,NPC规则!A:N,14,FALSE)</f>
        <v>2</v>
      </c>
      <c r="M375" s="2">
        <f t="shared" ca="1" si="51"/>
        <v>3</v>
      </c>
      <c r="N375" s="2">
        <v>3</v>
      </c>
      <c r="O375" s="2">
        <f>VLOOKUP(A375,关卡NPC系数!B:I,6,FALSE)</f>
        <v>1.105</v>
      </c>
      <c r="P375" s="2">
        <f t="shared" si="47"/>
        <v>1</v>
      </c>
    </row>
    <row r="376" spans="1:16" x14ac:dyDescent="0.3">
      <c r="A376" s="2">
        <f t="shared" si="53"/>
        <v>63</v>
      </c>
      <c r="B376" s="2">
        <f ca="1">K374</f>
        <v>52024</v>
      </c>
      <c r="C376" s="2">
        <f t="shared" si="52"/>
        <v>3</v>
      </c>
      <c r="D376" s="2">
        <f>VLOOKUP(A376,关卡NPC系数!B:C,2,FALSE)</f>
        <v>59</v>
      </c>
      <c r="E376" s="2" t="str">
        <f>VLOOKUP(A376,关卡NPC系数!M:Q,5)</f>
        <v>3阶</v>
      </c>
      <c r="F376" s="2" t="str">
        <f t="shared" si="48"/>
        <v>后排</v>
      </c>
      <c r="G376" s="2">
        <f t="shared" si="46"/>
        <v>5</v>
      </c>
      <c r="I376" s="2" t="str">
        <f t="shared" si="61"/>
        <v>暗影</v>
      </c>
      <c r="J376" s="2" t="str">
        <f t="shared" si="50"/>
        <v>3阶后排暗影</v>
      </c>
      <c r="K376" s="2">
        <f ca="1">VLOOKUP(J376,NPC规则!A:K,M376,FALSE)</f>
        <v>52034</v>
      </c>
      <c r="L376" s="2">
        <f>VLOOKUP(J376,NPC规则!A:N,14,FALSE)</f>
        <v>2</v>
      </c>
      <c r="M376" s="2">
        <f t="shared" ca="1" si="51"/>
        <v>2</v>
      </c>
      <c r="N376" s="2">
        <v>3</v>
      </c>
      <c r="O376" s="2">
        <f>VLOOKUP(A376,关卡NPC系数!B:I,6,FALSE)</f>
        <v>1.105</v>
      </c>
      <c r="P376" s="2">
        <f t="shared" si="47"/>
        <v>1</v>
      </c>
    </row>
    <row r="377" spans="1:16" x14ac:dyDescent="0.3">
      <c r="A377" s="2">
        <f t="shared" si="53"/>
        <v>63</v>
      </c>
      <c r="B377" s="2">
        <f ca="1">K374</f>
        <v>52024</v>
      </c>
      <c r="C377" s="2">
        <f t="shared" si="52"/>
        <v>4</v>
      </c>
      <c r="D377" s="2">
        <f>VLOOKUP(A377,关卡NPC系数!B:C,2,FALSE)</f>
        <v>59</v>
      </c>
      <c r="E377" s="2" t="str">
        <f>VLOOKUP(A377,关卡NPC系数!M:Q,5)</f>
        <v>3阶</v>
      </c>
      <c r="F377" s="2" t="str">
        <f t="shared" si="48"/>
        <v>后排</v>
      </c>
      <c r="G377" s="2">
        <f t="shared" si="46"/>
        <v>5</v>
      </c>
      <c r="I377" s="2" t="str">
        <f t="shared" si="61"/>
        <v>暗影</v>
      </c>
      <c r="J377" s="2" t="str">
        <f t="shared" si="50"/>
        <v>3阶后排暗影</v>
      </c>
      <c r="K377" s="2">
        <f ca="1">VLOOKUP(J377,NPC规则!A:K,M377,FALSE)</f>
        <v>52034</v>
      </c>
      <c r="L377" s="2">
        <f>VLOOKUP(J377,NPC规则!A:N,14,FALSE)</f>
        <v>2</v>
      </c>
      <c r="M377" s="2">
        <f t="shared" ca="1" si="51"/>
        <v>2</v>
      </c>
      <c r="N377" s="2">
        <v>3</v>
      </c>
      <c r="O377" s="2">
        <f>VLOOKUP(A377,关卡NPC系数!B:I,6,FALSE)</f>
        <v>1.105</v>
      </c>
      <c r="P377" s="2">
        <f t="shared" si="47"/>
        <v>1</v>
      </c>
    </row>
    <row r="378" spans="1:16" x14ac:dyDescent="0.3">
      <c r="A378" s="2">
        <f t="shared" si="53"/>
        <v>63</v>
      </c>
      <c r="B378" s="2">
        <f ca="1">K374</f>
        <v>52024</v>
      </c>
      <c r="C378" s="2">
        <f t="shared" si="52"/>
        <v>5</v>
      </c>
      <c r="D378" s="2">
        <f>VLOOKUP(A378,关卡NPC系数!B:C,2,FALSE)</f>
        <v>59</v>
      </c>
      <c r="E378" s="2" t="str">
        <f>VLOOKUP(A378,关卡NPC系数!M:Q,5)</f>
        <v>3阶</v>
      </c>
      <c r="F378" s="2" t="str">
        <f t="shared" si="48"/>
        <v>后排</v>
      </c>
      <c r="G378" s="2">
        <f t="shared" ref="G378:G441" si="63">G372+1</f>
        <v>5</v>
      </c>
      <c r="I378" s="2" t="str">
        <f t="shared" si="61"/>
        <v>暗影</v>
      </c>
      <c r="J378" s="2" t="str">
        <f t="shared" si="50"/>
        <v>3阶后排暗影</v>
      </c>
      <c r="K378" s="2">
        <f ca="1">VLOOKUP(J378,NPC规则!A:K,M378,FALSE)</f>
        <v>52013</v>
      </c>
      <c r="L378" s="2">
        <f>VLOOKUP(J378,NPC规则!A:N,14,FALSE)</f>
        <v>2</v>
      </c>
      <c r="M378" s="2">
        <f t="shared" ca="1" si="51"/>
        <v>3</v>
      </c>
      <c r="N378" s="2">
        <v>3</v>
      </c>
      <c r="O378" s="2">
        <f>VLOOKUP(A378,关卡NPC系数!B:I,6,FALSE)</f>
        <v>1.105</v>
      </c>
      <c r="P378" s="2">
        <f t="shared" si="47"/>
        <v>1</v>
      </c>
    </row>
    <row r="379" spans="1:16" x14ac:dyDescent="0.3">
      <c r="A379" s="2">
        <f t="shared" si="53"/>
        <v>63</v>
      </c>
      <c r="B379" s="2">
        <f ca="1">K374</f>
        <v>52024</v>
      </c>
      <c r="C379" s="2">
        <f t="shared" si="52"/>
        <v>6</v>
      </c>
      <c r="D379" s="2">
        <f>VLOOKUP(A379,关卡NPC系数!B:C,2,FALSE)</f>
        <v>59</v>
      </c>
      <c r="E379" s="2" t="str">
        <f>VLOOKUP(A379,关卡NPC系数!M:Q,5)</f>
        <v>3阶</v>
      </c>
      <c r="F379" s="2" t="str">
        <f t="shared" si="48"/>
        <v>后排</v>
      </c>
      <c r="G379" s="2">
        <f t="shared" si="63"/>
        <v>5</v>
      </c>
      <c r="I379" s="2" t="str">
        <f t="shared" si="61"/>
        <v>暗影</v>
      </c>
      <c r="J379" s="2" t="str">
        <f t="shared" si="50"/>
        <v>3阶后排暗影</v>
      </c>
      <c r="K379" s="2">
        <f ca="1">VLOOKUP(J379,NPC规则!A:K,M379,FALSE)</f>
        <v>52013</v>
      </c>
      <c r="L379" s="2">
        <f>VLOOKUP(J379,NPC规则!A:N,14,FALSE)</f>
        <v>2</v>
      </c>
      <c r="M379" s="2">
        <f t="shared" ca="1" si="51"/>
        <v>3</v>
      </c>
      <c r="N379" s="2">
        <v>3</v>
      </c>
      <c r="O379" s="2">
        <f>VLOOKUP(A379,关卡NPC系数!B:I,6,FALSE)</f>
        <v>1.105</v>
      </c>
      <c r="P379" s="2">
        <f t="shared" si="47"/>
        <v>1</v>
      </c>
    </row>
    <row r="380" spans="1:16" x14ac:dyDescent="0.3">
      <c r="A380" s="2">
        <f t="shared" si="53"/>
        <v>64</v>
      </c>
      <c r="B380" s="2">
        <f ca="1">K380</f>
        <v>61014</v>
      </c>
      <c r="C380" s="2">
        <f t="shared" si="52"/>
        <v>1</v>
      </c>
      <c r="D380" s="2">
        <f>VLOOKUP(A380,关卡NPC系数!B:C,2,FALSE)</f>
        <v>60</v>
      </c>
      <c r="E380" s="2" t="str">
        <f>VLOOKUP(A380,关卡NPC系数!M:Q,5)</f>
        <v>3阶</v>
      </c>
      <c r="F380" s="2" t="str">
        <f t="shared" si="48"/>
        <v>前排</v>
      </c>
      <c r="G380" s="2">
        <f t="shared" si="63"/>
        <v>6</v>
      </c>
      <c r="I380" s="2" t="str">
        <f t="shared" si="61"/>
        <v>神圣</v>
      </c>
      <c r="J380" s="2" t="str">
        <f t="shared" si="50"/>
        <v>3阶前排神圣</v>
      </c>
      <c r="K380" s="2">
        <f ca="1">VLOOKUP(J380,NPC规则!A:K,M380,FALSE)</f>
        <v>61014</v>
      </c>
      <c r="L380" s="2">
        <f>VLOOKUP(J380,NPC规则!A:N,14,FALSE)</f>
        <v>2</v>
      </c>
      <c r="M380" s="2">
        <f t="shared" ca="1" si="51"/>
        <v>2</v>
      </c>
      <c r="N380" s="2">
        <v>3</v>
      </c>
      <c r="O380" s="2">
        <f>VLOOKUP(A380,关卡NPC系数!B:I,6,FALSE)</f>
        <v>1.107</v>
      </c>
      <c r="P380" s="2">
        <f t="shared" si="47"/>
        <v>1</v>
      </c>
    </row>
    <row r="381" spans="1:16" x14ac:dyDescent="0.3">
      <c r="A381" s="2">
        <f t="shared" si="53"/>
        <v>64</v>
      </c>
      <c r="B381" s="2">
        <f ca="1">K380</f>
        <v>61014</v>
      </c>
      <c r="C381" s="2">
        <f t="shared" si="52"/>
        <v>2</v>
      </c>
      <c r="D381" s="2">
        <f>VLOOKUP(A381,关卡NPC系数!B:C,2,FALSE)</f>
        <v>60</v>
      </c>
      <c r="E381" s="2" t="str">
        <f>VLOOKUP(A381,关卡NPC系数!M:Q,5)</f>
        <v>3阶</v>
      </c>
      <c r="F381" s="2" t="str">
        <f t="shared" si="48"/>
        <v>前排</v>
      </c>
      <c r="G381" s="2">
        <f t="shared" si="63"/>
        <v>6</v>
      </c>
      <c r="I381" s="2" t="str">
        <f t="shared" si="61"/>
        <v>神圣</v>
      </c>
      <c r="J381" s="2" t="str">
        <f t="shared" si="50"/>
        <v>3阶前排神圣</v>
      </c>
      <c r="K381" s="2">
        <f ca="1">VLOOKUP(J381,NPC规则!A:K,M381,FALSE)</f>
        <v>62014</v>
      </c>
      <c r="L381" s="2">
        <f>VLOOKUP(J381,NPC规则!A:N,14,FALSE)</f>
        <v>2</v>
      </c>
      <c r="M381" s="2">
        <f t="shared" ca="1" si="51"/>
        <v>3</v>
      </c>
      <c r="N381" s="2">
        <v>3</v>
      </c>
      <c r="O381" s="2">
        <f>VLOOKUP(A381,关卡NPC系数!B:I,6,FALSE)</f>
        <v>1.107</v>
      </c>
      <c r="P381" s="2">
        <f t="shared" si="47"/>
        <v>1</v>
      </c>
    </row>
    <row r="382" spans="1:16" x14ac:dyDescent="0.3">
      <c r="A382" s="2">
        <f t="shared" si="53"/>
        <v>64</v>
      </c>
      <c r="B382" s="2">
        <f ca="1">K380</f>
        <v>61014</v>
      </c>
      <c r="C382" s="2">
        <f t="shared" si="52"/>
        <v>3</v>
      </c>
      <c r="D382" s="2">
        <f>VLOOKUP(A382,关卡NPC系数!B:C,2,FALSE)</f>
        <v>60</v>
      </c>
      <c r="E382" s="2" t="str">
        <f>VLOOKUP(A382,关卡NPC系数!M:Q,5)</f>
        <v>3阶</v>
      </c>
      <c r="F382" s="2" t="str">
        <f t="shared" si="48"/>
        <v>后排</v>
      </c>
      <c r="G382" s="2">
        <f t="shared" si="63"/>
        <v>6</v>
      </c>
      <c r="I382" s="2" t="str">
        <f t="shared" si="61"/>
        <v>神圣</v>
      </c>
      <c r="J382" s="2" t="str">
        <f t="shared" si="50"/>
        <v>3阶后排神圣</v>
      </c>
      <c r="K382" s="2">
        <f ca="1">VLOOKUP(J382,NPC规则!A:K,M382,FALSE)</f>
        <v>63014</v>
      </c>
      <c r="L382" s="2">
        <f>VLOOKUP(J382,NPC规则!A:N,14,FALSE)</f>
        <v>2</v>
      </c>
      <c r="M382" s="2">
        <f t="shared" ca="1" si="51"/>
        <v>2</v>
      </c>
      <c r="N382" s="2">
        <v>3</v>
      </c>
      <c r="O382" s="2">
        <f>VLOOKUP(A382,关卡NPC系数!B:I,6,FALSE)</f>
        <v>1.107</v>
      </c>
      <c r="P382" s="2">
        <f t="shared" ref="P382:P445" si="64">P322</f>
        <v>1</v>
      </c>
    </row>
    <row r="383" spans="1:16" x14ac:dyDescent="0.3">
      <c r="A383" s="2">
        <f t="shared" si="53"/>
        <v>64</v>
      </c>
      <c r="B383" s="2">
        <f ca="1">K380</f>
        <v>61014</v>
      </c>
      <c r="C383" s="2">
        <f t="shared" si="52"/>
        <v>4</v>
      </c>
      <c r="D383" s="2">
        <f>VLOOKUP(A383,关卡NPC系数!B:C,2,FALSE)</f>
        <v>60</v>
      </c>
      <c r="E383" s="2" t="str">
        <f>VLOOKUP(A383,关卡NPC系数!M:Q,5)</f>
        <v>3阶</v>
      </c>
      <c r="F383" s="2" t="str">
        <f t="shared" si="48"/>
        <v>后排</v>
      </c>
      <c r="G383" s="2">
        <f t="shared" si="63"/>
        <v>6</v>
      </c>
      <c r="I383" s="2" t="str">
        <f t="shared" si="61"/>
        <v>神圣</v>
      </c>
      <c r="J383" s="2" t="str">
        <f t="shared" si="50"/>
        <v>3阶后排神圣</v>
      </c>
      <c r="K383" s="2">
        <f ca="1">VLOOKUP(J383,NPC规则!A:K,M383,FALSE)</f>
        <v>64013</v>
      </c>
      <c r="L383" s="2">
        <f>VLOOKUP(J383,NPC规则!A:N,14,FALSE)</f>
        <v>2</v>
      </c>
      <c r="M383" s="2">
        <f t="shared" ca="1" si="51"/>
        <v>3</v>
      </c>
      <c r="N383" s="2">
        <v>3</v>
      </c>
      <c r="O383" s="2">
        <f>VLOOKUP(A383,关卡NPC系数!B:I,6,FALSE)</f>
        <v>1.107</v>
      </c>
      <c r="P383" s="2">
        <f t="shared" si="64"/>
        <v>1</v>
      </c>
    </row>
    <row r="384" spans="1:16" x14ac:dyDescent="0.3">
      <c r="A384" s="2">
        <f t="shared" si="53"/>
        <v>64</v>
      </c>
      <c r="B384" s="2">
        <f ca="1">K380</f>
        <v>61014</v>
      </c>
      <c r="C384" s="2">
        <f t="shared" si="52"/>
        <v>5</v>
      </c>
      <c r="D384" s="2">
        <f>VLOOKUP(A384,关卡NPC系数!B:C,2,FALSE)</f>
        <v>60</v>
      </c>
      <c r="E384" s="2" t="str">
        <f>VLOOKUP(A384,关卡NPC系数!M:Q,5)</f>
        <v>3阶</v>
      </c>
      <c r="F384" s="2" t="str">
        <f t="shared" si="48"/>
        <v>后排</v>
      </c>
      <c r="G384" s="2">
        <f t="shared" si="63"/>
        <v>6</v>
      </c>
      <c r="I384" s="2" t="str">
        <f t="shared" si="61"/>
        <v>神圣</v>
      </c>
      <c r="J384" s="2" t="str">
        <f t="shared" si="50"/>
        <v>3阶后排神圣</v>
      </c>
      <c r="K384" s="2">
        <f ca="1">VLOOKUP(J384,NPC规则!A:K,M384,FALSE)</f>
        <v>64013</v>
      </c>
      <c r="L384" s="2">
        <f>VLOOKUP(J384,NPC规则!A:N,14,FALSE)</f>
        <v>2</v>
      </c>
      <c r="M384" s="2">
        <f t="shared" ca="1" si="51"/>
        <v>3</v>
      </c>
      <c r="N384" s="2">
        <v>3</v>
      </c>
      <c r="O384" s="2">
        <f>VLOOKUP(A384,关卡NPC系数!B:I,6,FALSE)</f>
        <v>1.107</v>
      </c>
      <c r="P384" s="2">
        <f t="shared" si="64"/>
        <v>1</v>
      </c>
    </row>
    <row r="385" spans="1:16" x14ac:dyDescent="0.3">
      <c r="A385" s="2">
        <f t="shared" si="53"/>
        <v>64</v>
      </c>
      <c r="B385" s="2">
        <f ca="1">K380</f>
        <v>61014</v>
      </c>
      <c r="C385" s="2">
        <f t="shared" si="52"/>
        <v>6</v>
      </c>
      <c r="D385" s="2">
        <f>VLOOKUP(A385,关卡NPC系数!B:C,2,FALSE)</f>
        <v>60</v>
      </c>
      <c r="E385" s="2" t="str">
        <f>VLOOKUP(A385,关卡NPC系数!M:Q,5)</f>
        <v>3阶</v>
      </c>
      <c r="F385" s="2" t="str">
        <f t="shared" si="48"/>
        <v>后排</v>
      </c>
      <c r="G385" s="2">
        <f t="shared" si="63"/>
        <v>6</v>
      </c>
      <c r="I385" s="2" t="str">
        <f t="shared" si="61"/>
        <v>神圣</v>
      </c>
      <c r="J385" s="2" t="str">
        <f t="shared" si="50"/>
        <v>3阶后排神圣</v>
      </c>
      <c r="K385" s="2">
        <f ca="1">VLOOKUP(J385,NPC规则!A:K,M385,FALSE)</f>
        <v>64013</v>
      </c>
      <c r="L385" s="2">
        <f>VLOOKUP(J385,NPC规则!A:N,14,FALSE)</f>
        <v>2</v>
      </c>
      <c r="M385" s="2">
        <f t="shared" ca="1" si="51"/>
        <v>3</v>
      </c>
      <c r="N385" s="2">
        <v>3</v>
      </c>
      <c r="O385" s="2">
        <f>VLOOKUP(A385,关卡NPC系数!B:I,6,FALSE)</f>
        <v>1.107</v>
      </c>
      <c r="P385" s="2">
        <f t="shared" si="64"/>
        <v>1</v>
      </c>
    </row>
    <row r="386" spans="1:16" x14ac:dyDescent="0.3">
      <c r="A386" s="2">
        <f t="shared" si="53"/>
        <v>65</v>
      </c>
      <c r="B386" s="2">
        <f ca="1">K386</f>
        <v>31044</v>
      </c>
      <c r="C386" s="2">
        <f t="shared" si="52"/>
        <v>1</v>
      </c>
      <c r="D386" s="2">
        <f>VLOOKUP(A386,关卡NPC系数!B:C,2,FALSE)</f>
        <v>61</v>
      </c>
      <c r="E386" s="2" t="str">
        <f>VLOOKUP(A386,关卡NPC系数!M:Q,5)</f>
        <v>3阶</v>
      </c>
      <c r="F386" s="2" t="str">
        <f t="shared" ref="F386:F449" si="65">VLOOKUP(C386,S:T,2,FALSE)</f>
        <v>前排</v>
      </c>
      <c r="G386" s="2">
        <f t="shared" ref="G386" ca="1" si="66">RANK(H386,$H386:$H391)</f>
        <v>3</v>
      </c>
      <c r="H386" s="2">
        <f t="shared" ref="H386" ca="1" si="67">RAND()</f>
        <v>0.40629539588924135</v>
      </c>
      <c r="I386" s="2" t="str">
        <f t="shared" ca="1" si="61"/>
        <v>邪能</v>
      </c>
      <c r="J386" s="2" t="str">
        <f t="shared" ca="1" si="50"/>
        <v>3阶前排邪能</v>
      </c>
      <c r="K386" s="2">
        <f ca="1">VLOOKUP(J386,NPC规则!A:K,M386,FALSE)</f>
        <v>31044</v>
      </c>
      <c r="L386" s="2">
        <f ca="1">VLOOKUP(J386,NPC规则!A:N,14,FALSE)</f>
        <v>5</v>
      </c>
      <c r="M386" s="2">
        <f t="shared" ca="1" si="51"/>
        <v>2</v>
      </c>
      <c r="N386" s="2">
        <v>3</v>
      </c>
      <c r="O386" s="2">
        <f>VLOOKUP(A386,关卡NPC系数!B:I,6,FALSE)</f>
        <v>1.1100000000000001</v>
      </c>
      <c r="P386" s="2">
        <f t="shared" si="64"/>
        <v>1</v>
      </c>
    </row>
    <row r="387" spans="1:16" x14ac:dyDescent="0.3">
      <c r="A387" s="2">
        <f t="shared" si="53"/>
        <v>65</v>
      </c>
      <c r="B387" s="2">
        <f ca="1">K386</f>
        <v>31044</v>
      </c>
      <c r="C387" s="2">
        <f t="shared" si="52"/>
        <v>2</v>
      </c>
      <c r="D387" s="2">
        <f>VLOOKUP(A387,关卡NPC系数!B:C,2,FALSE)</f>
        <v>61</v>
      </c>
      <c r="E387" s="2" t="str">
        <f>VLOOKUP(A387,关卡NPC系数!M:Q,5)</f>
        <v>3阶</v>
      </c>
      <c r="F387" s="2" t="str">
        <f t="shared" si="65"/>
        <v>前排</v>
      </c>
      <c r="G387" s="2">
        <f t="shared" ref="G387" ca="1" si="68">RANK(H387,$H386:$H391)</f>
        <v>1</v>
      </c>
      <c r="H387" s="2">
        <f t="shared" ca="1" si="55"/>
        <v>0.6786322646283619</v>
      </c>
      <c r="I387" s="2" t="str">
        <f t="shared" ref="I387:I450" ca="1" si="69">VLOOKUP(G387,V:W,2,FALSE)</f>
        <v>亡灵</v>
      </c>
      <c r="J387" s="2" t="str">
        <f t="shared" ref="J387:J450" ca="1" si="70">E387&amp;F387&amp;I387</f>
        <v>3阶前排亡灵</v>
      </c>
      <c r="K387" s="2">
        <f ca="1">VLOOKUP(J387,NPC规则!A:K,M387,FALSE)</f>
        <v>11064</v>
      </c>
      <c r="L387" s="2">
        <f ca="1">VLOOKUP(J387,NPC规则!A:N,14,FALSE)</f>
        <v>5</v>
      </c>
      <c r="M387" s="2">
        <f t="shared" ref="M387:M450" ca="1" si="71">INT(RAND()*L387)+2</f>
        <v>4</v>
      </c>
      <c r="N387" s="2">
        <v>3</v>
      </c>
      <c r="O387" s="2">
        <f>VLOOKUP(A387,关卡NPC系数!B:I,6,FALSE)</f>
        <v>1.1100000000000001</v>
      </c>
      <c r="P387" s="2">
        <f t="shared" si="64"/>
        <v>1</v>
      </c>
    </row>
    <row r="388" spans="1:16" x14ac:dyDescent="0.3">
      <c r="A388" s="2">
        <f t="shared" si="53"/>
        <v>65</v>
      </c>
      <c r="B388" s="2">
        <f ca="1">K386</f>
        <v>31044</v>
      </c>
      <c r="C388" s="2">
        <f t="shared" si="52"/>
        <v>3</v>
      </c>
      <c r="D388" s="2">
        <f>VLOOKUP(A388,关卡NPC系数!B:C,2,FALSE)</f>
        <v>61</v>
      </c>
      <c r="E388" s="2" t="str">
        <f>VLOOKUP(A388,关卡NPC系数!M:Q,5)</f>
        <v>3阶</v>
      </c>
      <c r="F388" s="2" t="str">
        <f t="shared" si="65"/>
        <v>后排</v>
      </c>
      <c r="G388" s="2">
        <f t="shared" ref="G388" ca="1" si="72">RANK(H388,$H386:$H391)</f>
        <v>2</v>
      </c>
      <c r="H388" s="2">
        <f t="shared" ca="1" si="55"/>
        <v>0.4866552796581296</v>
      </c>
      <c r="I388" s="2" t="str">
        <f t="shared" ca="1" si="69"/>
        <v>奥术</v>
      </c>
      <c r="J388" s="2" t="str">
        <f t="shared" ca="1" si="70"/>
        <v>3阶后排奥术</v>
      </c>
      <c r="K388" s="2">
        <f ca="1">VLOOKUP(J388,NPC规则!A:K,M388,FALSE)</f>
        <v>24024</v>
      </c>
      <c r="L388" s="2">
        <f ca="1">VLOOKUP(J388,NPC规则!A:N,14,FALSE)</f>
        <v>8</v>
      </c>
      <c r="M388" s="2">
        <f t="shared" ca="1" si="71"/>
        <v>2</v>
      </c>
      <c r="N388" s="2">
        <v>3</v>
      </c>
      <c r="O388" s="2">
        <f>VLOOKUP(A388,关卡NPC系数!B:I,6,FALSE)</f>
        <v>1.1100000000000001</v>
      </c>
      <c r="P388" s="2">
        <f t="shared" si="64"/>
        <v>1</v>
      </c>
    </row>
    <row r="389" spans="1:16" x14ac:dyDescent="0.3">
      <c r="A389" s="2">
        <f t="shared" si="53"/>
        <v>65</v>
      </c>
      <c r="B389" s="2">
        <f ca="1">K386</f>
        <v>31044</v>
      </c>
      <c r="C389" s="2">
        <f t="shared" si="52"/>
        <v>4</v>
      </c>
      <c r="D389" s="2">
        <f>VLOOKUP(A389,关卡NPC系数!B:C,2,FALSE)</f>
        <v>61</v>
      </c>
      <c r="E389" s="2" t="str">
        <f>VLOOKUP(A389,关卡NPC系数!M:Q,5)</f>
        <v>3阶</v>
      </c>
      <c r="F389" s="2" t="str">
        <f t="shared" si="65"/>
        <v>后排</v>
      </c>
      <c r="G389" s="2">
        <f t="shared" ref="G389" ca="1" si="73">RANK(H389,$H386:$H391)</f>
        <v>6</v>
      </c>
      <c r="H389" s="2">
        <f t="shared" ca="1" si="55"/>
        <v>3.2002446112268323E-2</v>
      </c>
      <c r="I389" s="2" t="str">
        <f t="shared" ca="1" si="69"/>
        <v>神圣</v>
      </c>
      <c r="J389" s="2" t="str">
        <f t="shared" ca="1" si="70"/>
        <v>3阶后排神圣</v>
      </c>
      <c r="K389" s="2">
        <f ca="1">VLOOKUP(J389,NPC规则!A:K,M389,FALSE)</f>
        <v>63014</v>
      </c>
      <c r="L389" s="2">
        <f ca="1">VLOOKUP(J389,NPC规则!A:N,14,FALSE)</f>
        <v>2</v>
      </c>
      <c r="M389" s="2">
        <f t="shared" ca="1" si="71"/>
        <v>2</v>
      </c>
      <c r="N389" s="2">
        <v>3</v>
      </c>
      <c r="O389" s="2">
        <f>VLOOKUP(A389,关卡NPC系数!B:I,6,FALSE)</f>
        <v>1.1100000000000001</v>
      </c>
      <c r="P389" s="2">
        <f t="shared" si="64"/>
        <v>1</v>
      </c>
    </row>
    <row r="390" spans="1:16" x14ac:dyDescent="0.3">
      <c r="A390" s="2">
        <f t="shared" si="53"/>
        <v>65</v>
      </c>
      <c r="B390" s="2">
        <f ca="1">K386</f>
        <v>31044</v>
      </c>
      <c r="C390" s="2">
        <f t="shared" si="52"/>
        <v>5</v>
      </c>
      <c r="D390" s="2">
        <f>VLOOKUP(A390,关卡NPC系数!B:C,2,FALSE)</f>
        <v>61</v>
      </c>
      <c r="E390" s="2" t="str">
        <f>VLOOKUP(A390,关卡NPC系数!M:Q,5)</f>
        <v>3阶</v>
      </c>
      <c r="F390" s="2" t="str">
        <f t="shared" si="65"/>
        <v>后排</v>
      </c>
      <c r="G390" s="2">
        <f t="shared" ref="G390" ca="1" si="74">RANK(H390,$H386:$H391)</f>
        <v>5</v>
      </c>
      <c r="H390" s="2">
        <f t="shared" ca="1" si="55"/>
        <v>8.4319891695395777E-2</v>
      </c>
      <c r="I390" s="2" t="str">
        <f t="shared" ca="1" si="69"/>
        <v>暗影</v>
      </c>
      <c r="J390" s="2" t="str">
        <f t="shared" ca="1" si="70"/>
        <v>3阶后排暗影</v>
      </c>
      <c r="K390" s="2">
        <f ca="1">VLOOKUP(J390,NPC规则!A:K,M390,FALSE)</f>
        <v>52034</v>
      </c>
      <c r="L390" s="2">
        <f ca="1">VLOOKUP(J390,NPC规则!A:N,14,FALSE)</f>
        <v>2</v>
      </c>
      <c r="M390" s="2">
        <f t="shared" ca="1" si="71"/>
        <v>2</v>
      </c>
      <c r="N390" s="2">
        <v>3</v>
      </c>
      <c r="O390" s="2">
        <f>VLOOKUP(A390,关卡NPC系数!B:I,6,FALSE)</f>
        <v>1.1100000000000001</v>
      </c>
      <c r="P390" s="2">
        <f t="shared" si="64"/>
        <v>1</v>
      </c>
    </row>
    <row r="391" spans="1:16" x14ac:dyDescent="0.3">
      <c r="A391" s="2">
        <f t="shared" si="53"/>
        <v>65</v>
      </c>
      <c r="B391" s="2">
        <f ca="1">K386</f>
        <v>31044</v>
      </c>
      <c r="C391" s="2">
        <f t="shared" si="52"/>
        <v>6</v>
      </c>
      <c r="D391" s="2">
        <f>VLOOKUP(A391,关卡NPC系数!B:C,2,FALSE)</f>
        <v>61</v>
      </c>
      <c r="E391" s="2" t="str">
        <f>VLOOKUP(A391,关卡NPC系数!M:Q,5)</f>
        <v>3阶</v>
      </c>
      <c r="F391" s="2" t="str">
        <f t="shared" si="65"/>
        <v>后排</v>
      </c>
      <c r="G391" s="2">
        <f t="shared" ref="G391" ca="1" si="75">RANK(H391,$H386:$H391)</f>
        <v>4</v>
      </c>
      <c r="H391" s="2">
        <f t="shared" ca="1" si="55"/>
        <v>0.10609589841174516</v>
      </c>
      <c r="I391" s="2" t="str">
        <f t="shared" ca="1" si="69"/>
        <v>自然</v>
      </c>
      <c r="J391" s="2" t="str">
        <f t="shared" ca="1" si="70"/>
        <v>3阶后排自然</v>
      </c>
      <c r="K391" s="2">
        <f ca="1">VLOOKUP(J391,NPC规则!A:K,M391,FALSE)</f>
        <v>43054</v>
      </c>
      <c r="L391" s="2">
        <f ca="1">VLOOKUP(J391,NPC规则!A:N,14,FALSE)</f>
        <v>8</v>
      </c>
      <c r="M391" s="2">
        <f t="shared" ca="1" si="71"/>
        <v>2</v>
      </c>
      <c r="N391" s="2">
        <v>3</v>
      </c>
      <c r="O391" s="2">
        <f>VLOOKUP(A391,关卡NPC系数!B:I,6,FALSE)</f>
        <v>1.1100000000000001</v>
      </c>
      <c r="P391" s="2">
        <f t="shared" si="64"/>
        <v>1</v>
      </c>
    </row>
    <row r="392" spans="1:16" x14ac:dyDescent="0.3">
      <c r="A392" s="2">
        <f t="shared" si="53"/>
        <v>66</v>
      </c>
      <c r="B392" s="2">
        <f ca="1">K392</f>
        <v>11075</v>
      </c>
      <c r="C392" s="2">
        <f t="shared" ref="C392:C455" si="76">C386</f>
        <v>1</v>
      </c>
      <c r="D392" s="2">
        <f>VLOOKUP(A392,关卡NPC系数!B:C,2,FALSE)</f>
        <v>62</v>
      </c>
      <c r="E392" s="2" t="str">
        <f>VLOOKUP(A392,关卡NPC系数!M:Q,5)</f>
        <v>4阶</v>
      </c>
      <c r="F392" s="2" t="str">
        <f t="shared" si="65"/>
        <v>前排</v>
      </c>
      <c r="G392" s="2">
        <v>1</v>
      </c>
      <c r="I392" s="2" t="str">
        <f t="shared" si="69"/>
        <v>亡灵</v>
      </c>
      <c r="J392" s="2" t="str">
        <f t="shared" si="70"/>
        <v>4阶前排亡灵</v>
      </c>
      <c r="K392" s="2">
        <f ca="1">VLOOKUP(J392,NPC规则!A:K,M392,FALSE)</f>
        <v>11075</v>
      </c>
      <c r="L392" s="2">
        <f>VLOOKUP(J392,NPC规则!A:N,14,FALSE)</f>
        <v>5</v>
      </c>
      <c r="M392" s="2">
        <f t="shared" ca="1" si="71"/>
        <v>2</v>
      </c>
      <c r="N392" s="2">
        <v>4</v>
      </c>
      <c r="O392" s="2">
        <f>VLOOKUP(A392,关卡NPC系数!B:I,6,FALSE)</f>
        <v>1.1120000000000001</v>
      </c>
      <c r="P392" s="2">
        <f t="shared" si="64"/>
        <v>1</v>
      </c>
    </row>
    <row r="393" spans="1:16" x14ac:dyDescent="0.3">
      <c r="A393" s="2">
        <f t="shared" si="53"/>
        <v>66</v>
      </c>
      <c r="B393" s="2">
        <f ca="1">K392</f>
        <v>11075</v>
      </c>
      <c r="C393" s="2">
        <f t="shared" si="76"/>
        <v>2</v>
      </c>
      <c r="D393" s="2">
        <f>VLOOKUP(A393,关卡NPC系数!B:C,2,FALSE)</f>
        <v>62</v>
      </c>
      <c r="E393" s="2" t="str">
        <f>VLOOKUP(A393,关卡NPC系数!M:Q,5)</f>
        <v>4阶</v>
      </c>
      <c r="F393" s="2" t="str">
        <f t="shared" si="65"/>
        <v>前排</v>
      </c>
      <c r="G393" s="2">
        <v>1</v>
      </c>
      <c r="I393" s="2" t="str">
        <f t="shared" si="69"/>
        <v>亡灵</v>
      </c>
      <c r="J393" s="2" t="str">
        <f t="shared" si="70"/>
        <v>4阶前排亡灵</v>
      </c>
      <c r="K393" s="2">
        <f ca="1">VLOOKUP(J393,NPC规则!A:K,M393,FALSE)</f>
        <v>15035</v>
      </c>
      <c r="L393" s="2">
        <f>VLOOKUP(J393,NPC规则!A:N,14,FALSE)</f>
        <v>5</v>
      </c>
      <c r="M393" s="2">
        <f t="shared" ca="1" si="71"/>
        <v>3</v>
      </c>
      <c r="N393" s="2">
        <v>3</v>
      </c>
      <c r="O393" s="2">
        <f>VLOOKUP(A393,关卡NPC系数!B:I,6,FALSE)</f>
        <v>1.1120000000000001</v>
      </c>
      <c r="P393" s="2">
        <f t="shared" si="64"/>
        <v>1</v>
      </c>
    </row>
    <row r="394" spans="1:16" x14ac:dyDescent="0.3">
      <c r="A394" s="2">
        <f t="shared" si="53"/>
        <v>66</v>
      </c>
      <c r="B394" s="2">
        <f ca="1">K392</f>
        <v>11075</v>
      </c>
      <c r="C394" s="2">
        <f t="shared" si="76"/>
        <v>3</v>
      </c>
      <c r="D394" s="2">
        <f>VLOOKUP(A394,关卡NPC系数!B:C,2,FALSE)</f>
        <v>62</v>
      </c>
      <c r="E394" s="2" t="str">
        <f>VLOOKUP(A394,关卡NPC系数!M:Q,5)</f>
        <v>4阶</v>
      </c>
      <c r="F394" s="2" t="str">
        <f t="shared" si="65"/>
        <v>后排</v>
      </c>
      <c r="G394" s="2">
        <v>1</v>
      </c>
      <c r="I394" s="2" t="str">
        <f t="shared" si="69"/>
        <v>亡灵</v>
      </c>
      <c r="J394" s="2" t="str">
        <f t="shared" si="70"/>
        <v>4阶后排亡灵</v>
      </c>
      <c r="K394" s="2">
        <f ca="1">VLOOKUP(J394,NPC规则!A:K,M394,FALSE)</f>
        <v>12025</v>
      </c>
      <c r="L394" s="2">
        <f>VLOOKUP(J394,NPC规则!A:N,14,FALSE)</f>
        <v>9</v>
      </c>
      <c r="M394" s="2">
        <f t="shared" ca="1" si="71"/>
        <v>9</v>
      </c>
      <c r="N394" s="2">
        <v>3</v>
      </c>
      <c r="O394" s="2">
        <f>VLOOKUP(A394,关卡NPC系数!B:I,6,FALSE)</f>
        <v>1.1120000000000001</v>
      </c>
      <c r="P394" s="2">
        <f t="shared" si="64"/>
        <v>1</v>
      </c>
    </row>
    <row r="395" spans="1:16" x14ac:dyDescent="0.3">
      <c r="A395" s="2">
        <f t="shared" si="53"/>
        <v>66</v>
      </c>
      <c r="B395" s="2">
        <f ca="1">K392</f>
        <v>11075</v>
      </c>
      <c r="C395" s="2">
        <f t="shared" si="76"/>
        <v>4</v>
      </c>
      <c r="D395" s="2">
        <f>VLOOKUP(A395,关卡NPC系数!B:C,2,FALSE)</f>
        <v>62</v>
      </c>
      <c r="E395" s="2" t="str">
        <f>VLOOKUP(A395,关卡NPC系数!M:Q,5)</f>
        <v>4阶</v>
      </c>
      <c r="F395" s="2" t="str">
        <f t="shared" si="65"/>
        <v>后排</v>
      </c>
      <c r="G395" s="2">
        <v>1</v>
      </c>
      <c r="I395" s="2" t="str">
        <f t="shared" si="69"/>
        <v>亡灵</v>
      </c>
      <c r="J395" s="2" t="str">
        <f t="shared" si="70"/>
        <v>4阶后排亡灵</v>
      </c>
      <c r="K395" s="2">
        <f ca="1">VLOOKUP(J395,NPC规则!A:K,M395,FALSE)</f>
        <v>12035</v>
      </c>
      <c r="L395" s="2">
        <f>VLOOKUP(J395,NPC规则!A:N,14,FALSE)</f>
        <v>9</v>
      </c>
      <c r="M395" s="2">
        <f t="shared" ca="1" si="71"/>
        <v>4</v>
      </c>
      <c r="N395" s="2">
        <v>3</v>
      </c>
      <c r="O395" s="2">
        <f>VLOOKUP(A395,关卡NPC系数!B:I,6,FALSE)</f>
        <v>1.1120000000000001</v>
      </c>
      <c r="P395" s="2">
        <f t="shared" si="64"/>
        <v>1</v>
      </c>
    </row>
    <row r="396" spans="1:16" x14ac:dyDescent="0.3">
      <c r="A396" s="2">
        <f t="shared" si="53"/>
        <v>66</v>
      </c>
      <c r="B396" s="2">
        <f ca="1">K392</f>
        <v>11075</v>
      </c>
      <c r="C396" s="2">
        <f t="shared" si="76"/>
        <v>5</v>
      </c>
      <c r="D396" s="2">
        <f>VLOOKUP(A396,关卡NPC系数!B:C,2,FALSE)</f>
        <v>62</v>
      </c>
      <c r="E396" s="2" t="str">
        <f>VLOOKUP(A396,关卡NPC系数!M:Q,5)</f>
        <v>4阶</v>
      </c>
      <c r="F396" s="2" t="str">
        <f t="shared" si="65"/>
        <v>后排</v>
      </c>
      <c r="G396" s="2">
        <v>1</v>
      </c>
      <c r="I396" s="2" t="str">
        <f t="shared" si="69"/>
        <v>亡灵</v>
      </c>
      <c r="J396" s="2" t="str">
        <f t="shared" si="70"/>
        <v>4阶后排亡灵</v>
      </c>
      <c r="K396" s="2">
        <f ca="1">VLOOKUP(J396,NPC规则!A:K,M396,FALSE)</f>
        <v>13035</v>
      </c>
      <c r="L396" s="2">
        <f>VLOOKUP(J396,NPC规则!A:N,14,FALSE)</f>
        <v>9</v>
      </c>
      <c r="M396" s="2">
        <f t="shared" ca="1" si="71"/>
        <v>7</v>
      </c>
      <c r="N396" s="2">
        <v>3</v>
      </c>
      <c r="O396" s="2">
        <f>VLOOKUP(A396,关卡NPC系数!B:I,6,FALSE)</f>
        <v>1.1120000000000001</v>
      </c>
      <c r="P396" s="2">
        <f t="shared" si="64"/>
        <v>1</v>
      </c>
    </row>
    <row r="397" spans="1:16" x14ac:dyDescent="0.3">
      <c r="A397" s="2">
        <f t="shared" si="53"/>
        <v>66</v>
      </c>
      <c r="B397" s="2">
        <f ca="1">K392</f>
        <v>11075</v>
      </c>
      <c r="C397" s="2">
        <f t="shared" si="76"/>
        <v>6</v>
      </c>
      <c r="D397" s="2">
        <f>VLOOKUP(A397,关卡NPC系数!B:C,2,FALSE)</f>
        <v>62</v>
      </c>
      <c r="E397" s="2" t="str">
        <f>VLOOKUP(A397,关卡NPC系数!M:Q,5)</f>
        <v>4阶</v>
      </c>
      <c r="F397" s="2" t="str">
        <f t="shared" si="65"/>
        <v>后排</v>
      </c>
      <c r="G397" s="2">
        <v>1</v>
      </c>
      <c r="I397" s="2" t="str">
        <f t="shared" si="69"/>
        <v>亡灵</v>
      </c>
      <c r="J397" s="2" t="str">
        <f t="shared" si="70"/>
        <v>4阶后排亡灵</v>
      </c>
      <c r="K397" s="2">
        <f ca="1">VLOOKUP(J397,NPC规则!A:K,M397,FALSE)</f>
        <v>11055</v>
      </c>
      <c r="L397" s="2">
        <f>VLOOKUP(J397,NPC规则!A:N,14,FALSE)</f>
        <v>9</v>
      </c>
      <c r="M397" s="2">
        <f t="shared" ca="1" si="71"/>
        <v>2</v>
      </c>
      <c r="N397" s="2">
        <v>3</v>
      </c>
      <c r="O397" s="2">
        <f>VLOOKUP(A397,关卡NPC系数!B:I,6,FALSE)</f>
        <v>1.1120000000000001</v>
      </c>
      <c r="P397" s="2">
        <f t="shared" si="64"/>
        <v>1</v>
      </c>
    </row>
    <row r="398" spans="1:16" x14ac:dyDescent="0.3">
      <c r="A398" s="2">
        <f t="shared" ref="A398:A461" si="77">A392+1</f>
        <v>67</v>
      </c>
      <c r="B398" s="2">
        <f ca="1">K398</f>
        <v>24035</v>
      </c>
      <c r="C398" s="2">
        <f t="shared" si="76"/>
        <v>1</v>
      </c>
      <c r="D398" s="2">
        <f>VLOOKUP(A398,关卡NPC系数!B:C,2,FALSE)</f>
        <v>63</v>
      </c>
      <c r="E398" s="2" t="str">
        <f>VLOOKUP(A398,关卡NPC系数!M:Q,5)</f>
        <v>4阶</v>
      </c>
      <c r="F398" s="2" t="str">
        <f t="shared" si="65"/>
        <v>前排</v>
      </c>
      <c r="G398" s="2">
        <f t="shared" ref="G398" si="78">G392+1</f>
        <v>2</v>
      </c>
      <c r="I398" s="2" t="str">
        <f t="shared" si="69"/>
        <v>奥术</v>
      </c>
      <c r="J398" s="2" t="str">
        <f t="shared" si="70"/>
        <v>4阶前排奥术</v>
      </c>
      <c r="K398" s="2">
        <f ca="1">VLOOKUP(J398,NPC规则!A:K,M398,FALSE)</f>
        <v>24035</v>
      </c>
      <c r="L398" s="2">
        <f>VLOOKUP(J398,NPC规则!A:N,14,FALSE)</f>
        <v>5</v>
      </c>
      <c r="M398" s="2">
        <f t="shared" ca="1" si="71"/>
        <v>6</v>
      </c>
      <c r="N398" s="2">
        <v>4</v>
      </c>
      <c r="O398" s="2">
        <f>VLOOKUP(A398,关卡NPC系数!B:I,6,FALSE)</f>
        <v>1.115</v>
      </c>
      <c r="P398" s="2">
        <f t="shared" si="64"/>
        <v>1</v>
      </c>
    </row>
    <row r="399" spans="1:16" x14ac:dyDescent="0.3">
      <c r="A399" s="2">
        <f t="shared" si="77"/>
        <v>67</v>
      </c>
      <c r="B399" s="2">
        <f ca="1">K398</f>
        <v>24035</v>
      </c>
      <c r="C399" s="2">
        <f t="shared" si="76"/>
        <v>2</v>
      </c>
      <c r="D399" s="2">
        <f>VLOOKUP(A399,关卡NPC系数!B:C,2,FALSE)</f>
        <v>63</v>
      </c>
      <c r="E399" s="2" t="str">
        <f>VLOOKUP(A399,关卡NPC系数!M:Q,5)</f>
        <v>4阶</v>
      </c>
      <c r="F399" s="2" t="str">
        <f t="shared" si="65"/>
        <v>前排</v>
      </c>
      <c r="G399" s="2">
        <f t="shared" si="63"/>
        <v>2</v>
      </c>
      <c r="I399" s="2" t="str">
        <f t="shared" si="69"/>
        <v>奥术</v>
      </c>
      <c r="J399" s="2" t="str">
        <f t="shared" si="70"/>
        <v>4阶前排奥术</v>
      </c>
      <c r="K399" s="2">
        <f ca="1">VLOOKUP(J399,NPC规则!A:K,M399,FALSE)</f>
        <v>21045</v>
      </c>
      <c r="L399" s="2">
        <f>VLOOKUP(J399,NPC规则!A:N,14,FALSE)</f>
        <v>5</v>
      </c>
      <c r="M399" s="2">
        <f t="shared" ca="1" si="71"/>
        <v>2</v>
      </c>
      <c r="N399" s="2">
        <v>4</v>
      </c>
      <c r="O399" s="2">
        <f>VLOOKUP(A399,关卡NPC系数!B:I,6,FALSE)</f>
        <v>1.115</v>
      </c>
      <c r="P399" s="2">
        <f t="shared" si="64"/>
        <v>1</v>
      </c>
    </row>
    <row r="400" spans="1:16" x14ac:dyDescent="0.3">
      <c r="A400" s="2">
        <f t="shared" si="77"/>
        <v>67</v>
      </c>
      <c r="B400" s="2">
        <f ca="1">K398</f>
        <v>24035</v>
      </c>
      <c r="C400" s="2">
        <f t="shared" si="76"/>
        <v>3</v>
      </c>
      <c r="D400" s="2">
        <f>VLOOKUP(A400,关卡NPC系数!B:C,2,FALSE)</f>
        <v>63</v>
      </c>
      <c r="E400" s="2" t="str">
        <f>VLOOKUP(A400,关卡NPC系数!M:Q,5)</f>
        <v>4阶</v>
      </c>
      <c r="F400" s="2" t="str">
        <f t="shared" si="65"/>
        <v>后排</v>
      </c>
      <c r="G400" s="2">
        <f t="shared" si="63"/>
        <v>2</v>
      </c>
      <c r="I400" s="2" t="str">
        <f t="shared" si="69"/>
        <v>奥术</v>
      </c>
      <c r="J400" s="2" t="str">
        <f t="shared" si="70"/>
        <v>4阶后排奥术</v>
      </c>
      <c r="K400" s="2">
        <f ca="1">VLOOKUP(J400,NPC规则!A:K,M400,FALSE)</f>
        <v>22045</v>
      </c>
      <c r="L400" s="2">
        <f>VLOOKUP(J400,NPC规则!A:N,14,FALSE)</f>
        <v>10</v>
      </c>
      <c r="M400" s="2">
        <f t="shared" ca="1" si="71"/>
        <v>6</v>
      </c>
      <c r="N400" s="2">
        <v>3</v>
      </c>
      <c r="O400" s="2">
        <f>VLOOKUP(A400,关卡NPC系数!B:I,6,FALSE)</f>
        <v>1.115</v>
      </c>
      <c r="P400" s="2">
        <f t="shared" si="64"/>
        <v>1</v>
      </c>
    </row>
    <row r="401" spans="1:16" x14ac:dyDescent="0.3">
      <c r="A401" s="2">
        <f t="shared" si="77"/>
        <v>67</v>
      </c>
      <c r="B401" s="2">
        <f ca="1">K398</f>
        <v>24035</v>
      </c>
      <c r="C401" s="2">
        <f t="shared" si="76"/>
        <v>4</v>
      </c>
      <c r="D401" s="2">
        <f>VLOOKUP(A401,关卡NPC系数!B:C,2,FALSE)</f>
        <v>63</v>
      </c>
      <c r="E401" s="2" t="str">
        <f>VLOOKUP(A401,关卡NPC系数!M:Q,5)</f>
        <v>4阶</v>
      </c>
      <c r="F401" s="2" t="str">
        <f t="shared" si="65"/>
        <v>后排</v>
      </c>
      <c r="G401" s="2">
        <f t="shared" si="63"/>
        <v>2</v>
      </c>
      <c r="I401" s="2" t="str">
        <f t="shared" si="69"/>
        <v>奥术</v>
      </c>
      <c r="J401" s="2" t="str">
        <f t="shared" si="70"/>
        <v>4阶后排奥术</v>
      </c>
      <c r="K401" s="2">
        <f ca="1">VLOOKUP(J401,NPC规则!A:K,M401,FALSE)</f>
        <v>23035</v>
      </c>
      <c r="L401" s="2">
        <f>VLOOKUP(J401,NPC规则!A:N,14,FALSE)</f>
        <v>10</v>
      </c>
      <c r="M401" s="2">
        <f t="shared" ca="1" si="71"/>
        <v>4</v>
      </c>
      <c r="N401" s="2">
        <v>3</v>
      </c>
      <c r="O401" s="2">
        <f>VLOOKUP(A401,关卡NPC系数!B:I,6,FALSE)</f>
        <v>1.115</v>
      </c>
      <c r="P401" s="2">
        <f t="shared" si="64"/>
        <v>1</v>
      </c>
    </row>
    <row r="402" spans="1:16" x14ac:dyDescent="0.3">
      <c r="A402" s="2">
        <f t="shared" si="77"/>
        <v>67</v>
      </c>
      <c r="B402" s="2">
        <f ca="1">K398</f>
        <v>24035</v>
      </c>
      <c r="C402" s="2">
        <f t="shared" si="76"/>
        <v>5</v>
      </c>
      <c r="D402" s="2">
        <f>VLOOKUP(A402,关卡NPC系数!B:C,2,FALSE)</f>
        <v>63</v>
      </c>
      <c r="E402" s="2" t="str">
        <f>VLOOKUP(A402,关卡NPC系数!M:Q,5)</f>
        <v>4阶</v>
      </c>
      <c r="F402" s="2" t="str">
        <f t="shared" si="65"/>
        <v>后排</v>
      </c>
      <c r="G402" s="2">
        <f t="shared" si="63"/>
        <v>2</v>
      </c>
      <c r="I402" s="2" t="str">
        <f t="shared" si="69"/>
        <v>奥术</v>
      </c>
      <c r="J402" s="2" t="str">
        <f t="shared" si="70"/>
        <v>4阶后排奥术</v>
      </c>
      <c r="K402" s="2">
        <f ca="1">VLOOKUP(J402,NPC规则!A:K,M402,FALSE)</f>
        <v>25055</v>
      </c>
      <c r="L402" s="2">
        <f>VLOOKUP(J402,NPC规则!A:N,14,FALSE)</f>
        <v>10</v>
      </c>
      <c r="M402" s="2">
        <f t="shared" ca="1" si="71"/>
        <v>8</v>
      </c>
      <c r="N402" s="2">
        <v>3</v>
      </c>
      <c r="O402" s="2">
        <f>VLOOKUP(A402,关卡NPC系数!B:I,6,FALSE)</f>
        <v>1.115</v>
      </c>
      <c r="P402" s="2">
        <f t="shared" si="64"/>
        <v>1</v>
      </c>
    </row>
    <row r="403" spans="1:16" x14ac:dyDescent="0.3">
      <c r="A403" s="2">
        <f t="shared" si="77"/>
        <v>67</v>
      </c>
      <c r="B403" s="2">
        <f ca="1">K398</f>
        <v>24035</v>
      </c>
      <c r="C403" s="2">
        <f t="shared" si="76"/>
        <v>6</v>
      </c>
      <c r="D403" s="2">
        <f>VLOOKUP(A403,关卡NPC系数!B:C,2,FALSE)</f>
        <v>63</v>
      </c>
      <c r="E403" s="2" t="str">
        <f>VLOOKUP(A403,关卡NPC系数!M:Q,5)</f>
        <v>4阶</v>
      </c>
      <c r="F403" s="2" t="str">
        <f t="shared" si="65"/>
        <v>后排</v>
      </c>
      <c r="G403" s="2">
        <f t="shared" si="63"/>
        <v>2</v>
      </c>
      <c r="I403" s="2" t="str">
        <f t="shared" si="69"/>
        <v>奥术</v>
      </c>
      <c r="J403" s="2" t="str">
        <f t="shared" si="70"/>
        <v>4阶后排奥术</v>
      </c>
      <c r="K403" s="2">
        <f ca="1">VLOOKUP(J403,NPC规则!A:K,M403,FALSE)</f>
        <v>24025</v>
      </c>
      <c r="L403" s="2">
        <f>VLOOKUP(J403,NPC规则!A:N,14,FALSE)</f>
        <v>10</v>
      </c>
      <c r="M403" s="2">
        <f t="shared" ca="1" si="71"/>
        <v>9</v>
      </c>
      <c r="N403" s="2">
        <v>3</v>
      </c>
      <c r="O403" s="2">
        <f>VLOOKUP(A403,关卡NPC系数!B:I,6,FALSE)</f>
        <v>1.115</v>
      </c>
      <c r="P403" s="2">
        <f t="shared" si="64"/>
        <v>1</v>
      </c>
    </row>
    <row r="404" spans="1:16" x14ac:dyDescent="0.3">
      <c r="A404" s="2">
        <f t="shared" si="77"/>
        <v>68</v>
      </c>
      <c r="B404" s="2">
        <f ca="1">K404</f>
        <v>31045</v>
      </c>
      <c r="C404" s="2">
        <f t="shared" si="76"/>
        <v>1</v>
      </c>
      <c r="D404" s="2">
        <f>VLOOKUP(A404,关卡NPC系数!B:C,2,FALSE)</f>
        <v>64</v>
      </c>
      <c r="E404" s="2" t="str">
        <f>VLOOKUP(A404,关卡NPC系数!M:Q,5)</f>
        <v>4阶</v>
      </c>
      <c r="F404" s="2" t="str">
        <f t="shared" si="65"/>
        <v>前排</v>
      </c>
      <c r="G404" s="2">
        <f t="shared" si="63"/>
        <v>3</v>
      </c>
      <c r="I404" s="2" t="str">
        <f t="shared" si="69"/>
        <v>邪能</v>
      </c>
      <c r="J404" s="2" t="str">
        <f t="shared" si="70"/>
        <v>4阶前排邪能</v>
      </c>
      <c r="K404" s="2">
        <f ca="1">VLOOKUP(J404,NPC规则!A:K,M404,FALSE)</f>
        <v>31045</v>
      </c>
      <c r="L404" s="2">
        <f>VLOOKUP(J404,NPC规则!A:N,14,FALSE)</f>
        <v>5</v>
      </c>
      <c r="M404" s="2">
        <f t="shared" ca="1" si="71"/>
        <v>4</v>
      </c>
      <c r="N404" s="2">
        <v>4</v>
      </c>
      <c r="O404" s="2">
        <f>VLOOKUP(A404,关卡NPC系数!B:I,6,FALSE)</f>
        <v>1.117</v>
      </c>
      <c r="P404" s="2">
        <f t="shared" si="64"/>
        <v>1</v>
      </c>
    </row>
    <row r="405" spans="1:16" x14ac:dyDescent="0.3">
      <c r="A405" s="2">
        <f t="shared" si="77"/>
        <v>68</v>
      </c>
      <c r="B405" s="2">
        <f ca="1">K404</f>
        <v>31045</v>
      </c>
      <c r="C405" s="2">
        <f t="shared" si="76"/>
        <v>2</v>
      </c>
      <c r="D405" s="2">
        <f>VLOOKUP(A405,关卡NPC系数!B:C,2,FALSE)</f>
        <v>64</v>
      </c>
      <c r="E405" s="2" t="str">
        <f>VLOOKUP(A405,关卡NPC系数!M:Q,5)</f>
        <v>4阶</v>
      </c>
      <c r="F405" s="2" t="str">
        <f t="shared" si="65"/>
        <v>前排</v>
      </c>
      <c r="G405" s="2">
        <f t="shared" si="63"/>
        <v>3</v>
      </c>
      <c r="I405" s="2" t="str">
        <f t="shared" si="69"/>
        <v>邪能</v>
      </c>
      <c r="J405" s="2" t="str">
        <f t="shared" si="70"/>
        <v>4阶前排邪能</v>
      </c>
      <c r="K405" s="2">
        <f ca="1">VLOOKUP(J405,NPC规则!A:K,M405,FALSE)</f>
        <v>31075</v>
      </c>
      <c r="L405" s="2">
        <f>VLOOKUP(J405,NPC规则!A:N,14,FALSE)</f>
        <v>5</v>
      </c>
      <c r="M405" s="2">
        <f t="shared" ca="1" si="71"/>
        <v>2</v>
      </c>
      <c r="N405" s="2">
        <v>4</v>
      </c>
      <c r="O405" s="2">
        <f>VLOOKUP(A405,关卡NPC系数!B:I,6,FALSE)</f>
        <v>1.117</v>
      </c>
      <c r="P405" s="2">
        <f t="shared" si="64"/>
        <v>1</v>
      </c>
    </row>
    <row r="406" spans="1:16" x14ac:dyDescent="0.3">
      <c r="A406" s="2">
        <f t="shared" si="77"/>
        <v>68</v>
      </c>
      <c r="B406" s="2">
        <f ca="1">K404</f>
        <v>31045</v>
      </c>
      <c r="C406" s="2">
        <f t="shared" si="76"/>
        <v>3</v>
      </c>
      <c r="D406" s="2">
        <f>VLOOKUP(A406,关卡NPC系数!B:C,2,FALSE)</f>
        <v>64</v>
      </c>
      <c r="E406" s="2" t="str">
        <f>VLOOKUP(A406,关卡NPC系数!M:Q,5)</f>
        <v>4阶</v>
      </c>
      <c r="F406" s="2" t="str">
        <f t="shared" si="65"/>
        <v>后排</v>
      </c>
      <c r="G406" s="2">
        <f t="shared" si="63"/>
        <v>3</v>
      </c>
      <c r="I406" s="2" t="str">
        <f t="shared" si="69"/>
        <v>邪能</v>
      </c>
      <c r="J406" s="2" t="str">
        <f t="shared" si="70"/>
        <v>4阶后排邪能</v>
      </c>
      <c r="K406" s="2">
        <f ca="1">VLOOKUP(J406,NPC规则!A:K,M406,FALSE)</f>
        <v>33025</v>
      </c>
      <c r="L406" s="2">
        <f>VLOOKUP(J406,NPC规则!A:N,14,FALSE)</f>
        <v>9</v>
      </c>
      <c r="M406" s="2">
        <f t="shared" ca="1" si="71"/>
        <v>6</v>
      </c>
      <c r="N406" s="2">
        <v>4</v>
      </c>
      <c r="O406" s="2">
        <f>VLOOKUP(A406,关卡NPC系数!B:I,6,FALSE)</f>
        <v>1.117</v>
      </c>
      <c r="P406" s="2">
        <f t="shared" si="64"/>
        <v>1</v>
      </c>
    </row>
    <row r="407" spans="1:16" x14ac:dyDescent="0.3">
      <c r="A407" s="2">
        <f t="shared" si="77"/>
        <v>68</v>
      </c>
      <c r="B407" s="2">
        <f ca="1">K404</f>
        <v>31045</v>
      </c>
      <c r="C407" s="2">
        <f t="shared" si="76"/>
        <v>4</v>
      </c>
      <c r="D407" s="2">
        <f>VLOOKUP(A407,关卡NPC系数!B:C,2,FALSE)</f>
        <v>64</v>
      </c>
      <c r="E407" s="2" t="str">
        <f>VLOOKUP(A407,关卡NPC系数!M:Q,5)</f>
        <v>4阶</v>
      </c>
      <c r="F407" s="2" t="str">
        <f t="shared" si="65"/>
        <v>后排</v>
      </c>
      <c r="G407" s="2">
        <f t="shared" si="63"/>
        <v>3</v>
      </c>
      <c r="I407" s="2" t="str">
        <f t="shared" si="69"/>
        <v>邪能</v>
      </c>
      <c r="J407" s="2" t="str">
        <f t="shared" si="70"/>
        <v>4阶后排邪能</v>
      </c>
      <c r="K407" s="2">
        <f ca="1">VLOOKUP(J407,NPC规则!A:K,M407,FALSE)</f>
        <v>31065</v>
      </c>
      <c r="L407" s="2">
        <f>VLOOKUP(J407,NPC规则!A:N,14,FALSE)</f>
        <v>9</v>
      </c>
      <c r="M407" s="2">
        <f t="shared" ca="1" si="71"/>
        <v>2</v>
      </c>
      <c r="N407" s="2">
        <v>3</v>
      </c>
      <c r="O407" s="2">
        <f>VLOOKUP(A407,关卡NPC系数!B:I,6,FALSE)</f>
        <v>1.117</v>
      </c>
      <c r="P407" s="2">
        <f t="shared" si="64"/>
        <v>1</v>
      </c>
    </row>
    <row r="408" spans="1:16" x14ac:dyDescent="0.3">
      <c r="A408" s="2">
        <f t="shared" si="77"/>
        <v>68</v>
      </c>
      <c r="B408" s="2">
        <f ca="1">K404</f>
        <v>31045</v>
      </c>
      <c r="C408" s="2">
        <f t="shared" si="76"/>
        <v>5</v>
      </c>
      <c r="D408" s="2">
        <f>VLOOKUP(A408,关卡NPC系数!B:C,2,FALSE)</f>
        <v>64</v>
      </c>
      <c r="E408" s="2" t="str">
        <f>VLOOKUP(A408,关卡NPC系数!M:Q,5)</f>
        <v>4阶</v>
      </c>
      <c r="F408" s="2" t="str">
        <f t="shared" si="65"/>
        <v>后排</v>
      </c>
      <c r="G408" s="2">
        <f t="shared" si="63"/>
        <v>3</v>
      </c>
      <c r="I408" s="2" t="str">
        <f t="shared" si="69"/>
        <v>邪能</v>
      </c>
      <c r="J408" s="2" t="str">
        <f t="shared" si="70"/>
        <v>4阶后排邪能</v>
      </c>
      <c r="K408" s="2">
        <f ca="1">VLOOKUP(J408,NPC规则!A:K,M408,FALSE)</f>
        <v>32055</v>
      </c>
      <c r="L408" s="2">
        <f>VLOOKUP(J408,NPC规则!A:N,14,FALSE)</f>
        <v>9</v>
      </c>
      <c r="M408" s="2">
        <f t="shared" ca="1" si="71"/>
        <v>4</v>
      </c>
      <c r="N408" s="2">
        <v>3</v>
      </c>
      <c r="O408" s="2">
        <f>VLOOKUP(A408,关卡NPC系数!B:I,6,FALSE)</f>
        <v>1.117</v>
      </c>
      <c r="P408" s="2">
        <f t="shared" si="64"/>
        <v>1</v>
      </c>
    </row>
    <row r="409" spans="1:16" x14ac:dyDescent="0.3">
      <c r="A409" s="2">
        <f t="shared" si="77"/>
        <v>68</v>
      </c>
      <c r="B409" s="2">
        <f ca="1">K404</f>
        <v>31045</v>
      </c>
      <c r="C409" s="2">
        <f t="shared" si="76"/>
        <v>6</v>
      </c>
      <c r="D409" s="2">
        <f>VLOOKUP(A409,关卡NPC系数!B:C,2,FALSE)</f>
        <v>64</v>
      </c>
      <c r="E409" s="2" t="str">
        <f>VLOOKUP(A409,关卡NPC系数!M:Q,5)</f>
        <v>4阶</v>
      </c>
      <c r="F409" s="2" t="str">
        <f t="shared" si="65"/>
        <v>后排</v>
      </c>
      <c r="G409" s="2">
        <f t="shared" si="63"/>
        <v>3</v>
      </c>
      <c r="I409" s="2" t="str">
        <f t="shared" si="69"/>
        <v>邪能</v>
      </c>
      <c r="J409" s="2" t="str">
        <f t="shared" si="70"/>
        <v>4阶后排邪能</v>
      </c>
      <c r="K409" s="2">
        <f ca="1">VLOOKUP(J409,NPC规则!A:K,M409,FALSE)</f>
        <v>34015</v>
      </c>
      <c r="L409" s="2">
        <f>VLOOKUP(J409,NPC规则!A:N,14,FALSE)</f>
        <v>9</v>
      </c>
      <c r="M409" s="2">
        <f t="shared" ca="1" si="71"/>
        <v>7</v>
      </c>
      <c r="N409" s="2">
        <v>3</v>
      </c>
      <c r="O409" s="2">
        <f>VLOOKUP(A409,关卡NPC系数!B:I,6,FALSE)</f>
        <v>1.117</v>
      </c>
      <c r="P409" s="2">
        <f t="shared" si="64"/>
        <v>1</v>
      </c>
    </row>
    <row r="410" spans="1:16" x14ac:dyDescent="0.3">
      <c r="A410" s="2">
        <f t="shared" si="77"/>
        <v>69</v>
      </c>
      <c r="B410" s="2">
        <f ca="1">K410</f>
        <v>41055</v>
      </c>
      <c r="C410" s="2">
        <f t="shared" si="76"/>
        <v>1</v>
      </c>
      <c r="D410" s="2">
        <f>VLOOKUP(A410,关卡NPC系数!B:C,2,FALSE)</f>
        <v>65</v>
      </c>
      <c r="E410" s="2" t="str">
        <f>VLOOKUP(A410,关卡NPC系数!M:Q,5)</f>
        <v>4阶</v>
      </c>
      <c r="F410" s="2" t="str">
        <f t="shared" si="65"/>
        <v>前排</v>
      </c>
      <c r="G410" s="2">
        <f t="shared" si="63"/>
        <v>4</v>
      </c>
      <c r="I410" s="2" t="str">
        <f t="shared" si="69"/>
        <v>自然</v>
      </c>
      <c r="J410" s="2" t="str">
        <f t="shared" si="70"/>
        <v>4阶前排自然</v>
      </c>
      <c r="K410" s="2">
        <f ca="1">VLOOKUP(J410,NPC规则!A:K,M410,FALSE)</f>
        <v>41055</v>
      </c>
      <c r="L410" s="2">
        <f>VLOOKUP(J410,NPC规则!A:N,14,FALSE)</f>
        <v>5</v>
      </c>
      <c r="M410" s="2">
        <f t="shared" ca="1" si="71"/>
        <v>2</v>
      </c>
      <c r="N410" s="2">
        <v>4</v>
      </c>
      <c r="O410" s="2">
        <f>VLOOKUP(A410,关卡NPC系数!B:I,6,FALSE)</f>
        <v>1.1200000000000001</v>
      </c>
      <c r="P410" s="2">
        <f t="shared" si="64"/>
        <v>1</v>
      </c>
    </row>
    <row r="411" spans="1:16" x14ac:dyDescent="0.3">
      <c r="A411" s="2">
        <f t="shared" si="77"/>
        <v>69</v>
      </c>
      <c r="B411" s="2">
        <f ca="1">K410</f>
        <v>41055</v>
      </c>
      <c r="C411" s="2">
        <f t="shared" si="76"/>
        <v>2</v>
      </c>
      <c r="D411" s="2">
        <f>VLOOKUP(A411,关卡NPC系数!B:C,2,FALSE)</f>
        <v>65</v>
      </c>
      <c r="E411" s="2" t="str">
        <f>VLOOKUP(A411,关卡NPC系数!M:Q,5)</f>
        <v>4阶</v>
      </c>
      <c r="F411" s="2" t="str">
        <f t="shared" si="65"/>
        <v>前排</v>
      </c>
      <c r="G411" s="2">
        <f t="shared" si="63"/>
        <v>4</v>
      </c>
      <c r="I411" s="2" t="str">
        <f t="shared" si="69"/>
        <v>自然</v>
      </c>
      <c r="J411" s="2" t="str">
        <f t="shared" si="70"/>
        <v>4阶前排自然</v>
      </c>
      <c r="K411" s="2">
        <f ca="1">VLOOKUP(J411,NPC规则!A:K,M411,FALSE)</f>
        <v>41055</v>
      </c>
      <c r="L411" s="2">
        <f>VLOOKUP(J411,NPC规则!A:N,14,FALSE)</f>
        <v>5</v>
      </c>
      <c r="M411" s="2">
        <f t="shared" ca="1" si="71"/>
        <v>2</v>
      </c>
      <c r="N411" s="2">
        <v>4</v>
      </c>
      <c r="O411" s="2">
        <f>VLOOKUP(A411,关卡NPC系数!B:I,6,FALSE)</f>
        <v>1.1200000000000001</v>
      </c>
      <c r="P411" s="2">
        <f t="shared" si="64"/>
        <v>1</v>
      </c>
    </row>
    <row r="412" spans="1:16" x14ac:dyDescent="0.3">
      <c r="A412" s="2">
        <f t="shared" si="77"/>
        <v>69</v>
      </c>
      <c r="B412" s="2">
        <f ca="1">K410</f>
        <v>41055</v>
      </c>
      <c r="C412" s="2">
        <f t="shared" si="76"/>
        <v>3</v>
      </c>
      <c r="D412" s="2">
        <f>VLOOKUP(A412,关卡NPC系数!B:C,2,FALSE)</f>
        <v>65</v>
      </c>
      <c r="E412" s="2" t="str">
        <f>VLOOKUP(A412,关卡NPC系数!M:Q,5)</f>
        <v>4阶</v>
      </c>
      <c r="F412" s="2" t="str">
        <f t="shared" si="65"/>
        <v>后排</v>
      </c>
      <c r="G412" s="2">
        <f t="shared" si="63"/>
        <v>4</v>
      </c>
      <c r="I412" s="2" t="str">
        <f t="shared" si="69"/>
        <v>自然</v>
      </c>
      <c r="J412" s="2" t="str">
        <f t="shared" si="70"/>
        <v>4阶后排自然</v>
      </c>
      <c r="K412" s="2">
        <f ca="1">VLOOKUP(J412,NPC规则!A:K,M412,FALSE)</f>
        <v>44045</v>
      </c>
      <c r="L412" s="2">
        <f>VLOOKUP(J412,NPC规则!A:N,14,FALSE)</f>
        <v>9</v>
      </c>
      <c r="M412" s="2">
        <f t="shared" ca="1" si="71"/>
        <v>3</v>
      </c>
      <c r="N412" s="2">
        <v>4</v>
      </c>
      <c r="O412" s="2">
        <f>VLOOKUP(A412,关卡NPC系数!B:I,6,FALSE)</f>
        <v>1.1200000000000001</v>
      </c>
      <c r="P412" s="2">
        <f t="shared" si="64"/>
        <v>1</v>
      </c>
    </row>
    <row r="413" spans="1:16" x14ac:dyDescent="0.3">
      <c r="A413" s="2">
        <f t="shared" si="77"/>
        <v>69</v>
      </c>
      <c r="B413" s="2">
        <f ca="1">K410</f>
        <v>41055</v>
      </c>
      <c r="C413" s="2">
        <f t="shared" si="76"/>
        <v>4</v>
      </c>
      <c r="D413" s="2">
        <f>VLOOKUP(A413,关卡NPC系数!B:C,2,FALSE)</f>
        <v>65</v>
      </c>
      <c r="E413" s="2" t="str">
        <f>VLOOKUP(A413,关卡NPC系数!M:Q,5)</f>
        <v>4阶</v>
      </c>
      <c r="F413" s="2" t="str">
        <f t="shared" si="65"/>
        <v>后排</v>
      </c>
      <c r="G413" s="2">
        <f t="shared" si="63"/>
        <v>4</v>
      </c>
      <c r="I413" s="2" t="str">
        <f t="shared" si="69"/>
        <v>自然</v>
      </c>
      <c r="J413" s="2" t="str">
        <f t="shared" si="70"/>
        <v>4阶后排自然</v>
      </c>
      <c r="K413" s="2">
        <f ca="1">VLOOKUP(J413,NPC规则!A:K,M413,FALSE)</f>
        <v>43045</v>
      </c>
      <c r="L413" s="2">
        <f>VLOOKUP(J413,NPC规则!A:N,14,FALSE)</f>
        <v>9</v>
      </c>
      <c r="M413" s="2">
        <f t="shared" ca="1" si="71"/>
        <v>9</v>
      </c>
      <c r="N413" s="2">
        <v>4</v>
      </c>
      <c r="O413" s="2">
        <f>VLOOKUP(A413,关卡NPC系数!B:I,6,FALSE)</f>
        <v>1.1200000000000001</v>
      </c>
      <c r="P413" s="2">
        <f t="shared" si="64"/>
        <v>1</v>
      </c>
    </row>
    <row r="414" spans="1:16" x14ac:dyDescent="0.3">
      <c r="A414" s="2">
        <f t="shared" si="77"/>
        <v>69</v>
      </c>
      <c r="B414" s="2">
        <f ca="1">K410</f>
        <v>41055</v>
      </c>
      <c r="C414" s="2">
        <f t="shared" si="76"/>
        <v>5</v>
      </c>
      <c r="D414" s="2">
        <f>VLOOKUP(A414,关卡NPC系数!B:C,2,FALSE)</f>
        <v>65</v>
      </c>
      <c r="E414" s="2" t="str">
        <f>VLOOKUP(A414,关卡NPC系数!M:Q,5)</f>
        <v>4阶</v>
      </c>
      <c r="F414" s="2" t="str">
        <f t="shared" si="65"/>
        <v>后排</v>
      </c>
      <c r="G414" s="2">
        <f t="shared" si="63"/>
        <v>4</v>
      </c>
      <c r="I414" s="2" t="str">
        <f t="shared" si="69"/>
        <v>自然</v>
      </c>
      <c r="J414" s="2" t="str">
        <f t="shared" si="70"/>
        <v>4阶后排自然</v>
      </c>
      <c r="K414" s="2">
        <f ca="1">VLOOKUP(J414,NPC规则!A:K,M414,FALSE)</f>
        <v>44025</v>
      </c>
      <c r="L414" s="2">
        <f>VLOOKUP(J414,NPC规则!A:N,14,FALSE)</f>
        <v>9</v>
      </c>
      <c r="M414" s="2">
        <f t="shared" ca="1" si="71"/>
        <v>7</v>
      </c>
      <c r="N414" s="2">
        <v>3</v>
      </c>
      <c r="O414" s="2">
        <f>VLOOKUP(A414,关卡NPC系数!B:I,6,FALSE)</f>
        <v>1.1200000000000001</v>
      </c>
      <c r="P414" s="2">
        <f t="shared" si="64"/>
        <v>1</v>
      </c>
    </row>
    <row r="415" spans="1:16" x14ac:dyDescent="0.3">
      <c r="A415" s="2">
        <f t="shared" si="77"/>
        <v>69</v>
      </c>
      <c r="B415" s="2">
        <f ca="1">K410</f>
        <v>41055</v>
      </c>
      <c r="C415" s="2">
        <f t="shared" si="76"/>
        <v>6</v>
      </c>
      <c r="D415" s="2">
        <f>VLOOKUP(A415,关卡NPC系数!B:C,2,FALSE)</f>
        <v>65</v>
      </c>
      <c r="E415" s="2" t="str">
        <f>VLOOKUP(A415,关卡NPC系数!M:Q,5)</f>
        <v>4阶</v>
      </c>
      <c r="F415" s="2" t="str">
        <f t="shared" si="65"/>
        <v>后排</v>
      </c>
      <c r="G415" s="2">
        <f t="shared" si="63"/>
        <v>4</v>
      </c>
      <c r="I415" s="2" t="str">
        <f t="shared" si="69"/>
        <v>自然</v>
      </c>
      <c r="J415" s="2" t="str">
        <f t="shared" si="70"/>
        <v>4阶后排自然</v>
      </c>
      <c r="K415" s="2">
        <f ca="1">VLOOKUP(J415,NPC规则!A:K,M415,FALSE)</f>
        <v>44025</v>
      </c>
      <c r="L415" s="2">
        <f>VLOOKUP(J415,NPC规则!A:N,14,FALSE)</f>
        <v>9</v>
      </c>
      <c r="M415" s="2">
        <f t="shared" ca="1" si="71"/>
        <v>7</v>
      </c>
      <c r="N415" s="2">
        <v>3</v>
      </c>
      <c r="O415" s="2">
        <f>VLOOKUP(A415,关卡NPC系数!B:I,6,FALSE)</f>
        <v>1.1200000000000001</v>
      </c>
      <c r="P415" s="2">
        <f t="shared" si="64"/>
        <v>1</v>
      </c>
    </row>
    <row r="416" spans="1:16" x14ac:dyDescent="0.3">
      <c r="A416" s="2">
        <f t="shared" si="77"/>
        <v>70</v>
      </c>
      <c r="B416" s="2">
        <f ca="1">K416</f>
        <v>53015</v>
      </c>
      <c r="C416" s="2">
        <f t="shared" si="76"/>
        <v>1</v>
      </c>
      <c r="D416" s="2">
        <f>VLOOKUP(A416,关卡NPC系数!B:C,2,FALSE)</f>
        <v>66</v>
      </c>
      <c r="E416" s="2" t="str">
        <f>VLOOKUP(A416,关卡NPC系数!M:Q,5)</f>
        <v>4阶</v>
      </c>
      <c r="F416" s="2" t="str">
        <f t="shared" si="65"/>
        <v>前排</v>
      </c>
      <c r="G416" s="2">
        <f t="shared" si="63"/>
        <v>5</v>
      </c>
      <c r="I416" s="2" t="str">
        <f t="shared" si="69"/>
        <v>暗影</v>
      </c>
      <c r="J416" s="2" t="str">
        <f t="shared" si="70"/>
        <v>4阶前排暗影</v>
      </c>
      <c r="K416" s="2">
        <f ca="1">VLOOKUP(J416,NPC规则!A:K,M416,FALSE)</f>
        <v>53015</v>
      </c>
      <c r="L416" s="2">
        <f>VLOOKUP(J416,NPC规则!A:N,14,FALSE)</f>
        <v>3</v>
      </c>
      <c r="M416" s="2">
        <f t="shared" ca="1" si="71"/>
        <v>3</v>
      </c>
      <c r="N416" s="2">
        <v>4</v>
      </c>
      <c r="O416" s="2">
        <f>VLOOKUP(A416,关卡NPC系数!B:I,6,FALSE)</f>
        <v>1.403</v>
      </c>
      <c r="P416" s="2">
        <f t="shared" si="64"/>
        <v>1.3</v>
      </c>
    </row>
    <row r="417" spans="1:16" x14ac:dyDescent="0.3">
      <c r="A417" s="2">
        <f t="shared" si="77"/>
        <v>70</v>
      </c>
      <c r="B417" s="2">
        <f ca="1">K416</f>
        <v>53015</v>
      </c>
      <c r="C417" s="2">
        <f t="shared" si="76"/>
        <v>2</v>
      </c>
      <c r="D417" s="2">
        <f>VLOOKUP(A417,关卡NPC系数!B:C,2,FALSE)</f>
        <v>66</v>
      </c>
      <c r="E417" s="2" t="str">
        <f>VLOOKUP(A417,关卡NPC系数!M:Q,5)</f>
        <v>4阶</v>
      </c>
      <c r="F417" s="2" t="str">
        <f t="shared" si="65"/>
        <v>前排</v>
      </c>
      <c r="G417" s="2">
        <f t="shared" si="63"/>
        <v>5</v>
      </c>
      <c r="I417" s="2" t="str">
        <f t="shared" si="69"/>
        <v>暗影</v>
      </c>
      <c r="J417" s="2" t="str">
        <f t="shared" si="70"/>
        <v>4阶前排暗影</v>
      </c>
      <c r="L417" s="2">
        <f>VLOOKUP(J417,NPC规则!A:N,14,FALSE)</f>
        <v>3</v>
      </c>
      <c r="M417" s="2">
        <f t="shared" ca="1" si="71"/>
        <v>4</v>
      </c>
      <c r="N417" s="2">
        <v>4</v>
      </c>
      <c r="O417" s="2">
        <f>VLOOKUP(A417,关卡NPC系数!B:I,6,FALSE)</f>
        <v>1.403</v>
      </c>
      <c r="P417" s="2">
        <f t="shared" si="64"/>
        <v>1.3</v>
      </c>
    </row>
    <row r="418" spans="1:16" x14ac:dyDescent="0.3">
      <c r="A418" s="2">
        <f t="shared" si="77"/>
        <v>70</v>
      </c>
      <c r="B418" s="2">
        <f ca="1">K416</f>
        <v>53015</v>
      </c>
      <c r="C418" s="2">
        <f t="shared" si="76"/>
        <v>3</v>
      </c>
      <c r="D418" s="2">
        <f>VLOOKUP(A418,关卡NPC系数!B:C,2,FALSE)</f>
        <v>66</v>
      </c>
      <c r="E418" s="2" t="str">
        <f>VLOOKUP(A418,关卡NPC系数!M:Q,5)</f>
        <v>4阶</v>
      </c>
      <c r="F418" s="2" t="str">
        <f t="shared" si="65"/>
        <v>后排</v>
      </c>
      <c r="G418" s="2">
        <f t="shared" si="63"/>
        <v>5</v>
      </c>
      <c r="I418" s="2" t="str">
        <f t="shared" si="69"/>
        <v>暗影</v>
      </c>
      <c r="J418" s="2" t="str">
        <f t="shared" si="70"/>
        <v>4阶后排暗影</v>
      </c>
      <c r="K418" s="2">
        <f ca="1">VLOOKUP(J418,NPC规则!A:K,M418,FALSE)</f>
        <v>53015</v>
      </c>
      <c r="L418" s="2">
        <f>VLOOKUP(J418,NPC规则!A:N,14,FALSE)</f>
        <v>4</v>
      </c>
      <c r="M418" s="2">
        <f t="shared" ca="1" si="71"/>
        <v>2</v>
      </c>
      <c r="N418" s="2">
        <v>4</v>
      </c>
      <c r="O418" s="2">
        <f>VLOOKUP(A418,关卡NPC系数!B:I,6,FALSE)</f>
        <v>1.403</v>
      </c>
      <c r="P418" s="2">
        <f t="shared" si="64"/>
        <v>1.3</v>
      </c>
    </row>
    <row r="419" spans="1:16" x14ac:dyDescent="0.3">
      <c r="A419" s="2">
        <f t="shared" si="77"/>
        <v>70</v>
      </c>
      <c r="B419" s="2">
        <f ca="1">K416</f>
        <v>53015</v>
      </c>
      <c r="C419" s="2">
        <f t="shared" si="76"/>
        <v>4</v>
      </c>
      <c r="D419" s="2">
        <f>VLOOKUP(A419,关卡NPC系数!B:C,2,FALSE)</f>
        <v>66</v>
      </c>
      <c r="E419" s="2" t="str">
        <f>VLOOKUP(A419,关卡NPC系数!M:Q,5)</f>
        <v>4阶</v>
      </c>
      <c r="F419" s="2" t="str">
        <f t="shared" si="65"/>
        <v>后排</v>
      </c>
      <c r="G419" s="2">
        <f t="shared" si="63"/>
        <v>5</v>
      </c>
      <c r="I419" s="2" t="str">
        <f t="shared" si="69"/>
        <v>暗影</v>
      </c>
      <c r="J419" s="2" t="str">
        <f t="shared" si="70"/>
        <v>4阶后排暗影</v>
      </c>
      <c r="L419" s="2">
        <f>VLOOKUP(J419,NPC规则!A:N,14,FALSE)</f>
        <v>4</v>
      </c>
      <c r="M419" s="2">
        <f t="shared" ca="1" si="71"/>
        <v>3</v>
      </c>
      <c r="N419" s="2">
        <v>4</v>
      </c>
      <c r="O419" s="2">
        <f>VLOOKUP(A419,关卡NPC系数!B:I,6,FALSE)</f>
        <v>1.403</v>
      </c>
      <c r="P419" s="2">
        <f t="shared" si="64"/>
        <v>1.3</v>
      </c>
    </row>
    <row r="420" spans="1:16" x14ac:dyDescent="0.3">
      <c r="A420" s="2">
        <f t="shared" si="77"/>
        <v>70</v>
      </c>
      <c r="B420" s="2">
        <f ca="1">K416</f>
        <v>53015</v>
      </c>
      <c r="C420" s="2">
        <f t="shared" si="76"/>
        <v>5</v>
      </c>
      <c r="D420" s="2">
        <f>VLOOKUP(A420,关卡NPC系数!B:C,2,FALSE)</f>
        <v>66</v>
      </c>
      <c r="E420" s="2" t="str">
        <f>VLOOKUP(A420,关卡NPC系数!M:Q,5)</f>
        <v>4阶</v>
      </c>
      <c r="F420" s="2" t="str">
        <f t="shared" si="65"/>
        <v>后排</v>
      </c>
      <c r="G420" s="2">
        <f t="shared" si="63"/>
        <v>5</v>
      </c>
      <c r="I420" s="2" t="str">
        <f t="shared" si="69"/>
        <v>暗影</v>
      </c>
      <c r="J420" s="2" t="str">
        <f t="shared" si="70"/>
        <v>4阶后排暗影</v>
      </c>
      <c r="L420" s="2">
        <f>VLOOKUP(J420,NPC规则!A:N,14,FALSE)</f>
        <v>4</v>
      </c>
      <c r="M420" s="2">
        <f t="shared" ca="1" si="71"/>
        <v>3</v>
      </c>
      <c r="N420" s="2">
        <v>4</v>
      </c>
      <c r="O420" s="2">
        <f>VLOOKUP(A420,关卡NPC系数!B:I,6,FALSE)</f>
        <v>1.403</v>
      </c>
      <c r="P420" s="2">
        <f t="shared" si="64"/>
        <v>1.3</v>
      </c>
    </row>
    <row r="421" spans="1:16" x14ac:dyDescent="0.3">
      <c r="A421" s="2">
        <f t="shared" si="77"/>
        <v>70</v>
      </c>
      <c r="B421" s="2">
        <f ca="1">K416</f>
        <v>53015</v>
      </c>
      <c r="C421" s="2">
        <f t="shared" si="76"/>
        <v>6</v>
      </c>
      <c r="D421" s="2">
        <f>VLOOKUP(A421,关卡NPC系数!B:C,2,FALSE)</f>
        <v>66</v>
      </c>
      <c r="E421" s="2" t="str">
        <f>VLOOKUP(A421,关卡NPC系数!M:Q,5)</f>
        <v>4阶</v>
      </c>
      <c r="F421" s="2" t="str">
        <f t="shared" si="65"/>
        <v>后排</v>
      </c>
      <c r="G421" s="2">
        <f t="shared" si="63"/>
        <v>5</v>
      </c>
      <c r="I421" s="2" t="str">
        <f t="shared" si="69"/>
        <v>暗影</v>
      </c>
      <c r="J421" s="2" t="str">
        <f t="shared" si="70"/>
        <v>4阶后排暗影</v>
      </c>
      <c r="K421" s="2">
        <f ca="1">VLOOKUP(J421,NPC规则!A:K,M421,FALSE)</f>
        <v>52035</v>
      </c>
      <c r="L421" s="2">
        <f>VLOOKUP(J421,NPC规则!A:N,14,FALSE)</f>
        <v>4</v>
      </c>
      <c r="M421" s="2">
        <f t="shared" ca="1" si="71"/>
        <v>5</v>
      </c>
      <c r="N421" s="2">
        <v>3</v>
      </c>
      <c r="O421" s="2">
        <f>VLOOKUP(A421,关卡NPC系数!B:I,6,FALSE)</f>
        <v>1.403</v>
      </c>
      <c r="P421" s="2">
        <f t="shared" si="64"/>
        <v>1.3</v>
      </c>
    </row>
    <row r="422" spans="1:16" x14ac:dyDescent="0.3">
      <c r="A422" s="2">
        <f t="shared" si="77"/>
        <v>71</v>
      </c>
      <c r="B422" s="2">
        <f ca="1">K422</f>
        <v>63025</v>
      </c>
      <c r="C422" s="2">
        <f t="shared" si="76"/>
        <v>1</v>
      </c>
      <c r="D422" s="2">
        <f>VLOOKUP(A422,关卡NPC系数!B:C,2,FALSE)</f>
        <v>67</v>
      </c>
      <c r="E422" s="2" t="str">
        <f>VLOOKUP(A422,关卡NPC系数!M:Q,5)</f>
        <v>4阶</v>
      </c>
      <c r="F422" s="2" t="str">
        <f t="shared" si="65"/>
        <v>前排</v>
      </c>
      <c r="G422" s="2">
        <f t="shared" si="63"/>
        <v>6</v>
      </c>
      <c r="I422" s="2" t="str">
        <f t="shared" si="69"/>
        <v>神圣</v>
      </c>
      <c r="J422" s="2" t="str">
        <f t="shared" si="70"/>
        <v>4阶前排神圣</v>
      </c>
      <c r="K422" s="2">
        <f ca="1">VLOOKUP(J422,NPC规则!A:K,M422,FALSE)</f>
        <v>63025</v>
      </c>
      <c r="L422" s="2">
        <f>VLOOKUP(J422,NPC规则!A:N,14,FALSE)</f>
        <v>3</v>
      </c>
      <c r="M422" s="2">
        <f t="shared" ca="1" si="71"/>
        <v>2</v>
      </c>
      <c r="N422" s="2">
        <v>4</v>
      </c>
      <c r="O422" s="2">
        <f>VLOOKUP(A422,关卡NPC系数!B:I,6,FALSE)</f>
        <v>1.125</v>
      </c>
      <c r="P422" s="2">
        <f t="shared" si="64"/>
        <v>1</v>
      </c>
    </row>
    <row r="423" spans="1:16" x14ac:dyDescent="0.3">
      <c r="A423" s="2">
        <f t="shared" si="77"/>
        <v>71</v>
      </c>
      <c r="B423" s="2">
        <f ca="1">K422</f>
        <v>63025</v>
      </c>
      <c r="C423" s="2">
        <f t="shared" si="76"/>
        <v>2</v>
      </c>
      <c r="D423" s="2">
        <f>VLOOKUP(A423,关卡NPC系数!B:C,2,FALSE)</f>
        <v>67</v>
      </c>
      <c r="E423" s="2" t="str">
        <f>VLOOKUP(A423,关卡NPC系数!M:Q,5)</f>
        <v>4阶</v>
      </c>
      <c r="F423" s="2" t="str">
        <f t="shared" si="65"/>
        <v>前排</v>
      </c>
      <c r="G423" s="2">
        <f t="shared" si="63"/>
        <v>6</v>
      </c>
      <c r="I423" s="2" t="str">
        <f t="shared" si="69"/>
        <v>神圣</v>
      </c>
      <c r="J423" s="2" t="str">
        <f t="shared" si="70"/>
        <v>4阶前排神圣</v>
      </c>
      <c r="K423" s="2">
        <f ca="1">VLOOKUP(J423,NPC规则!A:K,M423,FALSE)</f>
        <v>61015</v>
      </c>
      <c r="L423" s="2">
        <f>VLOOKUP(J423,NPC规则!A:N,14,FALSE)</f>
        <v>3</v>
      </c>
      <c r="M423" s="2">
        <f t="shared" ca="1" si="71"/>
        <v>4</v>
      </c>
      <c r="N423" s="2">
        <v>4</v>
      </c>
      <c r="O423" s="2">
        <f>VLOOKUP(A423,关卡NPC系数!B:I,6,FALSE)</f>
        <v>1.125</v>
      </c>
      <c r="P423" s="2">
        <f t="shared" si="64"/>
        <v>1</v>
      </c>
    </row>
    <row r="424" spans="1:16" x14ac:dyDescent="0.3">
      <c r="A424" s="2">
        <f t="shared" si="77"/>
        <v>71</v>
      </c>
      <c r="B424" s="2">
        <f ca="1">K422</f>
        <v>63025</v>
      </c>
      <c r="C424" s="2">
        <f t="shared" si="76"/>
        <v>3</v>
      </c>
      <c r="D424" s="2">
        <f>VLOOKUP(A424,关卡NPC系数!B:C,2,FALSE)</f>
        <v>67</v>
      </c>
      <c r="E424" s="2" t="str">
        <f>VLOOKUP(A424,关卡NPC系数!M:Q,5)</f>
        <v>4阶</v>
      </c>
      <c r="F424" s="2" t="str">
        <f t="shared" si="65"/>
        <v>后排</v>
      </c>
      <c r="G424" s="2">
        <f t="shared" si="63"/>
        <v>6</v>
      </c>
      <c r="I424" s="2" t="str">
        <f t="shared" si="69"/>
        <v>神圣</v>
      </c>
      <c r="J424" s="2" t="str">
        <f t="shared" si="70"/>
        <v>4阶后排神圣</v>
      </c>
      <c r="K424" s="2">
        <f ca="1">VLOOKUP(J424,NPC规则!A:K,M424,FALSE)</f>
        <v>63015</v>
      </c>
      <c r="L424" s="2">
        <f>VLOOKUP(J424,NPC规则!A:N,14,FALSE)</f>
        <v>3</v>
      </c>
      <c r="M424" s="2">
        <f t="shared" ca="1" si="71"/>
        <v>4</v>
      </c>
      <c r="N424" s="2">
        <v>4</v>
      </c>
      <c r="O424" s="2">
        <f>VLOOKUP(A424,关卡NPC系数!B:I,6,FALSE)</f>
        <v>1.125</v>
      </c>
      <c r="P424" s="2">
        <f t="shared" si="64"/>
        <v>1</v>
      </c>
    </row>
    <row r="425" spans="1:16" x14ac:dyDescent="0.3">
      <c r="A425" s="2">
        <f t="shared" si="77"/>
        <v>71</v>
      </c>
      <c r="B425" s="2">
        <f ca="1">K422</f>
        <v>63025</v>
      </c>
      <c r="C425" s="2">
        <f t="shared" si="76"/>
        <v>4</v>
      </c>
      <c r="D425" s="2">
        <f>VLOOKUP(A425,关卡NPC系数!B:C,2,FALSE)</f>
        <v>67</v>
      </c>
      <c r="E425" s="2" t="str">
        <f>VLOOKUP(A425,关卡NPC系数!M:Q,5)</f>
        <v>4阶</v>
      </c>
      <c r="F425" s="2" t="str">
        <f t="shared" si="65"/>
        <v>后排</v>
      </c>
      <c r="G425" s="2">
        <f t="shared" si="63"/>
        <v>6</v>
      </c>
      <c r="I425" s="2" t="str">
        <f t="shared" si="69"/>
        <v>神圣</v>
      </c>
      <c r="J425" s="2" t="str">
        <f t="shared" si="70"/>
        <v>4阶后排神圣</v>
      </c>
      <c r="K425" s="2">
        <f ca="1">VLOOKUP(J425,NPC规则!A:K,M425,FALSE)</f>
        <v>62015</v>
      </c>
      <c r="L425" s="2">
        <f>VLOOKUP(J425,NPC规则!A:N,14,FALSE)</f>
        <v>3</v>
      </c>
      <c r="M425" s="2">
        <f t="shared" ca="1" si="71"/>
        <v>3</v>
      </c>
      <c r="N425" s="2">
        <v>4</v>
      </c>
      <c r="O425" s="2">
        <f>VLOOKUP(A425,关卡NPC系数!B:I,6,FALSE)</f>
        <v>1.125</v>
      </c>
      <c r="P425" s="2">
        <f t="shared" si="64"/>
        <v>1</v>
      </c>
    </row>
    <row r="426" spans="1:16" x14ac:dyDescent="0.3">
      <c r="A426" s="2">
        <f t="shared" si="77"/>
        <v>71</v>
      </c>
      <c r="B426" s="2">
        <f ca="1">K422</f>
        <v>63025</v>
      </c>
      <c r="C426" s="2">
        <f t="shared" si="76"/>
        <v>5</v>
      </c>
      <c r="D426" s="2">
        <f>VLOOKUP(A426,关卡NPC系数!B:C,2,FALSE)</f>
        <v>67</v>
      </c>
      <c r="E426" s="2" t="str">
        <f>VLOOKUP(A426,关卡NPC系数!M:Q,5)</f>
        <v>4阶</v>
      </c>
      <c r="F426" s="2" t="str">
        <f t="shared" si="65"/>
        <v>后排</v>
      </c>
      <c r="G426" s="2">
        <f t="shared" si="63"/>
        <v>6</v>
      </c>
      <c r="I426" s="2" t="str">
        <f t="shared" si="69"/>
        <v>神圣</v>
      </c>
      <c r="J426" s="2" t="str">
        <f t="shared" si="70"/>
        <v>4阶后排神圣</v>
      </c>
      <c r="K426" s="2">
        <f ca="1">VLOOKUP(J426,NPC规则!A:K,M426,FALSE)</f>
        <v>62015</v>
      </c>
      <c r="L426" s="2">
        <f>VLOOKUP(J426,NPC规则!A:N,14,FALSE)</f>
        <v>3</v>
      </c>
      <c r="M426" s="2">
        <f t="shared" ca="1" si="71"/>
        <v>3</v>
      </c>
      <c r="N426" s="2">
        <v>4</v>
      </c>
      <c r="O426" s="2">
        <f>VLOOKUP(A426,关卡NPC系数!B:I,6,FALSE)</f>
        <v>1.125</v>
      </c>
      <c r="P426" s="2">
        <f t="shared" si="64"/>
        <v>1</v>
      </c>
    </row>
    <row r="427" spans="1:16" x14ac:dyDescent="0.3">
      <c r="A427" s="2">
        <f t="shared" si="77"/>
        <v>71</v>
      </c>
      <c r="B427" s="2">
        <f ca="1">K422</f>
        <v>63025</v>
      </c>
      <c r="C427" s="2">
        <f t="shared" si="76"/>
        <v>6</v>
      </c>
      <c r="D427" s="2">
        <f>VLOOKUP(A427,关卡NPC系数!B:C,2,FALSE)</f>
        <v>67</v>
      </c>
      <c r="E427" s="2" t="str">
        <f>VLOOKUP(A427,关卡NPC系数!M:Q,5)</f>
        <v>4阶</v>
      </c>
      <c r="F427" s="2" t="str">
        <f t="shared" si="65"/>
        <v>后排</v>
      </c>
      <c r="G427" s="2">
        <f t="shared" si="63"/>
        <v>6</v>
      </c>
      <c r="I427" s="2" t="str">
        <f t="shared" si="69"/>
        <v>神圣</v>
      </c>
      <c r="J427" s="2" t="str">
        <f t="shared" si="70"/>
        <v>4阶后排神圣</v>
      </c>
      <c r="K427" s="2">
        <f ca="1">VLOOKUP(J427,NPC规则!A:K,M427,FALSE)</f>
        <v>62015</v>
      </c>
      <c r="L427" s="2">
        <f>VLOOKUP(J427,NPC规则!A:N,14,FALSE)</f>
        <v>3</v>
      </c>
      <c r="M427" s="2">
        <f t="shared" ca="1" si="71"/>
        <v>3</v>
      </c>
      <c r="N427" s="2">
        <v>4</v>
      </c>
      <c r="O427" s="2">
        <f>VLOOKUP(A427,关卡NPC系数!B:I,6,FALSE)</f>
        <v>1.125</v>
      </c>
      <c r="P427" s="2">
        <f t="shared" si="64"/>
        <v>1</v>
      </c>
    </row>
    <row r="428" spans="1:16" x14ac:dyDescent="0.3">
      <c r="A428" s="2">
        <f t="shared" si="77"/>
        <v>72</v>
      </c>
      <c r="B428" s="2">
        <f ca="1">K428</f>
        <v>51015</v>
      </c>
      <c r="C428" s="2">
        <f t="shared" si="76"/>
        <v>1</v>
      </c>
      <c r="D428" s="2">
        <f>VLOOKUP(A428,关卡NPC系数!B:C,2,FALSE)</f>
        <v>68</v>
      </c>
      <c r="E428" s="2" t="str">
        <f>VLOOKUP(A428,关卡NPC系数!M:Q,5)</f>
        <v>4阶</v>
      </c>
      <c r="F428" s="2" t="str">
        <f t="shared" si="65"/>
        <v>前排</v>
      </c>
      <c r="G428" s="2">
        <f t="shared" ref="G428" ca="1" si="79">RANK(H428,$H428:$H433)</f>
        <v>5</v>
      </c>
      <c r="H428" s="2">
        <f t="shared" ref="H428:H475" ca="1" si="80">RAND()</f>
        <v>0.16361210895634493</v>
      </c>
      <c r="I428" s="2" t="str">
        <f t="shared" ca="1" si="69"/>
        <v>暗影</v>
      </c>
      <c r="J428" s="2" t="str">
        <f t="shared" ca="1" si="70"/>
        <v>4阶前排暗影</v>
      </c>
      <c r="K428" s="2">
        <f ca="1">VLOOKUP(J428,NPC规则!A:K,M428,FALSE)</f>
        <v>51015</v>
      </c>
      <c r="L428" s="2">
        <f ca="1">VLOOKUP(J428,NPC规则!A:N,14,FALSE)</f>
        <v>3</v>
      </c>
      <c r="M428" s="2">
        <f t="shared" ca="1" si="71"/>
        <v>2</v>
      </c>
      <c r="N428" s="2">
        <v>4</v>
      </c>
      <c r="O428" s="2">
        <f>VLOOKUP(A428,关卡NPC系数!B:I,6,FALSE)</f>
        <v>1.127</v>
      </c>
      <c r="P428" s="2">
        <f t="shared" si="64"/>
        <v>1</v>
      </c>
    </row>
    <row r="429" spans="1:16" x14ac:dyDescent="0.3">
      <c r="A429" s="2">
        <f t="shared" si="77"/>
        <v>72</v>
      </c>
      <c r="B429" s="2">
        <f ca="1">K428</f>
        <v>51015</v>
      </c>
      <c r="C429" s="2">
        <f t="shared" si="76"/>
        <v>2</v>
      </c>
      <c r="D429" s="2">
        <f>VLOOKUP(A429,关卡NPC系数!B:C,2,FALSE)</f>
        <v>68</v>
      </c>
      <c r="E429" s="2" t="str">
        <f>VLOOKUP(A429,关卡NPC系数!M:Q,5)</f>
        <v>4阶</v>
      </c>
      <c r="F429" s="2" t="str">
        <f t="shared" si="65"/>
        <v>前排</v>
      </c>
      <c r="G429" s="2">
        <f t="shared" ref="G429" ca="1" si="81">RANK(H429,$H428:$H433)</f>
        <v>4</v>
      </c>
      <c r="H429" s="2">
        <f t="shared" ca="1" si="80"/>
        <v>0.3288885071573997</v>
      </c>
      <c r="I429" s="2" t="str">
        <f t="shared" ca="1" si="69"/>
        <v>自然</v>
      </c>
      <c r="J429" s="2" t="str">
        <f t="shared" ca="1" si="70"/>
        <v>4阶前排自然</v>
      </c>
      <c r="K429" s="2">
        <f ca="1">VLOOKUP(J429,NPC规则!A:K,M429,FALSE)</f>
        <v>45045</v>
      </c>
      <c r="L429" s="2">
        <f ca="1">VLOOKUP(J429,NPC规则!A:N,14,FALSE)</f>
        <v>5</v>
      </c>
      <c r="M429" s="2">
        <f t="shared" ca="1" si="71"/>
        <v>4</v>
      </c>
      <c r="N429" s="2">
        <v>4</v>
      </c>
      <c r="O429" s="2">
        <f>VLOOKUP(A429,关卡NPC系数!B:I,6,FALSE)</f>
        <v>1.127</v>
      </c>
      <c r="P429" s="2">
        <f t="shared" si="64"/>
        <v>1</v>
      </c>
    </row>
    <row r="430" spans="1:16" x14ac:dyDescent="0.3">
      <c r="A430" s="2">
        <f t="shared" si="77"/>
        <v>72</v>
      </c>
      <c r="B430" s="2">
        <f ca="1">K428</f>
        <v>51015</v>
      </c>
      <c r="C430" s="2">
        <f t="shared" si="76"/>
        <v>3</v>
      </c>
      <c r="D430" s="2">
        <f>VLOOKUP(A430,关卡NPC系数!B:C,2,FALSE)</f>
        <v>68</v>
      </c>
      <c r="E430" s="2" t="str">
        <f>VLOOKUP(A430,关卡NPC系数!M:Q,5)</f>
        <v>4阶</v>
      </c>
      <c r="F430" s="2" t="str">
        <f t="shared" si="65"/>
        <v>后排</v>
      </c>
      <c r="G430" s="2">
        <f t="shared" ref="G430" ca="1" si="82">RANK(H430,$H428:$H433)</f>
        <v>2</v>
      </c>
      <c r="H430" s="2">
        <f t="shared" ca="1" si="80"/>
        <v>0.67582352947621427</v>
      </c>
      <c r="I430" s="2" t="str">
        <f t="shared" ca="1" si="69"/>
        <v>奥术</v>
      </c>
      <c r="J430" s="2" t="str">
        <f t="shared" ca="1" si="70"/>
        <v>4阶后排奥术</v>
      </c>
      <c r="K430" s="2">
        <f ca="1">VLOOKUP(J430,NPC规则!A:K,M430,FALSE)</f>
        <v>25075</v>
      </c>
      <c r="L430" s="2">
        <f ca="1">VLOOKUP(J430,NPC规则!A:N,14,FALSE)</f>
        <v>10</v>
      </c>
      <c r="M430" s="2">
        <f t="shared" ca="1" si="71"/>
        <v>2</v>
      </c>
      <c r="N430" s="2">
        <v>4</v>
      </c>
      <c r="O430" s="2">
        <f>VLOOKUP(A430,关卡NPC系数!B:I,6,FALSE)</f>
        <v>1.127</v>
      </c>
      <c r="P430" s="2">
        <f t="shared" si="64"/>
        <v>1</v>
      </c>
    </row>
    <row r="431" spans="1:16" x14ac:dyDescent="0.3">
      <c r="A431" s="2">
        <f t="shared" si="77"/>
        <v>72</v>
      </c>
      <c r="B431" s="2">
        <f ca="1">K428</f>
        <v>51015</v>
      </c>
      <c r="C431" s="2">
        <f t="shared" si="76"/>
        <v>4</v>
      </c>
      <c r="D431" s="2">
        <f>VLOOKUP(A431,关卡NPC系数!B:C,2,FALSE)</f>
        <v>68</v>
      </c>
      <c r="E431" s="2" t="str">
        <f>VLOOKUP(A431,关卡NPC系数!M:Q,5)</f>
        <v>4阶</v>
      </c>
      <c r="F431" s="2" t="str">
        <f t="shared" si="65"/>
        <v>后排</v>
      </c>
      <c r="G431" s="2">
        <f t="shared" ref="G431" ca="1" si="83">RANK(H431,$H428:$H433)</f>
        <v>3</v>
      </c>
      <c r="H431" s="2">
        <f t="shared" ca="1" si="80"/>
        <v>0.35170365310350959</v>
      </c>
      <c r="I431" s="2" t="str">
        <f t="shared" ca="1" si="69"/>
        <v>邪能</v>
      </c>
      <c r="J431" s="2" t="str">
        <f t="shared" ca="1" si="70"/>
        <v>4阶后排邪能</v>
      </c>
      <c r="K431" s="2">
        <f ca="1">VLOOKUP(J431,NPC规则!A:K,M431,FALSE)</f>
        <v>34025</v>
      </c>
      <c r="L431" s="2">
        <f ca="1">VLOOKUP(J431,NPC规则!A:N,14,FALSE)</f>
        <v>9</v>
      </c>
      <c r="M431" s="2">
        <f t="shared" ca="1" si="71"/>
        <v>5</v>
      </c>
      <c r="N431" s="2">
        <v>4</v>
      </c>
      <c r="O431" s="2">
        <f>VLOOKUP(A431,关卡NPC系数!B:I,6,FALSE)</f>
        <v>1.127</v>
      </c>
      <c r="P431" s="2">
        <f t="shared" si="64"/>
        <v>1</v>
      </c>
    </row>
    <row r="432" spans="1:16" x14ac:dyDescent="0.3">
      <c r="A432" s="2">
        <f t="shared" si="77"/>
        <v>72</v>
      </c>
      <c r="B432" s="2">
        <f ca="1">K428</f>
        <v>51015</v>
      </c>
      <c r="C432" s="2">
        <f t="shared" si="76"/>
        <v>5</v>
      </c>
      <c r="D432" s="2">
        <f>VLOOKUP(A432,关卡NPC系数!B:C,2,FALSE)</f>
        <v>68</v>
      </c>
      <c r="E432" s="2" t="str">
        <f>VLOOKUP(A432,关卡NPC系数!M:Q,5)</f>
        <v>4阶</v>
      </c>
      <c r="F432" s="2" t="str">
        <f t="shared" si="65"/>
        <v>后排</v>
      </c>
      <c r="G432" s="2">
        <f t="shared" ref="G432" ca="1" si="84">RANK(H432,$H428:$H433)</f>
        <v>6</v>
      </c>
      <c r="H432" s="2">
        <f t="shared" ca="1" si="80"/>
        <v>4.8239474368983237E-2</v>
      </c>
      <c r="I432" s="2" t="str">
        <f t="shared" ca="1" si="69"/>
        <v>神圣</v>
      </c>
      <c r="J432" s="2" t="str">
        <f t="shared" ca="1" si="70"/>
        <v>4阶后排神圣</v>
      </c>
      <c r="K432" s="2">
        <f ca="1">VLOOKUP(J432,NPC规则!A:K,M432,FALSE)</f>
        <v>63015</v>
      </c>
      <c r="L432" s="2">
        <f ca="1">VLOOKUP(J432,NPC规则!A:N,14,FALSE)</f>
        <v>3</v>
      </c>
      <c r="M432" s="2">
        <f t="shared" ca="1" si="71"/>
        <v>4</v>
      </c>
      <c r="N432" s="2">
        <v>4</v>
      </c>
      <c r="O432" s="2">
        <f>VLOOKUP(A432,关卡NPC系数!B:I,6,FALSE)</f>
        <v>1.127</v>
      </c>
      <c r="P432" s="2">
        <f t="shared" si="64"/>
        <v>1</v>
      </c>
    </row>
    <row r="433" spans="1:16" x14ac:dyDescent="0.3">
      <c r="A433" s="2">
        <f t="shared" si="77"/>
        <v>72</v>
      </c>
      <c r="B433" s="2">
        <f ca="1">K428</f>
        <v>51015</v>
      </c>
      <c r="C433" s="2">
        <f t="shared" si="76"/>
        <v>6</v>
      </c>
      <c r="D433" s="2">
        <f>VLOOKUP(A433,关卡NPC系数!B:C,2,FALSE)</f>
        <v>68</v>
      </c>
      <c r="E433" s="2" t="str">
        <f>VLOOKUP(A433,关卡NPC系数!M:Q,5)</f>
        <v>4阶</v>
      </c>
      <c r="F433" s="2" t="str">
        <f t="shared" si="65"/>
        <v>后排</v>
      </c>
      <c r="G433" s="2">
        <f t="shared" ref="G433" ca="1" si="85">RANK(H433,$H428:$H433)</f>
        <v>1</v>
      </c>
      <c r="H433" s="2">
        <f t="shared" ca="1" si="80"/>
        <v>0.85278499217311077</v>
      </c>
      <c r="I433" s="2" t="str">
        <f t="shared" ca="1" si="69"/>
        <v>亡灵</v>
      </c>
      <c r="J433" s="2" t="str">
        <f t="shared" ca="1" si="70"/>
        <v>4阶后排亡灵</v>
      </c>
      <c r="K433" s="2">
        <f ca="1">VLOOKUP(J433,NPC规则!A:K,M433,FALSE)</f>
        <v>12025</v>
      </c>
      <c r="L433" s="2">
        <f ca="1">VLOOKUP(J433,NPC规则!A:N,14,FALSE)</f>
        <v>9</v>
      </c>
      <c r="M433" s="2">
        <f t="shared" ca="1" si="71"/>
        <v>9</v>
      </c>
      <c r="N433" s="2">
        <v>4</v>
      </c>
      <c r="O433" s="2">
        <f>VLOOKUP(A433,关卡NPC系数!B:I,6,FALSE)</f>
        <v>1.127</v>
      </c>
      <c r="P433" s="2">
        <f t="shared" si="64"/>
        <v>1</v>
      </c>
    </row>
    <row r="434" spans="1:16" x14ac:dyDescent="0.3">
      <c r="A434" s="2">
        <f t="shared" si="77"/>
        <v>73</v>
      </c>
      <c r="B434" s="2">
        <f ca="1">K434</f>
        <v>11045</v>
      </c>
      <c r="C434" s="2">
        <f t="shared" si="76"/>
        <v>1</v>
      </c>
      <c r="D434" s="2">
        <f>VLOOKUP(A434,关卡NPC系数!B:C,2,FALSE)</f>
        <v>69</v>
      </c>
      <c r="E434" s="2" t="str">
        <f>VLOOKUP(A434,关卡NPC系数!M:Q,5)</f>
        <v>4阶</v>
      </c>
      <c r="F434" s="2" t="str">
        <f t="shared" si="65"/>
        <v>前排</v>
      </c>
      <c r="G434" s="2">
        <v>1</v>
      </c>
      <c r="I434" s="2" t="str">
        <f t="shared" si="69"/>
        <v>亡灵</v>
      </c>
      <c r="J434" s="2" t="str">
        <f t="shared" si="70"/>
        <v>4阶前排亡灵</v>
      </c>
      <c r="K434" s="2">
        <f ca="1">VLOOKUP(J434,NPC规则!A:K,M434,FALSE)</f>
        <v>11045</v>
      </c>
      <c r="L434" s="2">
        <f>VLOOKUP(J434,NPC规则!A:N,14,FALSE)</f>
        <v>5</v>
      </c>
      <c r="M434" s="2">
        <f t="shared" ca="1" si="71"/>
        <v>6</v>
      </c>
      <c r="N434" s="2">
        <v>4</v>
      </c>
      <c r="O434" s="2">
        <f>VLOOKUP(A434,关卡NPC系数!B:I,6,FALSE)</f>
        <v>1.1299999999999999</v>
      </c>
      <c r="P434" s="2">
        <f t="shared" si="64"/>
        <v>1</v>
      </c>
    </row>
    <row r="435" spans="1:16" x14ac:dyDescent="0.3">
      <c r="A435" s="2">
        <f t="shared" si="77"/>
        <v>73</v>
      </c>
      <c r="B435" s="2">
        <f ca="1">K434</f>
        <v>11045</v>
      </c>
      <c r="C435" s="2">
        <f t="shared" si="76"/>
        <v>2</v>
      </c>
      <c r="D435" s="2">
        <f>VLOOKUP(A435,关卡NPC系数!B:C,2,FALSE)</f>
        <v>69</v>
      </c>
      <c r="E435" s="2" t="str">
        <f>VLOOKUP(A435,关卡NPC系数!M:Q,5)</f>
        <v>4阶</v>
      </c>
      <c r="F435" s="2" t="str">
        <f t="shared" si="65"/>
        <v>前排</v>
      </c>
      <c r="G435" s="2">
        <v>1</v>
      </c>
      <c r="I435" s="2" t="str">
        <f t="shared" si="69"/>
        <v>亡灵</v>
      </c>
      <c r="J435" s="2" t="str">
        <f t="shared" si="70"/>
        <v>4阶前排亡灵</v>
      </c>
      <c r="K435" s="2">
        <f ca="1">VLOOKUP(J435,NPC规则!A:K,M435,FALSE)</f>
        <v>11075</v>
      </c>
      <c r="L435" s="2">
        <f>VLOOKUP(J435,NPC规则!A:N,14,FALSE)</f>
        <v>5</v>
      </c>
      <c r="M435" s="2">
        <f t="shared" ca="1" si="71"/>
        <v>2</v>
      </c>
      <c r="N435" s="2">
        <v>4</v>
      </c>
      <c r="O435" s="2">
        <f>VLOOKUP(A435,关卡NPC系数!B:I,6,FALSE)</f>
        <v>1.1299999999999999</v>
      </c>
      <c r="P435" s="2">
        <f t="shared" si="64"/>
        <v>1</v>
      </c>
    </row>
    <row r="436" spans="1:16" x14ac:dyDescent="0.3">
      <c r="A436" s="2">
        <f t="shared" si="77"/>
        <v>73</v>
      </c>
      <c r="B436" s="2">
        <f ca="1">K434</f>
        <v>11045</v>
      </c>
      <c r="C436" s="2">
        <f t="shared" si="76"/>
        <v>3</v>
      </c>
      <c r="D436" s="2">
        <f>VLOOKUP(A436,关卡NPC系数!B:C,2,FALSE)</f>
        <v>69</v>
      </c>
      <c r="E436" s="2" t="str">
        <f>VLOOKUP(A436,关卡NPC系数!M:Q,5)</f>
        <v>4阶</v>
      </c>
      <c r="F436" s="2" t="str">
        <f t="shared" si="65"/>
        <v>后排</v>
      </c>
      <c r="G436" s="2">
        <v>1</v>
      </c>
      <c r="I436" s="2" t="str">
        <f t="shared" si="69"/>
        <v>亡灵</v>
      </c>
      <c r="J436" s="2" t="str">
        <f t="shared" si="70"/>
        <v>4阶后排亡灵</v>
      </c>
      <c r="K436" s="2">
        <f ca="1">VLOOKUP(J436,NPC规则!A:K,M436,FALSE)</f>
        <v>14025</v>
      </c>
      <c r="L436" s="2">
        <f>VLOOKUP(J436,NPC规则!A:N,14,FALSE)</f>
        <v>9</v>
      </c>
      <c r="M436" s="2">
        <f t="shared" ca="1" si="71"/>
        <v>8</v>
      </c>
      <c r="N436" s="2">
        <v>4</v>
      </c>
      <c r="O436" s="2">
        <f>VLOOKUP(A436,关卡NPC系数!B:I,6,FALSE)</f>
        <v>1.1299999999999999</v>
      </c>
      <c r="P436" s="2">
        <f t="shared" si="64"/>
        <v>1</v>
      </c>
    </row>
    <row r="437" spans="1:16" x14ac:dyDescent="0.3">
      <c r="A437" s="2">
        <f t="shared" si="77"/>
        <v>73</v>
      </c>
      <c r="B437" s="2">
        <f ca="1">K434</f>
        <v>11045</v>
      </c>
      <c r="C437" s="2">
        <f t="shared" si="76"/>
        <v>4</v>
      </c>
      <c r="D437" s="2">
        <f>VLOOKUP(A437,关卡NPC系数!B:C,2,FALSE)</f>
        <v>69</v>
      </c>
      <c r="E437" s="2" t="str">
        <f>VLOOKUP(A437,关卡NPC系数!M:Q,5)</f>
        <v>4阶</v>
      </c>
      <c r="F437" s="2" t="str">
        <f t="shared" si="65"/>
        <v>后排</v>
      </c>
      <c r="G437" s="2">
        <v>1</v>
      </c>
      <c r="I437" s="2" t="str">
        <f t="shared" si="69"/>
        <v>亡灵</v>
      </c>
      <c r="J437" s="2" t="str">
        <f t="shared" si="70"/>
        <v>4阶后排亡灵</v>
      </c>
      <c r="K437" s="2">
        <f ca="1">VLOOKUP(J437,NPC规则!A:K,M437,FALSE)</f>
        <v>12035</v>
      </c>
      <c r="L437" s="2">
        <f>VLOOKUP(J437,NPC规则!A:N,14,FALSE)</f>
        <v>9</v>
      </c>
      <c r="M437" s="2">
        <f t="shared" ca="1" si="71"/>
        <v>4</v>
      </c>
      <c r="N437" s="2">
        <v>4</v>
      </c>
      <c r="O437" s="2">
        <f>VLOOKUP(A437,关卡NPC系数!B:I,6,FALSE)</f>
        <v>1.1299999999999999</v>
      </c>
      <c r="P437" s="2">
        <f t="shared" si="64"/>
        <v>1</v>
      </c>
    </row>
    <row r="438" spans="1:16" x14ac:dyDescent="0.3">
      <c r="A438" s="2">
        <f t="shared" si="77"/>
        <v>73</v>
      </c>
      <c r="B438" s="2">
        <f ca="1">K434</f>
        <v>11045</v>
      </c>
      <c r="C438" s="2">
        <f t="shared" si="76"/>
        <v>5</v>
      </c>
      <c r="D438" s="2">
        <f>VLOOKUP(A438,关卡NPC系数!B:C,2,FALSE)</f>
        <v>69</v>
      </c>
      <c r="E438" s="2" t="str">
        <f>VLOOKUP(A438,关卡NPC系数!M:Q,5)</f>
        <v>4阶</v>
      </c>
      <c r="F438" s="2" t="str">
        <f t="shared" si="65"/>
        <v>后排</v>
      </c>
      <c r="G438" s="2">
        <v>1</v>
      </c>
      <c r="I438" s="2" t="str">
        <f t="shared" si="69"/>
        <v>亡灵</v>
      </c>
      <c r="J438" s="2" t="str">
        <f t="shared" si="70"/>
        <v>4阶后排亡灵</v>
      </c>
      <c r="K438" s="2">
        <f ca="1">VLOOKUP(J438,NPC规则!A:K,M438,FALSE)</f>
        <v>12035</v>
      </c>
      <c r="L438" s="2">
        <f>VLOOKUP(J438,NPC规则!A:N,14,FALSE)</f>
        <v>9</v>
      </c>
      <c r="M438" s="2">
        <f t="shared" ca="1" si="71"/>
        <v>4</v>
      </c>
      <c r="N438" s="2">
        <v>4</v>
      </c>
      <c r="O438" s="2">
        <f>VLOOKUP(A438,关卡NPC系数!B:I,6,FALSE)</f>
        <v>1.1299999999999999</v>
      </c>
      <c r="P438" s="2">
        <f t="shared" si="64"/>
        <v>1</v>
      </c>
    </row>
    <row r="439" spans="1:16" x14ac:dyDescent="0.3">
      <c r="A439" s="2">
        <f t="shared" si="77"/>
        <v>73</v>
      </c>
      <c r="B439" s="2">
        <f ca="1">K434</f>
        <v>11045</v>
      </c>
      <c r="C439" s="2">
        <f t="shared" si="76"/>
        <v>6</v>
      </c>
      <c r="D439" s="2">
        <f>VLOOKUP(A439,关卡NPC系数!B:C,2,FALSE)</f>
        <v>69</v>
      </c>
      <c r="E439" s="2" t="str">
        <f>VLOOKUP(A439,关卡NPC系数!M:Q,5)</f>
        <v>4阶</v>
      </c>
      <c r="F439" s="2" t="str">
        <f t="shared" si="65"/>
        <v>后排</v>
      </c>
      <c r="G439" s="2">
        <v>1</v>
      </c>
      <c r="I439" s="2" t="str">
        <f t="shared" si="69"/>
        <v>亡灵</v>
      </c>
      <c r="J439" s="2" t="str">
        <f t="shared" si="70"/>
        <v>4阶后排亡灵</v>
      </c>
      <c r="K439" s="2">
        <f ca="1">VLOOKUP(J439,NPC规则!A:K,M439,FALSE)</f>
        <v>14025</v>
      </c>
      <c r="L439" s="2">
        <f>VLOOKUP(J439,NPC规则!A:N,14,FALSE)</f>
        <v>9</v>
      </c>
      <c r="M439" s="2">
        <f t="shared" ca="1" si="71"/>
        <v>8</v>
      </c>
      <c r="N439" s="2">
        <v>4</v>
      </c>
      <c r="O439" s="2">
        <f>VLOOKUP(A439,关卡NPC系数!B:I,6,FALSE)</f>
        <v>1.1299999999999999</v>
      </c>
      <c r="P439" s="2">
        <f t="shared" si="64"/>
        <v>1</v>
      </c>
    </row>
    <row r="440" spans="1:16" x14ac:dyDescent="0.3">
      <c r="A440" s="2">
        <f t="shared" si="77"/>
        <v>74</v>
      </c>
      <c r="B440" s="2">
        <f ca="1">K440</f>
        <v>25065</v>
      </c>
      <c r="C440" s="2">
        <f t="shared" si="76"/>
        <v>1</v>
      </c>
      <c r="D440" s="2">
        <f>VLOOKUP(A440,关卡NPC系数!B:C,2,FALSE)</f>
        <v>70</v>
      </c>
      <c r="E440" s="2" t="str">
        <f>VLOOKUP(A440,关卡NPC系数!M:Q,5)</f>
        <v>4阶</v>
      </c>
      <c r="F440" s="2" t="str">
        <f t="shared" si="65"/>
        <v>前排</v>
      </c>
      <c r="G440" s="2">
        <f t="shared" ref="G440" si="86">G434+1</f>
        <v>2</v>
      </c>
      <c r="I440" s="2" t="str">
        <f t="shared" si="69"/>
        <v>奥术</v>
      </c>
      <c r="J440" s="2" t="str">
        <f t="shared" si="70"/>
        <v>4阶前排奥术</v>
      </c>
      <c r="K440" s="2">
        <f ca="1">VLOOKUP(J440,NPC规则!A:K,M440,FALSE)</f>
        <v>25065</v>
      </c>
      <c r="L440" s="2">
        <f>VLOOKUP(J440,NPC规则!A:N,14,FALSE)</f>
        <v>5</v>
      </c>
      <c r="M440" s="2">
        <f t="shared" ca="1" si="71"/>
        <v>5</v>
      </c>
      <c r="N440" s="2">
        <v>4</v>
      </c>
      <c r="O440" s="2">
        <f>VLOOKUP(A440,关卡NPC系数!B:I,6,FALSE)</f>
        <v>1.1319999999999999</v>
      </c>
      <c r="P440" s="2">
        <f t="shared" si="64"/>
        <v>1</v>
      </c>
    </row>
    <row r="441" spans="1:16" x14ac:dyDescent="0.3">
      <c r="A441" s="2">
        <f t="shared" si="77"/>
        <v>74</v>
      </c>
      <c r="B441" s="2">
        <f ca="1">K440</f>
        <v>25065</v>
      </c>
      <c r="C441" s="2">
        <f t="shared" si="76"/>
        <v>2</v>
      </c>
      <c r="D441" s="2">
        <f>VLOOKUP(A441,关卡NPC系数!B:C,2,FALSE)</f>
        <v>70</v>
      </c>
      <c r="E441" s="2" t="str">
        <f>VLOOKUP(A441,关卡NPC系数!M:Q,5)</f>
        <v>4阶</v>
      </c>
      <c r="F441" s="2" t="str">
        <f t="shared" si="65"/>
        <v>前排</v>
      </c>
      <c r="G441" s="2">
        <f t="shared" si="63"/>
        <v>2</v>
      </c>
      <c r="I441" s="2" t="str">
        <f t="shared" si="69"/>
        <v>奥术</v>
      </c>
      <c r="J441" s="2" t="str">
        <f t="shared" si="70"/>
        <v>4阶前排奥术</v>
      </c>
      <c r="K441" s="2">
        <f ca="1">VLOOKUP(J441,NPC规则!A:K,M441,FALSE)</f>
        <v>21045</v>
      </c>
      <c r="L441" s="2">
        <f>VLOOKUP(J441,NPC规则!A:N,14,FALSE)</f>
        <v>5</v>
      </c>
      <c r="M441" s="2">
        <f t="shared" ca="1" si="71"/>
        <v>2</v>
      </c>
      <c r="N441" s="2">
        <v>4</v>
      </c>
      <c r="O441" s="2">
        <f>VLOOKUP(A441,关卡NPC系数!B:I,6,FALSE)</f>
        <v>1.1319999999999999</v>
      </c>
      <c r="P441" s="2">
        <f t="shared" si="64"/>
        <v>1</v>
      </c>
    </row>
    <row r="442" spans="1:16" x14ac:dyDescent="0.3">
      <c r="A442" s="2">
        <f t="shared" si="77"/>
        <v>74</v>
      </c>
      <c r="B442" s="2">
        <f ca="1">K440</f>
        <v>25065</v>
      </c>
      <c r="C442" s="2">
        <f t="shared" si="76"/>
        <v>3</v>
      </c>
      <c r="D442" s="2">
        <f>VLOOKUP(A442,关卡NPC系数!B:C,2,FALSE)</f>
        <v>70</v>
      </c>
      <c r="E442" s="2" t="str">
        <f>VLOOKUP(A442,关卡NPC系数!M:Q,5)</f>
        <v>4阶</v>
      </c>
      <c r="F442" s="2" t="str">
        <f t="shared" si="65"/>
        <v>后排</v>
      </c>
      <c r="G442" s="2">
        <f t="shared" ref="G442:G505" si="87">G436+1</f>
        <v>2</v>
      </c>
      <c r="I442" s="2" t="str">
        <f t="shared" si="69"/>
        <v>奥术</v>
      </c>
      <c r="J442" s="2" t="str">
        <f t="shared" si="70"/>
        <v>4阶后排奥术</v>
      </c>
      <c r="K442" s="2">
        <f ca="1">VLOOKUP(J442,NPC规则!A:K,M442,FALSE)</f>
        <v>23035</v>
      </c>
      <c r="L442" s="2">
        <f>VLOOKUP(J442,NPC规则!A:N,14,FALSE)</f>
        <v>10</v>
      </c>
      <c r="M442" s="2">
        <f t="shared" ca="1" si="71"/>
        <v>4</v>
      </c>
      <c r="N442" s="2">
        <v>4</v>
      </c>
      <c r="O442" s="2">
        <f>VLOOKUP(A442,关卡NPC系数!B:I,6,FALSE)</f>
        <v>1.1319999999999999</v>
      </c>
      <c r="P442" s="2">
        <f t="shared" si="64"/>
        <v>1</v>
      </c>
    </row>
    <row r="443" spans="1:16" x14ac:dyDescent="0.3">
      <c r="A443" s="2">
        <f t="shared" si="77"/>
        <v>74</v>
      </c>
      <c r="B443" s="2">
        <f ca="1">K440</f>
        <v>25065</v>
      </c>
      <c r="C443" s="2">
        <f t="shared" si="76"/>
        <v>4</v>
      </c>
      <c r="D443" s="2">
        <f>VLOOKUP(A443,关卡NPC系数!B:C,2,FALSE)</f>
        <v>70</v>
      </c>
      <c r="E443" s="2" t="str">
        <f>VLOOKUP(A443,关卡NPC系数!M:Q,5)</f>
        <v>4阶</v>
      </c>
      <c r="F443" s="2" t="str">
        <f t="shared" si="65"/>
        <v>后排</v>
      </c>
      <c r="G443" s="2">
        <f t="shared" si="87"/>
        <v>2</v>
      </c>
      <c r="I443" s="2" t="str">
        <f t="shared" si="69"/>
        <v>奥术</v>
      </c>
      <c r="J443" s="2" t="str">
        <f t="shared" si="70"/>
        <v>4阶后排奥术</v>
      </c>
      <c r="K443" s="2">
        <f ca="1">VLOOKUP(J443,NPC规则!A:K,M443,FALSE)</f>
        <v>25055</v>
      </c>
      <c r="L443" s="2">
        <f>VLOOKUP(J443,NPC规则!A:N,14,FALSE)</f>
        <v>10</v>
      </c>
      <c r="M443" s="2">
        <f t="shared" ca="1" si="71"/>
        <v>8</v>
      </c>
      <c r="N443" s="2">
        <v>4</v>
      </c>
      <c r="O443" s="2">
        <f>VLOOKUP(A443,关卡NPC系数!B:I,6,FALSE)</f>
        <v>1.1319999999999999</v>
      </c>
      <c r="P443" s="2">
        <f t="shared" si="64"/>
        <v>1</v>
      </c>
    </row>
    <row r="444" spans="1:16" x14ac:dyDescent="0.3">
      <c r="A444" s="2">
        <f t="shared" si="77"/>
        <v>74</v>
      </c>
      <c r="B444" s="2">
        <f ca="1">K440</f>
        <v>25065</v>
      </c>
      <c r="C444" s="2">
        <f t="shared" si="76"/>
        <v>5</v>
      </c>
      <c r="D444" s="2">
        <f>VLOOKUP(A444,关卡NPC系数!B:C,2,FALSE)</f>
        <v>70</v>
      </c>
      <c r="E444" s="2" t="str">
        <f>VLOOKUP(A444,关卡NPC系数!M:Q,5)</f>
        <v>4阶</v>
      </c>
      <c r="F444" s="2" t="str">
        <f t="shared" si="65"/>
        <v>后排</v>
      </c>
      <c r="G444" s="2">
        <f t="shared" si="87"/>
        <v>2</v>
      </c>
      <c r="I444" s="2" t="str">
        <f t="shared" si="69"/>
        <v>奥术</v>
      </c>
      <c r="J444" s="2" t="str">
        <f t="shared" si="70"/>
        <v>4阶后排奥术</v>
      </c>
      <c r="K444" s="2">
        <f ca="1">VLOOKUP(J444,NPC规则!A:K,M444,FALSE)</f>
        <v>24025</v>
      </c>
      <c r="L444" s="2">
        <f>VLOOKUP(J444,NPC规则!A:N,14,FALSE)</f>
        <v>10</v>
      </c>
      <c r="M444" s="2">
        <f t="shared" ca="1" si="71"/>
        <v>9</v>
      </c>
      <c r="N444" s="2">
        <v>4</v>
      </c>
      <c r="O444" s="2">
        <f>VLOOKUP(A444,关卡NPC系数!B:I,6,FALSE)</f>
        <v>1.1319999999999999</v>
      </c>
      <c r="P444" s="2">
        <f t="shared" si="64"/>
        <v>1</v>
      </c>
    </row>
    <row r="445" spans="1:16" x14ac:dyDescent="0.3">
      <c r="A445" s="2">
        <f t="shared" si="77"/>
        <v>74</v>
      </c>
      <c r="B445" s="2">
        <f ca="1">K440</f>
        <v>25065</v>
      </c>
      <c r="C445" s="2">
        <f t="shared" si="76"/>
        <v>6</v>
      </c>
      <c r="D445" s="2">
        <f>VLOOKUP(A445,关卡NPC系数!B:C,2,FALSE)</f>
        <v>70</v>
      </c>
      <c r="E445" s="2" t="str">
        <f>VLOOKUP(A445,关卡NPC系数!M:Q,5)</f>
        <v>4阶</v>
      </c>
      <c r="F445" s="2" t="str">
        <f t="shared" si="65"/>
        <v>后排</v>
      </c>
      <c r="G445" s="2">
        <f t="shared" si="87"/>
        <v>2</v>
      </c>
      <c r="I445" s="2" t="str">
        <f t="shared" si="69"/>
        <v>奥术</v>
      </c>
      <c r="J445" s="2" t="str">
        <f t="shared" si="70"/>
        <v>4阶后排奥术</v>
      </c>
      <c r="K445" s="2">
        <f ca="1">VLOOKUP(J445,NPC规则!A:K,M445,FALSE)</f>
        <v>22035</v>
      </c>
      <c r="L445" s="2">
        <f>VLOOKUP(J445,NPC规则!A:N,14,FALSE)</f>
        <v>10</v>
      </c>
      <c r="M445" s="2">
        <f t="shared" ca="1" si="71"/>
        <v>10</v>
      </c>
      <c r="N445" s="2">
        <v>4</v>
      </c>
      <c r="O445" s="2">
        <f>VLOOKUP(A445,关卡NPC系数!B:I,6,FALSE)</f>
        <v>1.1319999999999999</v>
      </c>
      <c r="P445" s="2">
        <f t="shared" si="64"/>
        <v>1</v>
      </c>
    </row>
    <row r="446" spans="1:16" x14ac:dyDescent="0.3">
      <c r="A446" s="2">
        <f t="shared" si="77"/>
        <v>75</v>
      </c>
      <c r="B446" s="2">
        <f ca="1">K446</f>
        <v>31045</v>
      </c>
      <c r="C446" s="2">
        <f t="shared" si="76"/>
        <v>1</v>
      </c>
      <c r="D446" s="2">
        <f>VLOOKUP(A446,关卡NPC系数!B:C,2,FALSE)</f>
        <v>71</v>
      </c>
      <c r="E446" s="2" t="str">
        <f>VLOOKUP(A446,关卡NPC系数!M:Q,5)</f>
        <v>4阶</v>
      </c>
      <c r="F446" s="2" t="str">
        <f t="shared" si="65"/>
        <v>前排</v>
      </c>
      <c r="G446" s="2">
        <f t="shared" si="87"/>
        <v>3</v>
      </c>
      <c r="I446" s="2" t="str">
        <f t="shared" si="69"/>
        <v>邪能</v>
      </c>
      <c r="J446" s="2" t="str">
        <f t="shared" si="70"/>
        <v>4阶前排邪能</v>
      </c>
      <c r="K446" s="2">
        <f ca="1">VLOOKUP(J446,NPC规则!A:K,M446,FALSE)</f>
        <v>31045</v>
      </c>
      <c r="L446" s="2">
        <f>VLOOKUP(J446,NPC规则!A:N,14,FALSE)</f>
        <v>5</v>
      </c>
      <c r="M446" s="2">
        <f t="shared" ca="1" si="71"/>
        <v>4</v>
      </c>
      <c r="N446" s="2">
        <v>4</v>
      </c>
      <c r="O446" s="2">
        <f>VLOOKUP(A446,关卡NPC系数!B:I,6,FALSE)</f>
        <v>1.135</v>
      </c>
      <c r="P446" s="2">
        <f t="shared" ref="P446:P509" si="88">P386</f>
        <v>1</v>
      </c>
    </row>
    <row r="447" spans="1:16" x14ac:dyDescent="0.3">
      <c r="A447" s="2">
        <f t="shared" si="77"/>
        <v>75</v>
      </c>
      <c r="B447" s="2">
        <f ca="1">K446</f>
        <v>31045</v>
      </c>
      <c r="C447" s="2">
        <f t="shared" si="76"/>
        <v>2</v>
      </c>
      <c r="D447" s="2">
        <f>VLOOKUP(A447,关卡NPC系数!B:C,2,FALSE)</f>
        <v>71</v>
      </c>
      <c r="E447" s="2" t="str">
        <f>VLOOKUP(A447,关卡NPC系数!M:Q,5)</f>
        <v>4阶</v>
      </c>
      <c r="F447" s="2" t="str">
        <f t="shared" si="65"/>
        <v>前排</v>
      </c>
      <c r="G447" s="2">
        <f t="shared" si="87"/>
        <v>3</v>
      </c>
      <c r="I447" s="2" t="str">
        <f t="shared" si="69"/>
        <v>邪能</v>
      </c>
      <c r="J447" s="2" t="str">
        <f t="shared" si="70"/>
        <v>4阶前排邪能</v>
      </c>
      <c r="K447" s="2">
        <f ca="1">VLOOKUP(J447,NPC规则!A:K,M447,FALSE)</f>
        <v>35035</v>
      </c>
      <c r="L447" s="2">
        <f>VLOOKUP(J447,NPC规则!A:N,14,FALSE)</f>
        <v>5</v>
      </c>
      <c r="M447" s="2">
        <f t="shared" ca="1" si="71"/>
        <v>3</v>
      </c>
      <c r="N447" s="2">
        <v>4</v>
      </c>
      <c r="O447" s="2">
        <f>VLOOKUP(A447,关卡NPC系数!B:I,6,FALSE)</f>
        <v>1.135</v>
      </c>
      <c r="P447" s="2">
        <f t="shared" si="88"/>
        <v>1</v>
      </c>
    </row>
    <row r="448" spans="1:16" x14ac:dyDescent="0.3">
      <c r="A448" s="2">
        <f t="shared" si="77"/>
        <v>75</v>
      </c>
      <c r="B448" s="2">
        <f ca="1">K446</f>
        <v>31045</v>
      </c>
      <c r="C448" s="2">
        <f t="shared" si="76"/>
        <v>3</v>
      </c>
      <c r="D448" s="2">
        <f>VLOOKUP(A448,关卡NPC系数!B:C,2,FALSE)</f>
        <v>71</v>
      </c>
      <c r="E448" s="2" t="str">
        <f>VLOOKUP(A448,关卡NPC系数!M:Q,5)</f>
        <v>4阶</v>
      </c>
      <c r="F448" s="2" t="str">
        <f t="shared" si="65"/>
        <v>后排</v>
      </c>
      <c r="G448" s="2">
        <f t="shared" si="87"/>
        <v>3</v>
      </c>
      <c r="I448" s="2" t="str">
        <f t="shared" si="69"/>
        <v>邪能</v>
      </c>
      <c r="J448" s="2" t="str">
        <f t="shared" si="70"/>
        <v>4阶后排邪能</v>
      </c>
      <c r="K448" s="2">
        <f ca="1">VLOOKUP(J448,NPC规则!A:K,M448,FALSE)</f>
        <v>33015</v>
      </c>
      <c r="L448" s="2">
        <f>VLOOKUP(J448,NPC规则!A:N,14,FALSE)</f>
        <v>9</v>
      </c>
      <c r="M448" s="2">
        <f t="shared" ca="1" si="71"/>
        <v>10</v>
      </c>
      <c r="N448" s="2">
        <v>4</v>
      </c>
      <c r="O448" s="2">
        <f>VLOOKUP(A448,关卡NPC系数!B:I,6,FALSE)</f>
        <v>1.135</v>
      </c>
      <c r="P448" s="2">
        <f t="shared" si="88"/>
        <v>1</v>
      </c>
    </row>
    <row r="449" spans="1:16" x14ac:dyDescent="0.3">
      <c r="A449" s="2">
        <f t="shared" si="77"/>
        <v>75</v>
      </c>
      <c r="B449" s="2">
        <f ca="1">K446</f>
        <v>31045</v>
      </c>
      <c r="C449" s="2">
        <f t="shared" si="76"/>
        <v>4</v>
      </c>
      <c r="D449" s="2">
        <f>VLOOKUP(A449,关卡NPC系数!B:C,2,FALSE)</f>
        <v>71</v>
      </c>
      <c r="E449" s="2" t="str">
        <f>VLOOKUP(A449,关卡NPC系数!M:Q,5)</f>
        <v>4阶</v>
      </c>
      <c r="F449" s="2" t="str">
        <f t="shared" si="65"/>
        <v>后排</v>
      </c>
      <c r="G449" s="2">
        <f t="shared" si="87"/>
        <v>3</v>
      </c>
      <c r="I449" s="2" t="str">
        <f t="shared" si="69"/>
        <v>邪能</v>
      </c>
      <c r="J449" s="2" t="str">
        <f t="shared" si="70"/>
        <v>4阶后排邪能</v>
      </c>
      <c r="K449" s="2">
        <f ca="1">VLOOKUP(J449,NPC规则!A:K,M449,FALSE)</f>
        <v>34015</v>
      </c>
      <c r="L449" s="2">
        <f>VLOOKUP(J449,NPC规则!A:N,14,FALSE)</f>
        <v>9</v>
      </c>
      <c r="M449" s="2">
        <f t="shared" ca="1" si="71"/>
        <v>7</v>
      </c>
      <c r="N449" s="2">
        <v>4</v>
      </c>
      <c r="O449" s="2">
        <f>VLOOKUP(A449,关卡NPC系数!B:I,6,FALSE)</f>
        <v>1.135</v>
      </c>
      <c r="P449" s="2">
        <f t="shared" si="88"/>
        <v>1</v>
      </c>
    </row>
    <row r="450" spans="1:16" x14ac:dyDescent="0.3">
      <c r="A450" s="2">
        <f t="shared" si="77"/>
        <v>75</v>
      </c>
      <c r="B450" s="2">
        <f ca="1">K446</f>
        <v>31045</v>
      </c>
      <c r="C450" s="2">
        <f t="shared" si="76"/>
        <v>5</v>
      </c>
      <c r="D450" s="2">
        <f>VLOOKUP(A450,关卡NPC系数!B:C,2,FALSE)</f>
        <v>71</v>
      </c>
      <c r="E450" s="2" t="str">
        <f>VLOOKUP(A450,关卡NPC系数!M:Q,5)</f>
        <v>4阶</v>
      </c>
      <c r="F450" s="2" t="str">
        <f t="shared" ref="F450:F513" si="89">VLOOKUP(C450,S:T,2,FALSE)</f>
        <v>后排</v>
      </c>
      <c r="G450" s="2">
        <f t="shared" si="87"/>
        <v>3</v>
      </c>
      <c r="I450" s="2" t="str">
        <f t="shared" si="69"/>
        <v>邪能</v>
      </c>
      <c r="J450" s="2" t="str">
        <f t="shared" si="70"/>
        <v>4阶后排邪能</v>
      </c>
      <c r="K450" s="2">
        <f ca="1">VLOOKUP(J450,NPC规则!A:K,M450,FALSE)</f>
        <v>33015</v>
      </c>
      <c r="L450" s="2">
        <f>VLOOKUP(J450,NPC规则!A:N,14,FALSE)</f>
        <v>9</v>
      </c>
      <c r="M450" s="2">
        <f t="shared" ca="1" si="71"/>
        <v>10</v>
      </c>
      <c r="N450" s="2">
        <v>4</v>
      </c>
      <c r="O450" s="2">
        <f>VLOOKUP(A450,关卡NPC系数!B:I,6,FALSE)</f>
        <v>1.135</v>
      </c>
      <c r="P450" s="2">
        <f t="shared" si="88"/>
        <v>1</v>
      </c>
    </row>
    <row r="451" spans="1:16" x14ac:dyDescent="0.3">
      <c r="A451" s="2">
        <f t="shared" si="77"/>
        <v>75</v>
      </c>
      <c r="B451" s="2">
        <f ca="1">K446</f>
        <v>31045</v>
      </c>
      <c r="C451" s="2">
        <f t="shared" si="76"/>
        <v>6</v>
      </c>
      <c r="D451" s="2">
        <f>VLOOKUP(A451,关卡NPC系数!B:C,2,FALSE)</f>
        <v>71</v>
      </c>
      <c r="E451" s="2" t="str">
        <f>VLOOKUP(A451,关卡NPC系数!M:Q,5)</f>
        <v>4阶</v>
      </c>
      <c r="F451" s="2" t="str">
        <f t="shared" si="89"/>
        <v>后排</v>
      </c>
      <c r="G451" s="2">
        <f t="shared" si="87"/>
        <v>3</v>
      </c>
      <c r="I451" s="2" t="str">
        <f t="shared" ref="I451:I514" si="90">VLOOKUP(G451,V:W,2,FALSE)</f>
        <v>邪能</v>
      </c>
      <c r="J451" s="2" t="str">
        <f t="shared" ref="J451:J514" si="91">E451&amp;F451&amp;I451</f>
        <v>4阶后排邪能</v>
      </c>
      <c r="K451" s="2">
        <f ca="1">VLOOKUP(J451,NPC规则!A:K,M451,FALSE)</f>
        <v>34015</v>
      </c>
      <c r="L451" s="2">
        <f>VLOOKUP(J451,NPC规则!A:N,14,FALSE)</f>
        <v>9</v>
      </c>
      <c r="M451" s="2">
        <f t="shared" ref="M451:M514" ca="1" si="92">INT(RAND()*L451)+2</f>
        <v>7</v>
      </c>
      <c r="N451" s="2">
        <v>4</v>
      </c>
      <c r="O451" s="2">
        <f>VLOOKUP(A451,关卡NPC系数!B:I,6,FALSE)</f>
        <v>1.135</v>
      </c>
      <c r="P451" s="2">
        <f t="shared" si="88"/>
        <v>1</v>
      </c>
    </row>
    <row r="452" spans="1:16" x14ac:dyDescent="0.3">
      <c r="A452" s="2">
        <f t="shared" si="77"/>
        <v>76</v>
      </c>
      <c r="B452" s="2">
        <f ca="1">K452</f>
        <v>41035</v>
      </c>
      <c r="C452" s="2">
        <f t="shared" si="76"/>
        <v>1</v>
      </c>
      <c r="D452" s="2">
        <f>VLOOKUP(A452,关卡NPC系数!B:C,2,FALSE)</f>
        <v>72</v>
      </c>
      <c r="E452" s="2" t="str">
        <f>VLOOKUP(A452,关卡NPC系数!M:Q,5)</f>
        <v>4阶</v>
      </c>
      <c r="F452" s="2" t="str">
        <f t="shared" si="89"/>
        <v>前排</v>
      </c>
      <c r="G452" s="2">
        <f t="shared" si="87"/>
        <v>4</v>
      </c>
      <c r="I452" s="2" t="str">
        <f t="shared" si="90"/>
        <v>自然</v>
      </c>
      <c r="J452" s="2" t="str">
        <f t="shared" si="91"/>
        <v>4阶前排自然</v>
      </c>
      <c r="K452" s="2">
        <f ca="1">VLOOKUP(J452,NPC规则!A:K,M452,FALSE)</f>
        <v>41035</v>
      </c>
      <c r="L452" s="2">
        <f>VLOOKUP(J452,NPC规则!A:N,14,FALSE)</f>
        <v>5</v>
      </c>
      <c r="M452" s="2">
        <f t="shared" ca="1" si="92"/>
        <v>6</v>
      </c>
      <c r="N452" s="2">
        <v>4</v>
      </c>
      <c r="O452" s="2">
        <f>VLOOKUP(A452,关卡NPC系数!B:I,6,FALSE)</f>
        <v>1.137</v>
      </c>
      <c r="P452" s="2">
        <f t="shared" si="88"/>
        <v>1</v>
      </c>
    </row>
    <row r="453" spans="1:16" x14ac:dyDescent="0.3">
      <c r="A453" s="2">
        <f t="shared" si="77"/>
        <v>76</v>
      </c>
      <c r="B453" s="2">
        <f ca="1">K452</f>
        <v>41035</v>
      </c>
      <c r="C453" s="2">
        <f t="shared" si="76"/>
        <v>2</v>
      </c>
      <c r="D453" s="2">
        <f>VLOOKUP(A453,关卡NPC系数!B:C,2,FALSE)</f>
        <v>72</v>
      </c>
      <c r="E453" s="2" t="str">
        <f>VLOOKUP(A453,关卡NPC系数!M:Q,5)</f>
        <v>4阶</v>
      </c>
      <c r="F453" s="2" t="str">
        <f t="shared" si="89"/>
        <v>前排</v>
      </c>
      <c r="G453" s="2">
        <f t="shared" si="87"/>
        <v>4</v>
      </c>
      <c r="I453" s="2" t="str">
        <f t="shared" si="90"/>
        <v>自然</v>
      </c>
      <c r="J453" s="2" t="str">
        <f t="shared" si="91"/>
        <v>4阶前排自然</v>
      </c>
      <c r="K453" s="2">
        <f ca="1">VLOOKUP(J453,NPC规则!A:K,M453,FALSE)</f>
        <v>41035</v>
      </c>
      <c r="L453" s="2">
        <f>VLOOKUP(J453,NPC规则!A:N,14,FALSE)</f>
        <v>5</v>
      </c>
      <c r="M453" s="2">
        <f t="shared" ca="1" si="92"/>
        <v>6</v>
      </c>
      <c r="N453" s="2">
        <v>4</v>
      </c>
      <c r="O453" s="2">
        <f>VLOOKUP(A453,关卡NPC系数!B:I,6,FALSE)</f>
        <v>1.137</v>
      </c>
      <c r="P453" s="2">
        <f t="shared" si="88"/>
        <v>1</v>
      </c>
    </row>
    <row r="454" spans="1:16" x14ac:dyDescent="0.3">
      <c r="A454" s="2">
        <f t="shared" si="77"/>
        <v>76</v>
      </c>
      <c r="B454" s="2">
        <f ca="1">K452</f>
        <v>41035</v>
      </c>
      <c r="C454" s="2">
        <f t="shared" si="76"/>
        <v>3</v>
      </c>
      <c r="D454" s="2">
        <f>VLOOKUP(A454,关卡NPC系数!B:C,2,FALSE)</f>
        <v>72</v>
      </c>
      <c r="E454" s="2" t="str">
        <f>VLOOKUP(A454,关卡NPC系数!M:Q,5)</f>
        <v>4阶</v>
      </c>
      <c r="F454" s="2" t="str">
        <f t="shared" si="89"/>
        <v>后排</v>
      </c>
      <c r="G454" s="2">
        <f t="shared" si="87"/>
        <v>4</v>
      </c>
      <c r="I454" s="2" t="str">
        <f t="shared" si="90"/>
        <v>自然</v>
      </c>
      <c r="J454" s="2" t="str">
        <f t="shared" si="91"/>
        <v>4阶后排自然</v>
      </c>
      <c r="K454" s="2">
        <f ca="1">VLOOKUP(J454,NPC规则!A:K,M454,FALSE)</f>
        <v>44045</v>
      </c>
      <c r="L454" s="2">
        <f>VLOOKUP(J454,NPC规则!A:N,14,FALSE)</f>
        <v>9</v>
      </c>
      <c r="M454" s="2">
        <f t="shared" ca="1" si="92"/>
        <v>3</v>
      </c>
      <c r="N454" s="2">
        <v>4</v>
      </c>
      <c r="O454" s="2">
        <f>VLOOKUP(A454,关卡NPC系数!B:I,6,FALSE)</f>
        <v>1.137</v>
      </c>
      <c r="P454" s="2">
        <f t="shared" si="88"/>
        <v>1</v>
      </c>
    </row>
    <row r="455" spans="1:16" x14ac:dyDescent="0.3">
      <c r="A455" s="2">
        <f t="shared" si="77"/>
        <v>76</v>
      </c>
      <c r="B455" s="2">
        <f ca="1">K452</f>
        <v>41035</v>
      </c>
      <c r="C455" s="2">
        <f t="shared" si="76"/>
        <v>4</v>
      </c>
      <c r="D455" s="2">
        <f>VLOOKUP(A455,关卡NPC系数!B:C,2,FALSE)</f>
        <v>72</v>
      </c>
      <c r="E455" s="2" t="str">
        <f>VLOOKUP(A455,关卡NPC系数!M:Q,5)</f>
        <v>4阶</v>
      </c>
      <c r="F455" s="2" t="str">
        <f t="shared" si="89"/>
        <v>后排</v>
      </c>
      <c r="G455" s="2">
        <f t="shared" si="87"/>
        <v>4</v>
      </c>
      <c r="I455" s="2" t="str">
        <f t="shared" si="90"/>
        <v>自然</v>
      </c>
      <c r="J455" s="2" t="str">
        <f t="shared" si="91"/>
        <v>4阶后排自然</v>
      </c>
      <c r="K455" s="2">
        <f ca="1">VLOOKUP(J455,NPC规则!A:K,M455,FALSE)</f>
        <v>42015</v>
      </c>
      <c r="L455" s="2">
        <f>VLOOKUP(J455,NPC规则!A:N,14,FALSE)</f>
        <v>9</v>
      </c>
      <c r="M455" s="2">
        <f t="shared" ca="1" si="92"/>
        <v>4</v>
      </c>
      <c r="N455" s="2">
        <v>4</v>
      </c>
      <c r="O455" s="2">
        <f>VLOOKUP(A455,关卡NPC系数!B:I,6,FALSE)</f>
        <v>1.137</v>
      </c>
      <c r="P455" s="2">
        <f t="shared" si="88"/>
        <v>1</v>
      </c>
    </row>
    <row r="456" spans="1:16" x14ac:dyDescent="0.3">
      <c r="A456" s="2">
        <f t="shared" si="77"/>
        <v>76</v>
      </c>
      <c r="B456" s="2">
        <f ca="1">K452</f>
        <v>41035</v>
      </c>
      <c r="C456" s="2">
        <f t="shared" ref="C456:C519" si="93">C450</f>
        <v>5</v>
      </c>
      <c r="D456" s="2">
        <f>VLOOKUP(A456,关卡NPC系数!B:C,2,FALSE)</f>
        <v>72</v>
      </c>
      <c r="E456" s="2" t="str">
        <f>VLOOKUP(A456,关卡NPC系数!M:Q,5)</f>
        <v>4阶</v>
      </c>
      <c r="F456" s="2" t="str">
        <f t="shared" si="89"/>
        <v>后排</v>
      </c>
      <c r="G456" s="2">
        <f t="shared" si="87"/>
        <v>4</v>
      </c>
      <c r="I456" s="2" t="str">
        <f t="shared" si="90"/>
        <v>自然</v>
      </c>
      <c r="J456" s="2" t="str">
        <f t="shared" si="91"/>
        <v>4阶后排自然</v>
      </c>
      <c r="K456" s="2">
        <f ca="1">VLOOKUP(J456,NPC规则!A:K,M456,FALSE)</f>
        <v>44045</v>
      </c>
      <c r="L456" s="2">
        <f>VLOOKUP(J456,NPC规则!A:N,14,FALSE)</f>
        <v>9</v>
      </c>
      <c r="M456" s="2">
        <f t="shared" ca="1" si="92"/>
        <v>3</v>
      </c>
      <c r="N456" s="2">
        <v>4</v>
      </c>
      <c r="O456" s="2">
        <f>VLOOKUP(A456,关卡NPC系数!B:I,6,FALSE)</f>
        <v>1.137</v>
      </c>
      <c r="P456" s="2">
        <f t="shared" si="88"/>
        <v>1</v>
      </c>
    </row>
    <row r="457" spans="1:16" x14ac:dyDescent="0.3">
      <c r="A457" s="2">
        <f t="shared" si="77"/>
        <v>76</v>
      </c>
      <c r="B457" s="2">
        <f ca="1">K452</f>
        <v>41035</v>
      </c>
      <c r="C457" s="2">
        <f t="shared" si="93"/>
        <v>6</v>
      </c>
      <c r="D457" s="2">
        <f>VLOOKUP(A457,关卡NPC系数!B:C,2,FALSE)</f>
        <v>72</v>
      </c>
      <c r="E457" s="2" t="str">
        <f>VLOOKUP(A457,关卡NPC系数!M:Q,5)</f>
        <v>4阶</v>
      </c>
      <c r="F457" s="2" t="str">
        <f t="shared" si="89"/>
        <v>后排</v>
      </c>
      <c r="G457" s="2">
        <f t="shared" si="87"/>
        <v>4</v>
      </c>
      <c r="I457" s="2" t="str">
        <f t="shared" si="90"/>
        <v>自然</v>
      </c>
      <c r="J457" s="2" t="str">
        <f t="shared" si="91"/>
        <v>4阶后排自然</v>
      </c>
      <c r="K457" s="2">
        <f ca="1">VLOOKUP(J457,NPC规则!A:K,M457,FALSE)</f>
        <v>45035</v>
      </c>
      <c r="L457" s="2">
        <f>VLOOKUP(J457,NPC规则!A:N,14,FALSE)</f>
        <v>9</v>
      </c>
      <c r="M457" s="2">
        <f t="shared" ca="1" si="92"/>
        <v>10</v>
      </c>
      <c r="N457" s="2">
        <v>4</v>
      </c>
      <c r="O457" s="2">
        <f>VLOOKUP(A457,关卡NPC系数!B:I,6,FALSE)</f>
        <v>1.137</v>
      </c>
      <c r="P457" s="2">
        <f t="shared" si="88"/>
        <v>1</v>
      </c>
    </row>
    <row r="458" spans="1:16" x14ac:dyDescent="0.3">
      <c r="A458" s="2">
        <f t="shared" si="77"/>
        <v>77</v>
      </c>
      <c r="B458" s="2">
        <f ca="1">K458</f>
        <v>51015</v>
      </c>
      <c r="C458" s="2">
        <f t="shared" si="93"/>
        <v>1</v>
      </c>
      <c r="D458" s="2">
        <f>VLOOKUP(A458,关卡NPC系数!B:C,2,FALSE)</f>
        <v>73</v>
      </c>
      <c r="E458" s="2" t="str">
        <f>VLOOKUP(A458,关卡NPC系数!M:Q,5)</f>
        <v>4阶</v>
      </c>
      <c r="F458" s="2" t="str">
        <f t="shared" si="89"/>
        <v>前排</v>
      </c>
      <c r="G458" s="2">
        <f t="shared" si="87"/>
        <v>5</v>
      </c>
      <c r="I458" s="2" t="str">
        <f t="shared" si="90"/>
        <v>暗影</v>
      </c>
      <c r="J458" s="2" t="str">
        <f t="shared" si="91"/>
        <v>4阶前排暗影</v>
      </c>
      <c r="K458" s="2">
        <f ca="1">VLOOKUP(J458,NPC规则!A:K,M458,FALSE)</f>
        <v>51015</v>
      </c>
      <c r="L458" s="2">
        <f>VLOOKUP(J458,NPC规则!A:N,14,FALSE)</f>
        <v>3</v>
      </c>
      <c r="M458" s="2">
        <f t="shared" ca="1" si="92"/>
        <v>2</v>
      </c>
      <c r="N458" s="2">
        <v>4</v>
      </c>
      <c r="O458" s="2">
        <f>VLOOKUP(A458,关卡NPC系数!B:I,6,FALSE)</f>
        <v>1.1399999999999999</v>
      </c>
      <c r="P458" s="2">
        <f t="shared" si="88"/>
        <v>1</v>
      </c>
    </row>
    <row r="459" spans="1:16" x14ac:dyDescent="0.3">
      <c r="A459" s="2">
        <f t="shared" si="77"/>
        <v>77</v>
      </c>
      <c r="B459" s="2">
        <f ca="1">K458</f>
        <v>51015</v>
      </c>
      <c r="C459" s="2">
        <f t="shared" si="93"/>
        <v>2</v>
      </c>
      <c r="D459" s="2">
        <f>VLOOKUP(A459,关卡NPC系数!B:C,2,FALSE)</f>
        <v>73</v>
      </c>
      <c r="E459" s="2" t="str">
        <f>VLOOKUP(A459,关卡NPC系数!M:Q,5)</f>
        <v>4阶</v>
      </c>
      <c r="F459" s="2" t="str">
        <f t="shared" si="89"/>
        <v>前排</v>
      </c>
      <c r="G459" s="2">
        <f t="shared" si="87"/>
        <v>5</v>
      </c>
      <c r="I459" s="2" t="str">
        <f t="shared" si="90"/>
        <v>暗影</v>
      </c>
      <c r="J459" s="2" t="str">
        <f t="shared" si="91"/>
        <v>4阶前排暗影</v>
      </c>
      <c r="K459" s="2">
        <f ca="1">VLOOKUP(J459,NPC规则!A:K,M459,FALSE)</f>
        <v>53015</v>
      </c>
      <c r="L459" s="2">
        <f>VLOOKUP(J459,NPC规则!A:N,14,FALSE)</f>
        <v>3</v>
      </c>
      <c r="M459" s="2">
        <f t="shared" ca="1" si="92"/>
        <v>3</v>
      </c>
      <c r="N459" s="2">
        <v>4</v>
      </c>
      <c r="O459" s="2">
        <f>VLOOKUP(A459,关卡NPC系数!B:I,6,FALSE)</f>
        <v>1.1399999999999999</v>
      </c>
      <c r="P459" s="2">
        <f t="shared" si="88"/>
        <v>1</v>
      </c>
    </row>
    <row r="460" spans="1:16" x14ac:dyDescent="0.3">
      <c r="A460" s="2">
        <f t="shared" si="77"/>
        <v>77</v>
      </c>
      <c r="B460" s="2">
        <f ca="1">K458</f>
        <v>51015</v>
      </c>
      <c r="C460" s="2">
        <f t="shared" si="93"/>
        <v>3</v>
      </c>
      <c r="D460" s="2">
        <f>VLOOKUP(A460,关卡NPC系数!B:C,2,FALSE)</f>
        <v>73</v>
      </c>
      <c r="E460" s="2" t="str">
        <f>VLOOKUP(A460,关卡NPC系数!M:Q,5)</f>
        <v>4阶</v>
      </c>
      <c r="F460" s="2" t="str">
        <f t="shared" si="89"/>
        <v>后排</v>
      </c>
      <c r="G460" s="2">
        <f t="shared" si="87"/>
        <v>5</v>
      </c>
      <c r="I460" s="2" t="str">
        <f t="shared" si="90"/>
        <v>暗影</v>
      </c>
      <c r="J460" s="2" t="str">
        <f t="shared" si="91"/>
        <v>4阶后排暗影</v>
      </c>
      <c r="K460" s="2">
        <f ca="1">VLOOKUP(J460,NPC规则!A:K,M460,FALSE)</f>
        <v>53015</v>
      </c>
      <c r="L460" s="2">
        <f>VLOOKUP(J460,NPC规则!A:N,14,FALSE)</f>
        <v>4</v>
      </c>
      <c r="M460" s="2">
        <f t="shared" ca="1" si="92"/>
        <v>2</v>
      </c>
      <c r="N460" s="2">
        <v>4</v>
      </c>
      <c r="O460" s="2">
        <f>VLOOKUP(A460,关卡NPC系数!B:I,6,FALSE)</f>
        <v>1.1399999999999999</v>
      </c>
      <c r="P460" s="2">
        <f t="shared" si="88"/>
        <v>1</v>
      </c>
    </row>
    <row r="461" spans="1:16" x14ac:dyDescent="0.3">
      <c r="A461" s="2">
        <f t="shared" si="77"/>
        <v>77</v>
      </c>
      <c r="B461" s="2">
        <f ca="1">K458</f>
        <v>51015</v>
      </c>
      <c r="C461" s="2">
        <f t="shared" si="93"/>
        <v>4</v>
      </c>
      <c r="D461" s="2">
        <f>VLOOKUP(A461,关卡NPC系数!B:C,2,FALSE)</f>
        <v>73</v>
      </c>
      <c r="E461" s="2" t="str">
        <f>VLOOKUP(A461,关卡NPC系数!M:Q,5)</f>
        <v>4阶</v>
      </c>
      <c r="F461" s="2" t="str">
        <f t="shared" si="89"/>
        <v>后排</v>
      </c>
      <c r="G461" s="2">
        <f t="shared" si="87"/>
        <v>5</v>
      </c>
      <c r="I461" s="2" t="str">
        <f t="shared" si="90"/>
        <v>暗影</v>
      </c>
      <c r="J461" s="2" t="str">
        <f t="shared" si="91"/>
        <v>4阶后排暗影</v>
      </c>
      <c r="K461" s="2">
        <f ca="1">VLOOKUP(J461,NPC规则!A:K,M461,FALSE)</f>
        <v>52025</v>
      </c>
      <c r="L461" s="2">
        <f>VLOOKUP(J461,NPC规则!A:N,14,FALSE)</f>
        <v>4</v>
      </c>
      <c r="M461" s="2">
        <f t="shared" ca="1" si="92"/>
        <v>4</v>
      </c>
      <c r="N461" s="2">
        <v>4</v>
      </c>
      <c r="O461" s="2">
        <f>VLOOKUP(A461,关卡NPC系数!B:I,6,FALSE)</f>
        <v>1.1399999999999999</v>
      </c>
      <c r="P461" s="2">
        <f t="shared" si="88"/>
        <v>1</v>
      </c>
    </row>
    <row r="462" spans="1:16" x14ac:dyDescent="0.3">
      <c r="A462" s="2">
        <f t="shared" ref="A462:A525" si="94">A456+1</f>
        <v>77</v>
      </c>
      <c r="B462" s="2">
        <f ca="1">K458</f>
        <v>51015</v>
      </c>
      <c r="C462" s="2">
        <f t="shared" si="93"/>
        <v>5</v>
      </c>
      <c r="D462" s="2">
        <f>VLOOKUP(A462,关卡NPC系数!B:C,2,FALSE)</f>
        <v>73</v>
      </c>
      <c r="E462" s="2" t="str">
        <f>VLOOKUP(A462,关卡NPC系数!M:Q,5)</f>
        <v>4阶</v>
      </c>
      <c r="F462" s="2" t="str">
        <f t="shared" si="89"/>
        <v>后排</v>
      </c>
      <c r="G462" s="2">
        <f t="shared" si="87"/>
        <v>5</v>
      </c>
      <c r="I462" s="2" t="str">
        <f t="shared" si="90"/>
        <v>暗影</v>
      </c>
      <c r="J462" s="2" t="str">
        <f t="shared" si="91"/>
        <v>4阶后排暗影</v>
      </c>
      <c r="K462" s="2">
        <f ca="1">VLOOKUP(J462,NPC规则!A:K,M462,FALSE)</f>
        <v>52025</v>
      </c>
      <c r="L462" s="2">
        <f>VLOOKUP(J462,NPC规则!A:N,14,FALSE)</f>
        <v>4</v>
      </c>
      <c r="M462" s="2">
        <f t="shared" ca="1" si="92"/>
        <v>4</v>
      </c>
      <c r="N462" s="2">
        <v>4</v>
      </c>
      <c r="O462" s="2">
        <f>VLOOKUP(A462,关卡NPC系数!B:I,6,FALSE)</f>
        <v>1.1399999999999999</v>
      </c>
      <c r="P462" s="2">
        <f t="shared" si="88"/>
        <v>1</v>
      </c>
    </row>
    <row r="463" spans="1:16" x14ac:dyDescent="0.3">
      <c r="A463" s="2">
        <f t="shared" si="94"/>
        <v>77</v>
      </c>
      <c r="B463" s="2">
        <f ca="1">K458</f>
        <v>51015</v>
      </c>
      <c r="C463" s="2">
        <f t="shared" si="93"/>
        <v>6</v>
      </c>
      <c r="D463" s="2">
        <f>VLOOKUP(A463,关卡NPC系数!B:C,2,FALSE)</f>
        <v>73</v>
      </c>
      <c r="E463" s="2" t="str">
        <f>VLOOKUP(A463,关卡NPC系数!M:Q,5)</f>
        <v>4阶</v>
      </c>
      <c r="F463" s="2" t="str">
        <f t="shared" si="89"/>
        <v>后排</v>
      </c>
      <c r="G463" s="2">
        <f t="shared" si="87"/>
        <v>5</v>
      </c>
      <c r="I463" s="2" t="str">
        <f t="shared" si="90"/>
        <v>暗影</v>
      </c>
      <c r="J463" s="2" t="str">
        <f t="shared" si="91"/>
        <v>4阶后排暗影</v>
      </c>
      <c r="K463" s="2">
        <f ca="1">VLOOKUP(J463,NPC规则!A:K,M463,FALSE)</f>
        <v>52025</v>
      </c>
      <c r="L463" s="2">
        <f>VLOOKUP(J463,NPC规则!A:N,14,FALSE)</f>
        <v>4</v>
      </c>
      <c r="M463" s="2">
        <f t="shared" ca="1" si="92"/>
        <v>4</v>
      </c>
      <c r="N463" s="2">
        <v>4</v>
      </c>
      <c r="O463" s="2">
        <f>VLOOKUP(A463,关卡NPC系数!B:I,6,FALSE)</f>
        <v>1.1399999999999999</v>
      </c>
      <c r="P463" s="2">
        <f t="shared" si="88"/>
        <v>1</v>
      </c>
    </row>
    <row r="464" spans="1:16" x14ac:dyDescent="0.3">
      <c r="A464" s="2">
        <f t="shared" si="94"/>
        <v>78</v>
      </c>
      <c r="B464" s="2">
        <f ca="1">K464</f>
        <v>63025</v>
      </c>
      <c r="C464" s="2">
        <f t="shared" si="93"/>
        <v>1</v>
      </c>
      <c r="D464" s="2">
        <f>VLOOKUP(A464,关卡NPC系数!B:C,2,FALSE)</f>
        <v>74</v>
      </c>
      <c r="E464" s="2" t="str">
        <f>VLOOKUP(A464,关卡NPC系数!M:Q,5)</f>
        <v>4阶</v>
      </c>
      <c r="F464" s="2" t="str">
        <f t="shared" si="89"/>
        <v>前排</v>
      </c>
      <c r="G464" s="2">
        <f t="shared" si="87"/>
        <v>6</v>
      </c>
      <c r="I464" s="2" t="str">
        <f t="shared" si="90"/>
        <v>神圣</v>
      </c>
      <c r="J464" s="2" t="str">
        <f t="shared" si="91"/>
        <v>4阶前排神圣</v>
      </c>
      <c r="K464" s="2">
        <f ca="1">VLOOKUP(J464,NPC规则!A:K,M464,FALSE)</f>
        <v>63025</v>
      </c>
      <c r="L464" s="2">
        <f>VLOOKUP(J464,NPC规则!A:N,14,FALSE)</f>
        <v>3</v>
      </c>
      <c r="M464" s="2">
        <f t="shared" ca="1" si="92"/>
        <v>2</v>
      </c>
      <c r="N464" s="2">
        <v>4</v>
      </c>
      <c r="O464" s="2">
        <f>VLOOKUP(A464,关卡NPC系数!B:I,6,FALSE)</f>
        <v>1.1419999999999999</v>
      </c>
      <c r="P464" s="2">
        <f t="shared" si="88"/>
        <v>1</v>
      </c>
    </row>
    <row r="465" spans="1:16" x14ac:dyDescent="0.3">
      <c r="A465" s="2">
        <f t="shared" si="94"/>
        <v>78</v>
      </c>
      <c r="B465" s="2">
        <f ca="1">K464</f>
        <v>63025</v>
      </c>
      <c r="C465" s="2">
        <f t="shared" si="93"/>
        <v>2</v>
      </c>
      <c r="D465" s="2">
        <f>VLOOKUP(A465,关卡NPC系数!B:C,2,FALSE)</f>
        <v>74</v>
      </c>
      <c r="E465" s="2" t="str">
        <f>VLOOKUP(A465,关卡NPC系数!M:Q,5)</f>
        <v>4阶</v>
      </c>
      <c r="F465" s="2" t="str">
        <f t="shared" si="89"/>
        <v>前排</v>
      </c>
      <c r="G465" s="2">
        <f t="shared" si="87"/>
        <v>6</v>
      </c>
      <c r="I465" s="2" t="str">
        <f t="shared" si="90"/>
        <v>神圣</v>
      </c>
      <c r="J465" s="2" t="str">
        <f t="shared" si="91"/>
        <v>4阶前排神圣</v>
      </c>
      <c r="K465" s="2">
        <f ca="1">VLOOKUP(J465,NPC规则!A:K,M465,FALSE)</f>
        <v>61025</v>
      </c>
      <c r="L465" s="2">
        <f>VLOOKUP(J465,NPC规则!A:N,14,FALSE)</f>
        <v>3</v>
      </c>
      <c r="M465" s="2">
        <f t="shared" ca="1" si="92"/>
        <v>3</v>
      </c>
      <c r="N465" s="2">
        <v>4</v>
      </c>
      <c r="O465" s="2">
        <f>VLOOKUP(A465,关卡NPC系数!B:I,6,FALSE)</f>
        <v>1.1419999999999999</v>
      </c>
      <c r="P465" s="2">
        <f t="shared" si="88"/>
        <v>1</v>
      </c>
    </row>
    <row r="466" spans="1:16" x14ac:dyDescent="0.3">
      <c r="A466" s="2">
        <f t="shared" si="94"/>
        <v>78</v>
      </c>
      <c r="B466" s="2">
        <f ca="1">K464</f>
        <v>63025</v>
      </c>
      <c r="C466" s="2">
        <f t="shared" si="93"/>
        <v>3</v>
      </c>
      <c r="D466" s="2">
        <f>VLOOKUP(A466,关卡NPC系数!B:C,2,FALSE)</f>
        <v>74</v>
      </c>
      <c r="E466" s="2" t="str">
        <f>VLOOKUP(A466,关卡NPC系数!M:Q,5)</f>
        <v>4阶</v>
      </c>
      <c r="F466" s="2" t="str">
        <f t="shared" si="89"/>
        <v>后排</v>
      </c>
      <c r="G466" s="2">
        <f t="shared" si="87"/>
        <v>6</v>
      </c>
      <c r="I466" s="2" t="str">
        <f t="shared" si="90"/>
        <v>神圣</v>
      </c>
      <c r="J466" s="2" t="str">
        <f t="shared" si="91"/>
        <v>4阶后排神圣</v>
      </c>
      <c r="K466" s="2">
        <f ca="1">VLOOKUP(J466,NPC规则!A:K,M466,FALSE)</f>
        <v>61015</v>
      </c>
      <c r="L466" s="2">
        <f>VLOOKUP(J466,NPC规则!A:N,14,FALSE)</f>
        <v>3</v>
      </c>
      <c r="M466" s="2">
        <f t="shared" ca="1" si="92"/>
        <v>2</v>
      </c>
      <c r="N466" s="2">
        <v>4</v>
      </c>
      <c r="O466" s="2">
        <f>VLOOKUP(A466,关卡NPC系数!B:I,6,FALSE)</f>
        <v>1.1419999999999999</v>
      </c>
      <c r="P466" s="2">
        <f t="shared" si="88"/>
        <v>1</v>
      </c>
    </row>
    <row r="467" spans="1:16" x14ac:dyDescent="0.3">
      <c r="A467" s="2">
        <f t="shared" si="94"/>
        <v>78</v>
      </c>
      <c r="B467" s="2">
        <f ca="1">K464</f>
        <v>63025</v>
      </c>
      <c r="C467" s="2">
        <f t="shared" si="93"/>
        <v>4</v>
      </c>
      <c r="D467" s="2">
        <f>VLOOKUP(A467,关卡NPC系数!B:C,2,FALSE)</f>
        <v>74</v>
      </c>
      <c r="E467" s="2" t="str">
        <f>VLOOKUP(A467,关卡NPC系数!M:Q,5)</f>
        <v>4阶</v>
      </c>
      <c r="F467" s="2" t="str">
        <f t="shared" si="89"/>
        <v>后排</v>
      </c>
      <c r="G467" s="2">
        <f t="shared" si="87"/>
        <v>6</v>
      </c>
      <c r="I467" s="2" t="str">
        <f t="shared" si="90"/>
        <v>神圣</v>
      </c>
      <c r="J467" s="2" t="str">
        <f t="shared" si="91"/>
        <v>4阶后排神圣</v>
      </c>
      <c r="K467" s="2">
        <f ca="1">VLOOKUP(J467,NPC规则!A:K,M467,FALSE)</f>
        <v>61015</v>
      </c>
      <c r="L467" s="2">
        <f>VLOOKUP(J467,NPC规则!A:N,14,FALSE)</f>
        <v>3</v>
      </c>
      <c r="M467" s="2">
        <f t="shared" ca="1" si="92"/>
        <v>2</v>
      </c>
      <c r="N467" s="2">
        <v>4</v>
      </c>
      <c r="O467" s="2">
        <f>VLOOKUP(A467,关卡NPC系数!B:I,6,FALSE)</f>
        <v>1.1419999999999999</v>
      </c>
      <c r="P467" s="2">
        <f t="shared" si="88"/>
        <v>1</v>
      </c>
    </row>
    <row r="468" spans="1:16" x14ac:dyDescent="0.3">
      <c r="A468" s="2">
        <f t="shared" si="94"/>
        <v>78</v>
      </c>
      <c r="B468" s="2">
        <f ca="1">K464</f>
        <v>63025</v>
      </c>
      <c r="C468" s="2">
        <f t="shared" si="93"/>
        <v>5</v>
      </c>
      <c r="D468" s="2">
        <f>VLOOKUP(A468,关卡NPC系数!B:C,2,FALSE)</f>
        <v>74</v>
      </c>
      <c r="E468" s="2" t="str">
        <f>VLOOKUP(A468,关卡NPC系数!M:Q,5)</f>
        <v>4阶</v>
      </c>
      <c r="F468" s="2" t="str">
        <f t="shared" si="89"/>
        <v>后排</v>
      </c>
      <c r="G468" s="2">
        <f t="shared" si="87"/>
        <v>6</v>
      </c>
      <c r="I468" s="2" t="str">
        <f t="shared" si="90"/>
        <v>神圣</v>
      </c>
      <c r="J468" s="2" t="str">
        <f t="shared" si="91"/>
        <v>4阶后排神圣</v>
      </c>
      <c r="K468" s="2">
        <f ca="1">VLOOKUP(J468,NPC规则!A:K,M468,FALSE)</f>
        <v>63015</v>
      </c>
      <c r="L468" s="2">
        <f>VLOOKUP(J468,NPC规则!A:N,14,FALSE)</f>
        <v>3</v>
      </c>
      <c r="M468" s="2">
        <f t="shared" ca="1" si="92"/>
        <v>4</v>
      </c>
      <c r="N468" s="2">
        <v>4</v>
      </c>
      <c r="O468" s="2">
        <f>VLOOKUP(A468,关卡NPC系数!B:I,6,FALSE)</f>
        <v>1.1419999999999999</v>
      </c>
      <c r="P468" s="2">
        <f t="shared" si="88"/>
        <v>1</v>
      </c>
    </row>
    <row r="469" spans="1:16" x14ac:dyDescent="0.3">
      <c r="A469" s="2">
        <f t="shared" si="94"/>
        <v>78</v>
      </c>
      <c r="B469" s="2">
        <f ca="1">K464</f>
        <v>63025</v>
      </c>
      <c r="C469" s="2">
        <f t="shared" si="93"/>
        <v>6</v>
      </c>
      <c r="D469" s="2">
        <f>VLOOKUP(A469,关卡NPC系数!B:C,2,FALSE)</f>
        <v>74</v>
      </c>
      <c r="E469" s="2" t="str">
        <f>VLOOKUP(A469,关卡NPC系数!M:Q,5)</f>
        <v>4阶</v>
      </c>
      <c r="F469" s="2" t="str">
        <f t="shared" si="89"/>
        <v>后排</v>
      </c>
      <c r="G469" s="2">
        <f t="shared" si="87"/>
        <v>6</v>
      </c>
      <c r="I469" s="2" t="str">
        <f t="shared" si="90"/>
        <v>神圣</v>
      </c>
      <c r="J469" s="2" t="str">
        <f t="shared" si="91"/>
        <v>4阶后排神圣</v>
      </c>
      <c r="K469" s="2">
        <f ca="1">VLOOKUP(J469,NPC规则!A:K,M469,FALSE)</f>
        <v>61015</v>
      </c>
      <c r="L469" s="2">
        <f>VLOOKUP(J469,NPC规则!A:N,14,FALSE)</f>
        <v>3</v>
      </c>
      <c r="M469" s="2">
        <f t="shared" ca="1" si="92"/>
        <v>2</v>
      </c>
      <c r="N469" s="2">
        <v>4</v>
      </c>
      <c r="O469" s="2">
        <f>VLOOKUP(A469,关卡NPC系数!B:I,6,FALSE)</f>
        <v>1.1419999999999999</v>
      </c>
      <c r="P469" s="2">
        <f t="shared" si="88"/>
        <v>1</v>
      </c>
    </row>
    <row r="470" spans="1:16" x14ac:dyDescent="0.3">
      <c r="A470" s="2">
        <f t="shared" si="94"/>
        <v>79</v>
      </c>
      <c r="B470" s="2">
        <f ca="1">K470</f>
        <v>25065</v>
      </c>
      <c r="C470" s="2">
        <f t="shared" si="93"/>
        <v>1</v>
      </c>
      <c r="D470" s="2">
        <f>VLOOKUP(A470,关卡NPC系数!B:C,2,FALSE)</f>
        <v>75</v>
      </c>
      <c r="E470" s="2" t="str">
        <f>VLOOKUP(A470,关卡NPC系数!M:Q,5)</f>
        <v>4阶</v>
      </c>
      <c r="F470" s="2" t="str">
        <f t="shared" si="89"/>
        <v>前排</v>
      </c>
      <c r="G470" s="2">
        <f t="shared" ref="G470" ca="1" si="95">RANK(H470,$H470:$H475)</f>
        <v>2</v>
      </c>
      <c r="H470" s="2">
        <f t="shared" ref="H470" ca="1" si="96">RAND()</f>
        <v>0.63897477287994553</v>
      </c>
      <c r="I470" s="2" t="str">
        <f t="shared" ca="1" si="90"/>
        <v>奥术</v>
      </c>
      <c r="J470" s="2" t="str">
        <f t="shared" ca="1" si="91"/>
        <v>4阶前排奥术</v>
      </c>
      <c r="K470" s="2">
        <f ca="1">VLOOKUP(J470,NPC规则!A:K,M470,FALSE)</f>
        <v>25065</v>
      </c>
      <c r="L470" s="2">
        <f ca="1">VLOOKUP(J470,NPC规则!A:N,14,FALSE)</f>
        <v>5</v>
      </c>
      <c r="M470" s="2">
        <f t="shared" ca="1" si="92"/>
        <v>5</v>
      </c>
      <c r="N470" s="2">
        <v>4</v>
      </c>
      <c r="O470" s="2">
        <f>VLOOKUP(A470,关卡NPC系数!B:I,6,FALSE)</f>
        <v>1.145</v>
      </c>
      <c r="P470" s="2">
        <f t="shared" si="88"/>
        <v>1</v>
      </c>
    </row>
    <row r="471" spans="1:16" x14ac:dyDescent="0.3">
      <c r="A471" s="2">
        <f t="shared" si="94"/>
        <v>79</v>
      </c>
      <c r="B471" s="2">
        <f ca="1">K470</f>
        <v>25065</v>
      </c>
      <c r="C471" s="2">
        <f t="shared" si="93"/>
        <v>2</v>
      </c>
      <c r="D471" s="2">
        <f>VLOOKUP(A471,关卡NPC系数!B:C,2,FALSE)</f>
        <v>75</v>
      </c>
      <c r="E471" s="2" t="str">
        <f>VLOOKUP(A471,关卡NPC系数!M:Q,5)</f>
        <v>4阶</v>
      </c>
      <c r="F471" s="2" t="str">
        <f t="shared" si="89"/>
        <v>前排</v>
      </c>
      <c r="G471" s="2">
        <f t="shared" ref="G471" ca="1" si="97">RANK(H471,$H470:$H475)</f>
        <v>4</v>
      </c>
      <c r="H471" s="2">
        <f t="shared" ca="1" si="80"/>
        <v>0.38575774219650105</v>
      </c>
      <c r="I471" s="2" t="str">
        <f t="shared" ca="1" si="90"/>
        <v>自然</v>
      </c>
      <c r="J471" s="2" t="str">
        <f t="shared" ca="1" si="91"/>
        <v>4阶前排自然</v>
      </c>
      <c r="K471" s="2">
        <f ca="1">VLOOKUP(J471,NPC规则!A:K,M471,FALSE)</f>
        <v>45045</v>
      </c>
      <c r="L471" s="2">
        <f ca="1">VLOOKUP(J471,NPC规则!A:N,14,FALSE)</f>
        <v>5</v>
      </c>
      <c r="M471" s="2">
        <f t="shared" ca="1" si="92"/>
        <v>4</v>
      </c>
      <c r="N471" s="2">
        <v>4</v>
      </c>
      <c r="O471" s="2">
        <f>VLOOKUP(A471,关卡NPC系数!B:I,6,FALSE)</f>
        <v>1.145</v>
      </c>
      <c r="P471" s="2">
        <f t="shared" si="88"/>
        <v>1</v>
      </c>
    </row>
    <row r="472" spans="1:16" x14ac:dyDescent="0.3">
      <c r="A472" s="2">
        <f t="shared" si="94"/>
        <v>79</v>
      </c>
      <c r="B472" s="2">
        <f ca="1">K470</f>
        <v>25065</v>
      </c>
      <c r="C472" s="2">
        <f t="shared" si="93"/>
        <v>3</v>
      </c>
      <c r="D472" s="2">
        <f>VLOOKUP(A472,关卡NPC系数!B:C,2,FALSE)</f>
        <v>75</v>
      </c>
      <c r="E472" s="2" t="str">
        <f>VLOOKUP(A472,关卡NPC系数!M:Q,5)</f>
        <v>4阶</v>
      </c>
      <c r="F472" s="2" t="str">
        <f t="shared" si="89"/>
        <v>后排</v>
      </c>
      <c r="G472" s="2">
        <f t="shared" ref="G472" ca="1" si="98">RANK(H472,$H470:$H475)</f>
        <v>6</v>
      </c>
      <c r="H472" s="2">
        <f t="shared" ca="1" si="80"/>
        <v>0.16507715487657981</v>
      </c>
      <c r="I472" s="2" t="str">
        <f t="shared" ca="1" si="90"/>
        <v>神圣</v>
      </c>
      <c r="J472" s="2" t="str">
        <f t="shared" ca="1" si="91"/>
        <v>4阶后排神圣</v>
      </c>
      <c r="K472" s="2">
        <f ca="1">VLOOKUP(J472,NPC规则!A:K,M472,FALSE)</f>
        <v>61015</v>
      </c>
      <c r="L472" s="2">
        <f ca="1">VLOOKUP(J472,NPC规则!A:N,14,FALSE)</f>
        <v>3</v>
      </c>
      <c r="M472" s="2">
        <f t="shared" ca="1" si="92"/>
        <v>2</v>
      </c>
      <c r="N472" s="2">
        <v>4</v>
      </c>
      <c r="O472" s="2">
        <f>VLOOKUP(A472,关卡NPC系数!B:I,6,FALSE)</f>
        <v>1.145</v>
      </c>
      <c r="P472" s="2">
        <f t="shared" si="88"/>
        <v>1</v>
      </c>
    </row>
    <row r="473" spans="1:16" x14ac:dyDescent="0.3">
      <c r="A473" s="2">
        <f t="shared" si="94"/>
        <v>79</v>
      </c>
      <c r="B473" s="2">
        <f ca="1">K470</f>
        <v>25065</v>
      </c>
      <c r="C473" s="2">
        <f t="shared" si="93"/>
        <v>4</v>
      </c>
      <c r="D473" s="2">
        <f>VLOOKUP(A473,关卡NPC系数!B:C,2,FALSE)</f>
        <v>75</v>
      </c>
      <c r="E473" s="2" t="str">
        <f>VLOOKUP(A473,关卡NPC系数!M:Q,5)</f>
        <v>4阶</v>
      </c>
      <c r="F473" s="2" t="str">
        <f t="shared" si="89"/>
        <v>后排</v>
      </c>
      <c r="G473" s="2">
        <f t="shared" ref="G473" ca="1" si="99">RANK(H473,$H470:$H475)</f>
        <v>1</v>
      </c>
      <c r="H473" s="2">
        <f t="shared" ca="1" si="80"/>
        <v>0.99337536469717991</v>
      </c>
      <c r="I473" s="2" t="str">
        <f t="shared" ca="1" si="90"/>
        <v>亡灵</v>
      </c>
      <c r="J473" s="2" t="str">
        <f t="shared" ca="1" si="91"/>
        <v>4阶后排亡灵</v>
      </c>
      <c r="K473" s="2">
        <f ca="1">VLOOKUP(J473,NPC规则!A:K,M473,FALSE)</f>
        <v>12035</v>
      </c>
      <c r="L473" s="2">
        <f ca="1">VLOOKUP(J473,NPC规则!A:N,14,FALSE)</f>
        <v>9</v>
      </c>
      <c r="M473" s="2">
        <f t="shared" ca="1" si="92"/>
        <v>4</v>
      </c>
      <c r="N473" s="2">
        <v>4</v>
      </c>
      <c r="O473" s="2">
        <f>VLOOKUP(A473,关卡NPC系数!B:I,6,FALSE)</f>
        <v>1.145</v>
      </c>
      <c r="P473" s="2">
        <f t="shared" si="88"/>
        <v>1</v>
      </c>
    </row>
    <row r="474" spans="1:16" x14ac:dyDescent="0.3">
      <c r="A474" s="2">
        <f t="shared" si="94"/>
        <v>79</v>
      </c>
      <c r="B474" s="2">
        <f ca="1">K470</f>
        <v>25065</v>
      </c>
      <c r="C474" s="2">
        <f t="shared" si="93"/>
        <v>5</v>
      </c>
      <c r="D474" s="2">
        <f>VLOOKUP(A474,关卡NPC系数!B:C,2,FALSE)</f>
        <v>75</v>
      </c>
      <c r="E474" s="2" t="str">
        <f>VLOOKUP(A474,关卡NPC系数!M:Q,5)</f>
        <v>4阶</v>
      </c>
      <c r="F474" s="2" t="str">
        <f t="shared" si="89"/>
        <v>后排</v>
      </c>
      <c r="G474" s="2">
        <f t="shared" ref="G474" ca="1" si="100">RANK(H474,$H470:$H475)</f>
        <v>3</v>
      </c>
      <c r="H474" s="2">
        <f t="shared" ca="1" si="80"/>
        <v>0.44438503158107823</v>
      </c>
      <c r="I474" s="2" t="str">
        <f t="shared" ca="1" si="90"/>
        <v>邪能</v>
      </c>
      <c r="J474" s="2" t="str">
        <f t="shared" ca="1" si="91"/>
        <v>4阶后排邪能</v>
      </c>
      <c r="K474" s="2">
        <f ca="1">VLOOKUP(J474,NPC规则!A:K,M474,FALSE)</f>
        <v>32045</v>
      </c>
      <c r="L474" s="2">
        <f ca="1">VLOOKUP(J474,NPC规则!A:N,14,FALSE)</f>
        <v>9</v>
      </c>
      <c r="M474" s="2">
        <f t="shared" ca="1" si="92"/>
        <v>8</v>
      </c>
      <c r="N474" s="2">
        <v>4</v>
      </c>
      <c r="O474" s="2">
        <f>VLOOKUP(A474,关卡NPC系数!B:I,6,FALSE)</f>
        <v>1.145</v>
      </c>
      <c r="P474" s="2">
        <f t="shared" si="88"/>
        <v>1</v>
      </c>
    </row>
    <row r="475" spans="1:16" x14ac:dyDescent="0.3">
      <c r="A475" s="2">
        <f t="shared" si="94"/>
        <v>79</v>
      </c>
      <c r="B475" s="2">
        <f ca="1">K470</f>
        <v>25065</v>
      </c>
      <c r="C475" s="2">
        <f t="shared" si="93"/>
        <v>6</v>
      </c>
      <c r="D475" s="2">
        <f>VLOOKUP(A475,关卡NPC系数!B:C,2,FALSE)</f>
        <v>75</v>
      </c>
      <c r="E475" s="2" t="str">
        <f>VLOOKUP(A475,关卡NPC系数!M:Q,5)</f>
        <v>4阶</v>
      </c>
      <c r="F475" s="2" t="str">
        <f t="shared" si="89"/>
        <v>后排</v>
      </c>
      <c r="G475" s="2">
        <f t="shared" ref="G475" ca="1" si="101">RANK(H475,$H470:$H475)</f>
        <v>5</v>
      </c>
      <c r="H475" s="2">
        <f t="shared" ca="1" si="80"/>
        <v>0.33921697401180895</v>
      </c>
      <c r="I475" s="2" t="str">
        <f t="shared" ca="1" si="90"/>
        <v>暗影</v>
      </c>
      <c r="J475" s="2" t="str">
        <f t="shared" ca="1" si="91"/>
        <v>4阶后排暗影</v>
      </c>
      <c r="K475" s="2">
        <f ca="1">VLOOKUP(J475,NPC规则!A:K,M475,FALSE)</f>
        <v>52035</v>
      </c>
      <c r="L475" s="2">
        <f ca="1">VLOOKUP(J475,NPC规则!A:N,14,FALSE)</f>
        <v>4</v>
      </c>
      <c r="M475" s="2">
        <f t="shared" ca="1" si="92"/>
        <v>5</v>
      </c>
      <c r="N475" s="2">
        <v>4</v>
      </c>
      <c r="O475" s="2">
        <f>VLOOKUP(A475,关卡NPC系数!B:I,6,FALSE)</f>
        <v>1.145</v>
      </c>
      <c r="P475" s="2">
        <f t="shared" si="88"/>
        <v>1</v>
      </c>
    </row>
    <row r="476" spans="1:16" x14ac:dyDescent="0.3">
      <c r="A476" s="2">
        <f t="shared" si="94"/>
        <v>80</v>
      </c>
      <c r="B476" s="2">
        <f ca="1">K476</f>
        <v>11045</v>
      </c>
      <c r="C476" s="2">
        <f t="shared" si="93"/>
        <v>1</v>
      </c>
      <c r="D476" s="2">
        <f>VLOOKUP(A476,关卡NPC系数!B:C,2,FALSE)</f>
        <v>76</v>
      </c>
      <c r="E476" s="2" t="str">
        <f>VLOOKUP(A476,关卡NPC系数!M:Q,5)</f>
        <v>4阶</v>
      </c>
      <c r="F476" s="2" t="str">
        <f t="shared" si="89"/>
        <v>前排</v>
      </c>
      <c r="G476" s="2">
        <v>1</v>
      </c>
      <c r="I476" s="2" t="str">
        <f t="shared" si="90"/>
        <v>亡灵</v>
      </c>
      <c r="J476" s="2" t="str">
        <f t="shared" si="91"/>
        <v>4阶前排亡灵</v>
      </c>
      <c r="K476" s="2">
        <f ca="1">VLOOKUP(J476,NPC规则!A:K,M476,FALSE)</f>
        <v>11045</v>
      </c>
      <c r="L476" s="2">
        <f>VLOOKUP(J476,NPC规则!A:N,14,FALSE)</f>
        <v>5</v>
      </c>
      <c r="M476" s="2">
        <f t="shared" ca="1" si="92"/>
        <v>6</v>
      </c>
      <c r="N476" s="2">
        <v>4</v>
      </c>
      <c r="O476" s="2">
        <f>VLOOKUP(A476,关卡NPC系数!B:I,6,FALSE)</f>
        <v>1.4339999999999999</v>
      </c>
      <c r="P476" s="2">
        <f t="shared" si="88"/>
        <v>1.3</v>
      </c>
    </row>
    <row r="477" spans="1:16" x14ac:dyDescent="0.3">
      <c r="A477" s="2">
        <f t="shared" si="94"/>
        <v>80</v>
      </c>
      <c r="B477" s="2">
        <f ca="1">K476</f>
        <v>11045</v>
      </c>
      <c r="C477" s="2">
        <f t="shared" si="93"/>
        <v>2</v>
      </c>
      <c r="D477" s="2">
        <f>VLOOKUP(A477,关卡NPC系数!B:C,2,FALSE)</f>
        <v>76</v>
      </c>
      <c r="E477" s="2" t="str">
        <f>VLOOKUP(A477,关卡NPC系数!M:Q,5)</f>
        <v>4阶</v>
      </c>
      <c r="F477" s="2" t="str">
        <f t="shared" si="89"/>
        <v>前排</v>
      </c>
      <c r="G477" s="2">
        <v>1</v>
      </c>
      <c r="I477" s="2" t="str">
        <f t="shared" si="90"/>
        <v>亡灵</v>
      </c>
      <c r="J477" s="2" t="str">
        <f t="shared" si="91"/>
        <v>4阶前排亡灵</v>
      </c>
      <c r="L477" s="2">
        <f>VLOOKUP(J477,NPC规则!A:N,14,FALSE)</f>
        <v>5</v>
      </c>
      <c r="M477" s="2">
        <f t="shared" ca="1" si="92"/>
        <v>4</v>
      </c>
      <c r="N477" s="2">
        <v>4</v>
      </c>
      <c r="O477" s="2">
        <f>VLOOKUP(A477,关卡NPC系数!B:I,6,FALSE)</f>
        <v>1.4339999999999999</v>
      </c>
      <c r="P477" s="2">
        <f t="shared" si="88"/>
        <v>1.3</v>
      </c>
    </row>
    <row r="478" spans="1:16" x14ac:dyDescent="0.3">
      <c r="A478" s="2">
        <f t="shared" si="94"/>
        <v>80</v>
      </c>
      <c r="B478" s="2">
        <f ca="1">K476</f>
        <v>11045</v>
      </c>
      <c r="C478" s="2">
        <f t="shared" si="93"/>
        <v>3</v>
      </c>
      <c r="D478" s="2">
        <f>VLOOKUP(A478,关卡NPC系数!B:C,2,FALSE)</f>
        <v>76</v>
      </c>
      <c r="E478" s="2" t="str">
        <f>VLOOKUP(A478,关卡NPC系数!M:Q,5)</f>
        <v>4阶</v>
      </c>
      <c r="F478" s="2" t="str">
        <f t="shared" si="89"/>
        <v>后排</v>
      </c>
      <c r="G478" s="2">
        <v>1</v>
      </c>
      <c r="I478" s="2" t="str">
        <f t="shared" si="90"/>
        <v>亡灵</v>
      </c>
      <c r="J478" s="2" t="str">
        <f t="shared" si="91"/>
        <v>4阶后排亡灵</v>
      </c>
      <c r="K478" s="2">
        <f ca="1">VLOOKUP(J478,NPC规则!A:K,M478,FALSE)</f>
        <v>11055</v>
      </c>
      <c r="L478" s="2">
        <f>VLOOKUP(J478,NPC规则!A:N,14,FALSE)</f>
        <v>9</v>
      </c>
      <c r="M478" s="2">
        <f t="shared" ca="1" si="92"/>
        <v>2</v>
      </c>
      <c r="N478" s="2">
        <v>4</v>
      </c>
      <c r="O478" s="2">
        <f>VLOOKUP(A478,关卡NPC系数!B:I,6,FALSE)</f>
        <v>1.4339999999999999</v>
      </c>
      <c r="P478" s="2">
        <f t="shared" si="88"/>
        <v>1.3</v>
      </c>
    </row>
    <row r="479" spans="1:16" x14ac:dyDescent="0.3">
      <c r="A479" s="2">
        <f t="shared" si="94"/>
        <v>80</v>
      </c>
      <c r="B479" s="2">
        <f ca="1">K476</f>
        <v>11045</v>
      </c>
      <c r="C479" s="2">
        <f t="shared" si="93"/>
        <v>4</v>
      </c>
      <c r="D479" s="2">
        <f>VLOOKUP(A479,关卡NPC系数!B:C,2,FALSE)</f>
        <v>76</v>
      </c>
      <c r="E479" s="2" t="str">
        <f>VLOOKUP(A479,关卡NPC系数!M:Q,5)</f>
        <v>4阶</v>
      </c>
      <c r="F479" s="2" t="str">
        <f t="shared" si="89"/>
        <v>后排</v>
      </c>
      <c r="G479" s="2">
        <v>1</v>
      </c>
      <c r="I479" s="2" t="str">
        <f t="shared" si="90"/>
        <v>亡灵</v>
      </c>
      <c r="J479" s="2" t="str">
        <f t="shared" si="91"/>
        <v>4阶后排亡灵</v>
      </c>
      <c r="L479" s="2">
        <f>VLOOKUP(J479,NPC规则!A:N,14,FALSE)</f>
        <v>9</v>
      </c>
      <c r="M479" s="2">
        <f t="shared" ca="1" si="92"/>
        <v>3</v>
      </c>
      <c r="N479" s="2">
        <v>4</v>
      </c>
      <c r="O479" s="2">
        <f>VLOOKUP(A479,关卡NPC系数!B:I,6,FALSE)</f>
        <v>1.4339999999999999</v>
      </c>
      <c r="P479" s="2">
        <f t="shared" si="88"/>
        <v>1.3</v>
      </c>
    </row>
    <row r="480" spans="1:16" x14ac:dyDescent="0.3">
      <c r="A480" s="2">
        <f t="shared" si="94"/>
        <v>80</v>
      </c>
      <c r="B480" s="2">
        <f ca="1">K476</f>
        <v>11045</v>
      </c>
      <c r="C480" s="2">
        <f t="shared" si="93"/>
        <v>5</v>
      </c>
      <c r="D480" s="2">
        <f>VLOOKUP(A480,关卡NPC系数!B:C,2,FALSE)</f>
        <v>76</v>
      </c>
      <c r="E480" s="2" t="str">
        <f>VLOOKUP(A480,关卡NPC系数!M:Q,5)</f>
        <v>4阶</v>
      </c>
      <c r="F480" s="2" t="str">
        <f t="shared" si="89"/>
        <v>后排</v>
      </c>
      <c r="G480" s="2">
        <v>1</v>
      </c>
      <c r="I480" s="2" t="str">
        <f t="shared" si="90"/>
        <v>亡灵</v>
      </c>
      <c r="J480" s="2" t="str">
        <f t="shared" si="91"/>
        <v>4阶后排亡灵</v>
      </c>
      <c r="L480" s="2">
        <f>VLOOKUP(J480,NPC规则!A:N,14,FALSE)</f>
        <v>9</v>
      </c>
      <c r="M480" s="2">
        <f t="shared" ca="1" si="92"/>
        <v>7</v>
      </c>
      <c r="N480" s="2">
        <v>4</v>
      </c>
      <c r="O480" s="2">
        <f>VLOOKUP(A480,关卡NPC系数!B:I,6,FALSE)</f>
        <v>1.4339999999999999</v>
      </c>
      <c r="P480" s="2">
        <f t="shared" si="88"/>
        <v>1.3</v>
      </c>
    </row>
    <row r="481" spans="1:16" x14ac:dyDescent="0.3">
      <c r="A481" s="2">
        <f t="shared" si="94"/>
        <v>80</v>
      </c>
      <c r="B481" s="2">
        <f ca="1">K476</f>
        <v>11045</v>
      </c>
      <c r="C481" s="2">
        <f t="shared" si="93"/>
        <v>6</v>
      </c>
      <c r="D481" s="2">
        <f>VLOOKUP(A481,关卡NPC系数!B:C,2,FALSE)</f>
        <v>76</v>
      </c>
      <c r="E481" s="2" t="str">
        <f>VLOOKUP(A481,关卡NPC系数!M:Q,5)</f>
        <v>4阶</v>
      </c>
      <c r="F481" s="2" t="str">
        <f t="shared" si="89"/>
        <v>后排</v>
      </c>
      <c r="G481" s="2">
        <v>1</v>
      </c>
      <c r="I481" s="2" t="str">
        <f t="shared" si="90"/>
        <v>亡灵</v>
      </c>
      <c r="J481" s="2" t="str">
        <f t="shared" si="91"/>
        <v>4阶后排亡灵</v>
      </c>
      <c r="K481" s="2">
        <f ca="1">VLOOKUP(J481,NPC规则!A:K,M481,FALSE)</f>
        <v>14025</v>
      </c>
      <c r="L481" s="2">
        <f>VLOOKUP(J481,NPC规则!A:N,14,FALSE)</f>
        <v>9</v>
      </c>
      <c r="M481" s="2">
        <f t="shared" ca="1" si="92"/>
        <v>8</v>
      </c>
      <c r="N481" s="2">
        <v>4</v>
      </c>
      <c r="O481" s="2">
        <f>VLOOKUP(A481,关卡NPC系数!B:I,6,FALSE)</f>
        <v>1.4339999999999999</v>
      </c>
      <c r="P481" s="2">
        <f t="shared" si="88"/>
        <v>1.3</v>
      </c>
    </row>
    <row r="482" spans="1:16" x14ac:dyDescent="0.3">
      <c r="A482" s="2">
        <f t="shared" si="94"/>
        <v>81</v>
      </c>
      <c r="B482" s="2">
        <f ca="1">K482</f>
        <v>22055</v>
      </c>
      <c r="C482" s="2">
        <f t="shared" si="93"/>
        <v>1</v>
      </c>
      <c r="D482" s="2">
        <f>VLOOKUP(A482,关卡NPC系数!B:C,2,FALSE)</f>
        <v>77</v>
      </c>
      <c r="E482" s="2" t="str">
        <f>VLOOKUP(A482,关卡NPC系数!M:Q,5)</f>
        <v>4阶</v>
      </c>
      <c r="F482" s="2" t="str">
        <f t="shared" si="89"/>
        <v>前排</v>
      </c>
      <c r="G482" s="2">
        <f t="shared" ref="G482" si="102">G476+1</f>
        <v>2</v>
      </c>
      <c r="I482" s="2" t="str">
        <f t="shared" si="90"/>
        <v>奥术</v>
      </c>
      <c r="J482" s="2" t="str">
        <f t="shared" si="91"/>
        <v>4阶前排奥术</v>
      </c>
      <c r="K482" s="2">
        <f ca="1">VLOOKUP(J482,NPC规则!A:K,M482,FALSE)</f>
        <v>22055</v>
      </c>
      <c r="L482" s="2">
        <f>VLOOKUP(J482,NPC规则!A:N,14,FALSE)</f>
        <v>5</v>
      </c>
      <c r="M482" s="2">
        <f t="shared" ca="1" si="92"/>
        <v>4</v>
      </c>
      <c r="N482" s="2">
        <v>4</v>
      </c>
      <c r="O482" s="2">
        <f>VLOOKUP(A482,关卡NPC系数!B:I,6,FALSE)</f>
        <v>1.1499999999999999</v>
      </c>
      <c r="P482" s="2">
        <f t="shared" si="88"/>
        <v>1</v>
      </c>
    </row>
    <row r="483" spans="1:16" x14ac:dyDescent="0.3">
      <c r="A483" s="2">
        <f t="shared" si="94"/>
        <v>81</v>
      </c>
      <c r="B483" s="2">
        <f ca="1">K482</f>
        <v>22055</v>
      </c>
      <c r="C483" s="2">
        <f t="shared" si="93"/>
        <v>2</v>
      </c>
      <c r="D483" s="2">
        <f>VLOOKUP(A483,关卡NPC系数!B:C,2,FALSE)</f>
        <v>77</v>
      </c>
      <c r="E483" s="2" t="str">
        <f>VLOOKUP(A483,关卡NPC系数!M:Q,5)</f>
        <v>4阶</v>
      </c>
      <c r="F483" s="2" t="str">
        <f t="shared" si="89"/>
        <v>前排</v>
      </c>
      <c r="G483" s="2">
        <f t="shared" si="87"/>
        <v>2</v>
      </c>
      <c r="I483" s="2" t="str">
        <f t="shared" si="90"/>
        <v>奥术</v>
      </c>
      <c r="J483" s="2" t="str">
        <f t="shared" si="91"/>
        <v>4阶前排奥术</v>
      </c>
      <c r="K483" s="2">
        <f ca="1">VLOOKUP(J483,NPC规则!A:K,M483,FALSE)</f>
        <v>21025</v>
      </c>
      <c r="L483" s="2">
        <f>VLOOKUP(J483,NPC规则!A:N,14,FALSE)</f>
        <v>5</v>
      </c>
      <c r="M483" s="2">
        <f t="shared" ca="1" si="92"/>
        <v>3</v>
      </c>
      <c r="N483" s="2">
        <v>4</v>
      </c>
      <c r="O483" s="2">
        <f>VLOOKUP(A483,关卡NPC系数!B:I,6,FALSE)</f>
        <v>1.1499999999999999</v>
      </c>
      <c r="P483" s="2">
        <f t="shared" si="88"/>
        <v>1</v>
      </c>
    </row>
    <row r="484" spans="1:16" x14ac:dyDescent="0.3">
      <c r="A484" s="2">
        <f t="shared" si="94"/>
        <v>81</v>
      </c>
      <c r="B484" s="2">
        <f ca="1">K482</f>
        <v>22055</v>
      </c>
      <c r="C484" s="2">
        <f t="shared" si="93"/>
        <v>3</v>
      </c>
      <c r="D484" s="2">
        <f>VLOOKUP(A484,关卡NPC系数!B:C,2,FALSE)</f>
        <v>77</v>
      </c>
      <c r="E484" s="2" t="str">
        <f>VLOOKUP(A484,关卡NPC系数!M:Q,5)</f>
        <v>4阶</v>
      </c>
      <c r="F484" s="2" t="str">
        <f t="shared" si="89"/>
        <v>后排</v>
      </c>
      <c r="G484" s="2">
        <f t="shared" si="87"/>
        <v>2</v>
      </c>
      <c r="I484" s="2" t="str">
        <f t="shared" si="90"/>
        <v>奥术</v>
      </c>
      <c r="J484" s="2" t="str">
        <f t="shared" si="91"/>
        <v>4阶后排奥术</v>
      </c>
      <c r="K484" s="2">
        <f ca="1">VLOOKUP(J484,NPC规则!A:K,M484,FALSE)</f>
        <v>22035</v>
      </c>
      <c r="L484" s="2">
        <f>VLOOKUP(J484,NPC规则!A:N,14,FALSE)</f>
        <v>10</v>
      </c>
      <c r="M484" s="2">
        <f t="shared" ca="1" si="92"/>
        <v>10</v>
      </c>
      <c r="N484" s="2">
        <v>4</v>
      </c>
      <c r="O484" s="2">
        <f>VLOOKUP(A484,关卡NPC系数!B:I,6,FALSE)</f>
        <v>1.1499999999999999</v>
      </c>
      <c r="P484" s="2">
        <f t="shared" si="88"/>
        <v>1</v>
      </c>
    </row>
    <row r="485" spans="1:16" x14ac:dyDescent="0.3">
      <c r="A485" s="2">
        <f t="shared" si="94"/>
        <v>81</v>
      </c>
      <c r="B485" s="2">
        <f ca="1">K482</f>
        <v>22055</v>
      </c>
      <c r="C485" s="2">
        <f t="shared" si="93"/>
        <v>4</v>
      </c>
      <c r="D485" s="2">
        <f>VLOOKUP(A485,关卡NPC系数!B:C,2,FALSE)</f>
        <v>77</v>
      </c>
      <c r="E485" s="2" t="str">
        <f>VLOOKUP(A485,关卡NPC系数!M:Q,5)</f>
        <v>4阶</v>
      </c>
      <c r="F485" s="2" t="str">
        <f t="shared" si="89"/>
        <v>后排</v>
      </c>
      <c r="G485" s="2">
        <f t="shared" si="87"/>
        <v>2</v>
      </c>
      <c r="I485" s="2" t="str">
        <f t="shared" si="90"/>
        <v>奥术</v>
      </c>
      <c r="J485" s="2" t="str">
        <f t="shared" si="91"/>
        <v>4阶后排奥术</v>
      </c>
      <c r="K485" s="2">
        <f ca="1">VLOOKUP(J485,NPC规则!A:K,M485,FALSE)</f>
        <v>22045</v>
      </c>
      <c r="L485" s="2">
        <f>VLOOKUP(J485,NPC规则!A:N,14,FALSE)</f>
        <v>10</v>
      </c>
      <c r="M485" s="2">
        <f t="shared" ca="1" si="92"/>
        <v>6</v>
      </c>
      <c r="N485" s="2">
        <v>4</v>
      </c>
      <c r="O485" s="2">
        <f>VLOOKUP(A485,关卡NPC系数!B:I,6,FALSE)</f>
        <v>1.1499999999999999</v>
      </c>
      <c r="P485" s="2">
        <f t="shared" si="88"/>
        <v>1</v>
      </c>
    </row>
    <row r="486" spans="1:16" x14ac:dyDescent="0.3">
      <c r="A486" s="2">
        <f t="shared" si="94"/>
        <v>81</v>
      </c>
      <c r="B486" s="2">
        <f ca="1">K482</f>
        <v>22055</v>
      </c>
      <c r="C486" s="2">
        <f t="shared" si="93"/>
        <v>5</v>
      </c>
      <c r="D486" s="2">
        <f>VLOOKUP(A486,关卡NPC系数!B:C,2,FALSE)</f>
        <v>77</v>
      </c>
      <c r="E486" s="2" t="str">
        <f>VLOOKUP(A486,关卡NPC系数!M:Q,5)</f>
        <v>4阶</v>
      </c>
      <c r="F486" s="2" t="str">
        <f t="shared" si="89"/>
        <v>后排</v>
      </c>
      <c r="G486" s="2">
        <f t="shared" si="87"/>
        <v>2</v>
      </c>
      <c r="I486" s="2" t="str">
        <f t="shared" si="90"/>
        <v>奥术</v>
      </c>
      <c r="J486" s="2" t="str">
        <f t="shared" si="91"/>
        <v>4阶后排奥术</v>
      </c>
      <c r="K486" s="2">
        <f ca="1">VLOOKUP(J486,NPC规则!A:K,M486,FALSE)</f>
        <v>23035</v>
      </c>
      <c r="L486" s="2">
        <f>VLOOKUP(J486,NPC规则!A:N,14,FALSE)</f>
        <v>10</v>
      </c>
      <c r="M486" s="2">
        <f t="shared" ca="1" si="92"/>
        <v>4</v>
      </c>
      <c r="N486" s="2">
        <v>4</v>
      </c>
      <c r="O486" s="2">
        <f>VLOOKUP(A486,关卡NPC系数!B:I,6,FALSE)</f>
        <v>1.1499999999999999</v>
      </c>
      <c r="P486" s="2">
        <f t="shared" si="88"/>
        <v>1</v>
      </c>
    </row>
    <row r="487" spans="1:16" x14ac:dyDescent="0.3">
      <c r="A487" s="2">
        <f t="shared" si="94"/>
        <v>81</v>
      </c>
      <c r="B487" s="2">
        <f ca="1">K482</f>
        <v>22055</v>
      </c>
      <c r="C487" s="2">
        <f t="shared" si="93"/>
        <v>6</v>
      </c>
      <c r="D487" s="2">
        <f>VLOOKUP(A487,关卡NPC系数!B:C,2,FALSE)</f>
        <v>77</v>
      </c>
      <c r="E487" s="2" t="str">
        <f>VLOOKUP(A487,关卡NPC系数!M:Q,5)</f>
        <v>4阶</v>
      </c>
      <c r="F487" s="2" t="str">
        <f t="shared" si="89"/>
        <v>后排</v>
      </c>
      <c r="G487" s="2">
        <f t="shared" si="87"/>
        <v>2</v>
      </c>
      <c r="I487" s="2" t="str">
        <f t="shared" si="90"/>
        <v>奥术</v>
      </c>
      <c r="J487" s="2" t="str">
        <f t="shared" si="91"/>
        <v>4阶后排奥术</v>
      </c>
      <c r="K487" s="2">
        <f ca="1">VLOOKUP(J487,NPC规则!A:K,M487,FALSE)</f>
        <v>21015</v>
      </c>
      <c r="L487" s="2">
        <f>VLOOKUP(J487,NPC规则!A:N,14,FALSE)</f>
        <v>10</v>
      </c>
      <c r="M487" s="2">
        <f t="shared" ca="1" si="92"/>
        <v>3</v>
      </c>
      <c r="N487" s="2">
        <v>4</v>
      </c>
      <c r="O487" s="2">
        <f>VLOOKUP(A487,关卡NPC系数!B:I,6,FALSE)</f>
        <v>1.1499999999999999</v>
      </c>
      <c r="P487" s="2">
        <f t="shared" si="88"/>
        <v>1</v>
      </c>
    </row>
    <row r="488" spans="1:16" x14ac:dyDescent="0.3">
      <c r="A488" s="2">
        <f t="shared" si="94"/>
        <v>82</v>
      </c>
      <c r="B488" s="2">
        <f ca="1">K488</f>
        <v>31055</v>
      </c>
      <c r="C488" s="2">
        <f t="shared" si="93"/>
        <v>1</v>
      </c>
      <c r="D488" s="2">
        <f>VLOOKUP(A488,关卡NPC系数!B:C,2,FALSE)</f>
        <v>78</v>
      </c>
      <c r="E488" s="2" t="str">
        <f>VLOOKUP(A488,关卡NPC系数!M:Q,5)</f>
        <v>4阶</v>
      </c>
      <c r="F488" s="2" t="str">
        <f t="shared" si="89"/>
        <v>前排</v>
      </c>
      <c r="G488" s="2">
        <f t="shared" si="87"/>
        <v>3</v>
      </c>
      <c r="I488" s="2" t="str">
        <f t="shared" si="90"/>
        <v>邪能</v>
      </c>
      <c r="J488" s="2" t="str">
        <f t="shared" si="91"/>
        <v>4阶前排邪能</v>
      </c>
      <c r="K488" s="2">
        <f ca="1">VLOOKUP(J488,NPC规则!A:K,M488,FALSE)</f>
        <v>31055</v>
      </c>
      <c r="L488" s="2">
        <f>VLOOKUP(J488,NPC规则!A:N,14,FALSE)</f>
        <v>5</v>
      </c>
      <c r="M488" s="2">
        <f t="shared" ca="1" si="92"/>
        <v>6</v>
      </c>
      <c r="N488" s="2">
        <v>4</v>
      </c>
      <c r="O488" s="2">
        <f>VLOOKUP(A488,关卡NPC系数!B:I,6,FALSE)</f>
        <v>1.1519999999999999</v>
      </c>
      <c r="P488" s="2">
        <f t="shared" si="88"/>
        <v>1</v>
      </c>
    </row>
    <row r="489" spans="1:16" x14ac:dyDescent="0.3">
      <c r="A489" s="2">
        <f t="shared" si="94"/>
        <v>82</v>
      </c>
      <c r="B489" s="2">
        <f ca="1">K488</f>
        <v>31055</v>
      </c>
      <c r="C489" s="2">
        <f t="shared" si="93"/>
        <v>2</v>
      </c>
      <c r="D489" s="2">
        <f>VLOOKUP(A489,关卡NPC系数!B:C,2,FALSE)</f>
        <v>78</v>
      </c>
      <c r="E489" s="2" t="str">
        <f>VLOOKUP(A489,关卡NPC系数!M:Q,5)</f>
        <v>4阶</v>
      </c>
      <c r="F489" s="2" t="str">
        <f t="shared" si="89"/>
        <v>前排</v>
      </c>
      <c r="G489" s="2">
        <f t="shared" si="87"/>
        <v>3</v>
      </c>
      <c r="I489" s="2" t="str">
        <f t="shared" si="90"/>
        <v>邪能</v>
      </c>
      <c r="J489" s="2" t="str">
        <f t="shared" si="91"/>
        <v>4阶前排邪能</v>
      </c>
      <c r="K489" s="2">
        <f ca="1">VLOOKUP(J489,NPC规则!A:K,M489,FALSE)</f>
        <v>35035</v>
      </c>
      <c r="L489" s="2">
        <f>VLOOKUP(J489,NPC规则!A:N,14,FALSE)</f>
        <v>5</v>
      </c>
      <c r="M489" s="2">
        <f t="shared" ca="1" si="92"/>
        <v>3</v>
      </c>
      <c r="N489" s="2">
        <v>4</v>
      </c>
      <c r="O489" s="2">
        <f>VLOOKUP(A489,关卡NPC系数!B:I,6,FALSE)</f>
        <v>1.1519999999999999</v>
      </c>
      <c r="P489" s="2">
        <f t="shared" si="88"/>
        <v>1</v>
      </c>
    </row>
    <row r="490" spans="1:16" x14ac:dyDescent="0.3">
      <c r="A490" s="2">
        <f t="shared" si="94"/>
        <v>82</v>
      </c>
      <c r="B490" s="2">
        <f ca="1">K488</f>
        <v>31055</v>
      </c>
      <c r="C490" s="2">
        <f t="shared" si="93"/>
        <v>3</v>
      </c>
      <c r="D490" s="2">
        <f>VLOOKUP(A490,关卡NPC系数!B:C,2,FALSE)</f>
        <v>78</v>
      </c>
      <c r="E490" s="2" t="str">
        <f>VLOOKUP(A490,关卡NPC系数!M:Q,5)</f>
        <v>4阶</v>
      </c>
      <c r="F490" s="2" t="str">
        <f t="shared" si="89"/>
        <v>后排</v>
      </c>
      <c r="G490" s="2">
        <f t="shared" si="87"/>
        <v>3</v>
      </c>
      <c r="I490" s="2" t="str">
        <f t="shared" si="90"/>
        <v>邪能</v>
      </c>
      <c r="J490" s="2" t="str">
        <f t="shared" si="91"/>
        <v>4阶后排邪能</v>
      </c>
      <c r="K490" s="2">
        <f ca="1">VLOOKUP(J490,NPC规则!A:K,M490,FALSE)</f>
        <v>32035</v>
      </c>
      <c r="L490" s="2">
        <f>VLOOKUP(J490,NPC规则!A:N,14,FALSE)</f>
        <v>9</v>
      </c>
      <c r="M490" s="2">
        <f t="shared" ca="1" si="92"/>
        <v>9</v>
      </c>
      <c r="N490" s="2">
        <v>4</v>
      </c>
      <c r="O490" s="2">
        <f>VLOOKUP(A490,关卡NPC系数!B:I,6,FALSE)</f>
        <v>1.1519999999999999</v>
      </c>
      <c r="P490" s="2">
        <f t="shared" si="88"/>
        <v>1</v>
      </c>
    </row>
    <row r="491" spans="1:16" x14ac:dyDescent="0.3">
      <c r="A491" s="2">
        <f t="shared" si="94"/>
        <v>82</v>
      </c>
      <c r="B491" s="2">
        <f ca="1">K488</f>
        <v>31055</v>
      </c>
      <c r="C491" s="2">
        <f t="shared" si="93"/>
        <v>4</v>
      </c>
      <c r="D491" s="2">
        <f>VLOOKUP(A491,关卡NPC系数!B:C,2,FALSE)</f>
        <v>78</v>
      </c>
      <c r="E491" s="2" t="str">
        <f>VLOOKUP(A491,关卡NPC系数!M:Q,5)</f>
        <v>4阶</v>
      </c>
      <c r="F491" s="2" t="str">
        <f t="shared" si="89"/>
        <v>后排</v>
      </c>
      <c r="G491" s="2">
        <f t="shared" si="87"/>
        <v>3</v>
      </c>
      <c r="I491" s="2" t="str">
        <f t="shared" si="90"/>
        <v>邪能</v>
      </c>
      <c r="J491" s="2" t="str">
        <f t="shared" si="91"/>
        <v>4阶后排邪能</v>
      </c>
      <c r="K491" s="2">
        <f ca="1">VLOOKUP(J491,NPC规则!A:K,M491,FALSE)</f>
        <v>32035</v>
      </c>
      <c r="L491" s="2">
        <f>VLOOKUP(J491,NPC规则!A:N,14,FALSE)</f>
        <v>9</v>
      </c>
      <c r="M491" s="2">
        <f t="shared" ca="1" si="92"/>
        <v>9</v>
      </c>
      <c r="N491" s="2">
        <v>4</v>
      </c>
      <c r="O491" s="2">
        <f>VLOOKUP(A491,关卡NPC系数!B:I,6,FALSE)</f>
        <v>1.1519999999999999</v>
      </c>
      <c r="P491" s="2">
        <f t="shared" si="88"/>
        <v>1</v>
      </c>
    </row>
    <row r="492" spans="1:16" x14ac:dyDescent="0.3">
      <c r="A492" s="2">
        <f t="shared" si="94"/>
        <v>82</v>
      </c>
      <c r="B492" s="2">
        <f ca="1">K488</f>
        <v>31055</v>
      </c>
      <c r="C492" s="2">
        <f t="shared" si="93"/>
        <v>5</v>
      </c>
      <c r="D492" s="2">
        <f>VLOOKUP(A492,关卡NPC系数!B:C,2,FALSE)</f>
        <v>78</v>
      </c>
      <c r="E492" s="2" t="str">
        <f>VLOOKUP(A492,关卡NPC系数!M:Q,5)</f>
        <v>4阶</v>
      </c>
      <c r="F492" s="2" t="str">
        <f t="shared" si="89"/>
        <v>后排</v>
      </c>
      <c r="G492" s="2">
        <f t="shared" si="87"/>
        <v>3</v>
      </c>
      <c r="I492" s="2" t="str">
        <f t="shared" si="90"/>
        <v>邪能</v>
      </c>
      <c r="J492" s="2" t="str">
        <f t="shared" si="91"/>
        <v>4阶后排邪能</v>
      </c>
      <c r="K492" s="2">
        <f ca="1">VLOOKUP(J492,NPC规则!A:K,M492,FALSE)</f>
        <v>32035</v>
      </c>
      <c r="L492" s="2">
        <f>VLOOKUP(J492,NPC规则!A:N,14,FALSE)</f>
        <v>9</v>
      </c>
      <c r="M492" s="2">
        <f t="shared" ca="1" si="92"/>
        <v>9</v>
      </c>
      <c r="N492" s="2">
        <v>4</v>
      </c>
      <c r="O492" s="2">
        <f>VLOOKUP(A492,关卡NPC系数!B:I,6,FALSE)</f>
        <v>1.1519999999999999</v>
      </c>
      <c r="P492" s="2">
        <f t="shared" si="88"/>
        <v>1</v>
      </c>
    </row>
    <row r="493" spans="1:16" x14ac:dyDescent="0.3">
      <c r="A493" s="2">
        <f t="shared" si="94"/>
        <v>82</v>
      </c>
      <c r="B493" s="2">
        <f ca="1">K488</f>
        <v>31055</v>
      </c>
      <c r="C493" s="2">
        <f t="shared" si="93"/>
        <v>6</v>
      </c>
      <c r="D493" s="2">
        <f>VLOOKUP(A493,关卡NPC系数!B:C,2,FALSE)</f>
        <v>78</v>
      </c>
      <c r="E493" s="2" t="str">
        <f>VLOOKUP(A493,关卡NPC系数!M:Q,5)</f>
        <v>4阶</v>
      </c>
      <c r="F493" s="2" t="str">
        <f t="shared" si="89"/>
        <v>后排</v>
      </c>
      <c r="G493" s="2">
        <f t="shared" si="87"/>
        <v>3</v>
      </c>
      <c r="I493" s="2" t="str">
        <f t="shared" si="90"/>
        <v>邪能</v>
      </c>
      <c r="J493" s="2" t="str">
        <f t="shared" si="91"/>
        <v>4阶后排邪能</v>
      </c>
      <c r="K493" s="2">
        <f ca="1">VLOOKUP(J493,NPC规则!A:K,M493,FALSE)</f>
        <v>33025</v>
      </c>
      <c r="L493" s="2">
        <f>VLOOKUP(J493,NPC规则!A:N,14,FALSE)</f>
        <v>9</v>
      </c>
      <c r="M493" s="2">
        <f t="shared" ca="1" si="92"/>
        <v>6</v>
      </c>
      <c r="N493" s="2">
        <v>4</v>
      </c>
      <c r="O493" s="2">
        <f>VLOOKUP(A493,关卡NPC系数!B:I,6,FALSE)</f>
        <v>1.1519999999999999</v>
      </c>
      <c r="P493" s="2">
        <f t="shared" si="88"/>
        <v>1</v>
      </c>
    </row>
    <row r="494" spans="1:16" x14ac:dyDescent="0.3">
      <c r="A494" s="2">
        <f t="shared" si="94"/>
        <v>83</v>
      </c>
      <c r="B494" s="2">
        <f ca="1">K494</f>
        <v>45045</v>
      </c>
      <c r="C494" s="2">
        <f t="shared" si="93"/>
        <v>1</v>
      </c>
      <c r="D494" s="2">
        <f>VLOOKUP(A494,关卡NPC系数!B:C,2,FALSE)</f>
        <v>79</v>
      </c>
      <c r="E494" s="2" t="str">
        <f>VLOOKUP(A494,关卡NPC系数!M:Q,5)</f>
        <v>4阶</v>
      </c>
      <c r="F494" s="2" t="str">
        <f t="shared" si="89"/>
        <v>前排</v>
      </c>
      <c r="G494" s="2">
        <f t="shared" si="87"/>
        <v>4</v>
      </c>
      <c r="I494" s="2" t="str">
        <f t="shared" si="90"/>
        <v>自然</v>
      </c>
      <c r="J494" s="2" t="str">
        <f t="shared" si="91"/>
        <v>4阶前排自然</v>
      </c>
      <c r="K494" s="2">
        <f ca="1">VLOOKUP(J494,NPC规则!A:K,M494,FALSE)</f>
        <v>45045</v>
      </c>
      <c r="L494" s="2">
        <f>VLOOKUP(J494,NPC规则!A:N,14,FALSE)</f>
        <v>5</v>
      </c>
      <c r="M494" s="2">
        <f t="shared" ca="1" si="92"/>
        <v>4</v>
      </c>
      <c r="N494" s="2">
        <v>4</v>
      </c>
      <c r="O494" s="2">
        <f>VLOOKUP(A494,关卡NPC系数!B:I,6,FALSE)</f>
        <v>1.155</v>
      </c>
      <c r="P494" s="2">
        <f t="shared" si="88"/>
        <v>1</v>
      </c>
    </row>
    <row r="495" spans="1:16" x14ac:dyDescent="0.3">
      <c r="A495" s="2">
        <f t="shared" si="94"/>
        <v>83</v>
      </c>
      <c r="B495" s="2">
        <f ca="1">K494</f>
        <v>45045</v>
      </c>
      <c r="C495" s="2">
        <f t="shared" si="93"/>
        <v>2</v>
      </c>
      <c r="D495" s="2">
        <f>VLOOKUP(A495,关卡NPC系数!B:C,2,FALSE)</f>
        <v>79</v>
      </c>
      <c r="E495" s="2" t="str">
        <f>VLOOKUP(A495,关卡NPC系数!M:Q,5)</f>
        <v>4阶</v>
      </c>
      <c r="F495" s="2" t="str">
        <f t="shared" si="89"/>
        <v>前排</v>
      </c>
      <c r="G495" s="2">
        <f t="shared" si="87"/>
        <v>4</v>
      </c>
      <c r="I495" s="2" t="str">
        <f t="shared" si="90"/>
        <v>自然</v>
      </c>
      <c r="J495" s="2" t="str">
        <f t="shared" si="91"/>
        <v>4阶前排自然</v>
      </c>
      <c r="K495" s="2">
        <f ca="1">VLOOKUP(J495,NPC规则!A:K,M495,FALSE)</f>
        <v>41035</v>
      </c>
      <c r="L495" s="2">
        <f>VLOOKUP(J495,NPC规则!A:N,14,FALSE)</f>
        <v>5</v>
      </c>
      <c r="M495" s="2">
        <f t="shared" ca="1" si="92"/>
        <v>6</v>
      </c>
      <c r="N495" s="2">
        <v>4</v>
      </c>
      <c r="O495" s="2">
        <f>VLOOKUP(A495,关卡NPC系数!B:I,6,FALSE)</f>
        <v>1.155</v>
      </c>
      <c r="P495" s="2">
        <f t="shared" si="88"/>
        <v>1</v>
      </c>
    </row>
    <row r="496" spans="1:16" x14ac:dyDescent="0.3">
      <c r="A496" s="2">
        <f t="shared" si="94"/>
        <v>83</v>
      </c>
      <c r="B496" s="2">
        <f ca="1">K494</f>
        <v>45045</v>
      </c>
      <c r="C496" s="2">
        <f t="shared" si="93"/>
        <v>3</v>
      </c>
      <c r="D496" s="2">
        <f>VLOOKUP(A496,关卡NPC系数!B:C,2,FALSE)</f>
        <v>79</v>
      </c>
      <c r="E496" s="2" t="str">
        <f>VLOOKUP(A496,关卡NPC系数!M:Q,5)</f>
        <v>4阶</v>
      </c>
      <c r="F496" s="2" t="str">
        <f t="shared" si="89"/>
        <v>后排</v>
      </c>
      <c r="G496" s="2">
        <f t="shared" si="87"/>
        <v>4</v>
      </c>
      <c r="I496" s="2" t="str">
        <f t="shared" si="90"/>
        <v>自然</v>
      </c>
      <c r="J496" s="2" t="str">
        <f t="shared" si="91"/>
        <v>4阶后排自然</v>
      </c>
      <c r="K496" s="2">
        <f ca="1">VLOOKUP(J496,NPC规则!A:K,M496,FALSE)</f>
        <v>43055</v>
      </c>
      <c r="L496" s="2">
        <f>VLOOKUP(J496,NPC规则!A:N,14,FALSE)</f>
        <v>9</v>
      </c>
      <c r="M496" s="2">
        <f t="shared" ca="1" si="92"/>
        <v>6</v>
      </c>
      <c r="N496" s="2">
        <v>4</v>
      </c>
      <c r="O496" s="2">
        <f>VLOOKUP(A496,关卡NPC系数!B:I,6,FALSE)</f>
        <v>1.155</v>
      </c>
      <c r="P496" s="2">
        <f t="shared" si="88"/>
        <v>1</v>
      </c>
    </row>
    <row r="497" spans="1:16" x14ac:dyDescent="0.3">
      <c r="A497" s="2">
        <f t="shared" si="94"/>
        <v>83</v>
      </c>
      <c r="B497" s="2">
        <f ca="1">K494</f>
        <v>45045</v>
      </c>
      <c r="C497" s="2">
        <f t="shared" si="93"/>
        <v>4</v>
      </c>
      <c r="D497" s="2">
        <f>VLOOKUP(A497,关卡NPC系数!B:C,2,FALSE)</f>
        <v>79</v>
      </c>
      <c r="E497" s="2" t="str">
        <f>VLOOKUP(A497,关卡NPC系数!M:Q,5)</f>
        <v>4阶</v>
      </c>
      <c r="F497" s="2" t="str">
        <f t="shared" si="89"/>
        <v>后排</v>
      </c>
      <c r="G497" s="2">
        <f t="shared" si="87"/>
        <v>4</v>
      </c>
      <c r="I497" s="2" t="str">
        <f t="shared" si="90"/>
        <v>自然</v>
      </c>
      <c r="J497" s="2" t="str">
        <f t="shared" si="91"/>
        <v>4阶后排自然</v>
      </c>
      <c r="K497" s="2">
        <f ca="1">VLOOKUP(J497,NPC规则!A:K,M497,FALSE)</f>
        <v>41045</v>
      </c>
      <c r="L497" s="2">
        <f>VLOOKUP(J497,NPC规则!A:N,14,FALSE)</f>
        <v>9</v>
      </c>
      <c r="M497" s="2">
        <f t="shared" ca="1" si="92"/>
        <v>2</v>
      </c>
      <c r="N497" s="2">
        <v>4</v>
      </c>
      <c r="O497" s="2">
        <f>VLOOKUP(A497,关卡NPC系数!B:I,6,FALSE)</f>
        <v>1.155</v>
      </c>
      <c r="P497" s="2">
        <f t="shared" si="88"/>
        <v>1</v>
      </c>
    </row>
    <row r="498" spans="1:16" x14ac:dyDescent="0.3">
      <c r="A498" s="2">
        <f t="shared" si="94"/>
        <v>83</v>
      </c>
      <c r="B498" s="2">
        <f ca="1">K494</f>
        <v>45045</v>
      </c>
      <c r="C498" s="2">
        <f t="shared" si="93"/>
        <v>5</v>
      </c>
      <c r="D498" s="2">
        <f>VLOOKUP(A498,关卡NPC系数!B:C,2,FALSE)</f>
        <v>79</v>
      </c>
      <c r="E498" s="2" t="str">
        <f>VLOOKUP(A498,关卡NPC系数!M:Q,5)</f>
        <v>4阶</v>
      </c>
      <c r="F498" s="2" t="str">
        <f t="shared" si="89"/>
        <v>后排</v>
      </c>
      <c r="G498" s="2">
        <f t="shared" si="87"/>
        <v>4</v>
      </c>
      <c r="I498" s="2" t="str">
        <f t="shared" si="90"/>
        <v>自然</v>
      </c>
      <c r="J498" s="2" t="str">
        <f t="shared" si="91"/>
        <v>4阶后排自然</v>
      </c>
      <c r="K498" s="2">
        <f ca="1">VLOOKUP(J498,NPC规则!A:K,M498,FALSE)</f>
        <v>45035</v>
      </c>
      <c r="L498" s="2">
        <f>VLOOKUP(J498,NPC规则!A:N,14,FALSE)</f>
        <v>9</v>
      </c>
      <c r="M498" s="2">
        <f t="shared" ca="1" si="92"/>
        <v>10</v>
      </c>
      <c r="N498" s="2">
        <v>4</v>
      </c>
      <c r="O498" s="2">
        <f>VLOOKUP(A498,关卡NPC系数!B:I,6,FALSE)</f>
        <v>1.155</v>
      </c>
      <c r="P498" s="2">
        <f t="shared" si="88"/>
        <v>1</v>
      </c>
    </row>
    <row r="499" spans="1:16" x14ac:dyDescent="0.3">
      <c r="A499" s="2">
        <f t="shared" si="94"/>
        <v>83</v>
      </c>
      <c r="B499" s="2">
        <f ca="1">K494</f>
        <v>45045</v>
      </c>
      <c r="C499" s="2">
        <f t="shared" si="93"/>
        <v>6</v>
      </c>
      <c r="D499" s="2">
        <f>VLOOKUP(A499,关卡NPC系数!B:C,2,FALSE)</f>
        <v>79</v>
      </c>
      <c r="E499" s="2" t="str">
        <f>VLOOKUP(A499,关卡NPC系数!M:Q,5)</f>
        <v>4阶</v>
      </c>
      <c r="F499" s="2" t="str">
        <f t="shared" si="89"/>
        <v>后排</v>
      </c>
      <c r="G499" s="2">
        <f t="shared" si="87"/>
        <v>4</v>
      </c>
      <c r="I499" s="2" t="str">
        <f t="shared" si="90"/>
        <v>自然</v>
      </c>
      <c r="J499" s="2" t="str">
        <f t="shared" si="91"/>
        <v>4阶后排自然</v>
      </c>
      <c r="K499" s="2">
        <f ca="1">VLOOKUP(J499,NPC规则!A:K,M499,FALSE)</f>
        <v>45035</v>
      </c>
      <c r="L499" s="2">
        <f>VLOOKUP(J499,NPC规则!A:N,14,FALSE)</f>
        <v>9</v>
      </c>
      <c r="M499" s="2">
        <f t="shared" ca="1" si="92"/>
        <v>10</v>
      </c>
      <c r="N499" s="2">
        <v>4</v>
      </c>
      <c r="O499" s="2">
        <f>VLOOKUP(A499,关卡NPC系数!B:I,6,FALSE)</f>
        <v>1.155</v>
      </c>
      <c r="P499" s="2">
        <f t="shared" si="88"/>
        <v>1</v>
      </c>
    </row>
    <row r="500" spans="1:16" x14ac:dyDescent="0.3">
      <c r="A500" s="2">
        <f t="shared" si="94"/>
        <v>84</v>
      </c>
      <c r="B500" s="2">
        <f ca="1">K500</f>
        <v>51015</v>
      </c>
      <c r="C500" s="2">
        <f t="shared" si="93"/>
        <v>1</v>
      </c>
      <c r="D500" s="2">
        <f>VLOOKUP(A500,关卡NPC系数!B:C,2,FALSE)</f>
        <v>80</v>
      </c>
      <c r="E500" s="2" t="str">
        <f>VLOOKUP(A500,关卡NPC系数!M:Q,5)</f>
        <v>4阶</v>
      </c>
      <c r="F500" s="2" t="str">
        <f t="shared" si="89"/>
        <v>前排</v>
      </c>
      <c r="G500" s="2">
        <f t="shared" si="87"/>
        <v>5</v>
      </c>
      <c r="I500" s="2" t="str">
        <f t="shared" si="90"/>
        <v>暗影</v>
      </c>
      <c r="J500" s="2" t="str">
        <f t="shared" si="91"/>
        <v>4阶前排暗影</v>
      </c>
      <c r="K500" s="2">
        <f ca="1">VLOOKUP(J500,NPC规则!A:K,M500,FALSE)</f>
        <v>51015</v>
      </c>
      <c r="L500" s="2">
        <f>VLOOKUP(J500,NPC规则!A:N,14,FALSE)</f>
        <v>3</v>
      </c>
      <c r="M500" s="2">
        <f t="shared" ca="1" si="92"/>
        <v>2</v>
      </c>
      <c r="N500" s="2">
        <v>4</v>
      </c>
      <c r="O500" s="2">
        <f>VLOOKUP(A500,关卡NPC系数!B:I,6,FALSE)</f>
        <v>1.157</v>
      </c>
      <c r="P500" s="2">
        <f t="shared" si="88"/>
        <v>1</v>
      </c>
    </row>
    <row r="501" spans="1:16" x14ac:dyDescent="0.3">
      <c r="A501" s="2">
        <f t="shared" si="94"/>
        <v>84</v>
      </c>
      <c r="B501" s="2">
        <f ca="1">K500</f>
        <v>51015</v>
      </c>
      <c r="C501" s="2">
        <f t="shared" si="93"/>
        <v>2</v>
      </c>
      <c r="D501" s="2">
        <f>VLOOKUP(A501,关卡NPC系数!B:C,2,FALSE)</f>
        <v>80</v>
      </c>
      <c r="E501" s="2" t="str">
        <f>VLOOKUP(A501,关卡NPC系数!M:Q,5)</f>
        <v>4阶</v>
      </c>
      <c r="F501" s="2" t="str">
        <f t="shared" si="89"/>
        <v>前排</v>
      </c>
      <c r="G501" s="2">
        <f t="shared" si="87"/>
        <v>5</v>
      </c>
      <c r="I501" s="2" t="str">
        <f t="shared" si="90"/>
        <v>暗影</v>
      </c>
      <c r="J501" s="2" t="str">
        <f t="shared" si="91"/>
        <v>4阶前排暗影</v>
      </c>
      <c r="K501" s="2">
        <f ca="1">VLOOKUP(J501,NPC规则!A:K,M501,FALSE)</f>
        <v>52045</v>
      </c>
      <c r="L501" s="2">
        <f>VLOOKUP(J501,NPC规则!A:N,14,FALSE)</f>
        <v>3</v>
      </c>
      <c r="M501" s="2">
        <f t="shared" ca="1" si="92"/>
        <v>4</v>
      </c>
      <c r="N501" s="2">
        <v>4</v>
      </c>
      <c r="O501" s="2">
        <f>VLOOKUP(A501,关卡NPC系数!B:I,6,FALSE)</f>
        <v>1.157</v>
      </c>
      <c r="P501" s="2">
        <f t="shared" si="88"/>
        <v>1</v>
      </c>
    </row>
    <row r="502" spans="1:16" x14ac:dyDescent="0.3">
      <c r="A502" s="2">
        <f t="shared" si="94"/>
        <v>84</v>
      </c>
      <c r="B502" s="2">
        <f ca="1">K500</f>
        <v>51015</v>
      </c>
      <c r="C502" s="2">
        <f t="shared" si="93"/>
        <v>3</v>
      </c>
      <c r="D502" s="2">
        <f>VLOOKUP(A502,关卡NPC系数!B:C,2,FALSE)</f>
        <v>80</v>
      </c>
      <c r="E502" s="2" t="str">
        <f>VLOOKUP(A502,关卡NPC系数!M:Q,5)</f>
        <v>4阶</v>
      </c>
      <c r="F502" s="2" t="str">
        <f t="shared" si="89"/>
        <v>后排</v>
      </c>
      <c r="G502" s="2">
        <f t="shared" si="87"/>
        <v>5</v>
      </c>
      <c r="I502" s="2" t="str">
        <f t="shared" si="90"/>
        <v>暗影</v>
      </c>
      <c r="J502" s="2" t="str">
        <f t="shared" si="91"/>
        <v>4阶后排暗影</v>
      </c>
      <c r="K502" s="2">
        <f ca="1">VLOOKUP(J502,NPC规则!A:K,M502,FALSE)</f>
        <v>53015</v>
      </c>
      <c r="L502" s="2">
        <f>VLOOKUP(J502,NPC规则!A:N,14,FALSE)</f>
        <v>4</v>
      </c>
      <c r="M502" s="2">
        <f t="shared" ca="1" si="92"/>
        <v>2</v>
      </c>
      <c r="N502" s="2">
        <v>4</v>
      </c>
      <c r="O502" s="2">
        <f>VLOOKUP(A502,关卡NPC系数!B:I,6,FALSE)</f>
        <v>1.157</v>
      </c>
      <c r="P502" s="2">
        <f t="shared" si="88"/>
        <v>1</v>
      </c>
    </row>
    <row r="503" spans="1:16" x14ac:dyDescent="0.3">
      <c r="A503" s="2">
        <f t="shared" si="94"/>
        <v>84</v>
      </c>
      <c r="B503" s="2">
        <f ca="1">K500</f>
        <v>51015</v>
      </c>
      <c r="C503" s="2">
        <f t="shared" si="93"/>
        <v>4</v>
      </c>
      <c r="D503" s="2">
        <f>VLOOKUP(A503,关卡NPC系数!B:C,2,FALSE)</f>
        <v>80</v>
      </c>
      <c r="E503" s="2" t="str">
        <f>VLOOKUP(A503,关卡NPC系数!M:Q,5)</f>
        <v>4阶</v>
      </c>
      <c r="F503" s="2" t="str">
        <f t="shared" si="89"/>
        <v>后排</v>
      </c>
      <c r="G503" s="2">
        <f t="shared" si="87"/>
        <v>5</v>
      </c>
      <c r="I503" s="2" t="str">
        <f t="shared" si="90"/>
        <v>暗影</v>
      </c>
      <c r="J503" s="2" t="str">
        <f t="shared" si="91"/>
        <v>4阶后排暗影</v>
      </c>
      <c r="K503" s="2">
        <f ca="1">VLOOKUP(J503,NPC规则!A:K,M503,FALSE)</f>
        <v>52025</v>
      </c>
      <c r="L503" s="2">
        <f>VLOOKUP(J503,NPC规则!A:N,14,FALSE)</f>
        <v>4</v>
      </c>
      <c r="M503" s="2">
        <f t="shared" ca="1" si="92"/>
        <v>4</v>
      </c>
      <c r="N503" s="2">
        <v>4</v>
      </c>
      <c r="O503" s="2">
        <f>VLOOKUP(A503,关卡NPC系数!B:I,6,FALSE)</f>
        <v>1.157</v>
      </c>
      <c r="P503" s="2">
        <f t="shared" si="88"/>
        <v>1</v>
      </c>
    </row>
    <row r="504" spans="1:16" x14ac:dyDescent="0.3">
      <c r="A504" s="2">
        <f t="shared" si="94"/>
        <v>84</v>
      </c>
      <c r="B504" s="2">
        <f ca="1">K500</f>
        <v>51015</v>
      </c>
      <c r="C504" s="2">
        <f t="shared" si="93"/>
        <v>5</v>
      </c>
      <c r="D504" s="2">
        <f>VLOOKUP(A504,关卡NPC系数!B:C,2,FALSE)</f>
        <v>80</v>
      </c>
      <c r="E504" s="2" t="str">
        <f>VLOOKUP(A504,关卡NPC系数!M:Q,5)</f>
        <v>4阶</v>
      </c>
      <c r="F504" s="2" t="str">
        <f t="shared" si="89"/>
        <v>后排</v>
      </c>
      <c r="G504" s="2">
        <f t="shared" si="87"/>
        <v>5</v>
      </c>
      <c r="I504" s="2" t="str">
        <f t="shared" si="90"/>
        <v>暗影</v>
      </c>
      <c r="J504" s="2" t="str">
        <f t="shared" si="91"/>
        <v>4阶后排暗影</v>
      </c>
      <c r="K504" s="2">
        <f ca="1">VLOOKUP(J504,NPC规则!A:K,M504,FALSE)</f>
        <v>52025</v>
      </c>
      <c r="L504" s="2">
        <f>VLOOKUP(J504,NPC规则!A:N,14,FALSE)</f>
        <v>4</v>
      </c>
      <c r="M504" s="2">
        <f t="shared" ca="1" si="92"/>
        <v>4</v>
      </c>
      <c r="N504" s="2">
        <v>4</v>
      </c>
      <c r="O504" s="2">
        <f>VLOOKUP(A504,关卡NPC系数!B:I,6,FALSE)</f>
        <v>1.157</v>
      </c>
      <c r="P504" s="2">
        <f t="shared" si="88"/>
        <v>1</v>
      </c>
    </row>
    <row r="505" spans="1:16" x14ac:dyDescent="0.3">
      <c r="A505" s="2">
        <f t="shared" si="94"/>
        <v>84</v>
      </c>
      <c r="B505" s="2">
        <f ca="1">K500</f>
        <v>51015</v>
      </c>
      <c r="C505" s="2">
        <f t="shared" si="93"/>
        <v>6</v>
      </c>
      <c r="D505" s="2">
        <f>VLOOKUP(A505,关卡NPC系数!B:C,2,FALSE)</f>
        <v>80</v>
      </c>
      <c r="E505" s="2" t="str">
        <f>VLOOKUP(A505,关卡NPC系数!M:Q,5)</f>
        <v>4阶</v>
      </c>
      <c r="F505" s="2" t="str">
        <f t="shared" si="89"/>
        <v>后排</v>
      </c>
      <c r="G505" s="2">
        <f t="shared" si="87"/>
        <v>5</v>
      </c>
      <c r="I505" s="2" t="str">
        <f t="shared" si="90"/>
        <v>暗影</v>
      </c>
      <c r="J505" s="2" t="str">
        <f t="shared" si="91"/>
        <v>4阶后排暗影</v>
      </c>
      <c r="K505" s="2">
        <f ca="1">VLOOKUP(J505,NPC规则!A:K,M505,FALSE)</f>
        <v>52045</v>
      </c>
      <c r="L505" s="2">
        <f>VLOOKUP(J505,NPC规则!A:N,14,FALSE)</f>
        <v>4</v>
      </c>
      <c r="M505" s="2">
        <f t="shared" ca="1" si="92"/>
        <v>3</v>
      </c>
      <c r="N505" s="2">
        <v>4</v>
      </c>
      <c r="O505" s="2">
        <f>VLOOKUP(A505,关卡NPC系数!B:I,6,FALSE)</f>
        <v>1.157</v>
      </c>
      <c r="P505" s="2">
        <f t="shared" si="88"/>
        <v>1</v>
      </c>
    </row>
    <row r="506" spans="1:16" x14ac:dyDescent="0.3">
      <c r="A506" s="2">
        <f t="shared" si="94"/>
        <v>85</v>
      </c>
      <c r="B506" s="2">
        <f ca="1">K506</f>
        <v>63025</v>
      </c>
      <c r="C506" s="2">
        <f t="shared" si="93"/>
        <v>1</v>
      </c>
      <c r="D506" s="2">
        <f>VLOOKUP(A506,关卡NPC系数!B:C,2,FALSE)</f>
        <v>81</v>
      </c>
      <c r="E506" s="2" t="str">
        <f>VLOOKUP(A506,关卡NPC系数!M:Q,5)</f>
        <v>4阶</v>
      </c>
      <c r="F506" s="2" t="str">
        <f t="shared" si="89"/>
        <v>前排</v>
      </c>
      <c r="G506" s="2">
        <f t="shared" ref="G506:G569" si="103">G500+1</f>
        <v>6</v>
      </c>
      <c r="I506" s="2" t="str">
        <f t="shared" si="90"/>
        <v>神圣</v>
      </c>
      <c r="J506" s="2" t="str">
        <f t="shared" si="91"/>
        <v>4阶前排神圣</v>
      </c>
      <c r="K506" s="2">
        <f ca="1">VLOOKUP(J506,NPC规则!A:K,M506,FALSE)</f>
        <v>63025</v>
      </c>
      <c r="L506" s="2">
        <f>VLOOKUP(J506,NPC规则!A:N,14,FALSE)</f>
        <v>3</v>
      </c>
      <c r="M506" s="2">
        <f t="shared" ca="1" si="92"/>
        <v>2</v>
      </c>
      <c r="N506" s="2">
        <v>4</v>
      </c>
      <c r="O506" s="2">
        <f>VLOOKUP(A506,关卡NPC系数!B:I,6,FALSE)</f>
        <v>1.1599999999999999</v>
      </c>
      <c r="P506" s="2">
        <f t="shared" si="88"/>
        <v>1</v>
      </c>
    </row>
    <row r="507" spans="1:16" x14ac:dyDescent="0.3">
      <c r="A507" s="2">
        <f t="shared" si="94"/>
        <v>85</v>
      </c>
      <c r="B507" s="2">
        <f ca="1">K506</f>
        <v>63025</v>
      </c>
      <c r="C507" s="2">
        <f t="shared" si="93"/>
        <v>2</v>
      </c>
      <c r="D507" s="2">
        <f>VLOOKUP(A507,关卡NPC系数!B:C,2,FALSE)</f>
        <v>81</v>
      </c>
      <c r="E507" s="2" t="str">
        <f>VLOOKUP(A507,关卡NPC系数!M:Q,5)</f>
        <v>4阶</v>
      </c>
      <c r="F507" s="2" t="str">
        <f t="shared" si="89"/>
        <v>前排</v>
      </c>
      <c r="G507" s="2">
        <f t="shared" si="103"/>
        <v>6</v>
      </c>
      <c r="I507" s="2" t="str">
        <f t="shared" si="90"/>
        <v>神圣</v>
      </c>
      <c r="J507" s="2" t="str">
        <f t="shared" si="91"/>
        <v>4阶前排神圣</v>
      </c>
      <c r="K507" s="2">
        <f ca="1">VLOOKUP(J507,NPC规则!A:K,M507,FALSE)</f>
        <v>61015</v>
      </c>
      <c r="L507" s="2">
        <f>VLOOKUP(J507,NPC规则!A:N,14,FALSE)</f>
        <v>3</v>
      </c>
      <c r="M507" s="2">
        <f t="shared" ca="1" si="92"/>
        <v>4</v>
      </c>
      <c r="N507" s="2">
        <v>4</v>
      </c>
      <c r="O507" s="2">
        <f>VLOOKUP(A507,关卡NPC系数!B:I,6,FALSE)</f>
        <v>1.1599999999999999</v>
      </c>
      <c r="P507" s="2">
        <f t="shared" si="88"/>
        <v>1</v>
      </c>
    </row>
    <row r="508" spans="1:16" x14ac:dyDescent="0.3">
      <c r="A508" s="2">
        <f t="shared" si="94"/>
        <v>85</v>
      </c>
      <c r="B508" s="2">
        <f ca="1">K506</f>
        <v>63025</v>
      </c>
      <c r="C508" s="2">
        <f t="shared" si="93"/>
        <v>3</v>
      </c>
      <c r="D508" s="2">
        <f>VLOOKUP(A508,关卡NPC系数!B:C,2,FALSE)</f>
        <v>81</v>
      </c>
      <c r="E508" s="2" t="str">
        <f>VLOOKUP(A508,关卡NPC系数!M:Q,5)</f>
        <v>4阶</v>
      </c>
      <c r="F508" s="2" t="str">
        <f t="shared" si="89"/>
        <v>后排</v>
      </c>
      <c r="G508" s="2">
        <f t="shared" si="103"/>
        <v>6</v>
      </c>
      <c r="I508" s="2" t="str">
        <f t="shared" si="90"/>
        <v>神圣</v>
      </c>
      <c r="J508" s="2" t="str">
        <f t="shared" si="91"/>
        <v>4阶后排神圣</v>
      </c>
      <c r="K508" s="2">
        <f ca="1">VLOOKUP(J508,NPC规则!A:K,M508,FALSE)</f>
        <v>62015</v>
      </c>
      <c r="L508" s="2">
        <f>VLOOKUP(J508,NPC规则!A:N,14,FALSE)</f>
        <v>3</v>
      </c>
      <c r="M508" s="2">
        <f t="shared" ca="1" si="92"/>
        <v>3</v>
      </c>
      <c r="N508" s="2">
        <v>4</v>
      </c>
      <c r="O508" s="2">
        <f>VLOOKUP(A508,关卡NPC系数!B:I,6,FALSE)</f>
        <v>1.1599999999999999</v>
      </c>
      <c r="P508" s="2">
        <f t="shared" si="88"/>
        <v>1</v>
      </c>
    </row>
    <row r="509" spans="1:16" x14ac:dyDescent="0.3">
      <c r="A509" s="2">
        <f t="shared" si="94"/>
        <v>85</v>
      </c>
      <c r="B509" s="2">
        <f ca="1">K506</f>
        <v>63025</v>
      </c>
      <c r="C509" s="2">
        <f t="shared" si="93"/>
        <v>4</v>
      </c>
      <c r="D509" s="2">
        <f>VLOOKUP(A509,关卡NPC系数!B:C,2,FALSE)</f>
        <v>81</v>
      </c>
      <c r="E509" s="2" t="str">
        <f>VLOOKUP(A509,关卡NPC系数!M:Q,5)</f>
        <v>4阶</v>
      </c>
      <c r="F509" s="2" t="str">
        <f t="shared" si="89"/>
        <v>后排</v>
      </c>
      <c r="G509" s="2">
        <f t="shared" si="103"/>
        <v>6</v>
      </c>
      <c r="I509" s="2" t="str">
        <f t="shared" si="90"/>
        <v>神圣</v>
      </c>
      <c r="J509" s="2" t="str">
        <f t="shared" si="91"/>
        <v>4阶后排神圣</v>
      </c>
      <c r="K509" s="2">
        <f ca="1">VLOOKUP(J509,NPC规则!A:K,M509,FALSE)</f>
        <v>62015</v>
      </c>
      <c r="L509" s="2">
        <f>VLOOKUP(J509,NPC规则!A:N,14,FALSE)</f>
        <v>3</v>
      </c>
      <c r="M509" s="2">
        <f t="shared" ca="1" si="92"/>
        <v>3</v>
      </c>
      <c r="N509" s="2">
        <v>4</v>
      </c>
      <c r="O509" s="2">
        <f>VLOOKUP(A509,关卡NPC系数!B:I,6,FALSE)</f>
        <v>1.1599999999999999</v>
      </c>
      <c r="P509" s="2">
        <f t="shared" si="88"/>
        <v>1</v>
      </c>
    </row>
    <row r="510" spans="1:16" x14ac:dyDescent="0.3">
      <c r="A510" s="2">
        <f t="shared" si="94"/>
        <v>85</v>
      </c>
      <c r="B510" s="2">
        <f ca="1">K506</f>
        <v>63025</v>
      </c>
      <c r="C510" s="2">
        <f t="shared" si="93"/>
        <v>5</v>
      </c>
      <c r="D510" s="2">
        <f>VLOOKUP(A510,关卡NPC系数!B:C,2,FALSE)</f>
        <v>81</v>
      </c>
      <c r="E510" s="2" t="str">
        <f>VLOOKUP(A510,关卡NPC系数!M:Q,5)</f>
        <v>4阶</v>
      </c>
      <c r="F510" s="2" t="str">
        <f t="shared" si="89"/>
        <v>后排</v>
      </c>
      <c r="G510" s="2">
        <f t="shared" si="103"/>
        <v>6</v>
      </c>
      <c r="I510" s="2" t="str">
        <f t="shared" si="90"/>
        <v>神圣</v>
      </c>
      <c r="J510" s="2" t="str">
        <f t="shared" si="91"/>
        <v>4阶后排神圣</v>
      </c>
      <c r="K510" s="2">
        <f ca="1">VLOOKUP(J510,NPC规则!A:K,M510,FALSE)</f>
        <v>61015</v>
      </c>
      <c r="L510" s="2">
        <f>VLOOKUP(J510,NPC规则!A:N,14,FALSE)</f>
        <v>3</v>
      </c>
      <c r="M510" s="2">
        <f t="shared" ca="1" si="92"/>
        <v>2</v>
      </c>
      <c r="N510" s="2">
        <v>4</v>
      </c>
      <c r="O510" s="2">
        <f>VLOOKUP(A510,关卡NPC系数!B:I,6,FALSE)</f>
        <v>1.1599999999999999</v>
      </c>
      <c r="P510" s="2">
        <f t="shared" ref="P510:P573" si="104">P450</f>
        <v>1</v>
      </c>
    </row>
    <row r="511" spans="1:16" x14ac:dyDescent="0.3">
      <c r="A511" s="2">
        <f t="shared" si="94"/>
        <v>85</v>
      </c>
      <c r="B511" s="2">
        <f ca="1">K506</f>
        <v>63025</v>
      </c>
      <c r="C511" s="2">
        <f t="shared" si="93"/>
        <v>6</v>
      </c>
      <c r="D511" s="2">
        <f>VLOOKUP(A511,关卡NPC系数!B:C,2,FALSE)</f>
        <v>81</v>
      </c>
      <c r="E511" s="2" t="str">
        <f>VLOOKUP(A511,关卡NPC系数!M:Q,5)</f>
        <v>4阶</v>
      </c>
      <c r="F511" s="2" t="str">
        <f t="shared" si="89"/>
        <v>后排</v>
      </c>
      <c r="G511" s="2">
        <f t="shared" si="103"/>
        <v>6</v>
      </c>
      <c r="I511" s="2" t="str">
        <f t="shared" si="90"/>
        <v>神圣</v>
      </c>
      <c r="J511" s="2" t="str">
        <f t="shared" si="91"/>
        <v>4阶后排神圣</v>
      </c>
      <c r="K511" s="2">
        <f ca="1">VLOOKUP(J511,NPC规则!A:K,M511,FALSE)</f>
        <v>61015</v>
      </c>
      <c r="L511" s="2">
        <f>VLOOKUP(J511,NPC规则!A:N,14,FALSE)</f>
        <v>3</v>
      </c>
      <c r="M511" s="2">
        <f t="shared" ca="1" si="92"/>
        <v>2</v>
      </c>
      <c r="N511" s="2">
        <v>4</v>
      </c>
      <c r="O511" s="2">
        <f>VLOOKUP(A511,关卡NPC系数!B:I,6,FALSE)</f>
        <v>1.1599999999999999</v>
      </c>
      <c r="P511" s="2">
        <f t="shared" si="104"/>
        <v>1</v>
      </c>
    </row>
    <row r="512" spans="1:16" x14ac:dyDescent="0.3">
      <c r="A512" s="2">
        <f t="shared" si="94"/>
        <v>86</v>
      </c>
      <c r="B512" s="2">
        <f ca="1">K512</f>
        <v>41035</v>
      </c>
      <c r="C512" s="2">
        <f t="shared" si="93"/>
        <v>1</v>
      </c>
      <c r="D512" s="2">
        <f>VLOOKUP(A512,关卡NPC系数!B:C,2,FALSE)</f>
        <v>82</v>
      </c>
      <c r="E512" s="2" t="str">
        <f>VLOOKUP(A512,关卡NPC系数!M:Q,5)</f>
        <v>5阶</v>
      </c>
      <c r="F512" s="2" t="str">
        <f t="shared" si="89"/>
        <v>前排</v>
      </c>
      <c r="G512" s="2">
        <f t="shared" ref="G512" ca="1" si="105">RANK(H512,$H512:$H517)</f>
        <v>4</v>
      </c>
      <c r="H512" s="2">
        <f t="shared" ref="H512:H559" ca="1" si="106">RAND()</f>
        <v>0.67129451458147149</v>
      </c>
      <c r="I512" s="2" t="str">
        <f t="shared" ca="1" si="90"/>
        <v>自然</v>
      </c>
      <c r="J512" s="2" t="str">
        <f t="shared" ca="1" si="91"/>
        <v>5阶前排自然</v>
      </c>
      <c r="K512" s="2">
        <f ca="1">VLOOKUP(J512,NPC规则!A:K,M512,FALSE)</f>
        <v>41035</v>
      </c>
      <c r="L512" s="2">
        <f ca="1">VLOOKUP(J512,NPC规则!A:N,14,FALSE)</f>
        <v>5</v>
      </c>
      <c r="M512" s="2">
        <f t="shared" ca="1" si="92"/>
        <v>6</v>
      </c>
      <c r="N512" s="2">
        <v>5</v>
      </c>
      <c r="O512" s="2">
        <f>VLOOKUP(A512,关卡NPC系数!B:I,6,FALSE)</f>
        <v>1.1619999999999999</v>
      </c>
      <c r="P512" s="2">
        <f t="shared" si="104"/>
        <v>1</v>
      </c>
    </row>
    <row r="513" spans="1:16" x14ac:dyDescent="0.3">
      <c r="A513" s="2">
        <f t="shared" si="94"/>
        <v>86</v>
      </c>
      <c r="B513" s="2">
        <f ca="1">K512</f>
        <v>41035</v>
      </c>
      <c r="C513" s="2">
        <f t="shared" si="93"/>
        <v>2</v>
      </c>
      <c r="D513" s="2">
        <f>VLOOKUP(A513,关卡NPC系数!B:C,2,FALSE)</f>
        <v>82</v>
      </c>
      <c r="E513" s="2" t="str">
        <f>VLOOKUP(A513,关卡NPC系数!M:Q,5)</f>
        <v>5阶</v>
      </c>
      <c r="F513" s="2" t="str">
        <f t="shared" si="89"/>
        <v>前排</v>
      </c>
      <c r="G513" s="2">
        <f t="shared" ref="G513" ca="1" si="107">RANK(H513,$H512:$H517)</f>
        <v>5</v>
      </c>
      <c r="H513" s="2">
        <f t="shared" ca="1" si="106"/>
        <v>0.51310107813482664</v>
      </c>
      <c r="I513" s="2" t="str">
        <f t="shared" ca="1" si="90"/>
        <v>暗影</v>
      </c>
      <c r="J513" s="2" t="str">
        <f t="shared" ca="1" si="91"/>
        <v>5阶前排暗影</v>
      </c>
      <c r="K513" s="2">
        <f ca="1">VLOOKUP(J513,NPC规则!A:K,M513,FALSE)</f>
        <v>53015</v>
      </c>
      <c r="L513" s="2">
        <f ca="1">VLOOKUP(J513,NPC规则!A:N,14,FALSE)</f>
        <v>3</v>
      </c>
      <c r="M513" s="2">
        <f t="shared" ca="1" si="92"/>
        <v>3</v>
      </c>
      <c r="N513" s="2">
        <v>4</v>
      </c>
      <c r="O513" s="2">
        <f>VLOOKUP(A513,关卡NPC系数!B:I,6,FALSE)</f>
        <v>1.1619999999999999</v>
      </c>
      <c r="P513" s="2">
        <f t="shared" si="104"/>
        <v>1</v>
      </c>
    </row>
    <row r="514" spans="1:16" x14ac:dyDescent="0.3">
      <c r="A514" s="2">
        <f t="shared" si="94"/>
        <v>86</v>
      </c>
      <c r="B514" s="2">
        <f ca="1">K512</f>
        <v>41035</v>
      </c>
      <c r="C514" s="2">
        <f t="shared" si="93"/>
        <v>3</v>
      </c>
      <c r="D514" s="2">
        <f>VLOOKUP(A514,关卡NPC系数!B:C,2,FALSE)</f>
        <v>82</v>
      </c>
      <c r="E514" s="2" t="str">
        <f>VLOOKUP(A514,关卡NPC系数!M:Q,5)</f>
        <v>5阶</v>
      </c>
      <c r="F514" s="2" t="str">
        <f t="shared" ref="F514:F577" si="108">VLOOKUP(C514,S:T,2,FALSE)</f>
        <v>后排</v>
      </c>
      <c r="G514" s="2">
        <f t="shared" ref="G514" ca="1" si="109">RANK(H514,$H512:$H517)</f>
        <v>3</v>
      </c>
      <c r="H514" s="2">
        <f t="shared" ca="1" si="106"/>
        <v>0.74677329730272413</v>
      </c>
      <c r="I514" s="2" t="str">
        <f t="shared" ca="1" si="90"/>
        <v>邪能</v>
      </c>
      <c r="J514" s="2" t="str">
        <f t="shared" ca="1" si="91"/>
        <v>5阶后排邪能</v>
      </c>
      <c r="K514" s="2">
        <f ca="1">VLOOKUP(J514,NPC规则!A:K,M514,FALSE)</f>
        <v>32035</v>
      </c>
      <c r="L514" s="2">
        <f ca="1">VLOOKUP(J514,NPC规则!A:N,14,FALSE)</f>
        <v>9</v>
      </c>
      <c r="M514" s="2">
        <f t="shared" ca="1" si="92"/>
        <v>9</v>
      </c>
      <c r="N514" s="2">
        <v>4</v>
      </c>
      <c r="O514" s="2">
        <f>VLOOKUP(A514,关卡NPC系数!B:I,6,FALSE)</f>
        <v>1.1619999999999999</v>
      </c>
      <c r="P514" s="2">
        <f t="shared" si="104"/>
        <v>1</v>
      </c>
    </row>
    <row r="515" spans="1:16" x14ac:dyDescent="0.3">
      <c r="A515" s="2">
        <f t="shared" si="94"/>
        <v>86</v>
      </c>
      <c r="B515" s="2">
        <f ca="1">K512</f>
        <v>41035</v>
      </c>
      <c r="C515" s="2">
        <f t="shared" si="93"/>
        <v>4</v>
      </c>
      <c r="D515" s="2">
        <f>VLOOKUP(A515,关卡NPC系数!B:C,2,FALSE)</f>
        <v>82</v>
      </c>
      <c r="E515" s="2" t="str">
        <f>VLOOKUP(A515,关卡NPC系数!M:Q,5)</f>
        <v>5阶</v>
      </c>
      <c r="F515" s="2" t="str">
        <f t="shared" si="108"/>
        <v>后排</v>
      </c>
      <c r="G515" s="2">
        <f t="shared" ref="G515" ca="1" si="110">RANK(H515,$H512:$H517)</f>
        <v>2</v>
      </c>
      <c r="H515" s="2">
        <f t="shared" ca="1" si="106"/>
        <v>0.76493972419310963</v>
      </c>
      <c r="I515" s="2" t="str">
        <f t="shared" ref="I515:I578" ca="1" si="111">VLOOKUP(G515,V:W,2,FALSE)</f>
        <v>奥术</v>
      </c>
      <c r="J515" s="2" t="str">
        <f t="shared" ref="J515:J578" ca="1" si="112">E515&amp;F515&amp;I515</f>
        <v>5阶后排奥术</v>
      </c>
      <c r="K515" s="2">
        <f ca="1">VLOOKUP(J515,NPC规则!A:K,M515,FALSE)</f>
        <v>24025</v>
      </c>
      <c r="L515" s="2">
        <f ca="1">VLOOKUP(J515,NPC规则!A:N,14,FALSE)</f>
        <v>10</v>
      </c>
      <c r="M515" s="2">
        <f t="shared" ref="M515:M578" ca="1" si="113">INT(RAND()*L515)+2</f>
        <v>9</v>
      </c>
      <c r="N515" s="2">
        <v>4</v>
      </c>
      <c r="O515" s="2">
        <f>VLOOKUP(A515,关卡NPC系数!B:I,6,FALSE)</f>
        <v>1.1619999999999999</v>
      </c>
      <c r="P515" s="2">
        <f t="shared" si="104"/>
        <v>1</v>
      </c>
    </row>
    <row r="516" spans="1:16" x14ac:dyDescent="0.3">
      <c r="A516" s="2">
        <f t="shared" si="94"/>
        <v>86</v>
      </c>
      <c r="B516" s="2">
        <f ca="1">K512</f>
        <v>41035</v>
      </c>
      <c r="C516" s="2">
        <f t="shared" si="93"/>
        <v>5</v>
      </c>
      <c r="D516" s="2">
        <f>VLOOKUP(A516,关卡NPC系数!B:C,2,FALSE)</f>
        <v>82</v>
      </c>
      <c r="E516" s="2" t="str">
        <f>VLOOKUP(A516,关卡NPC系数!M:Q,5)</f>
        <v>5阶</v>
      </c>
      <c r="F516" s="2" t="str">
        <f t="shared" si="108"/>
        <v>后排</v>
      </c>
      <c r="G516" s="2">
        <f t="shared" ref="G516" ca="1" si="114">RANK(H516,$H512:$H517)</f>
        <v>1</v>
      </c>
      <c r="H516" s="2">
        <f t="shared" ca="1" si="106"/>
        <v>0.87332950495571415</v>
      </c>
      <c r="I516" s="2" t="str">
        <f t="shared" ca="1" si="111"/>
        <v>亡灵</v>
      </c>
      <c r="J516" s="2" t="str">
        <f t="shared" ca="1" si="112"/>
        <v>5阶后排亡灵</v>
      </c>
      <c r="K516" s="2">
        <f ca="1">VLOOKUP(J516,NPC规则!A:K,M516,FALSE)</f>
        <v>12035</v>
      </c>
      <c r="L516" s="2">
        <f ca="1">VLOOKUP(J516,NPC规则!A:N,14,FALSE)</f>
        <v>9</v>
      </c>
      <c r="M516" s="2">
        <f t="shared" ca="1" si="113"/>
        <v>4</v>
      </c>
      <c r="N516" s="2">
        <v>4</v>
      </c>
      <c r="O516" s="2">
        <f>VLOOKUP(A516,关卡NPC系数!B:I,6,FALSE)</f>
        <v>1.1619999999999999</v>
      </c>
      <c r="P516" s="2">
        <f t="shared" si="104"/>
        <v>1</v>
      </c>
    </row>
    <row r="517" spans="1:16" x14ac:dyDescent="0.3">
      <c r="A517" s="2">
        <f t="shared" si="94"/>
        <v>86</v>
      </c>
      <c r="B517" s="2">
        <f ca="1">K512</f>
        <v>41035</v>
      </c>
      <c r="C517" s="2">
        <f t="shared" si="93"/>
        <v>6</v>
      </c>
      <c r="D517" s="2">
        <f>VLOOKUP(A517,关卡NPC系数!B:C,2,FALSE)</f>
        <v>82</v>
      </c>
      <c r="E517" s="2" t="str">
        <f>VLOOKUP(A517,关卡NPC系数!M:Q,5)</f>
        <v>5阶</v>
      </c>
      <c r="F517" s="2" t="str">
        <f t="shared" si="108"/>
        <v>后排</v>
      </c>
      <c r="G517" s="2">
        <f t="shared" ref="G517" ca="1" si="115">RANK(H517,$H512:$H517)</f>
        <v>6</v>
      </c>
      <c r="H517" s="2">
        <f t="shared" ca="1" si="106"/>
        <v>0.4372217500566663</v>
      </c>
      <c r="I517" s="2" t="str">
        <f t="shared" ca="1" si="111"/>
        <v>神圣</v>
      </c>
      <c r="J517" s="2" t="str">
        <f t="shared" ca="1" si="112"/>
        <v>5阶后排神圣</v>
      </c>
      <c r="K517" s="2">
        <f ca="1">VLOOKUP(J517,NPC规则!A:K,M517,FALSE)</f>
        <v>61015</v>
      </c>
      <c r="L517" s="2">
        <f ca="1">VLOOKUP(J517,NPC规则!A:N,14,FALSE)</f>
        <v>3</v>
      </c>
      <c r="M517" s="2">
        <f t="shared" ca="1" si="113"/>
        <v>2</v>
      </c>
      <c r="N517" s="2">
        <v>4</v>
      </c>
      <c r="O517" s="2">
        <f>VLOOKUP(A517,关卡NPC系数!B:I,6,FALSE)</f>
        <v>1.1619999999999999</v>
      </c>
      <c r="P517" s="2">
        <f t="shared" si="104"/>
        <v>1</v>
      </c>
    </row>
    <row r="518" spans="1:16" x14ac:dyDescent="0.3">
      <c r="A518" s="2">
        <f t="shared" si="94"/>
        <v>87</v>
      </c>
      <c r="B518" s="2">
        <f ca="1">K518</f>
        <v>11085</v>
      </c>
      <c r="C518" s="2">
        <f t="shared" si="93"/>
        <v>1</v>
      </c>
      <c r="D518" s="2">
        <f>VLOOKUP(A518,关卡NPC系数!B:C,2,FALSE)</f>
        <v>83</v>
      </c>
      <c r="E518" s="2" t="str">
        <f>VLOOKUP(A518,关卡NPC系数!M:Q,5)</f>
        <v>5阶</v>
      </c>
      <c r="F518" s="2" t="str">
        <f t="shared" si="108"/>
        <v>前排</v>
      </c>
      <c r="G518" s="2">
        <v>1</v>
      </c>
      <c r="I518" s="2" t="str">
        <f t="shared" si="111"/>
        <v>亡灵</v>
      </c>
      <c r="J518" s="2" t="str">
        <f t="shared" si="112"/>
        <v>5阶前排亡灵</v>
      </c>
      <c r="K518" s="2">
        <f ca="1">VLOOKUP(J518,NPC规则!A:K,M518,FALSE)</f>
        <v>11085</v>
      </c>
      <c r="L518" s="2">
        <f>VLOOKUP(J518,NPC规则!A:N,14,FALSE)</f>
        <v>5</v>
      </c>
      <c r="M518" s="2">
        <f t="shared" ca="1" si="113"/>
        <v>4</v>
      </c>
      <c r="N518" s="2">
        <v>5</v>
      </c>
      <c r="O518" s="2">
        <f>VLOOKUP(A518,关卡NPC系数!B:I,6,FALSE)</f>
        <v>1.165</v>
      </c>
      <c r="P518" s="2">
        <f t="shared" si="104"/>
        <v>1</v>
      </c>
    </row>
    <row r="519" spans="1:16" x14ac:dyDescent="0.3">
      <c r="A519" s="2">
        <f t="shared" si="94"/>
        <v>87</v>
      </c>
      <c r="B519" s="2">
        <f ca="1">K518</f>
        <v>11085</v>
      </c>
      <c r="C519" s="2">
        <f t="shared" si="93"/>
        <v>2</v>
      </c>
      <c r="D519" s="2">
        <f>VLOOKUP(A519,关卡NPC系数!B:C,2,FALSE)</f>
        <v>83</v>
      </c>
      <c r="E519" s="2" t="str">
        <f>VLOOKUP(A519,关卡NPC系数!M:Q,5)</f>
        <v>5阶</v>
      </c>
      <c r="F519" s="2" t="str">
        <f t="shared" si="108"/>
        <v>前排</v>
      </c>
      <c r="G519" s="2">
        <v>1</v>
      </c>
      <c r="I519" s="2" t="str">
        <f t="shared" si="111"/>
        <v>亡灵</v>
      </c>
      <c r="J519" s="2" t="str">
        <f t="shared" si="112"/>
        <v>5阶前排亡灵</v>
      </c>
      <c r="K519" s="2">
        <f ca="1">VLOOKUP(J519,NPC规则!A:K,M519,FALSE)</f>
        <v>15035</v>
      </c>
      <c r="L519" s="2">
        <f>VLOOKUP(J519,NPC规则!A:N,14,FALSE)</f>
        <v>5</v>
      </c>
      <c r="M519" s="2">
        <f t="shared" ca="1" si="113"/>
        <v>3</v>
      </c>
      <c r="N519" s="2">
        <v>5</v>
      </c>
      <c r="O519" s="2">
        <f>VLOOKUP(A519,关卡NPC系数!B:I,6,FALSE)</f>
        <v>1.165</v>
      </c>
      <c r="P519" s="2">
        <f t="shared" si="104"/>
        <v>1</v>
      </c>
    </row>
    <row r="520" spans="1:16" x14ac:dyDescent="0.3">
      <c r="A520" s="2">
        <f t="shared" si="94"/>
        <v>87</v>
      </c>
      <c r="B520" s="2">
        <f ca="1">K518</f>
        <v>11085</v>
      </c>
      <c r="C520" s="2">
        <f t="shared" ref="C520:C583" si="116">C514</f>
        <v>3</v>
      </c>
      <c r="D520" s="2">
        <f>VLOOKUP(A520,关卡NPC系数!B:C,2,FALSE)</f>
        <v>83</v>
      </c>
      <c r="E520" s="2" t="str">
        <f>VLOOKUP(A520,关卡NPC系数!M:Q,5)</f>
        <v>5阶</v>
      </c>
      <c r="F520" s="2" t="str">
        <f t="shared" si="108"/>
        <v>后排</v>
      </c>
      <c r="G520" s="2">
        <v>1</v>
      </c>
      <c r="I520" s="2" t="str">
        <f t="shared" si="111"/>
        <v>亡灵</v>
      </c>
      <c r="J520" s="2" t="str">
        <f t="shared" si="112"/>
        <v>5阶后排亡灵</v>
      </c>
      <c r="K520" s="2">
        <f ca="1">VLOOKUP(J520,NPC规则!A:K,M520,FALSE)</f>
        <v>12035</v>
      </c>
      <c r="L520" s="2">
        <f>VLOOKUP(J520,NPC规则!A:N,14,FALSE)</f>
        <v>9</v>
      </c>
      <c r="M520" s="2">
        <f t="shared" ca="1" si="113"/>
        <v>4</v>
      </c>
      <c r="N520" s="2">
        <v>4</v>
      </c>
      <c r="O520" s="2">
        <f>VLOOKUP(A520,关卡NPC系数!B:I,6,FALSE)</f>
        <v>1.165</v>
      </c>
      <c r="P520" s="2">
        <f t="shared" si="104"/>
        <v>1</v>
      </c>
    </row>
    <row r="521" spans="1:16" x14ac:dyDescent="0.3">
      <c r="A521" s="2">
        <f t="shared" si="94"/>
        <v>87</v>
      </c>
      <c r="B521" s="2">
        <f ca="1">K518</f>
        <v>11085</v>
      </c>
      <c r="C521" s="2">
        <f t="shared" si="116"/>
        <v>4</v>
      </c>
      <c r="D521" s="2">
        <f>VLOOKUP(A521,关卡NPC系数!B:C,2,FALSE)</f>
        <v>83</v>
      </c>
      <c r="E521" s="2" t="str">
        <f>VLOOKUP(A521,关卡NPC系数!M:Q,5)</f>
        <v>5阶</v>
      </c>
      <c r="F521" s="2" t="str">
        <f t="shared" si="108"/>
        <v>后排</v>
      </c>
      <c r="G521" s="2">
        <v>1</v>
      </c>
      <c r="I521" s="2" t="str">
        <f t="shared" si="111"/>
        <v>亡灵</v>
      </c>
      <c r="J521" s="2" t="str">
        <f t="shared" si="112"/>
        <v>5阶后排亡灵</v>
      </c>
      <c r="K521" s="2">
        <f ca="1">VLOOKUP(J521,NPC规则!A:K,M521,FALSE)</f>
        <v>13035</v>
      </c>
      <c r="L521" s="2">
        <f>VLOOKUP(J521,NPC规则!A:N,14,FALSE)</f>
        <v>9</v>
      </c>
      <c r="M521" s="2">
        <f t="shared" ca="1" si="113"/>
        <v>7</v>
      </c>
      <c r="N521" s="2">
        <v>4</v>
      </c>
      <c r="O521" s="2">
        <f>VLOOKUP(A521,关卡NPC系数!B:I,6,FALSE)</f>
        <v>1.165</v>
      </c>
      <c r="P521" s="2">
        <f t="shared" si="104"/>
        <v>1</v>
      </c>
    </row>
    <row r="522" spans="1:16" x14ac:dyDescent="0.3">
      <c r="A522" s="2">
        <f t="shared" si="94"/>
        <v>87</v>
      </c>
      <c r="B522" s="2">
        <f ca="1">K518</f>
        <v>11085</v>
      </c>
      <c r="C522" s="2">
        <f t="shared" si="116"/>
        <v>5</v>
      </c>
      <c r="D522" s="2">
        <f>VLOOKUP(A522,关卡NPC系数!B:C,2,FALSE)</f>
        <v>83</v>
      </c>
      <c r="E522" s="2" t="str">
        <f>VLOOKUP(A522,关卡NPC系数!M:Q,5)</f>
        <v>5阶</v>
      </c>
      <c r="F522" s="2" t="str">
        <f t="shared" si="108"/>
        <v>后排</v>
      </c>
      <c r="G522" s="2">
        <v>1</v>
      </c>
      <c r="I522" s="2" t="str">
        <f t="shared" si="111"/>
        <v>亡灵</v>
      </c>
      <c r="J522" s="2" t="str">
        <f t="shared" si="112"/>
        <v>5阶后排亡灵</v>
      </c>
      <c r="K522" s="2">
        <f ca="1">VLOOKUP(J522,NPC规则!A:K,M522,FALSE)</f>
        <v>14025</v>
      </c>
      <c r="L522" s="2">
        <f>VLOOKUP(J522,NPC规则!A:N,14,FALSE)</f>
        <v>9</v>
      </c>
      <c r="M522" s="2">
        <f t="shared" ca="1" si="113"/>
        <v>8</v>
      </c>
      <c r="N522" s="2">
        <v>4</v>
      </c>
      <c r="O522" s="2">
        <f>VLOOKUP(A522,关卡NPC系数!B:I,6,FALSE)</f>
        <v>1.165</v>
      </c>
      <c r="P522" s="2">
        <f t="shared" si="104"/>
        <v>1</v>
      </c>
    </row>
    <row r="523" spans="1:16" x14ac:dyDescent="0.3">
      <c r="A523" s="2">
        <f t="shared" si="94"/>
        <v>87</v>
      </c>
      <c r="B523" s="2">
        <f ca="1">K518</f>
        <v>11085</v>
      </c>
      <c r="C523" s="2">
        <f t="shared" si="116"/>
        <v>6</v>
      </c>
      <c r="D523" s="2">
        <f>VLOOKUP(A523,关卡NPC系数!B:C,2,FALSE)</f>
        <v>83</v>
      </c>
      <c r="E523" s="2" t="str">
        <f>VLOOKUP(A523,关卡NPC系数!M:Q,5)</f>
        <v>5阶</v>
      </c>
      <c r="F523" s="2" t="str">
        <f t="shared" si="108"/>
        <v>后排</v>
      </c>
      <c r="G523" s="2">
        <v>1</v>
      </c>
      <c r="I523" s="2" t="str">
        <f t="shared" si="111"/>
        <v>亡灵</v>
      </c>
      <c r="J523" s="2" t="str">
        <f t="shared" si="112"/>
        <v>5阶后排亡灵</v>
      </c>
      <c r="K523" s="2">
        <f ca="1">VLOOKUP(J523,NPC规则!A:K,M523,FALSE)</f>
        <v>11055</v>
      </c>
      <c r="L523" s="2">
        <f>VLOOKUP(J523,NPC规则!A:N,14,FALSE)</f>
        <v>9</v>
      </c>
      <c r="M523" s="2">
        <f t="shared" ca="1" si="113"/>
        <v>2</v>
      </c>
      <c r="N523" s="2">
        <v>4</v>
      </c>
      <c r="O523" s="2">
        <f>VLOOKUP(A523,关卡NPC系数!B:I,6,FALSE)</f>
        <v>1.165</v>
      </c>
      <c r="P523" s="2">
        <f t="shared" si="104"/>
        <v>1</v>
      </c>
    </row>
    <row r="524" spans="1:16" x14ac:dyDescent="0.3">
      <c r="A524" s="2">
        <f t="shared" si="94"/>
        <v>88</v>
      </c>
      <c r="B524" s="2">
        <f ca="1">K524</f>
        <v>21025</v>
      </c>
      <c r="C524" s="2">
        <f t="shared" si="116"/>
        <v>1</v>
      </c>
      <c r="D524" s="2">
        <f>VLOOKUP(A524,关卡NPC系数!B:C,2,FALSE)</f>
        <v>84</v>
      </c>
      <c r="E524" s="2" t="str">
        <f>VLOOKUP(A524,关卡NPC系数!M:Q,5)</f>
        <v>5阶</v>
      </c>
      <c r="F524" s="2" t="str">
        <f t="shared" si="108"/>
        <v>前排</v>
      </c>
      <c r="G524" s="2">
        <f t="shared" ref="G524" si="117">G518+1</f>
        <v>2</v>
      </c>
      <c r="I524" s="2" t="str">
        <f t="shared" si="111"/>
        <v>奥术</v>
      </c>
      <c r="J524" s="2" t="str">
        <f t="shared" si="112"/>
        <v>5阶前排奥术</v>
      </c>
      <c r="K524" s="2">
        <f ca="1">VLOOKUP(J524,NPC规则!A:K,M524,FALSE)</f>
        <v>21025</v>
      </c>
      <c r="L524" s="2">
        <f>VLOOKUP(J524,NPC规则!A:N,14,FALSE)</f>
        <v>5</v>
      </c>
      <c r="M524" s="2">
        <f t="shared" ca="1" si="113"/>
        <v>3</v>
      </c>
      <c r="N524" s="2">
        <v>5</v>
      </c>
      <c r="O524" s="2">
        <f>VLOOKUP(A524,关卡NPC系数!B:I,6,FALSE)</f>
        <v>1.167</v>
      </c>
      <c r="P524" s="2">
        <f t="shared" si="104"/>
        <v>1</v>
      </c>
    </row>
    <row r="525" spans="1:16" x14ac:dyDescent="0.3">
      <c r="A525" s="2">
        <f t="shared" si="94"/>
        <v>88</v>
      </c>
      <c r="B525" s="2">
        <f ca="1">K524</f>
        <v>21025</v>
      </c>
      <c r="C525" s="2">
        <f t="shared" si="116"/>
        <v>2</v>
      </c>
      <c r="D525" s="2">
        <f>VLOOKUP(A525,关卡NPC系数!B:C,2,FALSE)</f>
        <v>84</v>
      </c>
      <c r="E525" s="2" t="str">
        <f>VLOOKUP(A525,关卡NPC系数!M:Q,5)</f>
        <v>5阶</v>
      </c>
      <c r="F525" s="2" t="str">
        <f t="shared" si="108"/>
        <v>前排</v>
      </c>
      <c r="G525" s="2">
        <f t="shared" si="103"/>
        <v>2</v>
      </c>
      <c r="I525" s="2" t="str">
        <f t="shared" si="111"/>
        <v>奥术</v>
      </c>
      <c r="J525" s="2" t="str">
        <f t="shared" si="112"/>
        <v>5阶前排奥术</v>
      </c>
      <c r="K525" s="2">
        <f ca="1">VLOOKUP(J525,NPC规则!A:K,M525,FALSE)</f>
        <v>21045</v>
      </c>
      <c r="L525" s="2">
        <f>VLOOKUP(J525,NPC规则!A:N,14,FALSE)</f>
        <v>5</v>
      </c>
      <c r="M525" s="2">
        <f t="shared" ca="1" si="113"/>
        <v>2</v>
      </c>
      <c r="N525" s="2">
        <v>5</v>
      </c>
      <c r="O525" s="2">
        <f>VLOOKUP(A525,关卡NPC系数!B:I,6,FALSE)</f>
        <v>1.167</v>
      </c>
      <c r="P525" s="2">
        <f t="shared" si="104"/>
        <v>1</v>
      </c>
    </row>
    <row r="526" spans="1:16" x14ac:dyDescent="0.3">
      <c r="A526" s="2">
        <f t="shared" ref="A526:A589" si="118">A520+1</f>
        <v>88</v>
      </c>
      <c r="B526" s="2">
        <f ca="1">K524</f>
        <v>21025</v>
      </c>
      <c r="C526" s="2">
        <f t="shared" si="116"/>
        <v>3</v>
      </c>
      <c r="D526" s="2">
        <f>VLOOKUP(A526,关卡NPC系数!B:C,2,FALSE)</f>
        <v>84</v>
      </c>
      <c r="E526" s="2" t="str">
        <f>VLOOKUP(A526,关卡NPC系数!M:Q,5)</f>
        <v>5阶</v>
      </c>
      <c r="F526" s="2" t="str">
        <f t="shared" si="108"/>
        <v>后排</v>
      </c>
      <c r="G526" s="2">
        <f t="shared" si="103"/>
        <v>2</v>
      </c>
      <c r="I526" s="2" t="str">
        <f t="shared" si="111"/>
        <v>奥术</v>
      </c>
      <c r="J526" s="2" t="str">
        <f t="shared" si="112"/>
        <v>5阶后排奥术</v>
      </c>
      <c r="K526" s="2">
        <f ca="1">VLOOKUP(J526,NPC规则!A:K,M526,FALSE)</f>
        <v>22045</v>
      </c>
      <c r="L526" s="2">
        <f>VLOOKUP(J526,NPC规则!A:N,14,FALSE)</f>
        <v>10</v>
      </c>
      <c r="M526" s="2">
        <f t="shared" ca="1" si="113"/>
        <v>6</v>
      </c>
      <c r="N526" s="2">
        <v>5</v>
      </c>
      <c r="O526" s="2">
        <f>VLOOKUP(A526,关卡NPC系数!B:I,6,FALSE)</f>
        <v>1.167</v>
      </c>
      <c r="P526" s="2">
        <f t="shared" si="104"/>
        <v>1</v>
      </c>
    </row>
    <row r="527" spans="1:16" x14ac:dyDescent="0.3">
      <c r="A527" s="2">
        <f t="shared" si="118"/>
        <v>88</v>
      </c>
      <c r="B527" s="2">
        <f ca="1">K524</f>
        <v>21025</v>
      </c>
      <c r="C527" s="2">
        <f t="shared" si="116"/>
        <v>4</v>
      </c>
      <c r="D527" s="2">
        <f>VLOOKUP(A527,关卡NPC系数!B:C,2,FALSE)</f>
        <v>84</v>
      </c>
      <c r="E527" s="2" t="str">
        <f>VLOOKUP(A527,关卡NPC系数!M:Q,5)</f>
        <v>5阶</v>
      </c>
      <c r="F527" s="2" t="str">
        <f t="shared" si="108"/>
        <v>后排</v>
      </c>
      <c r="G527" s="2">
        <f t="shared" si="103"/>
        <v>2</v>
      </c>
      <c r="I527" s="2" t="str">
        <f t="shared" si="111"/>
        <v>奥术</v>
      </c>
      <c r="J527" s="2" t="str">
        <f t="shared" si="112"/>
        <v>5阶后排奥术</v>
      </c>
      <c r="K527" s="2">
        <f ca="1">VLOOKUP(J527,NPC规则!A:K,M527,FALSE)</f>
        <v>25075</v>
      </c>
      <c r="L527" s="2">
        <f>VLOOKUP(J527,NPC规则!A:N,14,FALSE)</f>
        <v>10</v>
      </c>
      <c r="M527" s="2">
        <f t="shared" ca="1" si="113"/>
        <v>2</v>
      </c>
      <c r="N527" s="2">
        <v>4</v>
      </c>
      <c r="O527" s="2">
        <f>VLOOKUP(A527,关卡NPC系数!B:I,6,FALSE)</f>
        <v>1.167</v>
      </c>
      <c r="P527" s="2">
        <f t="shared" si="104"/>
        <v>1</v>
      </c>
    </row>
    <row r="528" spans="1:16" x14ac:dyDescent="0.3">
      <c r="A528" s="2">
        <f t="shared" si="118"/>
        <v>88</v>
      </c>
      <c r="B528" s="2">
        <f ca="1">K524</f>
        <v>21025</v>
      </c>
      <c r="C528" s="2">
        <f t="shared" si="116"/>
        <v>5</v>
      </c>
      <c r="D528" s="2">
        <f>VLOOKUP(A528,关卡NPC系数!B:C,2,FALSE)</f>
        <v>84</v>
      </c>
      <c r="E528" s="2" t="str">
        <f>VLOOKUP(A528,关卡NPC系数!M:Q,5)</f>
        <v>5阶</v>
      </c>
      <c r="F528" s="2" t="str">
        <f t="shared" si="108"/>
        <v>后排</v>
      </c>
      <c r="G528" s="2">
        <f t="shared" si="103"/>
        <v>2</v>
      </c>
      <c r="I528" s="2" t="str">
        <f t="shared" si="111"/>
        <v>奥术</v>
      </c>
      <c r="J528" s="2" t="str">
        <f t="shared" si="112"/>
        <v>5阶后排奥术</v>
      </c>
      <c r="K528" s="2">
        <f ca="1">VLOOKUP(J528,NPC规则!A:K,M528,FALSE)</f>
        <v>24025</v>
      </c>
      <c r="L528" s="2">
        <f>VLOOKUP(J528,NPC规则!A:N,14,FALSE)</f>
        <v>10</v>
      </c>
      <c r="M528" s="2">
        <f t="shared" ca="1" si="113"/>
        <v>9</v>
      </c>
      <c r="N528" s="2">
        <v>4</v>
      </c>
      <c r="O528" s="2">
        <f>VLOOKUP(A528,关卡NPC系数!B:I,6,FALSE)</f>
        <v>1.167</v>
      </c>
      <c r="P528" s="2">
        <f t="shared" si="104"/>
        <v>1</v>
      </c>
    </row>
    <row r="529" spans="1:16" x14ac:dyDescent="0.3">
      <c r="A529" s="2">
        <f t="shared" si="118"/>
        <v>88</v>
      </c>
      <c r="B529" s="2">
        <f ca="1">K524</f>
        <v>21025</v>
      </c>
      <c r="C529" s="2">
        <f t="shared" si="116"/>
        <v>6</v>
      </c>
      <c r="D529" s="2">
        <f>VLOOKUP(A529,关卡NPC系数!B:C,2,FALSE)</f>
        <v>84</v>
      </c>
      <c r="E529" s="2" t="str">
        <f>VLOOKUP(A529,关卡NPC系数!M:Q,5)</f>
        <v>5阶</v>
      </c>
      <c r="F529" s="2" t="str">
        <f t="shared" si="108"/>
        <v>后排</v>
      </c>
      <c r="G529" s="2">
        <f t="shared" si="103"/>
        <v>2</v>
      </c>
      <c r="I529" s="2" t="str">
        <f t="shared" si="111"/>
        <v>奥术</v>
      </c>
      <c r="J529" s="2" t="str">
        <f t="shared" si="112"/>
        <v>5阶后排奥术</v>
      </c>
      <c r="K529" s="2">
        <f ca="1">VLOOKUP(J529,NPC规则!A:K,M529,FALSE)</f>
        <v>22035</v>
      </c>
      <c r="L529" s="2">
        <f>VLOOKUP(J529,NPC规则!A:N,14,FALSE)</f>
        <v>10</v>
      </c>
      <c r="M529" s="2">
        <f t="shared" ca="1" si="113"/>
        <v>10</v>
      </c>
      <c r="N529" s="2">
        <v>4</v>
      </c>
      <c r="O529" s="2">
        <f>VLOOKUP(A529,关卡NPC系数!B:I,6,FALSE)</f>
        <v>1.167</v>
      </c>
      <c r="P529" s="2">
        <f t="shared" si="104"/>
        <v>1</v>
      </c>
    </row>
    <row r="530" spans="1:16" x14ac:dyDescent="0.3">
      <c r="A530" s="2">
        <f t="shared" si="118"/>
        <v>89</v>
      </c>
      <c r="B530" s="2">
        <f ca="1">K530</f>
        <v>35035</v>
      </c>
      <c r="C530" s="2">
        <f t="shared" si="116"/>
        <v>1</v>
      </c>
      <c r="D530" s="2">
        <f>VLOOKUP(A530,关卡NPC系数!B:C,2,FALSE)</f>
        <v>85</v>
      </c>
      <c r="E530" s="2" t="str">
        <f>VLOOKUP(A530,关卡NPC系数!M:Q,5)</f>
        <v>5阶</v>
      </c>
      <c r="F530" s="2" t="str">
        <f t="shared" si="108"/>
        <v>前排</v>
      </c>
      <c r="G530" s="2">
        <f t="shared" si="103"/>
        <v>3</v>
      </c>
      <c r="I530" s="2" t="str">
        <f t="shared" si="111"/>
        <v>邪能</v>
      </c>
      <c r="J530" s="2" t="str">
        <f t="shared" si="112"/>
        <v>5阶前排邪能</v>
      </c>
      <c r="K530" s="2">
        <f ca="1">VLOOKUP(J530,NPC规则!A:K,M530,FALSE)</f>
        <v>35035</v>
      </c>
      <c r="L530" s="2">
        <f>VLOOKUP(J530,NPC规则!A:N,14,FALSE)</f>
        <v>5</v>
      </c>
      <c r="M530" s="2">
        <f t="shared" ca="1" si="113"/>
        <v>3</v>
      </c>
      <c r="N530" s="2">
        <v>5</v>
      </c>
      <c r="O530" s="2">
        <f>VLOOKUP(A530,关卡NPC系数!B:I,6,FALSE)</f>
        <v>1.17</v>
      </c>
      <c r="P530" s="2">
        <f t="shared" si="104"/>
        <v>1</v>
      </c>
    </row>
    <row r="531" spans="1:16" x14ac:dyDescent="0.3">
      <c r="A531" s="2">
        <f t="shared" si="118"/>
        <v>89</v>
      </c>
      <c r="B531" s="2">
        <f ca="1">K530</f>
        <v>35035</v>
      </c>
      <c r="C531" s="2">
        <f t="shared" si="116"/>
        <v>2</v>
      </c>
      <c r="D531" s="2">
        <f>VLOOKUP(A531,关卡NPC系数!B:C,2,FALSE)</f>
        <v>85</v>
      </c>
      <c r="E531" s="2" t="str">
        <f>VLOOKUP(A531,关卡NPC系数!M:Q,5)</f>
        <v>5阶</v>
      </c>
      <c r="F531" s="2" t="str">
        <f t="shared" si="108"/>
        <v>前排</v>
      </c>
      <c r="G531" s="2">
        <f t="shared" si="103"/>
        <v>3</v>
      </c>
      <c r="I531" s="2" t="str">
        <f t="shared" si="111"/>
        <v>邪能</v>
      </c>
      <c r="J531" s="2" t="str">
        <f t="shared" si="112"/>
        <v>5阶前排邪能</v>
      </c>
      <c r="K531" s="2">
        <f ca="1">VLOOKUP(J531,NPC规则!A:K,M531,FALSE)</f>
        <v>35035</v>
      </c>
      <c r="L531" s="2">
        <f>VLOOKUP(J531,NPC规则!A:N,14,FALSE)</f>
        <v>5</v>
      </c>
      <c r="M531" s="2">
        <f t="shared" ca="1" si="113"/>
        <v>3</v>
      </c>
      <c r="N531" s="2">
        <v>5</v>
      </c>
      <c r="O531" s="2">
        <f>VLOOKUP(A531,关卡NPC系数!B:I,6,FALSE)</f>
        <v>1.17</v>
      </c>
      <c r="P531" s="2">
        <f t="shared" si="104"/>
        <v>1</v>
      </c>
    </row>
    <row r="532" spans="1:16" x14ac:dyDescent="0.3">
      <c r="A532" s="2">
        <f t="shared" si="118"/>
        <v>89</v>
      </c>
      <c r="B532" s="2">
        <f ca="1">K530</f>
        <v>35035</v>
      </c>
      <c r="C532" s="2">
        <f t="shared" si="116"/>
        <v>3</v>
      </c>
      <c r="D532" s="2">
        <f>VLOOKUP(A532,关卡NPC系数!B:C,2,FALSE)</f>
        <v>85</v>
      </c>
      <c r="E532" s="2" t="str">
        <f>VLOOKUP(A532,关卡NPC系数!M:Q,5)</f>
        <v>5阶</v>
      </c>
      <c r="F532" s="2" t="str">
        <f t="shared" si="108"/>
        <v>后排</v>
      </c>
      <c r="G532" s="2">
        <f t="shared" si="103"/>
        <v>3</v>
      </c>
      <c r="I532" s="2" t="str">
        <f t="shared" si="111"/>
        <v>邪能</v>
      </c>
      <c r="J532" s="2" t="str">
        <f t="shared" si="112"/>
        <v>5阶后排邪能</v>
      </c>
      <c r="K532" s="2">
        <f ca="1">VLOOKUP(J532,NPC规则!A:K,M532,FALSE)</f>
        <v>32055</v>
      </c>
      <c r="L532" s="2">
        <f>VLOOKUP(J532,NPC规则!A:N,14,FALSE)</f>
        <v>9</v>
      </c>
      <c r="M532" s="2">
        <f t="shared" ca="1" si="113"/>
        <v>4</v>
      </c>
      <c r="N532" s="2">
        <v>5</v>
      </c>
      <c r="O532" s="2">
        <f>VLOOKUP(A532,关卡NPC系数!B:I,6,FALSE)</f>
        <v>1.17</v>
      </c>
      <c r="P532" s="2">
        <f t="shared" si="104"/>
        <v>1</v>
      </c>
    </row>
    <row r="533" spans="1:16" x14ac:dyDescent="0.3">
      <c r="A533" s="2">
        <f t="shared" si="118"/>
        <v>89</v>
      </c>
      <c r="B533" s="2">
        <f ca="1">K530</f>
        <v>35035</v>
      </c>
      <c r="C533" s="2">
        <f t="shared" si="116"/>
        <v>4</v>
      </c>
      <c r="D533" s="2">
        <f>VLOOKUP(A533,关卡NPC系数!B:C,2,FALSE)</f>
        <v>85</v>
      </c>
      <c r="E533" s="2" t="str">
        <f>VLOOKUP(A533,关卡NPC系数!M:Q,5)</f>
        <v>5阶</v>
      </c>
      <c r="F533" s="2" t="str">
        <f t="shared" si="108"/>
        <v>后排</v>
      </c>
      <c r="G533" s="2">
        <f t="shared" si="103"/>
        <v>3</v>
      </c>
      <c r="I533" s="2" t="str">
        <f t="shared" si="111"/>
        <v>邪能</v>
      </c>
      <c r="J533" s="2" t="str">
        <f t="shared" si="112"/>
        <v>5阶后排邪能</v>
      </c>
      <c r="K533" s="2">
        <f ca="1">VLOOKUP(J533,NPC规则!A:K,M533,FALSE)</f>
        <v>31085</v>
      </c>
      <c r="L533" s="2">
        <f>VLOOKUP(J533,NPC规则!A:N,14,FALSE)</f>
        <v>9</v>
      </c>
      <c r="M533" s="2">
        <f t="shared" ca="1" si="113"/>
        <v>3</v>
      </c>
      <c r="N533" s="2">
        <v>5</v>
      </c>
      <c r="O533" s="2">
        <f>VLOOKUP(A533,关卡NPC系数!B:I,6,FALSE)</f>
        <v>1.17</v>
      </c>
      <c r="P533" s="2">
        <f t="shared" si="104"/>
        <v>1</v>
      </c>
    </row>
    <row r="534" spans="1:16" x14ac:dyDescent="0.3">
      <c r="A534" s="2">
        <f t="shared" si="118"/>
        <v>89</v>
      </c>
      <c r="B534" s="2">
        <f ca="1">K530</f>
        <v>35035</v>
      </c>
      <c r="C534" s="2">
        <f t="shared" si="116"/>
        <v>5</v>
      </c>
      <c r="D534" s="2">
        <f>VLOOKUP(A534,关卡NPC系数!B:C,2,FALSE)</f>
        <v>85</v>
      </c>
      <c r="E534" s="2" t="str">
        <f>VLOOKUP(A534,关卡NPC系数!M:Q,5)</f>
        <v>5阶</v>
      </c>
      <c r="F534" s="2" t="str">
        <f t="shared" si="108"/>
        <v>后排</v>
      </c>
      <c r="G534" s="2">
        <f t="shared" si="103"/>
        <v>3</v>
      </c>
      <c r="I534" s="2" t="str">
        <f t="shared" si="111"/>
        <v>邪能</v>
      </c>
      <c r="J534" s="2" t="str">
        <f t="shared" si="112"/>
        <v>5阶后排邪能</v>
      </c>
      <c r="K534" s="2">
        <f ca="1">VLOOKUP(J534,NPC规则!A:K,M534,FALSE)</f>
        <v>33025</v>
      </c>
      <c r="L534" s="2">
        <f>VLOOKUP(J534,NPC规则!A:N,14,FALSE)</f>
        <v>9</v>
      </c>
      <c r="M534" s="2">
        <f t="shared" ca="1" si="113"/>
        <v>6</v>
      </c>
      <c r="N534" s="2">
        <v>4</v>
      </c>
      <c r="O534" s="2">
        <f>VLOOKUP(A534,关卡NPC系数!B:I,6,FALSE)</f>
        <v>1.17</v>
      </c>
      <c r="P534" s="2">
        <f t="shared" si="104"/>
        <v>1</v>
      </c>
    </row>
    <row r="535" spans="1:16" x14ac:dyDescent="0.3">
      <c r="A535" s="2">
        <f t="shared" si="118"/>
        <v>89</v>
      </c>
      <c r="B535" s="2">
        <f ca="1">K530</f>
        <v>35035</v>
      </c>
      <c r="C535" s="2">
        <f t="shared" si="116"/>
        <v>6</v>
      </c>
      <c r="D535" s="2">
        <f>VLOOKUP(A535,关卡NPC系数!B:C,2,FALSE)</f>
        <v>85</v>
      </c>
      <c r="E535" s="2" t="str">
        <f>VLOOKUP(A535,关卡NPC系数!M:Q,5)</f>
        <v>5阶</v>
      </c>
      <c r="F535" s="2" t="str">
        <f t="shared" si="108"/>
        <v>后排</v>
      </c>
      <c r="G535" s="2">
        <f t="shared" si="103"/>
        <v>3</v>
      </c>
      <c r="I535" s="2" t="str">
        <f t="shared" si="111"/>
        <v>邪能</v>
      </c>
      <c r="J535" s="2" t="str">
        <f t="shared" si="112"/>
        <v>5阶后排邪能</v>
      </c>
      <c r="K535" s="2">
        <f ca="1">VLOOKUP(J535,NPC规则!A:K,M535,FALSE)</f>
        <v>34025</v>
      </c>
      <c r="L535" s="2">
        <f>VLOOKUP(J535,NPC规则!A:N,14,FALSE)</f>
        <v>9</v>
      </c>
      <c r="M535" s="2">
        <f t="shared" ca="1" si="113"/>
        <v>5</v>
      </c>
      <c r="N535" s="2">
        <v>4</v>
      </c>
      <c r="O535" s="2">
        <f>VLOOKUP(A535,关卡NPC系数!B:I,6,FALSE)</f>
        <v>1.17</v>
      </c>
      <c r="P535" s="2">
        <f t="shared" si="104"/>
        <v>1</v>
      </c>
    </row>
    <row r="536" spans="1:16" x14ac:dyDescent="0.3">
      <c r="A536" s="2">
        <f t="shared" si="118"/>
        <v>90</v>
      </c>
      <c r="B536" s="2">
        <f ca="1">K536</f>
        <v>41035</v>
      </c>
      <c r="C536" s="2">
        <f t="shared" si="116"/>
        <v>1</v>
      </c>
      <c r="D536" s="2">
        <f>VLOOKUP(A536,关卡NPC系数!B:C,2,FALSE)</f>
        <v>86</v>
      </c>
      <c r="E536" s="2" t="str">
        <f>VLOOKUP(A536,关卡NPC系数!M:Q,5)</f>
        <v>5阶</v>
      </c>
      <c r="F536" s="2" t="str">
        <f t="shared" si="108"/>
        <v>前排</v>
      </c>
      <c r="G536" s="2">
        <f t="shared" si="103"/>
        <v>4</v>
      </c>
      <c r="I536" s="2" t="str">
        <f t="shared" si="111"/>
        <v>自然</v>
      </c>
      <c r="J536" s="2" t="str">
        <f t="shared" si="112"/>
        <v>5阶前排自然</v>
      </c>
      <c r="K536" s="2">
        <f ca="1">VLOOKUP(J536,NPC规则!A:K,M536,FALSE)</f>
        <v>41035</v>
      </c>
      <c r="L536" s="2">
        <f>VLOOKUP(J536,NPC规则!A:N,14,FALSE)</f>
        <v>5</v>
      </c>
      <c r="M536" s="2">
        <f t="shared" ca="1" si="113"/>
        <v>6</v>
      </c>
      <c r="N536" s="2">
        <v>5</v>
      </c>
      <c r="O536" s="2">
        <f>VLOOKUP(A536,关卡NPC系数!B:I,6,FALSE)</f>
        <v>1.4650000000000001</v>
      </c>
      <c r="P536" s="2">
        <f t="shared" si="104"/>
        <v>1.3</v>
      </c>
    </row>
    <row r="537" spans="1:16" x14ac:dyDescent="0.3">
      <c r="A537" s="2">
        <f t="shared" si="118"/>
        <v>90</v>
      </c>
      <c r="B537" s="2">
        <f ca="1">K536</f>
        <v>41035</v>
      </c>
      <c r="C537" s="2">
        <f t="shared" si="116"/>
        <v>2</v>
      </c>
      <c r="D537" s="2">
        <f>VLOOKUP(A537,关卡NPC系数!B:C,2,FALSE)</f>
        <v>86</v>
      </c>
      <c r="E537" s="2" t="str">
        <f>VLOOKUP(A537,关卡NPC系数!M:Q,5)</f>
        <v>5阶</v>
      </c>
      <c r="F537" s="2" t="str">
        <f t="shared" si="108"/>
        <v>前排</v>
      </c>
      <c r="G537" s="2">
        <f t="shared" si="103"/>
        <v>4</v>
      </c>
      <c r="I537" s="2" t="str">
        <f t="shared" si="111"/>
        <v>自然</v>
      </c>
      <c r="J537" s="2" t="str">
        <f t="shared" si="112"/>
        <v>5阶前排自然</v>
      </c>
      <c r="L537" s="2">
        <f>VLOOKUP(J537,NPC规则!A:N,14,FALSE)</f>
        <v>5</v>
      </c>
      <c r="M537" s="2">
        <f t="shared" ca="1" si="113"/>
        <v>2</v>
      </c>
      <c r="N537" s="2">
        <v>5</v>
      </c>
      <c r="O537" s="2">
        <f>VLOOKUP(A537,关卡NPC系数!B:I,6,FALSE)</f>
        <v>1.4650000000000001</v>
      </c>
      <c r="P537" s="2">
        <f t="shared" si="104"/>
        <v>1.3</v>
      </c>
    </row>
    <row r="538" spans="1:16" x14ac:dyDescent="0.3">
      <c r="A538" s="2">
        <f t="shared" si="118"/>
        <v>90</v>
      </c>
      <c r="B538" s="2">
        <f ca="1">K536</f>
        <v>41035</v>
      </c>
      <c r="C538" s="2">
        <f t="shared" si="116"/>
        <v>3</v>
      </c>
      <c r="D538" s="2">
        <f>VLOOKUP(A538,关卡NPC系数!B:C,2,FALSE)</f>
        <v>86</v>
      </c>
      <c r="E538" s="2" t="str">
        <f>VLOOKUP(A538,关卡NPC系数!M:Q,5)</f>
        <v>5阶</v>
      </c>
      <c r="F538" s="2" t="str">
        <f t="shared" si="108"/>
        <v>后排</v>
      </c>
      <c r="G538" s="2">
        <f t="shared" si="103"/>
        <v>4</v>
      </c>
      <c r="I538" s="2" t="str">
        <f t="shared" si="111"/>
        <v>自然</v>
      </c>
      <c r="J538" s="2" t="str">
        <f t="shared" si="112"/>
        <v>5阶后排自然</v>
      </c>
      <c r="K538" s="2">
        <f ca="1">VLOOKUP(J538,NPC规则!A:K,M538,FALSE)</f>
        <v>45035</v>
      </c>
      <c r="L538" s="2">
        <f>VLOOKUP(J538,NPC规则!A:N,14,FALSE)</f>
        <v>9</v>
      </c>
      <c r="M538" s="2">
        <f t="shared" ca="1" si="113"/>
        <v>10</v>
      </c>
      <c r="N538" s="2">
        <v>5</v>
      </c>
      <c r="O538" s="2">
        <f>VLOOKUP(A538,关卡NPC系数!B:I,6,FALSE)</f>
        <v>1.4650000000000001</v>
      </c>
      <c r="P538" s="2">
        <f t="shared" si="104"/>
        <v>1.3</v>
      </c>
    </row>
    <row r="539" spans="1:16" x14ac:dyDescent="0.3">
      <c r="A539" s="2">
        <f t="shared" si="118"/>
        <v>90</v>
      </c>
      <c r="B539" s="2">
        <f ca="1">K536</f>
        <v>41035</v>
      </c>
      <c r="C539" s="2">
        <f t="shared" si="116"/>
        <v>4</v>
      </c>
      <c r="D539" s="2">
        <f>VLOOKUP(A539,关卡NPC系数!B:C,2,FALSE)</f>
        <v>86</v>
      </c>
      <c r="E539" s="2" t="str">
        <f>VLOOKUP(A539,关卡NPC系数!M:Q,5)</f>
        <v>5阶</v>
      </c>
      <c r="F539" s="2" t="str">
        <f t="shared" si="108"/>
        <v>后排</v>
      </c>
      <c r="G539" s="2">
        <f t="shared" si="103"/>
        <v>4</v>
      </c>
      <c r="I539" s="2" t="str">
        <f t="shared" si="111"/>
        <v>自然</v>
      </c>
      <c r="J539" s="2" t="str">
        <f t="shared" si="112"/>
        <v>5阶后排自然</v>
      </c>
      <c r="L539" s="2">
        <f>VLOOKUP(J539,NPC规则!A:N,14,FALSE)</f>
        <v>9</v>
      </c>
      <c r="M539" s="2">
        <f t="shared" ca="1" si="113"/>
        <v>4</v>
      </c>
      <c r="N539" s="2">
        <v>5</v>
      </c>
      <c r="O539" s="2">
        <f>VLOOKUP(A539,关卡NPC系数!B:I,6,FALSE)</f>
        <v>1.4650000000000001</v>
      </c>
      <c r="P539" s="2">
        <f t="shared" si="104"/>
        <v>1.3</v>
      </c>
    </row>
    <row r="540" spans="1:16" x14ac:dyDescent="0.3">
      <c r="A540" s="2">
        <f t="shared" si="118"/>
        <v>90</v>
      </c>
      <c r="B540" s="2">
        <f ca="1">K536</f>
        <v>41035</v>
      </c>
      <c r="C540" s="2">
        <f t="shared" si="116"/>
        <v>5</v>
      </c>
      <c r="D540" s="2">
        <f>VLOOKUP(A540,关卡NPC系数!B:C,2,FALSE)</f>
        <v>86</v>
      </c>
      <c r="E540" s="2" t="str">
        <f>VLOOKUP(A540,关卡NPC系数!M:Q,5)</f>
        <v>5阶</v>
      </c>
      <c r="F540" s="2" t="str">
        <f t="shared" si="108"/>
        <v>后排</v>
      </c>
      <c r="G540" s="2">
        <f t="shared" si="103"/>
        <v>4</v>
      </c>
      <c r="I540" s="2" t="str">
        <f t="shared" si="111"/>
        <v>自然</v>
      </c>
      <c r="J540" s="2" t="str">
        <f t="shared" si="112"/>
        <v>5阶后排自然</v>
      </c>
      <c r="L540" s="2">
        <f>VLOOKUP(J540,NPC规则!A:N,14,FALSE)</f>
        <v>9</v>
      </c>
      <c r="M540" s="2">
        <f t="shared" ca="1" si="113"/>
        <v>4</v>
      </c>
      <c r="N540" s="2">
        <v>5</v>
      </c>
      <c r="O540" s="2">
        <f>VLOOKUP(A540,关卡NPC系数!B:I,6,FALSE)</f>
        <v>1.4650000000000001</v>
      </c>
      <c r="P540" s="2">
        <f t="shared" si="104"/>
        <v>1.3</v>
      </c>
    </row>
    <row r="541" spans="1:16" x14ac:dyDescent="0.3">
      <c r="A541" s="2">
        <f t="shared" si="118"/>
        <v>90</v>
      </c>
      <c r="B541" s="2">
        <f ca="1">K536</f>
        <v>41035</v>
      </c>
      <c r="C541" s="2">
        <f t="shared" si="116"/>
        <v>6</v>
      </c>
      <c r="D541" s="2">
        <f>VLOOKUP(A541,关卡NPC系数!B:C,2,FALSE)</f>
        <v>86</v>
      </c>
      <c r="E541" s="2" t="str">
        <f>VLOOKUP(A541,关卡NPC系数!M:Q,5)</f>
        <v>5阶</v>
      </c>
      <c r="F541" s="2" t="str">
        <f t="shared" si="108"/>
        <v>后排</v>
      </c>
      <c r="G541" s="2">
        <f t="shared" si="103"/>
        <v>4</v>
      </c>
      <c r="I541" s="2" t="str">
        <f t="shared" si="111"/>
        <v>自然</v>
      </c>
      <c r="J541" s="2" t="str">
        <f t="shared" si="112"/>
        <v>5阶后排自然</v>
      </c>
      <c r="K541" s="2">
        <f ca="1">VLOOKUP(J541,NPC规则!A:K,M541,FALSE)</f>
        <v>43035</v>
      </c>
      <c r="L541" s="2">
        <f>VLOOKUP(J541,NPC规则!A:N,14,FALSE)</f>
        <v>9</v>
      </c>
      <c r="M541" s="2">
        <f t="shared" ca="1" si="113"/>
        <v>5</v>
      </c>
      <c r="N541" s="2">
        <v>4</v>
      </c>
      <c r="O541" s="2">
        <f>VLOOKUP(A541,关卡NPC系数!B:I,6,FALSE)</f>
        <v>1.4650000000000001</v>
      </c>
      <c r="P541" s="2">
        <f t="shared" si="104"/>
        <v>1.3</v>
      </c>
    </row>
    <row r="542" spans="1:16" x14ac:dyDescent="0.3">
      <c r="A542" s="2">
        <f t="shared" si="118"/>
        <v>91</v>
      </c>
      <c r="B542" s="2">
        <f ca="1">K542</f>
        <v>52045</v>
      </c>
      <c r="C542" s="2">
        <f t="shared" si="116"/>
        <v>1</v>
      </c>
      <c r="D542" s="2">
        <f>VLOOKUP(A542,关卡NPC系数!B:C,2,FALSE)</f>
        <v>87</v>
      </c>
      <c r="E542" s="2" t="str">
        <f>VLOOKUP(A542,关卡NPC系数!M:Q,5)</f>
        <v>5阶</v>
      </c>
      <c r="F542" s="2" t="str">
        <f t="shared" si="108"/>
        <v>前排</v>
      </c>
      <c r="G542" s="2">
        <f t="shared" si="103"/>
        <v>5</v>
      </c>
      <c r="I542" s="2" t="str">
        <f t="shared" si="111"/>
        <v>暗影</v>
      </c>
      <c r="J542" s="2" t="str">
        <f t="shared" si="112"/>
        <v>5阶前排暗影</v>
      </c>
      <c r="K542" s="2">
        <f ca="1">VLOOKUP(J542,NPC规则!A:K,M542,FALSE)</f>
        <v>52045</v>
      </c>
      <c r="L542" s="2">
        <f>VLOOKUP(J542,NPC规则!A:N,14,FALSE)</f>
        <v>3</v>
      </c>
      <c r="M542" s="2">
        <f t="shared" ca="1" si="113"/>
        <v>4</v>
      </c>
      <c r="N542" s="2">
        <v>5</v>
      </c>
      <c r="O542" s="2">
        <f>VLOOKUP(A542,关卡NPC系数!B:I,6,FALSE)</f>
        <v>1.175</v>
      </c>
      <c r="P542" s="2">
        <f t="shared" si="104"/>
        <v>1</v>
      </c>
    </row>
    <row r="543" spans="1:16" x14ac:dyDescent="0.3">
      <c r="A543" s="2">
        <f t="shared" si="118"/>
        <v>91</v>
      </c>
      <c r="B543" s="2">
        <f ca="1">K542</f>
        <v>52045</v>
      </c>
      <c r="C543" s="2">
        <f t="shared" si="116"/>
        <v>2</v>
      </c>
      <c r="D543" s="2">
        <f>VLOOKUP(A543,关卡NPC系数!B:C,2,FALSE)</f>
        <v>87</v>
      </c>
      <c r="E543" s="2" t="str">
        <f>VLOOKUP(A543,关卡NPC系数!M:Q,5)</f>
        <v>5阶</v>
      </c>
      <c r="F543" s="2" t="str">
        <f t="shared" si="108"/>
        <v>前排</v>
      </c>
      <c r="G543" s="2">
        <f t="shared" si="103"/>
        <v>5</v>
      </c>
      <c r="I543" s="2" t="str">
        <f t="shared" si="111"/>
        <v>暗影</v>
      </c>
      <c r="J543" s="2" t="str">
        <f t="shared" si="112"/>
        <v>5阶前排暗影</v>
      </c>
      <c r="K543" s="2">
        <f ca="1">VLOOKUP(J543,NPC规则!A:K,M543,FALSE)</f>
        <v>53015</v>
      </c>
      <c r="L543" s="2">
        <f>VLOOKUP(J543,NPC规则!A:N,14,FALSE)</f>
        <v>3</v>
      </c>
      <c r="M543" s="2">
        <f t="shared" ca="1" si="113"/>
        <v>3</v>
      </c>
      <c r="N543" s="2">
        <v>5</v>
      </c>
      <c r="O543" s="2">
        <f>VLOOKUP(A543,关卡NPC系数!B:I,6,FALSE)</f>
        <v>1.175</v>
      </c>
      <c r="P543" s="2">
        <f t="shared" si="104"/>
        <v>1</v>
      </c>
    </row>
    <row r="544" spans="1:16" x14ac:dyDescent="0.3">
      <c r="A544" s="2">
        <f t="shared" si="118"/>
        <v>91</v>
      </c>
      <c r="B544" s="2">
        <f ca="1">K542</f>
        <v>52045</v>
      </c>
      <c r="C544" s="2">
        <f t="shared" si="116"/>
        <v>3</v>
      </c>
      <c r="D544" s="2">
        <f>VLOOKUP(A544,关卡NPC系数!B:C,2,FALSE)</f>
        <v>87</v>
      </c>
      <c r="E544" s="2" t="str">
        <f>VLOOKUP(A544,关卡NPC系数!M:Q,5)</f>
        <v>5阶</v>
      </c>
      <c r="F544" s="2" t="str">
        <f t="shared" si="108"/>
        <v>后排</v>
      </c>
      <c r="G544" s="2">
        <f t="shared" si="103"/>
        <v>5</v>
      </c>
      <c r="I544" s="2" t="str">
        <f t="shared" si="111"/>
        <v>暗影</v>
      </c>
      <c r="J544" s="2" t="str">
        <f t="shared" si="112"/>
        <v>5阶后排暗影</v>
      </c>
      <c r="K544" s="2">
        <f ca="1">VLOOKUP(J544,NPC规则!A:K,M544,FALSE)</f>
        <v>52035</v>
      </c>
      <c r="L544" s="2">
        <f>VLOOKUP(J544,NPC规则!A:N,14,FALSE)</f>
        <v>4</v>
      </c>
      <c r="M544" s="2">
        <f t="shared" ca="1" si="113"/>
        <v>5</v>
      </c>
      <c r="N544" s="2">
        <v>5</v>
      </c>
      <c r="O544" s="2">
        <f>VLOOKUP(A544,关卡NPC系数!B:I,6,FALSE)</f>
        <v>1.175</v>
      </c>
      <c r="P544" s="2">
        <f t="shared" si="104"/>
        <v>1</v>
      </c>
    </row>
    <row r="545" spans="1:16" x14ac:dyDescent="0.3">
      <c r="A545" s="2">
        <f t="shared" si="118"/>
        <v>91</v>
      </c>
      <c r="B545" s="2">
        <f ca="1">K542</f>
        <v>52045</v>
      </c>
      <c r="C545" s="2">
        <f t="shared" si="116"/>
        <v>4</v>
      </c>
      <c r="D545" s="2">
        <f>VLOOKUP(A545,关卡NPC系数!B:C,2,FALSE)</f>
        <v>87</v>
      </c>
      <c r="E545" s="2" t="str">
        <f>VLOOKUP(A545,关卡NPC系数!M:Q,5)</f>
        <v>5阶</v>
      </c>
      <c r="F545" s="2" t="str">
        <f t="shared" si="108"/>
        <v>后排</v>
      </c>
      <c r="G545" s="2">
        <f t="shared" si="103"/>
        <v>5</v>
      </c>
      <c r="I545" s="2" t="str">
        <f t="shared" si="111"/>
        <v>暗影</v>
      </c>
      <c r="J545" s="2" t="str">
        <f t="shared" si="112"/>
        <v>5阶后排暗影</v>
      </c>
      <c r="K545" s="2">
        <f ca="1">VLOOKUP(J545,NPC规则!A:K,M545,FALSE)</f>
        <v>52035</v>
      </c>
      <c r="L545" s="2">
        <f>VLOOKUP(J545,NPC规则!A:N,14,FALSE)</f>
        <v>4</v>
      </c>
      <c r="M545" s="2">
        <f t="shared" ca="1" si="113"/>
        <v>5</v>
      </c>
      <c r="N545" s="2">
        <v>5</v>
      </c>
      <c r="O545" s="2">
        <f>VLOOKUP(A545,关卡NPC系数!B:I,6,FALSE)</f>
        <v>1.175</v>
      </c>
      <c r="P545" s="2">
        <f t="shared" si="104"/>
        <v>1</v>
      </c>
    </row>
    <row r="546" spans="1:16" x14ac:dyDescent="0.3">
      <c r="A546" s="2">
        <f t="shared" si="118"/>
        <v>91</v>
      </c>
      <c r="B546" s="2">
        <f ca="1">K542</f>
        <v>52045</v>
      </c>
      <c r="C546" s="2">
        <f t="shared" si="116"/>
        <v>5</v>
      </c>
      <c r="D546" s="2">
        <f>VLOOKUP(A546,关卡NPC系数!B:C,2,FALSE)</f>
        <v>87</v>
      </c>
      <c r="E546" s="2" t="str">
        <f>VLOOKUP(A546,关卡NPC系数!M:Q,5)</f>
        <v>5阶</v>
      </c>
      <c r="F546" s="2" t="str">
        <f t="shared" si="108"/>
        <v>后排</v>
      </c>
      <c r="G546" s="2">
        <f t="shared" si="103"/>
        <v>5</v>
      </c>
      <c r="I546" s="2" t="str">
        <f t="shared" si="111"/>
        <v>暗影</v>
      </c>
      <c r="J546" s="2" t="str">
        <f t="shared" si="112"/>
        <v>5阶后排暗影</v>
      </c>
      <c r="K546" s="2">
        <f ca="1">VLOOKUP(J546,NPC规则!A:K,M546,FALSE)</f>
        <v>52035</v>
      </c>
      <c r="L546" s="2">
        <f>VLOOKUP(J546,NPC规则!A:N,14,FALSE)</f>
        <v>4</v>
      </c>
      <c r="M546" s="2">
        <f t="shared" ca="1" si="113"/>
        <v>5</v>
      </c>
      <c r="N546" s="2">
        <v>5</v>
      </c>
      <c r="O546" s="2">
        <f>VLOOKUP(A546,关卡NPC系数!B:I,6,FALSE)</f>
        <v>1.175</v>
      </c>
      <c r="P546" s="2">
        <f t="shared" si="104"/>
        <v>1</v>
      </c>
    </row>
    <row r="547" spans="1:16" x14ac:dyDescent="0.3">
      <c r="A547" s="2">
        <f t="shared" si="118"/>
        <v>91</v>
      </c>
      <c r="B547" s="2">
        <f ca="1">K542</f>
        <v>52045</v>
      </c>
      <c r="C547" s="2">
        <f t="shared" si="116"/>
        <v>6</v>
      </c>
      <c r="D547" s="2">
        <f>VLOOKUP(A547,关卡NPC系数!B:C,2,FALSE)</f>
        <v>87</v>
      </c>
      <c r="E547" s="2" t="str">
        <f>VLOOKUP(A547,关卡NPC系数!M:Q,5)</f>
        <v>5阶</v>
      </c>
      <c r="F547" s="2" t="str">
        <f t="shared" si="108"/>
        <v>后排</v>
      </c>
      <c r="G547" s="2">
        <f t="shared" si="103"/>
        <v>5</v>
      </c>
      <c r="I547" s="2" t="str">
        <f t="shared" si="111"/>
        <v>暗影</v>
      </c>
      <c r="J547" s="2" t="str">
        <f t="shared" si="112"/>
        <v>5阶后排暗影</v>
      </c>
      <c r="K547" s="2">
        <f ca="1">VLOOKUP(J547,NPC规则!A:K,M547,FALSE)</f>
        <v>52035</v>
      </c>
      <c r="L547" s="2">
        <f>VLOOKUP(J547,NPC规则!A:N,14,FALSE)</f>
        <v>4</v>
      </c>
      <c r="M547" s="2">
        <f t="shared" ca="1" si="113"/>
        <v>5</v>
      </c>
      <c r="N547" s="2">
        <v>5</v>
      </c>
      <c r="O547" s="2">
        <f>VLOOKUP(A547,关卡NPC系数!B:I,6,FALSE)</f>
        <v>1.175</v>
      </c>
      <c r="P547" s="2">
        <f t="shared" si="104"/>
        <v>1</v>
      </c>
    </row>
    <row r="548" spans="1:16" x14ac:dyDescent="0.3">
      <c r="A548" s="2">
        <f t="shared" si="118"/>
        <v>92</v>
      </c>
      <c r="B548" s="2">
        <f ca="1">K548</f>
        <v>61015</v>
      </c>
      <c r="C548" s="2">
        <f t="shared" si="116"/>
        <v>1</v>
      </c>
      <c r="D548" s="2">
        <f>VLOOKUP(A548,关卡NPC系数!B:C,2,FALSE)</f>
        <v>88</v>
      </c>
      <c r="E548" s="2" t="str">
        <f>VLOOKUP(A548,关卡NPC系数!M:Q,5)</f>
        <v>5阶</v>
      </c>
      <c r="F548" s="2" t="str">
        <f t="shared" si="108"/>
        <v>前排</v>
      </c>
      <c r="G548" s="2">
        <f t="shared" si="103"/>
        <v>6</v>
      </c>
      <c r="I548" s="2" t="str">
        <f t="shared" si="111"/>
        <v>神圣</v>
      </c>
      <c r="J548" s="2" t="str">
        <f t="shared" si="112"/>
        <v>5阶前排神圣</v>
      </c>
      <c r="K548" s="2">
        <f ca="1">VLOOKUP(J548,NPC规则!A:K,M548,FALSE)</f>
        <v>61015</v>
      </c>
      <c r="L548" s="2">
        <f>VLOOKUP(J548,NPC规则!A:N,14,FALSE)</f>
        <v>3</v>
      </c>
      <c r="M548" s="2">
        <f t="shared" ca="1" si="113"/>
        <v>4</v>
      </c>
      <c r="N548" s="2">
        <v>5</v>
      </c>
      <c r="O548" s="2">
        <f>VLOOKUP(A548,关卡NPC系数!B:I,6,FALSE)</f>
        <v>1.177</v>
      </c>
      <c r="P548" s="2">
        <f t="shared" si="104"/>
        <v>1</v>
      </c>
    </row>
    <row r="549" spans="1:16" x14ac:dyDescent="0.3">
      <c r="A549" s="2">
        <f t="shared" si="118"/>
        <v>92</v>
      </c>
      <c r="B549" s="2">
        <f ca="1">K548</f>
        <v>61015</v>
      </c>
      <c r="C549" s="2">
        <f t="shared" si="116"/>
        <v>2</v>
      </c>
      <c r="D549" s="2">
        <f>VLOOKUP(A549,关卡NPC系数!B:C,2,FALSE)</f>
        <v>88</v>
      </c>
      <c r="E549" s="2" t="str">
        <f>VLOOKUP(A549,关卡NPC系数!M:Q,5)</f>
        <v>5阶</v>
      </c>
      <c r="F549" s="2" t="str">
        <f t="shared" si="108"/>
        <v>前排</v>
      </c>
      <c r="G549" s="2">
        <f t="shared" si="103"/>
        <v>6</v>
      </c>
      <c r="I549" s="2" t="str">
        <f t="shared" si="111"/>
        <v>神圣</v>
      </c>
      <c r="J549" s="2" t="str">
        <f t="shared" si="112"/>
        <v>5阶前排神圣</v>
      </c>
      <c r="K549" s="2">
        <f ca="1">VLOOKUP(J549,NPC规则!A:K,M549,FALSE)</f>
        <v>61015</v>
      </c>
      <c r="L549" s="2">
        <f>VLOOKUP(J549,NPC规则!A:N,14,FALSE)</f>
        <v>3</v>
      </c>
      <c r="M549" s="2">
        <f t="shared" ca="1" si="113"/>
        <v>4</v>
      </c>
      <c r="N549" s="2">
        <v>5</v>
      </c>
      <c r="O549" s="2">
        <f>VLOOKUP(A549,关卡NPC系数!B:I,6,FALSE)</f>
        <v>1.177</v>
      </c>
      <c r="P549" s="2">
        <f t="shared" si="104"/>
        <v>1</v>
      </c>
    </row>
    <row r="550" spans="1:16" x14ac:dyDescent="0.3">
      <c r="A550" s="2">
        <f t="shared" si="118"/>
        <v>92</v>
      </c>
      <c r="B550" s="2">
        <f ca="1">K548</f>
        <v>61015</v>
      </c>
      <c r="C550" s="2">
        <f t="shared" si="116"/>
        <v>3</v>
      </c>
      <c r="D550" s="2">
        <f>VLOOKUP(A550,关卡NPC系数!B:C,2,FALSE)</f>
        <v>88</v>
      </c>
      <c r="E550" s="2" t="str">
        <f>VLOOKUP(A550,关卡NPC系数!M:Q,5)</f>
        <v>5阶</v>
      </c>
      <c r="F550" s="2" t="str">
        <f t="shared" si="108"/>
        <v>后排</v>
      </c>
      <c r="G550" s="2">
        <f t="shared" si="103"/>
        <v>6</v>
      </c>
      <c r="I550" s="2" t="str">
        <f t="shared" si="111"/>
        <v>神圣</v>
      </c>
      <c r="J550" s="2" t="str">
        <f t="shared" si="112"/>
        <v>5阶后排神圣</v>
      </c>
      <c r="K550" s="2">
        <f ca="1">VLOOKUP(J550,NPC规则!A:K,M550,FALSE)</f>
        <v>63015</v>
      </c>
      <c r="L550" s="2">
        <f>VLOOKUP(J550,NPC规则!A:N,14,FALSE)</f>
        <v>3</v>
      </c>
      <c r="M550" s="2">
        <f t="shared" ca="1" si="113"/>
        <v>4</v>
      </c>
      <c r="N550" s="2">
        <v>5</v>
      </c>
      <c r="O550" s="2">
        <f>VLOOKUP(A550,关卡NPC系数!B:I,6,FALSE)</f>
        <v>1.177</v>
      </c>
      <c r="P550" s="2">
        <f t="shared" si="104"/>
        <v>1</v>
      </c>
    </row>
    <row r="551" spans="1:16" x14ac:dyDescent="0.3">
      <c r="A551" s="2">
        <f t="shared" si="118"/>
        <v>92</v>
      </c>
      <c r="B551" s="2">
        <f ca="1">K548</f>
        <v>61015</v>
      </c>
      <c r="C551" s="2">
        <f t="shared" si="116"/>
        <v>4</v>
      </c>
      <c r="D551" s="2">
        <f>VLOOKUP(A551,关卡NPC系数!B:C,2,FALSE)</f>
        <v>88</v>
      </c>
      <c r="E551" s="2" t="str">
        <f>VLOOKUP(A551,关卡NPC系数!M:Q,5)</f>
        <v>5阶</v>
      </c>
      <c r="F551" s="2" t="str">
        <f t="shared" si="108"/>
        <v>后排</v>
      </c>
      <c r="G551" s="2">
        <f t="shared" si="103"/>
        <v>6</v>
      </c>
      <c r="I551" s="2" t="str">
        <f t="shared" si="111"/>
        <v>神圣</v>
      </c>
      <c r="J551" s="2" t="str">
        <f t="shared" si="112"/>
        <v>5阶后排神圣</v>
      </c>
      <c r="K551" s="2">
        <f ca="1">VLOOKUP(J551,NPC规则!A:K,M551,FALSE)</f>
        <v>62015</v>
      </c>
      <c r="L551" s="2">
        <f>VLOOKUP(J551,NPC规则!A:N,14,FALSE)</f>
        <v>3</v>
      </c>
      <c r="M551" s="2">
        <f t="shared" ca="1" si="113"/>
        <v>3</v>
      </c>
      <c r="N551" s="2">
        <v>5</v>
      </c>
      <c r="O551" s="2">
        <f>VLOOKUP(A551,关卡NPC系数!B:I,6,FALSE)</f>
        <v>1.177</v>
      </c>
      <c r="P551" s="2">
        <f t="shared" si="104"/>
        <v>1</v>
      </c>
    </row>
    <row r="552" spans="1:16" x14ac:dyDescent="0.3">
      <c r="A552" s="2">
        <f t="shared" si="118"/>
        <v>92</v>
      </c>
      <c r="B552" s="2">
        <f ca="1">K548</f>
        <v>61015</v>
      </c>
      <c r="C552" s="2">
        <f t="shared" si="116"/>
        <v>5</v>
      </c>
      <c r="D552" s="2">
        <f>VLOOKUP(A552,关卡NPC系数!B:C,2,FALSE)</f>
        <v>88</v>
      </c>
      <c r="E552" s="2" t="str">
        <f>VLOOKUP(A552,关卡NPC系数!M:Q,5)</f>
        <v>5阶</v>
      </c>
      <c r="F552" s="2" t="str">
        <f t="shared" si="108"/>
        <v>后排</v>
      </c>
      <c r="G552" s="2">
        <f t="shared" si="103"/>
        <v>6</v>
      </c>
      <c r="I552" s="2" t="str">
        <f t="shared" si="111"/>
        <v>神圣</v>
      </c>
      <c r="J552" s="2" t="str">
        <f t="shared" si="112"/>
        <v>5阶后排神圣</v>
      </c>
      <c r="K552" s="2">
        <f ca="1">VLOOKUP(J552,NPC规则!A:K,M552,FALSE)</f>
        <v>62015</v>
      </c>
      <c r="L552" s="2">
        <f>VLOOKUP(J552,NPC规则!A:N,14,FALSE)</f>
        <v>3</v>
      </c>
      <c r="M552" s="2">
        <f t="shared" ca="1" si="113"/>
        <v>3</v>
      </c>
      <c r="N552" s="2">
        <v>5</v>
      </c>
      <c r="O552" s="2">
        <f>VLOOKUP(A552,关卡NPC系数!B:I,6,FALSE)</f>
        <v>1.177</v>
      </c>
      <c r="P552" s="2">
        <f t="shared" si="104"/>
        <v>1</v>
      </c>
    </row>
    <row r="553" spans="1:16" x14ac:dyDescent="0.3">
      <c r="A553" s="2">
        <f t="shared" si="118"/>
        <v>92</v>
      </c>
      <c r="B553" s="2">
        <f ca="1">K548</f>
        <v>61015</v>
      </c>
      <c r="C553" s="2">
        <f t="shared" si="116"/>
        <v>6</v>
      </c>
      <c r="D553" s="2">
        <f>VLOOKUP(A553,关卡NPC系数!B:C,2,FALSE)</f>
        <v>88</v>
      </c>
      <c r="E553" s="2" t="str">
        <f>VLOOKUP(A553,关卡NPC系数!M:Q,5)</f>
        <v>5阶</v>
      </c>
      <c r="F553" s="2" t="str">
        <f t="shared" si="108"/>
        <v>后排</v>
      </c>
      <c r="G553" s="2">
        <f t="shared" si="103"/>
        <v>6</v>
      </c>
      <c r="I553" s="2" t="str">
        <f t="shared" si="111"/>
        <v>神圣</v>
      </c>
      <c r="J553" s="2" t="str">
        <f t="shared" si="112"/>
        <v>5阶后排神圣</v>
      </c>
      <c r="K553" s="2">
        <f ca="1">VLOOKUP(J553,NPC规则!A:K,M553,FALSE)</f>
        <v>61015</v>
      </c>
      <c r="L553" s="2">
        <f>VLOOKUP(J553,NPC规则!A:N,14,FALSE)</f>
        <v>3</v>
      </c>
      <c r="M553" s="2">
        <f t="shared" ca="1" si="113"/>
        <v>2</v>
      </c>
      <c r="N553" s="2">
        <v>5</v>
      </c>
      <c r="O553" s="2">
        <f>VLOOKUP(A553,关卡NPC系数!B:I,6,FALSE)</f>
        <v>1.177</v>
      </c>
      <c r="P553" s="2">
        <f t="shared" si="104"/>
        <v>1</v>
      </c>
    </row>
    <row r="554" spans="1:16" x14ac:dyDescent="0.3">
      <c r="A554" s="2">
        <f t="shared" si="118"/>
        <v>93</v>
      </c>
      <c r="B554" s="2">
        <f ca="1">K554</f>
        <v>21025</v>
      </c>
      <c r="C554" s="2">
        <f t="shared" si="116"/>
        <v>1</v>
      </c>
      <c r="D554" s="2">
        <f>VLOOKUP(A554,关卡NPC系数!B:C,2,FALSE)</f>
        <v>89</v>
      </c>
      <c r="E554" s="2" t="str">
        <f>VLOOKUP(A554,关卡NPC系数!M:Q,5)</f>
        <v>5阶</v>
      </c>
      <c r="F554" s="2" t="str">
        <f t="shared" si="108"/>
        <v>前排</v>
      </c>
      <c r="G554" s="2">
        <f t="shared" ref="G554" ca="1" si="119">RANK(H554,$H554:$H559)</f>
        <v>2</v>
      </c>
      <c r="H554" s="2">
        <f t="shared" ref="H554" ca="1" si="120">RAND()</f>
        <v>0.60224362431555867</v>
      </c>
      <c r="I554" s="2" t="str">
        <f t="shared" ca="1" si="111"/>
        <v>奥术</v>
      </c>
      <c r="J554" s="2" t="str">
        <f t="shared" ca="1" si="112"/>
        <v>5阶前排奥术</v>
      </c>
      <c r="K554" s="2">
        <f ca="1">VLOOKUP(J554,NPC规则!A:K,M554,FALSE)</f>
        <v>21025</v>
      </c>
      <c r="L554" s="2">
        <f ca="1">VLOOKUP(J554,NPC规则!A:N,14,FALSE)</f>
        <v>5</v>
      </c>
      <c r="M554" s="2">
        <f t="shared" ca="1" si="113"/>
        <v>3</v>
      </c>
      <c r="N554" s="2">
        <v>5</v>
      </c>
      <c r="O554" s="2">
        <f>VLOOKUP(A554,关卡NPC系数!B:I,6,FALSE)</f>
        <v>1.18</v>
      </c>
      <c r="P554" s="2">
        <f t="shared" si="104"/>
        <v>1</v>
      </c>
    </row>
    <row r="555" spans="1:16" x14ac:dyDescent="0.3">
      <c r="A555" s="2">
        <f t="shared" si="118"/>
        <v>93</v>
      </c>
      <c r="B555" s="2">
        <f ca="1">K554</f>
        <v>21025</v>
      </c>
      <c r="C555" s="2">
        <f t="shared" si="116"/>
        <v>2</v>
      </c>
      <c r="D555" s="2">
        <f>VLOOKUP(A555,关卡NPC系数!B:C,2,FALSE)</f>
        <v>89</v>
      </c>
      <c r="E555" s="2" t="str">
        <f>VLOOKUP(A555,关卡NPC系数!M:Q,5)</f>
        <v>5阶</v>
      </c>
      <c r="F555" s="2" t="str">
        <f t="shared" si="108"/>
        <v>前排</v>
      </c>
      <c r="G555" s="2">
        <f t="shared" ref="G555" ca="1" si="121">RANK(H555,$H554:$H559)</f>
        <v>1</v>
      </c>
      <c r="H555" s="2">
        <f t="shared" ca="1" si="106"/>
        <v>0.98529000118239241</v>
      </c>
      <c r="I555" s="2" t="str">
        <f t="shared" ca="1" si="111"/>
        <v>亡灵</v>
      </c>
      <c r="J555" s="2" t="str">
        <f t="shared" ca="1" si="112"/>
        <v>5阶前排亡灵</v>
      </c>
      <c r="K555" s="2">
        <f ca="1">VLOOKUP(J555,NPC规则!A:K,M555,FALSE)</f>
        <v>11045</v>
      </c>
      <c r="L555" s="2">
        <f ca="1">VLOOKUP(J555,NPC规则!A:N,14,FALSE)</f>
        <v>5</v>
      </c>
      <c r="M555" s="2">
        <f t="shared" ca="1" si="113"/>
        <v>6</v>
      </c>
      <c r="N555" s="2">
        <v>5</v>
      </c>
      <c r="O555" s="2">
        <f>VLOOKUP(A555,关卡NPC系数!B:I,6,FALSE)</f>
        <v>1.18</v>
      </c>
      <c r="P555" s="2">
        <f t="shared" si="104"/>
        <v>1</v>
      </c>
    </row>
    <row r="556" spans="1:16" x14ac:dyDescent="0.3">
      <c r="A556" s="2">
        <f t="shared" si="118"/>
        <v>93</v>
      </c>
      <c r="B556" s="2">
        <f ca="1">K554</f>
        <v>21025</v>
      </c>
      <c r="C556" s="2">
        <f t="shared" si="116"/>
        <v>3</v>
      </c>
      <c r="D556" s="2">
        <f>VLOOKUP(A556,关卡NPC系数!B:C,2,FALSE)</f>
        <v>89</v>
      </c>
      <c r="E556" s="2" t="str">
        <f>VLOOKUP(A556,关卡NPC系数!M:Q,5)</f>
        <v>5阶</v>
      </c>
      <c r="F556" s="2" t="str">
        <f t="shared" si="108"/>
        <v>后排</v>
      </c>
      <c r="G556" s="2">
        <f t="shared" ref="G556" ca="1" si="122">RANK(H556,$H554:$H559)</f>
        <v>6</v>
      </c>
      <c r="H556" s="2">
        <f t="shared" ca="1" si="106"/>
        <v>0.14570122757479365</v>
      </c>
      <c r="I556" s="2" t="str">
        <f t="shared" ca="1" si="111"/>
        <v>神圣</v>
      </c>
      <c r="J556" s="2" t="str">
        <f t="shared" ca="1" si="112"/>
        <v>5阶后排神圣</v>
      </c>
      <c r="K556" s="2">
        <f ca="1">VLOOKUP(J556,NPC规则!A:K,M556,FALSE)</f>
        <v>62015</v>
      </c>
      <c r="L556" s="2">
        <f ca="1">VLOOKUP(J556,NPC规则!A:N,14,FALSE)</f>
        <v>3</v>
      </c>
      <c r="M556" s="2">
        <f t="shared" ca="1" si="113"/>
        <v>3</v>
      </c>
      <c r="N556" s="2">
        <v>5</v>
      </c>
      <c r="O556" s="2">
        <f>VLOOKUP(A556,关卡NPC系数!B:I,6,FALSE)</f>
        <v>1.18</v>
      </c>
      <c r="P556" s="2">
        <f t="shared" si="104"/>
        <v>1</v>
      </c>
    </row>
    <row r="557" spans="1:16" x14ac:dyDescent="0.3">
      <c r="A557" s="2">
        <f t="shared" si="118"/>
        <v>93</v>
      </c>
      <c r="B557" s="2">
        <f ca="1">K554</f>
        <v>21025</v>
      </c>
      <c r="C557" s="2">
        <f t="shared" si="116"/>
        <v>4</v>
      </c>
      <c r="D557" s="2">
        <f>VLOOKUP(A557,关卡NPC系数!B:C,2,FALSE)</f>
        <v>89</v>
      </c>
      <c r="E557" s="2" t="str">
        <f>VLOOKUP(A557,关卡NPC系数!M:Q,5)</f>
        <v>5阶</v>
      </c>
      <c r="F557" s="2" t="str">
        <f t="shared" si="108"/>
        <v>后排</v>
      </c>
      <c r="G557" s="2">
        <f t="shared" ref="G557" ca="1" si="123">RANK(H557,$H554:$H559)</f>
        <v>5</v>
      </c>
      <c r="H557" s="2">
        <f t="shared" ca="1" si="106"/>
        <v>0.19115010356249607</v>
      </c>
      <c r="I557" s="2" t="str">
        <f t="shared" ca="1" si="111"/>
        <v>暗影</v>
      </c>
      <c r="J557" s="2" t="str">
        <f t="shared" ca="1" si="112"/>
        <v>5阶后排暗影</v>
      </c>
      <c r="K557" s="2">
        <f ca="1">VLOOKUP(J557,NPC规则!A:K,M557,FALSE)</f>
        <v>53015</v>
      </c>
      <c r="L557" s="2">
        <f ca="1">VLOOKUP(J557,NPC规则!A:N,14,FALSE)</f>
        <v>4</v>
      </c>
      <c r="M557" s="2">
        <f t="shared" ca="1" si="113"/>
        <v>2</v>
      </c>
      <c r="N557" s="2">
        <v>5</v>
      </c>
      <c r="O557" s="2">
        <f>VLOOKUP(A557,关卡NPC系数!B:I,6,FALSE)</f>
        <v>1.18</v>
      </c>
      <c r="P557" s="2">
        <f t="shared" si="104"/>
        <v>1</v>
      </c>
    </row>
    <row r="558" spans="1:16" x14ac:dyDescent="0.3">
      <c r="A558" s="2">
        <f t="shared" si="118"/>
        <v>93</v>
      </c>
      <c r="B558" s="2">
        <f ca="1">K554</f>
        <v>21025</v>
      </c>
      <c r="C558" s="2">
        <f t="shared" si="116"/>
        <v>5</v>
      </c>
      <c r="D558" s="2">
        <f>VLOOKUP(A558,关卡NPC系数!B:C,2,FALSE)</f>
        <v>89</v>
      </c>
      <c r="E558" s="2" t="str">
        <f>VLOOKUP(A558,关卡NPC系数!M:Q,5)</f>
        <v>5阶</v>
      </c>
      <c r="F558" s="2" t="str">
        <f t="shared" si="108"/>
        <v>后排</v>
      </c>
      <c r="G558" s="2">
        <f t="shared" ref="G558" ca="1" si="124">RANK(H558,$H554:$H559)</f>
        <v>4</v>
      </c>
      <c r="H558" s="2">
        <f t="shared" ca="1" si="106"/>
        <v>0.2820499084726652</v>
      </c>
      <c r="I558" s="2" t="str">
        <f t="shared" ca="1" si="111"/>
        <v>自然</v>
      </c>
      <c r="J558" s="2" t="str">
        <f t="shared" ca="1" si="112"/>
        <v>5阶后排自然</v>
      </c>
      <c r="K558" s="2">
        <f ca="1">VLOOKUP(J558,NPC规则!A:K,M558,FALSE)</f>
        <v>43055</v>
      </c>
      <c r="L558" s="2">
        <f ca="1">VLOOKUP(J558,NPC规则!A:N,14,FALSE)</f>
        <v>9</v>
      </c>
      <c r="M558" s="2">
        <f t="shared" ca="1" si="113"/>
        <v>6</v>
      </c>
      <c r="N558" s="2">
        <v>5</v>
      </c>
      <c r="O558" s="2">
        <f>VLOOKUP(A558,关卡NPC系数!B:I,6,FALSE)</f>
        <v>1.18</v>
      </c>
      <c r="P558" s="2">
        <f t="shared" si="104"/>
        <v>1</v>
      </c>
    </row>
    <row r="559" spans="1:16" x14ac:dyDescent="0.3">
      <c r="A559" s="2">
        <f t="shared" si="118"/>
        <v>93</v>
      </c>
      <c r="B559" s="2">
        <f ca="1">K554</f>
        <v>21025</v>
      </c>
      <c r="C559" s="2">
        <f t="shared" si="116"/>
        <v>6</v>
      </c>
      <c r="D559" s="2">
        <f>VLOOKUP(A559,关卡NPC系数!B:C,2,FALSE)</f>
        <v>89</v>
      </c>
      <c r="E559" s="2" t="str">
        <f>VLOOKUP(A559,关卡NPC系数!M:Q,5)</f>
        <v>5阶</v>
      </c>
      <c r="F559" s="2" t="str">
        <f t="shared" si="108"/>
        <v>后排</v>
      </c>
      <c r="G559" s="2">
        <f t="shared" ref="G559" ca="1" si="125">RANK(H559,$H554:$H559)</f>
        <v>3</v>
      </c>
      <c r="H559" s="2">
        <f t="shared" ca="1" si="106"/>
        <v>0.57866935779826223</v>
      </c>
      <c r="I559" s="2" t="str">
        <f t="shared" ca="1" si="111"/>
        <v>邪能</v>
      </c>
      <c r="J559" s="2" t="str">
        <f t="shared" ca="1" si="112"/>
        <v>5阶后排邪能</v>
      </c>
      <c r="K559" s="2">
        <f ca="1">VLOOKUP(J559,NPC规则!A:K,M559,FALSE)</f>
        <v>33015</v>
      </c>
      <c r="L559" s="2">
        <f ca="1">VLOOKUP(J559,NPC规则!A:N,14,FALSE)</f>
        <v>9</v>
      </c>
      <c r="M559" s="2">
        <f t="shared" ca="1" si="113"/>
        <v>10</v>
      </c>
      <c r="N559" s="2">
        <v>5</v>
      </c>
      <c r="O559" s="2">
        <f>VLOOKUP(A559,关卡NPC系数!B:I,6,FALSE)</f>
        <v>1.18</v>
      </c>
      <c r="P559" s="2">
        <f t="shared" si="104"/>
        <v>1</v>
      </c>
    </row>
    <row r="560" spans="1:16" x14ac:dyDescent="0.3">
      <c r="A560" s="2">
        <f t="shared" si="118"/>
        <v>94</v>
      </c>
      <c r="B560" s="2">
        <f ca="1">K560</f>
        <v>11045</v>
      </c>
      <c r="C560" s="2">
        <f t="shared" si="116"/>
        <v>1</v>
      </c>
      <c r="D560" s="2">
        <f>VLOOKUP(A560,关卡NPC系数!B:C,2,FALSE)</f>
        <v>90</v>
      </c>
      <c r="E560" s="2" t="str">
        <f>VLOOKUP(A560,关卡NPC系数!M:Q,5)</f>
        <v>5阶</v>
      </c>
      <c r="F560" s="2" t="str">
        <f t="shared" si="108"/>
        <v>前排</v>
      </c>
      <c r="G560" s="2">
        <v>1</v>
      </c>
      <c r="I560" s="2" t="str">
        <f t="shared" si="111"/>
        <v>亡灵</v>
      </c>
      <c r="J560" s="2" t="str">
        <f t="shared" si="112"/>
        <v>5阶前排亡灵</v>
      </c>
      <c r="K560" s="2">
        <f ca="1">VLOOKUP(J560,NPC规则!A:K,M560,FALSE)</f>
        <v>11045</v>
      </c>
      <c r="L560" s="2">
        <f>VLOOKUP(J560,NPC规则!A:N,14,FALSE)</f>
        <v>5</v>
      </c>
      <c r="M560" s="2">
        <f t="shared" ca="1" si="113"/>
        <v>6</v>
      </c>
      <c r="N560" s="2">
        <v>5</v>
      </c>
      <c r="O560" s="2">
        <f>VLOOKUP(A560,关卡NPC系数!B:I,6,FALSE)</f>
        <v>1.1819999999999999</v>
      </c>
      <c r="P560" s="2">
        <f t="shared" si="104"/>
        <v>1</v>
      </c>
    </row>
    <row r="561" spans="1:16" x14ac:dyDescent="0.3">
      <c r="A561" s="2">
        <f t="shared" si="118"/>
        <v>94</v>
      </c>
      <c r="B561" s="2">
        <f ca="1">K560</f>
        <v>11045</v>
      </c>
      <c r="C561" s="2">
        <f t="shared" si="116"/>
        <v>2</v>
      </c>
      <c r="D561" s="2">
        <f>VLOOKUP(A561,关卡NPC系数!B:C,2,FALSE)</f>
        <v>90</v>
      </c>
      <c r="E561" s="2" t="str">
        <f>VLOOKUP(A561,关卡NPC系数!M:Q,5)</f>
        <v>5阶</v>
      </c>
      <c r="F561" s="2" t="str">
        <f t="shared" si="108"/>
        <v>前排</v>
      </c>
      <c r="G561" s="2">
        <v>1</v>
      </c>
      <c r="I561" s="2" t="str">
        <f t="shared" si="111"/>
        <v>亡灵</v>
      </c>
      <c r="J561" s="2" t="str">
        <f t="shared" si="112"/>
        <v>5阶前排亡灵</v>
      </c>
      <c r="K561" s="2">
        <f ca="1">VLOOKUP(J561,NPC规则!A:K,M561,FALSE)</f>
        <v>11075</v>
      </c>
      <c r="L561" s="2">
        <f>VLOOKUP(J561,NPC规则!A:N,14,FALSE)</f>
        <v>5</v>
      </c>
      <c r="M561" s="2">
        <f t="shared" ca="1" si="113"/>
        <v>2</v>
      </c>
      <c r="N561" s="2">
        <v>5</v>
      </c>
      <c r="O561" s="2">
        <f>VLOOKUP(A561,关卡NPC系数!B:I,6,FALSE)</f>
        <v>1.1819999999999999</v>
      </c>
      <c r="P561" s="2">
        <f t="shared" si="104"/>
        <v>1</v>
      </c>
    </row>
    <row r="562" spans="1:16" x14ac:dyDescent="0.3">
      <c r="A562" s="2">
        <f t="shared" si="118"/>
        <v>94</v>
      </c>
      <c r="B562" s="2">
        <f ca="1">K560</f>
        <v>11045</v>
      </c>
      <c r="C562" s="2">
        <f t="shared" si="116"/>
        <v>3</v>
      </c>
      <c r="D562" s="2">
        <f>VLOOKUP(A562,关卡NPC系数!B:C,2,FALSE)</f>
        <v>90</v>
      </c>
      <c r="E562" s="2" t="str">
        <f>VLOOKUP(A562,关卡NPC系数!M:Q,5)</f>
        <v>5阶</v>
      </c>
      <c r="F562" s="2" t="str">
        <f t="shared" si="108"/>
        <v>后排</v>
      </c>
      <c r="G562" s="2">
        <v>1</v>
      </c>
      <c r="I562" s="2" t="str">
        <f t="shared" si="111"/>
        <v>亡灵</v>
      </c>
      <c r="J562" s="2" t="str">
        <f t="shared" si="112"/>
        <v>5阶后排亡灵</v>
      </c>
      <c r="K562" s="2">
        <f ca="1">VLOOKUP(J562,NPC规则!A:K,M562,FALSE)</f>
        <v>15015</v>
      </c>
      <c r="L562" s="2">
        <f>VLOOKUP(J562,NPC规则!A:N,14,FALSE)</f>
        <v>9</v>
      </c>
      <c r="M562" s="2">
        <f t="shared" ca="1" si="113"/>
        <v>10</v>
      </c>
      <c r="N562" s="2">
        <v>5</v>
      </c>
      <c r="O562" s="2">
        <f>VLOOKUP(A562,关卡NPC系数!B:I,6,FALSE)</f>
        <v>1.1819999999999999</v>
      </c>
      <c r="P562" s="2">
        <f t="shared" si="104"/>
        <v>1</v>
      </c>
    </row>
    <row r="563" spans="1:16" x14ac:dyDescent="0.3">
      <c r="A563" s="2">
        <f t="shared" si="118"/>
        <v>94</v>
      </c>
      <c r="B563" s="2">
        <f ca="1">K560</f>
        <v>11045</v>
      </c>
      <c r="C563" s="2">
        <f t="shared" si="116"/>
        <v>4</v>
      </c>
      <c r="D563" s="2">
        <f>VLOOKUP(A563,关卡NPC系数!B:C,2,FALSE)</f>
        <v>90</v>
      </c>
      <c r="E563" s="2" t="str">
        <f>VLOOKUP(A563,关卡NPC系数!M:Q,5)</f>
        <v>5阶</v>
      </c>
      <c r="F563" s="2" t="str">
        <f t="shared" si="108"/>
        <v>后排</v>
      </c>
      <c r="G563" s="2">
        <v>1</v>
      </c>
      <c r="I563" s="2" t="str">
        <f t="shared" si="111"/>
        <v>亡灵</v>
      </c>
      <c r="J563" s="2" t="str">
        <f t="shared" si="112"/>
        <v>5阶后排亡灵</v>
      </c>
      <c r="K563" s="2">
        <f ca="1">VLOOKUP(J563,NPC规则!A:K,M563,FALSE)</f>
        <v>15015</v>
      </c>
      <c r="L563" s="2">
        <f>VLOOKUP(J563,NPC规则!A:N,14,FALSE)</f>
        <v>9</v>
      </c>
      <c r="M563" s="2">
        <f t="shared" ca="1" si="113"/>
        <v>10</v>
      </c>
      <c r="N563" s="2">
        <v>5</v>
      </c>
      <c r="O563" s="2">
        <f>VLOOKUP(A563,关卡NPC系数!B:I,6,FALSE)</f>
        <v>1.1819999999999999</v>
      </c>
      <c r="P563" s="2">
        <f t="shared" si="104"/>
        <v>1</v>
      </c>
    </row>
    <row r="564" spans="1:16" x14ac:dyDescent="0.3">
      <c r="A564" s="2">
        <f t="shared" si="118"/>
        <v>94</v>
      </c>
      <c r="B564" s="2">
        <f ca="1">K560</f>
        <v>11045</v>
      </c>
      <c r="C564" s="2">
        <f t="shared" si="116"/>
        <v>5</v>
      </c>
      <c r="D564" s="2">
        <f>VLOOKUP(A564,关卡NPC系数!B:C,2,FALSE)</f>
        <v>90</v>
      </c>
      <c r="E564" s="2" t="str">
        <f>VLOOKUP(A564,关卡NPC系数!M:Q,5)</f>
        <v>5阶</v>
      </c>
      <c r="F564" s="2" t="str">
        <f t="shared" si="108"/>
        <v>后排</v>
      </c>
      <c r="G564" s="2">
        <v>1</v>
      </c>
      <c r="I564" s="2" t="str">
        <f t="shared" si="111"/>
        <v>亡灵</v>
      </c>
      <c r="J564" s="2" t="str">
        <f t="shared" si="112"/>
        <v>5阶后排亡灵</v>
      </c>
      <c r="K564" s="2">
        <f ca="1">VLOOKUP(J564,NPC规则!A:K,M564,FALSE)</f>
        <v>15025</v>
      </c>
      <c r="L564" s="2">
        <f>VLOOKUP(J564,NPC规则!A:N,14,FALSE)</f>
        <v>9</v>
      </c>
      <c r="M564" s="2">
        <f t="shared" ca="1" si="113"/>
        <v>6</v>
      </c>
      <c r="N564" s="2">
        <v>5</v>
      </c>
      <c r="O564" s="2">
        <f>VLOOKUP(A564,关卡NPC系数!B:I,6,FALSE)</f>
        <v>1.1819999999999999</v>
      </c>
      <c r="P564" s="2">
        <f t="shared" si="104"/>
        <v>1</v>
      </c>
    </row>
    <row r="565" spans="1:16" x14ac:dyDescent="0.3">
      <c r="A565" s="2">
        <f t="shared" si="118"/>
        <v>94</v>
      </c>
      <c r="B565" s="2">
        <f ca="1">K560</f>
        <v>11045</v>
      </c>
      <c r="C565" s="2">
        <f t="shared" si="116"/>
        <v>6</v>
      </c>
      <c r="D565" s="2">
        <f>VLOOKUP(A565,关卡NPC系数!B:C,2,FALSE)</f>
        <v>90</v>
      </c>
      <c r="E565" s="2" t="str">
        <f>VLOOKUP(A565,关卡NPC系数!M:Q,5)</f>
        <v>5阶</v>
      </c>
      <c r="F565" s="2" t="str">
        <f t="shared" si="108"/>
        <v>后排</v>
      </c>
      <c r="G565" s="2">
        <v>1</v>
      </c>
      <c r="I565" s="2" t="str">
        <f t="shared" si="111"/>
        <v>亡灵</v>
      </c>
      <c r="J565" s="2" t="str">
        <f t="shared" si="112"/>
        <v>5阶后排亡灵</v>
      </c>
      <c r="K565" s="2">
        <f ca="1">VLOOKUP(J565,NPC规则!A:K,M565,FALSE)</f>
        <v>11055</v>
      </c>
      <c r="L565" s="2">
        <f>VLOOKUP(J565,NPC规则!A:N,14,FALSE)</f>
        <v>9</v>
      </c>
      <c r="M565" s="2">
        <f t="shared" ca="1" si="113"/>
        <v>2</v>
      </c>
      <c r="N565" s="2">
        <v>5</v>
      </c>
      <c r="O565" s="2">
        <f>VLOOKUP(A565,关卡NPC系数!B:I,6,FALSE)</f>
        <v>1.1819999999999999</v>
      </c>
      <c r="P565" s="2">
        <f t="shared" si="104"/>
        <v>1</v>
      </c>
    </row>
    <row r="566" spans="1:16" x14ac:dyDescent="0.3">
      <c r="A566" s="2">
        <f t="shared" si="118"/>
        <v>95</v>
      </c>
      <c r="B566" s="2">
        <f ca="1">K566</f>
        <v>22055</v>
      </c>
      <c r="C566" s="2">
        <f t="shared" si="116"/>
        <v>1</v>
      </c>
      <c r="D566" s="2">
        <f>VLOOKUP(A566,关卡NPC系数!B:C,2,FALSE)</f>
        <v>91</v>
      </c>
      <c r="E566" s="2" t="str">
        <f>VLOOKUP(A566,关卡NPC系数!M:Q,5)</f>
        <v>5阶</v>
      </c>
      <c r="F566" s="2" t="str">
        <f t="shared" si="108"/>
        <v>前排</v>
      </c>
      <c r="G566" s="2">
        <f t="shared" ref="G566" si="126">G560+1</f>
        <v>2</v>
      </c>
      <c r="I566" s="2" t="str">
        <f t="shared" si="111"/>
        <v>奥术</v>
      </c>
      <c r="J566" s="2" t="str">
        <f t="shared" si="112"/>
        <v>5阶前排奥术</v>
      </c>
      <c r="K566" s="2">
        <f ca="1">VLOOKUP(J566,NPC规则!A:K,M566,FALSE)</f>
        <v>22055</v>
      </c>
      <c r="L566" s="2">
        <f>VLOOKUP(J566,NPC规则!A:N,14,FALSE)</f>
        <v>5</v>
      </c>
      <c r="M566" s="2">
        <f t="shared" ca="1" si="113"/>
        <v>4</v>
      </c>
      <c r="N566" s="2">
        <v>5</v>
      </c>
      <c r="O566" s="2">
        <f>VLOOKUP(A566,关卡NPC系数!B:I,6,FALSE)</f>
        <v>1.1850000000000001</v>
      </c>
      <c r="P566" s="2">
        <f t="shared" si="104"/>
        <v>1</v>
      </c>
    </row>
    <row r="567" spans="1:16" x14ac:dyDescent="0.3">
      <c r="A567" s="2">
        <f t="shared" si="118"/>
        <v>95</v>
      </c>
      <c r="B567" s="2">
        <f ca="1">K566</f>
        <v>22055</v>
      </c>
      <c r="C567" s="2">
        <f t="shared" si="116"/>
        <v>2</v>
      </c>
      <c r="D567" s="2">
        <f>VLOOKUP(A567,关卡NPC系数!B:C,2,FALSE)</f>
        <v>91</v>
      </c>
      <c r="E567" s="2" t="str">
        <f>VLOOKUP(A567,关卡NPC系数!M:Q,5)</f>
        <v>5阶</v>
      </c>
      <c r="F567" s="2" t="str">
        <f t="shared" si="108"/>
        <v>前排</v>
      </c>
      <c r="G567" s="2">
        <f t="shared" si="103"/>
        <v>2</v>
      </c>
      <c r="I567" s="2" t="str">
        <f t="shared" si="111"/>
        <v>奥术</v>
      </c>
      <c r="J567" s="2" t="str">
        <f t="shared" si="112"/>
        <v>5阶前排奥术</v>
      </c>
      <c r="K567" s="2">
        <f ca="1">VLOOKUP(J567,NPC规则!A:K,M567,FALSE)</f>
        <v>24035</v>
      </c>
      <c r="L567" s="2">
        <f>VLOOKUP(J567,NPC规则!A:N,14,FALSE)</f>
        <v>5</v>
      </c>
      <c r="M567" s="2">
        <f t="shared" ca="1" si="113"/>
        <v>6</v>
      </c>
      <c r="N567" s="2">
        <v>5</v>
      </c>
      <c r="O567" s="2">
        <f>VLOOKUP(A567,关卡NPC系数!B:I,6,FALSE)</f>
        <v>1.1850000000000001</v>
      </c>
      <c r="P567" s="2">
        <f t="shared" si="104"/>
        <v>1</v>
      </c>
    </row>
    <row r="568" spans="1:16" x14ac:dyDescent="0.3">
      <c r="A568" s="2">
        <f t="shared" si="118"/>
        <v>95</v>
      </c>
      <c r="B568" s="2">
        <f ca="1">K566</f>
        <v>22055</v>
      </c>
      <c r="C568" s="2">
        <f t="shared" si="116"/>
        <v>3</v>
      </c>
      <c r="D568" s="2">
        <f>VLOOKUP(A568,关卡NPC系数!B:C,2,FALSE)</f>
        <v>91</v>
      </c>
      <c r="E568" s="2" t="str">
        <f>VLOOKUP(A568,关卡NPC系数!M:Q,5)</f>
        <v>5阶</v>
      </c>
      <c r="F568" s="2" t="str">
        <f t="shared" si="108"/>
        <v>后排</v>
      </c>
      <c r="G568" s="2">
        <f t="shared" si="103"/>
        <v>2</v>
      </c>
      <c r="I568" s="2" t="str">
        <f t="shared" si="111"/>
        <v>奥术</v>
      </c>
      <c r="J568" s="2" t="str">
        <f t="shared" si="112"/>
        <v>5阶后排奥术</v>
      </c>
      <c r="K568" s="2">
        <f ca="1">VLOOKUP(J568,NPC规则!A:K,M568,FALSE)</f>
        <v>21035</v>
      </c>
      <c r="L568" s="2">
        <f>VLOOKUP(J568,NPC规则!A:N,14,FALSE)</f>
        <v>10</v>
      </c>
      <c r="M568" s="2">
        <f t="shared" ca="1" si="113"/>
        <v>5</v>
      </c>
      <c r="N568" s="2">
        <v>5</v>
      </c>
      <c r="O568" s="2">
        <f>VLOOKUP(A568,关卡NPC系数!B:I,6,FALSE)</f>
        <v>1.1850000000000001</v>
      </c>
      <c r="P568" s="2">
        <f t="shared" si="104"/>
        <v>1</v>
      </c>
    </row>
    <row r="569" spans="1:16" x14ac:dyDescent="0.3">
      <c r="A569" s="2">
        <f t="shared" si="118"/>
        <v>95</v>
      </c>
      <c r="B569" s="2">
        <f ca="1">K566</f>
        <v>22055</v>
      </c>
      <c r="C569" s="2">
        <f t="shared" si="116"/>
        <v>4</v>
      </c>
      <c r="D569" s="2">
        <f>VLOOKUP(A569,关卡NPC系数!B:C,2,FALSE)</f>
        <v>91</v>
      </c>
      <c r="E569" s="2" t="str">
        <f>VLOOKUP(A569,关卡NPC系数!M:Q,5)</f>
        <v>5阶</v>
      </c>
      <c r="F569" s="2" t="str">
        <f t="shared" si="108"/>
        <v>后排</v>
      </c>
      <c r="G569" s="2">
        <f t="shared" si="103"/>
        <v>2</v>
      </c>
      <c r="I569" s="2" t="str">
        <f t="shared" si="111"/>
        <v>奥术</v>
      </c>
      <c r="J569" s="2" t="str">
        <f t="shared" si="112"/>
        <v>5阶后排奥术</v>
      </c>
      <c r="K569" s="2">
        <f ca="1">VLOOKUP(J569,NPC规则!A:K,M569,FALSE)</f>
        <v>22025</v>
      </c>
      <c r="L569" s="2">
        <f>VLOOKUP(J569,NPC规则!A:N,14,FALSE)</f>
        <v>10</v>
      </c>
      <c r="M569" s="2">
        <f t="shared" ca="1" si="113"/>
        <v>11</v>
      </c>
      <c r="N569" s="2">
        <v>5</v>
      </c>
      <c r="O569" s="2">
        <f>VLOOKUP(A569,关卡NPC系数!B:I,6,FALSE)</f>
        <v>1.1850000000000001</v>
      </c>
      <c r="P569" s="2">
        <f t="shared" si="104"/>
        <v>1</v>
      </c>
    </row>
    <row r="570" spans="1:16" x14ac:dyDescent="0.3">
      <c r="A570" s="2">
        <f t="shared" si="118"/>
        <v>95</v>
      </c>
      <c r="B570" s="2">
        <f ca="1">K566</f>
        <v>22055</v>
      </c>
      <c r="C570" s="2">
        <f t="shared" si="116"/>
        <v>5</v>
      </c>
      <c r="D570" s="2">
        <f>VLOOKUP(A570,关卡NPC系数!B:C,2,FALSE)</f>
        <v>91</v>
      </c>
      <c r="E570" s="2" t="str">
        <f>VLOOKUP(A570,关卡NPC系数!M:Q,5)</f>
        <v>5阶</v>
      </c>
      <c r="F570" s="2" t="str">
        <f t="shared" si="108"/>
        <v>后排</v>
      </c>
      <c r="G570" s="2">
        <f t="shared" ref="G570:G633" si="127">G564+1</f>
        <v>2</v>
      </c>
      <c r="I570" s="2" t="str">
        <f t="shared" si="111"/>
        <v>奥术</v>
      </c>
      <c r="J570" s="2" t="str">
        <f t="shared" si="112"/>
        <v>5阶后排奥术</v>
      </c>
      <c r="K570" s="2">
        <f ca="1">VLOOKUP(J570,NPC规则!A:K,M570,FALSE)</f>
        <v>24025</v>
      </c>
      <c r="L570" s="2">
        <f>VLOOKUP(J570,NPC规则!A:N,14,FALSE)</f>
        <v>10</v>
      </c>
      <c r="M570" s="2">
        <f t="shared" ca="1" si="113"/>
        <v>9</v>
      </c>
      <c r="N570" s="2">
        <v>5</v>
      </c>
      <c r="O570" s="2">
        <f>VLOOKUP(A570,关卡NPC系数!B:I,6,FALSE)</f>
        <v>1.1850000000000001</v>
      </c>
      <c r="P570" s="2">
        <f t="shared" si="104"/>
        <v>1</v>
      </c>
    </row>
    <row r="571" spans="1:16" x14ac:dyDescent="0.3">
      <c r="A571" s="2">
        <f t="shared" si="118"/>
        <v>95</v>
      </c>
      <c r="B571" s="2">
        <f ca="1">K566</f>
        <v>22055</v>
      </c>
      <c r="C571" s="2">
        <f t="shared" si="116"/>
        <v>6</v>
      </c>
      <c r="D571" s="2">
        <f>VLOOKUP(A571,关卡NPC系数!B:C,2,FALSE)</f>
        <v>91</v>
      </c>
      <c r="E571" s="2" t="str">
        <f>VLOOKUP(A571,关卡NPC系数!M:Q,5)</f>
        <v>5阶</v>
      </c>
      <c r="F571" s="2" t="str">
        <f t="shared" si="108"/>
        <v>后排</v>
      </c>
      <c r="G571" s="2">
        <f t="shared" si="127"/>
        <v>2</v>
      </c>
      <c r="I571" s="2" t="str">
        <f t="shared" si="111"/>
        <v>奥术</v>
      </c>
      <c r="J571" s="2" t="str">
        <f t="shared" si="112"/>
        <v>5阶后排奥术</v>
      </c>
      <c r="K571" s="2">
        <f ca="1">VLOOKUP(J571,NPC规则!A:K,M571,FALSE)</f>
        <v>21035</v>
      </c>
      <c r="L571" s="2">
        <f>VLOOKUP(J571,NPC规则!A:N,14,FALSE)</f>
        <v>10</v>
      </c>
      <c r="M571" s="2">
        <f t="shared" ca="1" si="113"/>
        <v>5</v>
      </c>
      <c r="N571" s="2">
        <v>5</v>
      </c>
      <c r="O571" s="2">
        <f>VLOOKUP(A571,关卡NPC系数!B:I,6,FALSE)</f>
        <v>1.1850000000000001</v>
      </c>
      <c r="P571" s="2">
        <f t="shared" si="104"/>
        <v>1</v>
      </c>
    </row>
    <row r="572" spans="1:16" x14ac:dyDescent="0.3">
      <c r="A572" s="2">
        <f t="shared" si="118"/>
        <v>96</v>
      </c>
      <c r="B572" s="2">
        <f ca="1">K572</f>
        <v>31075</v>
      </c>
      <c r="C572" s="2">
        <f t="shared" si="116"/>
        <v>1</v>
      </c>
      <c r="D572" s="2">
        <f>VLOOKUP(A572,关卡NPC系数!B:C,2,FALSE)</f>
        <v>92</v>
      </c>
      <c r="E572" s="2" t="str">
        <f>VLOOKUP(A572,关卡NPC系数!M:Q,5)</f>
        <v>5阶</v>
      </c>
      <c r="F572" s="2" t="str">
        <f t="shared" si="108"/>
        <v>前排</v>
      </c>
      <c r="G572" s="2">
        <f t="shared" si="127"/>
        <v>3</v>
      </c>
      <c r="I572" s="2" t="str">
        <f t="shared" si="111"/>
        <v>邪能</v>
      </c>
      <c r="J572" s="2" t="str">
        <f t="shared" si="112"/>
        <v>5阶前排邪能</v>
      </c>
      <c r="K572" s="2">
        <f ca="1">VLOOKUP(J572,NPC规则!A:K,M572,FALSE)</f>
        <v>31075</v>
      </c>
      <c r="L572" s="2">
        <f>VLOOKUP(J572,NPC规则!A:N,14,FALSE)</f>
        <v>5</v>
      </c>
      <c r="M572" s="2">
        <f t="shared" ca="1" si="113"/>
        <v>2</v>
      </c>
      <c r="N572" s="2">
        <v>5</v>
      </c>
      <c r="O572" s="2">
        <f>VLOOKUP(A572,关卡NPC系数!B:I,6,FALSE)</f>
        <v>1.1870000000000001</v>
      </c>
      <c r="P572" s="2">
        <f t="shared" si="104"/>
        <v>1</v>
      </c>
    </row>
    <row r="573" spans="1:16" x14ac:dyDescent="0.3">
      <c r="A573" s="2">
        <f t="shared" si="118"/>
        <v>96</v>
      </c>
      <c r="B573" s="2">
        <f ca="1">K572</f>
        <v>31075</v>
      </c>
      <c r="C573" s="2">
        <f t="shared" si="116"/>
        <v>2</v>
      </c>
      <c r="D573" s="2">
        <f>VLOOKUP(A573,关卡NPC系数!B:C,2,FALSE)</f>
        <v>92</v>
      </c>
      <c r="E573" s="2" t="str">
        <f>VLOOKUP(A573,关卡NPC系数!M:Q,5)</f>
        <v>5阶</v>
      </c>
      <c r="F573" s="2" t="str">
        <f t="shared" si="108"/>
        <v>前排</v>
      </c>
      <c r="G573" s="2">
        <f t="shared" si="127"/>
        <v>3</v>
      </c>
      <c r="I573" s="2" t="str">
        <f t="shared" si="111"/>
        <v>邪能</v>
      </c>
      <c r="J573" s="2" t="str">
        <f t="shared" si="112"/>
        <v>5阶前排邪能</v>
      </c>
      <c r="K573" s="2">
        <f ca="1">VLOOKUP(J573,NPC规则!A:K,M573,FALSE)</f>
        <v>35045</v>
      </c>
      <c r="L573" s="2">
        <f>VLOOKUP(J573,NPC规则!A:N,14,FALSE)</f>
        <v>5</v>
      </c>
      <c r="M573" s="2">
        <f t="shared" ca="1" si="113"/>
        <v>5</v>
      </c>
      <c r="N573" s="2">
        <v>5</v>
      </c>
      <c r="O573" s="2">
        <f>VLOOKUP(A573,关卡NPC系数!B:I,6,FALSE)</f>
        <v>1.1870000000000001</v>
      </c>
      <c r="P573" s="2">
        <f t="shared" si="104"/>
        <v>1</v>
      </c>
    </row>
    <row r="574" spans="1:16" x14ac:dyDescent="0.3">
      <c r="A574" s="2">
        <f t="shared" si="118"/>
        <v>96</v>
      </c>
      <c r="B574" s="2">
        <f ca="1">K572</f>
        <v>31075</v>
      </c>
      <c r="C574" s="2">
        <f t="shared" si="116"/>
        <v>3</v>
      </c>
      <c r="D574" s="2">
        <f>VLOOKUP(A574,关卡NPC系数!B:C,2,FALSE)</f>
        <v>92</v>
      </c>
      <c r="E574" s="2" t="str">
        <f>VLOOKUP(A574,关卡NPC系数!M:Q,5)</f>
        <v>5阶</v>
      </c>
      <c r="F574" s="2" t="str">
        <f t="shared" si="108"/>
        <v>后排</v>
      </c>
      <c r="G574" s="2">
        <f t="shared" si="127"/>
        <v>3</v>
      </c>
      <c r="I574" s="2" t="str">
        <f t="shared" si="111"/>
        <v>邪能</v>
      </c>
      <c r="J574" s="2" t="str">
        <f t="shared" si="112"/>
        <v>5阶后排邪能</v>
      </c>
      <c r="K574" s="2">
        <f ca="1">VLOOKUP(J574,NPC规则!A:K,M574,FALSE)</f>
        <v>32055</v>
      </c>
      <c r="L574" s="2">
        <f>VLOOKUP(J574,NPC规则!A:N,14,FALSE)</f>
        <v>9</v>
      </c>
      <c r="M574" s="2">
        <f t="shared" ca="1" si="113"/>
        <v>4</v>
      </c>
      <c r="N574" s="2">
        <v>5</v>
      </c>
      <c r="O574" s="2">
        <f>VLOOKUP(A574,关卡NPC系数!B:I,6,FALSE)</f>
        <v>1.1870000000000001</v>
      </c>
      <c r="P574" s="2">
        <f t="shared" ref="P574:P637" si="128">P514</f>
        <v>1</v>
      </c>
    </row>
    <row r="575" spans="1:16" x14ac:dyDescent="0.3">
      <c r="A575" s="2">
        <f t="shared" si="118"/>
        <v>96</v>
      </c>
      <c r="B575" s="2">
        <f ca="1">K572</f>
        <v>31075</v>
      </c>
      <c r="C575" s="2">
        <f t="shared" si="116"/>
        <v>4</v>
      </c>
      <c r="D575" s="2">
        <f>VLOOKUP(A575,关卡NPC系数!B:C,2,FALSE)</f>
        <v>92</v>
      </c>
      <c r="E575" s="2" t="str">
        <f>VLOOKUP(A575,关卡NPC系数!M:Q,5)</f>
        <v>5阶</v>
      </c>
      <c r="F575" s="2" t="str">
        <f t="shared" si="108"/>
        <v>后排</v>
      </c>
      <c r="G575" s="2">
        <f t="shared" si="127"/>
        <v>3</v>
      </c>
      <c r="I575" s="2" t="str">
        <f t="shared" si="111"/>
        <v>邪能</v>
      </c>
      <c r="J575" s="2" t="str">
        <f t="shared" si="112"/>
        <v>5阶后排邪能</v>
      </c>
      <c r="K575" s="2">
        <f ca="1">VLOOKUP(J575,NPC规则!A:K,M575,FALSE)</f>
        <v>33015</v>
      </c>
      <c r="L575" s="2">
        <f>VLOOKUP(J575,NPC规则!A:N,14,FALSE)</f>
        <v>9</v>
      </c>
      <c r="M575" s="2">
        <f t="shared" ca="1" si="113"/>
        <v>10</v>
      </c>
      <c r="N575" s="2">
        <v>5</v>
      </c>
      <c r="O575" s="2">
        <f>VLOOKUP(A575,关卡NPC系数!B:I,6,FALSE)</f>
        <v>1.1870000000000001</v>
      </c>
      <c r="P575" s="2">
        <f t="shared" si="128"/>
        <v>1</v>
      </c>
    </row>
    <row r="576" spans="1:16" x14ac:dyDescent="0.3">
      <c r="A576" s="2">
        <f t="shared" si="118"/>
        <v>96</v>
      </c>
      <c r="B576" s="2">
        <f ca="1">K572</f>
        <v>31075</v>
      </c>
      <c r="C576" s="2">
        <f t="shared" si="116"/>
        <v>5</v>
      </c>
      <c r="D576" s="2">
        <f>VLOOKUP(A576,关卡NPC系数!B:C,2,FALSE)</f>
        <v>92</v>
      </c>
      <c r="E576" s="2" t="str">
        <f>VLOOKUP(A576,关卡NPC系数!M:Q,5)</f>
        <v>5阶</v>
      </c>
      <c r="F576" s="2" t="str">
        <f t="shared" si="108"/>
        <v>后排</v>
      </c>
      <c r="G576" s="2">
        <f t="shared" si="127"/>
        <v>3</v>
      </c>
      <c r="I576" s="2" t="str">
        <f t="shared" si="111"/>
        <v>邪能</v>
      </c>
      <c r="J576" s="2" t="str">
        <f t="shared" si="112"/>
        <v>5阶后排邪能</v>
      </c>
      <c r="K576" s="2">
        <f ca="1">VLOOKUP(J576,NPC规则!A:K,M576,FALSE)</f>
        <v>34015</v>
      </c>
      <c r="L576" s="2">
        <f>VLOOKUP(J576,NPC规则!A:N,14,FALSE)</f>
        <v>9</v>
      </c>
      <c r="M576" s="2">
        <f t="shared" ca="1" si="113"/>
        <v>7</v>
      </c>
      <c r="N576" s="2">
        <v>5</v>
      </c>
      <c r="O576" s="2">
        <f>VLOOKUP(A576,关卡NPC系数!B:I,6,FALSE)</f>
        <v>1.1870000000000001</v>
      </c>
      <c r="P576" s="2">
        <f t="shared" si="128"/>
        <v>1</v>
      </c>
    </row>
    <row r="577" spans="1:16" x14ac:dyDescent="0.3">
      <c r="A577" s="2">
        <f t="shared" si="118"/>
        <v>96</v>
      </c>
      <c r="B577" s="2">
        <f ca="1">K572</f>
        <v>31075</v>
      </c>
      <c r="C577" s="2">
        <f t="shared" si="116"/>
        <v>6</v>
      </c>
      <c r="D577" s="2">
        <f>VLOOKUP(A577,关卡NPC系数!B:C,2,FALSE)</f>
        <v>92</v>
      </c>
      <c r="E577" s="2" t="str">
        <f>VLOOKUP(A577,关卡NPC系数!M:Q,5)</f>
        <v>5阶</v>
      </c>
      <c r="F577" s="2" t="str">
        <f t="shared" si="108"/>
        <v>后排</v>
      </c>
      <c r="G577" s="2">
        <f t="shared" si="127"/>
        <v>3</v>
      </c>
      <c r="I577" s="2" t="str">
        <f t="shared" si="111"/>
        <v>邪能</v>
      </c>
      <c r="J577" s="2" t="str">
        <f t="shared" si="112"/>
        <v>5阶后排邪能</v>
      </c>
      <c r="K577" s="2">
        <f ca="1">VLOOKUP(J577,NPC规则!A:K,M577,FALSE)</f>
        <v>32055</v>
      </c>
      <c r="L577" s="2">
        <f>VLOOKUP(J577,NPC规则!A:N,14,FALSE)</f>
        <v>9</v>
      </c>
      <c r="M577" s="2">
        <f t="shared" ca="1" si="113"/>
        <v>4</v>
      </c>
      <c r="N577" s="2">
        <v>5</v>
      </c>
      <c r="O577" s="2">
        <f>VLOOKUP(A577,关卡NPC系数!B:I,6,FALSE)</f>
        <v>1.1870000000000001</v>
      </c>
      <c r="P577" s="2">
        <f t="shared" si="128"/>
        <v>1</v>
      </c>
    </row>
    <row r="578" spans="1:16" x14ac:dyDescent="0.3">
      <c r="A578" s="2">
        <f t="shared" si="118"/>
        <v>97</v>
      </c>
      <c r="B578" s="2">
        <f ca="1">K578</f>
        <v>41065</v>
      </c>
      <c r="C578" s="2">
        <f t="shared" si="116"/>
        <v>1</v>
      </c>
      <c r="D578" s="2">
        <f>VLOOKUP(A578,关卡NPC系数!B:C,2,FALSE)</f>
        <v>93</v>
      </c>
      <c r="E578" s="2" t="str">
        <f>VLOOKUP(A578,关卡NPC系数!M:Q,5)</f>
        <v>5阶</v>
      </c>
      <c r="F578" s="2" t="str">
        <f t="shared" ref="F578:F641" si="129">VLOOKUP(C578,S:T,2,FALSE)</f>
        <v>前排</v>
      </c>
      <c r="G578" s="2">
        <f t="shared" si="127"/>
        <v>4</v>
      </c>
      <c r="I578" s="2" t="str">
        <f t="shared" si="111"/>
        <v>自然</v>
      </c>
      <c r="J578" s="2" t="str">
        <f t="shared" si="112"/>
        <v>5阶前排自然</v>
      </c>
      <c r="K578" s="2">
        <f ca="1">VLOOKUP(J578,NPC规则!A:K,M578,FALSE)</f>
        <v>41065</v>
      </c>
      <c r="L578" s="2">
        <f>VLOOKUP(J578,NPC规则!A:N,14,FALSE)</f>
        <v>5</v>
      </c>
      <c r="M578" s="2">
        <f t="shared" ca="1" si="113"/>
        <v>3</v>
      </c>
      <c r="N578" s="2">
        <v>5</v>
      </c>
      <c r="O578" s="2">
        <f>VLOOKUP(A578,关卡NPC系数!B:I,6,FALSE)</f>
        <v>1.19</v>
      </c>
      <c r="P578" s="2">
        <f t="shared" si="128"/>
        <v>1</v>
      </c>
    </row>
    <row r="579" spans="1:16" x14ac:dyDescent="0.3">
      <c r="A579" s="2">
        <f t="shared" si="118"/>
        <v>97</v>
      </c>
      <c r="B579" s="2">
        <f ca="1">K578</f>
        <v>41065</v>
      </c>
      <c r="C579" s="2">
        <f t="shared" si="116"/>
        <v>2</v>
      </c>
      <c r="D579" s="2">
        <f>VLOOKUP(A579,关卡NPC系数!B:C,2,FALSE)</f>
        <v>93</v>
      </c>
      <c r="E579" s="2" t="str">
        <f>VLOOKUP(A579,关卡NPC系数!M:Q,5)</f>
        <v>5阶</v>
      </c>
      <c r="F579" s="2" t="str">
        <f t="shared" si="129"/>
        <v>前排</v>
      </c>
      <c r="G579" s="2">
        <f t="shared" si="127"/>
        <v>4</v>
      </c>
      <c r="I579" s="2" t="str">
        <f t="shared" ref="I579:I642" si="130">VLOOKUP(G579,V:W,2,FALSE)</f>
        <v>自然</v>
      </c>
      <c r="J579" s="2" t="str">
        <f t="shared" ref="J579:J642" si="131">E579&amp;F579&amp;I579</f>
        <v>5阶前排自然</v>
      </c>
      <c r="K579" s="2">
        <f ca="1">VLOOKUP(J579,NPC规则!A:K,M579,FALSE)</f>
        <v>41055</v>
      </c>
      <c r="L579" s="2">
        <f>VLOOKUP(J579,NPC规则!A:N,14,FALSE)</f>
        <v>5</v>
      </c>
      <c r="M579" s="2">
        <f t="shared" ref="M579:M642" ca="1" si="132">INT(RAND()*L579)+2</f>
        <v>2</v>
      </c>
      <c r="N579" s="2">
        <v>5</v>
      </c>
      <c r="O579" s="2">
        <f>VLOOKUP(A579,关卡NPC系数!B:I,6,FALSE)</f>
        <v>1.19</v>
      </c>
      <c r="P579" s="2">
        <f t="shared" si="128"/>
        <v>1</v>
      </c>
    </row>
    <row r="580" spans="1:16" x14ac:dyDescent="0.3">
      <c r="A580" s="2">
        <f t="shared" si="118"/>
        <v>97</v>
      </c>
      <c r="B580" s="2">
        <f ca="1">K578</f>
        <v>41065</v>
      </c>
      <c r="C580" s="2">
        <f t="shared" si="116"/>
        <v>3</v>
      </c>
      <c r="D580" s="2">
        <f>VLOOKUP(A580,关卡NPC系数!B:C,2,FALSE)</f>
        <v>93</v>
      </c>
      <c r="E580" s="2" t="str">
        <f>VLOOKUP(A580,关卡NPC系数!M:Q,5)</f>
        <v>5阶</v>
      </c>
      <c r="F580" s="2" t="str">
        <f t="shared" si="129"/>
        <v>后排</v>
      </c>
      <c r="G580" s="2">
        <f t="shared" si="127"/>
        <v>4</v>
      </c>
      <c r="I580" s="2" t="str">
        <f t="shared" si="130"/>
        <v>自然</v>
      </c>
      <c r="J580" s="2" t="str">
        <f t="shared" si="131"/>
        <v>5阶后排自然</v>
      </c>
      <c r="K580" s="2">
        <f ca="1">VLOOKUP(J580,NPC规则!A:K,M580,FALSE)</f>
        <v>45035</v>
      </c>
      <c r="L580" s="2">
        <f>VLOOKUP(J580,NPC规则!A:N,14,FALSE)</f>
        <v>9</v>
      </c>
      <c r="M580" s="2">
        <f t="shared" ca="1" si="132"/>
        <v>10</v>
      </c>
      <c r="N580" s="2">
        <v>5</v>
      </c>
      <c r="O580" s="2">
        <f>VLOOKUP(A580,关卡NPC系数!B:I,6,FALSE)</f>
        <v>1.19</v>
      </c>
      <c r="P580" s="2">
        <f t="shared" si="128"/>
        <v>1</v>
      </c>
    </row>
    <row r="581" spans="1:16" x14ac:dyDescent="0.3">
      <c r="A581" s="2">
        <f t="shared" si="118"/>
        <v>97</v>
      </c>
      <c r="B581" s="2">
        <f ca="1">K578</f>
        <v>41065</v>
      </c>
      <c r="C581" s="2">
        <f t="shared" si="116"/>
        <v>4</v>
      </c>
      <c r="D581" s="2">
        <f>VLOOKUP(A581,关卡NPC系数!B:C,2,FALSE)</f>
        <v>93</v>
      </c>
      <c r="E581" s="2" t="str">
        <f>VLOOKUP(A581,关卡NPC系数!M:Q,5)</f>
        <v>5阶</v>
      </c>
      <c r="F581" s="2" t="str">
        <f t="shared" si="129"/>
        <v>后排</v>
      </c>
      <c r="G581" s="2">
        <f t="shared" si="127"/>
        <v>4</v>
      </c>
      <c r="I581" s="2" t="str">
        <f t="shared" si="130"/>
        <v>自然</v>
      </c>
      <c r="J581" s="2" t="str">
        <f t="shared" si="131"/>
        <v>5阶后排自然</v>
      </c>
      <c r="K581" s="2">
        <f ca="1">VLOOKUP(J581,NPC规则!A:K,M581,FALSE)</f>
        <v>42015</v>
      </c>
      <c r="L581" s="2">
        <f>VLOOKUP(J581,NPC规则!A:N,14,FALSE)</f>
        <v>9</v>
      </c>
      <c r="M581" s="2">
        <f t="shared" ca="1" si="132"/>
        <v>4</v>
      </c>
      <c r="N581" s="2">
        <v>5</v>
      </c>
      <c r="O581" s="2">
        <f>VLOOKUP(A581,关卡NPC系数!B:I,6,FALSE)</f>
        <v>1.19</v>
      </c>
      <c r="P581" s="2">
        <f t="shared" si="128"/>
        <v>1</v>
      </c>
    </row>
    <row r="582" spans="1:16" x14ac:dyDescent="0.3">
      <c r="A582" s="2">
        <f t="shared" si="118"/>
        <v>97</v>
      </c>
      <c r="B582" s="2">
        <f ca="1">K578</f>
        <v>41065</v>
      </c>
      <c r="C582" s="2">
        <f t="shared" si="116"/>
        <v>5</v>
      </c>
      <c r="D582" s="2">
        <f>VLOOKUP(A582,关卡NPC系数!B:C,2,FALSE)</f>
        <v>93</v>
      </c>
      <c r="E582" s="2" t="str">
        <f>VLOOKUP(A582,关卡NPC系数!M:Q,5)</f>
        <v>5阶</v>
      </c>
      <c r="F582" s="2" t="str">
        <f t="shared" si="129"/>
        <v>后排</v>
      </c>
      <c r="G582" s="2">
        <f t="shared" si="127"/>
        <v>4</v>
      </c>
      <c r="I582" s="2" t="str">
        <f t="shared" si="130"/>
        <v>自然</v>
      </c>
      <c r="J582" s="2" t="str">
        <f t="shared" si="131"/>
        <v>5阶后排自然</v>
      </c>
      <c r="K582" s="2">
        <f ca="1">VLOOKUP(J582,NPC规则!A:K,M582,FALSE)</f>
        <v>44025</v>
      </c>
      <c r="L582" s="2">
        <f>VLOOKUP(J582,NPC规则!A:N,14,FALSE)</f>
        <v>9</v>
      </c>
      <c r="M582" s="2">
        <f t="shared" ca="1" si="132"/>
        <v>7</v>
      </c>
      <c r="N582" s="2">
        <v>5</v>
      </c>
      <c r="O582" s="2">
        <f>VLOOKUP(A582,关卡NPC系数!B:I,6,FALSE)</f>
        <v>1.19</v>
      </c>
      <c r="P582" s="2">
        <f t="shared" si="128"/>
        <v>1</v>
      </c>
    </row>
    <row r="583" spans="1:16" x14ac:dyDescent="0.3">
      <c r="A583" s="2">
        <f t="shared" si="118"/>
        <v>97</v>
      </c>
      <c r="B583" s="2">
        <f ca="1">K578</f>
        <v>41065</v>
      </c>
      <c r="C583" s="2">
        <f t="shared" si="116"/>
        <v>6</v>
      </c>
      <c r="D583" s="2">
        <f>VLOOKUP(A583,关卡NPC系数!B:C,2,FALSE)</f>
        <v>93</v>
      </c>
      <c r="E583" s="2" t="str">
        <f>VLOOKUP(A583,关卡NPC系数!M:Q,5)</f>
        <v>5阶</v>
      </c>
      <c r="F583" s="2" t="str">
        <f t="shared" si="129"/>
        <v>后排</v>
      </c>
      <c r="G583" s="2">
        <f t="shared" si="127"/>
        <v>4</v>
      </c>
      <c r="I583" s="2" t="str">
        <f t="shared" si="130"/>
        <v>自然</v>
      </c>
      <c r="J583" s="2" t="str">
        <f t="shared" si="131"/>
        <v>5阶后排自然</v>
      </c>
      <c r="K583" s="2">
        <f ca="1">VLOOKUP(J583,NPC规则!A:K,M583,FALSE)</f>
        <v>45035</v>
      </c>
      <c r="L583" s="2">
        <f>VLOOKUP(J583,NPC规则!A:N,14,FALSE)</f>
        <v>9</v>
      </c>
      <c r="M583" s="2">
        <f t="shared" ca="1" si="132"/>
        <v>10</v>
      </c>
      <c r="N583" s="2">
        <v>5</v>
      </c>
      <c r="O583" s="2">
        <f>VLOOKUP(A583,关卡NPC系数!B:I,6,FALSE)</f>
        <v>1.19</v>
      </c>
      <c r="P583" s="2">
        <f t="shared" si="128"/>
        <v>1</v>
      </c>
    </row>
    <row r="584" spans="1:16" x14ac:dyDescent="0.3">
      <c r="A584" s="2">
        <f t="shared" si="118"/>
        <v>98</v>
      </c>
      <c r="B584" s="2">
        <f ca="1">K584</f>
        <v>52045</v>
      </c>
      <c r="C584" s="2">
        <f t="shared" ref="C584:C647" si="133">C578</f>
        <v>1</v>
      </c>
      <c r="D584" s="2">
        <f>VLOOKUP(A584,关卡NPC系数!B:C,2,FALSE)</f>
        <v>94</v>
      </c>
      <c r="E584" s="2" t="str">
        <f>VLOOKUP(A584,关卡NPC系数!M:Q,5)</f>
        <v>5阶</v>
      </c>
      <c r="F584" s="2" t="str">
        <f t="shared" si="129"/>
        <v>前排</v>
      </c>
      <c r="G584" s="2">
        <f t="shared" si="127"/>
        <v>5</v>
      </c>
      <c r="I584" s="2" t="str">
        <f t="shared" si="130"/>
        <v>暗影</v>
      </c>
      <c r="J584" s="2" t="str">
        <f t="shared" si="131"/>
        <v>5阶前排暗影</v>
      </c>
      <c r="K584" s="2">
        <f ca="1">VLOOKUP(J584,NPC规则!A:K,M584,FALSE)</f>
        <v>52045</v>
      </c>
      <c r="L584" s="2">
        <f>VLOOKUP(J584,NPC规则!A:N,14,FALSE)</f>
        <v>3</v>
      </c>
      <c r="M584" s="2">
        <f t="shared" ca="1" si="132"/>
        <v>4</v>
      </c>
      <c r="N584" s="2">
        <v>5</v>
      </c>
      <c r="O584" s="2">
        <f>VLOOKUP(A584,关卡NPC系数!B:I,6,FALSE)</f>
        <v>1.1919999999999999</v>
      </c>
      <c r="P584" s="2">
        <f t="shared" si="128"/>
        <v>1</v>
      </c>
    </row>
    <row r="585" spans="1:16" x14ac:dyDescent="0.3">
      <c r="A585" s="2">
        <f t="shared" si="118"/>
        <v>98</v>
      </c>
      <c r="B585" s="2">
        <f ca="1">K584</f>
        <v>52045</v>
      </c>
      <c r="C585" s="2">
        <f t="shared" si="133"/>
        <v>2</v>
      </c>
      <c r="D585" s="2">
        <f>VLOOKUP(A585,关卡NPC系数!B:C,2,FALSE)</f>
        <v>94</v>
      </c>
      <c r="E585" s="2" t="str">
        <f>VLOOKUP(A585,关卡NPC系数!M:Q,5)</f>
        <v>5阶</v>
      </c>
      <c r="F585" s="2" t="str">
        <f t="shared" si="129"/>
        <v>前排</v>
      </c>
      <c r="G585" s="2">
        <f t="shared" si="127"/>
        <v>5</v>
      </c>
      <c r="I585" s="2" t="str">
        <f t="shared" si="130"/>
        <v>暗影</v>
      </c>
      <c r="J585" s="2" t="str">
        <f t="shared" si="131"/>
        <v>5阶前排暗影</v>
      </c>
      <c r="K585" s="2">
        <f ca="1">VLOOKUP(J585,NPC规则!A:K,M585,FALSE)</f>
        <v>51015</v>
      </c>
      <c r="L585" s="2">
        <f>VLOOKUP(J585,NPC规则!A:N,14,FALSE)</f>
        <v>3</v>
      </c>
      <c r="M585" s="2">
        <f t="shared" ca="1" si="132"/>
        <v>2</v>
      </c>
      <c r="N585" s="2">
        <v>5</v>
      </c>
      <c r="O585" s="2">
        <f>VLOOKUP(A585,关卡NPC系数!B:I,6,FALSE)</f>
        <v>1.1919999999999999</v>
      </c>
      <c r="P585" s="2">
        <f t="shared" si="128"/>
        <v>1</v>
      </c>
    </row>
    <row r="586" spans="1:16" x14ac:dyDescent="0.3">
      <c r="A586" s="2">
        <f t="shared" si="118"/>
        <v>98</v>
      </c>
      <c r="B586" s="2">
        <f ca="1">K584</f>
        <v>52045</v>
      </c>
      <c r="C586" s="2">
        <f t="shared" si="133"/>
        <v>3</v>
      </c>
      <c r="D586" s="2">
        <f>VLOOKUP(A586,关卡NPC系数!B:C,2,FALSE)</f>
        <v>94</v>
      </c>
      <c r="E586" s="2" t="str">
        <f>VLOOKUP(A586,关卡NPC系数!M:Q,5)</f>
        <v>5阶</v>
      </c>
      <c r="F586" s="2" t="str">
        <f t="shared" si="129"/>
        <v>后排</v>
      </c>
      <c r="G586" s="2">
        <f t="shared" si="127"/>
        <v>5</v>
      </c>
      <c r="I586" s="2" t="str">
        <f t="shared" si="130"/>
        <v>暗影</v>
      </c>
      <c r="J586" s="2" t="str">
        <f t="shared" si="131"/>
        <v>5阶后排暗影</v>
      </c>
      <c r="K586" s="2">
        <f ca="1">VLOOKUP(J586,NPC规则!A:K,M586,FALSE)</f>
        <v>52035</v>
      </c>
      <c r="L586" s="2">
        <f>VLOOKUP(J586,NPC规则!A:N,14,FALSE)</f>
        <v>4</v>
      </c>
      <c r="M586" s="2">
        <f t="shared" ca="1" si="132"/>
        <v>5</v>
      </c>
      <c r="N586" s="2">
        <v>5</v>
      </c>
      <c r="O586" s="2">
        <f>VLOOKUP(A586,关卡NPC系数!B:I,6,FALSE)</f>
        <v>1.1919999999999999</v>
      </c>
      <c r="P586" s="2">
        <f t="shared" si="128"/>
        <v>1</v>
      </c>
    </row>
    <row r="587" spans="1:16" x14ac:dyDescent="0.3">
      <c r="A587" s="2">
        <f t="shared" si="118"/>
        <v>98</v>
      </c>
      <c r="B587" s="2">
        <f ca="1">K584</f>
        <v>52045</v>
      </c>
      <c r="C587" s="2">
        <f t="shared" si="133"/>
        <v>4</v>
      </c>
      <c r="D587" s="2">
        <f>VLOOKUP(A587,关卡NPC系数!B:C,2,FALSE)</f>
        <v>94</v>
      </c>
      <c r="E587" s="2" t="str">
        <f>VLOOKUP(A587,关卡NPC系数!M:Q,5)</f>
        <v>5阶</v>
      </c>
      <c r="F587" s="2" t="str">
        <f t="shared" si="129"/>
        <v>后排</v>
      </c>
      <c r="G587" s="2">
        <f t="shared" si="127"/>
        <v>5</v>
      </c>
      <c r="I587" s="2" t="str">
        <f t="shared" si="130"/>
        <v>暗影</v>
      </c>
      <c r="J587" s="2" t="str">
        <f t="shared" si="131"/>
        <v>5阶后排暗影</v>
      </c>
      <c r="K587" s="2">
        <f ca="1">VLOOKUP(J587,NPC规则!A:K,M587,FALSE)</f>
        <v>52045</v>
      </c>
      <c r="L587" s="2">
        <f>VLOOKUP(J587,NPC规则!A:N,14,FALSE)</f>
        <v>4</v>
      </c>
      <c r="M587" s="2">
        <f t="shared" ca="1" si="132"/>
        <v>3</v>
      </c>
      <c r="N587" s="2">
        <v>5</v>
      </c>
      <c r="O587" s="2">
        <f>VLOOKUP(A587,关卡NPC系数!B:I,6,FALSE)</f>
        <v>1.1919999999999999</v>
      </c>
      <c r="P587" s="2">
        <f t="shared" si="128"/>
        <v>1</v>
      </c>
    </row>
    <row r="588" spans="1:16" x14ac:dyDescent="0.3">
      <c r="A588" s="2">
        <f t="shared" si="118"/>
        <v>98</v>
      </c>
      <c r="B588" s="2">
        <f ca="1">K584</f>
        <v>52045</v>
      </c>
      <c r="C588" s="2">
        <f t="shared" si="133"/>
        <v>5</v>
      </c>
      <c r="D588" s="2">
        <f>VLOOKUP(A588,关卡NPC系数!B:C,2,FALSE)</f>
        <v>94</v>
      </c>
      <c r="E588" s="2" t="str">
        <f>VLOOKUP(A588,关卡NPC系数!M:Q,5)</f>
        <v>5阶</v>
      </c>
      <c r="F588" s="2" t="str">
        <f t="shared" si="129"/>
        <v>后排</v>
      </c>
      <c r="G588" s="2">
        <f t="shared" si="127"/>
        <v>5</v>
      </c>
      <c r="I588" s="2" t="str">
        <f t="shared" si="130"/>
        <v>暗影</v>
      </c>
      <c r="J588" s="2" t="str">
        <f t="shared" si="131"/>
        <v>5阶后排暗影</v>
      </c>
      <c r="K588" s="2">
        <f ca="1">VLOOKUP(J588,NPC规则!A:K,M588,FALSE)</f>
        <v>52025</v>
      </c>
      <c r="L588" s="2">
        <f>VLOOKUP(J588,NPC规则!A:N,14,FALSE)</f>
        <v>4</v>
      </c>
      <c r="M588" s="2">
        <f t="shared" ca="1" si="132"/>
        <v>4</v>
      </c>
      <c r="N588" s="2">
        <v>5</v>
      </c>
      <c r="O588" s="2">
        <f>VLOOKUP(A588,关卡NPC系数!B:I,6,FALSE)</f>
        <v>1.1919999999999999</v>
      </c>
      <c r="P588" s="2">
        <f t="shared" si="128"/>
        <v>1</v>
      </c>
    </row>
    <row r="589" spans="1:16" x14ac:dyDescent="0.3">
      <c r="A589" s="2">
        <f t="shared" si="118"/>
        <v>98</v>
      </c>
      <c r="B589" s="2">
        <f ca="1">K584</f>
        <v>52045</v>
      </c>
      <c r="C589" s="2">
        <f t="shared" si="133"/>
        <v>6</v>
      </c>
      <c r="D589" s="2">
        <f>VLOOKUP(A589,关卡NPC系数!B:C,2,FALSE)</f>
        <v>94</v>
      </c>
      <c r="E589" s="2" t="str">
        <f>VLOOKUP(A589,关卡NPC系数!M:Q,5)</f>
        <v>5阶</v>
      </c>
      <c r="F589" s="2" t="str">
        <f t="shared" si="129"/>
        <v>后排</v>
      </c>
      <c r="G589" s="2">
        <f t="shared" si="127"/>
        <v>5</v>
      </c>
      <c r="I589" s="2" t="str">
        <f t="shared" si="130"/>
        <v>暗影</v>
      </c>
      <c r="J589" s="2" t="str">
        <f t="shared" si="131"/>
        <v>5阶后排暗影</v>
      </c>
      <c r="K589" s="2">
        <f ca="1">VLOOKUP(J589,NPC规则!A:K,M589,FALSE)</f>
        <v>53015</v>
      </c>
      <c r="L589" s="2">
        <f>VLOOKUP(J589,NPC规则!A:N,14,FALSE)</f>
        <v>4</v>
      </c>
      <c r="M589" s="2">
        <f t="shared" ca="1" si="132"/>
        <v>2</v>
      </c>
      <c r="N589" s="2">
        <v>5</v>
      </c>
      <c r="O589" s="2">
        <f>VLOOKUP(A589,关卡NPC系数!B:I,6,FALSE)</f>
        <v>1.1919999999999999</v>
      </c>
      <c r="P589" s="2">
        <f t="shared" si="128"/>
        <v>1</v>
      </c>
    </row>
    <row r="590" spans="1:16" x14ac:dyDescent="0.3">
      <c r="A590" s="2">
        <f t="shared" ref="A590:A653" si="134">A584+1</f>
        <v>99</v>
      </c>
      <c r="B590" s="2">
        <f ca="1">K590</f>
        <v>61025</v>
      </c>
      <c r="C590" s="2">
        <f t="shared" si="133"/>
        <v>1</v>
      </c>
      <c r="D590" s="2">
        <f>VLOOKUP(A590,关卡NPC系数!B:C,2,FALSE)</f>
        <v>95</v>
      </c>
      <c r="E590" s="2" t="str">
        <f>VLOOKUP(A590,关卡NPC系数!M:Q,5)</f>
        <v>5阶</v>
      </c>
      <c r="F590" s="2" t="str">
        <f t="shared" si="129"/>
        <v>前排</v>
      </c>
      <c r="G590" s="2">
        <f t="shared" si="127"/>
        <v>6</v>
      </c>
      <c r="I590" s="2" t="str">
        <f t="shared" si="130"/>
        <v>神圣</v>
      </c>
      <c r="J590" s="2" t="str">
        <f t="shared" si="131"/>
        <v>5阶前排神圣</v>
      </c>
      <c r="K590" s="2">
        <f ca="1">VLOOKUP(J590,NPC规则!A:K,M590,FALSE)</f>
        <v>61025</v>
      </c>
      <c r="L590" s="2">
        <f>VLOOKUP(J590,NPC规则!A:N,14,FALSE)</f>
        <v>3</v>
      </c>
      <c r="M590" s="2">
        <f t="shared" ca="1" si="132"/>
        <v>3</v>
      </c>
      <c r="N590" s="2">
        <v>5</v>
      </c>
      <c r="O590" s="2">
        <f>VLOOKUP(A590,关卡NPC系数!B:I,6,FALSE)</f>
        <v>1.1950000000000001</v>
      </c>
      <c r="P590" s="2">
        <f t="shared" si="128"/>
        <v>1</v>
      </c>
    </row>
    <row r="591" spans="1:16" x14ac:dyDescent="0.3">
      <c r="A591" s="2">
        <f t="shared" si="134"/>
        <v>99</v>
      </c>
      <c r="B591" s="2">
        <f ca="1">K590</f>
        <v>61025</v>
      </c>
      <c r="C591" s="2">
        <f t="shared" si="133"/>
        <v>2</v>
      </c>
      <c r="D591" s="2">
        <f>VLOOKUP(A591,关卡NPC系数!B:C,2,FALSE)</f>
        <v>95</v>
      </c>
      <c r="E591" s="2" t="str">
        <f>VLOOKUP(A591,关卡NPC系数!M:Q,5)</f>
        <v>5阶</v>
      </c>
      <c r="F591" s="2" t="str">
        <f t="shared" si="129"/>
        <v>前排</v>
      </c>
      <c r="G591" s="2">
        <f t="shared" si="127"/>
        <v>6</v>
      </c>
      <c r="I591" s="2" t="str">
        <f t="shared" si="130"/>
        <v>神圣</v>
      </c>
      <c r="J591" s="2" t="str">
        <f t="shared" si="131"/>
        <v>5阶前排神圣</v>
      </c>
      <c r="K591" s="2">
        <f ca="1">VLOOKUP(J591,NPC规则!A:K,M591,FALSE)</f>
        <v>61015</v>
      </c>
      <c r="L591" s="2">
        <f>VLOOKUP(J591,NPC规则!A:N,14,FALSE)</f>
        <v>3</v>
      </c>
      <c r="M591" s="2">
        <f t="shared" ca="1" si="132"/>
        <v>4</v>
      </c>
      <c r="N591" s="2">
        <v>5</v>
      </c>
      <c r="O591" s="2">
        <f>VLOOKUP(A591,关卡NPC系数!B:I,6,FALSE)</f>
        <v>1.1950000000000001</v>
      </c>
      <c r="P591" s="2">
        <f t="shared" si="128"/>
        <v>1</v>
      </c>
    </row>
    <row r="592" spans="1:16" x14ac:dyDescent="0.3">
      <c r="A592" s="2">
        <f t="shared" si="134"/>
        <v>99</v>
      </c>
      <c r="B592" s="2">
        <f ca="1">K590</f>
        <v>61025</v>
      </c>
      <c r="C592" s="2">
        <f t="shared" si="133"/>
        <v>3</v>
      </c>
      <c r="D592" s="2">
        <f>VLOOKUP(A592,关卡NPC系数!B:C,2,FALSE)</f>
        <v>95</v>
      </c>
      <c r="E592" s="2" t="str">
        <f>VLOOKUP(A592,关卡NPC系数!M:Q,5)</f>
        <v>5阶</v>
      </c>
      <c r="F592" s="2" t="str">
        <f t="shared" si="129"/>
        <v>后排</v>
      </c>
      <c r="G592" s="2">
        <f t="shared" si="127"/>
        <v>6</v>
      </c>
      <c r="I592" s="2" t="str">
        <f t="shared" si="130"/>
        <v>神圣</v>
      </c>
      <c r="J592" s="2" t="str">
        <f t="shared" si="131"/>
        <v>5阶后排神圣</v>
      </c>
      <c r="K592" s="2">
        <f ca="1">VLOOKUP(J592,NPC规则!A:K,M592,FALSE)</f>
        <v>63015</v>
      </c>
      <c r="L592" s="2">
        <f>VLOOKUP(J592,NPC规则!A:N,14,FALSE)</f>
        <v>3</v>
      </c>
      <c r="M592" s="2">
        <f t="shared" ca="1" si="132"/>
        <v>4</v>
      </c>
      <c r="N592" s="2">
        <v>5</v>
      </c>
      <c r="O592" s="2">
        <f>VLOOKUP(A592,关卡NPC系数!B:I,6,FALSE)</f>
        <v>1.1950000000000001</v>
      </c>
      <c r="P592" s="2">
        <f t="shared" si="128"/>
        <v>1</v>
      </c>
    </row>
    <row r="593" spans="1:16" x14ac:dyDescent="0.3">
      <c r="A593" s="2">
        <f t="shared" si="134"/>
        <v>99</v>
      </c>
      <c r="B593" s="2">
        <f ca="1">K590</f>
        <v>61025</v>
      </c>
      <c r="C593" s="2">
        <f t="shared" si="133"/>
        <v>4</v>
      </c>
      <c r="D593" s="2">
        <f>VLOOKUP(A593,关卡NPC系数!B:C,2,FALSE)</f>
        <v>95</v>
      </c>
      <c r="E593" s="2" t="str">
        <f>VLOOKUP(A593,关卡NPC系数!M:Q,5)</f>
        <v>5阶</v>
      </c>
      <c r="F593" s="2" t="str">
        <f t="shared" si="129"/>
        <v>后排</v>
      </c>
      <c r="G593" s="2">
        <f t="shared" si="127"/>
        <v>6</v>
      </c>
      <c r="I593" s="2" t="str">
        <f t="shared" si="130"/>
        <v>神圣</v>
      </c>
      <c r="J593" s="2" t="str">
        <f t="shared" si="131"/>
        <v>5阶后排神圣</v>
      </c>
      <c r="K593" s="2">
        <f ca="1">VLOOKUP(J593,NPC规则!A:K,M593,FALSE)</f>
        <v>62015</v>
      </c>
      <c r="L593" s="2">
        <f>VLOOKUP(J593,NPC规则!A:N,14,FALSE)</f>
        <v>3</v>
      </c>
      <c r="M593" s="2">
        <f t="shared" ca="1" si="132"/>
        <v>3</v>
      </c>
      <c r="N593" s="2">
        <v>5</v>
      </c>
      <c r="O593" s="2">
        <f>VLOOKUP(A593,关卡NPC系数!B:I,6,FALSE)</f>
        <v>1.1950000000000001</v>
      </c>
      <c r="P593" s="2">
        <f t="shared" si="128"/>
        <v>1</v>
      </c>
    </row>
    <row r="594" spans="1:16" x14ac:dyDescent="0.3">
      <c r="A594" s="2">
        <f t="shared" si="134"/>
        <v>99</v>
      </c>
      <c r="B594" s="2">
        <f ca="1">K590</f>
        <v>61025</v>
      </c>
      <c r="C594" s="2">
        <f t="shared" si="133"/>
        <v>5</v>
      </c>
      <c r="D594" s="2">
        <f>VLOOKUP(A594,关卡NPC系数!B:C,2,FALSE)</f>
        <v>95</v>
      </c>
      <c r="E594" s="2" t="str">
        <f>VLOOKUP(A594,关卡NPC系数!M:Q,5)</f>
        <v>5阶</v>
      </c>
      <c r="F594" s="2" t="str">
        <f t="shared" si="129"/>
        <v>后排</v>
      </c>
      <c r="G594" s="2">
        <f t="shared" si="127"/>
        <v>6</v>
      </c>
      <c r="I594" s="2" t="str">
        <f t="shared" si="130"/>
        <v>神圣</v>
      </c>
      <c r="J594" s="2" t="str">
        <f t="shared" si="131"/>
        <v>5阶后排神圣</v>
      </c>
      <c r="K594" s="2">
        <f ca="1">VLOOKUP(J594,NPC规则!A:K,M594,FALSE)</f>
        <v>63015</v>
      </c>
      <c r="L594" s="2">
        <f>VLOOKUP(J594,NPC规则!A:N,14,FALSE)</f>
        <v>3</v>
      </c>
      <c r="M594" s="2">
        <f t="shared" ca="1" si="132"/>
        <v>4</v>
      </c>
      <c r="N594" s="2">
        <v>5</v>
      </c>
      <c r="O594" s="2">
        <f>VLOOKUP(A594,关卡NPC系数!B:I,6,FALSE)</f>
        <v>1.1950000000000001</v>
      </c>
      <c r="P594" s="2">
        <f t="shared" si="128"/>
        <v>1</v>
      </c>
    </row>
    <row r="595" spans="1:16" x14ac:dyDescent="0.3">
      <c r="A595" s="2">
        <f t="shared" si="134"/>
        <v>99</v>
      </c>
      <c r="B595" s="2">
        <f ca="1">K590</f>
        <v>61025</v>
      </c>
      <c r="C595" s="2">
        <f t="shared" si="133"/>
        <v>6</v>
      </c>
      <c r="D595" s="2">
        <f>VLOOKUP(A595,关卡NPC系数!B:C,2,FALSE)</f>
        <v>95</v>
      </c>
      <c r="E595" s="2" t="str">
        <f>VLOOKUP(A595,关卡NPC系数!M:Q,5)</f>
        <v>5阶</v>
      </c>
      <c r="F595" s="2" t="str">
        <f t="shared" si="129"/>
        <v>后排</v>
      </c>
      <c r="G595" s="2">
        <f t="shared" si="127"/>
        <v>6</v>
      </c>
      <c r="I595" s="2" t="str">
        <f t="shared" si="130"/>
        <v>神圣</v>
      </c>
      <c r="J595" s="2" t="str">
        <f t="shared" si="131"/>
        <v>5阶后排神圣</v>
      </c>
      <c r="K595" s="2">
        <f ca="1">VLOOKUP(J595,NPC规则!A:K,M595,FALSE)</f>
        <v>63015</v>
      </c>
      <c r="L595" s="2">
        <f>VLOOKUP(J595,NPC规则!A:N,14,FALSE)</f>
        <v>3</v>
      </c>
      <c r="M595" s="2">
        <f t="shared" ca="1" si="132"/>
        <v>4</v>
      </c>
      <c r="N595" s="2">
        <v>5</v>
      </c>
      <c r="O595" s="2">
        <f>VLOOKUP(A595,关卡NPC系数!B:I,6,FALSE)</f>
        <v>1.1950000000000001</v>
      </c>
      <c r="P595" s="2">
        <f t="shared" si="128"/>
        <v>1</v>
      </c>
    </row>
    <row r="596" spans="1:16" x14ac:dyDescent="0.3">
      <c r="A596" s="2">
        <f t="shared" si="134"/>
        <v>100</v>
      </c>
      <c r="B596" s="2">
        <f ca="1">K596</f>
        <v>25065</v>
      </c>
      <c r="C596" s="2">
        <f t="shared" si="133"/>
        <v>1</v>
      </c>
      <c r="D596" s="2">
        <f>VLOOKUP(A596,关卡NPC系数!B:C,2,FALSE)</f>
        <v>96</v>
      </c>
      <c r="E596" s="2" t="str">
        <f>VLOOKUP(A596,关卡NPC系数!M:Q,5)</f>
        <v>5阶</v>
      </c>
      <c r="F596" s="2" t="str">
        <f t="shared" si="129"/>
        <v>前排</v>
      </c>
      <c r="G596" s="2">
        <f t="shared" ref="G596" ca="1" si="135">RANK(H596,$H596:$H601)</f>
        <v>2</v>
      </c>
      <c r="H596" s="2">
        <f t="shared" ref="H596:H643" ca="1" si="136">RAND()</f>
        <v>0.86504816044493515</v>
      </c>
      <c r="I596" s="2" t="str">
        <f t="shared" ca="1" si="130"/>
        <v>奥术</v>
      </c>
      <c r="J596" s="2" t="str">
        <f t="shared" ca="1" si="131"/>
        <v>5阶前排奥术</v>
      </c>
      <c r="K596" s="2">
        <f ca="1">VLOOKUP(J596,NPC规则!A:K,M596,FALSE)</f>
        <v>25065</v>
      </c>
      <c r="L596" s="2">
        <f ca="1">VLOOKUP(J596,NPC规则!A:N,14,FALSE)</f>
        <v>5</v>
      </c>
      <c r="M596" s="2">
        <f t="shared" ca="1" si="132"/>
        <v>5</v>
      </c>
      <c r="N596" s="2">
        <v>5</v>
      </c>
      <c r="O596" s="2">
        <f>VLOOKUP(A596,关卡NPC系数!B:I,6,FALSE)</f>
        <v>1.496</v>
      </c>
      <c r="P596" s="2">
        <f t="shared" si="128"/>
        <v>1.3</v>
      </c>
    </row>
    <row r="597" spans="1:16" x14ac:dyDescent="0.3">
      <c r="A597" s="2">
        <f t="shared" si="134"/>
        <v>100</v>
      </c>
      <c r="B597" s="2">
        <f ca="1">K596</f>
        <v>25065</v>
      </c>
      <c r="C597" s="2">
        <f t="shared" si="133"/>
        <v>2</v>
      </c>
      <c r="D597" s="2">
        <f>VLOOKUP(A597,关卡NPC系数!B:C,2,FALSE)</f>
        <v>96</v>
      </c>
      <c r="E597" s="2" t="str">
        <f>VLOOKUP(A597,关卡NPC系数!M:Q,5)</f>
        <v>5阶</v>
      </c>
      <c r="F597" s="2" t="str">
        <f t="shared" si="129"/>
        <v>前排</v>
      </c>
      <c r="G597" s="2">
        <f t="shared" ref="G597" ca="1" si="137">RANK(H597,$H596:$H601)</f>
        <v>5</v>
      </c>
      <c r="H597" s="2">
        <f t="shared" ca="1" si="136"/>
        <v>0.24431543923935473</v>
      </c>
      <c r="I597" s="2" t="str">
        <f t="shared" ca="1" si="130"/>
        <v>暗影</v>
      </c>
      <c r="J597" s="2" t="str">
        <f t="shared" ca="1" si="131"/>
        <v>5阶前排暗影</v>
      </c>
      <c r="L597" s="2">
        <f ca="1">VLOOKUP(J597,NPC规则!A:N,14,FALSE)</f>
        <v>3</v>
      </c>
      <c r="M597" s="2">
        <f t="shared" ca="1" si="132"/>
        <v>3</v>
      </c>
      <c r="N597" s="2">
        <v>5</v>
      </c>
      <c r="O597" s="2">
        <f>VLOOKUP(A597,关卡NPC系数!B:I,6,FALSE)</f>
        <v>1.496</v>
      </c>
      <c r="P597" s="2">
        <f t="shared" si="128"/>
        <v>1.3</v>
      </c>
    </row>
    <row r="598" spans="1:16" x14ac:dyDescent="0.3">
      <c r="A598" s="2">
        <f t="shared" si="134"/>
        <v>100</v>
      </c>
      <c r="B598" s="2">
        <f ca="1">K596</f>
        <v>25065</v>
      </c>
      <c r="C598" s="2">
        <f t="shared" si="133"/>
        <v>3</v>
      </c>
      <c r="D598" s="2">
        <f>VLOOKUP(A598,关卡NPC系数!B:C,2,FALSE)</f>
        <v>96</v>
      </c>
      <c r="E598" s="2" t="str">
        <f>VLOOKUP(A598,关卡NPC系数!M:Q,5)</f>
        <v>5阶</v>
      </c>
      <c r="F598" s="2" t="str">
        <f t="shared" si="129"/>
        <v>后排</v>
      </c>
      <c r="G598" s="2">
        <f t="shared" ref="G598" ca="1" si="138">RANK(H598,$H596:$H601)</f>
        <v>1</v>
      </c>
      <c r="H598" s="2">
        <f t="shared" ca="1" si="136"/>
        <v>0.98655380944484838</v>
      </c>
      <c r="I598" s="2" t="str">
        <f t="shared" ca="1" si="130"/>
        <v>亡灵</v>
      </c>
      <c r="J598" s="2" t="str">
        <f t="shared" ca="1" si="131"/>
        <v>5阶后排亡灵</v>
      </c>
      <c r="K598" s="2">
        <f ca="1">VLOOKUP(J598,NPC规则!A:K,M598,FALSE)</f>
        <v>12035</v>
      </c>
      <c r="L598" s="2">
        <f ca="1">VLOOKUP(J598,NPC规则!A:N,14,FALSE)</f>
        <v>9</v>
      </c>
      <c r="M598" s="2">
        <f t="shared" ca="1" si="132"/>
        <v>4</v>
      </c>
      <c r="N598" s="2">
        <v>5</v>
      </c>
      <c r="O598" s="2">
        <f>VLOOKUP(A598,关卡NPC系数!B:I,6,FALSE)</f>
        <v>1.496</v>
      </c>
      <c r="P598" s="2">
        <f t="shared" si="128"/>
        <v>1.3</v>
      </c>
    </row>
    <row r="599" spans="1:16" x14ac:dyDescent="0.3">
      <c r="A599" s="2">
        <f t="shared" si="134"/>
        <v>100</v>
      </c>
      <c r="B599" s="2">
        <f ca="1">K596</f>
        <v>25065</v>
      </c>
      <c r="C599" s="2">
        <f t="shared" si="133"/>
        <v>4</v>
      </c>
      <c r="D599" s="2">
        <f>VLOOKUP(A599,关卡NPC系数!B:C,2,FALSE)</f>
        <v>96</v>
      </c>
      <c r="E599" s="2" t="str">
        <f>VLOOKUP(A599,关卡NPC系数!M:Q,5)</f>
        <v>5阶</v>
      </c>
      <c r="F599" s="2" t="str">
        <f t="shared" si="129"/>
        <v>后排</v>
      </c>
      <c r="G599" s="2">
        <f t="shared" ref="G599" ca="1" si="139">RANK(H599,$H596:$H601)</f>
        <v>4</v>
      </c>
      <c r="H599" s="2">
        <f t="shared" ca="1" si="136"/>
        <v>0.40876257274679995</v>
      </c>
      <c r="I599" s="2" t="str">
        <f t="shared" ca="1" si="130"/>
        <v>自然</v>
      </c>
      <c r="J599" s="2" t="str">
        <f t="shared" ca="1" si="131"/>
        <v>5阶后排自然</v>
      </c>
      <c r="L599" s="2">
        <f ca="1">VLOOKUP(J599,NPC规则!A:N,14,FALSE)</f>
        <v>9</v>
      </c>
      <c r="M599" s="2">
        <f t="shared" ca="1" si="132"/>
        <v>6</v>
      </c>
      <c r="N599" s="2">
        <v>5</v>
      </c>
      <c r="O599" s="2">
        <f>VLOOKUP(A599,关卡NPC系数!B:I,6,FALSE)</f>
        <v>1.496</v>
      </c>
      <c r="P599" s="2">
        <f t="shared" si="128"/>
        <v>1.3</v>
      </c>
    </row>
    <row r="600" spans="1:16" x14ac:dyDescent="0.3">
      <c r="A600" s="2">
        <f t="shared" si="134"/>
        <v>100</v>
      </c>
      <c r="B600" s="2">
        <f ca="1">K596</f>
        <v>25065</v>
      </c>
      <c r="C600" s="2">
        <f t="shared" si="133"/>
        <v>5</v>
      </c>
      <c r="D600" s="2">
        <f>VLOOKUP(A600,关卡NPC系数!B:C,2,FALSE)</f>
        <v>96</v>
      </c>
      <c r="E600" s="2" t="str">
        <f>VLOOKUP(A600,关卡NPC系数!M:Q,5)</f>
        <v>5阶</v>
      </c>
      <c r="F600" s="2" t="str">
        <f t="shared" si="129"/>
        <v>后排</v>
      </c>
      <c r="G600" s="2">
        <f t="shared" ref="G600" ca="1" si="140">RANK(H600,$H596:$H601)</f>
        <v>6</v>
      </c>
      <c r="H600" s="2">
        <f t="shared" ca="1" si="136"/>
        <v>0.1412988809632032</v>
      </c>
      <c r="I600" s="2" t="str">
        <f t="shared" ca="1" si="130"/>
        <v>神圣</v>
      </c>
      <c r="J600" s="2" t="str">
        <f t="shared" ca="1" si="131"/>
        <v>5阶后排神圣</v>
      </c>
      <c r="L600" s="2">
        <f ca="1">VLOOKUP(J600,NPC规则!A:N,14,FALSE)</f>
        <v>3</v>
      </c>
      <c r="M600" s="2">
        <f t="shared" ca="1" si="132"/>
        <v>3</v>
      </c>
      <c r="N600" s="2">
        <v>5</v>
      </c>
      <c r="O600" s="2">
        <f>VLOOKUP(A600,关卡NPC系数!B:I,6,FALSE)</f>
        <v>1.496</v>
      </c>
      <c r="P600" s="2">
        <f t="shared" si="128"/>
        <v>1.3</v>
      </c>
    </row>
    <row r="601" spans="1:16" x14ac:dyDescent="0.3">
      <c r="A601" s="2">
        <f t="shared" si="134"/>
        <v>100</v>
      </c>
      <c r="B601" s="2">
        <f ca="1">K596</f>
        <v>25065</v>
      </c>
      <c r="C601" s="2">
        <f t="shared" si="133"/>
        <v>6</v>
      </c>
      <c r="D601" s="2">
        <f>VLOOKUP(A601,关卡NPC系数!B:C,2,FALSE)</f>
        <v>96</v>
      </c>
      <c r="E601" s="2" t="str">
        <f>VLOOKUP(A601,关卡NPC系数!M:Q,5)</f>
        <v>5阶</v>
      </c>
      <c r="F601" s="2" t="str">
        <f t="shared" si="129"/>
        <v>后排</v>
      </c>
      <c r="G601" s="2">
        <f t="shared" ref="G601" ca="1" si="141">RANK(H601,$H596:$H601)</f>
        <v>3</v>
      </c>
      <c r="H601" s="2">
        <f t="shared" ca="1" si="136"/>
        <v>0.54219479810978599</v>
      </c>
      <c r="I601" s="2" t="str">
        <f t="shared" ca="1" si="130"/>
        <v>邪能</v>
      </c>
      <c r="J601" s="2" t="str">
        <f t="shared" ca="1" si="131"/>
        <v>5阶后排邪能</v>
      </c>
      <c r="K601" s="2">
        <f ca="1">VLOOKUP(J601,NPC规则!A:K,M601,FALSE)</f>
        <v>31065</v>
      </c>
      <c r="L601" s="2">
        <f ca="1">VLOOKUP(J601,NPC规则!A:N,14,FALSE)</f>
        <v>9</v>
      </c>
      <c r="M601" s="2">
        <f t="shared" ca="1" si="132"/>
        <v>2</v>
      </c>
      <c r="N601" s="2">
        <v>5</v>
      </c>
      <c r="O601" s="2">
        <f>VLOOKUP(A601,关卡NPC系数!B:I,6,FALSE)</f>
        <v>1.496</v>
      </c>
      <c r="P601" s="2">
        <f t="shared" si="128"/>
        <v>1.3</v>
      </c>
    </row>
    <row r="602" spans="1:16" x14ac:dyDescent="0.3">
      <c r="A602" s="2">
        <f t="shared" si="134"/>
        <v>101</v>
      </c>
      <c r="B602" s="2">
        <f ca="1">K602</f>
        <v>14035</v>
      </c>
      <c r="C602" s="2">
        <f t="shared" si="133"/>
        <v>1</v>
      </c>
      <c r="D602" s="2">
        <f>VLOOKUP(A602,关卡NPC系数!B:C,2,FALSE)</f>
        <v>97</v>
      </c>
      <c r="E602" s="2" t="str">
        <f>VLOOKUP(A602,关卡NPC系数!M:Q,5)</f>
        <v>5阶</v>
      </c>
      <c r="F602" s="2" t="str">
        <f t="shared" si="129"/>
        <v>前排</v>
      </c>
      <c r="G602" s="2">
        <v>1</v>
      </c>
      <c r="I602" s="2" t="str">
        <f t="shared" si="130"/>
        <v>亡灵</v>
      </c>
      <c r="J602" s="2" t="str">
        <f t="shared" si="131"/>
        <v>5阶前排亡灵</v>
      </c>
      <c r="K602" s="2">
        <f ca="1">VLOOKUP(J602,NPC规则!A:K,M602,FALSE)</f>
        <v>14035</v>
      </c>
      <c r="L602" s="2">
        <f>VLOOKUP(J602,NPC规则!A:N,14,FALSE)</f>
        <v>5</v>
      </c>
      <c r="M602" s="2">
        <f t="shared" ca="1" si="132"/>
        <v>5</v>
      </c>
      <c r="N602" s="2">
        <v>5</v>
      </c>
      <c r="O602" s="2">
        <f>VLOOKUP(A602,关卡NPC系数!B:I,6,FALSE)</f>
        <v>1.2</v>
      </c>
      <c r="P602" s="2">
        <f t="shared" si="128"/>
        <v>1</v>
      </c>
    </row>
    <row r="603" spans="1:16" x14ac:dyDescent="0.3">
      <c r="A603" s="2">
        <f t="shared" si="134"/>
        <v>101</v>
      </c>
      <c r="B603" s="2">
        <f ca="1">K602</f>
        <v>14035</v>
      </c>
      <c r="C603" s="2">
        <f t="shared" si="133"/>
        <v>2</v>
      </c>
      <c r="D603" s="2">
        <f>VLOOKUP(A603,关卡NPC系数!B:C,2,FALSE)</f>
        <v>97</v>
      </c>
      <c r="E603" s="2" t="str">
        <f>VLOOKUP(A603,关卡NPC系数!M:Q,5)</f>
        <v>5阶</v>
      </c>
      <c r="F603" s="2" t="str">
        <f t="shared" si="129"/>
        <v>前排</v>
      </c>
      <c r="G603" s="2">
        <v>1</v>
      </c>
      <c r="I603" s="2" t="str">
        <f t="shared" si="130"/>
        <v>亡灵</v>
      </c>
      <c r="J603" s="2" t="str">
        <f t="shared" si="131"/>
        <v>5阶前排亡灵</v>
      </c>
      <c r="K603" s="2">
        <f ca="1">VLOOKUP(J603,NPC规则!A:K,M603,FALSE)</f>
        <v>11085</v>
      </c>
      <c r="L603" s="2">
        <f>VLOOKUP(J603,NPC规则!A:N,14,FALSE)</f>
        <v>5</v>
      </c>
      <c r="M603" s="2">
        <f t="shared" ca="1" si="132"/>
        <v>4</v>
      </c>
      <c r="N603" s="2">
        <v>5</v>
      </c>
      <c r="O603" s="2">
        <f>VLOOKUP(A603,关卡NPC系数!B:I,6,FALSE)</f>
        <v>1.2</v>
      </c>
      <c r="P603" s="2">
        <f t="shared" si="128"/>
        <v>1</v>
      </c>
    </row>
    <row r="604" spans="1:16" x14ac:dyDescent="0.3">
      <c r="A604" s="2">
        <f t="shared" si="134"/>
        <v>101</v>
      </c>
      <c r="B604" s="2">
        <f ca="1">K602</f>
        <v>14035</v>
      </c>
      <c r="C604" s="2">
        <f t="shared" si="133"/>
        <v>3</v>
      </c>
      <c r="D604" s="2">
        <f>VLOOKUP(A604,关卡NPC系数!B:C,2,FALSE)</f>
        <v>97</v>
      </c>
      <c r="E604" s="2" t="str">
        <f>VLOOKUP(A604,关卡NPC系数!M:Q,5)</f>
        <v>5阶</v>
      </c>
      <c r="F604" s="2" t="str">
        <f t="shared" si="129"/>
        <v>后排</v>
      </c>
      <c r="G604" s="2">
        <v>1</v>
      </c>
      <c r="I604" s="2" t="str">
        <f t="shared" si="130"/>
        <v>亡灵</v>
      </c>
      <c r="J604" s="2" t="str">
        <f t="shared" si="131"/>
        <v>5阶后排亡灵</v>
      </c>
      <c r="K604" s="2">
        <f ca="1">VLOOKUP(J604,NPC规则!A:K,M604,FALSE)</f>
        <v>14025</v>
      </c>
      <c r="L604" s="2">
        <f>VLOOKUP(J604,NPC规则!A:N,14,FALSE)</f>
        <v>9</v>
      </c>
      <c r="M604" s="2">
        <f t="shared" ca="1" si="132"/>
        <v>8</v>
      </c>
      <c r="N604" s="2">
        <v>5</v>
      </c>
      <c r="O604" s="2">
        <f>VLOOKUP(A604,关卡NPC系数!B:I,6,FALSE)</f>
        <v>1.2</v>
      </c>
      <c r="P604" s="2">
        <f t="shared" si="128"/>
        <v>1</v>
      </c>
    </row>
    <row r="605" spans="1:16" x14ac:dyDescent="0.3">
      <c r="A605" s="2">
        <f t="shared" si="134"/>
        <v>101</v>
      </c>
      <c r="B605" s="2">
        <f ca="1">K602</f>
        <v>14035</v>
      </c>
      <c r="C605" s="2">
        <f t="shared" si="133"/>
        <v>4</v>
      </c>
      <c r="D605" s="2">
        <f>VLOOKUP(A605,关卡NPC系数!B:C,2,FALSE)</f>
        <v>97</v>
      </c>
      <c r="E605" s="2" t="str">
        <f>VLOOKUP(A605,关卡NPC系数!M:Q,5)</f>
        <v>5阶</v>
      </c>
      <c r="F605" s="2" t="str">
        <f t="shared" si="129"/>
        <v>后排</v>
      </c>
      <c r="G605" s="2">
        <v>1</v>
      </c>
      <c r="I605" s="2" t="str">
        <f t="shared" si="130"/>
        <v>亡灵</v>
      </c>
      <c r="J605" s="2" t="str">
        <f t="shared" si="131"/>
        <v>5阶后排亡灵</v>
      </c>
      <c r="K605" s="2">
        <f ca="1">VLOOKUP(J605,NPC规则!A:K,M605,FALSE)</f>
        <v>13035</v>
      </c>
      <c r="L605" s="2">
        <f>VLOOKUP(J605,NPC规则!A:N,14,FALSE)</f>
        <v>9</v>
      </c>
      <c r="M605" s="2">
        <f t="shared" ca="1" si="132"/>
        <v>7</v>
      </c>
      <c r="N605" s="2">
        <v>5</v>
      </c>
      <c r="O605" s="2">
        <f>VLOOKUP(A605,关卡NPC系数!B:I,6,FALSE)</f>
        <v>1.2</v>
      </c>
      <c r="P605" s="2">
        <f t="shared" si="128"/>
        <v>1</v>
      </c>
    </row>
    <row r="606" spans="1:16" x14ac:dyDescent="0.3">
      <c r="A606" s="2">
        <f t="shared" si="134"/>
        <v>101</v>
      </c>
      <c r="B606" s="2">
        <f ca="1">K602</f>
        <v>14035</v>
      </c>
      <c r="C606" s="2">
        <f t="shared" si="133"/>
        <v>5</v>
      </c>
      <c r="D606" s="2">
        <f>VLOOKUP(A606,关卡NPC系数!B:C,2,FALSE)</f>
        <v>97</v>
      </c>
      <c r="E606" s="2" t="str">
        <f>VLOOKUP(A606,关卡NPC系数!M:Q,5)</f>
        <v>5阶</v>
      </c>
      <c r="F606" s="2" t="str">
        <f t="shared" si="129"/>
        <v>后排</v>
      </c>
      <c r="G606" s="2">
        <v>1</v>
      </c>
      <c r="I606" s="2" t="str">
        <f t="shared" si="130"/>
        <v>亡灵</v>
      </c>
      <c r="J606" s="2" t="str">
        <f t="shared" si="131"/>
        <v>5阶后排亡灵</v>
      </c>
      <c r="K606" s="2">
        <f ca="1">VLOOKUP(J606,NPC规则!A:K,M606,FALSE)</f>
        <v>12025</v>
      </c>
      <c r="L606" s="2">
        <f>VLOOKUP(J606,NPC规则!A:N,14,FALSE)</f>
        <v>9</v>
      </c>
      <c r="M606" s="2">
        <f t="shared" ca="1" si="132"/>
        <v>9</v>
      </c>
      <c r="N606" s="2">
        <v>5</v>
      </c>
      <c r="O606" s="2">
        <f>VLOOKUP(A606,关卡NPC系数!B:I,6,FALSE)</f>
        <v>1.2</v>
      </c>
      <c r="P606" s="2">
        <f t="shared" si="128"/>
        <v>1</v>
      </c>
    </row>
    <row r="607" spans="1:16" x14ac:dyDescent="0.3">
      <c r="A607" s="2">
        <f t="shared" si="134"/>
        <v>101</v>
      </c>
      <c r="B607" s="2">
        <f ca="1">K602</f>
        <v>14035</v>
      </c>
      <c r="C607" s="2">
        <f t="shared" si="133"/>
        <v>6</v>
      </c>
      <c r="D607" s="2">
        <f>VLOOKUP(A607,关卡NPC系数!B:C,2,FALSE)</f>
        <v>97</v>
      </c>
      <c r="E607" s="2" t="str">
        <f>VLOOKUP(A607,关卡NPC系数!M:Q,5)</f>
        <v>5阶</v>
      </c>
      <c r="F607" s="2" t="str">
        <f t="shared" si="129"/>
        <v>后排</v>
      </c>
      <c r="G607" s="2">
        <v>1</v>
      </c>
      <c r="I607" s="2" t="str">
        <f t="shared" si="130"/>
        <v>亡灵</v>
      </c>
      <c r="J607" s="2" t="str">
        <f t="shared" si="131"/>
        <v>5阶后排亡灵</v>
      </c>
      <c r="K607" s="2">
        <f ca="1">VLOOKUP(J607,NPC规则!A:K,M607,FALSE)</f>
        <v>11055</v>
      </c>
      <c r="L607" s="2">
        <f>VLOOKUP(J607,NPC规则!A:N,14,FALSE)</f>
        <v>9</v>
      </c>
      <c r="M607" s="2">
        <f t="shared" ca="1" si="132"/>
        <v>2</v>
      </c>
      <c r="N607" s="2">
        <v>5</v>
      </c>
      <c r="O607" s="2">
        <f>VLOOKUP(A607,关卡NPC系数!B:I,6,FALSE)</f>
        <v>1.2</v>
      </c>
      <c r="P607" s="2">
        <f t="shared" si="128"/>
        <v>1</v>
      </c>
    </row>
    <row r="608" spans="1:16" x14ac:dyDescent="0.3">
      <c r="A608" s="2">
        <f t="shared" si="134"/>
        <v>102</v>
      </c>
      <c r="B608" s="2">
        <f ca="1">K608</f>
        <v>25065</v>
      </c>
      <c r="C608" s="2">
        <f t="shared" si="133"/>
        <v>1</v>
      </c>
      <c r="D608" s="2">
        <f>VLOOKUP(A608,关卡NPC系数!B:C,2,FALSE)</f>
        <v>98</v>
      </c>
      <c r="E608" s="2" t="str">
        <f>VLOOKUP(A608,关卡NPC系数!M:Q,5)</f>
        <v>5阶</v>
      </c>
      <c r="F608" s="2" t="str">
        <f t="shared" si="129"/>
        <v>前排</v>
      </c>
      <c r="G608" s="2">
        <f t="shared" ref="G608" si="142">G602+1</f>
        <v>2</v>
      </c>
      <c r="I608" s="2" t="str">
        <f t="shared" si="130"/>
        <v>奥术</v>
      </c>
      <c r="J608" s="2" t="str">
        <f t="shared" si="131"/>
        <v>5阶前排奥术</v>
      </c>
      <c r="K608" s="2">
        <f ca="1">VLOOKUP(J608,NPC规则!A:K,M608,FALSE)</f>
        <v>25065</v>
      </c>
      <c r="L608" s="2">
        <f>VLOOKUP(J608,NPC规则!A:N,14,FALSE)</f>
        <v>5</v>
      </c>
      <c r="M608" s="2">
        <f t="shared" ca="1" si="132"/>
        <v>5</v>
      </c>
      <c r="N608" s="2">
        <v>5</v>
      </c>
      <c r="O608" s="2">
        <f>VLOOKUP(A608,关卡NPC系数!B:I,6,FALSE)</f>
        <v>1.202</v>
      </c>
      <c r="P608" s="2">
        <f t="shared" si="128"/>
        <v>1</v>
      </c>
    </row>
    <row r="609" spans="1:16" x14ac:dyDescent="0.3">
      <c r="A609" s="2">
        <f t="shared" si="134"/>
        <v>102</v>
      </c>
      <c r="B609" s="2">
        <f ca="1">K608</f>
        <v>25065</v>
      </c>
      <c r="C609" s="2">
        <f t="shared" si="133"/>
        <v>2</v>
      </c>
      <c r="D609" s="2">
        <f>VLOOKUP(A609,关卡NPC系数!B:C,2,FALSE)</f>
        <v>98</v>
      </c>
      <c r="E609" s="2" t="str">
        <f>VLOOKUP(A609,关卡NPC系数!M:Q,5)</f>
        <v>5阶</v>
      </c>
      <c r="F609" s="2" t="str">
        <f t="shared" si="129"/>
        <v>前排</v>
      </c>
      <c r="G609" s="2">
        <f t="shared" si="127"/>
        <v>2</v>
      </c>
      <c r="I609" s="2" t="str">
        <f t="shared" si="130"/>
        <v>奥术</v>
      </c>
      <c r="J609" s="2" t="str">
        <f t="shared" si="131"/>
        <v>5阶前排奥术</v>
      </c>
      <c r="K609" s="2">
        <f ca="1">VLOOKUP(J609,NPC规则!A:K,M609,FALSE)</f>
        <v>25065</v>
      </c>
      <c r="L609" s="2">
        <f>VLOOKUP(J609,NPC规则!A:N,14,FALSE)</f>
        <v>5</v>
      </c>
      <c r="M609" s="2">
        <f t="shared" ca="1" si="132"/>
        <v>5</v>
      </c>
      <c r="N609" s="2">
        <v>5</v>
      </c>
      <c r="O609" s="2">
        <f>VLOOKUP(A609,关卡NPC系数!B:I,6,FALSE)</f>
        <v>1.202</v>
      </c>
      <c r="P609" s="2">
        <f t="shared" si="128"/>
        <v>1</v>
      </c>
    </row>
    <row r="610" spans="1:16" x14ac:dyDescent="0.3">
      <c r="A610" s="2">
        <f t="shared" si="134"/>
        <v>102</v>
      </c>
      <c r="B610" s="2">
        <f ca="1">K608</f>
        <v>25065</v>
      </c>
      <c r="C610" s="2">
        <f t="shared" si="133"/>
        <v>3</v>
      </c>
      <c r="D610" s="2">
        <f>VLOOKUP(A610,关卡NPC系数!B:C,2,FALSE)</f>
        <v>98</v>
      </c>
      <c r="E610" s="2" t="str">
        <f>VLOOKUP(A610,关卡NPC系数!M:Q,5)</f>
        <v>5阶</v>
      </c>
      <c r="F610" s="2" t="str">
        <f t="shared" si="129"/>
        <v>后排</v>
      </c>
      <c r="G610" s="2">
        <f t="shared" si="127"/>
        <v>2</v>
      </c>
      <c r="I610" s="2" t="str">
        <f t="shared" si="130"/>
        <v>奥术</v>
      </c>
      <c r="J610" s="2" t="str">
        <f t="shared" si="131"/>
        <v>5阶后排奥术</v>
      </c>
      <c r="K610" s="2">
        <f ca="1">VLOOKUP(J610,NPC规则!A:K,M610,FALSE)</f>
        <v>23035</v>
      </c>
      <c r="L610" s="2">
        <f>VLOOKUP(J610,NPC规则!A:N,14,FALSE)</f>
        <v>10</v>
      </c>
      <c r="M610" s="2">
        <f t="shared" ca="1" si="132"/>
        <v>4</v>
      </c>
      <c r="N610" s="2">
        <v>5</v>
      </c>
      <c r="O610" s="2">
        <f>VLOOKUP(A610,关卡NPC系数!B:I,6,FALSE)</f>
        <v>1.202</v>
      </c>
      <c r="P610" s="2">
        <f t="shared" si="128"/>
        <v>1</v>
      </c>
    </row>
    <row r="611" spans="1:16" x14ac:dyDescent="0.3">
      <c r="A611" s="2">
        <f t="shared" si="134"/>
        <v>102</v>
      </c>
      <c r="B611" s="2">
        <f ca="1">K608</f>
        <v>25065</v>
      </c>
      <c r="C611" s="2">
        <f t="shared" si="133"/>
        <v>4</v>
      </c>
      <c r="D611" s="2">
        <f>VLOOKUP(A611,关卡NPC系数!B:C,2,FALSE)</f>
        <v>98</v>
      </c>
      <c r="E611" s="2" t="str">
        <f>VLOOKUP(A611,关卡NPC系数!M:Q,5)</f>
        <v>5阶</v>
      </c>
      <c r="F611" s="2" t="str">
        <f t="shared" si="129"/>
        <v>后排</v>
      </c>
      <c r="G611" s="2">
        <f t="shared" si="127"/>
        <v>2</v>
      </c>
      <c r="I611" s="2" t="str">
        <f t="shared" si="130"/>
        <v>奥术</v>
      </c>
      <c r="J611" s="2" t="str">
        <f t="shared" si="131"/>
        <v>5阶后排奥术</v>
      </c>
      <c r="K611" s="2">
        <f ca="1">VLOOKUP(J611,NPC规则!A:K,M611,FALSE)</f>
        <v>22045</v>
      </c>
      <c r="L611" s="2">
        <f>VLOOKUP(J611,NPC规则!A:N,14,FALSE)</f>
        <v>10</v>
      </c>
      <c r="M611" s="2">
        <f t="shared" ca="1" si="132"/>
        <v>6</v>
      </c>
      <c r="N611" s="2">
        <v>5</v>
      </c>
      <c r="O611" s="2">
        <f>VLOOKUP(A611,关卡NPC系数!B:I,6,FALSE)</f>
        <v>1.202</v>
      </c>
      <c r="P611" s="2">
        <f t="shared" si="128"/>
        <v>1</v>
      </c>
    </row>
    <row r="612" spans="1:16" x14ac:dyDescent="0.3">
      <c r="A612" s="2">
        <f t="shared" si="134"/>
        <v>102</v>
      </c>
      <c r="B612" s="2">
        <f ca="1">K608</f>
        <v>25065</v>
      </c>
      <c r="C612" s="2">
        <f t="shared" si="133"/>
        <v>5</v>
      </c>
      <c r="D612" s="2">
        <f>VLOOKUP(A612,关卡NPC系数!B:C,2,FALSE)</f>
        <v>98</v>
      </c>
      <c r="E612" s="2" t="str">
        <f>VLOOKUP(A612,关卡NPC系数!M:Q,5)</f>
        <v>5阶</v>
      </c>
      <c r="F612" s="2" t="str">
        <f t="shared" si="129"/>
        <v>后排</v>
      </c>
      <c r="G612" s="2">
        <f t="shared" si="127"/>
        <v>2</v>
      </c>
      <c r="I612" s="2" t="str">
        <f t="shared" si="130"/>
        <v>奥术</v>
      </c>
      <c r="J612" s="2" t="str">
        <f t="shared" si="131"/>
        <v>5阶后排奥术</v>
      </c>
      <c r="K612" s="2">
        <f ca="1">VLOOKUP(J612,NPC规则!A:K,M612,FALSE)</f>
        <v>23035</v>
      </c>
      <c r="L612" s="2">
        <f>VLOOKUP(J612,NPC规则!A:N,14,FALSE)</f>
        <v>10</v>
      </c>
      <c r="M612" s="2">
        <f t="shared" ca="1" si="132"/>
        <v>4</v>
      </c>
      <c r="N612" s="2">
        <v>5</v>
      </c>
      <c r="O612" s="2">
        <f>VLOOKUP(A612,关卡NPC系数!B:I,6,FALSE)</f>
        <v>1.202</v>
      </c>
      <c r="P612" s="2">
        <f t="shared" si="128"/>
        <v>1</v>
      </c>
    </row>
    <row r="613" spans="1:16" x14ac:dyDescent="0.3">
      <c r="A613" s="2">
        <f t="shared" si="134"/>
        <v>102</v>
      </c>
      <c r="B613" s="2">
        <f ca="1">K608</f>
        <v>25065</v>
      </c>
      <c r="C613" s="2">
        <f t="shared" si="133"/>
        <v>6</v>
      </c>
      <c r="D613" s="2">
        <f>VLOOKUP(A613,关卡NPC系数!B:C,2,FALSE)</f>
        <v>98</v>
      </c>
      <c r="E613" s="2" t="str">
        <f>VLOOKUP(A613,关卡NPC系数!M:Q,5)</f>
        <v>5阶</v>
      </c>
      <c r="F613" s="2" t="str">
        <f t="shared" si="129"/>
        <v>后排</v>
      </c>
      <c r="G613" s="2">
        <f t="shared" si="127"/>
        <v>2</v>
      </c>
      <c r="I613" s="2" t="str">
        <f t="shared" si="130"/>
        <v>奥术</v>
      </c>
      <c r="J613" s="2" t="str">
        <f t="shared" si="131"/>
        <v>5阶后排奥术</v>
      </c>
      <c r="K613" s="2">
        <f ca="1">VLOOKUP(J613,NPC规则!A:K,M613,FALSE)</f>
        <v>25055</v>
      </c>
      <c r="L613" s="2">
        <f>VLOOKUP(J613,NPC规则!A:N,14,FALSE)</f>
        <v>10</v>
      </c>
      <c r="M613" s="2">
        <f t="shared" ca="1" si="132"/>
        <v>8</v>
      </c>
      <c r="N613" s="2">
        <v>5</v>
      </c>
      <c r="O613" s="2">
        <f>VLOOKUP(A613,关卡NPC系数!B:I,6,FALSE)</f>
        <v>1.202</v>
      </c>
      <c r="P613" s="2">
        <f t="shared" si="128"/>
        <v>1</v>
      </c>
    </row>
    <row r="614" spans="1:16" x14ac:dyDescent="0.3">
      <c r="A614" s="2">
        <f t="shared" si="134"/>
        <v>103</v>
      </c>
      <c r="B614" s="2">
        <f ca="1">K614</f>
        <v>35035</v>
      </c>
      <c r="C614" s="2">
        <f t="shared" si="133"/>
        <v>1</v>
      </c>
      <c r="D614" s="2">
        <f>VLOOKUP(A614,关卡NPC系数!B:C,2,FALSE)</f>
        <v>99</v>
      </c>
      <c r="E614" s="2" t="str">
        <f>VLOOKUP(A614,关卡NPC系数!M:Q,5)</f>
        <v>5阶</v>
      </c>
      <c r="F614" s="2" t="str">
        <f t="shared" si="129"/>
        <v>前排</v>
      </c>
      <c r="G614" s="2">
        <f t="shared" si="127"/>
        <v>3</v>
      </c>
      <c r="I614" s="2" t="str">
        <f t="shared" si="130"/>
        <v>邪能</v>
      </c>
      <c r="J614" s="2" t="str">
        <f t="shared" si="131"/>
        <v>5阶前排邪能</v>
      </c>
      <c r="K614" s="2">
        <f ca="1">VLOOKUP(J614,NPC规则!A:K,M614,FALSE)</f>
        <v>35035</v>
      </c>
      <c r="L614" s="2">
        <f>VLOOKUP(J614,NPC规则!A:N,14,FALSE)</f>
        <v>5</v>
      </c>
      <c r="M614" s="2">
        <f t="shared" ca="1" si="132"/>
        <v>3</v>
      </c>
      <c r="N614" s="2">
        <v>5</v>
      </c>
      <c r="O614" s="2">
        <f>VLOOKUP(A614,关卡NPC系数!B:I,6,FALSE)</f>
        <v>1.2050000000000001</v>
      </c>
      <c r="P614" s="2">
        <f t="shared" si="128"/>
        <v>1</v>
      </c>
    </row>
    <row r="615" spans="1:16" x14ac:dyDescent="0.3">
      <c r="A615" s="2">
        <f t="shared" si="134"/>
        <v>103</v>
      </c>
      <c r="B615" s="2">
        <f ca="1">K614</f>
        <v>35035</v>
      </c>
      <c r="C615" s="2">
        <f t="shared" si="133"/>
        <v>2</v>
      </c>
      <c r="D615" s="2">
        <f>VLOOKUP(A615,关卡NPC系数!B:C,2,FALSE)</f>
        <v>99</v>
      </c>
      <c r="E615" s="2" t="str">
        <f>VLOOKUP(A615,关卡NPC系数!M:Q,5)</f>
        <v>5阶</v>
      </c>
      <c r="F615" s="2" t="str">
        <f t="shared" si="129"/>
        <v>前排</v>
      </c>
      <c r="G615" s="2">
        <f t="shared" si="127"/>
        <v>3</v>
      </c>
      <c r="I615" s="2" t="str">
        <f t="shared" si="130"/>
        <v>邪能</v>
      </c>
      <c r="J615" s="2" t="str">
        <f t="shared" si="131"/>
        <v>5阶前排邪能</v>
      </c>
      <c r="K615" s="2">
        <f ca="1">VLOOKUP(J615,NPC规则!A:K,M615,FALSE)</f>
        <v>31045</v>
      </c>
      <c r="L615" s="2">
        <f>VLOOKUP(J615,NPC规则!A:N,14,FALSE)</f>
        <v>5</v>
      </c>
      <c r="M615" s="2">
        <f t="shared" ca="1" si="132"/>
        <v>4</v>
      </c>
      <c r="N615" s="2">
        <v>5</v>
      </c>
      <c r="O615" s="2">
        <f>VLOOKUP(A615,关卡NPC系数!B:I,6,FALSE)</f>
        <v>1.2050000000000001</v>
      </c>
      <c r="P615" s="2">
        <f t="shared" si="128"/>
        <v>1</v>
      </c>
    </row>
    <row r="616" spans="1:16" x14ac:dyDescent="0.3">
      <c r="A616" s="2">
        <f t="shared" si="134"/>
        <v>103</v>
      </c>
      <c r="B616" s="2">
        <f ca="1">K614</f>
        <v>35035</v>
      </c>
      <c r="C616" s="2">
        <f t="shared" si="133"/>
        <v>3</v>
      </c>
      <c r="D616" s="2">
        <f>VLOOKUP(A616,关卡NPC系数!B:C,2,FALSE)</f>
        <v>99</v>
      </c>
      <c r="E616" s="2" t="str">
        <f>VLOOKUP(A616,关卡NPC系数!M:Q,5)</f>
        <v>5阶</v>
      </c>
      <c r="F616" s="2" t="str">
        <f t="shared" si="129"/>
        <v>后排</v>
      </c>
      <c r="G616" s="2">
        <f t="shared" si="127"/>
        <v>3</v>
      </c>
      <c r="I616" s="2" t="str">
        <f t="shared" si="130"/>
        <v>邪能</v>
      </c>
      <c r="J616" s="2" t="str">
        <f t="shared" si="131"/>
        <v>5阶后排邪能</v>
      </c>
      <c r="K616" s="2">
        <f ca="1">VLOOKUP(J616,NPC规则!A:K,M616,FALSE)</f>
        <v>33015</v>
      </c>
      <c r="L616" s="2">
        <f>VLOOKUP(J616,NPC规则!A:N,14,FALSE)</f>
        <v>9</v>
      </c>
      <c r="M616" s="2">
        <f t="shared" ca="1" si="132"/>
        <v>10</v>
      </c>
      <c r="N616" s="2">
        <v>5</v>
      </c>
      <c r="O616" s="2">
        <f>VLOOKUP(A616,关卡NPC系数!B:I,6,FALSE)</f>
        <v>1.2050000000000001</v>
      </c>
      <c r="P616" s="2">
        <f t="shared" si="128"/>
        <v>1</v>
      </c>
    </row>
    <row r="617" spans="1:16" x14ac:dyDescent="0.3">
      <c r="A617" s="2">
        <f t="shared" si="134"/>
        <v>103</v>
      </c>
      <c r="B617" s="2">
        <f ca="1">K614</f>
        <v>35035</v>
      </c>
      <c r="C617" s="2">
        <f t="shared" si="133"/>
        <v>4</v>
      </c>
      <c r="D617" s="2">
        <f>VLOOKUP(A617,关卡NPC系数!B:C,2,FALSE)</f>
        <v>99</v>
      </c>
      <c r="E617" s="2" t="str">
        <f>VLOOKUP(A617,关卡NPC系数!M:Q,5)</f>
        <v>5阶</v>
      </c>
      <c r="F617" s="2" t="str">
        <f t="shared" si="129"/>
        <v>后排</v>
      </c>
      <c r="G617" s="2">
        <f t="shared" si="127"/>
        <v>3</v>
      </c>
      <c r="I617" s="2" t="str">
        <f t="shared" si="130"/>
        <v>邪能</v>
      </c>
      <c r="J617" s="2" t="str">
        <f t="shared" si="131"/>
        <v>5阶后排邪能</v>
      </c>
      <c r="K617" s="2">
        <f ca="1">VLOOKUP(J617,NPC规则!A:K,M617,FALSE)</f>
        <v>34025</v>
      </c>
      <c r="L617" s="2">
        <f>VLOOKUP(J617,NPC规则!A:N,14,FALSE)</f>
        <v>9</v>
      </c>
      <c r="M617" s="2">
        <f t="shared" ca="1" si="132"/>
        <v>5</v>
      </c>
      <c r="N617" s="2">
        <v>5</v>
      </c>
      <c r="O617" s="2">
        <f>VLOOKUP(A617,关卡NPC系数!B:I,6,FALSE)</f>
        <v>1.2050000000000001</v>
      </c>
      <c r="P617" s="2">
        <f t="shared" si="128"/>
        <v>1</v>
      </c>
    </row>
    <row r="618" spans="1:16" x14ac:dyDescent="0.3">
      <c r="A618" s="2">
        <f t="shared" si="134"/>
        <v>103</v>
      </c>
      <c r="B618" s="2">
        <f ca="1">K614</f>
        <v>35035</v>
      </c>
      <c r="C618" s="2">
        <f t="shared" si="133"/>
        <v>5</v>
      </c>
      <c r="D618" s="2">
        <f>VLOOKUP(A618,关卡NPC系数!B:C,2,FALSE)</f>
        <v>99</v>
      </c>
      <c r="E618" s="2" t="str">
        <f>VLOOKUP(A618,关卡NPC系数!M:Q,5)</f>
        <v>5阶</v>
      </c>
      <c r="F618" s="2" t="str">
        <f t="shared" si="129"/>
        <v>后排</v>
      </c>
      <c r="G618" s="2">
        <f t="shared" si="127"/>
        <v>3</v>
      </c>
      <c r="I618" s="2" t="str">
        <f t="shared" si="130"/>
        <v>邪能</v>
      </c>
      <c r="J618" s="2" t="str">
        <f t="shared" si="131"/>
        <v>5阶后排邪能</v>
      </c>
      <c r="K618" s="2">
        <f ca="1">VLOOKUP(J618,NPC规则!A:K,M618,FALSE)</f>
        <v>34015</v>
      </c>
      <c r="L618" s="2">
        <f>VLOOKUP(J618,NPC规则!A:N,14,FALSE)</f>
        <v>9</v>
      </c>
      <c r="M618" s="2">
        <f t="shared" ca="1" si="132"/>
        <v>7</v>
      </c>
      <c r="N618" s="2">
        <v>5</v>
      </c>
      <c r="O618" s="2">
        <f>VLOOKUP(A618,关卡NPC系数!B:I,6,FALSE)</f>
        <v>1.2050000000000001</v>
      </c>
      <c r="P618" s="2">
        <f t="shared" si="128"/>
        <v>1</v>
      </c>
    </row>
    <row r="619" spans="1:16" x14ac:dyDescent="0.3">
      <c r="A619" s="2">
        <f t="shared" si="134"/>
        <v>103</v>
      </c>
      <c r="B619" s="2">
        <f ca="1">K614</f>
        <v>35035</v>
      </c>
      <c r="C619" s="2">
        <f t="shared" si="133"/>
        <v>6</v>
      </c>
      <c r="D619" s="2">
        <f>VLOOKUP(A619,关卡NPC系数!B:C,2,FALSE)</f>
        <v>99</v>
      </c>
      <c r="E619" s="2" t="str">
        <f>VLOOKUP(A619,关卡NPC系数!M:Q,5)</f>
        <v>5阶</v>
      </c>
      <c r="F619" s="2" t="str">
        <f t="shared" si="129"/>
        <v>后排</v>
      </c>
      <c r="G619" s="2">
        <f t="shared" si="127"/>
        <v>3</v>
      </c>
      <c r="I619" s="2" t="str">
        <f t="shared" si="130"/>
        <v>邪能</v>
      </c>
      <c r="J619" s="2" t="str">
        <f t="shared" si="131"/>
        <v>5阶后排邪能</v>
      </c>
      <c r="K619" s="2">
        <f ca="1">VLOOKUP(J619,NPC规则!A:K,M619,FALSE)</f>
        <v>33015</v>
      </c>
      <c r="L619" s="2">
        <f>VLOOKUP(J619,NPC规则!A:N,14,FALSE)</f>
        <v>9</v>
      </c>
      <c r="M619" s="2">
        <f t="shared" ca="1" si="132"/>
        <v>10</v>
      </c>
      <c r="N619" s="2">
        <v>5</v>
      </c>
      <c r="O619" s="2">
        <f>VLOOKUP(A619,关卡NPC系数!B:I,6,FALSE)</f>
        <v>1.2050000000000001</v>
      </c>
      <c r="P619" s="2">
        <f t="shared" si="128"/>
        <v>1</v>
      </c>
    </row>
    <row r="620" spans="1:16" x14ac:dyDescent="0.3">
      <c r="A620" s="2">
        <f t="shared" si="134"/>
        <v>104</v>
      </c>
      <c r="B620" s="2">
        <f ca="1">K620</f>
        <v>45045</v>
      </c>
      <c r="C620" s="2">
        <f t="shared" si="133"/>
        <v>1</v>
      </c>
      <c r="D620" s="2">
        <f>VLOOKUP(A620,关卡NPC系数!B:C,2,FALSE)</f>
        <v>100</v>
      </c>
      <c r="E620" s="2" t="str">
        <f>VLOOKUP(A620,关卡NPC系数!M:Q,5)</f>
        <v>5阶</v>
      </c>
      <c r="F620" s="2" t="str">
        <f t="shared" si="129"/>
        <v>前排</v>
      </c>
      <c r="G620" s="2">
        <f t="shared" si="127"/>
        <v>4</v>
      </c>
      <c r="I620" s="2" t="str">
        <f t="shared" si="130"/>
        <v>自然</v>
      </c>
      <c r="J620" s="2" t="str">
        <f t="shared" si="131"/>
        <v>5阶前排自然</v>
      </c>
      <c r="K620" s="2">
        <f ca="1">VLOOKUP(J620,NPC规则!A:K,M620,FALSE)</f>
        <v>45045</v>
      </c>
      <c r="L620" s="2">
        <f>VLOOKUP(J620,NPC规则!A:N,14,FALSE)</f>
        <v>5</v>
      </c>
      <c r="M620" s="2">
        <f t="shared" ca="1" si="132"/>
        <v>4</v>
      </c>
      <c r="N620" s="2">
        <v>5</v>
      </c>
      <c r="O620" s="2">
        <f>VLOOKUP(A620,关卡NPC系数!B:I,6,FALSE)</f>
        <v>1.2070000000000001</v>
      </c>
      <c r="P620" s="2">
        <f t="shared" si="128"/>
        <v>1</v>
      </c>
    </row>
    <row r="621" spans="1:16" x14ac:dyDescent="0.3">
      <c r="A621" s="2">
        <f t="shared" si="134"/>
        <v>104</v>
      </c>
      <c r="B621" s="2">
        <f ca="1">K620</f>
        <v>45045</v>
      </c>
      <c r="C621" s="2">
        <f t="shared" si="133"/>
        <v>2</v>
      </c>
      <c r="D621" s="2">
        <f>VLOOKUP(A621,关卡NPC系数!B:C,2,FALSE)</f>
        <v>100</v>
      </c>
      <c r="E621" s="2" t="str">
        <f>VLOOKUP(A621,关卡NPC系数!M:Q,5)</f>
        <v>5阶</v>
      </c>
      <c r="F621" s="2" t="str">
        <f t="shared" si="129"/>
        <v>前排</v>
      </c>
      <c r="G621" s="2">
        <f t="shared" si="127"/>
        <v>4</v>
      </c>
      <c r="I621" s="2" t="str">
        <f t="shared" si="130"/>
        <v>自然</v>
      </c>
      <c r="J621" s="2" t="str">
        <f t="shared" si="131"/>
        <v>5阶前排自然</v>
      </c>
      <c r="K621" s="2">
        <f ca="1">VLOOKUP(J621,NPC规则!A:K,M621,FALSE)</f>
        <v>45045</v>
      </c>
      <c r="L621" s="2">
        <f>VLOOKUP(J621,NPC规则!A:N,14,FALSE)</f>
        <v>5</v>
      </c>
      <c r="M621" s="2">
        <f t="shared" ca="1" si="132"/>
        <v>4</v>
      </c>
      <c r="N621" s="2">
        <v>5</v>
      </c>
      <c r="O621" s="2">
        <f>VLOOKUP(A621,关卡NPC系数!B:I,6,FALSE)</f>
        <v>1.2070000000000001</v>
      </c>
      <c r="P621" s="2">
        <f t="shared" si="128"/>
        <v>1</v>
      </c>
    </row>
    <row r="622" spans="1:16" x14ac:dyDescent="0.3">
      <c r="A622" s="2">
        <f t="shared" si="134"/>
        <v>104</v>
      </c>
      <c r="B622" s="2">
        <f ca="1">K620</f>
        <v>45045</v>
      </c>
      <c r="C622" s="2">
        <f t="shared" si="133"/>
        <v>3</v>
      </c>
      <c r="D622" s="2">
        <f>VLOOKUP(A622,关卡NPC系数!B:C,2,FALSE)</f>
        <v>100</v>
      </c>
      <c r="E622" s="2" t="str">
        <f>VLOOKUP(A622,关卡NPC系数!M:Q,5)</f>
        <v>5阶</v>
      </c>
      <c r="F622" s="2" t="str">
        <f t="shared" si="129"/>
        <v>后排</v>
      </c>
      <c r="G622" s="2">
        <f t="shared" si="127"/>
        <v>4</v>
      </c>
      <c r="I622" s="2" t="str">
        <f t="shared" si="130"/>
        <v>自然</v>
      </c>
      <c r="J622" s="2" t="str">
        <f t="shared" si="131"/>
        <v>5阶后排自然</v>
      </c>
      <c r="K622" s="2">
        <f ca="1">VLOOKUP(J622,NPC规则!A:K,M622,FALSE)</f>
        <v>44025</v>
      </c>
      <c r="L622" s="2">
        <f>VLOOKUP(J622,NPC规则!A:N,14,FALSE)</f>
        <v>9</v>
      </c>
      <c r="M622" s="2">
        <f t="shared" ca="1" si="132"/>
        <v>7</v>
      </c>
      <c r="N622" s="2">
        <v>5</v>
      </c>
      <c r="O622" s="2">
        <f>VLOOKUP(A622,关卡NPC系数!B:I,6,FALSE)</f>
        <v>1.2070000000000001</v>
      </c>
      <c r="P622" s="2">
        <f t="shared" si="128"/>
        <v>1</v>
      </c>
    </row>
    <row r="623" spans="1:16" x14ac:dyDescent="0.3">
      <c r="A623" s="2">
        <f t="shared" si="134"/>
        <v>104</v>
      </c>
      <c r="B623" s="2">
        <f ca="1">K620</f>
        <v>45045</v>
      </c>
      <c r="C623" s="2">
        <f t="shared" si="133"/>
        <v>4</v>
      </c>
      <c r="D623" s="2">
        <f>VLOOKUP(A623,关卡NPC系数!B:C,2,FALSE)</f>
        <v>100</v>
      </c>
      <c r="E623" s="2" t="str">
        <f>VLOOKUP(A623,关卡NPC系数!M:Q,5)</f>
        <v>5阶</v>
      </c>
      <c r="F623" s="2" t="str">
        <f t="shared" si="129"/>
        <v>后排</v>
      </c>
      <c r="G623" s="2">
        <f t="shared" si="127"/>
        <v>4</v>
      </c>
      <c r="I623" s="2" t="str">
        <f t="shared" si="130"/>
        <v>自然</v>
      </c>
      <c r="J623" s="2" t="str">
        <f t="shared" si="131"/>
        <v>5阶后排自然</v>
      </c>
      <c r="K623" s="2">
        <f ca="1">VLOOKUP(J623,NPC规则!A:K,M623,FALSE)</f>
        <v>44045</v>
      </c>
      <c r="L623" s="2">
        <f>VLOOKUP(J623,NPC规则!A:N,14,FALSE)</f>
        <v>9</v>
      </c>
      <c r="M623" s="2">
        <f t="shared" ca="1" si="132"/>
        <v>3</v>
      </c>
      <c r="N623" s="2">
        <v>5</v>
      </c>
      <c r="O623" s="2">
        <f>VLOOKUP(A623,关卡NPC系数!B:I,6,FALSE)</f>
        <v>1.2070000000000001</v>
      </c>
      <c r="P623" s="2">
        <f t="shared" si="128"/>
        <v>1</v>
      </c>
    </row>
    <row r="624" spans="1:16" x14ac:dyDescent="0.3">
      <c r="A624" s="2">
        <f t="shared" si="134"/>
        <v>104</v>
      </c>
      <c r="B624" s="2">
        <f ca="1">K620</f>
        <v>45045</v>
      </c>
      <c r="C624" s="2">
        <f t="shared" si="133"/>
        <v>5</v>
      </c>
      <c r="D624" s="2">
        <f>VLOOKUP(A624,关卡NPC系数!B:C,2,FALSE)</f>
        <v>100</v>
      </c>
      <c r="E624" s="2" t="str">
        <f>VLOOKUP(A624,关卡NPC系数!M:Q,5)</f>
        <v>5阶</v>
      </c>
      <c r="F624" s="2" t="str">
        <f t="shared" si="129"/>
        <v>后排</v>
      </c>
      <c r="G624" s="2">
        <f t="shared" si="127"/>
        <v>4</v>
      </c>
      <c r="I624" s="2" t="str">
        <f t="shared" si="130"/>
        <v>自然</v>
      </c>
      <c r="J624" s="2" t="str">
        <f t="shared" si="131"/>
        <v>5阶后排自然</v>
      </c>
      <c r="K624" s="2">
        <f ca="1">VLOOKUP(J624,NPC规则!A:K,M624,FALSE)</f>
        <v>44035</v>
      </c>
      <c r="L624" s="2">
        <f>VLOOKUP(J624,NPC规则!A:N,14,FALSE)</f>
        <v>9</v>
      </c>
      <c r="M624" s="2">
        <f t="shared" ca="1" si="132"/>
        <v>8</v>
      </c>
      <c r="N624" s="2">
        <v>5</v>
      </c>
      <c r="O624" s="2">
        <f>VLOOKUP(A624,关卡NPC系数!B:I,6,FALSE)</f>
        <v>1.2070000000000001</v>
      </c>
      <c r="P624" s="2">
        <f t="shared" si="128"/>
        <v>1</v>
      </c>
    </row>
    <row r="625" spans="1:16" x14ac:dyDescent="0.3">
      <c r="A625" s="2">
        <f t="shared" si="134"/>
        <v>104</v>
      </c>
      <c r="B625" s="2">
        <f ca="1">K620</f>
        <v>45045</v>
      </c>
      <c r="C625" s="2">
        <f t="shared" si="133"/>
        <v>6</v>
      </c>
      <c r="D625" s="2">
        <f>VLOOKUP(A625,关卡NPC系数!B:C,2,FALSE)</f>
        <v>100</v>
      </c>
      <c r="E625" s="2" t="str">
        <f>VLOOKUP(A625,关卡NPC系数!M:Q,5)</f>
        <v>5阶</v>
      </c>
      <c r="F625" s="2" t="str">
        <f t="shared" si="129"/>
        <v>后排</v>
      </c>
      <c r="G625" s="2">
        <f t="shared" si="127"/>
        <v>4</v>
      </c>
      <c r="I625" s="2" t="str">
        <f t="shared" si="130"/>
        <v>自然</v>
      </c>
      <c r="J625" s="2" t="str">
        <f t="shared" si="131"/>
        <v>5阶后排自然</v>
      </c>
      <c r="K625" s="2">
        <f ca="1">VLOOKUP(J625,NPC规则!A:K,M625,FALSE)</f>
        <v>44035</v>
      </c>
      <c r="L625" s="2">
        <f>VLOOKUP(J625,NPC规则!A:N,14,FALSE)</f>
        <v>9</v>
      </c>
      <c r="M625" s="2">
        <f t="shared" ca="1" si="132"/>
        <v>8</v>
      </c>
      <c r="N625" s="2">
        <v>5</v>
      </c>
      <c r="O625" s="2">
        <f>VLOOKUP(A625,关卡NPC系数!B:I,6,FALSE)</f>
        <v>1.2070000000000001</v>
      </c>
      <c r="P625" s="2">
        <f t="shared" si="128"/>
        <v>1</v>
      </c>
    </row>
    <row r="626" spans="1:16" x14ac:dyDescent="0.3">
      <c r="A626" s="2">
        <f t="shared" si="134"/>
        <v>105</v>
      </c>
      <c r="B626" s="2">
        <f ca="1">K626</f>
        <v>53015</v>
      </c>
      <c r="C626" s="2">
        <f t="shared" si="133"/>
        <v>1</v>
      </c>
      <c r="D626" s="2">
        <f>VLOOKUP(A626,关卡NPC系数!B:C,2,FALSE)</f>
        <v>101</v>
      </c>
      <c r="E626" s="2" t="str">
        <f>VLOOKUP(A626,关卡NPC系数!M:Q,5)</f>
        <v>5阶</v>
      </c>
      <c r="F626" s="2" t="str">
        <f t="shared" si="129"/>
        <v>前排</v>
      </c>
      <c r="G626" s="2">
        <f t="shared" si="127"/>
        <v>5</v>
      </c>
      <c r="I626" s="2" t="str">
        <f t="shared" si="130"/>
        <v>暗影</v>
      </c>
      <c r="J626" s="2" t="str">
        <f t="shared" si="131"/>
        <v>5阶前排暗影</v>
      </c>
      <c r="K626" s="2">
        <f ca="1">VLOOKUP(J626,NPC规则!A:K,M626,FALSE)</f>
        <v>53015</v>
      </c>
      <c r="L626" s="2">
        <f>VLOOKUP(J626,NPC规则!A:N,14,FALSE)</f>
        <v>3</v>
      </c>
      <c r="M626" s="2">
        <f t="shared" ca="1" si="132"/>
        <v>3</v>
      </c>
      <c r="N626" s="2">
        <v>5</v>
      </c>
      <c r="O626" s="2">
        <f>VLOOKUP(A626,关卡NPC系数!B:I,6,FALSE)</f>
        <v>1.21</v>
      </c>
      <c r="P626" s="2">
        <f t="shared" si="128"/>
        <v>1</v>
      </c>
    </row>
    <row r="627" spans="1:16" x14ac:dyDescent="0.3">
      <c r="A627" s="2">
        <f t="shared" si="134"/>
        <v>105</v>
      </c>
      <c r="B627" s="2">
        <f ca="1">K626</f>
        <v>53015</v>
      </c>
      <c r="C627" s="2">
        <f t="shared" si="133"/>
        <v>2</v>
      </c>
      <c r="D627" s="2">
        <f>VLOOKUP(A627,关卡NPC系数!B:C,2,FALSE)</f>
        <v>101</v>
      </c>
      <c r="E627" s="2" t="str">
        <f>VLOOKUP(A627,关卡NPC系数!M:Q,5)</f>
        <v>5阶</v>
      </c>
      <c r="F627" s="2" t="str">
        <f t="shared" si="129"/>
        <v>前排</v>
      </c>
      <c r="G627" s="2">
        <f t="shared" si="127"/>
        <v>5</v>
      </c>
      <c r="I627" s="2" t="str">
        <f t="shared" si="130"/>
        <v>暗影</v>
      </c>
      <c r="J627" s="2" t="str">
        <f t="shared" si="131"/>
        <v>5阶前排暗影</v>
      </c>
      <c r="K627" s="2">
        <f ca="1">VLOOKUP(J627,NPC规则!A:K,M627,FALSE)</f>
        <v>51015</v>
      </c>
      <c r="L627" s="2">
        <f>VLOOKUP(J627,NPC规则!A:N,14,FALSE)</f>
        <v>3</v>
      </c>
      <c r="M627" s="2">
        <f t="shared" ca="1" si="132"/>
        <v>2</v>
      </c>
      <c r="N627" s="2">
        <v>5</v>
      </c>
      <c r="O627" s="2">
        <f>VLOOKUP(A627,关卡NPC系数!B:I,6,FALSE)</f>
        <v>1.21</v>
      </c>
      <c r="P627" s="2">
        <f t="shared" si="128"/>
        <v>1</v>
      </c>
    </row>
    <row r="628" spans="1:16" x14ac:dyDescent="0.3">
      <c r="A628" s="2">
        <f t="shared" si="134"/>
        <v>105</v>
      </c>
      <c r="B628" s="2">
        <f ca="1">K626</f>
        <v>53015</v>
      </c>
      <c r="C628" s="2">
        <f t="shared" si="133"/>
        <v>3</v>
      </c>
      <c r="D628" s="2">
        <f>VLOOKUP(A628,关卡NPC系数!B:C,2,FALSE)</f>
        <v>101</v>
      </c>
      <c r="E628" s="2" t="str">
        <f>VLOOKUP(A628,关卡NPC系数!M:Q,5)</f>
        <v>5阶</v>
      </c>
      <c r="F628" s="2" t="str">
        <f t="shared" si="129"/>
        <v>后排</v>
      </c>
      <c r="G628" s="2">
        <f t="shared" si="127"/>
        <v>5</v>
      </c>
      <c r="I628" s="2" t="str">
        <f t="shared" si="130"/>
        <v>暗影</v>
      </c>
      <c r="J628" s="2" t="str">
        <f t="shared" si="131"/>
        <v>5阶后排暗影</v>
      </c>
      <c r="K628" s="2">
        <f ca="1">VLOOKUP(J628,NPC规则!A:K,M628,FALSE)</f>
        <v>52045</v>
      </c>
      <c r="L628" s="2">
        <f>VLOOKUP(J628,NPC规则!A:N,14,FALSE)</f>
        <v>4</v>
      </c>
      <c r="M628" s="2">
        <f t="shared" ca="1" si="132"/>
        <v>3</v>
      </c>
      <c r="N628" s="2">
        <v>5</v>
      </c>
      <c r="O628" s="2">
        <f>VLOOKUP(A628,关卡NPC系数!B:I,6,FALSE)</f>
        <v>1.21</v>
      </c>
      <c r="P628" s="2">
        <f t="shared" si="128"/>
        <v>1</v>
      </c>
    </row>
    <row r="629" spans="1:16" x14ac:dyDescent="0.3">
      <c r="A629" s="2">
        <f t="shared" si="134"/>
        <v>105</v>
      </c>
      <c r="B629" s="2">
        <f ca="1">K626</f>
        <v>53015</v>
      </c>
      <c r="C629" s="2">
        <f t="shared" si="133"/>
        <v>4</v>
      </c>
      <c r="D629" s="2">
        <f>VLOOKUP(A629,关卡NPC系数!B:C,2,FALSE)</f>
        <v>101</v>
      </c>
      <c r="E629" s="2" t="str">
        <f>VLOOKUP(A629,关卡NPC系数!M:Q,5)</f>
        <v>5阶</v>
      </c>
      <c r="F629" s="2" t="str">
        <f t="shared" si="129"/>
        <v>后排</v>
      </c>
      <c r="G629" s="2">
        <f t="shared" si="127"/>
        <v>5</v>
      </c>
      <c r="I629" s="2" t="str">
        <f t="shared" si="130"/>
        <v>暗影</v>
      </c>
      <c r="J629" s="2" t="str">
        <f t="shared" si="131"/>
        <v>5阶后排暗影</v>
      </c>
      <c r="K629" s="2">
        <f ca="1">VLOOKUP(J629,NPC规则!A:K,M629,FALSE)</f>
        <v>52045</v>
      </c>
      <c r="L629" s="2">
        <f>VLOOKUP(J629,NPC规则!A:N,14,FALSE)</f>
        <v>4</v>
      </c>
      <c r="M629" s="2">
        <f t="shared" ca="1" si="132"/>
        <v>3</v>
      </c>
      <c r="N629" s="2">
        <v>5</v>
      </c>
      <c r="O629" s="2">
        <f>VLOOKUP(A629,关卡NPC系数!B:I,6,FALSE)</f>
        <v>1.21</v>
      </c>
      <c r="P629" s="2">
        <f t="shared" si="128"/>
        <v>1</v>
      </c>
    </row>
    <row r="630" spans="1:16" x14ac:dyDescent="0.3">
      <c r="A630" s="2">
        <f t="shared" si="134"/>
        <v>105</v>
      </c>
      <c r="B630" s="2">
        <f ca="1">K626</f>
        <v>53015</v>
      </c>
      <c r="C630" s="2">
        <f t="shared" si="133"/>
        <v>5</v>
      </c>
      <c r="D630" s="2">
        <f>VLOOKUP(A630,关卡NPC系数!B:C,2,FALSE)</f>
        <v>101</v>
      </c>
      <c r="E630" s="2" t="str">
        <f>VLOOKUP(A630,关卡NPC系数!M:Q,5)</f>
        <v>5阶</v>
      </c>
      <c r="F630" s="2" t="str">
        <f t="shared" si="129"/>
        <v>后排</v>
      </c>
      <c r="G630" s="2">
        <f t="shared" si="127"/>
        <v>5</v>
      </c>
      <c r="I630" s="2" t="str">
        <f t="shared" si="130"/>
        <v>暗影</v>
      </c>
      <c r="J630" s="2" t="str">
        <f t="shared" si="131"/>
        <v>5阶后排暗影</v>
      </c>
      <c r="K630" s="2">
        <f ca="1">VLOOKUP(J630,NPC规则!A:K,M630,FALSE)</f>
        <v>52035</v>
      </c>
      <c r="L630" s="2">
        <f>VLOOKUP(J630,NPC规则!A:N,14,FALSE)</f>
        <v>4</v>
      </c>
      <c r="M630" s="2">
        <f t="shared" ca="1" si="132"/>
        <v>5</v>
      </c>
      <c r="N630" s="2">
        <v>5</v>
      </c>
      <c r="O630" s="2">
        <f>VLOOKUP(A630,关卡NPC系数!B:I,6,FALSE)</f>
        <v>1.21</v>
      </c>
      <c r="P630" s="2">
        <f t="shared" si="128"/>
        <v>1</v>
      </c>
    </row>
    <row r="631" spans="1:16" x14ac:dyDescent="0.3">
      <c r="A631" s="2">
        <f t="shared" si="134"/>
        <v>105</v>
      </c>
      <c r="B631" s="2">
        <f ca="1">K626</f>
        <v>53015</v>
      </c>
      <c r="C631" s="2">
        <f t="shared" si="133"/>
        <v>6</v>
      </c>
      <c r="D631" s="2">
        <f>VLOOKUP(A631,关卡NPC系数!B:C,2,FALSE)</f>
        <v>101</v>
      </c>
      <c r="E631" s="2" t="str">
        <f>VLOOKUP(A631,关卡NPC系数!M:Q,5)</f>
        <v>5阶</v>
      </c>
      <c r="F631" s="2" t="str">
        <f t="shared" si="129"/>
        <v>后排</v>
      </c>
      <c r="G631" s="2">
        <f t="shared" si="127"/>
        <v>5</v>
      </c>
      <c r="I631" s="2" t="str">
        <f t="shared" si="130"/>
        <v>暗影</v>
      </c>
      <c r="J631" s="2" t="str">
        <f t="shared" si="131"/>
        <v>5阶后排暗影</v>
      </c>
      <c r="K631" s="2">
        <f ca="1">VLOOKUP(J631,NPC规则!A:K,M631,FALSE)</f>
        <v>52045</v>
      </c>
      <c r="L631" s="2">
        <f>VLOOKUP(J631,NPC规则!A:N,14,FALSE)</f>
        <v>4</v>
      </c>
      <c r="M631" s="2">
        <f t="shared" ca="1" si="132"/>
        <v>3</v>
      </c>
      <c r="N631" s="2">
        <v>5</v>
      </c>
      <c r="O631" s="2">
        <f>VLOOKUP(A631,关卡NPC系数!B:I,6,FALSE)</f>
        <v>1.21</v>
      </c>
      <c r="P631" s="2">
        <f t="shared" si="128"/>
        <v>1</v>
      </c>
    </row>
    <row r="632" spans="1:16" x14ac:dyDescent="0.3">
      <c r="A632" s="2">
        <f t="shared" si="134"/>
        <v>106</v>
      </c>
      <c r="B632" s="2">
        <f ca="1">K632</f>
        <v>63026</v>
      </c>
      <c r="C632" s="2">
        <f t="shared" si="133"/>
        <v>1</v>
      </c>
      <c r="D632" s="2">
        <f>VLOOKUP(A632,关卡NPC系数!B:C,2,FALSE)</f>
        <v>102</v>
      </c>
      <c r="E632" s="2" t="str">
        <f>VLOOKUP(A632,关卡NPC系数!M:Q,5)</f>
        <v>6阶</v>
      </c>
      <c r="F632" s="2" t="str">
        <f t="shared" si="129"/>
        <v>前排</v>
      </c>
      <c r="G632" s="2">
        <f t="shared" si="127"/>
        <v>6</v>
      </c>
      <c r="I632" s="2" t="str">
        <f t="shared" si="130"/>
        <v>神圣</v>
      </c>
      <c r="J632" s="2" t="str">
        <f t="shared" si="131"/>
        <v>6阶前排神圣</v>
      </c>
      <c r="K632" s="2">
        <f ca="1">VLOOKUP(J632,NPC规则!A:K,M632,FALSE)</f>
        <v>63026</v>
      </c>
      <c r="L632" s="2">
        <f>VLOOKUP(J632,NPC规则!A:N,14,FALSE)</f>
        <v>3</v>
      </c>
      <c r="M632" s="2">
        <f t="shared" ca="1" si="132"/>
        <v>3</v>
      </c>
      <c r="N632" s="2">
        <v>6</v>
      </c>
      <c r="O632" s="2">
        <f>VLOOKUP(A632,关卡NPC系数!B:I,6,FALSE)</f>
        <v>1.212</v>
      </c>
      <c r="P632" s="2">
        <f t="shared" si="128"/>
        <v>1</v>
      </c>
    </row>
    <row r="633" spans="1:16" x14ac:dyDescent="0.3">
      <c r="A633" s="2">
        <f t="shared" si="134"/>
        <v>106</v>
      </c>
      <c r="B633" s="2">
        <f ca="1">K632</f>
        <v>63026</v>
      </c>
      <c r="C633" s="2">
        <f t="shared" si="133"/>
        <v>2</v>
      </c>
      <c r="D633" s="2">
        <f>VLOOKUP(A633,关卡NPC系数!B:C,2,FALSE)</f>
        <v>102</v>
      </c>
      <c r="E633" s="2" t="str">
        <f>VLOOKUP(A633,关卡NPC系数!M:Q,5)</f>
        <v>6阶</v>
      </c>
      <c r="F633" s="2" t="str">
        <f t="shared" si="129"/>
        <v>前排</v>
      </c>
      <c r="G633" s="2">
        <f t="shared" si="127"/>
        <v>6</v>
      </c>
      <c r="I633" s="2" t="str">
        <f t="shared" si="130"/>
        <v>神圣</v>
      </c>
      <c r="J633" s="2" t="str">
        <f t="shared" si="131"/>
        <v>6阶前排神圣</v>
      </c>
      <c r="K633" s="2">
        <f ca="1">VLOOKUP(J633,NPC规则!A:K,M633,FALSE)</f>
        <v>61026</v>
      </c>
      <c r="L633" s="2">
        <f>VLOOKUP(J633,NPC规则!A:N,14,FALSE)</f>
        <v>3</v>
      </c>
      <c r="M633" s="2">
        <f t="shared" ca="1" si="132"/>
        <v>2</v>
      </c>
      <c r="N633" s="2">
        <v>5</v>
      </c>
      <c r="O633" s="2">
        <f>VLOOKUP(A633,关卡NPC系数!B:I,6,FALSE)</f>
        <v>1.212</v>
      </c>
      <c r="P633" s="2">
        <f t="shared" si="128"/>
        <v>1</v>
      </c>
    </row>
    <row r="634" spans="1:16" x14ac:dyDescent="0.3">
      <c r="A634" s="2">
        <f t="shared" si="134"/>
        <v>106</v>
      </c>
      <c r="B634" s="2">
        <f ca="1">K632</f>
        <v>63026</v>
      </c>
      <c r="C634" s="2">
        <f t="shared" si="133"/>
        <v>3</v>
      </c>
      <c r="D634" s="2">
        <f>VLOOKUP(A634,关卡NPC系数!B:C,2,FALSE)</f>
        <v>102</v>
      </c>
      <c r="E634" s="2" t="str">
        <f>VLOOKUP(A634,关卡NPC系数!M:Q,5)</f>
        <v>6阶</v>
      </c>
      <c r="F634" s="2" t="str">
        <f t="shared" si="129"/>
        <v>后排</v>
      </c>
      <c r="G634" s="2">
        <f t="shared" ref="G634:G697" si="143">G628+1</f>
        <v>6</v>
      </c>
      <c r="I634" s="2" t="str">
        <f t="shared" si="130"/>
        <v>神圣</v>
      </c>
      <c r="J634" s="2" t="str">
        <f t="shared" si="131"/>
        <v>6阶后排神圣</v>
      </c>
      <c r="K634" s="2">
        <f ca="1">VLOOKUP(J634,NPC规则!A:K,M634,FALSE)</f>
        <v>61026</v>
      </c>
      <c r="L634" s="2">
        <f>VLOOKUP(J634,NPC规则!A:N,14,FALSE)</f>
        <v>3</v>
      </c>
      <c r="M634" s="2">
        <f t="shared" ca="1" si="132"/>
        <v>2</v>
      </c>
      <c r="N634" s="2">
        <v>5</v>
      </c>
      <c r="O634" s="2">
        <f>VLOOKUP(A634,关卡NPC系数!B:I,6,FALSE)</f>
        <v>1.212</v>
      </c>
      <c r="P634" s="2">
        <f t="shared" si="128"/>
        <v>1</v>
      </c>
    </row>
    <row r="635" spans="1:16" x14ac:dyDescent="0.3">
      <c r="A635" s="2">
        <f t="shared" si="134"/>
        <v>106</v>
      </c>
      <c r="B635" s="2">
        <f ca="1">K632</f>
        <v>63026</v>
      </c>
      <c r="C635" s="2">
        <f t="shared" si="133"/>
        <v>4</v>
      </c>
      <c r="D635" s="2">
        <f>VLOOKUP(A635,关卡NPC系数!B:C,2,FALSE)</f>
        <v>102</v>
      </c>
      <c r="E635" s="2" t="str">
        <f>VLOOKUP(A635,关卡NPC系数!M:Q,5)</f>
        <v>6阶</v>
      </c>
      <c r="F635" s="2" t="str">
        <f t="shared" si="129"/>
        <v>后排</v>
      </c>
      <c r="G635" s="2">
        <f t="shared" si="143"/>
        <v>6</v>
      </c>
      <c r="I635" s="2" t="str">
        <f t="shared" si="130"/>
        <v>神圣</v>
      </c>
      <c r="J635" s="2" t="str">
        <f t="shared" si="131"/>
        <v>6阶后排神圣</v>
      </c>
      <c r="K635" s="2">
        <f ca="1">VLOOKUP(J635,NPC规则!A:K,M635,FALSE)</f>
        <v>63026</v>
      </c>
      <c r="L635" s="2">
        <f>VLOOKUP(J635,NPC规则!A:N,14,FALSE)</f>
        <v>3</v>
      </c>
      <c r="M635" s="2">
        <f t="shared" ca="1" si="132"/>
        <v>3</v>
      </c>
      <c r="N635" s="2">
        <v>5</v>
      </c>
      <c r="O635" s="2">
        <f>VLOOKUP(A635,关卡NPC系数!B:I,6,FALSE)</f>
        <v>1.212</v>
      </c>
      <c r="P635" s="2">
        <f t="shared" si="128"/>
        <v>1</v>
      </c>
    </row>
    <row r="636" spans="1:16" x14ac:dyDescent="0.3">
      <c r="A636" s="2">
        <f t="shared" si="134"/>
        <v>106</v>
      </c>
      <c r="B636" s="2">
        <f ca="1">K632</f>
        <v>63026</v>
      </c>
      <c r="C636" s="2">
        <f t="shared" si="133"/>
        <v>5</v>
      </c>
      <c r="D636" s="2">
        <f>VLOOKUP(A636,关卡NPC系数!B:C,2,FALSE)</f>
        <v>102</v>
      </c>
      <c r="E636" s="2" t="str">
        <f>VLOOKUP(A636,关卡NPC系数!M:Q,5)</f>
        <v>6阶</v>
      </c>
      <c r="F636" s="2" t="str">
        <f t="shared" si="129"/>
        <v>后排</v>
      </c>
      <c r="G636" s="2">
        <f t="shared" si="143"/>
        <v>6</v>
      </c>
      <c r="I636" s="2" t="str">
        <f t="shared" si="130"/>
        <v>神圣</v>
      </c>
      <c r="J636" s="2" t="str">
        <f t="shared" si="131"/>
        <v>6阶后排神圣</v>
      </c>
      <c r="K636" s="2">
        <f ca="1">VLOOKUP(J636,NPC规则!A:K,M636,FALSE)</f>
        <v>61026</v>
      </c>
      <c r="L636" s="2">
        <f>VLOOKUP(J636,NPC规则!A:N,14,FALSE)</f>
        <v>3</v>
      </c>
      <c r="M636" s="2">
        <f t="shared" ca="1" si="132"/>
        <v>2</v>
      </c>
      <c r="N636" s="2">
        <v>5</v>
      </c>
      <c r="O636" s="2">
        <f>VLOOKUP(A636,关卡NPC系数!B:I,6,FALSE)</f>
        <v>1.212</v>
      </c>
      <c r="P636" s="2">
        <f t="shared" si="128"/>
        <v>1</v>
      </c>
    </row>
    <row r="637" spans="1:16" x14ac:dyDescent="0.3">
      <c r="A637" s="2">
        <f t="shared" si="134"/>
        <v>106</v>
      </c>
      <c r="B637" s="2">
        <f ca="1">K632</f>
        <v>63026</v>
      </c>
      <c r="C637" s="2">
        <f t="shared" si="133"/>
        <v>6</v>
      </c>
      <c r="D637" s="2">
        <f>VLOOKUP(A637,关卡NPC系数!B:C,2,FALSE)</f>
        <v>102</v>
      </c>
      <c r="E637" s="2" t="str">
        <f>VLOOKUP(A637,关卡NPC系数!M:Q,5)</f>
        <v>6阶</v>
      </c>
      <c r="F637" s="2" t="str">
        <f t="shared" si="129"/>
        <v>后排</v>
      </c>
      <c r="G637" s="2">
        <f t="shared" si="143"/>
        <v>6</v>
      </c>
      <c r="I637" s="2" t="str">
        <f t="shared" si="130"/>
        <v>神圣</v>
      </c>
      <c r="J637" s="2" t="str">
        <f t="shared" si="131"/>
        <v>6阶后排神圣</v>
      </c>
      <c r="K637" s="2">
        <f ca="1">VLOOKUP(J637,NPC规则!A:K,M637,FALSE)</f>
        <v>62016</v>
      </c>
      <c r="L637" s="2">
        <f>VLOOKUP(J637,NPC规则!A:N,14,FALSE)</f>
        <v>3</v>
      </c>
      <c r="M637" s="2">
        <f t="shared" ca="1" si="132"/>
        <v>4</v>
      </c>
      <c r="N637" s="2">
        <v>5</v>
      </c>
      <c r="O637" s="2">
        <f>VLOOKUP(A637,关卡NPC系数!B:I,6,FALSE)</f>
        <v>1.212</v>
      </c>
      <c r="P637" s="2">
        <f t="shared" si="128"/>
        <v>1</v>
      </c>
    </row>
    <row r="638" spans="1:16" x14ac:dyDescent="0.3">
      <c r="A638" s="2">
        <f t="shared" si="134"/>
        <v>107</v>
      </c>
      <c r="B638" s="2">
        <f ca="1">K638</f>
        <v>61026</v>
      </c>
      <c r="C638" s="2">
        <f t="shared" si="133"/>
        <v>1</v>
      </c>
      <c r="D638" s="2">
        <f>VLOOKUP(A638,关卡NPC系数!B:C,2,FALSE)</f>
        <v>103</v>
      </c>
      <c r="E638" s="2" t="str">
        <f>VLOOKUP(A638,关卡NPC系数!M:Q,5)</f>
        <v>6阶</v>
      </c>
      <c r="F638" s="2" t="str">
        <f t="shared" si="129"/>
        <v>前排</v>
      </c>
      <c r="G638" s="2">
        <f t="shared" ref="G638" ca="1" si="144">RANK(H638,$H638:$H643)</f>
        <v>6</v>
      </c>
      <c r="H638" s="2">
        <f t="shared" ref="H638" ca="1" si="145">RAND()</f>
        <v>2.5749785414264981E-2</v>
      </c>
      <c r="I638" s="2" t="str">
        <f t="shared" ca="1" si="130"/>
        <v>神圣</v>
      </c>
      <c r="J638" s="2" t="str">
        <f t="shared" ca="1" si="131"/>
        <v>6阶前排神圣</v>
      </c>
      <c r="K638" s="2">
        <f ca="1">VLOOKUP(J638,NPC规则!A:K,M638,FALSE)</f>
        <v>61026</v>
      </c>
      <c r="L638" s="2">
        <f ca="1">VLOOKUP(J638,NPC规则!A:N,14,FALSE)</f>
        <v>3</v>
      </c>
      <c r="M638" s="2">
        <f t="shared" ca="1" si="132"/>
        <v>2</v>
      </c>
      <c r="N638" s="2">
        <v>6</v>
      </c>
      <c r="O638" s="2">
        <f>VLOOKUP(A638,关卡NPC系数!B:I,6,FALSE)</f>
        <v>1.214</v>
      </c>
      <c r="P638" s="2">
        <f t="shared" ref="P638:P701" si="146">P578</f>
        <v>1</v>
      </c>
    </row>
    <row r="639" spans="1:16" x14ac:dyDescent="0.3">
      <c r="A639" s="2">
        <f t="shared" si="134"/>
        <v>107</v>
      </c>
      <c r="B639" s="2">
        <f ca="1">K638</f>
        <v>61026</v>
      </c>
      <c r="C639" s="2">
        <f t="shared" si="133"/>
        <v>2</v>
      </c>
      <c r="D639" s="2">
        <f>VLOOKUP(A639,关卡NPC系数!B:C,2,FALSE)</f>
        <v>103</v>
      </c>
      <c r="E639" s="2" t="str">
        <f>VLOOKUP(A639,关卡NPC系数!M:Q,5)</f>
        <v>6阶</v>
      </c>
      <c r="F639" s="2" t="str">
        <f t="shared" si="129"/>
        <v>前排</v>
      </c>
      <c r="G639" s="2">
        <f t="shared" ref="G639" ca="1" si="147">RANK(H639,$H638:$H643)</f>
        <v>5</v>
      </c>
      <c r="H639" s="2">
        <f t="shared" ca="1" si="136"/>
        <v>0.27547989117231231</v>
      </c>
      <c r="I639" s="2" t="str">
        <f t="shared" ca="1" si="130"/>
        <v>暗影</v>
      </c>
      <c r="J639" s="2" t="str">
        <f t="shared" ca="1" si="131"/>
        <v>6阶前排暗影</v>
      </c>
      <c r="K639" s="2">
        <f ca="1">VLOOKUP(J639,NPC规则!A:K,M639,FALSE)</f>
        <v>51016</v>
      </c>
      <c r="L639" s="2">
        <f ca="1">VLOOKUP(J639,NPC规则!A:N,14,FALSE)</f>
        <v>3</v>
      </c>
      <c r="M639" s="2">
        <f t="shared" ca="1" si="132"/>
        <v>2</v>
      </c>
      <c r="N639" s="2">
        <v>5</v>
      </c>
      <c r="O639" s="2">
        <f>VLOOKUP(A639,关卡NPC系数!B:I,6,FALSE)</f>
        <v>1.214</v>
      </c>
      <c r="P639" s="2">
        <f t="shared" si="146"/>
        <v>1</v>
      </c>
    </row>
    <row r="640" spans="1:16" x14ac:dyDescent="0.3">
      <c r="A640" s="2">
        <f t="shared" si="134"/>
        <v>107</v>
      </c>
      <c r="B640" s="2">
        <f ca="1">K638</f>
        <v>61026</v>
      </c>
      <c r="C640" s="2">
        <f t="shared" si="133"/>
        <v>3</v>
      </c>
      <c r="D640" s="2">
        <f>VLOOKUP(A640,关卡NPC系数!B:C,2,FALSE)</f>
        <v>103</v>
      </c>
      <c r="E640" s="2" t="str">
        <f>VLOOKUP(A640,关卡NPC系数!M:Q,5)</f>
        <v>6阶</v>
      </c>
      <c r="F640" s="2" t="str">
        <f t="shared" si="129"/>
        <v>后排</v>
      </c>
      <c r="G640" s="2">
        <f t="shared" ref="G640" ca="1" si="148">RANK(H640,$H638:$H643)</f>
        <v>4</v>
      </c>
      <c r="H640" s="2">
        <f t="shared" ca="1" si="136"/>
        <v>0.41111104106097107</v>
      </c>
      <c r="I640" s="2" t="str">
        <f t="shared" ca="1" si="130"/>
        <v>自然</v>
      </c>
      <c r="J640" s="2" t="str">
        <f t="shared" ca="1" si="131"/>
        <v>6阶后排自然</v>
      </c>
      <c r="K640" s="2">
        <f ca="1">VLOOKUP(J640,NPC规则!A:K,M640,FALSE)</f>
        <v>44046</v>
      </c>
      <c r="L640" s="2">
        <f ca="1">VLOOKUP(J640,NPC规则!A:N,14,FALSE)</f>
        <v>7</v>
      </c>
      <c r="M640" s="2">
        <f t="shared" ca="1" si="132"/>
        <v>5</v>
      </c>
      <c r="N640" s="2">
        <v>5</v>
      </c>
      <c r="O640" s="2">
        <f>VLOOKUP(A640,关卡NPC系数!B:I,6,FALSE)</f>
        <v>1.214</v>
      </c>
      <c r="P640" s="2">
        <f t="shared" si="146"/>
        <v>1</v>
      </c>
    </row>
    <row r="641" spans="1:16" x14ac:dyDescent="0.3">
      <c r="A641" s="2">
        <f t="shared" si="134"/>
        <v>107</v>
      </c>
      <c r="B641" s="2">
        <f ca="1">K638</f>
        <v>61026</v>
      </c>
      <c r="C641" s="2">
        <f t="shared" si="133"/>
        <v>4</v>
      </c>
      <c r="D641" s="2">
        <f>VLOOKUP(A641,关卡NPC系数!B:C,2,FALSE)</f>
        <v>103</v>
      </c>
      <c r="E641" s="2" t="str">
        <f>VLOOKUP(A641,关卡NPC系数!M:Q,5)</f>
        <v>6阶</v>
      </c>
      <c r="F641" s="2" t="str">
        <f t="shared" si="129"/>
        <v>后排</v>
      </c>
      <c r="G641" s="2">
        <f t="shared" ref="G641" ca="1" si="149">RANK(H641,$H638:$H643)</f>
        <v>1</v>
      </c>
      <c r="H641" s="2">
        <f t="shared" ca="1" si="136"/>
        <v>0.82573374418886136</v>
      </c>
      <c r="I641" s="2" t="str">
        <f t="shared" ca="1" si="130"/>
        <v>亡灵</v>
      </c>
      <c r="J641" s="2" t="str">
        <f t="shared" ca="1" si="131"/>
        <v>6阶后排亡灵</v>
      </c>
      <c r="K641" s="2">
        <f ca="1">VLOOKUP(J641,NPC规则!A:K,M641,FALSE)</f>
        <v>12036</v>
      </c>
      <c r="L641" s="2">
        <f ca="1">VLOOKUP(J641,NPC规则!A:N,14,FALSE)</f>
        <v>6</v>
      </c>
      <c r="M641" s="2">
        <f t="shared" ca="1" si="132"/>
        <v>5</v>
      </c>
      <c r="N641" s="2">
        <v>5</v>
      </c>
      <c r="O641" s="2">
        <f>VLOOKUP(A641,关卡NPC系数!B:I,6,FALSE)</f>
        <v>1.214</v>
      </c>
      <c r="P641" s="2">
        <f t="shared" si="146"/>
        <v>1</v>
      </c>
    </row>
    <row r="642" spans="1:16" x14ac:dyDescent="0.3">
      <c r="A642" s="2">
        <f t="shared" si="134"/>
        <v>107</v>
      </c>
      <c r="B642" s="2">
        <f ca="1">K638</f>
        <v>61026</v>
      </c>
      <c r="C642" s="2">
        <f t="shared" si="133"/>
        <v>5</v>
      </c>
      <c r="D642" s="2">
        <f>VLOOKUP(A642,关卡NPC系数!B:C,2,FALSE)</f>
        <v>103</v>
      </c>
      <c r="E642" s="2" t="str">
        <f>VLOOKUP(A642,关卡NPC系数!M:Q,5)</f>
        <v>6阶</v>
      </c>
      <c r="F642" s="2" t="str">
        <f t="shared" ref="F642:F705" si="150">VLOOKUP(C642,S:T,2,FALSE)</f>
        <v>后排</v>
      </c>
      <c r="G642" s="2">
        <f t="shared" ref="G642" ca="1" si="151">RANK(H642,$H638:$H643)</f>
        <v>3</v>
      </c>
      <c r="H642" s="2">
        <f t="shared" ca="1" si="136"/>
        <v>0.45824939617779548</v>
      </c>
      <c r="I642" s="2" t="str">
        <f t="shared" ca="1" si="130"/>
        <v>邪能</v>
      </c>
      <c r="J642" s="2" t="str">
        <f t="shared" ca="1" si="131"/>
        <v>6阶后排邪能</v>
      </c>
      <c r="K642" s="2">
        <f ca="1">VLOOKUP(J642,NPC规则!A:K,M642,FALSE)</f>
        <v>32046</v>
      </c>
      <c r="L642" s="2">
        <f ca="1">VLOOKUP(J642,NPC规则!A:N,14,FALSE)</f>
        <v>6</v>
      </c>
      <c r="M642" s="2">
        <f t="shared" ca="1" si="132"/>
        <v>7</v>
      </c>
      <c r="N642" s="2">
        <v>5</v>
      </c>
      <c r="O642" s="2">
        <f>VLOOKUP(A642,关卡NPC系数!B:I,6,FALSE)</f>
        <v>1.214</v>
      </c>
      <c r="P642" s="2">
        <f t="shared" si="146"/>
        <v>1</v>
      </c>
    </row>
    <row r="643" spans="1:16" x14ac:dyDescent="0.3">
      <c r="A643" s="2">
        <f t="shared" si="134"/>
        <v>107</v>
      </c>
      <c r="B643" s="2">
        <f ca="1">K638</f>
        <v>61026</v>
      </c>
      <c r="C643" s="2">
        <f t="shared" si="133"/>
        <v>6</v>
      </c>
      <c r="D643" s="2">
        <f>VLOOKUP(A643,关卡NPC系数!B:C,2,FALSE)</f>
        <v>103</v>
      </c>
      <c r="E643" s="2" t="str">
        <f>VLOOKUP(A643,关卡NPC系数!M:Q,5)</f>
        <v>6阶</v>
      </c>
      <c r="F643" s="2" t="str">
        <f t="shared" si="150"/>
        <v>后排</v>
      </c>
      <c r="G643" s="2">
        <f t="shared" ref="G643" ca="1" si="152">RANK(H643,$H638:$H643)</f>
        <v>2</v>
      </c>
      <c r="H643" s="2">
        <f t="shared" ca="1" si="136"/>
        <v>0.61783223196055492</v>
      </c>
      <c r="I643" s="2" t="str">
        <f t="shared" ref="I643:I706" ca="1" si="153">VLOOKUP(G643,V:W,2,FALSE)</f>
        <v>奥术</v>
      </c>
      <c r="J643" s="2" t="str">
        <f t="shared" ref="J643:J706" ca="1" si="154">E643&amp;F643&amp;I643</f>
        <v>6阶后排奥术</v>
      </c>
      <c r="K643" s="2">
        <f ca="1">VLOOKUP(J643,NPC规则!A:K,M643,FALSE)</f>
        <v>25076</v>
      </c>
      <c r="L643" s="2">
        <f ca="1">VLOOKUP(J643,NPC规则!A:N,14,FALSE)</f>
        <v>7</v>
      </c>
      <c r="M643" s="2">
        <f t="shared" ref="M643:M706" ca="1" si="155">INT(RAND()*L643)+2</f>
        <v>3</v>
      </c>
      <c r="N643" s="2">
        <v>5</v>
      </c>
      <c r="O643" s="2">
        <f>VLOOKUP(A643,关卡NPC系数!B:I,6,FALSE)</f>
        <v>1.214</v>
      </c>
      <c r="P643" s="2">
        <f t="shared" si="146"/>
        <v>1</v>
      </c>
    </row>
    <row r="644" spans="1:16" x14ac:dyDescent="0.3">
      <c r="A644" s="2">
        <f t="shared" si="134"/>
        <v>108</v>
      </c>
      <c r="B644" s="2">
        <f ca="1">K644</f>
        <v>11076</v>
      </c>
      <c r="C644" s="2">
        <f t="shared" si="133"/>
        <v>1</v>
      </c>
      <c r="D644" s="2">
        <f>VLOOKUP(A644,关卡NPC系数!B:C,2,FALSE)</f>
        <v>104</v>
      </c>
      <c r="E644" s="2" t="str">
        <f>VLOOKUP(A644,关卡NPC系数!M:Q,5)</f>
        <v>6阶</v>
      </c>
      <c r="F644" s="2" t="str">
        <f t="shared" si="150"/>
        <v>前排</v>
      </c>
      <c r="G644" s="2">
        <v>1</v>
      </c>
      <c r="I644" s="2" t="str">
        <f t="shared" si="153"/>
        <v>亡灵</v>
      </c>
      <c r="J644" s="2" t="str">
        <f t="shared" si="154"/>
        <v>6阶前排亡灵</v>
      </c>
      <c r="K644" s="2">
        <f ca="1">VLOOKUP(J644,NPC规则!A:K,M644,FALSE)</f>
        <v>11076</v>
      </c>
      <c r="L644" s="2">
        <f>VLOOKUP(J644,NPC规则!A:N,14,FALSE)</f>
        <v>3</v>
      </c>
      <c r="M644" s="2">
        <f t="shared" ca="1" si="155"/>
        <v>2</v>
      </c>
      <c r="N644" s="2">
        <v>6</v>
      </c>
      <c r="O644" s="2">
        <f>VLOOKUP(A644,关卡NPC系数!B:I,6,FALSE)</f>
        <v>1.2170000000000001</v>
      </c>
      <c r="P644" s="2">
        <f t="shared" si="146"/>
        <v>1</v>
      </c>
    </row>
    <row r="645" spans="1:16" x14ac:dyDescent="0.3">
      <c r="A645" s="2">
        <f t="shared" si="134"/>
        <v>108</v>
      </c>
      <c r="B645" s="2">
        <f ca="1">K644</f>
        <v>11076</v>
      </c>
      <c r="C645" s="2">
        <f t="shared" si="133"/>
        <v>2</v>
      </c>
      <c r="D645" s="2">
        <f>VLOOKUP(A645,关卡NPC系数!B:C,2,FALSE)</f>
        <v>104</v>
      </c>
      <c r="E645" s="2" t="str">
        <f>VLOOKUP(A645,关卡NPC系数!M:Q,5)</f>
        <v>6阶</v>
      </c>
      <c r="F645" s="2" t="str">
        <f t="shared" si="150"/>
        <v>前排</v>
      </c>
      <c r="G645" s="2">
        <v>1</v>
      </c>
      <c r="I645" s="2" t="str">
        <f t="shared" si="153"/>
        <v>亡灵</v>
      </c>
      <c r="J645" s="2" t="str">
        <f t="shared" si="154"/>
        <v>6阶前排亡灵</v>
      </c>
      <c r="K645" s="2">
        <f ca="1">VLOOKUP(J645,NPC规则!A:K,M645,FALSE)</f>
        <v>15036</v>
      </c>
      <c r="L645" s="2">
        <f>VLOOKUP(J645,NPC规则!A:N,14,FALSE)</f>
        <v>3</v>
      </c>
      <c r="M645" s="2">
        <f t="shared" ca="1" si="155"/>
        <v>4</v>
      </c>
      <c r="N645" s="2">
        <v>5</v>
      </c>
      <c r="O645" s="2">
        <f>VLOOKUP(A645,关卡NPC系数!B:I,6,FALSE)</f>
        <v>1.2170000000000001</v>
      </c>
      <c r="P645" s="2">
        <f t="shared" si="146"/>
        <v>1</v>
      </c>
    </row>
    <row r="646" spans="1:16" x14ac:dyDescent="0.3">
      <c r="A646" s="2">
        <f t="shared" si="134"/>
        <v>108</v>
      </c>
      <c r="B646" s="2">
        <f ca="1">K644</f>
        <v>11076</v>
      </c>
      <c r="C646" s="2">
        <f t="shared" si="133"/>
        <v>3</v>
      </c>
      <c r="D646" s="2">
        <f>VLOOKUP(A646,关卡NPC系数!B:C,2,FALSE)</f>
        <v>104</v>
      </c>
      <c r="E646" s="2" t="str">
        <f>VLOOKUP(A646,关卡NPC系数!M:Q,5)</f>
        <v>6阶</v>
      </c>
      <c r="F646" s="2" t="str">
        <f t="shared" si="150"/>
        <v>后排</v>
      </c>
      <c r="G646" s="2">
        <v>1</v>
      </c>
      <c r="I646" s="2" t="str">
        <f t="shared" si="153"/>
        <v>亡灵</v>
      </c>
      <c r="J646" s="2" t="str">
        <f t="shared" si="154"/>
        <v>6阶后排亡灵</v>
      </c>
      <c r="K646" s="2">
        <f ca="1">VLOOKUP(J646,NPC规则!A:K,M646,FALSE)</f>
        <v>14036</v>
      </c>
      <c r="L646" s="2">
        <f>VLOOKUP(J646,NPC规则!A:N,14,FALSE)</f>
        <v>6</v>
      </c>
      <c r="M646" s="2">
        <f t="shared" ca="1" si="155"/>
        <v>3</v>
      </c>
      <c r="N646" s="2">
        <v>5</v>
      </c>
      <c r="O646" s="2">
        <f>VLOOKUP(A646,关卡NPC系数!B:I,6,FALSE)</f>
        <v>1.2170000000000001</v>
      </c>
      <c r="P646" s="2">
        <f t="shared" si="146"/>
        <v>1</v>
      </c>
    </row>
    <row r="647" spans="1:16" x14ac:dyDescent="0.3">
      <c r="A647" s="2">
        <f t="shared" si="134"/>
        <v>108</v>
      </c>
      <c r="B647" s="2">
        <f ca="1">K644</f>
        <v>11076</v>
      </c>
      <c r="C647" s="2">
        <f t="shared" si="133"/>
        <v>4</v>
      </c>
      <c r="D647" s="2">
        <f>VLOOKUP(A647,关卡NPC系数!B:C,2,FALSE)</f>
        <v>104</v>
      </c>
      <c r="E647" s="2" t="str">
        <f>VLOOKUP(A647,关卡NPC系数!M:Q,5)</f>
        <v>6阶</v>
      </c>
      <c r="F647" s="2" t="str">
        <f t="shared" si="150"/>
        <v>后排</v>
      </c>
      <c r="G647" s="2">
        <v>1</v>
      </c>
      <c r="I647" s="2" t="str">
        <f t="shared" si="153"/>
        <v>亡灵</v>
      </c>
      <c r="J647" s="2" t="str">
        <f t="shared" si="154"/>
        <v>6阶后排亡灵</v>
      </c>
      <c r="K647" s="2">
        <f ca="1">VLOOKUP(J647,NPC规则!A:K,M647,FALSE)</f>
        <v>13046</v>
      </c>
      <c r="L647" s="2">
        <f>VLOOKUP(J647,NPC规则!A:N,14,FALSE)</f>
        <v>6</v>
      </c>
      <c r="M647" s="2">
        <f t="shared" ca="1" si="155"/>
        <v>6</v>
      </c>
      <c r="N647" s="2">
        <v>5</v>
      </c>
      <c r="O647" s="2">
        <f>VLOOKUP(A647,关卡NPC系数!B:I,6,FALSE)</f>
        <v>1.2170000000000001</v>
      </c>
      <c r="P647" s="2">
        <f t="shared" si="146"/>
        <v>1</v>
      </c>
    </row>
    <row r="648" spans="1:16" x14ac:dyDescent="0.3">
      <c r="A648" s="2">
        <f t="shared" si="134"/>
        <v>108</v>
      </c>
      <c r="B648" s="2">
        <f ca="1">K644</f>
        <v>11076</v>
      </c>
      <c r="C648" s="2">
        <f t="shared" ref="C648:C711" si="156">C642</f>
        <v>5</v>
      </c>
      <c r="D648" s="2">
        <f>VLOOKUP(A648,关卡NPC系数!B:C,2,FALSE)</f>
        <v>104</v>
      </c>
      <c r="E648" s="2" t="str">
        <f>VLOOKUP(A648,关卡NPC系数!M:Q,5)</f>
        <v>6阶</v>
      </c>
      <c r="F648" s="2" t="str">
        <f t="shared" si="150"/>
        <v>后排</v>
      </c>
      <c r="G648" s="2">
        <v>1</v>
      </c>
      <c r="I648" s="2" t="str">
        <f t="shared" si="153"/>
        <v>亡灵</v>
      </c>
      <c r="J648" s="2" t="str">
        <f t="shared" si="154"/>
        <v>6阶后排亡灵</v>
      </c>
      <c r="K648" s="2">
        <f ca="1">VLOOKUP(J648,NPC规则!A:K,M648,FALSE)</f>
        <v>12026</v>
      </c>
      <c r="L648" s="2">
        <f>VLOOKUP(J648,NPC规则!A:N,14,FALSE)</f>
        <v>6</v>
      </c>
      <c r="M648" s="2">
        <f t="shared" ca="1" si="155"/>
        <v>7</v>
      </c>
      <c r="N648" s="2">
        <v>5</v>
      </c>
      <c r="O648" s="2">
        <f>VLOOKUP(A648,关卡NPC系数!B:I,6,FALSE)</f>
        <v>1.2170000000000001</v>
      </c>
      <c r="P648" s="2">
        <f t="shared" si="146"/>
        <v>1</v>
      </c>
    </row>
    <row r="649" spans="1:16" x14ac:dyDescent="0.3">
      <c r="A649" s="2">
        <f t="shared" si="134"/>
        <v>108</v>
      </c>
      <c r="B649" s="2">
        <f ca="1">K644</f>
        <v>11076</v>
      </c>
      <c r="C649" s="2">
        <f t="shared" si="156"/>
        <v>6</v>
      </c>
      <c r="D649" s="2">
        <f>VLOOKUP(A649,关卡NPC系数!B:C,2,FALSE)</f>
        <v>104</v>
      </c>
      <c r="E649" s="2" t="str">
        <f>VLOOKUP(A649,关卡NPC系数!M:Q,5)</f>
        <v>6阶</v>
      </c>
      <c r="F649" s="2" t="str">
        <f t="shared" si="150"/>
        <v>后排</v>
      </c>
      <c r="G649" s="2">
        <v>1</v>
      </c>
      <c r="I649" s="2" t="str">
        <f t="shared" si="153"/>
        <v>亡灵</v>
      </c>
      <c r="J649" s="2" t="str">
        <f t="shared" si="154"/>
        <v>6阶后排亡灵</v>
      </c>
      <c r="K649" s="2">
        <f ca="1">VLOOKUP(J649,NPC规则!A:K,M649,FALSE)</f>
        <v>12036</v>
      </c>
      <c r="L649" s="2">
        <f>VLOOKUP(J649,NPC规则!A:N,14,FALSE)</f>
        <v>6</v>
      </c>
      <c r="M649" s="2">
        <f t="shared" ca="1" si="155"/>
        <v>5</v>
      </c>
      <c r="N649" s="2">
        <v>5</v>
      </c>
      <c r="O649" s="2">
        <f>VLOOKUP(A649,关卡NPC系数!B:I,6,FALSE)</f>
        <v>1.2170000000000001</v>
      </c>
      <c r="P649" s="2">
        <f t="shared" si="146"/>
        <v>1</v>
      </c>
    </row>
    <row r="650" spans="1:16" x14ac:dyDescent="0.3">
      <c r="A650" s="2">
        <f t="shared" si="134"/>
        <v>109</v>
      </c>
      <c r="B650" s="2">
        <f ca="1">K650</f>
        <v>21046</v>
      </c>
      <c r="C650" s="2">
        <f t="shared" si="156"/>
        <v>1</v>
      </c>
      <c r="D650" s="2">
        <f>VLOOKUP(A650,关卡NPC系数!B:C,2,FALSE)</f>
        <v>105</v>
      </c>
      <c r="E650" s="2" t="str">
        <f>VLOOKUP(A650,关卡NPC系数!M:Q,5)</f>
        <v>6阶</v>
      </c>
      <c r="F650" s="2" t="str">
        <f t="shared" si="150"/>
        <v>前排</v>
      </c>
      <c r="G650" s="2">
        <f t="shared" ref="G650" si="157">G644+1</f>
        <v>2</v>
      </c>
      <c r="I650" s="2" t="str">
        <f t="shared" si="153"/>
        <v>奥术</v>
      </c>
      <c r="J650" s="2" t="str">
        <f t="shared" si="154"/>
        <v>6阶前排奥术</v>
      </c>
      <c r="K650" s="2">
        <f ca="1">VLOOKUP(J650,NPC规则!A:K,M650,FALSE)</f>
        <v>21046</v>
      </c>
      <c r="L650" s="2">
        <f>VLOOKUP(J650,NPC规则!A:N,14,FALSE)</f>
        <v>4</v>
      </c>
      <c r="M650" s="2">
        <f t="shared" ca="1" si="155"/>
        <v>2</v>
      </c>
      <c r="N650" s="2">
        <v>6</v>
      </c>
      <c r="O650" s="2">
        <f>VLOOKUP(A650,关卡NPC系数!B:I,6,FALSE)</f>
        <v>1.2190000000000001</v>
      </c>
      <c r="P650" s="2">
        <f t="shared" si="146"/>
        <v>1</v>
      </c>
    </row>
    <row r="651" spans="1:16" x14ac:dyDescent="0.3">
      <c r="A651" s="2">
        <f t="shared" si="134"/>
        <v>109</v>
      </c>
      <c r="B651" s="2">
        <f ca="1">K650</f>
        <v>21046</v>
      </c>
      <c r="C651" s="2">
        <f t="shared" si="156"/>
        <v>2</v>
      </c>
      <c r="D651" s="2">
        <f>VLOOKUP(A651,关卡NPC系数!B:C,2,FALSE)</f>
        <v>105</v>
      </c>
      <c r="E651" s="2" t="str">
        <f>VLOOKUP(A651,关卡NPC系数!M:Q,5)</f>
        <v>6阶</v>
      </c>
      <c r="F651" s="2" t="str">
        <f t="shared" si="150"/>
        <v>前排</v>
      </c>
      <c r="G651" s="2">
        <f t="shared" si="143"/>
        <v>2</v>
      </c>
      <c r="I651" s="2" t="str">
        <f t="shared" si="153"/>
        <v>奥术</v>
      </c>
      <c r="J651" s="2" t="str">
        <f t="shared" si="154"/>
        <v>6阶前排奥术</v>
      </c>
      <c r="K651" s="2">
        <f ca="1">VLOOKUP(J651,NPC规则!A:K,M651,FALSE)</f>
        <v>25066</v>
      </c>
      <c r="L651" s="2">
        <f>VLOOKUP(J651,NPC规则!A:N,14,FALSE)</f>
        <v>4</v>
      </c>
      <c r="M651" s="2">
        <f t="shared" ca="1" si="155"/>
        <v>3</v>
      </c>
      <c r="N651" s="2">
        <v>5</v>
      </c>
      <c r="O651" s="2">
        <f>VLOOKUP(A651,关卡NPC系数!B:I,6,FALSE)</f>
        <v>1.2190000000000001</v>
      </c>
      <c r="P651" s="2">
        <f t="shared" si="146"/>
        <v>1</v>
      </c>
    </row>
    <row r="652" spans="1:16" x14ac:dyDescent="0.3">
      <c r="A652" s="2">
        <f t="shared" si="134"/>
        <v>109</v>
      </c>
      <c r="B652" s="2">
        <f ca="1">K650</f>
        <v>21046</v>
      </c>
      <c r="C652" s="2">
        <f t="shared" si="156"/>
        <v>3</v>
      </c>
      <c r="D652" s="2">
        <f>VLOOKUP(A652,关卡NPC系数!B:C,2,FALSE)</f>
        <v>105</v>
      </c>
      <c r="E652" s="2" t="str">
        <f>VLOOKUP(A652,关卡NPC系数!M:Q,5)</f>
        <v>6阶</v>
      </c>
      <c r="F652" s="2" t="str">
        <f t="shared" si="150"/>
        <v>后排</v>
      </c>
      <c r="G652" s="2">
        <f t="shared" si="143"/>
        <v>2</v>
      </c>
      <c r="I652" s="2" t="str">
        <f t="shared" si="153"/>
        <v>奥术</v>
      </c>
      <c r="J652" s="2" t="str">
        <f t="shared" si="154"/>
        <v>6阶后排奥术</v>
      </c>
      <c r="K652" s="2">
        <f ca="1">VLOOKUP(J652,NPC规则!A:K,M652,FALSE)</f>
        <v>24026</v>
      </c>
      <c r="L652" s="2">
        <f>VLOOKUP(J652,NPC规则!A:N,14,FALSE)</f>
        <v>7</v>
      </c>
      <c r="M652" s="2">
        <f t="shared" ca="1" si="155"/>
        <v>6</v>
      </c>
      <c r="N652" s="2">
        <v>5</v>
      </c>
      <c r="O652" s="2">
        <f>VLOOKUP(A652,关卡NPC系数!B:I,6,FALSE)</f>
        <v>1.2190000000000001</v>
      </c>
      <c r="P652" s="2">
        <f t="shared" si="146"/>
        <v>1</v>
      </c>
    </row>
    <row r="653" spans="1:16" x14ac:dyDescent="0.3">
      <c r="A653" s="2">
        <f t="shared" si="134"/>
        <v>109</v>
      </c>
      <c r="B653" s="2">
        <f ca="1">K650</f>
        <v>21046</v>
      </c>
      <c r="C653" s="2">
        <f t="shared" si="156"/>
        <v>4</v>
      </c>
      <c r="D653" s="2">
        <f>VLOOKUP(A653,关卡NPC系数!B:C,2,FALSE)</f>
        <v>105</v>
      </c>
      <c r="E653" s="2" t="str">
        <f>VLOOKUP(A653,关卡NPC系数!M:Q,5)</f>
        <v>6阶</v>
      </c>
      <c r="F653" s="2" t="str">
        <f t="shared" si="150"/>
        <v>后排</v>
      </c>
      <c r="G653" s="2">
        <f t="shared" si="143"/>
        <v>2</v>
      </c>
      <c r="I653" s="2" t="str">
        <f t="shared" si="153"/>
        <v>奥术</v>
      </c>
      <c r="J653" s="2" t="str">
        <f t="shared" si="154"/>
        <v>6阶后排奥术</v>
      </c>
      <c r="K653" s="2">
        <f ca="1">VLOOKUP(J653,NPC规则!A:K,M653,FALSE)</f>
        <v>22036</v>
      </c>
      <c r="L653" s="2">
        <f>VLOOKUP(J653,NPC规则!A:N,14,FALSE)</f>
        <v>7</v>
      </c>
      <c r="M653" s="2">
        <f t="shared" ca="1" si="155"/>
        <v>8</v>
      </c>
      <c r="N653" s="2">
        <v>5</v>
      </c>
      <c r="O653" s="2">
        <f>VLOOKUP(A653,关卡NPC系数!B:I,6,FALSE)</f>
        <v>1.2190000000000001</v>
      </c>
      <c r="P653" s="2">
        <f t="shared" si="146"/>
        <v>1</v>
      </c>
    </row>
    <row r="654" spans="1:16" x14ac:dyDescent="0.3">
      <c r="A654" s="2">
        <f t="shared" ref="A654:A717" si="158">A648+1</f>
        <v>109</v>
      </c>
      <c r="B654" s="2">
        <f ca="1">K650</f>
        <v>21046</v>
      </c>
      <c r="C654" s="2">
        <f t="shared" si="156"/>
        <v>5</v>
      </c>
      <c r="D654" s="2">
        <f>VLOOKUP(A654,关卡NPC系数!B:C,2,FALSE)</f>
        <v>105</v>
      </c>
      <c r="E654" s="2" t="str">
        <f>VLOOKUP(A654,关卡NPC系数!M:Q,5)</f>
        <v>6阶</v>
      </c>
      <c r="F654" s="2" t="str">
        <f t="shared" si="150"/>
        <v>后排</v>
      </c>
      <c r="G654" s="2">
        <f t="shared" si="143"/>
        <v>2</v>
      </c>
      <c r="I654" s="2" t="str">
        <f t="shared" si="153"/>
        <v>奥术</v>
      </c>
      <c r="J654" s="2" t="str">
        <f t="shared" si="154"/>
        <v>6阶后排奥术</v>
      </c>
      <c r="K654" s="2">
        <f ca="1">VLOOKUP(J654,NPC规则!A:K,M654,FALSE)</f>
        <v>23036</v>
      </c>
      <c r="L654" s="2">
        <f>VLOOKUP(J654,NPC规则!A:N,14,FALSE)</f>
        <v>7</v>
      </c>
      <c r="M654" s="2">
        <f t="shared" ca="1" si="155"/>
        <v>5</v>
      </c>
      <c r="N654" s="2">
        <v>5</v>
      </c>
      <c r="O654" s="2">
        <f>VLOOKUP(A654,关卡NPC系数!B:I,6,FALSE)</f>
        <v>1.2190000000000001</v>
      </c>
      <c r="P654" s="2">
        <f t="shared" si="146"/>
        <v>1</v>
      </c>
    </row>
    <row r="655" spans="1:16" x14ac:dyDescent="0.3">
      <c r="A655" s="2">
        <f t="shared" si="158"/>
        <v>109</v>
      </c>
      <c r="B655" s="2">
        <f ca="1">K650</f>
        <v>21046</v>
      </c>
      <c r="C655" s="2">
        <f t="shared" si="156"/>
        <v>6</v>
      </c>
      <c r="D655" s="2">
        <f>VLOOKUP(A655,关卡NPC系数!B:C,2,FALSE)</f>
        <v>105</v>
      </c>
      <c r="E655" s="2" t="str">
        <f>VLOOKUP(A655,关卡NPC系数!M:Q,5)</f>
        <v>6阶</v>
      </c>
      <c r="F655" s="2" t="str">
        <f t="shared" si="150"/>
        <v>后排</v>
      </c>
      <c r="G655" s="2">
        <f t="shared" si="143"/>
        <v>2</v>
      </c>
      <c r="I655" s="2" t="str">
        <f t="shared" si="153"/>
        <v>奥术</v>
      </c>
      <c r="J655" s="2" t="str">
        <f t="shared" si="154"/>
        <v>6阶后排奥术</v>
      </c>
      <c r="K655" s="2">
        <f ca="1">VLOOKUP(J655,NPC规则!A:K,M655,FALSE)</f>
        <v>22056</v>
      </c>
      <c r="L655" s="2">
        <f>VLOOKUP(J655,NPC规则!A:N,14,FALSE)</f>
        <v>7</v>
      </c>
      <c r="M655" s="2">
        <f t="shared" ca="1" si="155"/>
        <v>2</v>
      </c>
      <c r="N655" s="2">
        <v>5</v>
      </c>
      <c r="O655" s="2">
        <f>VLOOKUP(A655,关卡NPC系数!B:I,6,FALSE)</f>
        <v>1.2190000000000001</v>
      </c>
      <c r="P655" s="2">
        <f t="shared" si="146"/>
        <v>1</v>
      </c>
    </row>
    <row r="656" spans="1:16" x14ac:dyDescent="0.3">
      <c r="A656" s="2">
        <f t="shared" si="158"/>
        <v>110</v>
      </c>
      <c r="B656" s="2">
        <f ca="1">K656</f>
        <v>31076</v>
      </c>
      <c r="C656" s="2">
        <f t="shared" si="156"/>
        <v>1</v>
      </c>
      <c r="D656" s="2">
        <f>VLOOKUP(A656,关卡NPC系数!B:C,2,FALSE)</f>
        <v>106</v>
      </c>
      <c r="E656" s="2" t="str">
        <f>VLOOKUP(A656,关卡NPC系数!M:Q,5)</f>
        <v>6阶</v>
      </c>
      <c r="F656" s="2" t="str">
        <f t="shared" si="150"/>
        <v>前排</v>
      </c>
      <c r="G656" s="2">
        <f t="shared" si="143"/>
        <v>3</v>
      </c>
      <c r="I656" s="2" t="str">
        <f t="shared" si="153"/>
        <v>邪能</v>
      </c>
      <c r="J656" s="2" t="str">
        <f t="shared" si="154"/>
        <v>6阶前排邪能</v>
      </c>
      <c r="K656" s="2">
        <f ca="1">VLOOKUP(J656,NPC规则!A:K,M656,FALSE)</f>
        <v>31076</v>
      </c>
      <c r="L656" s="2">
        <f>VLOOKUP(J656,NPC规则!A:N,14,FALSE)</f>
        <v>4</v>
      </c>
      <c r="M656" s="2">
        <f t="shared" ca="1" si="155"/>
        <v>2</v>
      </c>
      <c r="N656" s="2">
        <v>6</v>
      </c>
      <c r="O656" s="2">
        <f>VLOOKUP(A656,关卡NPC系数!B:I,6,FALSE)</f>
        <v>1.528</v>
      </c>
      <c r="P656" s="2">
        <f t="shared" si="146"/>
        <v>1.3</v>
      </c>
    </row>
    <row r="657" spans="1:16" x14ac:dyDescent="0.3">
      <c r="A657" s="2">
        <f t="shared" si="158"/>
        <v>110</v>
      </c>
      <c r="B657" s="2">
        <f ca="1">K656</f>
        <v>31076</v>
      </c>
      <c r="C657" s="2">
        <f t="shared" si="156"/>
        <v>2</v>
      </c>
      <c r="D657" s="2">
        <f>VLOOKUP(A657,关卡NPC系数!B:C,2,FALSE)</f>
        <v>106</v>
      </c>
      <c r="E657" s="2" t="str">
        <f>VLOOKUP(A657,关卡NPC系数!M:Q,5)</f>
        <v>6阶</v>
      </c>
      <c r="F657" s="2" t="str">
        <f t="shared" si="150"/>
        <v>前排</v>
      </c>
      <c r="G657" s="2">
        <f t="shared" si="143"/>
        <v>3</v>
      </c>
      <c r="I657" s="2" t="str">
        <f t="shared" si="153"/>
        <v>邪能</v>
      </c>
      <c r="J657" s="2" t="str">
        <f t="shared" si="154"/>
        <v>6阶前排邪能</v>
      </c>
      <c r="L657" s="2">
        <f>VLOOKUP(J657,NPC规则!A:N,14,FALSE)</f>
        <v>4</v>
      </c>
      <c r="M657" s="2">
        <f t="shared" ca="1" si="155"/>
        <v>4</v>
      </c>
      <c r="N657" s="2">
        <v>5</v>
      </c>
      <c r="O657" s="2">
        <f>VLOOKUP(A657,关卡NPC系数!B:I,6,FALSE)</f>
        <v>1.528</v>
      </c>
      <c r="P657" s="2">
        <f t="shared" si="146"/>
        <v>1.3</v>
      </c>
    </row>
    <row r="658" spans="1:16" x14ac:dyDescent="0.3">
      <c r="A658" s="2">
        <f t="shared" si="158"/>
        <v>110</v>
      </c>
      <c r="B658" s="2">
        <f ca="1">K656</f>
        <v>31076</v>
      </c>
      <c r="C658" s="2">
        <f t="shared" si="156"/>
        <v>3</v>
      </c>
      <c r="D658" s="2">
        <f>VLOOKUP(A658,关卡NPC系数!B:C,2,FALSE)</f>
        <v>106</v>
      </c>
      <c r="E658" s="2" t="str">
        <f>VLOOKUP(A658,关卡NPC系数!M:Q,5)</f>
        <v>6阶</v>
      </c>
      <c r="F658" s="2" t="str">
        <f t="shared" si="150"/>
        <v>后排</v>
      </c>
      <c r="G658" s="2">
        <f t="shared" si="143"/>
        <v>3</v>
      </c>
      <c r="I658" s="2" t="str">
        <f t="shared" si="153"/>
        <v>邪能</v>
      </c>
      <c r="J658" s="2" t="str">
        <f t="shared" si="154"/>
        <v>6阶后排邪能</v>
      </c>
      <c r="K658" s="2">
        <f ca="1">VLOOKUP(J658,NPC规则!A:K,M658,FALSE)</f>
        <v>33026</v>
      </c>
      <c r="L658" s="2">
        <f>VLOOKUP(J658,NPC规则!A:N,14,FALSE)</f>
        <v>6</v>
      </c>
      <c r="M658" s="2">
        <f t="shared" ca="1" si="155"/>
        <v>2</v>
      </c>
      <c r="N658" s="2">
        <v>5</v>
      </c>
      <c r="O658" s="2">
        <f>VLOOKUP(A658,关卡NPC系数!B:I,6,FALSE)</f>
        <v>1.528</v>
      </c>
      <c r="P658" s="2">
        <f t="shared" si="146"/>
        <v>1.3</v>
      </c>
    </row>
    <row r="659" spans="1:16" x14ac:dyDescent="0.3">
      <c r="A659" s="2">
        <f t="shared" si="158"/>
        <v>110</v>
      </c>
      <c r="B659" s="2">
        <f ca="1">K656</f>
        <v>31076</v>
      </c>
      <c r="C659" s="2">
        <f t="shared" si="156"/>
        <v>4</v>
      </c>
      <c r="D659" s="2">
        <f>VLOOKUP(A659,关卡NPC系数!B:C,2,FALSE)</f>
        <v>106</v>
      </c>
      <c r="E659" s="2" t="str">
        <f>VLOOKUP(A659,关卡NPC系数!M:Q,5)</f>
        <v>6阶</v>
      </c>
      <c r="F659" s="2" t="str">
        <f t="shared" si="150"/>
        <v>后排</v>
      </c>
      <c r="G659" s="2">
        <f t="shared" si="143"/>
        <v>3</v>
      </c>
      <c r="I659" s="2" t="str">
        <f t="shared" si="153"/>
        <v>邪能</v>
      </c>
      <c r="J659" s="2" t="str">
        <f t="shared" si="154"/>
        <v>6阶后排邪能</v>
      </c>
      <c r="L659" s="2">
        <f>VLOOKUP(J659,NPC规则!A:N,14,FALSE)</f>
        <v>6</v>
      </c>
      <c r="M659" s="2">
        <f t="shared" ca="1" si="155"/>
        <v>4</v>
      </c>
      <c r="N659" s="2">
        <v>5</v>
      </c>
      <c r="O659" s="2">
        <f>VLOOKUP(A659,关卡NPC系数!B:I,6,FALSE)</f>
        <v>1.528</v>
      </c>
      <c r="P659" s="2">
        <f t="shared" si="146"/>
        <v>1.3</v>
      </c>
    </row>
    <row r="660" spans="1:16" x14ac:dyDescent="0.3">
      <c r="A660" s="2">
        <f t="shared" si="158"/>
        <v>110</v>
      </c>
      <c r="B660" s="2">
        <f ca="1">K656</f>
        <v>31076</v>
      </c>
      <c r="C660" s="2">
        <f t="shared" si="156"/>
        <v>5</v>
      </c>
      <c r="D660" s="2">
        <f>VLOOKUP(A660,关卡NPC系数!B:C,2,FALSE)</f>
        <v>106</v>
      </c>
      <c r="E660" s="2" t="str">
        <f>VLOOKUP(A660,关卡NPC系数!M:Q,5)</f>
        <v>6阶</v>
      </c>
      <c r="F660" s="2" t="str">
        <f t="shared" si="150"/>
        <v>后排</v>
      </c>
      <c r="G660" s="2">
        <f t="shared" si="143"/>
        <v>3</v>
      </c>
      <c r="I660" s="2" t="str">
        <f t="shared" si="153"/>
        <v>邪能</v>
      </c>
      <c r="J660" s="2" t="str">
        <f t="shared" si="154"/>
        <v>6阶后排邪能</v>
      </c>
      <c r="L660" s="2">
        <f>VLOOKUP(J660,NPC规则!A:N,14,FALSE)</f>
        <v>6</v>
      </c>
      <c r="M660" s="2">
        <f t="shared" ca="1" si="155"/>
        <v>4</v>
      </c>
      <c r="N660" s="2">
        <v>5</v>
      </c>
      <c r="O660" s="2">
        <f>VLOOKUP(A660,关卡NPC系数!B:I,6,FALSE)</f>
        <v>1.528</v>
      </c>
      <c r="P660" s="2">
        <f t="shared" si="146"/>
        <v>1.3</v>
      </c>
    </row>
    <row r="661" spans="1:16" x14ac:dyDescent="0.3">
      <c r="A661" s="2">
        <f t="shared" si="158"/>
        <v>110</v>
      </c>
      <c r="B661" s="2">
        <f ca="1">K656</f>
        <v>31076</v>
      </c>
      <c r="C661" s="2">
        <f t="shared" si="156"/>
        <v>6</v>
      </c>
      <c r="D661" s="2">
        <f>VLOOKUP(A661,关卡NPC系数!B:C,2,FALSE)</f>
        <v>106</v>
      </c>
      <c r="E661" s="2" t="str">
        <f>VLOOKUP(A661,关卡NPC系数!M:Q,5)</f>
        <v>6阶</v>
      </c>
      <c r="F661" s="2" t="str">
        <f t="shared" si="150"/>
        <v>后排</v>
      </c>
      <c r="G661" s="2">
        <f t="shared" si="143"/>
        <v>3</v>
      </c>
      <c r="I661" s="2" t="str">
        <f t="shared" si="153"/>
        <v>邪能</v>
      </c>
      <c r="J661" s="2" t="str">
        <f t="shared" si="154"/>
        <v>6阶后排邪能</v>
      </c>
      <c r="K661" s="2">
        <f ca="1">VLOOKUP(J661,NPC规则!A:K,M661,FALSE)</f>
        <v>31086</v>
      </c>
      <c r="L661" s="2">
        <f>VLOOKUP(J661,NPC规则!A:N,14,FALSE)</f>
        <v>6</v>
      </c>
      <c r="M661" s="2">
        <f t="shared" ca="1" si="155"/>
        <v>4</v>
      </c>
      <c r="N661" s="2">
        <v>5</v>
      </c>
      <c r="O661" s="2">
        <f>VLOOKUP(A661,关卡NPC系数!B:I,6,FALSE)</f>
        <v>1.528</v>
      </c>
      <c r="P661" s="2">
        <f t="shared" si="146"/>
        <v>1.3</v>
      </c>
    </row>
    <row r="662" spans="1:16" x14ac:dyDescent="0.3">
      <c r="A662" s="2">
        <f t="shared" si="158"/>
        <v>111</v>
      </c>
      <c r="B662" s="2">
        <f ca="1">K662</f>
        <v>45056</v>
      </c>
      <c r="C662" s="2">
        <f t="shared" si="156"/>
        <v>1</v>
      </c>
      <c r="D662" s="2">
        <f>VLOOKUP(A662,关卡NPC系数!B:C,2,FALSE)</f>
        <v>107</v>
      </c>
      <c r="E662" s="2" t="str">
        <f>VLOOKUP(A662,关卡NPC系数!M:Q,5)</f>
        <v>6阶</v>
      </c>
      <c r="F662" s="2" t="str">
        <f t="shared" si="150"/>
        <v>前排</v>
      </c>
      <c r="G662" s="2">
        <f t="shared" si="143"/>
        <v>4</v>
      </c>
      <c r="I662" s="2" t="str">
        <f t="shared" si="153"/>
        <v>自然</v>
      </c>
      <c r="J662" s="2" t="str">
        <f t="shared" si="154"/>
        <v>6阶前排自然</v>
      </c>
      <c r="K662" s="2">
        <f ca="1">VLOOKUP(J662,NPC规则!A:K,M662,FALSE)</f>
        <v>45056</v>
      </c>
      <c r="L662" s="2">
        <f>VLOOKUP(J662,NPC规则!A:N,14,FALSE)</f>
        <v>4</v>
      </c>
      <c r="M662" s="2">
        <f t="shared" ca="1" si="155"/>
        <v>4</v>
      </c>
      <c r="N662" s="2">
        <v>6</v>
      </c>
      <c r="O662" s="2">
        <f>VLOOKUP(A662,关卡NPC系数!B:I,6,FALSE)</f>
        <v>1.224</v>
      </c>
      <c r="P662" s="2">
        <f t="shared" si="146"/>
        <v>1</v>
      </c>
    </row>
    <row r="663" spans="1:16" x14ac:dyDescent="0.3">
      <c r="A663" s="2">
        <f t="shared" si="158"/>
        <v>111</v>
      </c>
      <c r="B663" s="2">
        <f ca="1">K662</f>
        <v>45056</v>
      </c>
      <c r="C663" s="2">
        <f t="shared" si="156"/>
        <v>2</v>
      </c>
      <c r="D663" s="2">
        <f>VLOOKUP(A663,关卡NPC系数!B:C,2,FALSE)</f>
        <v>107</v>
      </c>
      <c r="E663" s="2" t="str">
        <f>VLOOKUP(A663,关卡NPC系数!M:Q,5)</f>
        <v>6阶</v>
      </c>
      <c r="F663" s="2" t="str">
        <f t="shared" si="150"/>
        <v>前排</v>
      </c>
      <c r="G663" s="2">
        <f t="shared" si="143"/>
        <v>4</v>
      </c>
      <c r="I663" s="2" t="str">
        <f t="shared" si="153"/>
        <v>自然</v>
      </c>
      <c r="J663" s="2" t="str">
        <f t="shared" si="154"/>
        <v>6阶前排自然</v>
      </c>
      <c r="K663" s="2">
        <f ca="1">VLOOKUP(J663,NPC规则!A:K,M663,FALSE)</f>
        <v>41056</v>
      </c>
      <c r="L663" s="2">
        <f>VLOOKUP(J663,NPC规则!A:N,14,FALSE)</f>
        <v>4</v>
      </c>
      <c r="M663" s="2">
        <f t="shared" ca="1" si="155"/>
        <v>2</v>
      </c>
      <c r="N663" s="2">
        <v>6</v>
      </c>
      <c r="O663" s="2">
        <f>VLOOKUP(A663,关卡NPC系数!B:I,6,FALSE)</f>
        <v>1.224</v>
      </c>
      <c r="P663" s="2">
        <f t="shared" si="146"/>
        <v>1</v>
      </c>
    </row>
    <row r="664" spans="1:16" x14ac:dyDescent="0.3">
      <c r="A664" s="2">
        <f t="shared" si="158"/>
        <v>111</v>
      </c>
      <c r="B664" s="2">
        <f ca="1">K662</f>
        <v>45056</v>
      </c>
      <c r="C664" s="2">
        <f t="shared" si="156"/>
        <v>3</v>
      </c>
      <c r="D664" s="2">
        <f>VLOOKUP(A664,关卡NPC系数!B:C,2,FALSE)</f>
        <v>107</v>
      </c>
      <c r="E664" s="2" t="str">
        <f>VLOOKUP(A664,关卡NPC系数!M:Q,5)</f>
        <v>6阶</v>
      </c>
      <c r="F664" s="2" t="str">
        <f t="shared" si="150"/>
        <v>后排</v>
      </c>
      <c r="G664" s="2">
        <f t="shared" si="143"/>
        <v>4</v>
      </c>
      <c r="I664" s="2" t="str">
        <f t="shared" si="153"/>
        <v>自然</v>
      </c>
      <c r="J664" s="2" t="str">
        <f t="shared" si="154"/>
        <v>6阶后排自然</v>
      </c>
      <c r="K664" s="2">
        <f ca="1">VLOOKUP(J664,NPC规则!A:K,M664,FALSE)</f>
        <v>45056</v>
      </c>
      <c r="L664" s="2">
        <f>VLOOKUP(J664,NPC规则!A:N,14,FALSE)</f>
        <v>7</v>
      </c>
      <c r="M664" s="2">
        <f t="shared" ca="1" si="155"/>
        <v>2</v>
      </c>
      <c r="N664" s="2">
        <v>5</v>
      </c>
      <c r="O664" s="2">
        <f>VLOOKUP(A664,关卡NPC系数!B:I,6,FALSE)</f>
        <v>1.224</v>
      </c>
      <c r="P664" s="2">
        <f t="shared" si="146"/>
        <v>1</v>
      </c>
    </row>
    <row r="665" spans="1:16" x14ac:dyDescent="0.3">
      <c r="A665" s="2">
        <f t="shared" si="158"/>
        <v>111</v>
      </c>
      <c r="B665" s="2">
        <f ca="1">K662</f>
        <v>45056</v>
      </c>
      <c r="C665" s="2">
        <f t="shared" si="156"/>
        <v>4</v>
      </c>
      <c r="D665" s="2">
        <f>VLOOKUP(A665,关卡NPC系数!B:C,2,FALSE)</f>
        <v>107</v>
      </c>
      <c r="E665" s="2" t="str">
        <f>VLOOKUP(A665,关卡NPC系数!M:Q,5)</f>
        <v>6阶</v>
      </c>
      <c r="F665" s="2" t="str">
        <f t="shared" si="150"/>
        <v>后排</v>
      </c>
      <c r="G665" s="2">
        <f t="shared" si="143"/>
        <v>4</v>
      </c>
      <c r="I665" s="2" t="str">
        <f t="shared" si="153"/>
        <v>自然</v>
      </c>
      <c r="J665" s="2" t="str">
        <f t="shared" si="154"/>
        <v>6阶后排自然</v>
      </c>
      <c r="K665" s="2">
        <f ca="1">VLOOKUP(J665,NPC规则!A:K,M665,FALSE)</f>
        <v>42016</v>
      </c>
      <c r="L665" s="2">
        <f>VLOOKUP(J665,NPC规则!A:N,14,FALSE)</f>
        <v>7</v>
      </c>
      <c r="M665" s="2">
        <f t="shared" ca="1" si="155"/>
        <v>7</v>
      </c>
      <c r="N665" s="2">
        <v>5</v>
      </c>
      <c r="O665" s="2">
        <f>VLOOKUP(A665,关卡NPC系数!B:I,6,FALSE)</f>
        <v>1.224</v>
      </c>
      <c r="P665" s="2">
        <f t="shared" si="146"/>
        <v>1</v>
      </c>
    </row>
    <row r="666" spans="1:16" x14ac:dyDescent="0.3">
      <c r="A666" s="2">
        <f t="shared" si="158"/>
        <v>111</v>
      </c>
      <c r="B666" s="2">
        <f ca="1">K662</f>
        <v>45056</v>
      </c>
      <c r="C666" s="2">
        <f t="shared" si="156"/>
        <v>5</v>
      </c>
      <c r="D666" s="2">
        <f>VLOOKUP(A666,关卡NPC系数!B:C,2,FALSE)</f>
        <v>107</v>
      </c>
      <c r="E666" s="2" t="str">
        <f>VLOOKUP(A666,关卡NPC系数!M:Q,5)</f>
        <v>6阶</v>
      </c>
      <c r="F666" s="2" t="str">
        <f t="shared" si="150"/>
        <v>后排</v>
      </c>
      <c r="G666" s="2">
        <f t="shared" si="143"/>
        <v>4</v>
      </c>
      <c r="I666" s="2" t="str">
        <f t="shared" si="153"/>
        <v>自然</v>
      </c>
      <c r="J666" s="2" t="str">
        <f t="shared" si="154"/>
        <v>6阶后排自然</v>
      </c>
      <c r="K666" s="2">
        <f ca="1">VLOOKUP(J666,NPC规则!A:K,M666,FALSE)</f>
        <v>44046</v>
      </c>
      <c r="L666" s="2">
        <f>VLOOKUP(J666,NPC规则!A:N,14,FALSE)</f>
        <v>7</v>
      </c>
      <c r="M666" s="2">
        <f t="shared" ca="1" si="155"/>
        <v>5</v>
      </c>
      <c r="N666" s="2">
        <v>5</v>
      </c>
      <c r="O666" s="2">
        <f>VLOOKUP(A666,关卡NPC系数!B:I,6,FALSE)</f>
        <v>1.224</v>
      </c>
      <c r="P666" s="2">
        <f t="shared" si="146"/>
        <v>1</v>
      </c>
    </row>
    <row r="667" spans="1:16" x14ac:dyDescent="0.3">
      <c r="A667" s="2">
        <f t="shared" si="158"/>
        <v>111</v>
      </c>
      <c r="B667" s="2">
        <f ca="1">K662</f>
        <v>45056</v>
      </c>
      <c r="C667" s="2">
        <f t="shared" si="156"/>
        <v>6</v>
      </c>
      <c r="D667" s="2">
        <f>VLOOKUP(A667,关卡NPC系数!B:C,2,FALSE)</f>
        <v>107</v>
      </c>
      <c r="E667" s="2" t="str">
        <f>VLOOKUP(A667,关卡NPC系数!M:Q,5)</f>
        <v>6阶</v>
      </c>
      <c r="F667" s="2" t="str">
        <f t="shared" si="150"/>
        <v>后排</v>
      </c>
      <c r="G667" s="2">
        <f t="shared" si="143"/>
        <v>4</v>
      </c>
      <c r="I667" s="2" t="str">
        <f t="shared" si="153"/>
        <v>自然</v>
      </c>
      <c r="J667" s="2" t="str">
        <f t="shared" si="154"/>
        <v>6阶后排自然</v>
      </c>
      <c r="K667" s="2">
        <f ca="1">VLOOKUP(J667,NPC规则!A:K,M667,FALSE)</f>
        <v>44046</v>
      </c>
      <c r="L667" s="2">
        <f>VLOOKUP(J667,NPC规则!A:N,14,FALSE)</f>
        <v>7</v>
      </c>
      <c r="M667" s="2">
        <f t="shared" ca="1" si="155"/>
        <v>5</v>
      </c>
      <c r="N667" s="2">
        <v>5</v>
      </c>
      <c r="O667" s="2">
        <f>VLOOKUP(A667,关卡NPC系数!B:I,6,FALSE)</f>
        <v>1.224</v>
      </c>
      <c r="P667" s="2">
        <f t="shared" si="146"/>
        <v>1</v>
      </c>
    </row>
    <row r="668" spans="1:16" x14ac:dyDescent="0.3">
      <c r="A668" s="2">
        <f t="shared" si="158"/>
        <v>112</v>
      </c>
      <c r="B668" s="2">
        <f ca="1">K668</f>
        <v>51016</v>
      </c>
      <c r="C668" s="2">
        <f t="shared" si="156"/>
        <v>1</v>
      </c>
      <c r="D668" s="2">
        <f>VLOOKUP(A668,关卡NPC系数!B:C,2,FALSE)</f>
        <v>108</v>
      </c>
      <c r="E668" s="2" t="str">
        <f>VLOOKUP(A668,关卡NPC系数!M:Q,5)</f>
        <v>6阶</v>
      </c>
      <c r="F668" s="2" t="str">
        <f t="shared" si="150"/>
        <v>前排</v>
      </c>
      <c r="G668" s="2">
        <f t="shared" si="143"/>
        <v>5</v>
      </c>
      <c r="I668" s="2" t="str">
        <f t="shared" si="153"/>
        <v>暗影</v>
      </c>
      <c r="J668" s="2" t="str">
        <f t="shared" si="154"/>
        <v>6阶前排暗影</v>
      </c>
      <c r="K668" s="2">
        <f ca="1">VLOOKUP(J668,NPC规则!A:K,M668,FALSE)</f>
        <v>51016</v>
      </c>
      <c r="L668" s="2">
        <f>VLOOKUP(J668,NPC规则!A:N,14,FALSE)</f>
        <v>3</v>
      </c>
      <c r="M668" s="2">
        <f t="shared" ca="1" si="155"/>
        <v>2</v>
      </c>
      <c r="N668" s="2">
        <v>6</v>
      </c>
      <c r="O668" s="2">
        <f>VLOOKUP(A668,关卡NPC系数!B:I,6,FALSE)</f>
        <v>1.2270000000000001</v>
      </c>
      <c r="P668" s="2">
        <f t="shared" si="146"/>
        <v>1</v>
      </c>
    </row>
    <row r="669" spans="1:16" x14ac:dyDescent="0.3">
      <c r="A669" s="2">
        <f t="shared" si="158"/>
        <v>112</v>
      </c>
      <c r="B669" s="2">
        <f ca="1">K668</f>
        <v>51016</v>
      </c>
      <c r="C669" s="2">
        <f t="shared" si="156"/>
        <v>2</v>
      </c>
      <c r="D669" s="2">
        <f>VLOOKUP(A669,关卡NPC系数!B:C,2,FALSE)</f>
        <v>108</v>
      </c>
      <c r="E669" s="2" t="str">
        <f>VLOOKUP(A669,关卡NPC系数!M:Q,5)</f>
        <v>6阶</v>
      </c>
      <c r="F669" s="2" t="str">
        <f t="shared" si="150"/>
        <v>前排</v>
      </c>
      <c r="G669" s="2">
        <f t="shared" si="143"/>
        <v>5</v>
      </c>
      <c r="I669" s="2" t="str">
        <f t="shared" si="153"/>
        <v>暗影</v>
      </c>
      <c r="J669" s="2" t="str">
        <f t="shared" si="154"/>
        <v>6阶前排暗影</v>
      </c>
      <c r="K669" s="2">
        <f ca="1">VLOOKUP(J669,NPC规则!A:K,M669,FALSE)</f>
        <v>53016</v>
      </c>
      <c r="L669" s="2">
        <f>VLOOKUP(J669,NPC规则!A:N,14,FALSE)</f>
        <v>3</v>
      </c>
      <c r="M669" s="2">
        <f t="shared" ca="1" si="155"/>
        <v>3</v>
      </c>
      <c r="N669" s="2">
        <v>6</v>
      </c>
      <c r="O669" s="2">
        <f>VLOOKUP(A669,关卡NPC系数!B:I,6,FALSE)</f>
        <v>1.2270000000000001</v>
      </c>
      <c r="P669" s="2">
        <f t="shared" si="146"/>
        <v>1</v>
      </c>
    </row>
    <row r="670" spans="1:16" x14ac:dyDescent="0.3">
      <c r="A670" s="2">
        <f t="shared" si="158"/>
        <v>112</v>
      </c>
      <c r="B670" s="2">
        <f ca="1">K668</f>
        <v>51016</v>
      </c>
      <c r="C670" s="2">
        <f t="shared" si="156"/>
        <v>3</v>
      </c>
      <c r="D670" s="2">
        <f>VLOOKUP(A670,关卡NPC系数!B:C,2,FALSE)</f>
        <v>108</v>
      </c>
      <c r="E670" s="2" t="str">
        <f>VLOOKUP(A670,关卡NPC系数!M:Q,5)</f>
        <v>6阶</v>
      </c>
      <c r="F670" s="2" t="str">
        <f t="shared" si="150"/>
        <v>后排</v>
      </c>
      <c r="G670" s="2">
        <f t="shared" si="143"/>
        <v>5</v>
      </c>
      <c r="I670" s="2" t="str">
        <f t="shared" si="153"/>
        <v>暗影</v>
      </c>
      <c r="J670" s="2" t="str">
        <f t="shared" si="154"/>
        <v>6阶后排暗影</v>
      </c>
      <c r="K670" s="2">
        <f ca="1">VLOOKUP(J670,NPC规则!A:K,M670,FALSE)</f>
        <v>53016</v>
      </c>
      <c r="L670" s="2">
        <f>VLOOKUP(J670,NPC规则!A:N,14,FALSE)</f>
        <v>3</v>
      </c>
      <c r="M670" s="2">
        <f t="shared" ca="1" si="155"/>
        <v>3</v>
      </c>
      <c r="N670" s="2">
        <v>5</v>
      </c>
      <c r="O670" s="2">
        <f>VLOOKUP(A670,关卡NPC系数!B:I,6,FALSE)</f>
        <v>1.2270000000000001</v>
      </c>
      <c r="P670" s="2">
        <f t="shared" si="146"/>
        <v>1</v>
      </c>
    </row>
    <row r="671" spans="1:16" x14ac:dyDescent="0.3">
      <c r="A671" s="2">
        <f t="shared" si="158"/>
        <v>112</v>
      </c>
      <c r="B671" s="2">
        <f ca="1">K668</f>
        <v>51016</v>
      </c>
      <c r="C671" s="2">
        <f t="shared" si="156"/>
        <v>4</v>
      </c>
      <c r="D671" s="2">
        <f>VLOOKUP(A671,关卡NPC系数!B:C,2,FALSE)</f>
        <v>108</v>
      </c>
      <c r="E671" s="2" t="str">
        <f>VLOOKUP(A671,关卡NPC系数!M:Q,5)</f>
        <v>6阶</v>
      </c>
      <c r="F671" s="2" t="str">
        <f t="shared" si="150"/>
        <v>后排</v>
      </c>
      <c r="G671" s="2">
        <f t="shared" si="143"/>
        <v>5</v>
      </c>
      <c r="I671" s="2" t="str">
        <f t="shared" si="153"/>
        <v>暗影</v>
      </c>
      <c r="J671" s="2" t="str">
        <f t="shared" si="154"/>
        <v>6阶后排暗影</v>
      </c>
      <c r="K671" s="2">
        <f ca="1">VLOOKUP(J671,NPC规则!A:K,M671,FALSE)</f>
        <v>53016</v>
      </c>
      <c r="L671" s="2">
        <f>VLOOKUP(J671,NPC规则!A:N,14,FALSE)</f>
        <v>3</v>
      </c>
      <c r="M671" s="2">
        <f t="shared" ca="1" si="155"/>
        <v>3</v>
      </c>
      <c r="N671" s="2">
        <v>5</v>
      </c>
      <c r="O671" s="2">
        <f>VLOOKUP(A671,关卡NPC系数!B:I,6,FALSE)</f>
        <v>1.2270000000000001</v>
      </c>
      <c r="P671" s="2">
        <f t="shared" si="146"/>
        <v>1</v>
      </c>
    </row>
    <row r="672" spans="1:16" x14ac:dyDescent="0.3">
      <c r="A672" s="2">
        <f t="shared" si="158"/>
        <v>112</v>
      </c>
      <c r="B672" s="2">
        <f ca="1">K668</f>
        <v>51016</v>
      </c>
      <c r="C672" s="2">
        <f t="shared" si="156"/>
        <v>5</v>
      </c>
      <c r="D672" s="2">
        <f>VLOOKUP(A672,关卡NPC系数!B:C,2,FALSE)</f>
        <v>108</v>
      </c>
      <c r="E672" s="2" t="str">
        <f>VLOOKUP(A672,关卡NPC系数!M:Q,5)</f>
        <v>6阶</v>
      </c>
      <c r="F672" s="2" t="str">
        <f t="shared" si="150"/>
        <v>后排</v>
      </c>
      <c r="G672" s="2">
        <f t="shared" si="143"/>
        <v>5</v>
      </c>
      <c r="I672" s="2" t="str">
        <f t="shared" si="153"/>
        <v>暗影</v>
      </c>
      <c r="J672" s="2" t="str">
        <f t="shared" si="154"/>
        <v>6阶后排暗影</v>
      </c>
      <c r="K672" s="2">
        <f ca="1">VLOOKUP(J672,NPC规则!A:K,M672,FALSE)</f>
        <v>53016</v>
      </c>
      <c r="L672" s="2">
        <f>VLOOKUP(J672,NPC规则!A:N,14,FALSE)</f>
        <v>3</v>
      </c>
      <c r="M672" s="2">
        <f t="shared" ca="1" si="155"/>
        <v>3</v>
      </c>
      <c r="N672" s="2">
        <v>5</v>
      </c>
      <c r="O672" s="2">
        <f>VLOOKUP(A672,关卡NPC系数!B:I,6,FALSE)</f>
        <v>1.2270000000000001</v>
      </c>
      <c r="P672" s="2">
        <f t="shared" si="146"/>
        <v>1</v>
      </c>
    </row>
    <row r="673" spans="1:16" x14ac:dyDescent="0.3">
      <c r="A673" s="2">
        <f t="shared" si="158"/>
        <v>112</v>
      </c>
      <c r="B673" s="2">
        <f ca="1">K668</f>
        <v>51016</v>
      </c>
      <c r="C673" s="2">
        <f t="shared" si="156"/>
        <v>6</v>
      </c>
      <c r="D673" s="2">
        <f>VLOOKUP(A673,关卡NPC系数!B:C,2,FALSE)</f>
        <v>108</v>
      </c>
      <c r="E673" s="2" t="str">
        <f>VLOOKUP(A673,关卡NPC系数!M:Q,5)</f>
        <v>6阶</v>
      </c>
      <c r="F673" s="2" t="str">
        <f t="shared" si="150"/>
        <v>后排</v>
      </c>
      <c r="G673" s="2">
        <f t="shared" si="143"/>
        <v>5</v>
      </c>
      <c r="I673" s="2" t="str">
        <f t="shared" si="153"/>
        <v>暗影</v>
      </c>
      <c r="J673" s="2" t="str">
        <f t="shared" si="154"/>
        <v>6阶后排暗影</v>
      </c>
      <c r="K673" s="2">
        <f ca="1">VLOOKUP(J673,NPC规则!A:K,M673,FALSE)</f>
        <v>53016</v>
      </c>
      <c r="L673" s="2">
        <f>VLOOKUP(J673,NPC规则!A:N,14,FALSE)</f>
        <v>3</v>
      </c>
      <c r="M673" s="2">
        <f t="shared" ca="1" si="155"/>
        <v>3</v>
      </c>
      <c r="N673" s="2">
        <v>5</v>
      </c>
      <c r="O673" s="2">
        <f>VLOOKUP(A673,关卡NPC系数!B:I,6,FALSE)</f>
        <v>1.2270000000000001</v>
      </c>
      <c r="P673" s="2">
        <f t="shared" si="146"/>
        <v>1</v>
      </c>
    </row>
    <row r="674" spans="1:16" x14ac:dyDescent="0.3">
      <c r="A674" s="2">
        <f t="shared" si="158"/>
        <v>113</v>
      </c>
      <c r="B674" s="2">
        <f ca="1">K674</f>
        <v>62016</v>
      </c>
      <c r="C674" s="2">
        <f t="shared" si="156"/>
        <v>1</v>
      </c>
      <c r="D674" s="2">
        <f>VLOOKUP(A674,关卡NPC系数!B:C,2,FALSE)</f>
        <v>109</v>
      </c>
      <c r="E674" s="2" t="str">
        <f>VLOOKUP(A674,关卡NPC系数!M:Q,5)</f>
        <v>6阶</v>
      </c>
      <c r="F674" s="2" t="str">
        <f t="shared" si="150"/>
        <v>前排</v>
      </c>
      <c r="G674" s="2">
        <f t="shared" si="143"/>
        <v>6</v>
      </c>
      <c r="I674" s="2" t="str">
        <f t="shared" si="153"/>
        <v>神圣</v>
      </c>
      <c r="J674" s="2" t="str">
        <f t="shared" si="154"/>
        <v>6阶前排神圣</v>
      </c>
      <c r="K674" s="2">
        <f ca="1">VLOOKUP(J674,NPC规则!A:K,M674,FALSE)</f>
        <v>62016</v>
      </c>
      <c r="L674" s="2">
        <f>VLOOKUP(J674,NPC规则!A:N,14,FALSE)</f>
        <v>3</v>
      </c>
      <c r="M674" s="2">
        <f t="shared" ca="1" si="155"/>
        <v>4</v>
      </c>
      <c r="N674" s="2">
        <v>6</v>
      </c>
      <c r="O674" s="2">
        <f>VLOOKUP(A674,关卡NPC系数!B:I,6,FALSE)</f>
        <v>1.2290000000000001</v>
      </c>
      <c r="P674" s="2">
        <f t="shared" si="146"/>
        <v>1</v>
      </c>
    </row>
    <row r="675" spans="1:16" x14ac:dyDescent="0.3">
      <c r="A675" s="2">
        <f t="shared" si="158"/>
        <v>113</v>
      </c>
      <c r="B675" s="2">
        <f ca="1">K674</f>
        <v>62016</v>
      </c>
      <c r="C675" s="2">
        <f t="shared" si="156"/>
        <v>2</v>
      </c>
      <c r="D675" s="2">
        <f>VLOOKUP(A675,关卡NPC系数!B:C,2,FALSE)</f>
        <v>109</v>
      </c>
      <c r="E675" s="2" t="str">
        <f>VLOOKUP(A675,关卡NPC系数!M:Q,5)</f>
        <v>6阶</v>
      </c>
      <c r="F675" s="2" t="str">
        <f t="shared" si="150"/>
        <v>前排</v>
      </c>
      <c r="G675" s="2">
        <f t="shared" si="143"/>
        <v>6</v>
      </c>
      <c r="I675" s="2" t="str">
        <f t="shared" si="153"/>
        <v>神圣</v>
      </c>
      <c r="J675" s="2" t="str">
        <f t="shared" si="154"/>
        <v>6阶前排神圣</v>
      </c>
      <c r="K675" s="2">
        <f ca="1">VLOOKUP(J675,NPC规则!A:K,M675,FALSE)</f>
        <v>62016</v>
      </c>
      <c r="L675" s="2">
        <f>VLOOKUP(J675,NPC规则!A:N,14,FALSE)</f>
        <v>3</v>
      </c>
      <c r="M675" s="2">
        <f t="shared" ca="1" si="155"/>
        <v>4</v>
      </c>
      <c r="N675" s="2">
        <v>6</v>
      </c>
      <c r="O675" s="2">
        <f>VLOOKUP(A675,关卡NPC系数!B:I,6,FALSE)</f>
        <v>1.2290000000000001</v>
      </c>
      <c r="P675" s="2">
        <f t="shared" si="146"/>
        <v>1</v>
      </c>
    </row>
    <row r="676" spans="1:16" x14ac:dyDescent="0.3">
      <c r="A676" s="2">
        <f t="shared" si="158"/>
        <v>113</v>
      </c>
      <c r="B676" s="2">
        <f ca="1">K674</f>
        <v>62016</v>
      </c>
      <c r="C676" s="2">
        <f t="shared" si="156"/>
        <v>3</v>
      </c>
      <c r="D676" s="2">
        <f>VLOOKUP(A676,关卡NPC系数!B:C,2,FALSE)</f>
        <v>109</v>
      </c>
      <c r="E676" s="2" t="str">
        <f>VLOOKUP(A676,关卡NPC系数!M:Q,5)</f>
        <v>6阶</v>
      </c>
      <c r="F676" s="2" t="str">
        <f t="shared" si="150"/>
        <v>后排</v>
      </c>
      <c r="G676" s="2">
        <f t="shared" si="143"/>
        <v>6</v>
      </c>
      <c r="I676" s="2" t="str">
        <f t="shared" si="153"/>
        <v>神圣</v>
      </c>
      <c r="J676" s="2" t="str">
        <f t="shared" si="154"/>
        <v>6阶后排神圣</v>
      </c>
      <c r="K676" s="2">
        <f ca="1">VLOOKUP(J676,NPC规则!A:K,M676,FALSE)</f>
        <v>61026</v>
      </c>
      <c r="L676" s="2">
        <f>VLOOKUP(J676,NPC规则!A:N,14,FALSE)</f>
        <v>3</v>
      </c>
      <c r="M676" s="2">
        <f t="shared" ca="1" si="155"/>
        <v>2</v>
      </c>
      <c r="N676" s="2">
        <v>5</v>
      </c>
      <c r="O676" s="2">
        <f>VLOOKUP(A676,关卡NPC系数!B:I,6,FALSE)</f>
        <v>1.2290000000000001</v>
      </c>
      <c r="P676" s="2">
        <f t="shared" si="146"/>
        <v>1</v>
      </c>
    </row>
    <row r="677" spans="1:16" x14ac:dyDescent="0.3">
      <c r="A677" s="2">
        <f t="shared" si="158"/>
        <v>113</v>
      </c>
      <c r="B677" s="2">
        <f ca="1">K674</f>
        <v>62016</v>
      </c>
      <c r="C677" s="2">
        <f t="shared" si="156"/>
        <v>4</v>
      </c>
      <c r="D677" s="2">
        <f>VLOOKUP(A677,关卡NPC系数!B:C,2,FALSE)</f>
        <v>109</v>
      </c>
      <c r="E677" s="2" t="str">
        <f>VLOOKUP(A677,关卡NPC系数!M:Q,5)</f>
        <v>6阶</v>
      </c>
      <c r="F677" s="2" t="str">
        <f t="shared" si="150"/>
        <v>后排</v>
      </c>
      <c r="G677" s="2">
        <f t="shared" si="143"/>
        <v>6</v>
      </c>
      <c r="I677" s="2" t="str">
        <f t="shared" si="153"/>
        <v>神圣</v>
      </c>
      <c r="J677" s="2" t="str">
        <f t="shared" si="154"/>
        <v>6阶后排神圣</v>
      </c>
      <c r="K677" s="2">
        <f ca="1">VLOOKUP(J677,NPC规则!A:K,M677,FALSE)</f>
        <v>63026</v>
      </c>
      <c r="L677" s="2">
        <f>VLOOKUP(J677,NPC规则!A:N,14,FALSE)</f>
        <v>3</v>
      </c>
      <c r="M677" s="2">
        <f t="shared" ca="1" si="155"/>
        <v>3</v>
      </c>
      <c r="N677" s="2">
        <v>5</v>
      </c>
      <c r="O677" s="2">
        <f>VLOOKUP(A677,关卡NPC系数!B:I,6,FALSE)</f>
        <v>1.2290000000000001</v>
      </c>
      <c r="P677" s="2">
        <f t="shared" si="146"/>
        <v>1</v>
      </c>
    </row>
    <row r="678" spans="1:16" x14ac:dyDescent="0.3">
      <c r="A678" s="2">
        <f t="shared" si="158"/>
        <v>113</v>
      </c>
      <c r="B678" s="2">
        <f ca="1">K674</f>
        <v>62016</v>
      </c>
      <c r="C678" s="2">
        <f t="shared" si="156"/>
        <v>5</v>
      </c>
      <c r="D678" s="2">
        <f>VLOOKUP(A678,关卡NPC系数!B:C,2,FALSE)</f>
        <v>109</v>
      </c>
      <c r="E678" s="2" t="str">
        <f>VLOOKUP(A678,关卡NPC系数!M:Q,5)</f>
        <v>6阶</v>
      </c>
      <c r="F678" s="2" t="str">
        <f t="shared" si="150"/>
        <v>后排</v>
      </c>
      <c r="G678" s="2">
        <f t="shared" si="143"/>
        <v>6</v>
      </c>
      <c r="I678" s="2" t="str">
        <f t="shared" si="153"/>
        <v>神圣</v>
      </c>
      <c r="J678" s="2" t="str">
        <f t="shared" si="154"/>
        <v>6阶后排神圣</v>
      </c>
      <c r="K678" s="2">
        <f ca="1">VLOOKUP(J678,NPC规则!A:K,M678,FALSE)</f>
        <v>61026</v>
      </c>
      <c r="L678" s="2">
        <f>VLOOKUP(J678,NPC规则!A:N,14,FALSE)</f>
        <v>3</v>
      </c>
      <c r="M678" s="2">
        <f t="shared" ca="1" si="155"/>
        <v>2</v>
      </c>
      <c r="N678" s="2">
        <v>5</v>
      </c>
      <c r="O678" s="2">
        <f>VLOOKUP(A678,关卡NPC系数!B:I,6,FALSE)</f>
        <v>1.2290000000000001</v>
      </c>
      <c r="P678" s="2">
        <f t="shared" si="146"/>
        <v>1</v>
      </c>
    </row>
    <row r="679" spans="1:16" x14ac:dyDescent="0.3">
      <c r="A679" s="2">
        <f t="shared" si="158"/>
        <v>113</v>
      </c>
      <c r="B679" s="2">
        <f ca="1">K674</f>
        <v>62016</v>
      </c>
      <c r="C679" s="2">
        <f t="shared" si="156"/>
        <v>6</v>
      </c>
      <c r="D679" s="2">
        <f>VLOOKUP(A679,关卡NPC系数!B:C,2,FALSE)</f>
        <v>109</v>
      </c>
      <c r="E679" s="2" t="str">
        <f>VLOOKUP(A679,关卡NPC系数!M:Q,5)</f>
        <v>6阶</v>
      </c>
      <c r="F679" s="2" t="str">
        <f t="shared" si="150"/>
        <v>后排</v>
      </c>
      <c r="G679" s="2">
        <f t="shared" si="143"/>
        <v>6</v>
      </c>
      <c r="I679" s="2" t="str">
        <f t="shared" si="153"/>
        <v>神圣</v>
      </c>
      <c r="J679" s="2" t="str">
        <f t="shared" si="154"/>
        <v>6阶后排神圣</v>
      </c>
      <c r="K679" s="2">
        <f ca="1">VLOOKUP(J679,NPC规则!A:K,M679,FALSE)</f>
        <v>61026</v>
      </c>
      <c r="L679" s="2">
        <f>VLOOKUP(J679,NPC规则!A:N,14,FALSE)</f>
        <v>3</v>
      </c>
      <c r="M679" s="2">
        <f t="shared" ca="1" si="155"/>
        <v>2</v>
      </c>
      <c r="N679" s="2">
        <v>5</v>
      </c>
      <c r="O679" s="2">
        <f>VLOOKUP(A679,关卡NPC系数!B:I,6,FALSE)</f>
        <v>1.2290000000000001</v>
      </c>
      <c r="P679" s="2">
        <f t="shared" si="146"/>
        <v>1</v>
      </c>
    </row>
    <row r="680" spans="1:16" x14ac:dyDescent="0.3">
      <c r="A680" s="2">
        <f t="shared" si="158"/>
        <v>114</v>
      </c>
      <c r="B680" s="2">
        <f ca="1">K680</f>
        <v>35036</v>
      </c>
      <c r="C680" s="2">
        <f t="shared" si="156"/>
        <v>1</v>
      </c>
      <c r="D680" s="2">
        <f>VLOOKUP(A680,关卡NPC系数!B:C,2,FALSE)</f>
        <v>110</v>
      </c>
      <c r="E680" s="2" t="str">
        <f>VLOOKUP(A680,关卡NPC系数!M:Q,5)</f>
        <v>6阶</v>
      </c>
      <c r="F680" s="2" t="str">
        <f t="shared" si="150"/>
        <v>前排</v>
      </c>
      <c r="G680" s="2">
        <f t="shared" ref="G680" ca="1" si="159">RANK(H680,$H680:$H685)</f>
        <v>3</v>
      </c>
      <c r="H680" s="2">
        <f t="shared" ref="H680:H727" ca="1" si="160">RAND()</f>
        <v>0.61986424847005417</v>
      </c>
      <c r="I680" s="2" t="str">
        <f t="shared" ca="1" si="153"/>
        <v>邪能</v>
      </c>
      <c r="J680" s="2" t="str">
        <f t="shared" ca="1" si="154"/>
        <v>6阶前排邪能</v>
      </c>
      <c r="K680" s="2">
        <f ca="1">VLOOKUP(J680,NPC规则!A:K,M680,FALSE)</f>
        <v>35036</v>
      </c>
      <c r="L680" s="2">
        <f ca="1">VLOOKUP(J680,NPC规则!A:N,14,FALSE)</f>
        <v>4</v>
      </c>
      <c r="M680" s="2">
        <f t="shared" ca="1" si="155"/>
        <v>3</v>
      </c>
      <c r="N680" s="2">
        <v>6</v>
      </c>
      <c r="O680" s="2">
        <f>VLOOKUP(A680,关卡NPC系数!B:I,6,FALSE)</f>
        <v>1.232</v>
      </c>
      <c r="P680" s="2">
        <f t="shared" si="146"/>
        <v>1</v>
      </c>
    </row>
    <row r="681" spans="1:16" x14ac:dyDescent="0.3">
      <c r="A681" s="2">
        <f t="shared" si="158"/>
        <v>114</v>
      </c>
      <c r="B681" s="2">
        <f ca="1">K680</f>
        <v>35036</v>
      </c>
      <c r="C681" s="2">
        <f t="shared" si="156"/>
        <v>2</v>
      </c>
      <c r="D681" s="2">
        <f>VLOOKUP(A681,关卡NPC系数!B:C,2,FALSE)</f>
        <v>110</v>
      </c>
      <c r="E681" s="2" t="str">
        <f>VLOOKUP(A681,关卡NPC系数!M:Q,5)</f>
        <v>6阶</v>
      </c>
      <c r="F681" s="2" t="str">
        <f t="shared" si="150"/>
        <v>前排</v>
      </c>
      <c r="G681" s="2">
        <f t="shared" ref="G681" ca="1" si="161">RANK(H681,$H680:$H685)</f>
        <v>5</v>
      </c>
      <c r="H681" s="2">
        <f t="shared" ca="1" si="160"/>
        <v>0.39548160895159656</v>
      </c>
      <c r="I681" s="2" t="str">
        <f t="shared" ca="1" si="153"/>
        <v>暗影</v>
      </c>
      <c r="J681" s="2" t="str">
        <f t="shared" ca="1" si="154"/>
        <v>6阶前排暗影</v>
      </c>
      <c r="K681" s="2">
        <f ca="1">VLOOKUP(J681,NPC规则!A:K,M681,FALSE)</f>
        <v>52046</v>
      </c>
      <c r="L681" s="2">
        <f ca="1">VLOOKUP(J681,NPC规则!A:N,14,FALSE)</f>
        <v>3</v>
      </c>
      <c r="M681" s="2">
        <f t="shared" ca="1" si="155"/>
        <v>4</v>
      </c>
      <c r="N681" s="2">
        <v>6</v>
      </c>
      <c r="O681" s="2">
        <f>VLOOKUP(A681,关卡NPC系数!B:I,6,FALSE)</f>
        <v>1.232</v>
      </c>
      <c r="P681" s="2">
        <f t="shared" si="146"/>
        <v>1</v>
      </c>
    </row>
    <row r="682" spans="1:16" x14ac:dyDescent="0.3">
      <c r="A682" s="2">
        <f t="shared" si="158"/>
        <v>114</v>
      </c>
      <c r="B682" s="2">
        <f ca="1">K680</f>
        <v>35036</v>
      </c>
      <c r="C682" s="2">
        <f t="shared" si="156"/>
        <v>3</v>
      </c>
      <c r="D682" s="2">
        <f>VLOOKUP(A682,关卡NPC系数!B:C,2,FALSE)</f>
        <v>110</v>
      </c>
      <c r="E682" s="2" t="str">
        <f>VLOOKUP(A682,关卡NPC系数!M:Q,5)</f>
        <v>6阶</v>
      </c>
      <c r="F682" s="2" t="str">
        <f t="shared" si="150"/>
        <v>后排</v>
      </c>
      <c r="G682" s="2">
        <f t="shared" ref="G682" ca="1" si="162">RANK(H682,$H680:$H685)</f>
        <v>1</v>
      </c>
      <c r="H682" s="2">
        <f t="shared" ca="1" si="160"/>
        <v>0.93572301499838817</v>
      </c>
      <c r="I682" s="2" t="str">
        <f t="shared" ca="1" si="153"/>
        <v>亡灵</v>
      </c>
      <c r="J682" s="2" t="str">
        <f t="shared" ca="1" si="154"/>
        <v>6阶后排亡灵</v>
      </c>
      <c r="K682" s="2">
        <f ca="1">VLOOKUP(J682,NPC规则!A:K,M682,FALSE)</f>
        <v>14036</v>
      </c>
      <c r="L682" s="2">
        <f ca="1">VLOOKUP(J682,NPC规则!A:N,14,FALSE)</f>
        <v>6</v>
      </c>
      <c r="M682" s="2">
        <f t="shared" ca="1" si="155"/>
        <v>3</v>
      </c>
      <c r="N682" s="2">
        <v>5</v>
      </c>
      <c r="O682" s="2">
        <f>VLOOKUP(A682,关卡NPC系数!B:I,6,FALSE)</f>
        <v>1.232</v>
      </c>
      <c r="P682" s="2">
        <f t="shared" si="146"/>
        <v>1</v>
      </c>
    </row>
    <row r="683" spans="1:16" x14ac:dyDescent="0.3">
      <c r="A683" s="2">
        <f t="shared" si="158"/>
        <v>114</v>
      </c>
      <c r="B683" s="2">
        <f ca="1">K680</f>
        <v>35036</v>
      </c>
      <c r="C683" s="2">
        <f t="shared" si="156"/>
        <v>4</v>
      </c>
      <c r="D683" s="2">
        <f>VLOOKUP(A683,关卡NPC系数!B:C,2,FALSE)</f>
        <v>110</v>
      </c>
      <c r="E683" s="2" t="str">
        <f>VLOOKUP(A683,关卡NPC系数!M:Q,5)</f>
        <v>6阶</v>
      </c>
      <c r="F683" s="2" t="str">
        <f t="shared" si="150"/>
        <v>后排</v>
      </c>
      <c r="G683" s="2">
        <f t="shared" ref="G683" ca="1" si="163">RANK(H683,$H680:$H685)</f>
        <v>4</v>
      </c>
      <c r="H683" s="2">
        <f t="shared" ca="1" si="160"/>
        <v>0.60643774313493604</v>
      </c>
      <c r="I683" s="2" t="str">
        <f t="shared" ca="1" si="153"/>
        <v>自然</v>
      </c>
      <c r="J683" s="2" t="str">
        <f t="shared" ca="1" si="154"/>
        <v>6阶后排自然</v>
      </c>
      <c r="K683" s="2">
        <f ca="1">VLOOKUP(J683,NPC规则!A:K,M683,FALSE)</f>
        <v>45046</v>
      </c>
      <c r="L683" s="2">
        <f ca="1">VLOOKUP(J683,NPC规则!A:N,14,FALSE)</f>
        <v>7</v>
      </c>
      <c r="M683" s="2">
        <f t="shared" ca="1" si="155"/>
        <v>3</v>
      </c>
      <c r="N683" s="2">
        <v>5</v>
      </c>
      <c r="O683" s="2">
        <f>VLOOKUP(A683,关卡NPC系数!B:I,6,FALSE)</f>
        <v>1.232</v>
      </c>
      <c r="P683" s="2">
        <f t="shared" si="146"/>
        <v>1</v>
      </c>
    </row>
    <row r="684" spans="1:16" x14ac:dyDescent="0.3">
      <c r="A684" s="2">
        <f t="shared" si="158"/>
        <v>114</v>
      </c>
      <c r="B684" s="2">
        <f ca="1">K680</f>
        <v>35036</v>
      </c>
      <c r="C684" s="2">
        <f t="shared" si="156"/>
        <v>5</v>
      </c>
      <c r="D684" s="2">
        <f>VLOOKUP(A684,关卡NPC系数!B:C,2,FALSE)</f>
        <v>110</v>
      </c>
      <c r="E684" s="2" t="str">
        <f>VLOOKUP(A684,关卡NPC系数!M:Q,5)</f>
        <v>6阶</v>
      </c>
      <c r="F684" s="2" t="str">
        <f t="shared" si="150"/>
        <v>后排</v>
      </c>
      <c r="G684" s="2">
        <f t="shared" ref="G684" ca="1" si="164">RANK(H684,$H680:$H685)</f>
        <v>2</v>
      </c>
      <c r="H684" s="2">
        <f t="shared" ca="1" si="160"/>
        <v>0.71159243603328048</v>
      </c>
      <c r="I684" s="2" t="str">
        <f t="shared" ca="1" si="153"/>
        <v>奥术</v>
      </c>
      <c r="J684" s="2" t="str">
        <f t="shared" ca="1" si="154"/>
        <v>6阶后排奥术</v>
      </c>
      <c r="K684" s="2">
        <f ca="1">VLOOKUP(J684,NPC规则!A:K,M684,FALSE)</f>
        <v>22046</v>
      </c>
      <c r="L684" s="2">
        <f ca="1">VLOOKUP(J684,NPC规则!A:N,14,FALSE)</f>
        <v>7</v>
      </c>
      <c r="M684" s="2">
        <f t="shared" ca="1" si="155"/>
        <v>7</v>
      </c>
      <c r="N684" s="2">
        <v>5</v>
      </c>
      <c r="O684" s="2">
        <f>VLOOKUP(A684,关卡NPC系数!B:I,6,FALSE)</f>
        <v>1.232</v>
      </c>
      <c r="P684" s="2">
        <f t="shared" si="146"/>
        <v>1</v>
      </c>
    </row>
    <row r="685" spans="1:16" x14ac:dyDescent="0.3">
      <c r="A685" s="2">
        <f t="shared" si="158"/>
        <v>114</v>
      </c>
      <c r="B685" s="2">
        <f ca="1">K680</f>
        <v>35036</v>
      </c>
      <c r="C685" s="2">
        <f t="shared" si="156"/>
        <v>6</v>
      </c>
      <c r="D685" s="2">
        <f>VLOOKUP(A685,关卡NPC系数!B:C,2,FALSE)</f>
        <v>110</v>
      </c>
      <c r="E685" s="2" t="str">
        <f>VLOOKUP(A685,关卡NPC系数!M:Q,5)</f>
        <v>6阶</v>
      </c>
      <c r="F685" s="2" t="str">
        <f t="shared" si="150"/>
        <v>后排</v>
      </c>
      <c r="G685" s="2">
        <f t="shared" ref="G685" ca="1" si="165">RANK(H685,$H680:$H685)</f>
        <v>6</v>
      </c>
      <c r="H685" s="2">
        <f t="shared" ca="1" si="160"/>
        <v>4.5872521086820606E-2</v>
      </c>
      <c r="I685" s="2" t="str">
        <f t="shared" ca="1" si="153"/>
        <v>神圣</v>
      </c>
      <c r="J685" s="2" t="str">
        <f t="shared" ca="1" si="154"/>
        <v>6阶后排神圣</v>
      </c>
      <c r="K685" s="2">
        <f ca="1">VLOOKUP(J685,NPC规则!A:K,M685,FALSE)</f>
        <v>61026</v>
      </c>
      <c r="L685" s="2">
        <f ca="1">VLOOKUP(J685,NPC规则!A:N,14,FALSE)</f>
        <v>3</v>
      </c>
      <c r="M685" s="2">
        <f t="shared" ca="1" si="155"/>
        <v>2</v>
      </c>
      <c r="N685" s="2">
        <v>5</v>
      </c>
      <c r="O685" s="2">
        <f>VLOOKUP(A685,关卡NPC系数!B:I,6,FALSE)</f>
        <v>1.232</v>
      </c>
      <c r="P685" s="2">
        <f t="shared" si="146"/>
        <v>1</v>
      </c>
    </row>
    <row r="686" spans="1:16" x14ac:dyDescent="0.3">
      <c r="A686" s="2">
        <f t="shared" si="158"/>
        <v>115</v>
      </c>
      <c r="B686" s="2">
        <f ca="1">K686</f>
        <v>11076</v>
      </c>
      <c r="C686" s="2">
        <f t="shared" si="156"/>
        <v>1</v>
      </c>
      <c r="D686" s="2">
        <f>VLOOKUP(A686,关卡NPC系数!B:C,2,FALSE)</f>
        <v>111</v>
      </c>
      <c r="E686" s="2" t="str">
        <f>VLOOKUP(A686,关卡NPC系数!M:Q,5)</f>
        <v>6阶</v>
      </c>
      <c r="F686" s="2" t="str">
        <f t="shared" si="150"/>
        <v>前排</v>
      </c>
      <c r="G686" s="2">
        <v>1</v>
      </c>
      <c r="I686" s="2" t="str">
        <f t="shared" si="153"/>
        <v>亡灵</v>
      </c>
      <c r="J686" s="2" t="str">
        <f t="shared" si="154"/>
        <v>6阶前排亡灵</v>
      </c>
      <c r="K686" s="2">
        <f ca="1">VLOOKUP(J686,NPC规则!A:K,M686,FALSE)</f>
        <v>11076</v>
      </c>
      <c r="L686" s="2">
        <f>VLOOKUP(J686,NPC规则!A:N,14,FALSE)</f>
        <v>3</v>
      </c>
      <c r="M686" s="2">
        <f t="shared" ca="1" si="155"/>
        <v>2</v>
      </c>
      <c r="N686" s="2">
        <v>6</v>
      </c>
      <c r="O686" s="2">
        <f>VLOOKUP(A686,关卡NPC系数!B:I,6,FALSE)</f>
        <v>1.234</v>
      </c>
      <c r="P686" s="2">
        <f t="shared" si="146"/>
        <v>1</v>
      </c>
    </row>
    <row r="687" spans="1:16" x14ac:dyDescent="0.3">
      <c r="A687" s="2">
        <f t="shared" si="158"/>
        <v>115</v>
      </c>
      <c r="B687" s="2">
        <f ca="1">K686</f>
        <v>11076</v>
      </c>
      <c r="C687" s="2">
        <f t="shared" si="156"/>
        <v>2</v>
      </c>
      <c r="D687" s="2">
        <f>VLOOKUP(A687,关卡NPC系数!B:C,2,FALSE)</f>
        <v>111</v>
      </c>
      <c r="E687" s="2" t="str">
        <f>VLOOKUP(A687,关卡NPC系数!M:Q,5)</f>
        <v>6阶</v>
      </c>
      <c r="F687" s="2" t="str">
        <f t="shared" si="150"/>
        <v>前排</v>
      </c>
      <c r="G687" s="2">
        <v>1</v>
      </c>
      <c r="I687" s="2" t="str">
        <f t="shared" si="153"/>
        <v>亡灵</v>
      </c>
      <c r="J687" s="2" t="str">
        <f t="shared" si="154"/>
        <v>6阶前排亡灵</v>
      </c>
      <c r="K687" s="2">
        <f ca="1">VLOOKUP(J687,NPC规则!A:K,M687,FALSE)</f>
        <v>11076</v>
      </c>
      <c r="L687" s="2">
        <f>VLOOKUP(J687,NPC规则!A:N,14,FALSE)</f>
        <v>3</v>
      </c>
      <c r="M687" s="2">
        <f t="shared" ca="1" si="155"/>
        <v>2</v>
      </c>
      <c r="N687" s="2">
        <v>6</v>
      </c>
      <c r="O687" s="2">
        <f>VLOOKUP(A687,关卡NPC系数!B:I,6,FALSE)</f>
        <v>1.234</v>
      </c>
      <c r="P687" s="2">
        <f t="shared" si="146"/>
        <v>1</v>
      </c>
    </row>
    <row r="688" spans="1:16" x14ac:dyDescent="0.3">
      <c r="A688" s="2">
        <f t="shared" si="158"/>
        <v>115</v>
      </c>
      <c r="B688" s="2">
        <f ca="1">K686</f>
        <v>11076</v>
      </c>
      <c r="C688" s="2">
        <f t="shared" si="156"/>
        <v>3</v>
      </c>
      <c r="D688" s="2">
        <f>VLOOKUP(A688,关卡NPC系数!B:C,2,FALSE)</f>
        <v>111</v>
      </c>
      <c r="E688" s="2" t="str">
        <f>VLOOKUP(A688,关卡NPC系数!M:Q,5)</f>
        <v>6阶</v>
      </c>
      <c r="F688" s="2" t="str">
        <f t="shared" si="150"/>
        <v>后排</v>
      </c>
      <c r="G688" s="2">
        <v>1</v>
      </c>
      <c r="I688" s="2" t="str">
        <f t="shared" si="153"/>
        <v>亡灵</v>
      </c>
      <c r="J688" s="2" t="str">
        <f t="shared" si="154"/>
        <v>6阶后排亡灵</v>
      </c>
      <c r="K688" s="2">
        <f ca="1">VLOOKUP(J688,NPC规则!A:K,M688,FALSE)</f>
        <v>14026</v>
      </c>
      <c r="L688" s="2">
        <f>VLOOKUP(J688,NPC规则!A:N,14,FALSE)</f>
        <v>6</v>
      </c>
      <c r="M688" s="2">
        <f t="shared" ca="1" si="155"/>
        <v>4</v>
      </c>
      <c r="N688" s="2">
        <v>5</v>
      </c>
      <c r="O688" s="2">
        <f>VLOOKUP(A688,关卡NPC系数!B:I,6,FALSE)</f>
        <v>1.234</v>
      </c>
      <c r="P688" s="2">
        <f t="shared" si="146"/>
        <v>1</v>
      </c>
    </row>
    <row r="689" spans="1:16" x14ac:dyDescent="0.3">
      <c r="A689" s="2">
        <f t="shared" si="158"/>
        <v>115</v>
      </c>
      <c r="B689" s="2">
        <f ca="1">K686</f>
        <v>11076</v>
      </c>
      <c r="C689" s="2">
        <f t="shared" si="156"/>
        <v>4</v>
      </c>
      <c r="D689" s="2">
        <f>VLOOKUP(A689,关卡NPC系数!B:C,2,FALSE)</f>
        <v>111</v>
      </c>
      <c r="E689" s="2" t="str">
        <f>VLOOKUP(A689,关卡NPC系数!M:Q,5)</f>
        <v>6阶</v>
      </c>
      <c r="F689" s="2" t="str">
        <f t="shared" si="150"/>
        <v>后排</v>
      </c>
      <c r="G689" s="2">
        <v>1</v>
      </c>
      <c r="I689" s="2" t="str">
        <f t="shared" si="153"/>
        <v>亡灵</v>
      </c>
      <c r="J689" s="2" t="str">
        <f t="shared" si="154"/>
        <v>6阶后排亡灵</v>
      </c>
      <c r="K689" s="2">
        <f ca="1">VLOOKUP(J689,NPC规则!A:K,M689,FALSE)</f>
        <v>12026</v>
      </c>
      <c r="L689" s="2">
        <f>VLOOKUP(J689,NPC规则!A:N,14,FALSE)</f>
        <v>6</v>
      </c>
      <c r="M689" s="2">
        <f t="shared" ca="1" si="155"/>
        <v>7</v>
      </c>
      <c r="N689" s="2">
        <v>5</v>
      </c>
      <c r="O689" s="2">
        <f>VLOOKUP(A689,关卡NPC系数!B:I,6,FALSE)</f>
        <v>1.234</v>
      </c>
      <c r="P689" s="2">
        <f t="shared" si="146"/>
        <v>1</v>
      </c>
    </row>
    <row r="690" spans="1:16" x14ac:dyDescent="0.3">
      <c r="A690" s="2">
        <f t="shared" si="158"/>
        <v>115</v>
      </c>
      <c r="B690" s="2">
        <f ca="1">K686</f>
        <v>11076</v>
      </c>
      <c r="C690" s="2">
        <f t="shared" si="156"/>
        <v>5</v>
      </c>
      <c r="D690" s="2">
        <f>VLOOKUP(A690,关卡NPC系数!B:C,2,FALSE)</f>
        <v>111</v>
      </c>
      <c r="E690" s="2" t="str">
        <f>VLOOKUP(A690,关卡NPC系数!M:Q,5)</f>
        <v>6阶</v>
      </c>
      <c r="F690" s="2" t="str">
        <f t="shared" si="150"/>
        <v>后排</v>
      </c>
      <c r="G690" s="2">
        <v>1</v>
      </c>
      <c r="I690" s="2" t="str">
        <f t="shared" si="153"/>
        <v>亡灵</v>
      </c>
      <c r="J690" s="2" t="str">
        <f t="shared" si="154"/>
        <v>6阶后排亡灵</v>
      </c>
      <c r="K690" s="2">
        <f ca="1">VLOOKUP(J690,NPC规则!A:K,M690,FALSE)</f>
        <v>12026</v>
      </c>
      <c r="L690" s="2">
        <f>VLOOKUP(J690,NPC规则!A:N,14,FALSE)</f>
        <v>6</v>
      </c>
      <c r="M690" s="2">
        <f t="shared" ca="1" si="155"/>
        <v>7</v>
      </c>
      <c r="N690" s="2">
        <v>5</v>
      </c>
      <c r="O690" s="2">
        <f>VLOOKUP(A690,关卡NPC系数!B:I,6,FALSE)</f>
        <v>1.234</v>
      </c>
      <c r="P690" s="2">
        <f t="shared" si="146"/>
        <v>1</v>
      </c>
    </row>
    <row r="691" spans="1:16" x14ac:dyDescent="0.3">
      <c r="A691" s="2">
        <f t="shared" si="158"/>
        <v>115</v>
      </c>
      <c r="B691" s="2">
        <f ca="1">K686</f>
        <v>11076</v>
      </c>
      <c r="C691" s="2">
        <f t="shared" si="156"/>
        <v>6</v>
      </c>
      <c r="D691" s="2">
        <f>VLOOKUP(A691,关卡NPC系数!B:C,2,FALSE)</f>
        <v>111</v>
      </c>
      <c r="E691" s="2" t="str">
        <f>VLOOKUP(A691,关卡NPC系数!M:Q,5)</f>
        <v>6阶</v>
      </c>
      <c r="F691" s="2" t="str">
        <f t="shared" si="150"/>
        <v>后排</v>
      </c>
      <c r="G691" s="2">
        <v>1</v>
      </c>
      <c r="I691" s="2" t="str">
        <f t="shared" si="153"/>
        <v>亡灵</v>
      </c>
      <c r="J691" s="2" t="str">
        <f t="shared" si="154"/>
        <v>6阶后排亡灵</v>
      </c>
      <c r="K691" s="2">
        <f ca="1">VLOOKUP(J691,NPC规则!A:K,M691,FALSE)</f>
        <v>12026</v>
      </c>
      <c r="L691" s="2">
        <f>VLOOKUP(J691,NPC规则!A:N,14,FALSE)</f>
        <v>6</v>
      </c>
      <c r="M691" s="2">
        <f t="shared" ca="1" si="155"/>
        <v>7</v>
      </c>
      <c r="N691" s="2">
        <v>5</v>
      </c>
      <c r="O691" s="2">
        <f>VLOOKUP(A691,关卡NPC系数!B:I,6,FALSE)</f>
        <v>1.234</v>
      </c>
      <c r="P691" s="2">
        <f t="shared" si="146"/>
        <v>1</v>
      </c>
    </row>
    <row r="692" spans="1:16" x14ac:dyDescent="0.3">
      <c r="A692" s="2">
        <f t="shared" si="158"/>
        <v>116</v>
      </c>
      <c r="B692" s="2">
        <f ca="1">K692</f>
        <v>25066</v>
      </c>
      <c r="C692" s="2">
        <f t="shared" si="156"/>
        <v>1</v>
      </c>
      <c r="D692" s="2">
        <f>VLOOKUP(A692,关卡NPC系数!B:C,2,FALSE)</f>
        <v>112</v>
      </c>
      <c r="E692" s="2" t="str">
        <f>VLOOKUP(A692,关卡NPC系数!M:Q,5)</f>
        <v>6阶</v>
      </c>
      <c r="F692" s="2" t="str">
        <f t="shared" si="150"/>
        <v>前排</v>
      </c>
      <c r="G692" s="2">
        <f t="shared" ref="G692" si="166">G686+1</f>
        <v>2</v>
      </c>
      <c r="I692" s="2" t="str">
        <f t="shared" si="153"/>
        <v>奥术</v>
      </c>
      <c r="J692" s="2" t="str">
        <f t="shared" si="154"/>
        <v>6阶前排奥术</v>
      </c>
      <c r="K692" s="2">
        <f ca="1">VLOOKUP(J692,NPC规则!A:K,M692,FALSE)</f>
        <v>25066</v>
      </c>
      <c r="L692" s="2">
        <f>VLOOKUP(J692,NPC规则!A:N,14,FALSE)</f>
        <v>4</v>
      </c>
      <c r="M692" s="2">
        <f t="shared" ca="1" si="155"/>
        <v>3</v>
      </c>
      <c r="N692" s="2">
        <v>6</v>
      </c>
      <c r="O692" s="2">
        <f>VLOOKUP(A692,关卡NPC系数!B:I,6,FALSE)</f>
        <v>1.2370000000000001</v>
      </c>
      <c r="P692" s="2">
        <f t="shared" si="146"/>
        <v>1</v>
      </c>
    </row>
    <row r="693" spans="1:16" x14ac:dyDescent="0.3">
      <c r="A693" s="2">
        <f t="shared" si="158"/>
        <v>116</v>
      </c>
      <c r="B693" s="2">
        <f ca="1">K692</f>
        <v>25066</v>
      </c>
      <c r="C693" s="2">
        <f t="shared" si="156"/>
        <v>2</v>
      </c>
      <c r="D693" s="2">
        <f>VLOOKUP(A693,关卡NPC系数!B:C,2,FALSE)</f>
        <v>112</v>
      </c>
      <c r="E693" s="2" t="str">
        <f>VLOOKUP(A693,关卡NPC系数!M:Q,5)</f>
        <v>6阶</v>
      </c>
      <c r="F693" s="2" t="str">
        <f t="shared" si="150"/>
        <v>前排</v>
      </c>
      <c r="G693" s="2">
        <f t="shared" si="143"/>
        <v>2</v>
      </c>
      <c r="I693" s="2" t="str">
        <f t="shared" si="153"/>
        <v>奥术</v>
      </c>
      <c r="J693" s="2" t="str">
        <f t="shared" si="154"/>
        <v>6阶前排奥术</v>
      </c>
      <c r="K693" s="2">
        <f ca="1">VLOOKUP(J693,NPC规则!A:K,M693,FALSE)</f>
        <v>21036</v>
      </c>
      <c r="L693" s="2">
        <f>VLOOKUP(J693,NPC规则!A:N,14,FALSE)</f>
        <v>4</v>
      </c>
      <c r="M693" s="2">
        <f t="shared" ca="1" si="155"/>
        <v>4</v>
      </c>
      <c r="N693" s="2">
        <v>6</v>
      </c>
      <c r="O693" s="2">
        <f>VLOOKUP(A693,关卡NPC系数!B:I,6,FALSE)</f>
        <v>1.2370000000000001</v>
      </c>
      <c r="P693" s="2">
        <f t="shared" si="146"/>
        <v>1</v>
      </c>
    </row>
    <row r="694" spans="1:16" x14ac:dyDescent="0.3">
      <c r="A694" s="2">
        <f t="shared" si="158"/>
        <v>116</v>
      </c>
      <c r="B694" s="2">
        <f ca="1">K692</f>
        <v>25066</v>
      </c>
      <c r="C694" s="2">
        <f t="shared" si="156"/>
        <v>3</v>
      </c>
      <c r="D694" s="2">
        <f>VLOOKUP(A694,关卡NPC系数!B:C,2,FALSE)</f>
        <v>112</v>
      </c>
      <c r="E694" s="2" t="str">
        <f>VLOOKUP(A694,关卡NPC系数!M:Q,5)</f>
        <v>6阶</v>
      </c>
      <c r="F694" s="2" t="str">
        <f t="shared" si="150"/>
        <v>后排</v>
      </c>
      <c r="G694" s="2">
        <f t="shared" si="143"/>
        <v>2</v>
      </c>
      <c r="I694" s="2" t="str">
        <f t="shared" si="153"/>
        <v>奥术</v>
      </c>
      <c r="J694" s="2" t="str">
        <f t="shared" si="154"/>
        <v>6阶后排奥术</v>
      </c>
      <c r="K694" s="2">
        <f ca="1">VLOOKUP(J694,NPC规则!A:K,M694,FALSE)</f>
        <v>24026</v>
      </c>
      <c r="L694" s="2">
        <f>VLOOKUP(J694,NPC规则!A:N,14,FALSE)</f>
        <v>7</v>
      </c>
      <c r="M694" s="2">
        <f t="shared" ca="1" si="155"/>
        <v>6</v>
      </c>
      <c r="N694" s="2">
        <v>6</v>
      </c>
      <c r="O694" s="2">
        <f>VLOOKUP(A694,关卡NPC系数!B:I,6,FALSE)</f>
        <v>1.2370000000000001</v>
      </c>
      <c r="P694" s="2">
        <f t="shared" si="146"/>
        <v>1</v>
      </c>
    </row>
    <row r="695" spans="1:16" x14ac:dyDescent="0.3">
      <c r="A695" s="2">
        <f t="shared" si="158"/>
        <v>116</v>
      </c>
      <c r="B695" s="2">
        <f ca="1">K692</f>
        <v>25066</v>
      </c>
      <c r="C695" s="2">
        <f t="shared" si="156"/>
        <v>4</v>
      </c>
      <c r="D695" s="2">
        <f>VLOOKUP(A695,关卡NPC系数!B:C,2,FALSE)</f>
        <v>112</v>
      </c>
      <c r="E695" s="2" t="str">
        <f>VLOOKUP(A695,关卡NPC系数!M:Q,5)</f>
        <v>6阶</v>
      </c>
      <c r="F695" s="2" t="str">
        <f t="shared" si="150"/>
        <v>后排</v>
      </c>
      <c r="G695" s="2">
        <f t="shared" si="143"/>
        <v>2</v>
      </c>
      <c r="I695" s="2" t="str">
        <f t="shared" si="153"/>
        <v>奥术</v>
      </c>
      <c r="J695" s="2" t="str">
        <f t="shared" si="154"/>
        <v>6阶后排奥术</v>
      </c>
      <c r="K695" s="2">
        <f ca="1">VLOOKUP(J695,NPC规则!A:K,M695,FALSE)</f>
        <v>22036</v>
      </c>
      <c r="L695" s="2">
        <f>VLOOKUP(J695,NPC规则!A:N,14,FALSE)</f>
        <v>7</v>
      </c>
      <c r="M695" s="2">
        <f t="shared" ca="1" si="155"/>
        <v>8</v>
      </c>
      <c r="N695" s="2">
        <v>5</v>
      </c>
      <c r="O695" s="2">
        <f>VLOOKUP(A695,关卡NPC系数!B:I,6,FALSE)</f>
        <v>1.2370000000000001</v>
      </c>
      <c r="P695" s="2">
        <f t="shared" si="146"/>
        <v>1</v>
      </c>
    </row>
    <row r="696" spans="1:16" x14ac:dyDescent="0.3">
      <c r="A696" s="2">
        <f t="shared" si="158"/>
        <v>116</v>
      </c>
      <c r="B696" s="2">
        <f ca="1">K692</f>
        <v>25066</v>
      </c>
      <c r="C696" s="2">
        <f t="shared" si="156"/>
        <v>5</v>
      </c>
      <c r="D696" s="2">
        <f>VLOOKUP(A696,关卡NPC系数!B:C,2,FALSE)</f>
        <v>112</v>
      </c>
      <c r="E696" s="2" t="str">
        <f>VLOOKUP(A696,关卡NPC系数!M:Q,5)</f>
        <v>6阶</v>
      </c>
      <c r="F696" s="2" t="str">
        <f t="shared" si="150"/>
        <v>后排</v>
      </c>
      <c r="G696" s="2">
        <f t="shared" si="143"/>
        <v>2</v>
      </c>
      <c r="I696" s="2" t="str">
        <f t="shared" si="153"/>
        <v>奥术</v>
      </c>
      <c r="J696" s="2" t="str">
        <f t="shared" si="154"/>
        <v>6阶后排奥术</v>
      </c>
      <c r="K696" s="2">
        <f ca="1">VLOOKUP(J696,NPC规则!A:K,M696,FALSE)</f>
        <v>23036</v>
      </c>
      <c r="L696" s="2">
        <f>VLOOKUP(J696,NPC规则!A:N,14,FALSE)</f>
        <v>7</v>
      </c>
      <c r="M696" s="2">
        <f t="shared" ca="1" si="155"/>
        <v>5</v>
      </c>
      <c r="N696" s="2">
        <v>5</v>
      </c>
      <c r="O696" s="2">
        <f>VLOOKUP(A696,关卡NPC系数!B:I,6,FALSE)</f>
        <v>1.2370000000000001</v>
      </c>
      <c r="P696" s="2">
        <f t="shared" si="146"/>
        <v>1</v>
      </c>
    </row>
    <row r="697" spans="1:16" x14ac:dyDescent="0.3">
      <c r="A697" s="2">
        <f t="shared" si="158"/>
        <v>116</v>
      </c>
      <c r="B697" s="2">
        <f ca="1">K692</f>
        <v>25066</v>
      </c>
      <c r="C697" s="2">
        <f t="shared" si="156"/>
        <v>6</v>
      </c>
      <c r="D697" s="2">
        <f>VLOOKUP(A697,关卡NPC系数!B:C,2,FALSE)</f>
        <v>112</v>
      </c>
      <c r="E697" s="2" t="str">
        <f>VLOOKUP(A697,关卡NPC系数!M:Q,5)</f>
        <v>6阶</v>
      </c>
      <c r="F697" s="2" t="str">
        <f t="shared" si="150"/>
        <v>后排</v>
      </c>
      <c r="G697" s="2">
        <f t="shared" si="143"/>
        <v>2</v>
      </c>
      <c r="I697" s="2" t="str">
        <f t="shared" si="153"/>
        <v>奥术</v>
      </c>
      <c r="J697" s="2" t="str">
        <f t="shared" si="154"/>
        <v>6阶后排奥术</v>
      </c>
      <c r="K697" s="2">
        <f ca="1">VLOOKUP(J697,NPC规则!A:K,M697,FALSE)</f>
        <v>22046</v>
      </c>
      <c r="L697" s="2">
        <f>VLOOKUP(J697,NPC规则!A:N,14,FALSE)</f>
        <v>7</v>
      </c>
      <c r="M697" s="2">
        <f t="shared" ca="1" si="155"/>
        <v>7</v>
      </c>
      <c r="N697" s="2">
        <v>5</v>
      </c>
      <c r="O697" s="2">
        <f>VLOOKUP(A697,关卡NPC系数!B:I,6,FALSE)</f>
        <v>1.2370000000000001</v>
      </c>
      <c r="P697" s="2">
        <f t="shared" si="146"/>
        <v>1</v>
      </c>
    </row>
    <row r="698" spans="1:16" x14ac:dyDescent="0.3">
      <c r="A698" s="2">
        <f t="shared" si="158"/>
        <v>117</v>
      </c>
      <c r="B698" s="2">
        <f ca="1">K698</f>
        <v>35046</v>
      </c>
      <c r="C698" s="2">
        <f t="shared" si="156"/>
        <v>1</v>
      </c>
      <c r="D698" s="2">
        <f>VLOOKUP(A698,关卡NPC系数!B:C,2,FALSE)</f>
        <v>113</v>
      </c>
      <c r="E698" s="2" t="str">
        <f>VLOOKUP(A698,关卡NPC系数!M:Q,5)</f>
        <v>6阶</v>
      </c>
      <c r="F698" s="2" t="str">
        <f t="shared" si="150"/>
        <v>前排</v>
      </c>
      <c r="G698" s="2">
        <f t="shared" ref="G698:G761" si="167">G692+1</f>
        <v>3</v>
      </c>
      <c r="I698" s="2" t="str">
        <f t="shared" si="153"/>
        <v>邪能</v>
      </c>
      <c r="J698" s="2" t="str">
        <f t="shared" si="154"/>
        <v>6阶前排邪能</v>
      </c>
      <c r="K698" s="2">
        <f ca="1">VLOOKUP(J698,NPC规则!A:K,M698,FALSE)</f>
        <v>35046</v>
      </c>
      <c r="L698" s="2">
        <f>VLOOKUP(J698,NPC规则!A:N,14,FALSE)</f>
        <v>4</v>
      </c>
      <c r="M698" s="2">
        <f t="shared" ca="1" si="155"/>
        <v>4</v>
      </c>
      <c r="N698" s="2">
        <v>6</v>
      </c>
      <c r="O698" s="2">
        <f>VLOOKUP(A698,关卡NPC系数!B:I,6,FALSE)</f>
        <v>1.2390000000000001</v>
      </c>
      <c r="P698" s="2">
        <f t="shared" si="146"/>
        <v>1</v>
      </c>
    </row>
    <row r="699" spans="1:16" x14ac:dyDescent="0.3">
      <c r="A699" s="2">
        <f t="shared" si="158"/>
        <v>117</v>
      </c>
      <c r="B699" s="2">
        <f ca="1">K698</f>
        <v>35046</v>
      </c>
      <c r="C699" s="2">
        <f t="shared" si="156"/>
        <v>2</v>
      </c>
      <c r="D699" s="2">
        <f>VLOOKUP(A699,关卡NPC系数!B:C,2,FALSE)</f>
        <v>113</v>
      </c>
      <c r="E699" s="2" t="str">
        <f>VLOOKUP(A699,关卡NPC系数!M:Q,5)</f>
        <v>6阶</v>
      </c>
      <c r="F699" s="2" t="str">
        <f t="shared" si="150"/>
        <v>前排</v>
      </c>
      <c r="G699" s="2">
        <f t="shared" si="167"/>
        <v>3</v>
      </c>
      <c r="I699" s="2" t="str">
        <f t="shared" si="153"/>
        <v>邪能</v>
      </c>
      <c r="J699" s="2" t="str">
        <f t="shared" si="154"/>
        <v>6阶前排邪能</v>
      </c>
      <c r="K699" s="2">
        <f ca="1">VLOOKUP(J699,NPC规则!A:K,M699,FALSE)</f>
        <v>31076</v>
      </c>
      <c r="L699" s="2">
        <f>VLOOKUP(J699,NPC规则!A:N,14,FALSE)</f>
        <v>4</v>
      </c>
      <c r="M699" s="2">
        <f t="shared" ca="1" si="155"/>
        <v>2</v>
      </c>
      <c r="N699" s="2">
        <v>6</v>
      </c>
      <c r="O699" s="2">
        <f>VLOOKUP(A699,关卡NPC系数!B:I,6,FALSE)</f>
        <v>1.2390000000000001</v>
      </c>
      <c r="P699" s="2">
        <f t="shared" si="146"/>
        <v>1</v>
      </c>
    </row>
    <row r="700" spans="1:16" x14ac:dyDescent="0.3">
      <c r="A700" s="2">
        <f t="shared" si="158"/>
        <v>117</v>
      </c>
      <c r="B700" s="2">
        <f ca="1">K698</f>
        <v>35046</v>
      </c>
      <c r="C700" s="2">
        <f t="shared" si="156"/>
        <v>3</v>
      </c>
      <c r="D700" s="2">
        <f>VLOOKUP(A700,关卡NPC系数!B:C,2,FALSE)</f>
        <v>113</v>
      </c>
      <c r="E700" s="2" t="str">
        <f>VLOOKUP(A700,关卡NPC系数!M:Q,5)</f>
        <v>6阶</v>
      </c>
      <c r="F700" s="2" t="str">
        <f t="shared" si="150"/>
        <v>后排</v>
      </c>
      <c r="G700" s="2">
        <f t="shared" si="167"/>
        <v>3</v>
      </c>
      <c r="I700" s="2" t="str">
        <f t="shared" si="153"/>
        <v>邪能</v>
      </c>
      <c r="J700" s="2" t="str">
        <f t="shared" si="154"/>
        <v>6阶后排邪能</v>
      </c>
      <c r="K700" s="2">
        <f ca="1">VLOOKUP(J700,NPC规则!A:K,M700,FALSE)</f>
        <v>32046</v>
      </c>
      <c r="L700" s="2">
        <f>VLOOKUP(J700,NPC规则!A:N,14,FALSE)</f>
        <v>6</v>
      </c>
      <c r="M700" s="2">
        <f t="shared" ca="1" si="155"/>
        <v>7</v>
      </c>
      <c r="N700" s="2">
        <v>6</v>
      </c>
      <c r="O700" s="2">
        <f>VLOOKUP(A700,关卡NPC系数!B:I,6,FALSE)</f>
        <v>1.2390000000000001</v>
      </c>
      <c r="P700" s="2">
        <f t="shared" si="146"/>
        <v>1</v>
      </c>
    </row>
    <row r="701" spans="1:16" x14ac:dyDescent="0.3">
      <c r="A701" s="2">
        <f t="shared" si="158"/>
        <v>117</v>
      </c>
      <c r="B701" s="2">
        <f ca="1">K698</f>
        <v>35046</v>
      </c>
      <c r="C701" s="2">
        <f t="shared" si="156"/>
        <v>4</v>
      </c>
      <c r="D701" s="2">
        <f>VLOOKUP(A701,关卡NPC系数!B:C,2,FALSE)</f>
        <v>113</v>
      </c>
      <c r="E701" s="2" t="str">
        <f>VLOOKUP(A701,关卡NPC系数!M:Q,5)</f>
        <v>6阶</v>
      </c>
      <c r="F701" s="2" t="str">
        <f t="shared" si="150"/>
        <v>后排</v>
      </c>
      <c r="G701" s="2">
        <f t="shared" si="167"/>
        <v>3</v>
      </c>
      <c r="I701" s="2" t="str">
        <f t="shared" si="153"/>
        <v>邪能</v>
      </c>
      <c r="J701" s="2" t="str">
        <f t="shared" si="154"/>
        <v>6阶后排邪能</v>
      </c>
      <c r="K701" s="2">
        <f ca="1">VLOOKUP(J701,NPC规则!A:K,M701,FALSE)</f>
        <v>34026</v>
      </c>
      <c r="L701" s="2">
        <f>VLOOKUP(J701,NPC规则!A:N,14,FALSE)</f>
        <v>6</v>
      </c>
      <c r="M701" s="2">
        <f t="shared" ca="1" si="155"/>
        <v>3</v>
      </c>
      <c r="N701" s="2">
        <v>5</v>
      </c>
      <c r="O701" s="2">
        <f>VLOOKUP(A701,关卡NPC系数!B:I,6,FALSE)</f>
        <v>1.2390000000000001</v>
      </c>
      <c r="P701" s="2">
        <f t="shared" si="146"/>
        <v>1</v>
      </c>
    </row>
    <row r="702" spans="1:16" x14ac:dyDescent="0.3">
      <c r="A702" s="2">
        <f t="shared" si="158"/>
        <v>117</v>
      </c>
      <c r="B702" s="2">
        <f ca="1">K698</f>
        <v>35046</v>
      </c>
      <c r="C702" s="2">
        <f t="shared" si="156"/>
        <v>5</v>
      </c>
      <c r="D702" s="2">
        <f>VLOOKUP(A702,关卡NPC系数!B:C,2,FALSE)</f>
        <v>113</v>
      </c>
      <c r="E702" s="2" t="str">
        <f>VLOOKUP(A702,关卡NPC系数!M:Q,5)</f>
        <v>6阶</v>
      </c>
      <c r="F702" s="2" t="str">
        <f t="shared" si="150"/>
        <v>后排</v>
      </c>
      <c r="G702" s="2">
        <f t="shared" si="167"/>
        <v>3</v>
      </c>
      <c r="I702" s="2" t="str">
        <f t="shared" si="153"/>
        <v>邪能</v>
      </c>
      <c r="J702" s="2" t="str">
        <f t="shared" si="154"/>
        <v>6阶后排邪能</v>
      </c>
      <c r="K702" s="2">
        <f ca="1">VLOOKUP(J702,NPC规则!A:K,M702,FALSE)</f>
        <v>32046</v>
      </c>
      <c r="L702" s="2">
        <f>VLOOKUP(J702,NPC规则!A:N,14,FALSE)</f>
        <v>6</v>
      </c>
      <c r="M702" s="2">
        <f t="shared" ca="1" si="155"/>
        <v>7</v>
      </c>
      <c r="N702" s="2">
        <v>5</v>
      </c>
      <c r="O702" s="2">
        <f>VLOOKUP(A702,关卡NPC系数!B:I,6,FALSE)</f>
        <v>1.2390000000000001</v>
      </c>
      <c r="P702" s="2">
        <f t="shared" ref="P702:P765" si="168">P642</f>
        <v>1</v>
      </c>
    </row>
    <row r="703" spans="1:16" x14ac:dyDescent="0.3">
      <c r="A703" s="2">
        <f t="shared" si="158"/>
        <v>117</v>
      </c>
      <c r="B703" s="2">
        <f ca="1">K698</f>
        <v>35046</v>
      </c>
      <c r="C703" s="2">
        <f t="shared" si="156"/>
        <v>6</v>
      </c>
      <c r="D703" s="2">
        <f>VLOOKUP(A703,关卡NPC系数!B:C,2,FALSE)</f>
        <v>113</v>
      </c>
      <c r="E703" s="2" t="str">
        <f>VLOOKUP(A703,关卡NPC系数!M:Q,5)</f>
        <v>6阶</v>
      </c>
      <c r="F703" s="2" t="str">
        <f t="shared" si="150"/>
        <v>后排</v>
      </c>
      <c r="G703" s="2">
        <f t="shared" si="167"/>
        <v>3</v>
      </c>
      <c r="I703" s="2" t="str">
        <f t="shared" si="153"/>
        <v>邪能</v>
      </c>
      <c r="J703" s="2" t="str">
        <f t="shared" si="154"/>
        <v>6阶后排邪能</v>
      </c>
      <c r="K703" s="2">
        <f ca="1">VLOOKUP(J703,NPC规则!A:K,M703,FALSE)</f>
        <v>33026</v>
      </c>
      <c r="L703" s="2">
        <f>VLOOKUP(J703,NPC规则!A:N,14,FALSE)</f>
        <v>6</v>
      </c>
      <c r="M703" s="2">
        <f t="shared" ca="1" si="155"/>
        <v>2</v>
      </c>
      <c r="N703" s="2">
        <v>5</v>
      </c>
      <c r="O703" s="2">
        <f>VLOOKUP(A703,关卡NPC系数!B:I,6,FALSE)</f>
        <v>1.2390000000000001</v>
      </c>
      <c r="P703" s="2">
        <f t="shared" si="168"/>
        <v>1</v>
      </c>
    </row>
    <row r="704" spans="1:16" x14ac:dyDescent="0.3">
      <c r="A704" s="2">
        <f t="shared" si="158"/>
        <v>118</v>
      </c>
      <c r="B704" s="2">
        <f ca="1">K704</f>
        <v>41056</v>
      </c>
      <c r="C704" s="2">
        <f t="shared" si="156"/>
        <v>1</v>
      </c>
      <c r="D704" s="2">
        <f>VLOOKUP(A704,关卡NPC系数!B:C,2,FALSE)</f>
        <v>114</v>
      </c>
      <c r="E704" s="2" t="str">
        <f>VLOOKUP(A704,关卡NPC系数!M:Q,5)</f>
        <v>6阶</v>
      </c>
      <c r="F704" s="2" t="str">
        <f t="shared" si="150"/>
        <v>前排</v>
      </c>
      <c r="G704" s="2">
        <f t="shared" si="167"/>
        <v>4</v>
      </c>
      <c r="I704" s="2" t="str">
        <f t="shared" si="153"/>
        <v>自然</v>
      </c>
      <c r="J704" s="2" t="str">
        <f t="shared" si="154"/>
        <v>6阶前排自然</v>
      </c>
      <c r="K704" s="2">
        <f ca="1">VLOOKUP(J704,NPC规则!A:K,M704,FALSE)</f>
        <v>41056</v>
      </c>
      <c r="L704" s="2">
        <f>VLOOKUP(J704,NPC规则!A:N,14,FALSE)</f>
        <v>4</v>
      </c>
      <c r="M704" s="2">
        <f t="shared" ca="1" si="155"/>
        <v>2</v>
      </c>
      <c r="N704" s="2">
        <v>6</v>
      </c>
      <c r="O704" s="2">
        <f>VLOOKUP(A704,关卡NPC系数!B:I,6,FALSE)</f>
        <v>1.242</v>
      </c>
      <c r="P704" s="2">
        <f t="shared" si="168"/>
        <v>1</v>
      </c>
    </row>
    <row r="705" spans="1:16" x14ac:dyDescent="0.3">
      <c r="A705" s="2">
        <f t="shared" si="158"/>
        <v>118</v>
      </c>
      <c r="B705" s="2">
        <f ca="1">K704</f>
        <v>41056</v>
      </c>
      <c r="C705" s="2">
        <f t="shared" si="156"/>
        <v>2</v>
      </c>
      <c r="D705" s="2">
        <f>VLOOKUP(A705,关卡NPC系数!B:C,2,FALSE)</f>
        <v>114</v>
      </c>
      <c r="E705" s="2" t="str">
        <f>VLOOKUP(A705,关卡NPC系数!M:Q,5)</f>
        <v>6阶</v>
      </c>
      <c r="F705" s="2" t="str">
        <f t="shared" si="150"/>
        <v>前排</v>
      </c>
      <c r="G705" s="2">
        <f t="shared" si="167"/>
        <v>4</v>
      </c>
      <c r="I705" s="2" t="str">
        <f t="shared" si="153"/>
        <v>自然</v>
      </c>
      <c r="J705" s="2" t="str">
        <f t="shared" si="154"/>
        <v>6阶前排自然</v>
      </c>
      <c r="K705" s="2">
        <f ca="1">VLOOKUP(J705,NPC规则!A:K,M705,FALSE)</f>
        <v>41066</v>
      </c>
      <c r="L705" s="2">
        <f>VLOOKUP(J705,NPC规则!A:N,14,FALSE)</f>
        <v>4</v>
      </c>
      <c r="M705" s="2">
        <f t="shared" ca="1" si="155"/>
        <v>3</v>
      </c>
      <c r="N705" s="2">
        <v>6</v>
      </c>
      <c r="O705" s="2">
        <f>VLOOKUP(A705,关卡NPC系数!B:I,6,FALSE)</f>
        <v>1.242</v>
      </c>
      <c r="P705" s="2">
        <f t="shared" si="168"/>
        <v>1</v>
      </c>
    </row>
    <row r="706" spans="1:16" x14ac:dyDescent="0.3">
      <c r="A706" s="2">
        <f t="shared" si="158"/>
        <v>118</v>
      </c>
      <c r="B706" s="2">
        <f ca="1">K704</f>
        <v>41056</v>
      </c>
      <c r="C706" s="2">
        <f t="shared" si="156"/>
        <v>3</v>
      </c>
      <c r="D706" s="2">
        <f>VLOOKUP(A706,关卡NPC系数!B:C,2,FALSE)</f>
        <v>114</v>
      </c>
      <c r="E706" s="2" t="str">
        <f>VLOOKUP(A706,关卡NPC系数!M:Q,5)</f>
        <v>6阶</v>
      </c>
      <c r="F706" s="2" t="str">
        <f t="shared" ref="F706:F769" si="169">VLOOKUP(C706,S:T,2,FALSE)</f>
        <v>后排</v>
      </c>
      <c r="G706" s="2">
        <f t="shared" si="167"/>
        <v>4</v>
      </c>
      <c r="I706" s="2" t="str">
        <f t="shared" si="153"/>
        <v>自然</v>
      </c>
      <c r="J706" s="2" t="str">
        <f t="shared" si="154"/>
        <v>6阶后排自然</v>
      </c>
      <c r="K706" s="2">
        <f ca="1">VLOOKUP(J706,NPC规则!A:K,M706,FALSE)</f>
        <v>43046</v>
      </c>
      <c r="L706" s="2">
        <f>VLOOKUP(J706,NPC规则!A:N,14,FALSE)</f>
        <v>7</v>
      </c>
      <c r="M706" s="2">
        <f t="shared" ca="1" si="155"/>
        <v>8</v>
      </c>
      <c r="N706" s="2">
        <v>6</v>
      </c>
      <c r="O706" s="2">
        <f>VLOOKUP(A706,关卡NPC系数!B:I,6,FALSE)</f>
        <v>1.242</v>
      </c>
      <c r="P706" s="2">
        <f t="shared" si="168"/>
        <v>1</v>
      </c>
    </row>
    <row r="707" spans="1:16" x14ac:dyDescent="0.3">
      <c r="A707" s="2">
        <f t="shared" si="158"/>
        <v>118</v>
      </c>
      <c r="B707" s="2">
        <f ca="1">K704</f>
        <v>41056</v>
      </c>
      <c r="C707" s="2">
        <f t="shared" si="156"/>
        <v>4</v>
      </c>
      <c r="D707" s="2">
        <f>VLOOKUP(A707,关卡NPC系数!B:C,2,FALSE)</f>
        <v>114</v>
      </c>
      <c r="E707" s="2" t="str">
        <f>VLOOKUP(A707,关卡NPC系数!M:Q,5)</f>
        <v>6阶</v>
      </c>
      <c r="F707" s="2" t="str">
        <f t="shared" si="169"/>
        <v>后排</v>
      </c>
      <c r="G707" s="2">
        <f t="shared" si="167"/>
        <v>4</v>
      </c>
      <c r="I707" s="2" t="str">
        <f t="shared" ref="I707:I770" si="170">VLOOKUP(G707,V:W,2,FALSE)</f>
        <v>自然</v>
      </c>
      <c r="J707" s="2" t="str">
        <f t="shared" ref="J707:J770" si="171">E707&amp;F707&amp;I707</f>
        <v>6阶后排自然</v>
      </c>
      <c r="K707" s="2">
        <f ca="1">VLOOKUP(J707,NPC规则!A:K,M707,FALSE)</f>
        <v>43046</v>
      </c>
      <c r="L707" s="2">
        <f>VLOOKUP(J707,NPC规则!A:N,14,FALSE)</f>
        <v>7</v>
      </c>
      <c r="M707" s="2">
        <f t="shared" ref="M707:M770" ca="1" si="172">INT(RAND()*L707)+2</f>
        <v>8</v>
      </c>
      <c r="N707" s="2">
        <v>5</v>
      </c>
      <c r="O707" s="2">
        <f>VLOOKUP(A707,关卡NPC系数!B:I,6,FALSE)</f>
        <v>1.242</v>
      </c>
      <c r="P707" s="2">
        <f t="shared" si="168"/>
        <v>1</v>
      </c>
    </row>
    <row r="708" spans="1:16" x14ac:dyDescent="0.3">
      <c r="A708" s="2">
        <f t="shared" si="158"/>
        <v>118</v>
      </c>
      <c r="B708" s="2">
        <f ca="1">K704</f>
        <v>41056</v>
      </c>
      <c r="C708" s="2">
        <f t="shared" si="156"/>
        <v>5</v>
      </c>
      <c r="D708" s="2">
        <f>VLOOKUP(A708,关卡NPC系数!B:C,2,FALSE)</f>
        <v>114</v>
      </c>
      <c r="E708" s="2" t="str">
        <f>VLOOKUP(A708,关卡NPC系数!M:Q,5)</f>
        <v>6阶</v>
      </c>
      <c r="F708" s="2" t="str">
        <f t="shared" si="169"/>
        <v>后排</v>
      </c>
      <c r="G708" s="2">
        <f t="shared" si="167"/>
        <v>4</v>
      </c>
      <c r="I708" s="2" t="str">
        <f t="shared" si="170"/>
        <v>自然</v>
      </c>
      <c r="J708" s="2" t="str">
        <f t="shared" si="171"/>
        <v>6阶后排自然</v>
      </c>
      <c r="K708" s="2">
        <f ca="1">VLOOKUP(J708,NPC规则!A:K,M708,FALSE)</f>
        <v>45056</v>
      </c>
      <c r="L708" s="2">
        <f>VLOOKUP(J708,NPC规则!A:N,14,FALSE)</f>
        <v>7</v>
      </c>
      <c r="M708" s="2">
        <f t="shared" ca="1" si="172"/>
        <v>2</v>
      </c>
      <c r="N708" s="2">
        <v>5</v>
      </c>
      <c r="O708" s="2">
        <f>VLOOKUP(A708,关卡NPC系数!B:I,6,FALSE)</f>
        <v>1.242</v>
      </c>
      <c r="P708" s="2">
        <f t="shared" si="168"/>
        <v>1</v>
      </c>
    </row>
    <row r="709" spans="1:16" x14ac:dyDescent="0.3">
      <c r="A709" s="2">
        <f t="shared" si="158"/>
        <v>118</v>
      </c>
      <c r="B709" s="2">
        <f ca="1">K704</f>
        <v>41056</v>
      </c>
      <c r="C709" s="2">
        <f t="shared" si="156"/>
        <v>6</v>
      </c>
      <c r="D709" s="2">
        <f>VLOOKUP(A709,关卡NPC系数!B:C,2,FALSE)</f>
        <v>114</v>
      </c>
      <c r="E709" s="2" t="str">
        <f>VLOOKUP(A709,关卡NPC系数!M:Q,5)</f>
        <v>6阶</v>
      </c>
      <c r="F709" s="2" t="str">
        <f t="shared" si="169"/>
        <v>后排</v>
      </c>
      <c r="G709" s="2">
        <f t="shared" si="167"/>
        <v>4</v>
      </c>
      <c r="I709" s="2" t="str">
        <f t="shared" si="170"/>
        <v>自然</v>
      </c>
      <c r="J709" s="2" t="str">
        <f t="shared" si="171"/>
        <v>6阶后排自然</v>
      </c>
      <c r="K709" s="2">
        <f ca="1">VLOOKUP(J709,NPC规则!A:K,M709,FALSE)</f>
        <v>42016</v>
      </c>
      <c r="L709" s="2">
        <f>VLOOKUP(J709,NPC规则!A:N,14,FALSE)</f>
        <v>7</v>
      </c>
      <c r="M709" s="2">
        <f t="shared" ca="1" si="172"/>
        <v>7</v>
      </c>
      <c r="N709" s="2">
        <v>5</v>
      </c>
      <c r="O709" s="2">
        <f>VLOOKUP(A709,关卡NPC系数!B:I,6,FALSE)</f>
        <v>1.242</v>
      </c>
      <c r="P709" s="2">
        <f t="shared" si="168"/>
        <v>1</v>
      </c>
    </row>
    <row r="710" spans="1:16" x14ac:dyDescent="0.3">
      <c r="A710" s="2">
        <f t="shared" si="158"/>
        <v>119</v>
      </c>
      <c r="B710" s="2">
        <f ca="1">K710</f>
        <v>53016</v>
      </c>
      <c r="C710" s="2">
        <f t="shared" si="156"/>
        <v>1</v>
      </c>
      <c r="D710" s="2">
        <f>VLOOKUP(A710,关卡NPC系数!B:C,2,FALSE)</f>
        <v>115</v>
      </c>
      <c r="E710" s="2" t="str">
        <f>VLOOKUP(A710,关卡NPC系数!M:Q,5)</f>
        <v>6阶</v>
      </c>
      <c r="F710" s="2" t="str">
        <f t="shared" si="169"/>
        <v>前排</v>
      </c>
      <c r="G710" s="2">
        <f t="shared" si="167"/>
        <v>5</v>
      </c>
      <c r="I710" s="2" t="str">
        <f t="shared" si="170"/>
        <v>暗影</v>
      </c>
      <c r="J710" s="2" t="str">
        <f t="shared" si="171"/>
        <v>6阶前排暗影</v>
      </c>
      <c r="K710" s="2">
        <f ca="1">VLOOKUP(J710,NPC规则!A:K,M710,FALSE)</f>
        <v>53016</v>
      </c>
      <c r="L710" s="2">
        <f>VLOOKUP(J710,NPC规则!A:N,14,FALSE)</f>
        <v>3</v>
      </c>
      <c r="M710" s="2">
        <f t="shared" ca="1" si="172"/>
        <v>3</v>
      </c>
      <c r="N710" s="2">
        <v>6</v>
      </c>
      <c r="O710" s="2">
        <f>VLOOKUP(A710,关卡NPC系数!B:I,6,FALSE)</f>
        <v>1.244</v>
      </c>
      <c r="P710" s="2">
        <f t="shared" si="168"/>
        <v>1</v>
      </c>
    </row>
    <row r="711" spans="1:16" x14ac:dyDescent="0.3">
      <c r="A711" s="2">
        <f t="shared" si="158"/>
        <v>119</v>
      </c>
      <c r="B711" s="2">
        <f ca="1">K710</f>
        <v>53016</v>
      </c>
      <c r="C711" s="2">
        <f t="shared" si="156"/>
        <v>2</v>
      </c>
      <c r="D711" s="2">
        <f>VLOOKUP(A711,关卡NPC系数!B:C,2,FALSE)</f>
        <v>115</v>
      </c>
      <c r="E711" s="2" t="str">
        <f>VLOOKUP(A711,关卡NPC系数!M:Q,5)</f>
        <v>6阶</v>
      </c>
      <c r="F711" s="2" t="str">
        <f t="shared" si="169"/>
        <v>前排</v>
      </c>
      <c r="G711" s="2">
        <f t="shared" si="167"/>
        <v>5</v>
      </c>
      <c r="I711" s="2" t="str">
        <f t="shared" si="170"/>
        <v>暗影</v>
      </c>
      <c r="J711" s="2" t="str">
        <f t="shared" si="171"/>
        <v>6阶前排暗影</v>
      </c>
      <c r="K711" s="2">
        <f ca="1">VLOOKUP(J711,NPC规则!A:K,M711,FALSE)</f>
        <v>52046</v>
      </c>
      <c r="L711" s="2">
        <f>VLOOKUP(J711,NPC规则!A:N,14,FALSE)</f>
        <v>3</v>
      </c>
      <c r="M711" s="2">
        <f t="shared" ca="1" si="172"/>
        <v>4</v>
      </c>
      <c r="N711" s="2">
        <v>6</v>
      </c>
      <c r="O711" s="2">
        <f>VLOOKUP(A711,关卡NPC系数!B:I,6,FALSE)</f>
        <v>1.244</v>
      </c>
      <c r="P711" s="2">
        <f t="shared" si="168"/>
        <v>1</v>
      </c>
    </row>
    <row r="712" spans="1:16" x14ac:dyDescent="0.3">
      <c r="A712" s="2">
        <f t="shared" si="158"/>
        <v>119</v>
      </c>
      <c r="B712" s="2">
        <f ca="1">K710</f>
        <v>53016</v>
      </c>
      <c r="C712" s="2">
        <f t="shared" ref="C712:C775" si="173">C706</f>
        <v>3</v>
      </c>
      <c r="D712" s="2">
        <f>VLOOKUP(A712,关卡NPC系数!B:C,2,FALSE)</f>
        <v>115</v>
      </c>
      <c r="E712" s="2" t="str">
        <f>VLOOKUP(A712,关卡NPC系数!M:Q,5)</f>
        <v>6阶</v>
      </c>
      <c r="F712" s="2" t="str">
        <f t="shared" si="169"/>
        <v>后排</v>
      </c>
      <c r="G712" s="2">
        <f t="shared" si="167"/>
        <v>5</v>
      </c>
      <c r="I712" s="2" t="str">
        <f t="shared" si="170"/>
        <v>暗影</v>
      </c>
      <c r="J712" s="2" t="str">
        <f t="shared" si="171"/>
        <v>6阶后排暗影</v>
      </c>
      <c r="K712" s="2">
        <f ca="1">VLOOKUP(J712,NPC规则!A:K,M712,FALSE)</f>
        <v>53016</v>
      </c>
      <c r="L712" s="2">
        <f>VLOOKUP(J712,NPC规则!A:N,14,FALSE)</f>
        <v>3</v>
      </c>
      <c r="M712" s="2">
        <f t="shared" ca="1" si="172"/>
        <v>3</v>
      </c>
      <c r="N712" s="2">
        <v>6</v>
      </c>
      <c r="O712" s="2">
        <f>VLOOKUP(A712,关卡NPC系数!B:I,6,FALSE)</f>
        <v>1.244</v>
      </c>
      <c r="P712" s="2">
        <f t="shared" si="168"/>
        <v>1</v>
      </c>
    </row>
    <row r="713" spans="1:16" x14ac:dyDescent="0.3">
      <c r="A713" s="2">
        <f t="shared" si="158"/>
        <v>119</v>
      </c>
      <c r="B713" s="2">
        <f ca="1">K710</f>
        <v>53016</v>
      </c>
      <c r="C713" s="2">
        <f t="shared" si="173"/>
        <v>4</v>
      </c>
      <c r="D713" s="2">
        <f>VLOOKUP(A713,关卡NPC系数!B:C,2,FALSE)</f>
        <v>115</v>
      </c>
      <c r="E713" s="2" t="str">
        <f>VLOOKUP(A713,关卡NPC系数!M:Q,5)</f>
        <v>6阶</v>
      </c>
      <c r="F713" s="2" t="str">
        <f t="shared" si="169"/>
        <v>后排</v>
      </c>
      <c r="G713" s="2">
        <f t="shared" si="167"/>
        <v>5</v>
      </c>
      <c r="I713" s="2" t="str">
        <f t="shared" si="170"/>
        <v>暗影</v>
      </c>
      <c r="J713" s="2" t="str">
        <f t="shared" si="171"/>
        <v>6阶后排暗影</v>
      </c>
      <c r="K713" s="2">
        <f ca="1">VLOOKUP(J713,NPC规则!A:K,M713,FALSE)</f>
        <v>51016</v>
      </c>
      <c r="L713" s="2">
        <f>VLOOKUP(J713,NPC规则!A:N,14,FALSE)</f>
        <v>3</v>
      </c>
      <c r="M713" s="2">
        <f t="shared" ca="1" si="172"/>
        <v>2</v>
      </c>
      <c r="N713" s="2">
        <v>5</v>
      </c>
      <c r="O713" s="2">
        <f>VLOOKUP(A713,关卡NPC系数!B:I,6,FALSE)</f>
        <v>1.244</v>
      </c>
      <c r="P713" s="2">
        <f t="shared" si="168"/>
        <v>1</v>
      </c>
    </row>
    <row r="714" spans="1:16" x14ac:dyDescent="0.3">
      <c r="A714" s="2">
        <f t="shared" si="158"/>
        <v>119</v>
      </c>
      <c r="B714" s="2">
        <f ca="1">K710</f>
        <v>53016</v>
      </c>
      <c r="C714" s="2">
        <f t="shared" si="173"/>
        <v>5</v>
      </c>
      <c r="D714" s="2">
        <f>VLOOKUP(A714,关卡NPC系数!B:C,2,FALSE)</f>
        <v>115</v>
      </c>
      <c r="E714" s="2" t="str">
        <f>VLOOKUP(A714,关卡NPC系数!M:Q,5)</f>
        <v>6阶</v>
      </c>
      <c r="F714" s="2" t="str">
        <f t="shared" si="169"/>
        <v>后排</v>
      </c>
      <c r="G714" s="2">
        <f t="shared" si="167"/>
        <v>5</v>
      </c>
      <c r="I714" s="2" t="str">
        <f t="shared" si="170"/>
        <v>暗影</v>
      </c>
      <c r="J714" s="2" t="str">
        <f t="shared" si="171"/>
        <v>6阶后排暗影</v>
      </c>
      <c r="K714" s="2">
        <f ca="1">VLOOKUP(J714,NPC规则!A:K,M714,FALSE)</f>
        <v>51016</v>
      </c>
      <c r="L714" s="2">
        <f>VLOOKUP(J714,NPC规则!A:N,14,FALSE)</f>
        <v>3</v>
      </c>
      <c r="M714" s="2">
        <f t="shared" ca="1" si="172"/>
        <v>2</v>
      </c>
      <c r="N714" s="2">
        <v>5</v>
      </c>
      <c r="O714" s="2">
        <f>VLOOKUP(A714,关卡NPC系数!B:I,6,FALSE)</f>
        <v>1.244</v>
      </c>
      <c r="P714" s="2">
        <f t="shared" si="168"/>
        <v>1</v>
      </c>
    </row>
    <row r="715" spans="1:16" x14ac:dyDescent="0.3">
      <c r="A715" s="2">
        <f t="shared" si="158"/>
        <v>119</v>
      </c>
      <c r="B715" s="2">
        <f ca="1">K710</f>
        <v>53016</v>
      </c>
      <c r="C715" s="2">
        <f t="shared" si="173"/>
        <v>6</v>
      </c>
      <c r="D715" s="2">
        <f>VLOOKUP(A715,关卡NPC系数!B:C,2,FALSE)</f>
        <v>115</v>
      </c>
      <c r="E715" s="2" t="str">
        <f>VLOOKUP(A715,关卡NPC系数!M:Q,5)</f>
        <v>6阶</v>
      </c>
      <c r="F715" s="2" t="str">
        <f t="shared" si="169"/>
        <v>后排</v>
      </c>
      <c r="G715" s="2">
        <f t="shared" si="167"/>
        <v>5</v>
      </c>
      <c r="I715" s="2" t="str">
        <f t="shared" si="170"/>
        <v>暗影</v>
      </c>
      <c r="J715" s="2" t="str">
        <f t="shared" si="171"/>
        <v>6阶后排暗影</v>
      </c>
      <c r="K715" s="2">
        <f ca="1">VLOOKUP(J715,NPC规则!A:K,M715,FALSE)</f>
        <v>53016</v>
      </c>
      <c r="L715" s="2">
        <f>VLOOKUP(J715,NPC规则!A:N,14,FALSE)</f>
        <v>3</v>
      </c>
      <c r="M715" s="2">
        <f t="shared" ca="1" si="172"/>
        <v>3</v>
      </c>
      <c r="N715" s="2">
        <v>5</v>
      </c>
      <c r="O715" s="2">
        <f>VLOOKUP(A715,关卡NPC系数!B:I,6,FALSE)</f>
        <v>1.244</v>
      </c>
      <c r="P715" s="2">
        <f t="shared" si="168"/>
        <v>1</v>
      </c>
    </row>
    <row r="716" spans="1:16" x14ac:dyDescent="0.3">
      <c r="A716" s="2">
        <f t="shared" si="158"/>
        <v>120</v>
      </c>
      <c r="B716" s="2">
        <f ca="1">K716</f>
        <v>61026</v>
      </c>
      <c r="C716" s="2">
        <f t="shared" si="173"/>
        <v>1</v>
      </c>
      <c r="D716" s="2">
        <f>VLOOKUP(A716,关卡NPC系数!B:C,2,FALSE)</f>
        <v>116</v>
      </c>
      <c r="E716" s="2" t="str">
        <f>VLOOKUP(A716,关卡NPC系数!M:Q,5)</f>
        <v>6阶</v>
      </c>
      <c r="F716" s="2" t="str">
        <f t="shared" si="169"/>
        <v>前排</v>
      </c>
      <c r="G716" s="2">
        <f t="shared" si="167"/>
        <v>6</v>
      </c>
      <c r="I716" s="2" t="str">
        <f t="shared" si="170"/>
        <v>神圣</v>
      </c>
      <c r="J716" s="2" t="str">
        <f t="shared" si="171"/>
        <v>6阶前排神圣</v>
      </c>
      <c r="K716" s="2">
        <f ca="1">VLOOKUP(J716,NPC规则!A:K,M716,FALSE)</f>
        <v>61026</v>
      </c>
      <c r="L716" s="2">
        <f>VLOOKUP(J716,NPC规则!A:N,14,FALSE)</f>
        <v>3</v>
      </c>
      <c r="M716" s="2">
        <f t="shared" ca="1" si="172"/>
        <v>2</v>
      </c>
      <c r="N716" s="2">
        <v>6</v>
      </c>
      <c r="O716" s="2">
        <f>VLOOKUP(A716,关卡NPC系数!B:I,6,FALSE)</f>
        <v>1.5589999999999999</v>
      </c>
      <c r="P716" s="2">
        <f t="shared" si="168"/>
        <v>1.3</v>
      </c>
    </row>
    <row r="717" spans="1:16" x14ac:dyDescent="0.3">
      <c r="A717" s="2">
        <f t="shared" si="158"/>
        <v>120</v>
      </c>
      <c r="B717" s="2">
        <f ca="1">K716</f>
        <v>61026</v>
      </c>
      <c r="C717" s="2">
        <f t="shared" si="173"/>
        <v>2</v>
      </c>
      <c r="D717" s="2">
        <f>VLOOKUP(A717,关卡NPC系数!B:C,2,FALSE)</f>
        <v>116</v>
      </c>
      <c r="E717" s="2" t="str">
        <f>VLOOKUP(A717,关卡NPC系数!M:Q,5)</f>
        <v>6阶</v>
      </c>
      <c r="F717" s="2" t="str">
        <f t="shared" si="169"/>
        <v>前排</v>
      </c>
      <c r="G717" s="2">
        <f t="shared" si="167"/>
        <v>6</v>
      </c>
      <c r="I717" s="2" t="str">
        <f t="shared" si="170"/>
        <v>神圣</v>
      </c>
      <c r="J717" s="2" t="str">
        <f t="shared" si="171"/>
        <v>6阶前排神圣</v>
      </c>
      <c r="L717" s="2">
        <f>VLOOKUP(J717,NPC规则!A:N,14,FALSE)</f>
        <v>3</v>
      </c>
      <c r="M717" s="2">
        <f t="shared" ca="1" si="172"/>
        <v>3</v>
      </c>
      <c r="N717" s="2">
        <v>6</v>
      </c>
      <c r="O717" s="2">
        <f>VLOOKUP(A717,关卡NPC系数!B:I,6,FALSE)</f>
        <v>1.5589999999999999</v>
      </c>
      <c r="P717" s="2">
        <f t="shared" si="168"/>
        <v>1.3</v>
      </c>
    </row>
    <row r="718" spans="1:16" x14ac:dyDescent="0.3">
      <c r="A718" s="2">
        <f t="shared" ref="A718:A781" si="174">A712+1</f>
        <v>120</v>
      </c>
      <c r="B718" s="2">
        <f ca="1">K716</f>
        <v>61026</v>
      </c>
      <c r="C718" s="2">
        <f t="shared" si="173"/>
        <v>3</v>
      </c>
      <c r="D718" s="2">
        <f>VLOOKUP(A718,关卡NPC系数!B:C,2,FALSE)</f>
        <v>116</v>
      </c>
      <c r="E718" s="2" t="str">
        <f>VLOOKUP(A718,关卡NPC系数!M:Q,5)</f>
        <v>6阶</v>
      </c>
      <c r="F718" s="2" t="str">
        <f t="shared" si="169"/>
        <v>后排</v>
      </c>
      <c r="G718" s="2">
        <f t="shared" si="167"/>
        <v>6</v>
      </c>
      <c r="I718" s="2" t="str">
        <f t="shared" si="170"/>
        <v>神圣</v>
      </c>
      <c r="J718" s="2" t="str">
        <f t="shared" si="171"/>
        <v>6阶后排神圣</v>
      </c>
      <c r="K718" s="2">
        <f ca="1">VLOOKUP(J718,NPC规则!A:K,M718,FALSE)</f>
        <v>61026</v>
      </c>
      <c r="L718" s="2">
        <f>VLOOKUP(J718,NPC规则!A:N,14,FALSE)</f>
        <v>3</v>
      </c>
      <c r="M718" s="2">
        <f t="shared" ca="1" si="172"/>
        <v>2</v>
      </c>
      <c r="N718" s="2">
        <v>6</v>
      </c>
      <c r="O718" s="2">
        <f>VLOOKUP(A718,关卡NPC系数!B:I,6,FALSE)</f>
        <v>1.5589999999999999</v>
      </c>
      <c r="P718" s="2">
        <f t="shared" si="168"/>
        <v>1.3</v>
      </c>
    </row>
    <row r="719" spans="1:16" x14ac:dyDescent="0.3">
      <c r="A719" s="2">
        <f t="shared" si="174"/>
        <v>120</v>
      </c>
      <c r="B719" s="2">
        <f ca="1">K716</f>
        <v>61026</v>
      </c>
      <c r="C719" s="2">
        <f t="shared" si="173"/>
        <v>4</v>
      </c>
      <c r="D719" s="2">
        <f>VLOOKUP(A719,关卡NPC系数!B:C,2,FALSE)</f>
        <v>116</v>
      </c>
      <c r="E719" s="2" t="str">
        <f>VLOOKUP(A719,关卡NPC系数!M:Q,5)</f>
        <v>6阶</v>
      </c>
      <c r="F719" s="2" t="str">
        <f t="shared" si="169"/>
        <v>后排</v>
      </c>
      <c r="G719" s="2">
        <f t="shared" si="167"/>
        <v>6</v>
      </c>
      <c r="I719" s="2" t="str">
        <f t="shared" si="170"/>
        <v>神圣</v>
      </c>
      <c r="J719" s="2" t="str">
        <f t="shared" si="171"/>
        <v>6阶后排神圣</v>
      </c>
      <c r="L719" s="2">
        <f>VLOOKUP(J719,NPC规则!A:N,14,FALSE)</f>
        <v>3</v>
      </c>
      <c r="M719" s="2">
        <f t="shared" ca="1" si="172"/>
        <v>4</v>
      </c>
      <c r="N719" s="2">
        <v>6</v>
      </c>
      <c r="O719" s="2">
        <f>VLOOKUP(A719,关卡NPC系数!B:I,6,FALSE)</f>
        <v>1.5589999999999999</v>
      </c>
      <c r="P719" s="2">
        <f t="shared" si="168"/>
        <v>1.3</v>
      </c>
    </row>
    <row r="720" spans="1:16" x14ac:dyDescent="0.3">
      <c r="A720" s="2">
        <f t="shared" si="174"/>
        <v>120</v>
      </c>
      <c r="B720" s="2">
        <f ca="1">K716</f>
        <v>61026</v>
      </c>
      <c r="C720" s="2">
        <f t="shared" si="173"/>
        <v>5</v>
      </c>
      <c r="D720" s="2">
        <f>VLOOKUP(A720,关卡NPC系数!B:C,2,FALSE)</f>
        <v>116</v>
      </c>
      <c r="E720" s="2" t="str">
        <f>VLOOKUP(A720,关卡NPC系数!M:Q,5)</f>
        <v>6阶</v>
      </c>
      <c r="F720" s="2" t="str">
        <f t="shared" si="169"/>
        <v>后排</v>
      </c>
      <c r="G720" s="2">
        <f t="shared" si="167"/>
        <v>6</v>
      </c>
      <c r="I720" s="2" t="str">
        <f t="shared" si="170"/>
        <v>神圣</v>
      </c>
      <c r="J720" s="2" t="str">
        <f t="shared" si="171"/>
        <v>6阶后排神圣</v>
      </c>
      <c r="L720" s="2">
        <f>VLOOKUP(J720,NPC规则!A:N,14,FALSE)</f>
        <v>3</v>
      </c>
      <c r="M720" s="2">
        <f t="shared" ca="1" si="172"/>
        <v>2</v>
      </c>
      <c r="N720" s="2">
        <v>5</v>
      </c>
      <c r="O720" s="2">
        <f>VLOOKUP(A720,关卡NPC系数!B:I,6,FALSE)</f>
        <v>1.5589999999999999</v>
      </c>
      <c r="P720" s="2">
        <f t="shared" si="168"/>
        <v>1.3</v>
      </c>
    </row>
    <row r="721" spans="1:16" x14ac:dyDescent="0.3">
      <c r="A721" s="2">
        <f t="shared" si="174"/>
        <v>120</v>
      </c>
      <c r="B721" s="2">
        <f ca="1">K716</f>
        <v>61026</v>
      </c>
      <c r="C721" s="2">
        <f t="shared" si="173"/>
        <v>6</v>
      </c>
      <c r="D721" s="2">
        <f>VLOOKUP(A721,关卡NPC系数!B:C,2,FALSE)</f>
        <v>116</v>
      </c>
      <c r="E721" s="2" t="str">
        <f>VLOOKUP(A721,关卡NPC系数!M:Q,5)</f>
        <v>6阶</v>
      </c>
      <c r="F721" s="2" t="str">
        <f t="shared" si="169"/>
        <v>后排</v>
      </c>
      <c r="G721" s="2">
        <f t="shared" si="167"/>
        <v>6</v>
      </c>
      <c r="I721" s="2" t="str">
        <f t="shared" si="170"/>
        <v>神圣</v>
      </c>
      <c r="J721" s="2" t="str">
        <f t="shared" si="171"/>
        <v>6阶后排神圣</v>
      </c>
      <c r="K721" s="2">
        <f ca="1">VLOOKUP(J721,NPC规则!A:K,M721,FALSE)</f>
        <v>63026</v>
      </c>
      <c r="L721" s="2">
        <f>VLOOKUP(J721,NPC规则!A:N,14,FALSE)</f>
        <v>3</v>
      </c>
      <c r="M721" s="2">
        <f t="shared" ca="1" si="172"/>
        <v>3</v>
      </c>
      <c r="N721" s="2">
        <v>5</v>
      </c>
      <c r="O721" s="2">
        <f>VLOOKUP(A721,关卡NPC系数!B:I,6,FALSE)</f>
        <v>1.5589999999999999</v>
      </c>
      <c r="P721" s="2">
        <f t="shared" si="168"/>
        <v>1.3</v>
      </c>
    </row>
    <row r="722" spans="1:16" x14ac:dyDescent="0.3">
      <c r="A722" s="2">
        <f t="shared" si="174"/>
        <v>121</v>
      </c>
      <c r="B722" s="2">
        <f ca="1">K722</f>
        <v>31076</v>
      </c>
      <c r="C722" s="2">
        <f t="shared" si="173"/>
        <v>1</v>
      </c>
      <c r="D722" s="2">
        <f>VLOOKUP(A722,关卡NPC系数!B:C,2,FALSE)</f>
        <v>117</v>
      </c>
      <c r="E722" s="2" t="str">
        <f>VLOOKUP(A722,关卡NPC系数!M:Q,5)</f>
        <v>6阶</v>
      </c>
      <c r="F722" s="2" t="str">
        <f t="shared" si="169"/>
        <v>前排</v>
      </c>
      <c r="G722" s="2">
        <f t="shared" ref="G722" ca="1" si="175">RANK(H722,$H722:$H727)</f>
        <v>3</v>
      </c>
      <c r="H722" s="2">
        <f t="shared" ref="H722" ca="1" si="176">RAND()</f>
        <v>0.35536460211042897</v>
      </c>
      <c r="I722" s="2" t="str">
        <f t="shared" ca="1" si="170"/>
        <v>邪能</v>
      </c>
      <c r="J722" s="2" t="str">
        <f t="shared" ca="1" si="171"/>
        <v>6阶前排邪能</v>
      </c>
      <c r="K722" s="2">
        <f ca="1">VLOOKUP(J722,NPC规则!A:K,M722,FALSE)</f>
        <v>31076</v>
      </c>
      <c r="L722" s="2">
        <f ca="1">VLOOKUP(J722,NPC规则!A:N,14,FALSE)</f>
        <v>4</v>
      </c>
      <c r="M722" s="2">
        <f t="shared" ca="1" si="172"/>
        <v>2</v>
      </c>
      <c r="N722" s="2">
        <v>6</v>
      </c>
      <c r="O722" s="2">
        <f>VLOOKUP(A722,关卡NPC系数!B:I,6,FALSE)</f>
        <v>1.2490000000000001</v>
      </c>
      <c r="P722" s="2">
        <f t="shared" si="168"/>
        <v>1</v>
      </c>
    </row>
    <row r="723" spans="1:16" x14ac:dyDescent="0.3">
      <c r="A723" s="2">
        <f t="shared" si="174"/>
        <v>121</v>
      </c>
      <c r="B723" s="2">
        <f ca="1">K722</f>
        <v>31076</v>
      </c>
      <c r="C723" s="2">
        <f t="shared" si="173"/>
        <v>2</v>
      </c>
      <c r="D723" s="2">
        <f>VLOOKUP(A723,关卡NPC系数!B:C,2,FALSE)</f>
        <v>117</v>
      </c>
      <c r="E723" s="2" t="str">
        <f>VLOOKUP(A723,关卡NPC系数!M:Q,5)</f>
        <v>6阶</v>
      </c>
      <c r="F723" s="2" t="str">
        <f t="shared" si="169"/>
        <v>前排</v>
      </c>
      <c r="G723" s="2">
        <f t="shared" ref="G723" ca="1" si="177">RANK(H723,$H722:$H727)</f>
        <v>1</v>
      </c>
      <c r="H723" s="2">
        <f t="shared" ca="1" si="160"/>
        <v>0.76539014323286292</v>
      </c>
      <c r="I723" s="2" t="str">
        <f t="shared" ca="1" si="170"/>
        <v>亡灵</v>
      </c>
      <c r="J723" s="2" t="str">
        <f t="shared" ca="1" si="171"/>
        <v>6阶前排亡灵</v>
      </c>
      <c r="K723" s="2">
        <f ca="1">VLOOKUP(J723,NPC规则!A:K,M723,FALSE)</f>
        <v>15036</v>
      </c>
      <c r="L723" s="2">
        <f ca="1">VLOOKUP(J723,NPC规则!A:N,14,FALSE)</f>
        <v>3</v>
      </c>
      <c r="M723" s="2">
        <f t="shared" ca="1" si="172"/>
        <v>4</v>
      </c>
      <c r="N723" s="2">
        <v>6</v>
      </c>
      <c r="O723" s="2">
        <f>VLOOKUP(A723,关卡NPC系数!B:I,6,FALSE)</f>
        <v>1.2490000000000001</v>
      </c>
      <c r="P723" s="2">
        <f t="shared" si="168"/>
        <v>1</v>
      </c>
    </row>
    <row r="724" spans="1:16" x14ac:dyDescent="0.3">
      <c r="A724" s="2">
        <f t="shared" si="174"/>
        <v>121</v>
      </c>
      <c r="B724" s="2">
        <f ca="1">K722</f>
        <v>31076</v>
      </c>
      <c r="C724" s="2">
        <f t="shared" si="173"/>
        <v>3</v>
      </c>
      <c r="D724" s="2">
        <f>VLOOKUP(A724,关卡NPC系数!B:C,2,FALSE)</f>
        <v>117</v>
      </c>
      <c r="E724" s="2" t="str">
        <f>VLOOKUP(A724,关卡NPC系数!M:Q,5)</f>
        <v>6阶</v>
      </c>
      <c r="F724" s="2" t="str">
        <f t="shared" si="169"/>
        <v>后排</v>
      </c>
      <c r="G724" s="2">
        <f t="shared" ref="G724" ca="1" si="178">RANK(H724,$H722:$H727)</f>
        <v>2</v>
      </c>
      <c r="H724" s="2">
        <f t="shared" ca="1" si="160"/>
        <v>0.67653615130562694</v>
      </c>
      <c r="I724" s="2" t="str">
        <f t="shared" ca="1" si="170"/>
        <v>奥术</v>
      </c>
      <c r="J724" s="2" t="str">
        <f t="shared" ca="1" si="171"/>
        <v>6阶后排奥术</v>
      </c>
      <c r="K724" s="2">
        <f ca="1">VLOOKUP(J724,NPC规则!A:K,M724,FALSE)</f>
        <v>22056</v>
      </c>
      <c r="L724" s="2">
        <f ca="1">VLOOKUP(J724,NPC规则!A:N,14,FALSE)</f>
        <v>7</v>
      </c>
      <c r="M724" s="2">
        <f t="shared" ca="1" si="172"/>
        <v>2</v>
      </c>
      <c r="N724" s="2">
        <v>6</v>
      </c>
      <c r="O724" s="2">
        <f>VLOOKUP(A724,关卡NPC系数!B:I,6,FALSE)</f>
        <v>1.2490000000000001</v>
      </c>
      <c r="P724" s="2">
        <f t="shared" si="168"/>
        <v>1</v>
      </c>
    </row>
    <row r="725" spans="1:16" x14ac:dyDescent="0.3">
      <c r="A725" s="2">
        <f t="shared" si="174"/>
        <v>121</v>
      </c>
      <c r="B725" s="2">
        <f ca="1">K722</f>
        <v>31076</v>
      </c>
      <c r="C725" s="2">
        <f t="shared" si="173"/>
        <v>4</v>
      </c>
      <c r="D725" s="2">
        <f>VLOOKUP(A725,关卡NPC系数!B:C,2,FALSE)</f>
        <v>117</v>
      </c>
      <c r="E725" s="2" t="str">
        <f>VLOOKUP(A725,关卡NPC系数!M:Q,5)</f>
        <v>6阶</v>
      </c>
      <c r="F725" s="2" t="str">
        <f t="shared" si="169"/>
        <v>后排</v>
      </c>
      <c r="G725" s="2">
        <f t="shared" ref="G725" ca="1" si="179">RANK(H725,$H722:$H727)</f>
        <v>5</v>
      </c>
      <c r="H725" s="2">
        <f t="shared" ca="1" si="160"/>
        <v>0.2656294980785695</v>
      </c>
      <c r="I725" s="2" t="str">
        <f t="shared" ca="1" si="170"/>
        <v>暗影</v>
      </c>
      <c r="J725" s="2" t="str">
        <f t="shared" ca="1" si="171"/>
        <v>6阶后排暗影</v>
      </c>
      <c r="K725" s="2">
        <f ca="1">VLOOKUP(J725,NPC规则!A:K,M725,FALSE)</f>
        <v>52046</v>
      </c>
      <c r="L725" s="2">
        <f ca="1">VLOOKUP(J725,NPC规则!A:N,14,FALSE)</f>
        <v>3</v>
      </c>
      <c r="M725" s="2">
        <f t="shared" ca="1" si="172"/>
        <v>4</v>
      </c>
      <c r="N725" s="2">
        <v>6</v>
      </c>
      <c r="O725" s="2">
        <f>VLOOKUP(A725,关卡NPC系数!B:I,6,FALSE)</f>
        <v>1.2490000000000001</v>
      </c>
      <c r="P725" s="2">
        <f t="shared" si="168"/>
        <v>1</v>
      </c>
    </row>
    <row r="726" spans="1:16" x14ac:dyDescent="0.3">
      <c r="A726" s="2">
        <f t="shared" si="174"/>
        <v>121</v>
      </c>
      <c r="B726" s="2">
        <f ca="1">K722</f>
        <v>31076</v>
      </c>
      <c r="C726" s="2">
        <f t="shared" si="173"/>
        <v>5</v>
      </c>
      <c r="D726" s="2">
        <f>VLOOKUP(A726,关卡NPC系数!B:C,2,FALSE)</f>
        <v>117</v>
      </c>
      <c r="E726" s="2" t="str">
        <f>VLOOKUP(A726,关卡NPC系数!M:Q,5)</f>
        <v>6阶</v>
      </c>
      <c r="F726" s="2" t="str">
        <f t="shared" si="169"/>
        <v>后排</v>
      </c>
      <c r="G726" s="2">
        <f t="shared" ref="G726" ca="1" si="180">RANK(H726,$H722:$H727)</f>
        <v>6</v>
      </c>
      <c r="H726" s="2">
        <f t="shared" ca="1" si="160"/>
        <v>0.17943969573155105</v>
      </c>
      <c r="I726" s="2" t="str">
        <f t="shared" ca="1" si="170"/>
        <v>神圣</v>
      </c>
      <c r="J726" s="2" t="str">
        <f t="shared" ca="1" si="171"/>
        <v>6阶后排神圣</v>
      </c>
      <c r="K726" s="2">
        <f ca="1">VLOOKUP(J726,NPC规则!A:K,M726,FALSE)</f>
        <v>63026</v>
      </c>
      <c r="L726" s="2">
        <f ca="1">VLOOKUP(J726,NPC规则!A:N,14,FALSE)</f>
        <v>3</v>
      </c>
      <c r="M726" s="2">
        <f t="shared" ca="1" si="172"/>
        <v>3</v>
      </c>
      <c r="N726" s="2">
        <v>5</v>
      </c>
      <c r="O726" s="2">
        <f>VLOOKUP(A726,关卡NPC系数!B:I,6,FALSE)</f>
        <v>1.2490000000000001</v>
      </c>
      <c r="P726" s="2">
        <f t="shared" si="168"/>
        <v>1</v>
      </c>
    </row>
    <row r="727" spans="1:16" x14ac:dyDescent="0.3">
      <c r="A727" s="2">
        <f t="shared" si="174"/>
        <v>121</v>
      </c>
      <c r="B727" s="2">
        <f ca="1">K722</f>
        <v>31076</v>
      </c>
      <c r="C727" s="2">
        <f t="shared" si="173"/>
        <v>6</v>
      </c>
      <c r="D727" s="2">
        <f>VLOOKUP(A727,关卡NPC系数!B:C,2,FALSE)</f>
        <v>117</v>
      </c>
      <c r="E727" s="2" t="str">
        <f>VLOOKUP(A727,关卡NPC系数!M:Q,5)</f>
        <v>6阶</v>
      </c>
      <c r="F727" s="2" t="str">
        <f t="shared" si="169"/>
        <v>后排</v>
      </c>
      <c r="G727" s="2">
        <f t="shared" ref="G727" ca="1" si="181">RANK(H727,$H722:$H727)</f>
        <v>4</v>
      </c>
      <c r="H727" s="2">
        <f t="shared" ca="1" si="160"/>
        <v>0.33800878000511037</v>
      </c>
      <c r="I727" s="2" t="str">
        <f t="shared" ca="1" si="170"/>
        <v>自然</v>
      </c>
      <c r="J727" s="2" t="str">
        <f t="shared" ca="1" si="171"/>
        <v>6阶后排自然</v>
      </c>
      <c r="K727" s="2">
        <f ca="1">VLOOKUP(J727,NPC规则!A:K,M727,FALSE)</f>
        <v>45046</v>
      </c>
      <c r="L727" s="2">
        <f ca="1">VLOOKUP(J727,NPC规则!A:N,14,FALSE)</f>
        <v>7</v>
      </c>
      <c r="M727" s="2">
        <f t="shared" ca="1" si="172"/>
        <v>3</v>
      </c>
      <c r="N727" s="2">
        <v>5</v>
      </c>
      <c r="O727" s="2">
        <f>VLOOKUP(A727,关卡NPC系数!B:I,6,FALSE)</f>
        <v>1.2490000000000001</v>
      </c>
      <c r="P727" s="2">
        <f t="shared" si="168"/>
        <v>1</v>
      </c>
    </row>
    <row r="728" spans="1:16" x14ac:dyDescent="0.3">
      <c r="A728" s="2">
        <f t="shared" si="174"/>
        <v>122</v>
      </c>
      <c r="B728" s="2">
        <f ca="1">K728</f>
        <v>11086</v>
      </c>
      <c r="C728" s="2">
        <f t="shared" si="173"/>
        <v>1</v>
      </c>
      <c r="D728" s="2">
        <f>VLOOKUP(A728,关卡NPC系数!B:C,2,FALSE)</f>
        <v>118</v>
      </c>
      <c r="E728" s="2" t="str">
        <f>VLOOKUP(A728,关卡NPC系数!M:Q,5)</f>
        <v>6阶</v>
      </c>
      <c r="F728" s="2" t="str">
        <f t="shared" si="169"/>
        <v>前排</v>
      </c>
      <c r="G728" s="2">
        <v>1</v>
      </c>
      <c r="I728" s="2" t="str">
        <f t="shared" si="170"/>
        <v>亡灵</v>
      </c>
      <c r="J728" s="2" t="str">
        <f t="shared" si="171"/>
        <v>6阶前排亡灵</v>
      </c>
      <c r="K728" s="2">
        <f ca="1">VLOOKUP(J728,NPC规则!A:K,M728,FALSE)</f>
        <v>11086</v>
      </c>
      <c r="L728" s="2">
        <f>VLOOKUP(J728,NPC规则!A:N,14,FALSE)</f>
        <v>3</v>
      </c>
      <c r="M728" s="2">
        <f t="shared" ca="1" si="172"/>
        <v>3</v>
      </c>
      <c r="N728" s="2">
        <v>6</v>
      </c>
      <c r="O728" s="2">
        <f>VLOOKUP(A728,关卡NPC系数!B:I,6,FALSE)</f>
        <v>1.252</v>
      </c>
      <c r="P728" s="2">
        <f t="shared" si="168"/>
        <v>1</v>
      </c>
    </row>
    <row r="729" spans="1:16" x14ac:dyDescent="0.3">
      <c r="A729" s="2">
        <f t="shared" si="174"/>
        <v>122</v>
      </c>
      <c r="B729" s="2">
        <f ca="1">K728</f>
        <v>11086</v>
      </c>
      <c r="C729" s="2">
        <f t="shared" si="173"/>
        <v>2</v>
      </c>
      <c r="D729" s="2">
        <f>VLOOKUP(A729,关卡NPC系数!B:C,2,FALSE)</f>
        <v>118</v>
      </c>
      <c r="E729" s="2" t="str">
        <f>VLOOKUP(A729,关卡NPC系数!M:Q,5)</f>
        <v>6阶</v>
      </c>
      <c r="F729" s="2" t="str">
        <f t="shared" si="169"/>
        <v>前排</v>
      </c>
      <c r="G729" s="2">
        <v>1</v>
      </c>
      <c r="I729" s="2" t="str">
        <f t="shared" si="170"/>
        <v>亡灵</v>
      </c>
      <c r="J729" s="2" t="str">
        <f t="shared" si="171"/>
        <v>6阶前排亡灵</v>
      </c>
      <c r="K729" s="2">
        <f ca="1">VLOOKUP(J729,NPC规则!A:K,M729,FALSE)</f>
        <v>11076</v>
      </c>
      <c r="L729" s="2">
        <f>VLOOKUP(J729,NPC规则!A:N,14,FALSE)</f>
        <v>3</v>
      </c>
      <c r="M729" s="2">
        <f t="shared" ca="1" si="172"/>
        <v>2</v>
      </c>
      <c r="N729" s="2">
        <v>6</v>
      </c>
      <c r="O729" s="2">
        <f>VLOOKUP(A729,关卡NPC系数!B:I,6,FALSE)</f>
        <v>1.252</v>
      </c>
      <c r="P729" s="2">
        <f t="shared" si="168"/>
        <v>1</v>
      </c>
    </row>
    <row r="730" spans="1:16" x14ac:dyDescent="0.3">
      <c r="A730" s="2">
        <f t="shared" si="174"/>
        <v>122</v>
      </c>
      <c r="B730" s="2">
        <f ca="1">K728</f>
        <v>11086</v>
      </c>
      <c r="C730" s="2">
        <f t="shared" si="173"/>
        <v>3</v>
      </c>
      <c r="D730" s="2">
        <f>VLOOKUP(A730,关卡NPC系数!B:C,2,FALSE)</f>
        <v>118</v>
      </c>
      <c r="E730" s="2" t="str">
        <f>VLOOKUP(A730,关卡NPC系数!M:Q,5)</f>
        <v>6阶</v>
      </c>
      <c r="F730" s="2" t="str">
        <f t="shared" si="169"/>
        <v>后排</v>
      </c>
      <c r="G730" s="2">
        <v>1</v>
      </c>
      <c r="I730" s="2" t="str">
        <f t="shared" si="170"/>
        <v>亡灵</v>
      </c>
      <c r="J730" s="2" t="str">
        <f t="shared" si="171"/>
        <v>6阶后排亡灵</v>
      </c>
      <c r="K730" s="2">
        <f ca="1">VLOOKUP(J730,NPC规则!A:K,M730,FALSE)</f>
        <v>12036</v>
      </c>
      <c r="L730" s="2">
        <f>VLOOKUP(J730,NPC规则!A:N,14,FALSE)</f>
        <v>6</v>
      </c>
      <c r="M730" s="2">
        <f t="shared" ca="1" si="172"/>
        <v>5</v>
      </c>
      <c r="N730" s="2">
        <v>6</v>
      </c>
      <c r="O730" s="2">
        <f>VLOOKUP(A730,关卡NPC系数!B:I,6,FALSE)</f>
        <v>1.252</v>
      </c>
      <c r="P730" s="2">
        <f t="shared" si="168"/>
        <v>1</v>
      </c>
    </row>
    <row r="731" spans="1:16" x14ac:dyDescent="0.3">
      <c r="A731" s="2">
        <f t="shared" si="174"/>
        <v>122</v>
      </c>
      <c r="B731" s="2">
        <f ca="1">K728</f>
        <v>11086</v>
      </c>
      <c r="C731" s="2">
        <f t="shared" si="173"/>
        <v>4</v>
      </c>
      <c r="D731" s="2">
        <f>VLOOKUP(A731,关卡NPC系数!B:C,2,FALSE)</f>
        <v>118</v>
      </c>
      <c r="E731" s="2" t="str">
        <f>VLOOKUP(A731,关卡NPC系数!M:Q,5)</f>
        <v>6阶</v>
      </c>
      <c r="F731" s="2" t="str">
        <f t="shared" si="169"/>
        <v>后排</v>
      </c>
      <c r="G731" s="2">
        <v>1</v>
      </c>
      <c r="I731" s="2" t="str">
        <f t="shared" si="170"/>
        <v>亡灵</v>
      </c>
      <c r="J731" s="2" t="str">
        <f t="shared" si="171"/>
        <v>6阶后排亡灵</v>
      </c>
      <c r="K731" s="2">
        <f ca="1">VLOOKUP(J731,NPC规则!A:K,M731,FALSE)</f>
        <v>14036</v>
      </c>
      <c r="L731" s="2">
        <f>VLOOKUP(J731,NPC规则!A:N,14,FALSE)</f>
        <v>6</v>
      </c>
      <c r="M731" s="2">
        <f t="shared" ca="1" si="172"/>
        <v>3</v>
      </c>
      <c r="N731" s="2">
        <v>6</v>
      </c>
      <c r="O731" s="2">
        <f>VLOOKUP(A731,关卡NPC系数!B:I,6,FALSE)</f>
        <v>1.252</v>
      </c>
      <c r="P731" s="2">
        <f t="shared" si="168"/>
        <v>1</v>
      </c>
    </row>
    <row r="732" spans="1:16" x14ac:dyDescent="0.3">
      <c r="A732" s="2">
        <f t="shared" si="174"/>
        <v>122</v>
      </c>
      <c r="B732" s="2">
        <f ca="1">K728</f>
        <v>11086</v>
      </c>
      <c r="C732" s="2">
        <f t="shared" si="173"/>
        <v>5</v>
      </c>
      <c r="D732" s="2">
        <f>VLOOKUP(A732,关卡NPC系数!B:C,2,FALSE)</f>
        <v>118</v>
      </c>
      <c r="E732" s="2" t="str">
        <f>VLOOKUP(A732,关卡NPC系数!M:Q,5)</f>
        <v>6阶</v>
      </c>
      <c r="F732" s="2" t="str">
        <f t="shared" si="169"/>
        <v>后排</v>
      </c>
      <c r="G732" s="2">
        <v>1</v>
      </c>
      <c r="I732" s="2" t="str">
        <f t="shared" si="170"/>
        <v>亡灵</v>
      </c>
      <c r="J732" s="2" t="str">
        <f t="shared" si="171"/>
        <v>6阶后排亡灵</v>
      </c>
      <c r="K732" s="2">
        <f ca="1">VLOOKUP(J732,NPC规则!A:K,M732,FALSE)</f>
        <v>12036</v>
      </c>
      <c r="L732" s="2">
        <f>VLOOKUP(J732,NPC规则!A:N,14,FALSE)</f>
        <v>6</v>
      </c>
      <c r="M732" s="2">
        <f t="shared" ca="1" si="172"/>
        <v>5</v>
      </c>
      <c r="N732" s="2">
        <v>5</v>
      </c>
      <c r="O732" s="2">
        <f>VLOOKUP(A732,关卡NPC系数!B:I,6,FALSE)</f>
        <v>1.252</v>
      </c>
      <c r="P732" s="2">
        <f t="shared" si="168"/>
        <v>1</v>
      </c>
    </row>
    <row r="733" spans="1:16" x14ac:dyDescent="0.3">
      <c r="A733" s="2">
        <f t="shared" si="174"/>
        <v>122</v>
      </c>
      <c r="B733" s="2">
        <f ca="1">K728</f>
        <v>11086</v>
      </c>
      <c r="C733" s="2">
        <f t="shared" si="173"/>
        <v>6</v>
      </c>
      <c r="D733" s="2">
        <f>VLOOKUP(A733,关卡NPC系数!B:C,2,FALSE)</f>
        <v>118</v>
      </c>
      <c r="E733" s="2" t="str">
        <f>VLOOKUP(A733,关卡NPC系数!M:Q,5)</f>
        <v>6阶</v>
      </c>
      <c r="F733" s="2" t="str">
        <f t="shared" si="169"/>
        <v>后排</v>
      </c>
      <c r="G733" s="2">
        <v>1</v>
      </c>
      <c r="I733" s="2" t="str">
        <f t="shared" si="170"/>
        <v>亡灵</v>
      </c>
      <c r="J733" s="2" t="str">
        <f t="shared" si="171"/>
        <v>6阶后排亡灵</v>
      </c>
      <c r="K733" s="2">
        <f ca="1">VLOOKUP(J733,NPC规则!A:K,M733,FALSE)</f>
        <v>13046</v>
      </c>
      <c r="L733" s="2">
        <f>VLOOKUP(J733,NPC规则!A:N,14,FALSE)</f>
        <v>6</v>
      </c>
      <c r="M733" s="2">
        <f t="shared" ca="1" si="172"/>
        <v>6</v>
      </c>
      <c r="N733" s="2">
        <v>5</v>
      </c>
      <c r="O733" s="2">
        <f>VLOOKUP(A733,关卡NPC系数!B:I,6,FALSE)</f>
        <v>1.252</v>
      </c>
      <c r="P733" s="2">
        <f t="shared" si="168"/>
        <v>1</v>
      </c>
    </row>
    <row r="734" spans="1:16" x14ac:dyDescent="0.3">
      <c r="A734" s="2">
        <f t="shared" si="174"/>
        <v>123</v>
      </c>
      <c r="B734" s="2">
        <f ca="1">K734</f>
        <v>21036</v>
      </c>
      <c r="C734" s="2">
        <f t="shared" si="173"/>
        <v>1</v>
      </c>
      <c r="D734" s="2">
        <f>VLOOKUP(A734,关卡NPC系数!B:C,2,FALSE)</f>
        <v>119</v>
      </c>
      <c r="E734" s="2" t="str">
        <f>VLOOKUP(A734,关卡NPC系数!M:Q,5)</f>
        <v>6阶</v>
      </c>
      <c r="F734" s="2" t="str">
        <f t="shared" si="169"/>
        <v>前排</v>
      </c>
      <c r="G734" s="2">
        <f t="shared" ref="G734" si="182">G728+1</f>
        <v>2</v>
      </c>
      <c r="I734" s="2" t="str">
        <f t="shared" si="170"/>
        <v>奥术</v>
      </c>
      <c r="J734" s="2" t="str">
        <f t="shared" si="171"/>
        <v>6阶前排奥术</v>
      </c>
      <c r="K734" s="2">
        <f ca="1">VLOOKUP(J734,NPC规则!A:K,M734,FALSE)</f>
        <v>21036</v>
      </c>
      <c r="L734" s="2">
        <f>VLOOKUP(J734,NPC规则!A:N,14,FALSE)</f>
        <v>4</v>
      </c>
      <c r="M734" s="2">
        <f t="shared" ca="1" si="172"/>
        <v>4</v>
      </c>
      <c r="N734" s="2">
        <v>6</v>
      </c>
      <c r="O734" s="2">
        <f>VLOOKUP(A734,关卡NPC系数!B:I,6,FALSE)</f>
        <v>1.2549999999999999</v>
      </c>
      <c r="P734" s="2">
        <f t="shared" si="168"/>
        <v>1</v>
      </c>
    </row>
    <row r="735" spans="1:16" x14ac:dyDescent="0.3">
      <c r="A735" s="2">
        <f t="shared" si="174"/>
        <v>123</v>
      </c>
      <c r="B735" s="2">
        <f ca="1">K734</f>
        <v>21036</v>
      </c>
      <c r="C735" s="2">
        <f t="shared" si="173"/>
        <v>2</v>
      </c>
      <c r="D735" s="2">
        <f>VLOOKUP(A735,关卡NPC系数!B:C,2,FALSE)</f>
        <v>119</v>
      </c>
      <c r="E735" s="2" t="str">
        <f>VLOOKUP(A735,关卡NPC系数!M:Q,5)</f>
        <v>6阶</v>
      </c>
      <c r="F735" s="2" t="str">
        <f t="shared" si="169"/>
        <v>前排</v>
      </c>
      <c r="G735" s="2">
        <f t="shared" si="167"/>
        <v>2</v>
      </c>
      <c r="I735" s="2" t="str">
        <f t="shared" si="170"/>
        <v>奥术</v>
      </c>
      <c r="J735" s="2" t="str">
        <f t="shared" si="171"/>
        <v>6阶前排奥术</v>
      </c>
      <c r="K735" s="2">
        <f ca="1">VLOOKUP(J735,NPC规则!A:K,M735,FALSE)</f>
        <v>22056</v>
      </c>
      <c r="L735" s="2">
        <f>VLOOKUP(J735,NPC规则!A:N,14,FALSE)</f>
        <v>4</v>
      </c>
      <c r="M735" s="2">
        <f t="shared" ca="1" si="172"/>
        <v>5</v>
      </c>
      <c r="N735" s="2">
        <v>6</v>
      </c>
      <c r="O735" s="2">
        <f>VLOOKUP(A735,关卡NPC系数!B:I,6,FALSE)</f>
        <v>1.2549999999999999</v>
      </c>
      <c r="P735" s="2">
        <f t="shared" si="168"/>
        <v>1</v>
      </c>
    </row>
    <row r="736" spans="1:16" x14ac:dyDescent="0.3">
      <c r="A736" s="2">
        <f t="shared" si="174"/>
        <v>123</v>
      </c>
      <c r="B736" s="2">
        <f ca="1">K734</f>
        <v>21036</v>
      </c>
      <c r="C736" s="2">
        <f t="shared" si="173"/>
        <v>3</v>
      </c>
      <c r="D736" s="2">
        <f>VLOOKUP(A736,关卡NPC系数!B:C,2,FALSE)</f>
        <v>119</v>
      </c>
      <c r="E736" s="2" t="str">
        <f>VLOOKUP(A736,关卡NPC系数!M:Q,5)</f>
        <v>6阶</v>
      </c>
      <c r="F736" s="2" t="str">
        <f t="shared" si="169"/>
        <v>后排</v>
      </c>
      <c r="G736" s="2">
        <f t="shared" si="167"/>
        <v>2</v>
      </c>
      <c r="I736" s="2" t="str">
        <f t="shared" si="170"/>
        <v>奥术</v>
      </c>
      <c r="J736" s="2" t="str">
        <f t="shared" si="171"/>
        <v>6阶后排奥术</v>
      </c>
      <c r="K736" s="2">
        <f ca="1">VLOOKUP(J736,NPC规则!A:K,M736,FALSE)</f>
        <v>22046</v>
      </c>
      <c r="L736" s="2">
        <f>VLOOKUP(J736,NPC规则!A:N,14,FALSE)</f>
        <v>7</v>
      </c>
      <c r="M736" s="2">
        <f t="shared" ca="1" si="172"/>
        <v>7</v>
      </c>
      <c r="N736" s="2">
        <v>6</v>
      </c>
      <c r="O736" s="2">
        <f>VLOOKUP(A736,关卡NPC系数!B:I,6,FALSE)</f>
        <v>1.2549999999999999</v>
      </c>
      <c r="P736" s="2">
        <f t="shared" si="168"/>
        <v>1</v>
      </c>
    </row>
    <row r="737" spans="1:16" x14ac:dyDescent="0.3">
      <c r="A737" s="2">
        <f t="shared" si="174"/>
        <v>123</v>
      </c>
      <c r="B737" s="2">
        <f ca="1">K734</f>
        <v>21036</v>
      </c>
      <c r="C737" s="2">
        <f t="shared" si="173"/>
        <v>4</v>
      </c>
      <c r="D737" s="2">
        <f>VLOOKUP(A737,关卡NPC系数!B:C,2,FALSE)</f>
        <v>119</v>
      </c>
      <c r="E737" s="2" t="str">
        <f>VLOOKUP(A737,关卡NPC系数!M:Q,5)</f>
        <v>6阶</v>
      </c>
      <c r="F737" s="2" t="str">
        <f t="shared" si="169"/>
        <v>后排</v>
      </c>
      <c r="G737" s="2">
        <f t="shared" si="167"/>
        <v>2</v>
      </c>
      <c r="I737" s="2" t="str">
        <f t="shared" si="170"/>
        <v>奥术</v>
      </c>
      <c r="J737" s="2" t="str">
        <f t="shared" si="171"/>
        <v>6阶后排奥术</v>
      </c>
      <c r="K737" s="2">
        <f ca="1">VLOOKUP(J737,NPC规则!A:K,M737,FALSE)</f>
        <v>22046</v>
      </c>
      <c r="L737" s="2">
        <f>VLOOKUP(J737,NPC规则!A:N,14,FALSE)</f>
        <v>7</v>
      </c>
      <c r="M737" s="2">
        <f t="shared" ca="1" si="172"/>
        <v>7</v>
      </c>
      <c r="N737" s="2">
        <v>6</v>
      </c>
      <c r="O737" s="2">
        <f>VLOOKUP(A737,关卡NPC系数!B:I,6,FALSE)</f>
        <v>1.2549999999999999</v>
      </c>
      <c r="P737" s="2">
        <f t="shared" si="168"/>
        <v>1</v>
      </c>
    </row>
    <row r="738" spans="1:16" x14ac:dyDescent="0.3">
      <c r="A738" s="2">
        <f t="shared" si="174"/>
        <v>123</v>
      </c>
      <c r="B738" s="2">
        <f ca="1">K734</f>
        <v>21036</v>
      </c>
      <c r="C738" s="2">
        <f t="shared" si="173"/>
        <v>5</v>
      </c>
      <c r="D738" s="2">
        <f>VLOOKUP(A738,关卡NPC系数!B:C,2,FALSE)</f>
        <v>119</v>
      </c>
      <c r="E738" s="2" t="str">
        <f>VLOOKUP(A738,关卡NPC系数!M:Q,5)</f>
        <v>6阶</v>
      </c>
      <c r="F738" s="2" t="str">
        <f t="shared" si="169"/>
        <v>后排</v>
      </c>
      <c r="G738" s="2">
        <f t="shared" si="167"/>
        <v>2</v>
      </c>
      <c r="I738" s="2" t="str">
        <f t="shared" si="170"/>
        <v>奥术</v>
      </c>
      <c r="J738" s="2" t="str">
        <f t="shared" si="171"/>
        <v>6阶后排奥术</v>
      </c>
      <c r="K738" s="2">
        <f ca="1">VLOOKUP(J738,NPC规则!A:K,M738,FALSE)</f>
        <v>24026</v>
      </c>
      <c r="L738" s="2">
        <f>VLOOKUP(J738,NPC规则!A:N,14,FALSE)</f>
        <v>7</v>
      </c>
      <c r="M738" s="2">
        <f t="shared" ca="1" si="172"/>
        <v>6</v>
      </c>
      <c r="N738" s="2">
        <v>5</v>
      </c>
      <c r="O738" s="2">
        <f>VLOOKUP(A738,关卡NPC系数!B:I,6,FALSE)</f>
        <v>1.2549999999999999</v>
      </c>
      <c r="P738" s="2">
        <f t="shared" si="168"/>
        <v>1</v>
      </c>
    </row>
    <row r="739" spans="1:16" x14ac:dyDescent="0.3">
      <c r="A739" s="2">
        <f t="shared" si="174"/>
        <v>123</v>
      </c>
      <c r="B739" s="2">
        <f ca="1">K734</f>
        <v>21036</v>
      </c>
      <c r="C739" s="2">
        <f t="shared" si="173"/>
        <v>6</v>
      </c>
      <c r="D739" s="2">
        <f>VLOOKUP(A739,关卡NPC系数!B:C,2,FALSE)</f>
        <v>119</v>
      </c>
      <c r="E739" s="2" t="str">
        <f>VLOOKUP(A739,关卡NPC系数!M:Q,5)</f>
        <v>6阶</v>
      </c>
      <c r="F739" s="2" t="str">
        <f t="shared" si="169"/>
        <v>后排</v>
      </c>
      <c r="G739" s="2">
        <f t="shared" si="167"/>
        <v>2</v>
      </c>
      <c r="I739" s="2" t="str">
        <f t="shared" si="170"/>
        <v>奥术</v>
      </c>
      <c r="J739" s="2" t="str">
        <f t="shared" si="171"/>
        <v>6阶后排奥术</v>
      </c>
      <c r="K739" s="2">
        <f ca="1">VLOOKUP(J739,NPC规则!A:K,M739,FALSE)</f>
        <v>22036</v>
      </c>
      <c r="L739" s="2">
        <f>VLOOKUP(J739,NPC规则!A:N,14,FALSE)</f>
        <v>7</v>
      </c>
      <c r="M739" s="2">
        <f t="shared" ca="1" si="172"/>
        <v>8</v>
      </c>
      <c r="N739" s="2">
        <v>5</v>
      </c>
      <c r="O739" s="2">
        <f>VLOOKUP(A739,关卡NPC系数!B:I,6,FALSE)</f>
        <v>1.2549999999999999</v>
      </c>
      <c r="P739" s="2">
        <f t="shared" si="168"/>
        <v>1</v>
      </c>
    </row>
    <row r="740" spans="1:16" x14ac:dyDescent="0.3">
      <c r="A740" s="2">
        <f t="shared" si="174"/>
        <v>124</v>
      </c>
      <c r="B740" s="2">
        <f ca="1">K740</f>
        <v>35036</v>
      </c>
      <c r="C740" s="2">
        <f t="shared" si="173"/>
        <v>1</v>
      </c>
      <c r="D740" s="2">
        <f>VLOOKUP(A740,关卡NPC系数!B:C,2,FALSE)</f>
        <v>120</v>
      </c>
      <c r="E740" s="2" t="str">
        <f>VLOOKUP(A740,关卡NPC系数!M:Q,5)</f>
        <v>6阶</v>
      </c>
      <c r="F740" s="2" t="str">
        <f t="shared" si="169"/>
        <v>前排</v>
      </c>
      <c r="G740" s="2">
        <f t="shared" si="167"/>
        <v>3</v>
      </c>
      <c r="I740" s="2" t="str">
        <f t="shared" si="170"/>
        <v>邪能</v>
      </c>
      <c r="J740" s="2" t="str">
        <f t="shared" si="171"/>
        <v>6阶前排邪能</v>
      </c>
      <c r="K740" s="2">
        <f ca="1">VLOOKUP(J740,NPC规则!A:K,M740,FALSE)</f>
        <v>35036</v>
      </c>
      <c r="L740" s="2">
        <f>VLOOKUP(J740,NPC规则!A:N,14,FALSE)</f>
        <v>4</v>
      </c>
      <c r="M740" s="2">
        <f t="shared" ca="1" si="172"/>
        <v>3</v>
      </c>
      <c r="N740" s="2">
        <v>6</v>
      </c>
      <c r="O740" s="2">
        <f>VLOOKUP(A740,关卡NPC系数!B:I,6,FALSE)</f>
        <v>1.2569999999999999</v>
      </c>
      <c r="P740" s="2">
        <f t="shared" si="168"/>
        <v>1</v>
      </c>
    </row>
    <row r="741" spans="1:16" x14ac:dyDescent="0.3">
      <c r="A741" s="2">
        <f t="shared" si="174"/>
        <v>124</v>
      </c>
      <c r="B741" s="2">
        <f ca="1">K740</f>
        <v>35036</v>
      </c>
      <c r="C741" s="2">
        <f t="shared" si="173"/>
        <v>2</v>
      </c>
      <c r="D741" s="2">
        <f>VLOOKUP(A741,关卡NPC系数!B:C,2,FALSE)</f>
        <v>120</v>
      </c>
      <c r="E741" s="2" t="str">
        <f>VLOOKUP(A741,关卡NPC系数!M:Q,5)</f>
        <v>6阶</v>
      </c>
      <c r="F741" s="2" t="str">
        <f t="shared" si="169"/>
        <v>前排</v>
      </c>
      <c r="G741" s="2">
        <f t="shared" si="167"/>
        <v>3</v>
      </c>
      <c r="I741" s="2" t="str">
        <f t="shared" si="170"/>
        <v>邪能</v>
      </c>
      <c r="J741" s="2" t="str">
        <f t="shared" si="171"/>
        <v>6阶前排邪能</v>
      </c>
      <c r="K741" s="2">
        <f ca="1">VLOOKUP(J741,NPC规则!A:K,M741,FALSE)</f>
        <v>33026</v>
      </c>
      <c r="L741" s="2">
        <f>VLOOKUP(J741,NPC规则!A:N,14,FALSE)</f>
        <v>4</v>
      </c>
      <c r="M741" s="2">
        <f t="shared" ca="1" si="172"/>
        <v>5</v>
      </c>
      <c r="N741" s="2">
        <v>6</v>
      </c>
      <c r="O741" s="2">
        <f>VLOOKUP(A741,关卡NPC系数!B:I,6,FALSE)</f>
        <v>1.2569999999999999</v>
      </c>
      <c r="P741" s="2">
        <f t="shared" si="168"/>
        <v>1</v>
      </c>
    </row>
    <row r="742" spans="1:16" x14ac:dyDescent="0.3">
      <c r="A742" s="2">
        <f t="shared" si="174"/>
        <v>124</v>
      </c>
      <c r="B742" s="2">
        <f ca="1">K740</f>
        <v>35036</v>
      </c>
      <c r="C742" s="2">
        <f t="shared" si="173"/>
        <v>3</v>
      </c>
      <c r="D742" s="2">
        <f>VLOOKUP(A742,关卡NPC系数!B:C,2,FALSE)</f>
        <v>120</v>
      </c>
      <c r="E742" s="2" t="str">
        <f>VLOOKUP(A742,关卡NPC系数!M:Q,5)</f>
        <v>6阶</v>
      </c>
      <c r="F742" s="2" t="str">
        <f t="shared" si="169"/>
        <v>后排</v>
      </c>
      <c r="G742" s="2">
        <f t="shared" si="167"/>
        <v>3</v>
      </c>
      <c r="I742" s="2" t="str">
        <f t="shared" si="170"/>
        <v>邪能</v>
      </c>
      <c r="J742" s="2" t="str">
        <f t="shared" si="171"/>
        <v>6阶后排邪能</v>
      </c>
      <c r="K742" s="2">
        <f ca="1">VLOOKUP(J742,NPC规则!A:K,M742,FALSE)</f>
        <v>32046</v>
      </c>
      <c r="L742" s="2">
        <f>VLOOKUP(J742,NPC规则!A:N,14,FALSE)</f>
        <v>6</v>
      </c>
      <c r="M742" s="2">
        <f t="shared" ca="1" si="172"/>
        <v>7</v>
      </c>
      <c r="N742" s="2">
        <v>6</v>
      </c>
      <c r="O742" s="2">
        <f>VLOOKUP(A742,关卡NPC系数!B:I,6,FALSE)</f>
        <v>1.2569999999999999</v>
      </c>
      <c r="P742" s="2">
        <f t="shared" si="168"/>
        <v>1</v>
      </c>
    </row>
    <row r="743" spans="1:16" x14ac:dyDescent="0.3">
      <c r="A743" s="2">
        <f t="shared" si="174"/>
        <v>124</v>
      </c>
      <c r="B743" s="2">
        <f ca="1">K740</f>
        <v>35036</v>
      </c>
      <c r="C743" s="2">
        <f t="shared" si="173"/>
        <v>4</v>
      </c>
      <c r="D743" s="2">
        <f>VLOOKUP(A743,关卡NPC系数!B:C,2,FALSE)</f>
        <v>120</v>
      </c>
      <c r="E743" s="2" t="str">
        <f>VLOOKUP(A743,关卡NPC系数!M:Q,5)</f>
        <v>6阶</v>
      </c>
      <c r="F743" s="2" t="str">
        <f t="shared" si="169"/>
        <v>后排</v>
      </c>
      <c r="G743" s="2">
        <f t="shared" si="167"/>
        <v>3</v>
      </c>
      <c r="I743" s="2" t="str">
        <f t="shared" si="170"/>
        <v>邪能</v>
      </c>
      <c r="J743" s="2" t="str">
        <f t="shared" si="171"/>
        <v>6阶后排邪能</v>
      </c>
      <c r="K743" s="2">
        <f ca="1">VLOOKUP(J743,NPC规则!A:K,M743,FALSE)</f>
        <v>33026</v>
      </c>
      <c r="L743" s="2">
        <f>VLOOKUP(J743,NPC规则!A:N,14,FALSE)</f>
        <v>6</v>
      </c>
      <c r="M743" s="2">
        <f t="shared" ca="1" si="172"/>
        <v>2</v>
      </c>
      <c r="N743" s="2">
        <v>6</v>
      </c>
      <c r="O743" s="2">
        <f>VLOOKUP(A743,关卡NPC系数!B:I,6,FALSE)</f>
        <v>1.2569999999999999</v>
      </c>
      <c r="P743" s="2">
        <f t="shared" si="168"/>
        <v>1</v>
      </c>
    </row>
    <row r="744" spans="1:16" x14ac:dyDescent="0.3">
      <c r="A744" s="2">
        <f t="shared" si="174"/>
        <v>124</v>
      </c>
      <c r="B744" s="2">
        <f ca="1">K740</f>
        <v>35036</v>
      </c>
      <c r="C744" s="2">
        <f t="shared" si="173"/>
        <v>5</v>
      </c>
      <c r="D744" s="2">
        <f>VLOOKUP(A744,关卡NPC系数!B:C,2,FALSE)</f>
        <v>120</v>
      </c>
      <c r="E744" s="2" t="str">
        <f>VLOOKUP(A744,关卡NPC系数!M:Q,5)</f>
        <v>6阶</v>
      </c>
      <c r="F744" s="2" t="str">
        <f t="shared" si="169"/>
        <v>后排</v>
      </c>
      <c r="G744" s="2">
        <f t="shared" si="167"/>
        <v>3</v>
      </c>
      <c r="I744" s="2" t="str">
        <f t="shared" si="170"/>
        <v>邪能</v>
      </c>
      <c r="J744" s="2" t="str">
        <f t="shared" si="171"/>
        <v>6阶后排邪能</v>
      </c>
      <c r="K744" s="2">
        <f ca="1">VLOOKUP(J744,NPC规则!A:K,M744,FALSE)</f>
        <v>32046</v>
      </c>
      <c r="L744" s="2">
        <f>VLOOKUP(J744,NPC规则!A:N,14,FALSE)</f>
        <v>6</v>
      </c>
      <c r="M744" s="2">
        <f t="shared" ca="1" si="172"/>
        <v>7</v>
      </c>
      <c r="N744" s="2">
        <v>5</v>
      </c>
      <c r="O744" s="2">
        <f>VLOOKUP(A744,关卡NPC系数!B:I,6,FALSE)</f>
        <v>1.2569999999999999</v>
      </c>
      <c r="P744" s="2">
        <f t="shared" si="168"/>
        <v>1</v>
      </c>
    </row>
    <row r="745" spans="1:16" x14ac:dyDescent="0.3">
      <c r="A745" s="2">
        <f t="shared" si="174"/>
        <v>124</v>
      </c>
      <c r="B745" s="2">
        <f ca="1">K740</f>
        <v>35036</v>
      </c>
      <c r="C745" s="2">
        <f t="shared" si="173"/>
        <v>6</v>
      </c>
      <c r="D745" s="2">
        <f>VLOOKUP(A745,关卡NPC系数!B:C,2,FALSE)</f>
        <v>120</v>
      </c>
      <c r="E745" s="2" t="str">
        <f>VLOOKUP(A745,关卡NPC系数!M:Q,5)</f>
        <v>6阶</v>
      </c>
      <c r="F745" s="2" t="str">
        <f t="shared" si="169"/>
        <v>后排</v>
      </c>
      <c r="G745" s="2">
        <f t="shared" si="167"/>
        <v>3</v>
      </c>
      <c r="I745" s="2" t="str">
        <f t="shared" si="170"/>
        <v>邪能</v>
      </c>
      <c r="J745" s="2" t="str">
        <f t="shared" si="171"/>
        <v>6阶后排邪能</v>
      </c>
      <c r="K745" s="2">
        <f ca="1">VLOOKUP(J745,NPC规则!A:K,M745,FALSE)</f>
        <v>34026</v>
      </c>
      <c r="L745" s="2">
        <f>VLOOKUP(J745,NPC规则!A:N,14,FALSE)</f>
        <v>6</v>
      </c>
      <c r="M745" s="2">
        <f t="shared" ca="1" si="172"/>
        <v>3</v>
      </c>
      <c r="N745" s="2">
        <v>5</v>
      </c>
      <c r="O745" s="2">
        <f>VLOOKUP(A745,关卡NPC系数!B:I,6,FALSE)</f>
        <v>1.2569999999999999</v>
      </c>
      <c r="P745" s="2">
        <f t="shared" si="168"/>
        <v>1</v>
      </c>
    </row>
    <row r="746" spans="1:16" x14ac:dyDescent="0.3">
      <c r="A746" s="2">
        <f t="shared" si="174"/>
        <v>125</v>
      </c>
      <c r="B746" s="2">
        <f ca="1">K746</f>
        <v>41066</v>
      </c>
      <c r="C746" s="2">
        <f t="shared" si="173"/>
        <v>1</v>
      </c>
      <c r="D746" s="2">
        <f>VLOOKUP(A746,关卡NPC系数!B:C,2,FALSE)</f>
        <v>121</v>
      </c>
      <c r="E746" s="2" t="str">
        <f>VLOOKUP(A746,关卡NPC系数!M:Q,5)</f>
        <v>6阶</v>
      </c>
      <c r="F746" s="2" t="str">
        <f t="shared" si="169"/>
        <v>前排</v>
      </c>
      <c r="G746" s="2">
        <f t="shared" si="167"/>
        <v>4</v>
      </c>
      <c r="I746" s="2" t="str">
        <f t="shared" si="170"/>
        <v>自然</v>
      </c>
      <c r="J746" s="2" t="str">
        <f t="shared" si="171"/>
        <v>6阶前排自然</v>
      </c>
      <c r="K746" s="2">
        <f ca="1">VLOOKUP(J746,NPC规则!A:K,M746,FALSE)</f>
        <v>41066</v>
      </c>
      <c r="L746" s="2">
        <f>VLOOKUP(J746,NPC规则!A:N,14,FALSE)</f>
        <v>4</v>
      </c>
      <c r="M746" s="2">
        <f t="shared" ca="1" si="172"/>
        <v>3</v>
      </c>
      <c r="N746" s="2">
        <v>6</v>
      </c>
      <c r="O746" s="2">
        <f>VLOOKUP(A746,关卡NPC系数!B:I,6,FALSE)</f>
        <v>1.2589999999999999</v>
      </c>
      <c r="P746" s="2">
        <f t="shared" si="168"/>
        <v>1</v>
      </c>
    </row>
    <row r="747" spans="1:16" x14ac:dyDescent="0.3">
      <c r="A747" s="2">
        <f t="shared" si="174"/>
        <v>125</v>
      </c>
      <c r="B747" s="2">
        <f ca="1">K746</f>
        <v>41066</v>
      </c>
      <c r="C747" s="2">
        <f t="shared" si="173"/>
        <v>2</v>
      </c>
      <c r="D747" s="2">
        <f>VLOOKUP(A747,关卡NPC系数!B:C,2,FALSE)</f>
        <v>121</v>
      </c>
      <c r="E747" s="2" t="str">
        <f>VLOOKUP(A747,关卡NPC系数!M:Q,5)</f>
        <v>6阶</v>
      </c>
      <c r="F747" s="2" t="str">
        <f t="shared" si="169"/>
        <v>前排</v>
      </c>
      <c r="G747" s="2">
        <f t="shared" si="167"/>
        <v>4</v>
      </c>
      <c r="I747" s="2" t="str">
        <f t="shared" si="170"/>
        <v>自然</v>
      </c>
      <c r="J747" s="2" t="str">
        <f t="shared" si="171"/>
        <v>6阶前排自然</v>
      </c>
      <c r="K747" s="2">
        <f ca="1">VLOOKUP(J747,NPC规则!A:K,M747,FALSE)</f>
        <v>45056</v>
      </c>
      <c r="L747" s="2">
        <f>VLOOKUP(J747,NPC规则!A:N,14,FALSE)</f>
        <v>4</v>
      </c>
      <c r="M747" s="2">
        <f t="shared" ca="1" si="172"/>
        <v>4</v>
      </c>
      <c r="N747" s="2">
        <v>6</v>
      </c>
      <c r="O747" s="2">
        <f>VLOOKUP(A747,关卡NPC系数!B:I,6,FALSE)</f>
        <v>1.2589999999999999</v>
      </c>
      <c r="P747" s="2">
        <f t="shared" si="168"/>
        <v>1</v>
      </c>
    </row>
    <row r="748" spans="1:16" x14ac:dyDescent="0.3">
      <c r="A748" s="2">
        <f t="shared" si="174"/>
        <v>125</v>
      </c>
      <c r="B748" s="2">
        <f ca="1">K746</f>
        <v>41066</v>
      </c>
      <c r="C748" s="2">
        <f t="shared" si="173"/>
        <v>3</v>
      </c>
      <c r="D748" s="2">
        <f>VLOOKUP(A748,关卡NPC系数!B:C,2,FALSE)</f>
        <v>121</v>
      </c>
      <c r="E748" s="2" t="str">
        <f>VLOOKUP(A748,关卡NPC系数!M:Q,5)</f>
        <v>6阶</v>
      </c>
      <c r="F748" s="2" t="str">
        <f t="shared" si="169"/>
        <v>后排</v>
      </c>
      <c r="G748" s="2">
        <f t="shared" si="167"/>
        <v>4</v>
      </c>
      <c r="I748" s="2" t="str">
        <f t="shared" si="170"/>
        <v>自然</v>
      </c>
      <c r="J748" s="2" t="str">
        <f t="shared" si="171"/>
        <v>6阶后排自然</v>
      </c>
      <c r="K748" s="2">
        <f ca="1">VLOOKUP(J748,NPC规则!A:K,M748,FALSE)</f>
        <v>44046</v>
      </c>
      <c r="L748" s="2">
        <f>VLOOKUP(J748,NPC规则!A:N,14,FALSE)</f>
        <v>7</v>
      </c>
      <c r="M748" s="2">
        <f t="shared" ca="1" si="172"/>
        <v>5</v>
      </c>
      <c r="N748" s="2">
        <v>6</v>
      </c>
      <c r="O748" s="2">
        <f>VLOOKUP(A748,关卡NPC系数!B:I,6,FALSE)</f>
        <v>1.2589999999999999</v>
      </c>
      <c r="P748" s="2">
        <f t="shared" si="168"/>
        <v>1</v>
      </c>
    </row>
    <row r="749" spans="1:16" x14ac:dyDescent="0.3">
      <c r="A749" s="2">
        <f t="shared" si="174"/>
        <v>125</v>
      </c>
      <c r="B749" s="2">
        <f ca="1">K746</f>
        <v>41066</v>
      </c>
      <c r="C749" s="2">
        <f t="shared" si="173"/>
        <v>4</v>
      </c>
      <c r="D749" s="2">
        <f>VLOOKUP(A749,关卡NPC系数!B:C,2,FALSE)</f>
        <v>121</v>
      </c>
      <c r="E749" s="2" t="str">
        <f>VLOOKUP(A749,关卡NPC系数!M:Q,5)</f>
        <v>6阶</v>
      </c>
      <c r="F749" s="2" t="str">
        <f t="shared" si="169"/>
        <v>后排</v>
      </c>
      <c r="G749" s="2">
        <f t="shared" si="167"/>
        <v>4</v>
      </c>
      <c r="I749" s="2" t="str">
        <f t="shared" si="170"/>
        <v>自然</v>
      </c>
      <c r="J749" s="2" t="str">
        <f t="shared" si="171"/>
        <v>6阶后排自然</v>
      </c>
      <c r="K749" s="2">
        <f ca="1">VLOOKUP(J749,NPC规则!A:K,M749,FALSE)</f>
        <v>43046</v>
      </c>
      <c r="L749" s="2">
        <f>VLOOKUP(J749,NPC规则!A:N,14,FALSE)</f>
        <v>7</v>
      </c>
      <c r="M749" s="2">
        <f t="shared" ca="1" si="172"/>
        <v>8</v>
      </c>
      <c r="N749" s="2">
        <v>6</v>
      </c>
      <c r="O749" s="2">
        <f>VLOOKUP(A749,关卡NPC系数!B:I,6,FALSE)</f>
        <v>1.2589999999999999</v>
      </c>
      <c r="P749" s="2">
        <f t="shared" si="168"/>
        <v>1</v>
      </c>
    </row>
    <row r="750" spans="1:16" x14ac:dyDescent="0.3">
      <c r="A750" s="2">
        <f t="shared" si="174"/>
        <v>125</v>
      </c>
      <c r="B750" s="2">
        <f ca="1">K746</f>
        <v>41066</v>
      </c>
      <c r="C750" s="2">
        <f t="shared" si="173"/>
        <v>5</v>
      </c>
      <c r="D750" s="2">
        <f>VLOOKUP(A750,关卡NPC系数!B:C,2,FALSE)</f>
        <v>121</v>
      </c>
      <c r="E750" s="2" t="str">
        <f>VLOOKUP(A750,关卡NPC系数!M:Q,5)</f>
        <v>6阶</v>
      </c>
      <c r="F750" s="2" t="str">
        <f t="shared" si="169"/>
        <v>后排</v>
      </c>
      <c r="G750" s="2">
        <f t="shared" si="167"/>
        <v>4</v>
      </c>
      <c r="I750" s="2" t="str">
        <f t="shared" si="170"/>
        <v>自然</v>
      </c>
      <c r="J750" s="2" t="str">
        <f t="shared" si="171"/>
        <v>6阶后排自然</v>
      </c>
      <c r="K750" s="2">
        <f ca="1">VLOOKUP(J750,NPC规则!A:K,M750,FALSE)</f>
        <v>45056</v>
      </c>
      <c r="L750" s="2">
        <f>VLOOKUP(J750,NPC规则!A:N,14,FALSE)</f>
        <v>7</v>
      </c>
      <c r="M750" s="2">
        <f t="shared" ca="1" si="172"/>
        <v>2</v>
      </c>
      <c r="N750" s="2">
        <v>5</v>
      </c>
      <c r="O750" s="2">
        <f>VLOOKUP(A750,关卡NPC系数!B:I,6,FALSE)</f>
        <v>1.2589999999999999</v>
      </c>
      <c r="P750" s="2">
        <f t="shared" si="168"/>
        <v>1</v>
      </c>
    </row>
    <row r="751" spans="1:16" x14ac:dyDescent="0.3">
      <c r="A751" s="2">
        <f t="shared" si="174"/>
        <v>125</v>
      </c>
      <c r="B751" s="2">
        <f ca="1">K746</f>
        <v>41066</v>
      </c>
      <c r="C751" s="2">
        <f t="shared" si="173"/>
        <v>6</v>
      </c>
      <c r="D751" s="2">
        <f>VLOOKUP(A751,关卡NPC系数!B:C,2,FALSE)</f>
        <v>121</v>
      </c>
      <c r="E751" s="2" t="str">
        <f>VLOOKUP(A751,关卡NPC系数!M:Q,5)</f>
        <v>6阶</v>
      </c>
      <c r="F751" s="2" t="str">
        <f t="shared" si="169"/>
        <v>后排</v>
      </c>
      <c r="G751" s="2">
        <f t="shared" si="167"/>
        <v>4</v>
      </c>
      <c r="I751" s="2" t="str">
        <f t="shared" si="170"/>
        <v>自然</v>
      </c>
      <c r="J751" s="2" t="str">
        <f t="shared" si="171"/>
        <v>6阶后排自然</v>
      </c>
      <c r="K751" s="2">
        <f ca="1">VLOOKUP(J751,NPC规则!A:K,M751,FALSE)</f>
        <v>45056</v>
      </c>
      <c r="L751" s="2">
        <f>VLOOKUP(J751,NPC规则!A:N,14,FALSE)</f>
        <v>7</v>
      </c>
      <c r="M751" s="2">
        <f t="shared" ca="1" si="172"/>
        <v>2</v>
      </c>
      <c r="N751" s="2">
        <v>5</v>
      </c>
      <c r="O751" s="2">
        <f>VLOOKUP(A751,关卡NPC系数!B:I,6,FALSE)</f>
        <v>1.2589999999999999</v>
      </c>
      <c r="P751" s="2">
        <f t="shared" si="168"/>
        <v>1</v>
      </c>
    </row>
    <row r="752" spans="1:16" x14ac:dyDescent="0.3">
      <c r="A752" s="2">
        <f t="shared" si="174"/>
        <v>126</v>
      </c>
      <c r="B752" s="2">
        <f ca="1">K752</f>
        <v>52046</v>
      </c>
      <c r="C752" s="2">
        <f t="shared" si="173"/>
        <v>1</v>
      </c>
      <c r="D752" s="2">
        <f>VLOOKUP(A752,关卡NPC系数!B:C,2,FALSE)</f>
        <v>122</v>
      </c>
      <c r="E752" s="2" t="str">
        <f>VLOOKUP(A752,关卡NPC系数!M:Q,5)</f>
        <v>6阶</v>
      </c>
      <c r="F752" s="2" t="str">
        <f t="shared" si="169"/>
        <v>前排</v>
      </c>
      <c r="G752" s="2">
        <f t="shared" si="167"/>
        <v>5</v>
      </c>
      <c r="I752" s="2" t="str">
        <f t="shared" si="170"/>
        <v>暗影</v>
      </c>
      <c r="J752" s="2" t="str">
        <f t="shared" si="171"/>
        <v>6阶前排暗影</v>
      </c>
      <c r="K752" s="2">
        <f ca="1">VLOOKUP(J752,NPC规则!A:K,M752,FALSE)</f>
        <v>52046</v>
      </c>
      <c r="L752" s="2">
        <f>VLOOKUP(J752,NPC规则!A:N,14,FALSE)</f>
        <v>3</v>
      </c>
      <c r="M752" s="2">
        <f t="shared" ca="1" si="172"/>
        <v>4</v>
      </c>
      <c r="N752" s="2">
        <v>6</v>
      </c>
      <c r="O752" s="2">
        <f>VLOOKUP(A752,关卡NPC系数!B:I,6,FALSE)</f>
        <v>1.262</v>
      </c>
      <c r="P752" s="2">
        <f t="shared" si="168"/>
        <v>1</v>
      </c>
    </row>
    <row r="753" spans="1:16" x14ac:dyDescent="0.3">
      <c r="A753" s="2">
        <f t="shared" si="174"/>
        <v>126</v>
      </c>
      <c r="B753" s="2">
        <f ca="1">K752</f>
        <v>52046</v>
      </c>
      <c r="C753" s="2">
        <f t="shared" si="173"/>
        <v>2</v>
      </c>
      <c r="D753" s="2">
        <f>VLOOKUP(A753,关卡NPC系数!B:C,2,FALSE)</f>
        <v>122</v>
      </c>
      <c r="E753" s="2" t="str">
        <f>VLOOKUP(A753,关卡NPC系数!M:Q,5)</f>
        <v>6阶</v>
      </c>
      <c r="F753" s="2" t="str">
        <f t="shared" si="169"/>
        <v>前排</v>
      </c>
      <c r="G753" s="2">
        <f t="shared" si="167"/>
        <v>5</v>
      </c>
      <c r="I753" s="2" t="str">
        <f t="shared" si="170"/>
        <v>暗影</v>
      </c>
      <c r="J753" s="2" t="str">
        <f t="shared" si="171"/>
        <v>6阶前排暗影</v>
      </c>
      <c r="K753" s="2">
        <f ca="1">VLOOKUP(J753,NPC规则!A:K,M753,FALSE)</f>
        <v>51016</v>
      </c>
      <c r="L753" s="2">
        <f>VLOOKUP(J753,NPC规则!A:N,14,FALSE)</f>
        <v>3</v>
      </c>
      <c r="M753" s="2">
        <f t="shared" ca="1" si="172"/>
        <v>2</v>
      </c>
      <c r="N753" s="2">
        <v>6</v>
      </c>
      <c r="O753" s="2">
        <f>VLOOKUP(A753,关卡NPC系数!B:I,6,FALSE)</f>
        <v>1.262</v>
      </c>
      <c r="P753" s="2">
        <f t="shared" si="168"/>
        <v>1</v>
      </c>
    </row>
    <row r="754" spans="1:16" x14ac:dyDescent="0.3">
      <c r="A754" s="2">
        <f t="shared" si="174"/>
        <v>126</v>
      </c>
      <c r="B754" s="2">
        <f ca="1">K752</f>
        <v>52046</v>
      </c>
      <c r="C754" s="2">
        <f t="shared" si="173"/>
        <v>3</v>
      </c>
      <c r="D754" s="2">
        <f>VLOOKUP(A754,关卡NPC系数!B:C,2,FALSE)</f>
        <v>122</v>
      </c>
      <c r="E754" s="2" t="str">
        <f>VLOOKUP(A754,关卡NPC系数!M:Q,5)</f>
        <v>6阶</v>
      </c>
      <c r="F754" s="2" t="str">
        <f t="shared" si="169"/>
        <v>后排</v>
      </c>
      <c r="G754" s="2">
        <f t="shared" si="167"/>
        <v>5</v>
      </c>
      <c r="I754" s="2" t="str">
        <f t="shared" si="170"/>
        <v>暗影</v>
      </c>
      <c r="J754" s="2" t="str">
        <f t="shared" si="171"/>
        <v>6阶后排暗影</v>
      </c>
      <c r="K754" s="2">
        <f ca="1">VLOOKUP(J754,NPC规则!A:K,M754,FALSE)</f>
        <v>51016</v>
      </c>
      <c r="L754" s="2">
        <f>VLOOKUP(J754,NPC规则!A:N,14,FALSE)</f>
        <v>3</v>
      </c>
      <c r="M754" s="2">
        <f t="shared" ca="1" si="172"/>
        <v>2</v>
      </c>
      <c r="N754" s="2">
        <v>6</v>
      </c>
      <c r="O754" s="2">
        <f>VLOOKUP(A754,关卡NPC系数!B:I,6,FALSE)</f>
        <v>1.262</v>
      </c>
      <c r="P754" s="2">
        <f t="shared" si="168"/>
        <v>1</v>
      </c>
    </row>
    <row r="755" spans="1:16" x14ac:dyDescent="0.3">
      <c r="A755" s="2">
        <f t="shared" si="174"/>
        <v>126</v>
      </c>
      <c r="B755" s="2">
        <f ca="1">K752</f>
        <v>52046</v>
      </c>
      <c r="C755" s="2">
        <f t="shared" si="173"/>
        <v>4</v>
      </c>
      <c r="D755" s="2">
        <f>VLOOKUP(A755,关卡NPC系数!B:C,2,FALSE)</f>
        <v>122</v>
      </c>
      <c r="E755" s="2" t="str">
        <f>VLOOKUP(A755,关卡NPC系数!M:Q,5)</f>
        <v>6阶</v>
      </c>
      <c r="F755" s="2" t="str">
        <f t="shared" si="169"/>
        <v>后排</v>
      </c>
      <c r="G755" s="2">
        <f t="shared" si="167"/>
        <v>5</v>
      </c>
      <c r="I755" s="2" t="str">
        <f t="shared" si="170"/>
        <v>暗影</v>
      </c>
      <c r="J755" s="2" t="str">
        <f t="shared" si="171"/>
        <v>6阶后排暗影</v>
      </c>
      <c r="K755" s="2">
        <f ca="1">VLOOKUP(J755,NPC规则!A:K,M755,FALSE)</f>
        <v>53016</v>
      </c>
      <c r="L755" s="2">
        <f>VLOOKUP(J755,NPC规则!A:N,14,FALSE)</f>
        <v>3</v>
      </c>
      <c r="M755" s="2">
        <f t="shared" ca="1" si="172"/>
        <v>3</v>
      </c>
      <c r="N755" s="2">
        <v>6</v>
      </c>
      <c r="O755" s="2">
        <f>VLOOKUP(A755,关卡NPC系数!B:I,6,FALSE)</f>
        <v>1.262</v>
      </c>
      <c r="P755" s="2">
        <f t="shared" si="168"/>
        <v>1</v>
      </c>
    </row>
    <row r="756" spans="1:16" x14ac:dyDescent="0.3">
      <c r="A756" s="2">
        <f t="shared" si="174"/>
        <v>126</v>
      </c>
      <c r="B756" s="2">
        <f ca="1">K752</f>
        <v>52046</v>
      </c>
      <c r="C756" s="2">
        <f t="shared" si="173"/>
        <v>5</v>
      </c>
      <c r="D756" s="2">
        <f>VLOOKUP(A756,关卡NPC系数!B:C,2,FALSE)</f>
        <v>122</v>
      </c>
      <c r="E756" s="2" t="str">
        <f>VLOOKUP(A756,关卡NPC系数!M:Q,5)</f>
        <v>6阶</v>
      </c>
      <c r="F756" s="2" t="str">
        <f t="shared" si="169"/>
        <v>后排</v>
      </c>
      <c r="G756" s="2">
        <f t="shared" si="167"/>
        <v>5</v>
      </c>
      <c r="I756" s="2" t="str">
        <f t="shared" si="170"/>
        <v>暗影</v>
      </c>
      <c r="J756" s="2" t="str">
        <f t="shared" si="171"/>
        <v>6阶后排暗影</v>
      </c>
      <c r="K756" s="2">
        <f ca="1">VLOOKUP(J756,NPC规则!A:K,M756,FALSE)</f>
        <v>52046</v>
      </c>
      <c r="L756" s="2">
        <f>VLOOKUP(J756,NPC规则!A:N,14,FALSE)</f>
        <v>3</v>
      </c>
      <c r="M756" s="2">
        <f t="shared" ca="1" si="172"/>
        <v>4</v>
      </c>
      <c r="N756" s="2">
        <v>5</v>
      </c>
      <c r="O756" s="2">
        <f>VLOOKUP(A756,关卡NPC系数!B:I,6,FALSE)</f>
        <v>1.262</v>
      </c>
      <c r="P756" s="2">
        <f t="shared" si="168"/>
        <v>1</v>
      </c>
    </row>
    <row r="757" spans="1:16" x14ac:dyDescent="0.3">
      <c r="A757" s="2">
        <f t="shared" si="174"/>
        <v>126</v>
      </c>
      <c r="B757" s="2">
        <f ca="1">K752</f>
        <v>52046</v>
      </c>
      <c r="C757" s="2">
        <f t="shared" si="173"/>
        <v>6</v>
      </c>
      <c r="D757" s="2">
        <f>VLOOKUP(A757,关卡NPC系数!B:C,2,FALSE)</f>
        <v>122</v>
      </c>
      <c r="E757" s="2" t="str">
        <f>VLOOKUP(A757,关卡NPC系数!M:Q,5)</f>
        <v>6阶</v>
      </c>
      <c r="F757" s="2" t="str">
        <f t="shared" si="169"/>
        <v>后排</v>
      </c>
      <c r="G757" s="2">
        <f t="shared" si="167"/>
        <v>5</v>
      </c>
      <c r="I757" s="2" t="str">
        <f t="shared" si="170"/>
        <v>暗影</v>
      </c>
      <c r="J757" s="2" t="str">
        <f t="shared" si="171"/>
        <v>6阶后排暗影</v>
      </c>
      <c r="K757" s="2">
        <f ca="1">VLOOKUP(J757,NPC规则!A:K,M757,FALSE)</f>
        <v>52046</v>
      </c>
      <c r="L757" s="2">
        <f>VLOOKUP(J757,NPC规则!A:N,14,FALSE)</f>
        <v>3</v>
      </c>
      <c r="M757" s="2">
        <f t="shared" ca="1" si="172"/>
        <v>4</v>
      </c>
      <c r="N757" s="2">
        <v>5</v>
      </c>
      <c r="O757" s="2">
        <f>VLOOKUP(A757,关卡NPC系数!B:I,6,FALSE)</f>
        <v>1.262</v>
      </c>
      <c r="P757" s="2">
        <f t="shared" si="168"/>
        <v>1</v>
      </c>
    </row>
    <row r="758" spans="1:16" x14ac:dyDescent="0.3">
      <c r="A758" s="2">
        <f t="shared" si="174"/>
        <v>127</v>
      </c>
      <c r="B758" s="2">
        <f ca="1">K758</f>
        <v>61026</v>
      </c>
      <c r="C758" s="2">
        <f t="shared" si="173"/>
        <v>1</v>
      </c>
      <c r="D758" s="2">
        <f>VLOOKUP(A758,关卡NPC系数!B:C,2,FALSE)</f>
        <v>123</v>
      </c>
      <c r="E758" s="2" t="str">
        <f>VLOOKUP(A758,关卡NPC系数!M:Q,5)</f>
        <v>6阶</v>
      </c>
      <c r="F758" s="2" t="str">
        <f t="shared" si="169"/>
        <v>前排</v>
      </c>
      <c r="G758" s="2">
        <f t="shared" si="167"/>
        <v>6</v>
      </c>
      <c r="I758" s="2" t="str">
        <f t="shared" si="170"/>
        <v>神圣</v>
      </c>
      <c r="J758" s="2" t="str">
        <f t="shared" si="171"/>
        <v>6阶前排神圣</v>
      </c>
      <c r="K758" s="2">
        <f ca="1">VLOOKUP(J758,NPC规则!A:K,M758,FALSE)</f>
        <v>61026</v>
      </c>
      <c r="L758" s="2">
        <f>VLOOKUP(J758,NPC规则!A:N,14,FALSE)</f>
        <v>3</v>
      </c>
      <c r="M758" s="2">
        <f t="shared" ca="1" si="172"/>
        <v>2</v>
      </c>
      <c r="N758" s="2">
        <v>6</v>
      </c>
      <c r="O758" s="2">
        <f>VLOOKUP(A758,关卡NPC系数!B:I,6,FALSE)</f>
        <v>1.264</v>
      </c>
      <c r="P758" s="2">
        <f t="shared" si="168"/>
        <v>1</v>
      </c>
    </row>
    <row r="759" spans="1:16" x14ac:dyDescent="0.3">
      <c r="A759" s="2">
        <f t="shared" si="174"/>
        <v>127</v>
      </c>
      <c r="B759" s="2">
        <f ca="1">K758</f>
        <v>61026</v>
      </c>
      <c r="C759" s="2">
        <f t="shared" si="173"/>
        <v>2</v>
      </c>
      <c r="D759" s="2">
        <f>VLOOKUP(A759,关卡NPC系数!B:C,2,FALSE)</f>
        <v>123</v>
      </c>
      <c r="E759" s="2" t="str">
        <f>VLOOKUP(A759,关卡NPC系数!M:Q,5)</f>
        <v>6阶</v>
      </c>
      <c r="F759" s="2" t="str">
        <f t="shared" si="169"/>
        <v>前排</v>
      </c>
      <c r="G759" s="2">
        <f t="shared" si="167"/>
        <v>6</v>
      </c>
      <c r="I759" s="2" t="str">
        <f t="shared" si="170"/>
        <v>神圣</v>
      </c>
      <c r="J759" s="2" t="str">
        <f t="shared" si="171"/>
        <v>6阶前排神圣</v>
      </c>
      <c r="K759" s="2">
        <f ca="1">VLOOKUP(J759,NPC规则!A:K,M759,FALSE)</f>
        <v>62016</v>
      </c>
      <c r="L759" s="2">
        <f>VLOOKUP(J759,NPC规则!A:N,14,FALSE)</f>
        <v>3</v>
      </c>
      <c r="M759" s="2">
        <f t="shared" ca="1" si="172"/>
        <v>4</v>
      </c>
      <c r="N759" s="2">
        <v>6</v>
      </c>
      <c r="O759" s="2">
        <f>VLOOKUP(A759,关卡NPC系数!B:I,6,FALSE)</f>
        <v>1.264</v>
      </c>
      <c r="P759" s="2">
        <f t="shared" si="168"/>
        <v>1</v>
      </c>
    </row>
    <row r="760" spans="1:16" x14ac:dyDescent="0.3">
      <c r="A760" s="2">
        <f t="shared" si="174"/>
        <v>127</v>
      </c>
      <c r="B760" s="2">
        <f ca="1">K758</f>
        <v>61026</v>
      </c>
      <c r="C760" s="2">
        <f t="shared" si="173"/>
        <v>3</v>
      </c>
      <c r="D760" s="2">
        <f>VLOOKUP(A760,关卡NPC系数!B:C,2,FALSE)</f>
        <v>123</v>
      </c>
      <c r="E760" s="2" t="str">
        <f>VLOOKUP(A760,关卡NPC系数!M:Q,5)</f>
        <v>6阶</v>
      </c>
      <c r="F760" s="2" t="str">
        <f t="shared" si="169"/>
        <v>后排</v>
      </c>
      <c r="G760" s="2">
        <f t="shared" si="167"/>
        <v>6</v>
      </c>
      <c r="I760" s="2" t="str">
        <f t="shared" si="170"/>
        <v>神圣</v>
      </c>
      <c r="J760" s="2" t="str">
        <f t="shared" si="171"/>
        <v>6阶后排神圣</v>
      </c>
      <c r="K760" s="2">
        <f ca="1">VLOOKUP(J760,NPC规则!A:K,M760,FALSE)</f>
        <v>62016</v>
      </c>
      <c r="L760" s="2">
        <f>VLOOKUP(J760,NPC规则!A:N,14,FALSE)</f>
        <v>3</v>
      </c>
      <c r="M760" s="2">
        <f t="shared" ca="1" si="172"/>
        <v>4</v>
      </c>
      <c r="N760" s="2">
        <v>6</v>
      </c>
      <c r="O760" s="2">
        <f>VLOOKUP(A760,关卡NPC系数!B:I,6,FALSE)</f>
        <v>1.264</v>
      </c>
      <c r="P760" s="2">
        <f t="shared" si="168"/>
        <v>1</v>
      </c>
    </row>
    <row r="761" spans="1:16" x14ac:dyDescent="0.3">
      <c r="A761" s="2">
        <f t="shared" si="174"/>
        <v>127</v>
      </c>
      <c r="B761" s="2">
        <f ca="1">K758</f>
        <v>61026</v>
      </c>
      <c r="C761" s="2">
        <f t="shared" si="173"/>
        <v>4</v>
      </c>
      <c r="D761" s="2">
        <f>VLOOKUP(A761,关卡NPC系数!B:C,2,FALSE)</f>
        <v>123</v>
      </c>
      <c r="E761" s="2" t="str">
        <f>VLOOKUP(A761,关卡NPC系数!M:Q,5)</f>
        <v>6阶</v>
      </c>
      <c r="F761" s="2" t="str">
        <f t="shared" si="169"/>
        <v>后排</v>
      </c>
      <c r="G761" s="2">
        <f t="shared" si="167"/>
        <v>6</v>
      </c>
      <c r="I761" s="2" t="str">
        <f t="shared" si="170"/>
        <v>神圣</v>
      </c>
      <c r="J761" s="2" t="str">
        <f t="shared" si="171"/>
        <v>6阶后排神圣</v>
      </c>
      <c r="K761" s="2">
        <f ca="1">VLOOKUP(J761,NPC规则!A:K,M761,FALSE)</f>
        <v>61026</v>
      </c>
      <c r="L761" s="2">
        <f>VLOOKUP(J761,NPC规则!A:N,14,FALSE)</f>
        <v>3</v>
      </c>
      <c r="M761" s="2">
        <f t="shared" ca="1" si="172"/>
        <v>2</v>
      </c>
      <c r="N761" s="2">
        <v>6</v>
      </c>
      <c r="O761" s="2">
        <f>VLOOKUP(A761,关卡NPC系数!B:I,6,FALSE)</f>
        <v>1.264</v>
      </c>
      <c r="P761" s="2">
        <f t="shared" si="168"/>
        <v>1</v>
      </c>
    </row>
    <row r="762" spans="1:16" x14ac:dyDescent="0.3">
      <c r="A762" s="2">
        <f t="shared" si="174"/>
        <v>127</v>
      </c>
      <c r="B762" s="2">
        <f ca="1">K758</f>
        <v>61026</v>
      </c>
      <c r="C762" s="2">
        <f t="shared" si="173"/>
        <v>5</v>
      </c>
      <c r="D762" s="2">
        <f>VLOOKUP(A762,关卡NPC系数!B:C,2,FALSE)</f>
        <v>123</v>
      </c>
      <c r="E762" s="2" t="str">
        <f>VLOOKUP(A762,关卡NPC系数!M:Q,5)</f>
        <v>6阶</v>
      </c>
      <c r="F762" s="2" t="str">
        <f t="shared" si="169"/>
        <v>后排</v>
      </c>
      <c r="G762" s="2">
        <f t="shared" ref="G762:G825" si="183">G756+1</f>
        <v>6</v>
      </c>
      <c r="I762" s="2" t="str">
        <f t="shared" si="170"/>
        <v>神圣</v>
      </c>
      <c r="J762" s="2" t="str">
        <f t="shared" si="171"/>
        <v>6阶后排神圣</v>
      </c>
      <c r="K762" s="2">
        <f ca="1">VLOOKUP(J762,NPC规则!A:K,M762,FALSE)</f>
        <v>63026</v>
      </c>
      <c r="L762" s="2">
        <f>VLOOKUP(J762,NPC规则!A:N,14,FALSE)</f>
        <v>3</v>
      </c>
      <c r="M762" s="2">
        <f t="shared" ca="1" si="172"/>
        <v>3</v>
      </c>
      <c r="N762" s="2">
        <v>5</v>
      </c>
      <c r="O762" s="2">
        <f>VLOOKUP(A762,关卡NPC系数!B:I,6,FALSE)</f>
        <v>1.264</v>
      </c>
      <c r="P762" s="2">
        <f t="shared" si="168"/>
        <v>1</v>
      </c>
    </row>
    <row r="763" spans="1:16" x14ac:dyDescent="0.3">
      <c r="A763" s="2">
        <f t="shared" si="174"/>
        <v>127</v>
      </c>
      <c r="B763" s="2">
        <f ca="1">K758</f>
        <v>61026</v>
      </c>
      <c r="C763" s="2">
        <f t="shared" si="173"/>
        <v>6</v>
      </c>
      <c r="D763" s="2">
        <f>VLOOKUP(A763,关卡NPC系数!B:C,2,FALSE)</f>
        <v>123</v>
      </c>
      <c r="E763" s="2" t="str">
        <f>VLOOKUP(A763,关卡NPC系数!M:Q,5)</f>
        <v>6阶</v>
      </c>
      <c r="F763" s="2" t="str">
        <f t="shared" si="169"/>
        <v>后排</v>
      </c>
      <c r="G763" s="2">
        <f t="shared" si="183"/>
        <v>6</v>
      </c>
      <c r="I763" s="2" t="str">
        <f t="shared" si="170"/>
        <v>神圣</v>
      </c>
      <c r="J763" s="2" t="str">
        <f t="shared" si="171"/>
        <v>6阶后排神圣</v>
      </c>
      <c r="K763" s="2">
        <f ca="1">VLOOKUP(J763,NPC规则!A:K,M763,FALSE)</f>
        <v>63026</v>
      </c>
      <c r="L763" s="2">
        <f>VLOOKUP(J763,NPC规则!A:N,14,FALSE)</f>
        <v>3</v>
      </c>
      <c r="M763" s="2">
        <f t="shared" ca="1" si="172"/>
        <v>3</v>
      </c>
      <c r="N763" s="2">
        <v>5</v>
      </c>
      <c r="O763" s="2">
        <f>VLOOKUP(A763,关卡NPC系数!B:I,6,FALSE)</f>
        <v>1.264</v>
      </c>
      <c r="P763" s="2">
        <f t="shared" si="168"/>
        <v>1</v>
      </c>
    </row>
    <row r="764" spans="1:16" x14ac:dyDescent="0.3">
      <c r="A764" s="2">
        <f t="shared" si="174"/>
        <v>128</v>
      </c>
      <c r="B764" s="2">
        <f ca="1">K764</f>
        <v>53016</v>
      </c>
      <c r="C764" s="2">
        <f t="shared" si="173"/>
        <v>1</v>
      </c>
      <c r="D764" s="2">
        <f>VLOOKUP(A764,关卡NPC系数!B:C,2,FALSE)</f>
        <v>124</v>
      </c>
      <c r="E764" s="2" t="str">
        <f>VLOOKUP(A764,关卡NPC系数!M:Q,5)</f>
        <v>6阶</v>
      </c>
      <c r="F764" s="2" t="str">
        <f t="shared" si="169"/>
        <v>前排</v>
      </c>
      <c r="G764" s="2">
        <f t="shared" ref="G764" ca="1" si="184">RANK(H764,$H764:$H769)</f>
        <v>5</v>
      </c>
      <c r="H764" s="2">
        <f t="shared" ref="H764:H811" ca="1" si="185">RAND()</f>
        <v>0.32610140925847231</v>
      </c>
      <c r="I764" s="2" t="str">
        <f t="shared" ca="1" si="170"/>
        <v>暗影</v>
      </c>
      <c r="J764" s="2" t="str">
        <f t="shared" ca="1" si="171"/>
        <v>6阶前排暗影</v>
      </c>
      <c r="K764" s="2">
        <f ca="1">VLOOKUP(J764,NPC规则!A:K,M764,FALSE)</f>
        <v>53016</v>
      </c>
      <c r="L764" s="2">
        <f ca="1">VLOOKUP(J764,NPC规则!A:N,14,FALSE)</f>
        <v>3</v>
      </c>
      <c r="M764" s="2">
        <f t="shared" ca="1" si="172"/>
        <v>3</v>
      </c>
      <c r="N764" s="2">
        <v>6</v>
      </c>
      <c r="O764" s="2">
        <f>VLOOKUP(A764,关卡NPC系数!B:I,6,FALSE)</f>
        <v>1.2669999999999999</v>
      </c>
      <c r="P764" s="2">
        <f t="shared" si="168"/>
        <v>1</v>
      </c>
    </row>
    <row r="765" spans="1:16" x14ac:dyDescent="0.3">
      <c r="A765" s="2">
        <f t="shared" si="174"/>
        <v>128</v>
      </c>
      <c r="B765" s="2">
        <f ca="1">K764</f>
        <v>53016</v>
      </c>
      <c r="C765" s="2">
        <f t="shared" si="173"/>
        <v>2</v>
      </c>
      <c r="D765" s="2">
        <f>VLOOKUP(A765,关卡NPC系数!B:C,2,FALSE)</f>
        <v>124</v>
      </c>
      <c r="E765" s="2" t="str">
        <f>VLOOKUP(A765,关卡NPC系数!M:Q,5)</f>
        <v>6阶</v>
      </c>
      <c r="F765" s="2" t="str">
        <f t="shared" si="169"/>
        <v>前排</v>
      </c>
      <c r="G765" s="2">
        <f t="shared" ref="G765" ca="1" si="186">RANK(H765,$H764:$H769)</f>
        <v>1</v>
      </c>
      <c r="H765" s="2">
        <f t="shared" ca="1" si="185"/>
        <v>0.95833700698121371</v>
      </c>
      <c r="I765" s="2" t="str">
        <f t="shared" ca="1" si="170"/>
        <v>亡灵</v>
      </c>
      <c r="J765" s="2" t="str">
        <f t="shared" ca="1" si="171"/>
        <v>6阶前排亡灵</v>
      </c>
      <c r="K765" s="2">
        <f ca="1">VLOOKUP(J765,NPC规则!A:K,M765,FALSE)</f>
        <v>15036</v>
      </c>
      <c r="L765" s="2">
        <f ca="1">VLOOKUP(J765,NPC规则!A:N,14,FALSE)</f>
        <v>3</v>
      </c>
      <c r="M765" s="2">
        <f t="shared" ca="1" si="172"/>
        <v>4</v>
      </c>
      <c r="N765" s="2">
        <v>6</v>
      </c>
      <c r="O765" s="2">
        <f>VLOOKUP(A765,关卡NPC系数!B:I,6,FALSE)</f>
        <v>1.2669999999999999</v>
      </c>
      <c r="P765" s="2">
        <f t="shared" si="168"/>
        <v>1</v>
      </c>
    </row>
    <row r="766" spans="1:16" x14ac:dyDescent="0.3">
      <c r="A766" s="2">
        <f t="shared" si="174"/>
        <v>128</v>
      </c>
      <c r="B766" s="2">
        <f ca="1">K764</f>
        <v>53016</v>
      </c>
      <c r="C766" s="2">
        <f t="shared" si="173"/>
        <v>3</v>
      </c>
      <c r="D766" s="2">
        <f>VLOOKUP(A766,关卡NPC系数!B:C,2,FALSE)</f>
        <v>124</v>
      </c>
      <c r="E766" s="2" t="str">
        <f>VLOOKUP(A766,关卡NPC系数!M:Q,5)</f>
        <v>6阶</v>
      </c>
      <c r="F766" s="2" t="str">
        <f t="shared" si="169"/>
        <v>后排</v>
      </c>
      <c r="G766" s="2">
        <f t="shared" ref="G766" ca="1" si="187">RANK(H766,$H764:$H769)</f>
        <v>3</v>
      </c>
      <c r="H766" s="2">
        <f t="shared" ca="1" si="185"/>
        <v>0.57922109739416661</v>
      </c>
      <c r="I766" s="2" t="str">
        <f t="shared" ca="1" si="170"/>
        <v>邪能</v>
      </c>
      <c r="J766" s="2" t="str">
        <f t="shared" ca="1" si="171"/>
        <v>6阶后排邪能</v>
      </c>
      <c r="K766" s="2">
        <f ca="1">VLOOKUP(J766,NPC规则!A:K,M766,FALSE)</f>
        <v>32036</v>
      </c>
      <c r="L766" s="2">
        <f ca="1">VLOOKUP(J766,NPC规则!A:N,14,FALSE)</f>
        <v>6</v>
      </c>
      <c r="M766" s="2">
        <f t="shared" ca="1" si="172"/>
        <v>5</v>
      </c>
      <c r="N766" s="2">
        <v>6</v>
      </c>
      <c r="O766" s="2">
        <f>VLOOKUP(A766,关卡NPC系数!B:I,6,FALSE)</f>
        <v>1.2669999999999999</v>
      </c>
      <c r="P766" s="2">
        <f t="shared" ref="P766:P829" si="188">P706</f>
        <v>1</v>
      </c>
    </row>
    <row r="767" spans="1:16" x14ac:dyDescent="0.3">
      <c r="A767" s="2">
        <f t="shared" si="174"/>
        <v>128</v>
      </c>
      <c r="B767" s="2">
        <f ca="1">K764</f>
        <v>53016</v>
      </c>
      <c r="C767" s="2">
        <f t="shared" si="173"/>
        <v>4</v>
      </c>
      <c r="D767" s="2">
        <f>VLOOKUP(A767,关卡NPC系数!B:C,2,FALSE)</f>
        <v>124</v>
      </c>
      <c r="E767" s="2" t="str">
        <f>VLOOKUP(A767,关卡NPC系数!M:Q,5)</f>
        <v>6阶</v>
      </c>
      <c r="F767" s="2" t="str">
        <f t="shared" si="169"/>
        <v>后排</v>
      </c>
      <c r="G767" s="2">
        <f t="shared" ref="G767" ca="1" si="189">RANK(H767,$H764:$H769)</f>
        <v>6</v>
      </c>
      <c r="H767" s="2">
        <f t="shared" ca="1" si="185"/>
        <v>0.10711814587472035</v>
      </c>
      <c r="I767" s="2" t="str">
        <f t="shared" ca="1" si="170"/>
        <v>神圣</v>
      </c>
      <c r="J767" s="2" t="str">
        <f t="shared" ca="1" si="171"/>
        <v>6阶后排神圣</v>
      </c>
      <c r="K767" s="2">
        <f ca="1">VLOOKUP(J767,NPC规则!A:K,M767,FALSE)</f>
        <v>62016</v>
      </c>
      <c r="L767" s="2">
        <f ca="1">VLOOKUP(J767,NPC规则!A:N,14,FALSE)</f>
        <v>3</v>
      </c>
      <c r="M767" s="2">
        <f t="shared" ca="1" si="172"/>
        <v>4</v>
      </c>
      <c r="N767" s="2">
        <v>6</v>
      </c>
      <c r="O767" s="2">
        <f>VLOOKUP(A767,关卡NPC系数!B:I,6,FALSE)</f>
        <v>1.2669999999999999</v>
      </c>
      <c r="P767" s="2">
        <f t="shared" si="188"/>
        <v>1</v>
      </c>
    </row>
    <row r="768" spans="1:16" x14ac:dyDescent="0.3">
      <c r="A768" s="2">
        <f t="shared" si="174"/>
        <v>128</v>
      </c>
      <c r="B768" s="2">
        <f ca="1">K764</f>
        <v>53016</v>
      </c>
      <c r="C768" s="2">
        <f t="shared" si="173"/>
        <v>5</v>
      </c>
      <c r="D768" s="2">
        <f>VLOOKUP(A768,关卡NPC系数!B:C,2,FALSE)</f>
        <v>124</v>
      </c>
      <c r="E768" s="2" t="str">
        <f>VLOOKUP(A768,关卡NPC系数!M:Q,5)</f>
        <v>6阶</v>
      </c>
      <c r="F768" s="2" t="str">
        <f t="shared" si="169"/>
        <v>后排</v>
      </c>
      <c r="G768" s="2">
        <f t="shared" ref="G768" ca="1" si="190">RANK(H768,$H764:$H769)</f>
        <v>4</v>
      </c>
      <c r="H768" s="2">
        <f t="shared" ca="1" si="185"/>
        <v>0.48545722969342675</v>
      </c>
      <c r="I768" s="2" t="str">
        <f t="shared" ca="1" si="170"/>
        <v>自然</v>
      </c>
      <c r="J768" s="2" t="str">
        <f t="shared" ca="1" si="171"/>
        <v>6阶后排自然</v>
      </c>
      <c r="K768" s="2">
        <f ca="1">VLOOKUP(J768,NPC规则!A:K,M768,FALSE)</f>
        <v>44046</v>
      </c>
      <c r="L768" s="2">
        <f ca="1">VLOOKUP(J768,NPC规则!A:N,14,FALSE)</f>
        <v>7</v>
      </c>
      <c r="M768" s="2">
        <f t="shared" ca="1" si="172"/>
        <v>5</v>
      </c>
      <c r="N768" s="2">
        <v>5</v>
      </c>
      <c r="O768" s="2">
        <f>VLOOKUP(A768,关卡NPC系数!B:I,6,FALSE)</f>
        <v>1.2669999999999999</v>
      </c>
      <c r="P768" s="2">
        <f t="shared" si="188"/>
        <v>1</v>
      </c>
    </row>
    <row r="769" spans="1:16" x14ac:dyDescent="0.3">
      <c r="A769" s="2">
        <f t="shared" si="174"/>
        <v>128</v>
      </c>
      <c r="B769" s="2">
        <f ca="1">K764</f>
        <v>53016</v>
      </c>
      <c r="C769" s="2">
        <f t="shared" si="173"/>
        <v>6</v>
      </c>
      <c r="D769" s="2">
        <f>VLOOKUP(A769,关卡NPC系数!B:C,2,FALSE)</f>
        <v>124</v>
      </c>
      <c r="E769" s="2" t="str">
        <f>VLOOKUP(A769,关卡NPC系数!M:Q,5)</f>
        <v>6阶</v>
      </c>
      <c r="F769" s="2" t="str">
        <f t="shared" si="169"/>
        <v>后排</v>
      </c>
      <c r="G769" s="2">
        <f t="shared" ref="G769" ca="1" si="191">RANK(H769,$H764:$H769)</f>
        <v>2</v>
      </c>
      <c r="H769" s="2">
        <f t="shared" ca="1" si="185"/>
        <v>0.9430086852329379</v>
      </c>
      <c r="I769" s="2" t="str">
        <f t="shared" ca="1" si="170"/>
        <v>奥术</v>
      </c>
      <c r="J769" s="2" t="str">
        <f t="shared" ca="1" si="171"/>
        <v>6阶后排奥术</v>
      </c>
      <c r="K769" s="2">
        <f ca="1">VLOOKUP(J769,NPC规则!A:K,M769,FALSE)</f>
        <v>22036</v>
      </c>
      <c r="L769" s="2">
        <f ca="1">VLOOKUP(J769,NPC规则!A:N,14,FALSE)</f>
        <v>7</v>
      </c>
      <c r="M769" s="2">
        <f t="shared" ca="1" si="172"/>
        <v>8</v>
      </c>
      <c r="N769" s="2">
        <v>5</v>
      </c>
      <c r="O769" s="2">
        <f>VLOOKUP(A769,关卡NPC系数!B:I,6,FALSE)</f>
        <v>1.2669999999999999</v>
      </c>
      <c r="P769" s="2">
        <f t="shared" si="188"/>
        <v>1</v>
      </c>
    </row>
    <row r="770" spans="1:16" x14ac:dyDescent="0.3">
      <c r="A770" s="2">
        <f t="shared" si="174"/>
        <v>129</v>
      </c>
      <c r="B770" s="2">
        <f ca="1">K770</f>
        <v>11076</v>
      </c>
      <c r="C770" s="2">
        <f t="shared" si="173"/>
        <v>1</v>
      </c>
      <c r="D770" s="2">
        <f>VLOOKUP(A770,关卡NPC系数!B:C,2,FALSE)</f>
        <v>125</v>
      </c>
      <c r="E770" s="2" t="str">
        <f>VLOOKUP(A770,关卡NPC系数!M:Q,5)</f>
        <v>6阶</v>
      </c>
      <c r="F770" s="2" t="str">
        <f t="shared" ref="F770:F833" si="192">VLOOKUP(C770,S:T,2,FALSE)</f>
        <v>前排</v>
      </c>
      <c r="G770" s="2">
        <v>1</v>
      </c>
      <c r="I770" s="2" t="str">
        <f t="shared" si="170"/>
        <v>亡灵</v>
      </c>
      <c r="J770" s="2" t="str">
        <f t="shared" si="171"/>
        <v>6阶前排亡灵</v>
      </c>
      <c r="K770" s="2">
        <f ca="1">VLOOKUP(J770,NPC规则!A:K,M770,FALSE)</f>
        <v>11076</v>
      </c>
      <c r="L770" s="2">
        <f>VLOOKUP(J770,NPC规则!A:N,14,FALSE)</f>
        <v>3</v>
      </c>
      <c r="M770" s="2">
        <f t="shared" ca="1" si="172"/>
        <v>2</v>
      </c>
      <c r="N770" s="2">
        <v>6</v>
      </c>
      <c r="O770" s="2">
        <f>VLOOKUP(A770,关卡NPC系数!B:I,6,FALSE)</f>
        <v>1.2689999999999999</v>
      </c>
      <c r="P770" s="2">
        <f t="shared" si="188"/>
        <v>1</v>
      </c>
    </row>
    <row r="771" spans="1:16" x14ac:dyDescent="0.3">
      <c r="A771" s="2">
        <f t="shared" si="174"/>
        <v>129</v>
      </c>
      <c r="B771" s="2">
        <f ca="1">K770</f>
        <v>11076</v>
      </c>
      <c r="C771" s="2">
        <f t="shared" si="173"/>
        <v>2</v>
      </c>
      <c r="D771" s="2">
        <f>VLOOKUP(A771,关卡NPC系数!B:C,2,FALSE)</f>
        <v>125</v>
      </c>
      <c r="E771" s="2" t="str">
        <f>VLOOKUP(A771,关卡NPC系数!M:Q,5)</f>
        <v>6阶</v>
      </c>
      <c r="F771" s="2" t="str">
        <f t="shared" si="192"/>
        <v>前排</v>
      </c>
      <c r="G771" s="2">
        <v>1</v>
      </c>
      <c r="I771" s="2" t="str">
        <f t="shared" ref="I771:I834" si="193">VLOOKUP(G771,V:W,2,FALSE)</f>
        <v>亡灵</v>
      </c>
      <c r="J771" s="2" t="str">
        <f t="shared" ref="J771:J834" si="194">E771&amp;F771&amp;I771</f>
        <v>6阶前排亡灵</v>
      </c>
      <c r="K771" s="2">
        <f ca="1">VLOOKUP(J771,NPC规则!A:K,M771,FALSE)</f>
        <v>11076</v>
      </c>
      <c r="L771" s="2">
        <f>VLOOKUP(J771,NPC规则!A:N,14,FALSE)</f>
        <v>3</v>
      </c>
      <c r="M771" s="2">
        <f t="shared" ref="M771:M834" ca="1" si="195">INT(RAND()*L771)+2</f>
        <v>2</v>
      </c>
      <c r="N771" s="2">
        <v>6</v>
      </c>
      <c r="O771" s="2">
        <f>VLOOKUP(A771,关卡NPC系数!B:I,6,FALSE)</f>
        <v>1.2689999999999999</v>
      </c>
      <c r="P771" s="2">
        <f t="shared" si="188"/>
        <v>1</v>
      </c>
    </row>
    <row r="772" spans="1:16" x14ac:dyDescent="0.3">
      <c r="A772" s="2">
        <f t="shared" si="174"/>
        <v>129</v>
      </c>
      <c r="B772" s="2">
        <f ca="1">K770</f>
        <v>11076</v>
      </c>
      <c r="C772" s="2">
        <f t="shared" si="173"/>
        <v>3</v>
      </c>
      <c r="D772" s="2">
        <f>VLOOKUP(A772,关卡NPC系数!B:C,2,FALSE)</f>
        <v>125</v>
      </c>
      <c r="E772" s="2" t="str">
        <f>VLOOKUP(A772,关卡NPC系数!M:Q,5)</f>
        <v>6阶</v>
      </c>
      <c r="F772" s="2" t="str">
        <f t="shared" si="192"/>
        <v>后排</v>
      </c>
      <c r="G772" s="2">
        <v>1</v>
      </c>
      <c r="I772" s="2" t="str">
        <f t="shared" si="193"/>
        <v>亡灵</v>
      </c>
      <c r="J772" s="2" t="str">
        <f t="shared" si="194"/>
        <v>6阶后排亡灵</v>
      </c>
      <c r="K772" s="2">
        <f ca="1">VLOOKUP(J772,NPC规则!A:K,M772,FALSE)</f>
        <v>12036</v>
      </c>
      <c r="L772" s="2">
        <f>VLOOKUP(J772,NPC规则!A:N,14,FALSE)</f>
        <v>6</v>
      </c>
      <c r="M772" s="2">
        <f t="shared" ca="1" si="195"/>
        <v>5</v>
      </c>
      <c r="N772" s="2">
        <v>6</v>
      </c>
      <c r="O772" s="2">
        <f>VLOOKUP(A772,关卡NPC系数!B:I,6,FALSE)</f>
        <v>1.2689999999999999</v>
      </c>
      <c r="P772" s="2">
        <f t="shared" si="188"/>
        <v>1</v>
      </c>
    </row>
    <row r="773" spans="1:16" x14ac:dyDescent="0.3">
      <c r="A773" s="2">
        <f t="shared" si="174"/>
        <v>129</v>
      </c>
      <c r="B773" s="2">
        <f ca="1">K770</f>
        <v>11076</v>
      </c>
      <c r="C773" s="2">
        <f t="shared" si="173"/>
        <v>4</v>
      </c>
      <c r="D773" s="2">
        <f>VLOOKUP(A773,关卡NPC系数!B:C,2,FALSE)</f>
        <v>125</v>
      </c>
      <c r="E773" s="2" t="str">
        <f>VLOOKUP(A773,关卡NPC系数!M:Q,5)</f>
        <v>6阶</v>
      </c>
      <c r="F773" s="2" t="str">
        <f t="shared" si="192"/>
        <v>后排</v>
      </c>
      <c r="G773" s="2">
        <v>1</v>
      </c>
      <c r="I773" s="2" t="str">
        <f t="shared" si="193"/>
        <v>亡灵</v>
      </c>
      <c r="J773" s="2" t="str">
        <f t="shared" si="194"/>
        <v>6阶后排亡灵</v>
      </c>
      <c r="K773" s="2">
        <f ca="1">VLOOKUP(J773,NPC规则!A:K,M773,FALSE)</f>
        <v>14026</v>
      </c>
      <c r="L773" s="2">
        <f>VLOOKUP(J773,NPC规则!A:N,14,FALSE)</f>
        <v>6</v>
      </c>
      <c r="M773" s="2">
        <f t="shared" ca="1" si="195"/>
        <v>4</v>
      </c>
      <c r="N773" s="2">
        <v>6</v>
      </c>
      <c r="O773" s="2">
        <f>VLOOKUP(A773,关卡NPC系数!B:I,6,FALSE)</f>
        <v>1.2689999999999999</v>
      </c>
      <c r="P773" s="2">
        <f t="shared" si="188"/>
        <v>1</v>
      </c>
    </row>
    <row r="774" spans="1:16" x14ac:dyDescent="0.3">
      <c r="A774" s="2">
        <f t="shared" si="174"/>
        <v>129</v>
      </c>
      <c r="B774" s="2">
        <f ca="1">K770</f>
        <v>11076</v>
      </c>
      <c r="C774" s="2">
        <f t="shared" si="173"/>
        <v>5</v>
      </c>
      <c r="D774" s="2">
        <f>VLOOKUP(A774,关卡NPC系数!B:C,2,FALSE)</f>
        <v>125</v>
      </c>
      <c r="E774" s="2" t="str">
        <f>VLOOKUP(A774,关卡NPC系数!M:Q,5)</f>
        <v>6阶</v>
      </c>
      <c r="F774" s="2" t="str">
        <f t="shared" si="192"/>
        <v>后排</v>
      </c>
      <c r="G774" s="2">
        <v>1</v>
      </c>
      <c r="I774" s="2" t="str">
        <f t="shared" si="193"/>
        <v>亡灵</v>
      </c>
      <c r="J774" s="2" t="str">
        <f t="shared" si="194"/>
        <v>6阶后排亡灵</v>
      </c>
      <c r="K774" s="2">
        <f ca="1">VLOOKUP(J774,NPC规则!A:K,M774,FALSE)</f>
        <v>13046</v>
      </c>
      <c r="L774" s="2">
        <f>VLOOKUP(J774,NPC规则!A:N,14,FALSE)</f>
        <v>6</v>
      </c>
      <c r="M774" s="2">
        <f t="shared" ca="1" si="195"/>
        <v>6</v>
      </c>
      <c r="N774" s="2">
        <v>5</v>
      </c>
      <c r="O774" s="2">
        <f>VLOOKUP(A774,关卡NPC系数!B:I,6,FALSE)</f>
        <v>1.2689999999999999</v>
      </c>
      <c r="P774" s="2">
        <f t="shared" si="188"/>
        <v>1</v>
      </c>
    </row>
    <row r="775" spans="1:16" x14ac:dyDescent="0.3">
      <c r="A775" s="2">
        <f t="shared" si="174"/>
        <v>129</v>
      </c>
      <c r="B775" s="2">
        <f ca="1">K770</f>
        <v>11076</v>
      </c>
      <c r="C775" s="2">
        <f t="shared" si="173"/>
        <v>6</v>
      </c>
      <c r="D775" s="2">
        <f>VLOOKUP(A775,关卡NPC系数!B:C,2,FALSE)</f>
        <v>125</v>
      </c>
      <c r="E775" s="2" t="str">
        <f>VLOOKUP(A775,关卡NPC系数!M:Q,5)</f>
        <v>6阶</v>
      </c>
      <c r="F775" s="2" t="str">
        <f t="shared" si="192"/>
        <v>后排</v>
      </c>
      <c r="G775" s="2">
        <v>1</v>
      </c>
      <c r="I775" s="2" t="str">
        <f t="shared" si="193"/>
        <v>亡灵</v>
      </c>
      <c r="J775" s="2" t="str">
        <f t="shared" si="194"/>
        <v>6阶后排亡灵</v>
      </c>
      <c r="K775" s="2">
        <f ca="1">VLOOKUP(J775,NPC规则!A:K,M775,FALSE)</f>
        <v>12026</v>
      </c>
      <c r="L775" s="2">
        <f>VLOOKUP(J775,NPC规则!A:N,14,FALSE)</f>
        <v>6</v>
      </c>
      <c r="M775" s="2">
        <f t="shared" ca="1" si="195"/>
        <v>7</v>
      </c>
      <c r="N775" s="2">
        <v>5</v>
      </c>
      <c r="O775" s="2">
        <f>VLOOKUP(A775,关卡NPC系数!B:I,6,FALSE)</f>
        <v>1.2689999999999999</v>
      </c>
      <c r="P775" s="2">
        <f t="shared" si="188"/>
        <v>1</v>
      </c>
    </row>
    <row r="776" spans="1:16" x14ac:dyDescent="0.3">
      <c r="A776" s="2">
        <f t="shared" si="174"/>
        <v>130</v>
      </c>
      <c r="B776" s="2">
        <f ca="1">K776</f>
        <v>21046</v>
      </c>
      <c r="C776" s="2">
        <f t="shared" ref="C776:C839" si="196">C770</f>
        <v>1</v>
      </c>
      <c r="D776" s="2">
        <f>VLOOKUP(A776,关卡NPC系数!B:C,2,FALSE)</f>
        <v>126</v>
      </c>
      <c r="E776" s="2" t="str">
        <f>VLOOKUP(A776,关卡NPC系数!M:Q,5)</f>
        <v>6阶</v>
      </c>
      <c r="F776" s="2" t="str">
        <f t="shared" si="192"/>
        <v>前排</v>
      </c>
      <c r="G776" s="2">
        <f t="shared" ref="G776" si="197">G770+1</f>
        <v>2</v>
      </c>
      <c r="I776" s="2" t="str">
        <f t="shared" si="193"/>
        <v>奥术</v>
      </c>
      <c r="J776" s="2" t="str">
        <f t="shared" si="194"/>
        <v>6阶前排奥术</v>
      </c>
      <c r="K776" s="2">
        <f ca="1">VLOOKUP(J776,NPC规则!A:K,M776,FALSE)</f>
        <v>21046</v>
      </c>
      <c r="L776" s="2">
        <f>VLOOKUP(J776,NPC规则!A:N,14,FALSE)</f>
        <v>4</v>
      </c>
      <c r="M776" s="2">
        <f t="shared" ca="1" si="195"/>
        <v>2</v>
      </c>
      <c r="N776" s="2">
        <v>6</v>
      </c>
      <c r="O776" s="2">
        <f>VLOOKUP(A776,关卡NPC系数!B:I,6,FALSE)</f>
        <v>1.59</v>
      </c>
      <c r="P776" s="2">
        <f t="shared" si="188"/>
        <v>1.3</v>
      </c>
    </row>
    <row r="777" spans="1:16" x14ac:dyDescent="0.3">
      <c r="A777" s="2">
        <f t="shared" si="174"/>
        <v>130</v>
      </c>
      <c r="B777" s="2">
        <f ca="1">K776</f>
        <v>21046</v>
      </c>
      <c r="C777" s="2">
        <f t="shared" si="196"/>
        <v>2</v>
      </c>
      <c r="D777" s="2">
        <f>VLOOKUP(A777,关卡NPC系数!B:C,2,FALSE)</f>
        <v>126</v>
      </c>
      <c r="E777" s="2" t="str">
        <f>VLOOKUP(A777,关卡NPC系数!M:Q,5)</f>
        <v>6阶</v>
      </c>
      <c r="F777" s="2" t="str">
        <f t="shared" si="192"/>
        <v>前排</v>
      </c>
      <c r="G777" s="2">
        <f t="shared" si="183"/>
        <v>2</v>
      </c>
      <c r="I777" s="2" t="str">
        <f t="shared" si="193"/>
        <v>奥术</v>
      </c>
      <c r="J777" s="2" t="str">
        <f t="shared" si="194"/>
        <v>6阶前排奥术</v>
      </c>
      <c r="L777" s="2">
        <f>VLOOKUP(J777,NPC规则!A:N,14,FALSE)</f>
        <v>4</v>
      </c>
      <c r="M777" s="2">
        <f t="shared" ca="1" si="195"/>
        <v>4</v>
      </c>
      <c r="N777" s="2">
        <v>6</v>
      </c>
      <c r="O777" s="2">
        <f>VLOOKUP(A777,关卡NPC系数!B:I,6,FALSE)</f>
        <v>1.59</v>
      </c>
      <c r="P777" s="2">
        <f t="shared" si="188"/>
        <v>1.3</v>
      </c>
    </row>
    <row r="778" spans="1:16" x14ac:dyDescent="0.3">
      <c r="A778" s="2">
        <f t="shared" si="174"/>
        <v>130</v>
      </c>
      <c r="B778" s="2">
        <f ca="1">K776</f>
        <v>21046</v>
      </c>
      <c r="C778" s="2">
        <f t="shared" si="196"/>
        <v>3</v>
      </c>
      <c r="D778" s="2">
        <f>VLOOKUP(A778,关卡NPC系数!B:C,2,FALSE)</f>
        <v>126</v>
      </c>
      <c r="E778" s="2" t="str">
        <f>VLOOKUP(A778,关卡NPC系数!M:Q,5)</f>
        <v>6阶</v>
      </c>
      <c r="F778" s="2" t="str">
        <f t="shared" si="192"/>
        <v>后排</v>
      </c>
      <c r="G778" s="2">
        <f t="shared" si="183"/>
        <v>2</v>
      </c>
      <c r="I778" s="2" t="str">
        <f t="shared" si="193"/>
        <v>奥术</v>
      </c>
      <c r="J778" s="2" t="str">
        <f t="shared" si="194"/>
        <v>6阶后排奥术</v>
      </c>
      <c r="K778" s="2">
        <f ca="1">VLOOKUP(J778,NPC规则!A:K,M778,FALSE)</f>
        <v>23036</v>
      </c>
      <c r="L778" s="2">
        <f>VLOOKUP(J778,NPC规则!A:N,14,FALSE)</f>
        <v>7</v>
      </c>
      <c r="M778" s="2">
        <f t="shared" ca="1" si="195"/>
        <v>5</v>
      </c>
      <c r="N778" s="2">
        <v>6</v>
      </c>
      <c r="O778" s="2">
        <f>VLOOKUP(A778,关卡NPC系数!B:I,6,FALSE)</f>
        <v>1.59</v>
      </c>
      <c r="P778" s="2">
        <f t="shared" si="188"/>
        <v>1.3</v>
      </c>
    </row>
    <row r="779" spans="1:16" x14ac:dyDescent="0.3">
      <c r="A779" s="2">
        <f t="shared" si="174"/>
        <v>130</v>
      </c>
      <c r="B779" s="2">
        <f ca="1">K776</f>
        <v>21046</v>
      </c>
      <c r="C779" s="2">
        <f t="shared" si="196"/>
        <v>4</v>
      </c>
      <c r="D779" s="2">
        <f>VLOOKUP(A779,关卡NPC系数!B:C,2,FALSE)</f>
        <v>126</v>
      </c>
      <c r="E779" s="2" t="str">
        <f>VLOOKUP(A779,关卡NPC系数!M:Q,5)</f>
        <v>6阶</v>
      </c>
      <c r="F779" s="2" t="str">
        <f t="shared" si="192"/>
        <v>后排</v>
      </c>
      <c r="G779" s="2">
        <f t="shared" si="183"/>
        <v>2</v>
      </c>
      <c r="I779" s="2" t="str">
        <f t="shared" si="193"/>
        <v>奥术</v>
      </c>
      <c r="J779" s="2" t="str">
        <f t="shared" si="194"/>
        <v>6阶后排奥术</v>
      </c>
      <c r="L779" s="2">
        <f>VLOOKUP(J779,NPC规则!A:N,14,FALSE)</f>
        <v>7</v>
      </c>
      <c r="M779" s="2">
        <f t="shared" ca="1" si="195"/>
        <v>8</v>
      </c>
      <c r="N779" s="2">
        <v>6</v>
      </c>
      <c r="O779" s="2">
        <f>VLOOKUP(A779,关卡NPC系数!B:I,6,FALSE)</f>
        <v>1.59</v>
      </c>
      <c r="P779" s="2">
        <f t="shared" si="188"/>
        <v>1.3</v>
      </c>
    </row>
    <row r="780" spans="1:16" x14ac:dyDescent="0.3">
      <c r="A780" s="2">
        <f t="shared" si="174"/>
        <v>130</v>
      </c>
      <c r="B780" s="2">
        <f ca="1">K776</f>
        <v>21046</v>
      </c>
      <c r="C780" s="2">
        <f t="shared" si="196"/>
        <v>5</v>
      </c>
      <c r="D780" s="2">
        <f>VLOOKUP(A780,关卡NPC系数!B:C,2,FALSE)</f>
        <v>126</v>
      </c>
      <c r="E780" s="2" t="str">
        <f>VLOOKUP(A780,关卡NPC系数!M:Q,5)</f>
        <v>6阶</v>
      </c>
      <c r="F780" s="2" t="str">
        <f t="shared" si="192"/>
        <v>后排</v>
      </c>
      <c r="G780" s="2">
        <f t="shared" si="183"/>
        <v>2</v>
      </c>
      <c r="I780" s="2" t="str">
        <f t="shared" si="193"/>
        <v>奥术</v>
      </c>
      <c r="J780" s="2" t="str">
        <f t="shared" si="194"/>
        <v>6阶后排奥术</v>
      </c>
      <c r="L780" s="2">
        <f>VLOOKUP(J780,NPC规则!A:N,14,FALSE)</f>
        <v>7</v>
      </c>
      <c r="M780" s="2">
        <f t="shared" ca="1" si="195"/>
        <v>4</v>
      </c>
      <c r="N780" s="2">
        <v>5</v>
      </c>
      <c r="O780" s="2">
        <f>VLOOKUP(A780,关卡NPC系数!B:I,6,FALSE)</f>
        <v>1.59</v>
      </c>
      <c r="P780" s="2">
        <f t="shared" si="188"/>
        <v>1.3</v>
      </c>
    </row>
    <row r="781" spans="1:16" x14ac:dyDescent="0.3">
      <c r="A781" s="2">
        <f t="shared" si="174"/>
        <v>130</v>
      </c>
      <c r="B781" s="2">
        <f ca="1">K776</f>
        <v>21046</v>
      </c>
      <c r="C781" s="2">
        <f t="shared" si="196"/>
        <v>6</v>
      </c>
      <c r="D781" s="2">
        <f>VLOOKUP(A781,关卡NPC系数!B:C,2,FALSE)</f>
        <v>126</v>
      </c>
      <c r="E781" s="2" t="str">
        <f>VLOOKUP(A781,关卡NPC系数!M:Q,5)</f>
        <v>6阶</v>
      </c>
      <c r="F781" s="2" t="str">
        <f t="shared" si="192"/>
        <v>后排</v>
      </c>
      <c r="G781" s="2">
        <f t="shared" si="183"/>
        <v>2</v>
      </c>
      <c r="I781" s="2" t="str">
        <f t="shared" si="193"/>
        <v>奥术</v>
      </c>
      <c r="J781" s="2" t="str">
        <f t="shared" si="194"/>
        <v>6阶后排奥术</v>
      </c>
      <c r="K781" s="2">
        <f ca="1">VLOOKUP(J781,NPC规则!A:K,M781,FALSE)</f>
        <v>22056</v>
      </c>
      <c r="L781" s="2">
        <f>VLOOKUP(J781,NPC规则!A:N,14,FALSE)</f>
        <v>7</v>
      </c>
      <c r="M781" s="2">
        <f t="shared" ca="1" si="195"/>
        <v>2</v>
      </c>
      <c r="N781" s="2">
        <v>5</v>
      </c>
      <c r="O781" s="2">
        <f>VLOOKUP(A781,关卡NPC系数!B:I,6,FALSE)</f>
        <v>1.59</v>
      </c>
      <c r="P781" s="2">
        <f t="shared" si="188"/>
        <v>1.3</v>
      </c>
    </row>
    <row r="782" spans="1:16" x14ac:dyDescent="0.3">
      <c r="A782" s="2">
        <f t="shared" ref="A782:A845" si="198">A776+1</f>
        <v>131</v>
      </c>
      <c r="B782" s="2">
        <f ca="1">K782</f>
        <v>35036</v>
      </c>
      <c r="C782" s="2">
        <f t="shared" si="196"/>
        <v>1</v>
      </c>
      <c r="D782" s="2">
        <f>VLOOKUP(A782,关卡NPC系数!B:C,2,FALSE)</f>
        <v>127</v>
      </c>
      <c r="E782" s="2" t="str">
        <f>VLOOKUP(A782,关卡NPC系数!M:Q,5)</f>
        <v>6阶</v>
      </c>
      <c r="F782" s="2" t="str">
        <f t="shared" si="192"/>
        <v>前排</v>
      </c>
      <c r="G782" s="2">
        <f t="shared" si="183"/>
        <v>3</v>
      </c>
      <c r="I782" s="2" t="str">
        <f t="shared" si="193"/>
        <v>邪能</v>
      </c>
      <c r="J782" s="2" t="str">
        <f t="shared" si="194"/>
        <v>6阶前排邪能</v>
      </c>
      <c r="K782" s="2">
        <f ca="1">VLOOKUP(J782,NPC规则!A:K,M782,FALSE)</f>
        <v>35036</v>
      </c>
      <c r="L782" s="2">
        <f>VLOOKUP(J782,NPC规则!A:N,14,FALSE)</f>
        <v>4</v>
      </c>
      <c r="M782" s="2">
        <f t="shared" ca="1" si="195"/>
        <v>3</v>
      </c>
      <c r="N782" s="2">
        <v>6</v>
      </c>
      <c r="O782" s="2">
        <f>VLOOKUP(A782,关卡NPC系数!B:I,6,FALSE)</f>
        <v>1.274</v>
      </c>
      <c r="P782" s="2">
        <f t="shared" si="188"/>
        <v>1</v>
      </c>
    </row>
    <row r="783" spans="1:16" x14ac:dyDescent="0.3">
      <c r="A783" s="2">
        <f t="shared" si="198"/>
        <v>131</v>
      </c>
      <c r="B783" s="2">
        <f ca="1">K782</f>
        <v>35036</v>
      </c>
      <c r="C783" s="2">
        <f t="shared" si="196"/>
        <v>2</v>
      </c>
      <c r="D783" s="2">
        <f>VLOOKUP(A783,关卡NPC系数!B:C,2,FALSE)</f>
        <v>127</v>
      </c>
      <c r="E783" s="2" t="str">
        <f>VLOOKUP(A783,关卡NPC系数!M:Q,5)</f>
        <v>6阶</v>
      </c>
      <c r="F783" s="2" t="str">
        <f t="shared" si="192"/>
        <v>前排</v>
      </c>
      <c r="G783" s="2">
        <f t="shared" si="183"/>
        <v>3</v>
      </c>
      <c r="I783" s="2" t="str">
        <f t="shared" si="193"/>
        <v>邪能</v>
      </c>
      <c r="J783" s="2" t="str">
        <f t="shared" si="194"/>
        <v>6阶前排邪能</v>
      </c>
      <c r="K783" s="2">
        <f ca="1">VLOOKUP(J783,NPC规则!A:K,M783,FALSE)</f>
        <v>31076</v>
      </c>
      <c r="L783" s="2">
        <f>VLOOKUP(J783,NPC规则!A:N,14,FALSE)</f>
        <v>4</v>
      </c>
      <c r="M783" s="2">
        <f t="shared" ca="1" si="195"/>
        <v>2</v>
      </c>
      <c r="N783" s="2">
        <v>6</v>
      </c>
      <c r="O783" s="2">
        <f>VLOOKUP(A783,关卡NPC系数!B:I,6,FALSE)</f>
        <v>1.274</v>
      </c>
      <c r="P783" s="2">
        <f t="shared" si="188"/>
        <v>1</v>
      </c>
    </row>
    <row r="784" spans="1:16" x14ac:dyDescent="0.3">
      <c r="A784" s="2">
        <f t="shared" si="198"/>
        <v>131</v>
      </c>
      <c r="B784" s="2">
        <f ca="1">K782</f>
        <v>35036</v>
      </c>
      <c r="C784" s="2">
        <f t="shared" si="196"/>
        <v>3</v>
      </c>
      <c r="D784" s="2">
        <f>VLOOKUP(A784,关卡NPC系数!B:C,2,FALSE)</f>
        <v>127</v>
      </c>
      <c r="E784" s="2" t="str">
        <f>VLOOKUP(A784,关卡NPC系数!M:Q,5)</f>
        <v>6阶</v>
      </c>
      <c r="F784" s="2" t="str">
        <f t="shared" si="192"/>
        <v>后排</v>
      </c>
      <c r="G784" s="2">
        <f t="shared" si="183"/>
        <v>3</v>
      </c>
      <c r="I784" s="2" t="str">
        <f t="shared" si="193"/>
        <v>邪能</v>
      </c>
      <c r="J784" s="2" t="str">
        <f t="shared" si="194"/>
        <v>6阶后排邪能</v>
      </c>
      <c r="K784" s="2">
        <f ca="1">VLOOKUP(J784,NPC规则!A:K,M784,FALSE)</f>
        <v>34026</v>
      </c>
      <c r="L784" s="2">
        <f>VLOOKUP(J784,NPC规则!A:N,14,FALSE)</f>
        <v>6</v>
      </c>
      <c r="M784" s="2">
        <f t="shared" ca="1" si="195"/>
        <v>3</v>
      </c>
      <c r="N784" s="2">
        <v>6</v>
      </c>
      <c r="O784" s="2">
        <f>VLOOKUP(A784,关卡NPC系数!B:I,6,FALSE)</f>
        <v>1.274</v>
      </c>
      <c r="P784" s="2">
        <f t="shared" si="188"/>
        <v>1</v>
      </c>
    </row>
    <row r="785" spans="1:16" x14ac:dyDescent="0.3">
      <c r="A785" s="2">
        <f t="shared" si="198"/>
        <v>131</v>
      </c>
      <c r="B785" s="2">
        <f ca="1">K782</f>
        <v>35036</v>
      </c>
      <c r="C785" s="2">
        <f t="shared" si="196"/>
        <v>4</v>
      </c>
      <c r="D785" s="2">
        <f>VLOOKUP(A785,关卡NPC系数!B:C,2,FALSE)</f>
        <v>127</v>
      </c>
      <c r="E785" s="2" t="str">
        <f>VLOOKUP(A785,关卡NPC系数!M:Q,5)</f>
        <v>6阶</v>
      </c>
      <c r="F785" s="2" t="str">
        <f t="shared" si="192"/>
        <v>后排</v>
      </c>
      <c r="G785" s="2">
        <f t="shared" si="183"/>
        <v>3</v>
      </c>
      <c r="I785" s="2" t="str">
        <f t="shared" si="193"/>
        <v>邪能</v>
      </c>
      <c r="J785" s="2" t="str">
        <f t="shared" si="194"/>
        <v>6阶后排邪能</v>
      </c>
      <c r="K785" s="2">
        <f ca="1">VLOOKUP(J785,NPC规则!A:K,M785,FALSE)</f>
        <v>31086</v>
      </c>
      <c r="L785" s="2">
        <f>VLOOKUP(J785,NPC规则!A:N,14,FALSE)</f>
        <v>6</v>
      </c>
      <c r="M785" s="2">
        <f t="shared" ca="1" si="195"/>
        <v>4</v>
      </c>
      <c r="N785" s="2">
        <v>6</v>
      </c>
      <c r="O785" s="2">
        <f>VLOOKUP(A785,关卡NPC系数!B:I,6,FALSE)</f>
        <v>1.274</v>
      </c>
      <c r="P785" s="2">
        <f t="shared" si="188"/>
        <v>1</v>
      </c>
    </row>
    <row r="786" spans="1:16" x14ac:dyDescent="0.3">
      <c r="A786" s="2">
        <f t="shared" si="198"/>
        <v>131</v>
      </c>
      <c r="B786" s="2">
        <f ca="1">K782</f>
        <v>35036</v>
      </c>
      <c r="C786" s="2">
        <f t="shared" si="196"/>
        <v>5</v>
      </c>
      <c r="D786" s="2">
        <f>VLOOKUP(A786,关卡NPC系数!B:C,2,FALSE)</f>
        <v>127</v>
      </c>
      <c r="E786" s="2" t="str">
        <f>VLOOKUP(A786,关卡NPC系数!M:Q,5)</f>
        <v>6阶</v>
      </c>
      <c r="F786" s="2" t="str">
        <f t="shared" si="192"/>
        <v>后排</v>
      </c>
      <c r="G786" s="2">
        <f t="shared" si="183"/>
        <v>3</v>
      </c>
      <c r="I786" s="2" t="str">
        <f t="shared" si="193"/>
        <v>邪能</v>
      </c>
      <c r="J786" s="2" t="str">
        <f t="shared" si="194"/>
        <v>6阶后排邪能</v>
      </c>
      <c r="K786" s="2">
        <f ca="1">VLOOKUP(J786,NPC规则!A:K,M786,FALSE)</f>
        <v>33026</v>
      </c>
      <c r="L786" s="2">
        <f>VLOOKUP(J786,NPC规则!A:N,14,FALSE)</f>
        <v>6</v>
      </c>
      <c r="M786" s="2">
        <f t="shared" ca="1" si="195"/>
        <v>2</v>
      </c>
      <c r="N786" s="2">
        <v>6</v>
      </c>
      <c r="O786" s="2">
        <f>VLOOKUP(A786,关卡NPC系数!B:I,6,FALSE)</f>
        <v>1.274</v>
      </c>
      <c r="P786" s="2">
        <f t="shared" si="188"/>
        <v>1</v>
      </c>
    </row>
    <row r="787" spans="1:16" x14ac:dyDescent="0.3">
      <c r="A787" s="2">
        <f t="shared" si="198"/>
        <v>131</v>
      </c>
      <c r="B787" s="2">
        <f ca="1">K782</f>
        <v>35036</v>
      </c>
      <c r="C787" s="2">
        <f t="shared" si="196"/>
        <v>6</v>
      </c>
      <c r="D787" s="2">
        <f>VLOOKUP(A787,关卡NPC系数!B:C,2,FALSE)</f>
        <v>127</v>
      </c>
      <c r="E787" s="2" t="str">
        <f>VLOOKUP(A787,关卡NPC系数!M:Q,5)</f>
        <v>6阶</v>
      </c>
      <c r="F787" s="2" t="str">
        <f t="shared" si="192"/>
        <v>后排</v>
      </c>
      <c r="G787" s="2">
        <f t="shared" si="183"/>
        <v>3</v>
      </c>
      <c r="I787" s="2" t="str">
        <f t="shared" si="193"/>
        <v>邪能</v>
      </c>
      <c r="J787" s="2" t="str">
        <f t="shared" si="194"/>
        <v>6阶后排邪能</v>
      </c>
      <c r="K787" s="2">
        <f ca="1">VLOOKUP(J787,NPC规则!A:K,M787,FALSE)</f>
        <v>34026</v>
      </c>
      <c r="L787" s="2">
        <f>VLOOKUP(J787,NPC规则!A:N,14,FALSE)</f>
        <v>6</v>
      </c>
      <c r="M787" s="2">
        <f t="shared" ca="1" si="195"/>
        <v>3</v>
      </c>
      <c r="N787" s="2">
        <v>5</v>
      </c>
      <c r="O787" s="2">
        <f>VLOOKUP(A787,关卡NPC系数!B:I,6,FALSE)</f>
        <v>1.274</v>
      </c>
      <c r="P787" s="2">
        <f t="shared" si="188"/>
        <v>1</v>
      </c>
    </row>
    <row r="788" spans="1:16" x14ac:dyDescent="0.3">
      <c r="A788" s="2">
        <f t="shared" si="198"/>
        <v>132</v>
      </c>
      <c r="B788" s="2">
        <f ca="1">K788</f>
        <v>45056</v>
      </c>
      <c r="C788" s="2">
        <f t="shared" si="196"/>
        <v>1</v>
      </c>
      <c r="D788" s="2">
        <f>VLOOKUP(A788,关卡NPC系数!B:C,2,FALSE)</f>
        <v>128</v>
      </c>
      <c r="E788" s="2" t="str">
        <f>VLOOKUP(A788,关卡NPC系数!M:Q,5)</f>
        <v>6阶</v>
      </c>
      <c r="F788" s="2" t="str">
        <f t="shared" si="192"/>
        <v>前排</v>
      </c>
      <c r="G788" s="2">
        <f t="shared" si="183"/>
        <v>4</v>
      </c>
      <c r="I788" s="2" t="str">
        <f t="shared" si="193"/>
        <v>自然</v>
      </c>
      <c r="J788" s="2" t="str">
        <f t="shared" si="194"/>
        <v>6阶前排自然</v>
      </c>
      <c r="K788" s="2">
        <f ca="1">VLOOKUP(J788,NPC规则!A:K,M788,FALSE)</f>
        <v>45056</v>
      </c>
      <c r="L788" s="2">
        <f>VLOOKUP(J788,NPC规则!A:N,14,FALSE)</f>
        <v>4</v>
      </c>
      <c r="M788" s="2">
        <f t="shared" ca="1" si="195"/>
        <v>4</v>
      </c>
      <c r="N788" s="2">
        <v>6</v>
      </c>
      <c r="O788" s="2">
        <f>VLOOKUP(A788,关卡NPC系数!B:I,6,FALSE)</f>
        <v>1.2769999999999999</v>
      </c>
      <c r="P788" s="2">
        <f t="shared" si="188"/>
        <v>1</v>
      </c>
    </row>
    <row r="789" spans="1:16" x14ac:dyDescent="0.3">
      <c r="A789" s="2">
        <f t="shared" si="198"/>
        <v>132</v>
      </c>
      <c r="B789" s="2">
        <f ca="1">K788</f>
        <v>45056</v>
      </c>
      <c r="C789" s="2">
        <f t="shared" si="196"/>
        <v>2</v>
      </c>
      <c r="D789" s="2">
        <f>VLOOKUP(A789,关卡NPC系数!B:C,2,FALSE)</f>
        <v>128</v>
      </c>
      <c r="E789" s="2" t="str">
        <f>VLOOKUP(A789,关卡NPC系数!M:Q,5)</f>
        <v>6阶</v>
      </c>
      <c r="F789" s="2" t="str">
        <f t="shared" si="192"/>
        <v>前排</v>
      </c>
      <c r="G789" s="2">
        <f t="shared" si="183"/>
        <v>4</v>
      </c>
      <c r="I789" s="2" t="str">
        <f t="shared" si="193"/>
        <v>自然</v>
      </c>
      <c r="J789" s="2" t="str">
        <f t="shared" si="194"/>
        <v>6阶前排自然</v>
      </c>
      <c r="K789" s="2">
        <f ca="1">VLOOKUP(J789,NPC规则!A:K,M789,FALSE)</f>
        <v>45046</v>
      </c>
      <c r="L789" s="2">
        <f>VLOOKUP(J789,NPC规则!A:N,14,FALSE)</f>
        <v>4</v>
      </c>
      <c r="M789" s="2">
        <f t="shared" ca="1" si="195"/>
        <v>5</v>
      </c>
      <c r="N789" s="2">
        <v>6</v>
      </c>
      <c r="O789" s="2">
        <f>VLOOKUP(A789,关卡NPC系数!B:I,6,FALSE)</f>
        <v>1.2769999999999999</v>
      </c>
      <c r="P789" s="2">
        <f t="shared" si="188"/>
        <v>1</v>
      </c>
    </row>
    <row r="790" spans="1:16" x14ac:dyDescent="0.3">
      <c r="A790" s="2">
        <f t="shared" si="198"/>
        <v>132</v>
      </c>
      <c r="B790" s="2">
        <f ca="1">K788</f>
        <v>45056</v>
      </c>
      <c r="C790" s="2">
        <f t="shared" si="196"/>
        <v>3</v>
      </c>
      <c r="D790" s="2">
        <f>VLOOKUP(A790,关卡NPC系数!B:C,2,FALSE)</f>
        <v>128</v>
      </c>
      <c r="E790" s="2" t="str">
        <f>VLOOKUP(A790,关卡NPC系数!M:Q,5)</f>
        <v>6阶</v>
      </c>
      <c r="F790" s="2" t="str">
        <f t="shared" si="192"/>
        <v>后排</v>
      </c>
      <c r="G790" s="2">
        <f t="shared" si="183"/>
        <v>4</v>
      </c>
      <c r="I790" s="2" t="str">
        <f t="shared" si="193"/>
        <v>自然</v>
      </c>
      <c r="J790" s="2" t="str">
        <f t="shared" si="194"/>
        <v>6阶后排自然</v>
      </c>
      <c r="K790" s="2">
        <f ca="1">VLOOKUP(J790,NPC规则!A:K,M790,FALSE)</f>
        <v>43056</v>
      </c>
      <c r="L790" s="2">
        <f>VLOOKUP(J790,NPC规则!A:N,14,FALSE)</f>
        <v>7</v>
      </c>
      <c r="M790" s="2">
        <f t="shared" ca="1" si="195"/>
        <v>4</v>
      </c>
      <c r="N790" s="2">
        <v>6</v>
      </c>
      <c r="O790" s="2">
        <f>VLOOKUP(A790,关卡NPC系数!B:I,6,FALSE)</f>
        <v>1.2769999999999999</v>
      </c>
      <c r="P790" s="2">
        <f t="shared" si="188"/>
        <v>1</v>
      </c>
    </row>
    <row r="791" spans="1:16" x14ac:dyDescent="0.3">
      <c r="A791" s="2">
        <f t="shared" si="198"/>
        <v>132</v>
      </c>
      <c r="B791" s="2">
        <f ca="1">K788</f>
        <v>45056</v>
      </c>
      <c r="C791" s="2">
        <f t="shared" si="196"/>
        <v>4</v>
      </c>
      <c r="D791" s="2">
        <f>VLOOKUP(A791,关卡NPC系数!B:C,2,FALSE)</f>
        <v>128</v>
      </c>
      <c r="E791" s="2" t="str">
        <f>VLOOKUP(A791,关卡NPC系数!M:Q,5)</f>
        <v>6阶</v>
      </c>
      <c r="F791" s="2" t="str">
        <f t="shared" si="192"/>
        <v>后排</v>
      </c>
      <c r="G791" s="2">
        <f t="shared" si="183"/>
        <v>4</v>
      </c>
      <c r="I791" s="2" t="str">
        <f t="shared" si="193"/>
        <v>自然</v>
      </c>
      <c r="J791" s="2" t="str">
        <f t="shared" si="194"/>
        <v>6阶后排自然</v>
      </c>
      <c r="K791" s="2">
        <f ca="1">VLOOKUP(J791,NPC规则!A:K,M791,FALSE)</f>
        <v>43046</v>
      </c>
      <c r="L791" s="2">
        <f>VLOOKUP(J791,NPC规则!A:N,14,FALSE)</f>
        <v>7</v>
      </c>
      <c r="M791" s="2">
        <f t="shared" ca="1" si="195"/>
        <v>8</v>
      </c>
      <c r="N791" s="2">
        <v>6</v>
      </c>
      <c r="O791" s="2">
        <f>VLOOKUP(A791,关卡NPC系数!B:I,6,FALSE)</f>
        <v>1.2769999999999999</v>
      </c>
      <c r="P791" s="2">
        <f t="shared" si="188"/>
        <v>1</v>
      </c>
    </row>
    <row r="792" spans="1:16" x14ac:dyDescent="0.3">
      <c r="A792" s="2">
        <f t="shared" si="198"/>
        <v>132</v>
      </c>
      <c r="B792" s="2">
        <f ca="1">K788</f>
        <v>45056</v>
      </c>
      <c r="C792" s="2">
        <f t="shared" si="196"/>
        <v>5</v>
      </c>
      <c r="D792" s="2">
        <f>VLOOKUP(A792,关卡NPC系数!B:C,2,FALSE)</f>
        <v>128</v>
      </c>
      <c r="E792" s="2" t="str">
        <f>VLOOKUP(A792,关卡NPC系数!M:Q,5)</f>
        <v>6阶</v>
      </c>
      <c r="F792" s="2" t="str">
        <f t="shared" si="192"/>
        <v>后排</v>
      </c>
      <c r="G792" s="2">
        <f t="shared" si="183"/>
        <v>4</v>
      </c>
      <c r="I792" s="2" t="str">
        <f t="shared" si="193"/>
        <v>自然</v>
      </c>
      <c r="J792" s="2" t="str">
        <f t="shared" si="194"/>
        <v>6阶后排自然</v>
      </c>
      <c r="K792" s="2">
        <f ca="1">VLOOKUP(J792,NPC规则!A:K,M792,FALSE)</f>
        <v>45056</v>
      </c>
      <c r="L792" s="2">
        <f>VLOOKUP(J792,NPC规则!A:N,14,FALSE)</f>
        <v>7</v>
      </c>
      <c r="M792" s="2">
        <f t="shared" ca="1" si="195"/>
        <v>2</v>
      </c>
      <c r="N792" s="2">
        <v>6</v>
      </c>
      <c r="O792" s="2">
        <f>VLOOKUP(A792,关卡NPC系数!B:I,6,FALSE)</f>
        <v>1.2769999999999999</v>
      </c>
      <c r="P792" s="2">
        <f t="shared" si="188"/>
        <v>1</v>
      </c>
    </row>
    <row r="793" spans="1:16" x14ac:dyDescent="0.3">
      <c r="A793" s="2">
        <f t="shared" si="198"/>
        <v>132</v>
      </c>
      <c r="B793" s="2">
        <f ca="1">K788</f>
        <v>45056</v>
      </c>
      <c r="C793" s="2">
        <f t="shared" si="196"/>
        <v>6</v>
      </c>
      <c r="D793" s="2">
        <f>VLOOKUP(A793,关卡NPC系数!B:C,2,FALSE)</f>
        <v>128</v>
      </c>
      <c r="E793" s="2" t="str">
        <f>VLOOKUP(A793,关卡NPC系数!M:Q,5)</f>
        <v>6阶</v>
      </c>
      <c r="F793" s="2" t="str">
        <f t="shared" si="192"/>
        <v>后排</v>
      </c>
      <c r="G793" s="2">
        <f t="shared" si="183"/>
        <v>4</v>
      </c>
      <c r="I793" s="2" t="str">
        <f t="shared" si="193"/>
        <v>自然</v>
      </c>
      <c r="J793" s="2" t="str">
        <f t="shared" si="194"/>
        <v>6阶后排自然</v>
      </c>
      <c r="K793" s="2">
        <f ca="1">VLOOKUP(J793,NPC规则!A:K,M793,FALSE)</f>
        <v>44046</v>
      </c>
      <c r="L793" s="2">
        <f>VLOOKUP(J793,NPC规则!A:N,14,FALSE)</f>
        <v>7</v>
      </c>
      <c r="M793" s="2">
        <f t="shared" ca="1" si="195"/>
        <v>5</v>
      </c>
      <c r="N793" s="2">
        <v>5</v>
      </c>
      <c r="O793" s="2">
        <f>VLOOKUP(A793,关卡NPC系数!B:I,6,FALSE)</f>
        <v>1.2769999999999999</v>
      </c>
      <c r="P793" s="2">
        <f t="shared" si="188"/>
        <v>1</v>
      </c>
    </row>
    <row r="794" spans="1:16" x14ac:dyDescent="0.3">
      <c r="A794" s="2">
        <f t="shared" si="198"/>
        <v>133</v>
      </c>
      <c r="B794" s="2">
        <f ca="1">K794</f>
        <v>51016</v>
      </c>
      <c r="C794" s="2">
        <f t="shared" si="196"/>
        <v>1</v>
      </c>
      <c r="D794" s="2">
        <f>VLOOKUP(A794,关卡NPC系数!B:C,2,FALSE)</f>
        <v>129</v>
      </c>
      <c r="E794" s="2" t="str">
        <f>VLOOKUP(A794,关卡NPC系数!M:Q,5)</f>
        <v>6阶</v>
      </c>
      <c r="F794" s="2" t="str">
        <f t="shared" si="192"/>
        <v>前排</v>
      </c>
      <c r="G794" s="2">
        <f t="shared" si="183"/>
        <v>5</v>
      </c>
      <c r="I794" s="2" t="str">
        <f t="shared" si="193"/>
        <v>暗影</v>
      </c>
      <c r="J794" s="2" t="str">
        <f t="shared" si="194"/>
        <v>6阶前排暗影</v>
      </c>
      <c r="K794" s="2">
        <f ca="1">VLOOKUP(J794,NPC规则!A:K,M794,FALSE)</f>
        <v>51016</v>
      </c>
      <c r="L794" s="2">
        <f>VLOOKUP(J794,NPC规则!A:N,14,FALSE)</f>
        <v>3</v>
      </c>
      <c r="M794" s="2">
        <f t="shared" ca="1" si="195"/>
        <v>2</v>
      </c>
      <c r="N794" s="2">
        <v>6</v>
      </c>
      <c r="O794" s="2">
        <f>VLOOKUP(A794,关卡NPC系数!B:I,6,FALSE)</f>
        <v>1.2789999999999999</v>
      </c>
      <c r="P794" s="2">
        <f t="shared" si="188"/>
        <v>1</v>
      </c>
    </row>
    <row r="795" spans="1:16" x14ac:dyDescent="0.3">
      <c r="A795" s="2">
        <f t="shared" si="198"/>
        <v>133</v>
      </c>
      <c r="B795" s="2">
        <f ca="1">K794</f>
        <v>51016</v>
      </c>
      <c r="C795" s="2">
        <f t="shared" si="196"/>
        <v>2</v>
      </c>
      <c r="D795" s="2">
        <f>VLOOKUP(A795,关卡NPC系数!B:C,2,FALSE)</f>
        <v>129</v>
      </c>
      <c r="E795" s="2" t="str">
        <f>VLOOKUP(A795,关卡NPC系数!M:Q,5)</f>
        <v>6阶</v>
      </c>
      <c r="F795" s="2" t="str">
        <f t="shared" si="192"/>
        <v>前排</v>
      </c>
      <c r="G795" s="2">
        <f t="shared" si="183"/>
        <v>5</v>
      </c>
      <c r="I795" s="2" t="str">
        <f t="shared" si="193"/>
        <v>暗影</v>
      </c>
      <c r="J795" s="2" t="str">
        <f t="shared" si="194"/>
        <v>6阶前排暗影</v>
      </c>
      <c r="K795" s="2">
        <f ca="1">VLOOKUP(J795,NPC规则!A:K,M795,FALSE)</f>
        <v>53016</v>
      </c>
      <c r="L795" s="2">
        <f>VLOOKUP(J795,NPC规则!A:N,14,FALSE)</f>
        <v>3</v>
      </c>
      <c r="M795" s="2">
        <f t="shared" ca="1" si="195"/>
        <v>3</v>
      </c>
      <c r="N795" s="2">
        <v>6</v>
      </c>
      <c r="O795" s="2">
        <f>VLOOKUP(A795,关卡NPC系数!B:I,6,FALSE)</f>
        <v>1.2789999999999999</v>
      </c>
      <c r="P795" s="2">
        <f t="shared" si="188"/>
        <v>1</v>
      </c>
    </row>
    <row r="796" spans="1:16" x14ac:dyDescent="0.3">
      <c r="A796" s="2">
        <f t="shared" si="198"/>
        <v>133</v>
      </c>
      <c r="B796" s="2">
        <f ca="1">K794</f>
        <v>51016</v>
      </c>
      <c r="C796" s="2">
        <f t="shared" si="196"/>
        <v>3</v>
      </c>
      <c r="D796" s="2">
        <f>VLOOKUP(A796,关卡NPC系数!B:C,2,FALSE)</f>
        <v>129</v>
      </c>
      <c r="E796" s="2" t="str">
        <f>VLOOKUP(A796,关卡NPC系数!M:Q,5)</f>
        <v>6阶</v>
      </c>
      <c r="F796" s="2" t="str">
        <f t="shared" si="192"/>
        <v>后排</v>
      </c>
      <c r="G796" s="2">
        <f t="shared" si="183"/>
        <v>5</v>
      </c>
      <c r="I796" s="2" t="str">
        <f t="shared" si="193"/>
        <v>暗影</v>
      </c>
      <c r="J796" s="2" t="str">
        <f t="shared" si="194"/>
        <v>6阶后排暗影</v>
      </c>
      <c r="K796" s="2">
        <f ca="1">VLOOKUP(J796,NPC规则!A:K,M796,FALSE)</f>
        <v>51016</v>
      </c>
      <c r="L796" s="2">
        <f>VLOOKUP(J796,NPC规则!A:N,14,FALSE)</f>
        <v>3</v>
      </c>
      <c r="M796" s="2">
        <f t="shared" ca="1" si="195"/>
        <v>2</v>
      </c>
      <c r="N796" s="2">
        <v>6</v>
      </c>
      <c r="O796" s="2">
        <f>VLOOKUP(A796,关卡NPC系数!B:I,6,FALSE)</f>
        <v>1.2789999999999999</v>
      </c>
      <c r="P796" s="2">
        <f t="shared" si="188"/>
        <v>1</v>
      </c>
    </row>
    <row r="797" spans="1:16" x14ac:dyDescent="0.3">
      <c r="A797" s="2">
        <f t="shared" si="198"/>
        <v>133</v>
      </c>
      <c r="B797" s="2">
        <f ca="1">K794</f>
        <v>51016</v>
      </c>
      <c r="C797" s="2">
        <f t="shared" si="196"/>
        <v>4</v>
      </c>
      <c r="D797" s="2">
        <f>VLOOKUP(A797,关卡NPC系数!B:C,2,FALSE)</f>
        <v>129</v>
      </c>
      <c r="E797" s="2" t="str">
        <f>VLOOKUP(A797,关卡NPC系数!M:Q,5)</f>
        <v>6阶</v>
      </c>
      <c r="F797" s="2" t="str">
        <f t="shared" si="192"/>
        <v>后排</v>
      </c>
      <c r="G797" s="2">
        <f t="shared" si="183"/>
        <v>5</v>
      </c>
      <c r="I797" s="2" t="str">
        <f t="shared" si="193"/>
        <v>暗影</v>
      </c>
      <c r="J797" s="2" t="str">
        <f t="shared" si="194"/>
        <v>6阶后排暗影</v>
      </c>
      <c r="K797" s="2">
        <f ca="1">VLOOKUP(J797,NPC规则!A:K,M797,FALSE)</f>
        <v>53016</v>
      </c>
      <c r="L797" s="2">
        <f>VLOOKUP(J797,NPC规则!A:N,14,FALSE)</f>
        <v>3</v>
      </c>
      <c r="M797" s="2">
        <f t="shared" ca="1" si="195"/>
        <v>3</v>
      </c>
      <c r="N797" s="2">
        <v>6</v>
      </c>
      <c r="O797" s="2">
        <f>VLOOKUP(A797,关卡NPC系数!B:I,6,FALSE)</f>
        <v>1.2789999999999999</v>
      </c>
      <c r="P797" s="2">
        <f t="shared" si="188"/>
        <v>1</v>
      </c>
    </row>
    <row r="798" spans="1:16" x14ac:dyDescent="0.3">
      <c r="A798" s="2">
        <f t="shared" si="198"/>
        <v>133</v>
      </c>
      <c r="B798" s="2">
        <f ca="1">K794</f>
        <v>51016</v>
      </c>
      <c r="C798" s="2">
        <f t="shared" si="196"/>
        <v>5</v>
      </c>
      <c r="D798" s="2">
        <f>VLOOKUP(A798,关卡NPC系数!B:C,2,FALSE)</f>
        <v>129</v>
      </c>
      <c r="E798" s="2" t="str">
        <f>VLOOKUP(A798,关卡NPC系数!M:Q,5)</f>
        <v>6阶</v>
      </c>
      <c r="F798" s="2" t="str">
        <f t="shared" si="192"/>
        <v>后排</v>
      </c>
      <c r="G798" s="2">
        <f t="shared" si="183"/>
        <v>5</v>
      </c>
      <c r="I798" s="2" t="str">
        <f t="shared" si="193"/>
        <v>暗影</v>
      </c>
      <c r="J798" s="2" t="str">
        <f t="shared" si="194"/>
        <v>6阶后排暗影</v>
      </c>
      <c r="K798" s="2">
        <f ca="1">VLOOKUP(J798,NPC规则!A:K,M798,FALSE)</f>
        <v>51016</v>
      </c>
      <c r="L798" s="2">
        <f>VLOOKUP(J798,NPC规则!A:N,14,FALSE)</f>
        <v>3</v>
      </c>
      <c r="M798" s="2">
        <f t="shared" ca="1" si="195"/>
        <v>2</v>
      </c>
      <c r="N798" s="2">
        <v>6</v>
      </c>
      <c r="O798" s="2">
        <f>VLOOKUP(A798,关卡NPC系数!B:I,6,FALSE)</f>
        <v>1.2789999999999999</v>
      </c>
      <c r="P798" s="2">
        <f t="shared" si="188"/>
        <v>1</v>
      </c>
    </row>
    <row r="799" spans="1:16" x14ac:dyDescent="0.3">
      <c r="A799" s="2">
        <f t="shared" si="198"/>
        <v>133</v>
      </c>
      <c r="B799" s="2">
        <f ca="1">K794</f>
        <v>51016</v>
      </c>
      <c r="C799" s="2">
        <f t="shared" si="196"/>
        <v>6</v>
      </c>
      <c r="D799" s="2">
        <f>VLOOKUP(A799,关卡NPC系数!B:C,2,FALSE)</f>
        <v>129</v>
      </c>
      <c r="E799" s="2" t="str">
        <f>VLOOKUP(A799,关卡NPC系数!M:Q,5)</f>
        <v>6阶</v>
      </c>
      <c r="F799" s="2" t="str">
        <f t="shared" si="192"/>
        <v>后排</v>
      </c>
      <c r="G799" s="2">
        <f t="shared" si="183"/>
        <v>5</v>
      </c>
      <c r="I799" s="2" t="str">
        <f t="shared" si="193"/>
        <v>暗影</v>
      </c>
      <c r="J799" s="2" t="str">
        <f t="shared" si="194"/>
        <v>6阶后排暗影</v>
      </c>
      <c r="K799" s="2">
        <f ca="1">VLOOKUP(J799,NPC规则!A:K,M799,FALSE)</f>
        <v>53016</v>
      </c>
      <c r="L799" s="2">
        <f>VLOOKUP(J799,NPC规则!A:N,14,FALSE)</f>
        <v>3</v>
      </c>
      <c r="M799" s="2">
        <f t="shared" ca="1" si="195"/>
        <v>3</v>
      </c>
      <c r="N799" s="2">
        <v>5</v>
      </c>
      <c r="O799" s="2">
        <f>VLOOKUP(A799,关卡NPC系数!B:I,6,FALSE)</f>
        <v>1.2789999999999999</v>
      </c>
      <c r="P799" s="2">
        <f t="shared" si="188"/>
        <v>1</v>
      </c>
    </row>
    <row r="800" spans="1:16" x14ac:dyDescent="0.3">
      <c r="A800" s="2">
        <f t="shared" si="198"/>
        <v>134</v>
      </c>
      <c r="B800" s="2">
        <f ca="1">K800</f>
        <v>63026</v>
      </c>
      <c r="C800" s="2">
        <f t="shared" si="196"/>
        <v>1</v>
      </c>
      <c r="D800" s="2">
        <f>VLOOKUP(A800,关卡NPC系数!B:C,2,FALSE)</f>
        <v>130</v>
      </c>
      <c r="E800" s="2" t="str">
        <f>VLOOKUP(A800,关卡NPC系数!M:Q,5)</f>
        <v>6阶</v>
      </c>
      <c r="F800" s="2" t="str">
        <f t="shared" si="192"/>
        <v>前排</v>
      </c>
      <c r="G800" s="2">
        <f t="shared" si="183"/>
        <v>6</v>
      </c>
      <c r="I800" s="2" t="str">
        <f t="shared" si="193"/>
        <v>神圣</v>
      </c>
      <c r="J800" s="2" t="str">
        <f t="shared" si="194"/>
        <v>6阶前排神圣</v>
      </c>
      <c r="K800" s="2">
        <f ca="1">VLOOKUP(J800,NPC规则!A:K,M800,FALSE)</f>
        <v>63026</v>
      </c>
      <c r="L800" s="2">
        <f>VLOOKUP(J800,NPC规则!A:N,14,FALSE)</f>
        <v>3</v>
      </c>
      <c r="M800" s="2">
        <f t="shared" ca="1" si="195"/>
        <v>3</v>
      </c>
      <c r="N800" s="2">
        <v>6</v>
      </c>
      <c r="O800" s="2">
        <f>VLOOKUP(A800,关卡NPC系数!B:I,6,FALSE)</f>
        <v>1.282</v>
      </c>
      <c r="P800" s="2">
        <f t="shared" si="188"/>
        <v>1</v>
      </c>
    </row>
    <row r="801" spans="1:16" x14ac:dyDescent="0.3">
      <c r="A801" s="2">
        <f t="shared" si="198"/>
        <v>134</v>
      </c>
      <c r="B801" s="2">
        <f ca="1">K800</f>
        <v>63026</v>
      </c>
      <c r="C801" s="2">
        <f t="shared" si="196"/>
        <v>2</v>
      </c>
      <c r="D801" s="2">
        <f>VLOOKUP(A801,关卡NPC系数!B:C,2,FALSE)</f>
        <v>130</v>
      </c>
      <c r="E801" s="2" t="str">
        <f>VLOOKUP(A801,关卡NPC系数!M:Q,5)</f>
        <v>6阶</v>
      </c>
      <c r="F801" s="2" t="str">
        <f t="shared" si="192"/>
        <v>前排</v>
      </c>
      <c r="G801" s="2">
        <f t="shared" si="183"/>
        <v>6</v>
      </c>
      <c r="I801" s="2" t="str">
        <f t="shared" si="193"/>
        <v>神圣</v>
      </c>
      <c r="J801" s="2" t="str">
        <f t="shared" si="194"/>
        <v>6阶前排神圣</v>
      </c>
      <c r="K801" s="2">
        <f ca="1">VLOOKUP(J801,NPC规则!A:K,M801,FALSE)</f>
        <v>62016</v>
      </c>
      <c r="L801" s="2">
        <f>VLOOKUP(J801,NPC规则!A:N,14,FALSE)</f>
        <v>3</v>
      </c>
      <c r="M801" s="2">
        <f t="shared" ca="1" si="195"/>
        <v>4</v>
      </c>
      <c r="N801" s="2">
        <v>6</v>
      </c>
      <c r="O801" s="2">
        <f>VLOOKUP(A801,关卡NPC系数!B:I,6,FALSE)</f>
        <v>1.282</v>
      </c>
      <c r="P801" s="2">
        <f t="shared" si="188"/>
        <v>1</v>
      </c>
    </row>
    <row r="802" spans="1:16" x14ac:dyDescent="0.3">
      <c r="A802" s="2">
        <f t="shared" si="198"/>
        <v>134</v>
      </c>
      <c r="B802" s="2">
        <f ca="1">K800</f>
        <v>63026</v>
      </c>
      <c r="C802" s="2">
        <f t="shared" si="196"/>
        <v>3</v>
      </c>
      <c r="D802" s="2">
        <f>VLOOKUP(A802,关卡NPC系数!B:C,2,FALSE)</f>
        <v>130</v>
      </c>
      <c r="E802" s="2" t="str">
        <f>VLOOKUP(A802,关卡NPC系数!M:Q,5)</f>
        <v>6阶</v>
      </c>
      <c r="F802" s="2" t="str">
        <f t="shared" si="192"/>
        <v>后排</v>
      </c>
      <c r="G802" s="2">
        <f t="shared" si="183"/>
        <v>6</v>
      </c>
      <c r="I802" s="2" t="str">
        <f t="shared" si="193"/>
        <v>神圣</v>
      </c>
      <c r="J802" s="2" t="str">
        <f t="shared" si="194"/>
        <v>6阶后排神圣</v>
      </c>
      <c r="K802" s="2">
        <f ca="1">VLOOKUP(J802,NPC规则!A:K,M802,FALSE)</f>
        <v>63026</v>
      </c>
      <c r="L802" s="2">
        <f>VLOOKUP(J802,NPC规则!A:N,14,FALSE)</f>
        <v>3</v>
      </c>
      <c r="M802" s="2">
        <f t="shared" ca="1" si="195"/>
        <v>3</v>
      </c>
      <c r="N802" s="2">
        <v>6</v>
      </c>
      <c r="O802" s="2">
        <f>VLOOKUP(A802,关卡NPC系数!B:I,6,FALSE)</f>
        <v>1.282</v>
      </c>
      <c r="P802" s="2">
        <f t="shared" si="188"/>
        <v>1</v>
      </c>
    </row>
    <row r="803" spans="1:16" x14ac:dyDescent="0.3">
      <c r="A803" s="2">
        <f t="shared" si="198"/>
        <v>134</v>
      </c>
      <c r="B803" s="2">
        <f ca="1">K800</f>
        <v>63026</v>
      </c>
      <c r="C803" s="2">
        <f t="shared" si="196"/>
        <v>4</v>
      </c>
      <c r="D803" s="2">
        <f>VLOOKUP(A803,关卡NPC系数!B:C,2,FALSE)</f>
        <v>130</v>
      </c>
      <c r="E803" s="2" t="str">
        <f>VLOOKUP(A803,关卡NPC系数!M:Q,5)</f>
        <v>6阶</v>
      </c>
      <c r="F803" s="2" t="str">
        <f t="shared" si="192"/>
        <v>后排</v>
      </c>
      <c r="G803" s="2">
        <f t="shared" si="183"/>
        <v>6</v>
      </c>
      <c r="I803" s="2" t="str">
        <f t="shared" si="193"/>
        <v>神圣</v>
      </c>
      <c r="J803" s="2" t="str">
        <f t="shared" si="194"/>
        <v>6阶后排神圣</v>
      </c>
      <c r="K803" s="2">
        <f ca="1">VLOOKUP(J803,NPC规则!A:K,M803,FALSE)</f>
        <v>63026</v>
      </c>
      <c r="L803" s="2">
        <f>VLOOKUP(J803,NPC规则!A:N,14,FALSE)</f>
        <v>3</v>
      </c>
      <c r="M803" s="2">
        <f t="shared" ca="1" si="195"/>
        <v>3</v>
      </c>
      <c r="N803" s="2">
        <v>6</v>
      </c>
      <c r="O803" s="2">
        <f>VLOOKUP(A803,关卡NPC系数!B:I,6,FALSE)</f>
        <v>1.282</v>
      </c>
      <c r="P803" s="2">
        <f t="shared" si="188"/>
        <v>1</v>
      </c>
    </row>
    <row r="804" spans="1:16" x14ac:dyDescent="0.3">
      <c r="A804" s="2">
        <f t="shared" si="198"/>
        <v>134</v>
      </c>
      <c r="B804" s="2">
        <f ca="1">K800</f>
        <v>63026</v>
      </c>
      <c r="C804" s="2">
        <f t="shared" si="196"/>
        <v>5</v>
      </c>
      <c r="D804" s="2">
        <f>VLOOKUP(A804,关卡NPC系数!B:C,2,FALSE)</f>
        <v>130</v>
      </c>
      <c r="E804" s="2" t="str">
        <f>VLOOKUP(A804,关卡NPC系数!M:Q,5)</f>
        <v>6阶</v>
      </c>
      <c r="F804" s="2" t="str">
        <f t="shared" si="192"/>
        <v>后排</v>
      </c>
      <c r="G804" s="2">
        <f t="shared" si="183"/>
        <v>6</v>
      </c>
      <c r="I804" s="2" t="str">
        <f t="shared" si="193"/>
        <v>神圣</v>
      </c>
      <c r="J804" s="2" t="str">
        <f t="shared" si="194"/>
        <v>6阶后排神圣</v>
      </c>
      <c r="K804" s="2">
        <f ca="1">VLOOKUP(J804,NPC规则!A:K,M804,FALSE)</f>
        <v>61026</v>
      </c>
      <c r="L804" s="2">
        <f>VLOOKUP(J804,NPC规则!A:N,14,FALSE)</f>
        <v>3</v>
      </c>
      <c r="M804" s="2">
        <f t="shared" ca="1" si="195"/>
        <v>2</v>
      </c>
      <c r="N804" s="2">
        <v>6</v>
      </c>
      <c r="O804" s="2">
        <f>VLOOKUP(A804,关卡NPC系数!B:I,6,FALSE)</f>
        <v>1.282</v>
      </c>
      <c r="P804" s="2">
        <f t="shared" si="188"/>
        <v>1</v>
      </c>
    </row>
    <row r="805" spans="1:16" x14ac:dyDescent="0.3">
      <c r="A805" s="2">
        <f t="shared" si="198"/>
        <v>134</v>
      </c>
      <c r="B805" s="2">
        <f ca="1">K800</f>
        <v>63026</v>
      </c>
      <c r="C805" s="2">
        <f t="shared" si="196"/>
        <v>6</v>
      </c>
      <c r="D805" s="2">
        <f>VLOOKUP(A805,关卡NPC系数!B:C,2,FALSE)</f>
        <v>130</v>
      </c>
      <c r="E805" s="2" t="str">
        <f>VLOOKUP(A805,关卡NPC系数!M:Q,5)</f>
        <v>6阶</v>
      </c>
      <c r="F805" s="2" t="str">
        <f t="shared" si="192"/>
        <v>后排</v>
      </c>
      <c r="G805" s="2">
        <f t="shared" si="183"/>
        <v>6</v>
      </c>
      <c r="I805" s="2" t="str">
        <f t="shared" si="193"/>
        <v>神圣</v>
      </c>
      <c r="J805" s="2" t="str">
        <f t="shared" si="194"/>
        <v>6阶后排神圣</v>
      </c>
      <c r="K805" s="2">
        <f ca="1">VLOOKUP(J805,NPC规则!A:K,M805,FALSE)</f>
        <v>61026</v>
      </c>
      <c r="L805" s="2">
        <f>VLOOKUP(J805,NPC规则!A:N,14,FALSE)</f>
        <v>3</v>
      </c>
      <c r="M805" s="2">
        <f t="shared" ca="1" si="195"/>
        <v>2</v>
      </c>
      <c r="N805" s="2">
        <v>5</v>
      </c>
      <c r="O805" s="2">
        <f>VLOOKUP(A805,关卡NPC系数!B:I,6,FALSE)</f>
        <v>1.282</v>
      </c>
      <c r="P805" s="2">
        <f t="shared" si="188"/>
        <v>1</v>
      </c>
    </row>
    <row r="806" spans="1:16" x14ac:dyDescent="0.3">
      <c r="A806" s="2">
        <f t="shared" si="198"/>
        <v>135</v>
      </c>
      <c r="B806" s="2">
        <f ca="1">K806</f>
        <v>33026</v>
      </c>
      <c r="C806" s="2">
        <f t="shared" si="196"/>
        <v>1</v>
      </c>
      <c r="D806" s="2">
        <f>VLOOKUP(A806,关卡NPC系数!B:C,2,FALSE)</f>
        <v>131</v>
      </c>
      <c r="E806" s="2" t="str">
        <f>VLOOKUP(A806,关卡NPC系数!M:Q,5)</f>
        <v>6阶</v>
      </c>
      <c r="F806" s="2" t="str">
        <f t="shared" si="192"/>
        <v>前排</v>
      </c>
      <c r="G806" s="2">
        <f t="shared" ref="G806" ca="1" si="199">RANK(H806,$H806:$H811)</f>
        <v>3</v>
      </c>
      <c r="H806" s="2">
        <f t="shared" ref="H806" ca="1" si="200">RAND()</f>
        <v>0.94216562098681034</v>
      </c>
      <c r="I806" s="2" t="str">
        <f t="shared" ca="1" si="193"/>
        <v>邪能</v>
      </c>
      <c r="J806" s="2" t="str">
        <f t="shared" ca="1" si="194"/>
        <v>6阶前排邪能</v>
      </c>
      <c r="K806" s="2">
        <f ca="1">VLOOKUP(J806,NPC规则!A:K,M806,FALSE)</f>
        <v>33026</v>
      </c>
      <c r="L806" s="2">
        <f ca="1">VLOOKUP(J806,NPC规则!A:N,14,FALSE)</f>
        <v>4</v>
      </c>
      <c r="M806" s="2">
        <f t="shared" ca="1" si="195"/>
        <v>5</v>
      </c>
      <c r="N806" s="2">
        <v>6</v>
      </c>
      <c r="O806" s="2">
        <f>VLOOKUP(A806,关卡NPC系数!B:I,6,FALSE)</f>
        <v>1.284</v>
      </c>
      <c r="P806" s="2">
        <f t="shared" si="188"/>
        <v>1</v>
      </c>
    </row>
    <row r="807" spans="1:16" x14ac:dyDescent="0.3">
      <c r="A807" s="2">
        <f t="shared" si="198"/>
        <v>135</v>
      </c>
      <c r="B807" s="2">
        <f ca="1">K806</f>
        <v>33026</v>
      </c>
      <c r="C807" s="2">
        <f t="shared" si="196"/>
        <v>2</v>
      </c>
      <c r="D807" s="2">
        <f>VLOOKUP(A807,关卡NPC系数!B:C,2,FALSE)</f>
        <v>131</v>
      </c>
      <c r="E807" s="2" t="str">
        <f>VLOOKUP(A807,关卡NPC系数!M:Q,5)</f>
        <v>6阶</v>
      </c>
      <c r="F807" s="2" t="str">
        <f t="shared" si="192"/>
        <v>前排</v>
      </c>
      <c r="G807" s="2">
        <f t="shared" ref="G807" ca="1" si="201">RANK(H807,$H806:$H811)</f>
        <v>6</v>
      </c>
      <c r="H807" s="2">
        <f t="shared" ca="1" si="185"/>
        <v>0.2554624947861931</v>
      </c>
      <c r="I807" s="2" t="str">
        <f t="shared" ca="1" si="193"/>
        <v>神圣</v>
      </c>
      <c r="J807" s="2" t="str">
        <f t="shared" ca="1" si="194"/>
        <v>6阶前排神圣</v>
      </c>
      <c r="K807" s="2">
        <f ca="1">VLOOKUP(J807,NPC规则!A:K,M807,FALSE)</f>
        <v>62016</v>
      </c>
      <c r="L807" s="2">
        <f ca="1">VLOOKUP(J807,NPC规则!A:N,14,FALSE)</f>
        <v>3</v>
      </c>
      <c r="M807" s="2">
        <f t="shared" ca="1" si="195"/>
        <v>4</v>
      </c>
      <c r="N807" s="2">
        <v>6</v>
      </c>
      <c r="O807" s="2">
        <f>VLOOKUP(A807,关卡NPC系数!B:I,6,FALSE)</f>
        <v>1.284</v>
      </c>
      <c r="P807" s="2">
        <f t="shared" si="188"/>
        <v>1</v>
      </c>
    </row>
    <row r="808" spans="1:16" x14ac:dyDescent="0.3">
      <c r="A808" s="2">
        <f t="shared" si="198"/>
        <v>135</v>
      </c>
      <c r="B808" s="2">
        <f ca="1">K806</f>
        <v>33026</v>
      </c>
      <c r="C808" s="2">
        <f t="shared" si="196"/>
        <v>3</v>
      </c>
      <c r="D808" s="2">
        <f>VLOOKUP(A808,关卡NPC系数!B:C,2,FALSE)</f>
        <v>131</v>
      </c>
      <c r="E808" s="2" t="str">
        <f>VLOOKUP(A808,关卡NPC系数!M:Q,5)</f>
        <v>6阶</v>
      </c>
      <c r="F808" s="2" t="str">
        <f t="shared" si="192"/>
        <v>后排</v>
      </c>
      <c r="G808" s="2">
        <f t="shared" ref="G808" ca="1" si="202">RANK(H808,$H806:$H811)</f>
        <v>2</v>
      </c>
      <c r="H808" s="2">
        <f t="shared" ca="1" si="185"/>
        <v>0.94937014076303294</v>
      </c>
      <c r="I808" s="2" t="str">
        <f t="shared" ca="1" si="193"/>
        <v>奥术</v>
      </c>
      <c r="J808" s="2" t="str">
        <f t="shared" ca="1" si="194"/>
        <v>6阶后排奥术</v>
      </c>
      <c r="K808" s="2">
        <f ca="1">VLOOKUP(J808,NPC规则!A:K,M808,FALSE)</f>
        <v>22036</v>
      </c>
      <c r="L808" s="2">
        <f ca="1">VLOOKUP(J808,NPC规则!A:N,14,FALSE)</f>
        <v>7</v>
      </c>
      <c r="M808" s="2">
        <f t="shared" ca="1" si="195"/>
        <v>8</v>
      </c>
      <c r="N808" s="2">
        <v>6</v>
      </c>
      <c r="O808" s="2">
        <f>VLOOKUP(A808,关卡NPC系数!B:I,6,FALSE)</f>
        <v>1.284</v>
      </c>
      <c r="P808" s="2">
        <f t="shared" si="188"/>
        <v>1</v>
      </c>
    </row>
    <row r="809" spans="1:16" x14ac:dyDescent="0.3">
      <c r="A809" s="2">
        <f t="shared" si="198"/>
        <v>135</v>
      </c>
      <c r="B809" s="2">
        <f ca="1">K806</f>
        <v>33026</v>
      </c>
      <c r="C809" s="2">
        <f t="shared" si="196"/>
        <v>4</v>
      </c>
      <c r="D809" s="2">
        <f>VLOOKUP(A809,关卡NPC系数!B:C,2,FALSE)</f>
        <v>131</v>
      </c>
      <c r="E809" s="2" t="str">
        <f>VLOOKUP(A809,关卡NPC系数!M:Q,5)</f>
        <v>6阶</v>
      </c>
      <c r="F809" s="2" t="str">
        <f t="shared" si="192"/>
        <v>后排</v>
      </c>
      <c r="G809" s="2">
        <f t="shared" ref="G809" ca="1" si="203">RANK(H809,$H806:$H811)</f>
        <v>1</v>
      </c>
      <c r="H809" s="2">
        <f t="shared" ca="1" si="185"/>
        <v>0.98495435159652445</v>
      </c>
      <c r="I809" s="2" t="str">
        <f t="shared" ca="1" si="193"/>
        <v>亡灵</v>
      </c>
      <c r="J809" s="2" t="str">
        <f t="shared" ca="1" si="194"/>
        <v>6阶后排亡灵</v>
      </c>
      <c r="K809" s="2">
        <f ca="1">VLOOKUP(J809,NPC规则!A:K,M809,FALSE)</f>
        <v>13036</v>
      </c>
      <c r="L809" s="2">
        <f ca="1">VLOOKUP(J809,NPC规则!A:N,14,FALSE)</f>
        <v>6</v>
      </c>
      <c r="M809" s="2">
        <f t="shared" ca="1" si="195"/>
        <v>2</v>
      </c>
      <c r="N809" s="2">
        <v>6</v>
      </c>
      <c r="O809" s="2">
        <f>VLOOKUP(A809,关卡NPC系数!B:I,6,FALSE)</f>
        <v>1.284</v>
      </c>
      <c r="P809" s="2">
        <f t="shared" si="188"/>
        <v>1</v>
      </c>
    </row>
    <row r="810" spans="1:16" x14ac:dyDescent="0.3">
      <c r="A810" s="2">
        <f t="shared" si="198"/>
        <v>135</v>
      </c>
      <c r="B810" s="2">
        <f ca="1">K806</f>
        <v>33026</v>
      </c>
      <c r="C810" s="2">
        <f t="shared" si="196"/>
        <v>5</v>
      </c>
      <c r="D810" s="2">
        <f>VLOOKUP(A810,关卡NPC系数!B:C,2,FALSE)</f>
        <v>131</v>
      </c>
      <c r="E810" s="2" t="str">
        <f>VLOOKUP(A810,关卡NPC系数!M:Q,5)</f>
        <v>6阶</v>
      </c>
      <c r="F810" s="2" t="str">
        <f t="shared" si="192"/>
        <v>后排</v>
      </c>
      <c r="G810" s="2">
        <f t="shared" ref="G810" ca="1" si="204">RANK(H810,$H806:$H811)</f>
        <v>4</v>
      </c>
      <c r="H810" s="2">
        <f t="shared" ca="1" si="185"/>
        <v>0.8362207218165546</v>
      </c>
      <c r="I810" s="2" t="str">
        <f t="shared" ca="1" si="193"/>
        <v>自然</v>
      </c>
      <c r="J810" s="2" t="str">
        <f t="shared" ca="1" si="194"/>
        <v>6阶后排自然</v>
      </c>
      <c r="K810" s="2">
        <f ca="1">VLOOKUP(J810,NPC规则!A:K,M810,FALSE)</f>
        <v>44036</v>
      </c>
      <c r="L810" s="2">
        <f ca="1">VLOOKUP(J810,NPC规则!A:N,14,FALSE)</f>
        <v>7</v>
      </c>
      <c r="M810" s="2">
        <f t="shared" ca="1" si="195"/>
        <v>6</v>
      </c>
      <c r="N810" s="2">
        <v>6</v>
      </c>
      <c r="O810" s="2">
        <f>VLOOKUP(A810,关卡NPC系数!B:I,6,FALSE)</f>
        <v>1.284</v>
      </c>
      <c r="P810" s="2">
        <f t="shared" si="188"/>
        <v>1</v>
      </c>
    </row>
    <row r="811" spans="1:16" x14ac:dyDescent="0.3">
      <c r="A811" s="2">
        <f t="shared" si="198"/>
        <v>135</v>
      </c>
      <c r="B811" s="2">
        <f ca="1">K806</f>
        <v>33026</v>
      </c>
      <c r="C811" s="2">
        <f t="shared" si="196"/>
        <v>6</v>
      </c>
      <c r="D811" s="2">
        <f>VLOOKUP(A811,关卡NPC系数!B:C,2,FALSE)</f>
        <v>131</v>
      </c>
      <c r="E811" s="2" t="str">
        <f>VLOOKUP(A811,关卡NPC系数!M:Q,5)</f>
        <v>6阶</v>
      </c>
      <c r="F811" s="2" t="str">
        <f t="shared" si="192"/>
        <v>后排</v>
      </c>
      <c r="G811" s="2">
        <f t="shared" ref="G811" ca="1" si="205">RANK(H811,$H806:$H811)</f>
        <v>5</v>
      </c>
      <c r="H811" s="2">
        <f t="shared" ca="1" si="185"/>
        <v>0.38829225730042294</v>
      </c>
      <c r="I811" s="2" t="str">
        <f t="shared" ca="1" si="193"/>
        <v>暗影</v>
      </c>
      <c r="J811" s="2" t="str">
        <f t="shared" ca="1" si="194"/>
        <v>6阶后排暗影</v>
      </c>
      <c r="K811" s="2">
        <f ca="1">VLOOKUP(J811,NPC规则!A:K,M811,FALSE)</f>
        <v>53016</v>
      </c>
      <c r="L811" s="2">
        <f ca="1">VLOOKUP(J811,NPC规则!A:N,14,FALSE)</f>
        <v>3</v>
      </c>
      <c r="M811" s="2">
        <f t="shared" ca="1" si="195"/>
        <v>3</v>
      </c>
      <c r="N811" s="2">
        <v>5</v>
      </c>
      <c r="O811" s="2">
        <f>VLOOKUP(A811,关卡NPC系数!B:I,6,FALSE)</f>
        <v>1.284</v>
      </c>
      <c r="P811" s="2">
        <f t="shared" si="188"/>
        <v>1</v>
      </c>
    </row>
    <row r="812" spans="1:16" x14ac:dyDescent="0.3">
      <c r="A812" s="2">
        <f t="shared" si="198"/>
        <v>136</v>
      </c>
      <c r="B812" s="2">
        <f ca="1">K812</f>
        <v>11076</v>
      </c>
      <c r="C812" s="2">
        <f t="shared" si="196"/>
        <v>1</v>
      </c>
      <c r="D812" s="2">
        <f>VLOOKUP(A812,关卡NPC系数!B:C,2,FALSE)</f>
        <v>132</v>
      </c>
      <c r="E812" s="2" t="str">
        <f>VLOOKUP(A812,关卡NPC系数!M:Q,5)</f>
        <v>6阶</v>
      </c>
      <c r="F812" s="2" t="str">
        <f t="shared" si="192"/>
        <v>前排</v>
      </c>
      <c r="G812" s="2">
        <v>1</v>
      </c>
      <c r="I812" s="2" t="str">
        <f t="shared" si="193"/>
        <v>亡灵</v>
      </c>
      <c r="J812" s="2" t="str">
        <f t="shared" si="194"/>
        <v>6阶前排亡灵</v>
      </c>
      <c r="K812" s="2">
        <f ca="1">VLOOKUP(J812,NPC规则!A:K,M812,FALSE)</f>
        <v>11076</v>
      </c>
      <c r="L812" s="2">
        <f>VLOOKUP(J812,NPC规则!A:N,14,FALSE)</f>
        <v>3</v>
      </c>
      <c r="M812" s="2">
        <f t="shared" ca="1" si="195"/>
        <v>2</v>
      </c>
      <c r="N812" s="2">
        <v>6</v>
      </c>
      <c r="O812" s="2">
        <f>VLOOKUP(A812,关卡NPC系数!B:I,6,FALSE)</f>
        <v>1.2869999999999999</v>
      </c>
      <c r="P812" s="2">
        <f t="shared" si="188"/>
        <v>1</v>
      </c>
    </row>
    <row r="813" spans="1:16" x14ac:dyDescent="0.3">
      <c r="A813" s="2">
        <f t="shared" si="198"/>
        <v>136</v>
      </c>
      <c r="B813" s="2">
        <f ca="1">K812</f>
        <v>11076</v>
      </c>
      <c r="C813" s="2">
        <f t="shared" si="196"/>
        <v>2</v>
      </c>
      <c r="D813" s="2">
        <f>VLOOKUP(A813,关卡NPC系数!B:C,2,FALSE)</f>
        <v>132</v>
      </c>
      <c r="E813" s="2" t="str">
        <f>VLOOKUP(A813,关卡NPC系数!M:Q,5)</f>
        <v>6阶</v>
      </c>
      <c r="F813" s="2" t="str">
        <f t="shared" si="192"/>
        <v>前排</v>
      </c>
      <c r="G813" s="2">
        <v>1</v>
      </c>
      <c r="I813" s="2" t="str">
        <f t="shared" si="193"/>
        <v>亡灵</v>
      </c>
      <c r="J813" s="2" t="str">
        <f t="shared" si="194"/>
        <v>6阶前排亡灵</v>
      </c>
      <c r="K813" s="2">
        <f ca="1">VLOOKUP(J813,NPC规则!A:K,M813,FALSE)</f>
        <v>11086</v>
      </c>
      <c r="L813" s="2">
        <f>VLOOKUP(J813,NPC规则!A:N,14,FALSE)</f>
        <v>3</v>
      </c>
      <c r="M813" s="2">
        <f t="shared" ca="1" si="195"/>
        <v>3</v>
      </c>
      <c r="N813" s="2">
        <v>6</v>
      </c>
      <c r="O813" s="2">
        <f>VLOOKUP(A813,关卡NPC系数!B:I,6,FALSE)</f>
        <v>1.2869999999999999</v>
      </c>
      <c r="P813" s="2">
        <f t="shared" si="188"/>
        <v>1</v>
      </c>
    </row>
    <row r="814" spans="1:16" x14ac:dyDescent="0.3">
      <c r="A814" s="2">
        <f t="shared" si="198"/>
        <v>136</v>
      </c>
      <c r="B814" s="2">
        <f ca="1">K812</f>
        <v>11076</v>
      </c>
      <c r="C814" s="2">
        <f t="shared" si="196"/>
        <v>3</v>
      </c>
      <c r="D814" s="2">
        <f>VLOOKUP(A814,关卡NPC系数!B:C,2,FALSE)</f>
        <v>132</v>
      </c>
      <c r="E814" s="2" t="str">
        <f>VLOOKUP(A814,关卡NPC系数!M:Q,5)</f>
        <v>6阶</v>
      </c>
      <c r="F814" s="2" t="str">
        <f t="shared" si="192"/>
        <v>后排</v>
      </c>
      <c r="G814" s="2">
        <v>1</v>
      </c>
      <c r="I814" s="2" t="str">
        <f t="shared" si="193"/>
        <v>亡灵</v>
      </c>
      <c r="J814" s="2" t="str">
        <f t="shared" si="194"/>
        <v>6阶后排亡灵</v>
      </c>
      <c r="K814" s="2">
        <f ca="1">VLOOKUP(J814,NPC规则!A:K,M814,FALSE)</f>
        <v>13036</v>
      </c>
      <c r="L814" s="2">
        <f>VLOOKUP(J814,NPC规则!A:N,14,FALSE)</f>
        <v>6</v>
      </c>
      <c r="M814" s="2">
        <f t="shared" ca="1" si="195"/>
        <v>2</v>
      </c>
      <c r="N814" s="2">
        <v>6</v>
      </c>
      <c r="O814" s="2">
        <f>VLOOKUP(A814,关卡NPC系数!B:I,6,FALSE)</f>
        <v>1.2869999999999999</v>
      </c>
      <c r="P814" s="2">
        <f t="shared" si="188"/>
        <v>1</v>
      </c>
    </row>
    <row r="815" spans="1:16" x14ac:dyDescent="0.3">
      <c r="A815" s="2">
        <f t="shared" si="198"/>
        <v>136</v>
      </c>
      <c r="B815" s="2">
        <f ca="1">K812</f>
        <v>11076</v>
      </c>
      <c r="C815" s="2">
        <f t="shared" si="196"/>
        <v>4</v>
      </c>
      <c r="D815" s="2">
        <f>VLOOKUP(A815,关卡NPC系数!B:C,2,FALSE)</f>
        <v>132</v>
      </c>
      <c r="E815" s="2" t="str">
        <f>VLOOKUP(A815,关卡NPC系数!M:Q,5)</f>
        <v>6阶</v>
      </c>
      <c r="F815" s="2" t="str">
        <f t="shared" si="192"/>
        <v>后排</v>
      </c>
      <c r="G815" s="2">
        <v>1</v>
      </c>
      <c r="I815" s="2" t="str">
        <f t="shared" si="193"/>
        <v>亡灵</v>
      </c>
      <c r="J815" s="2" t="str">
        <f t="shared" si="194"/>
        <v>6阶后排亡灵</v>
      </c>
      <c r="K815" s="2">
        <f ca="1">VLOOKUP(J815,NPC规则!A:K,M815,FALSE)</f>
        <v>12026</v>
      </c>
      <c r="L815" s="2">
        <f>VLOOKUP(J815,NPC规则!A:N,14,FALSE)</f>
        <v>6</v>
      </c>
      <c r="M815" s="2">
        <f t="shared" ca="1" si="195"/>
        <v>7</v>
      </c>
      <c r="N815" s="2">
        <v>6</v>
      </c>
      <c r="O815" s="2">
        <f>VLOOKUP(A815,关卡NPC系数!B:I,6,FALSE)</f>
        <v>1.2869999999999999</v>
      </c>
      <c r="P815" s="2">
        <f t="shared" si="188"/>
        <v>1</v>
      </c>
    </row>
    <row r="816" spans="1:16" x14ac:dyDescent="0.3">
      <c r="A816" s="2">
        <f t="shared" si="198"/>
        <v>136</v>
      </c>
      <c r="B816" s="2">
        <f ca="1">K812</f>
        <v>11076</v>
      </c>
      <c r="C816" s="2">
        <f t="shared" si="196"/>
        <v>5</v>
      </c>
      <c r="D816" s="2">
        <f>VLOOKUP(A816,关卡NPC系数!B:C,2,FALSE)</f>
        <v>132</v>
      </c>
      <c r="E816" s="2" t="str">
        <f>VLOOKUP(A816,关卡NPC系数!M:Q,5)</f>
        <v>6阶</v>
      </c>
      <c r="F816" s="2" t="str">
        <f t="shared" si="192"/>
        <v>后排</v>
      </c>
      <c r="G816" s="2">
        <v>1</v>
      </c>
      <c r="I816" s="2" t="str">
        <f t="shared" si="193"/>
        <v>亡灵</v>
      </c>
      <c r="J816" s="2" t="str">
        <f t="shared" si="194"/>
        <v>6阶后排亡灵</v>
      </c>
      <c r="K816" s="2">
        <f ca="1">VLOOKUP(J816,NPC规则!A:K,M816,FALSE)</f>
        <v>12026</v>
      </c>
      <c r="L816" s="2">
        <f>VLOOKUP(J816,NPC规则!A:N,14,FALSE)</f>
        <v>6</v>
      </c>
      <c r="M816" s="2">
        <f t="shared" ca="1" si="195"/>
        <v>7</v>
      </c>
      <c r="N816" s="2">
        <v>6</v>
      </c>
      <c r="O816" s="2">
        <f>VLOOKUP(A816,关卡NPC系数!B:I,6,FALSE)</f>
        <v>1.2869999999999999</v>
      </c>
      <c r="P816" s="2">
        <f t="shared" si="188"/>
        <v>1</v>
      </c>
    </row>
    <row r="817" spans="1:16" x14ac:dyDescent="0.3">
      <c r="A817" s="2">
        <f t="shared" si="198"/>
        <v>136</v>
      </c>
      <c r="B817" s="2">
        <f ca="1">K812</f>
        <v>11076</v>
      </c>
      <c r="C817" s="2">
        <f t="shared" si="196"/>
        <v>6</v>
      </c>
      <c r="D817" s="2">
        <f>VLOOKUP(A817,关卡NPC系数!B:C,2,FALSE)</f>
        <v>132</v>
      </c>
      <c r="E817" s="2" t="str">
        <f>VLOOKUP(A817,关卡NPC系数!M:Q,5)</f>
        <v>6阶</v>
      </c>
      <c r="F817" s="2" t="str">
        <f t="shared" si="192"/>
        <v>后排</v>
      </c>
      <c r="G817" s="2">
        <v>1</v>
      </c>
      <c r="I817" s="2" t="str">
        <f t="shared" si="193"/>
        <v>亡灵</v>
      </c>
      <c r="J817" s="2" t="str">
        <f t="shared" si="194"/>
        <v>6阶后排亡灵</v>
      </c>
      <c r="K817" s="2">
        <f ca="1">VLOOKUP(J817,NPC规则!A:K,M817,FALSE)</f>
        <v>14036</v>
      </c>
      <c r="L817" s="2">
        <f>VLOOKUP(J817,NPC规则!A:N,14,FALSE)</f>
        <v>6</v>
      </c>
      <c r="M817" s="2">
        <f t="shared" ca="1" si="195"/>
        <v>3</v>
      </c>
      <c r="N817" s="2">
        <v>6</v>
      </c>
      <c r="O817" s="2">
        <f>VLOOKUP(A817,关卡NPC系数!B:I,6,FALSE)</f>
        <v>1.2869999999999999</v>
      </c>
      <c r="P817" s="2">
        <f t="shared" si="188"/>
        <v>1</v>
      </c>
    </row>
    <row r="818" spans="1:16" x14ac:dyDescent="0.3">
      <c r="A818" s="2">
        <f t="shared" si="198"/>
        <v>137</v>
      </c>
      <c r="B818" s="2">
        <f ca="1">K818</f>
        <v>25066</v>
      </c>
      <c r="C818" s="2">
        <f t="shared" si="196"/>
        <v>1</v>
      </c>
      <c r="D818" s="2">
        <f>VLOOKUP(A818,关卡NPC系数!B:C,2,FALSE)</f>
        <v>133</v>
      </c>
      <c r="E818" s="2" t="str">
        <f>VLOOKUP(A818,关卡NPC系数!M:Q,5)</f>
        <v>6阶</v>
      </c>
      <c r="F818" s="2" t="str">
        <f t="shared" si="192"/>
        <v>前排</v>
      </c>
      <c r="G818" s="2">
        <f t="shared" ref="G818" si="206">G812+1</f>
        <v>2</v>
      </c>
      <c r="I818" s="2" t="str">
        <f t="shared" si="193"/>
        <v>奥术</v>
      </c>
      <c r="J818" s="2" t="str">
        <f t="shared" si="194"/>
        <v>6阶前排奥术</v>
      </c>
      <c r="K818" s="2">
        <f ca="1">VLOOKUP(J818,NPC规则!A:K,M818,FALSE)</f>
        <v>25066</v>
      </c>
      <c r="L818" s="2">
        <f>VLOOKUP(J818,NPC规则!A:N,14,FALSE)</f>
        <v>4</v>
      </c>
      <c r="M818" s="2">
        <f t="shared" ca="1" si="195"/>
        <v>3</v>
      </c>
      <c r="N818" s="2">
        <v>6</v>
      </c>
      <c r="O818" s="2">
        <f>VLOOKUP(A818,关卡NPC系数!B:I,6,FALSE)</f>
        <v>1.2889999999999999</v>
      </c>
      <c r="P818" s="2">
        <f t="shared" si="188"/>
        <v>1</v>
      </c>
    </row>
    <row r="819" spans="1:16" x14ac:dyDescent="0.3">
      <c r="A819" s="2">
        <f t="shared" si="198"/>
        <v>137</v>
      </c>
      <c r="B819" s="2">
        <f ca="1">K818</f>
        <v>25066</v>
      </c>
      <c r="C819" s="2">
        <f t="shared" si="196"/>
        <v>2</v>
      </c>
      <c r="D819" s="2">
        <f>VLOOKUP(A819,关卡NPC系数!B:C,2,FALSE)</f>
        <v>133</v>
      </c>
      <c r="E819" s="2" t="str">
        <f>VLOOKUP(A819,关卡NPC系数!M:Q,5)</f>
        <v>6阶</v>
      </c>
      <c r="F819" s="2" t="str">
        <f t="shared" si="192"/>
        <v>前排</v>
      </c>
      <c r="G819" s="2">
        <f t="shared" si="183"/>
        <v>2</v>
      </c>
      <c r="I819" s="2" t="str">
        <f t="shared" si="193"/>
        <v>奥术</v>
      </c>
      <c r="J819" s="2" t="str">
        <f t="shared" si="194"/>
        <v>6阶前排奥术</v>
      </c>
      <c r="K819" s="2">
        <f ca="1">VLOOKUP(J819,NPC规则!A:K,M819,FALSE)</f>
        <v>21036</v>
      </c>
      <c r="L819" s="2">
        <f>VLOOKUP(J819,NPC规则!A:N,14,FALSE)</f>
        <v>4</v>
      </c>
      <c r="M819" s="2">
        <f t="shared" ca="1" si="195"/>
        <v>4</v>
      </c>
      <c r="N819" s="2">
        <v>6</v>
      </c>
      <c r="O819" s="2">
        <f>VLOOKUP(A819,关卡NPC系数!B:I,6,FALSE)</f>
        <v>1.2889999999999999</v>
      </c>
      <c r="P819" s="2">
        <f t="shared" si="188"/>
        <v>1</v>
      </c>
    </row>
    <row r="820" spans="1:16" x14ac:dyDescent="0.3">
      <c r="A820" s="2">
        <f t="shared" si="198"/>
        <v>137</v>
      </c>
      <c r="B820" s="2">
        <f ca="1">K818</f>
        <v>25066</v>
      </c>
      <c r="C820" s="2">
        <f t="shared" si="196"/>
        <v>3</v>
      </c>
      <c r="D820" s="2">
        <f>VLOOKUP(A820,关卡NPC系数!B:C,2,FALSE)</f>
        <v>133</v>
      </c>
      <c r="E820" s="2" t="str">
        <f>VLOOKUP(A820,关卡NPC系数!M:Q,5)</f>
        <v>6阶</v>
      </c>
      <c r="F820" s="2" t="str">
        <f t="shared" si="192"/>
        <v>后排</v>
      </c>
      <c r="G820" s="2">
        <f t="shared" si="183"/>
        <v>2</v>
      </c>
      <c r="I820" s="2" t="str">
        <f t="shared" si="193"/>
        <v>奥术</v>
      </c>
      <c r="J820" s="2" t="str">
        <f t="shared" si="194"/>
        <v>6阶后排奥术</v>
      </c>
      <c r="K820" s="2">
        <f ca="1">VLOOKUP(J820,NPC规则!A:K,M820,FALSE)</f>
        <v>22036</v>
      </c>
      <c r="L820" s="2">
        <f>VLOOKUP(J820,NPC规则!A:N,14,FALSE)</f>
        <v>7</v>
      </c>
      <c r="M820" s="2">
        <f t="shared" ca="1" si="195"/>
        <v>8</v>
      </c>
      <c r="N820" s="2">
        <v>6</v>
      </c>
      <c r="O820" s="2">
        <f>VLOOKUP(A820,关卡NPC系数!B:I,6,FALSE)</f>
        <v>1.2889999999999999</v>
      </c>
      <c r="P820" s="2">
        <f t="shared" si="188"/>
        <v>1</v>
      </c>
    </row>
    <row r="821" spans="1:16" x14ac:dyDescent="0.3">
      <c r="A821" s="2">
        <f t="shared" si="198"/>
        <v>137</v>
      </c>
      <c r="B821" s="2">
        <f ca="1">K818</f>
        <v>25066</v>
      </c>
      <c r="C821" s="2">
        <f t="shared" si="196"/>
        <v>4</v>
      </c>
      <c r="D821" s="2">
        <f>VLOOKUP(A821,关卡NPC系数!B:C,2,FALSE)</f>
        <v>133</v>
      </c>
      <c r="E821" s="2" t="str">
        <f>VLOOKUP(A821,关卡NPC系数!M:Q,5)</f>
        <v>6阶</v>
      </c>
      <c r="F821" s="2" t="str">
        <f t="shared" si="192"/>
        <v>后排</v>
      </c>
      <c r="G821" s="2">
        <f t="shared" si="183"/>
        <v>2</v>
      </c>
      <c r="I821" s="2" t="str">
        <f t="shared" si="193"/>
        <v>奥术</v>
      </c>
      <c r="J821" s="2" t="str">
        <f t="shared" si="194"/>
        <v>6阶后排奥术</v>
      </c>
      <c r="K821" s="2">
        <f ca="1">VLOOKUP(J821,NPC规则!A:K,M821,FALSE)</f>
        <v>24036</v>
      </c>
      <c r="L821" s="2">
        <f>VLOOKUP(J821,NPC规则!A:N,14,FALSE)</f>
        <v>7</v>
      </c>
      <c r="M821" s="2">
        <f t="shared" ca="1" si="195"/>
        <v>4</v>
      </c>
      <c r="N821" s="2">
        <v>6</v>
      </c>
      <c r="O821" s="2">
        <f>VLOOKUP(A821,关卡NPC系数!B:I,6,FALSE)</f>
        <v>1.2889999999999999</v>
      </c>
      <c r="P821" s="2">
        <f t="shared" si="188"/>
        <v>1</v>
      </c>
    </row>
    <row r="822" spans="1:16" x14ac:dyDescent="0.3">
      <c r="A822" s="2">
        <f t="shared" si="198"/>
        <v>137</v>
      </c>
      <c r="B822" s="2">
        <f ca="1">K818</f>
        <v>25066</v>
      </c>
      <c r="C822" s="2">
        <f t="shared" si="196"/>
        <v>5</v>
      </c>
      <c r="D822" s="2">
        <f>VLOOKUP(A822,关卡NPC系数!B:C,2,FALSE)</f>
        <v>133</v>
      </c>
      <c r="E822" s="2" t="str">
        <f>VLOOKUP(A822,关卡NPC系数!M:Q,5)</f>
        <v>6阶</v>
      </c>
      <c r="F822" s="2" t="str">
        <f t="shared" si="192"/>
        <v>后排</v>
      </c>
      <c r="G822" s="2">
        <f t="shared" si="183"/>
        <v>2</v>
      </c>
      <c r="I822" s="2" t="str">
        <f t="shared" si="193"/>
        <v>奥术</v>
      </c>
      <c r="J822" s="2" t="str">
        <f t="shared" si="194"/>
        <v>6阶后排奥术</v>
      </c>
      <c r="K822" s="2">
        <f ca="1">VLOOKUP(J822,NPC规则!A:K,M822,FALSE)</f>
        <v>25076</v>
      </c>
      <c r="L822" s="2">
        <f>VLOOKUP(J822,NPC规则!A:N,14,FALSE)</f>
        <v>7</v>
      </c>
      <c r="M822" s="2">
        <f t="shared" ca="1" si="195"/>
        <v>3</v>
      </c>
      <c r="N822" s="2">
        <v>6</v>
      </c>
      <c r="O822" s="2">
        <f>VLOOKUP(A822,关卡NPC系数!B:I,6,FALSE)</f>
        <v>1.2889999999999999</v>
      </c>
      <c r="P822" s="2">
        <f t="shared" si="188"/>
        <v>1</v>
      </c>
    </row>
    <row r="823" spans="1:16" x14ac:dyDescent="0.3">
      <c r="A823" s="2">
        <f t="shared" si="198"/>
        <v>137</v>
      </c>
      <c r="B823" s="2">
        <f ca="1">K818</f>
        <v>25066</v>
      </c>
      <c r="C823" s="2">
        <f t="shared" si="196"/>
        <v>6</v>
      </c>
      <c r="D823" s="2">
        <f>VLOOKUP(A823,关卡NPC系数!B:C,2,FALSE)</f>
        <v>133</v>
      </c>
      <c r="E823" s="2" t="str">
        <f>VLOOKUP(A823,关卡NPC系数!M:Q,5)</f>
        <v>6阶</v>
      </c>
      <c r="F823" s="2" t="str">
        <f t="shared" si="192"/>
        <v>后排</v>
      </c>
      <c r="G823" s="2">
        <f t="shared" si="183"/>
        <v>2</v>
      </c>
      <c r="I823" s="2" t="str">
        <f t="shared" si="193"/>
        <v>奥术</v>
      </c>
      <c r="J823" s="2" t="str">
        <f t="shared" si="194"/>
        <v>6阶后排奥术</v>
      </c>
      <c r="K823" s="2">
        <f ca="1">VLOOKUP(J823,NPC规则!A:K,M823,FALSE)</f>
        <v>22056</v>
      </c>
      <c r="L823" s="2">
        <f>VLOOKUP(J823,NPC规则!A:N,14,FALSE)</f>
        <v>7</v>
      </c>
      <c r="M823" s="2">
        <f t="shared" ca="1" si="195"/>
        <v>2</v>
      </c>
      <c r="N823" s="2">
        <v>6</v>
      </c>
      <c r="O823" s="2">
        <f>VLOOKUP(A823,关卡NPC系数!B:I,6,FALSE)</f>
        <v>1.2889999999999999</v>
      </c>
      <c r="P823" s="2">
        <f t="shared" si="188"/>
        <v>1</v>
      </c>
    </row>
    <row r="824" spans="1:16" x14ac:dyDescent="0.3">
      <c r="A824" s="2">
        <f t="shared" si="198"/>
        <v>138</v>
      </c>
      <c r="B824" s="2">
        <f ca="1">K824</f>
        <v>33026</v>
      </c>
      <c r="C824" s="2">
        <f t="shared" si="196"/>
        <v>1</v>
      </c>
      <c r="D824" s="2">
        <f>VLOOKUP(A824,关卡NPC系数!B:C,2,FALSE)</f>
        <v>134</v>
      </c>
      <c r="E824" s="2" t="str">
        <f>VLOOKUP(A824,关卡NPC系数!M:Q,5)</f>
        <v>6阶</v>
      </c>
      <c r="F824" s="2" t="str">
        <f t="shared" si="192"/>
        <v>前排</v>
      </c>
      <c r="G824" s="2">
        <f t="shared" si="183"/>
        <v>3</v>
      </c>
      <c r="I824" s="2" t="str">
        <f t="shared" si="193"/>
        <v>邪能</v>
      </c>
      <c r="J824" s="2" t="str">
        <f t="shared" si="194"/>
        <v>6阶前排邪能</v>
      </c>
      <c r="K824" s="2">
        <f ca="1">VLOOKUP(J824,NPC规则!A:K,M824,FALSE)</f>
        <v>33026</v>
      </c>
      <c r="L824" s="2">
        <f>VLOOKUP(J824,NPC规则!A:N,14,FALSE)</f>
        <v>4</v>
      </c>
      <c r="M824" s="2">
        <f t="shared" ca="1" si="195"/>
        <v>5</v>
      </c>
      <c r="N824" s="2">
        <v>6</v>
      </c>
      <c r="O824" s="2">
        <f>VLOOKUP(A824,关卡NPC系数!B:I,6,FALSE)</f>
        <v>1.292</v>
      </c>
      <c r="P824" s="2">
        <f t="shared" si="188"/>
        <v>1</v>
      </c>
    </row>
    <row r="825" spans="1:16" x14ac:dyDescent="0.3">
      <c r="A825" s="2">
        <f t="shared" si="198"/>
        <v>138</v>
      </c>
      <c r="B825" s="2">
        <f ca="1">K824</f>
        <v>33026</v>
      </c>
      <c r="C825" s="2">
        <f t="shared" si="196"/>
        <v>2</v>
      </c>
      <c r="D825" s="2">
        <f>VLOOKUP(A825,关卡NPC系数!B:C,2,FALSE)</f>
        <v>134</v>
      </c>
      <c r="E825" s="2" t="str">
        <f>VLOOKUP(A825,关卡NPC系数!M:Q,5)</f>
        <v>6阶</v>
      </c>
      <c r="F825" s="2" t="str">
        <f t="shared" si="192"/>
        <v>前排</v>
      </c>
      <c r="G825" s="2">
        <f t="shared" si="183"/>
        <v>3</v>
      </c>
      <c r="I825" s="2" t="str">
        <f t="shared" si="193"/>
        <v>邪能</v>
      </c>
      <c r="J825" s="2" t="str">
        <f t="shared" si="194"/>
        <v>6阶前排邪能</v>
      </c>
      <c r="K825" s="2">
        <f ca="1">VLOOKUP(J825,NPC规则!A:K,M825,FALSE)</f>
        <v>31076</v>
      </c>
      <c r="L825" s="2">
        <f>VLOOKUP(J825,NPC规则!A:N,14,FALSE)</f>
        <v>4</v>
      </c>
      <c r="M825" s="2">
        <f t="shared" ca="1" si="195"/>
        <v>2</v>
      </c>
      <c r="N825" s="2">
        <v>6</v>
      </c>
      <c r="O825" s="2">
        <f>VLOOKUP(A825,关卡NPC系数!B:I,6,FALSE)</f>
        <v>1.292</v>
      </c>
      <c r="P825" s="2">
        <f t="shared" si="188"/>
        <v>1</v>
      </c>
    </row>
    <row r="826" spans="1:16" x14ac:dyDescent="0.3">
      <c r="A826" s="2">
        <f t="shared" si="198"/>
        <v>138</v>
      </c>
      <c r="B826" s="2">
        <f ca="1">K824</f>
        <v>33026</v>
      </c>
      <c r="C826" s="2">
        <f t="shared" si="196"/>
        <v>3</v>
      </c>
      <c r="D826" s="2">
        <f>VLOOKUP(A826,关卡NPC系数!B:C,2,FALSE)</f>
        <v>134</v>
      </c>
      <c r="E826" s="2" t="str">
        <f>VLOOKUP(A826,关卡NPC系数!M:Q,5)</f>
        <v>6阶</v>
      </c>
      <c r="F826" s="2" t="str">
        <f t="shared" si="192"/>
        <v>后排</v>
      </c>
      <c r="G826" s="2">
        <f t="shared" ref="G826:G889" si="207">G820+1</f>
        <v>3</v>
      </c>
      <c r="I826" s="2" t="str">
        <f t="shared" si="193"/>
        <v>邪能</v>
      </c>
      <c r="J826" s="2" t="str">
        <f t="shared" si="194"/>
        <v>6阶后排邪能</v>
      </c>
      <c r="K826" s="2">
        <f ca="1">VLOOKUP(J826,NPC规则!A:K,M826,FALSE)</f>
        <v>33026</v>
      </c>
      <c r="L826" s="2">
        <f>VLOOKUP(J826,NPC规则!A:N,14,FALSE)</f>
        <v>6</v>
      </c>
      <c r="M826" s="2">
        <f t="shared" ca="1" si="195"/>
        <v>2</v>
      </c>
      <c r="N826" s="2">
        <v>6</v>
      </c>
      <c r="O826" s="2">
        <f>VLOOKUP(A826,关卡NPC系数!B:I,6,FALSE)</f>
        <v>1.292</v>
      </c>
      <c r="P826" s="2">
        <f t="shared" si="188"/>
        <v>1</v>
      </c>
    </row>
    <row r="827" spans="1:16" x14ac:dyDescent="0.3">
      <c r="A827" s="2">
        <f t="shared" si="198"/>
        <v>138</v>
      </c>
      <c r="B827" s="2">
        <f ca="1">K824</f>
        <v>33026</v>
      </c>
      <c r="C827" s="2">
        <f t="shared" si="196"/>
        <v>4</v>
      </c>
      <c r="D827" s="2">
        <f>VLOOKUP(A827,关卡NPC系数!B:C,2,FALSE)</f>
        <v>134</v>
      </c>
      <c r="E827" s="2" t="str">
        <f>VLOOKUP(A827,关卡NPC系数!M:Q,5)</f>
        <v>6阶</v>
      </c>
      <c r="F827" s="2" t="str">
        <f t="shared" si="192"/>
        <v>后排</v>
      </c>
      <c r="G827" s="2">
        <f t="shared" si="207"/>
        <v>3</v>
      </c>
      <c r="I827" s="2" t="str">
        <f t="shared" si="193"/>
        <v>邪能</v>
      </c>
      <c r="J827" s="2" t="str">
        <f t="shared" si="194"/>
        <v>6阶后排邪能</v>
      </c>
      <c r="K827" s="2">
        <f ca="1">VLOOKUP(J827,NPC规则!A:K,M827,FALSE)</f>
        <v>32056</v>
      </c>
      <c r="L827" s="2">
        <f>VLOOKUP(J827,NPC规则!A:N,14,FALSE)</f>
        <v>6</v>
      </c>
      <c r="M827" s="2">
        <f t="shared" ca="1" si="195"/>
        <v>6</v>
      </c>
      <c r="N827" s="2">
        <v>6</v>
      </c>
      <c r="O827" s="2">
        <f>VLOOKUP(A827,关卡NPC系数!B:I,6,FALSE)</f>
        <v>1.292</v>
      </c>
      <c r="P827" s="2">
        <f t="shared" si="188"/>
        <v>1</v>
      </c>
    </row>
    <row r="828" spans="1:16" x14ac:dyDescent="0.3">
      <c r="A828" s="2">
        <f t="shared" si="198"/>
        <v>138</v>
      </c>
      <c r="B828" s="2">
        <f ca="1">K824</f>
        <v>33026</v>
      </c>
      <c r="C828" s="2">
        <f t="shared" si="196"/>
        <v>5</v>
      </c>
      <c r="D828" s="2">
        <f>VLOOKUP(A828,关卡NPC系数!B:C,2,FALSE)</f>
        <v>134</v>
      </c>
      <c r="E828" s="2" t="str">
        <f>VLOOKUP(A828,关卡NPC系数!M:Q,5)</f>
        <v>6阶</v>
      </c>
      <c r="F828" s="2" t="str">
        <f t="shared" si="192"/>
        <v>后排</v>
      </c>
      <c r="G828" s="2">
        <f t="shared" si="207"/>
        <v>3</v>
      </c>
      <c r="I828" s="2" t="str">
        <f t="shared" si="193"/>
        <v>邪能</v>
      </c>
      <c r="J828" s="2" t="str">
        <f t="shared" si="194"/>
        <v>6阶后排邪能</v>
      </c>
      <c r="K828" s="2">
        <f ca="1">VLOOKUP(J828,NPC规则!A:K,M828,FALSE)</f>
        <v>33026</v>
      </c>
      <c r="L828" s="2">
        <f>VLOOKUP(J828,NPC规则!A:N,14,FALSE)</f>
        <v>6</v>
      </c>
      <c r="M828" s="2">
        <f t="shared" ca="1" si="195"/>
        <v>2</v>
      </c>
      <c r="N828" s="2">
        <v>6</v>
      </c>
      <c r="O828" s="2">
        <f>VLOOKUP(A828,关卡NPC系数!B:I,6,FALSE)</f>
        <v>1.292</v>
      </c>
      <c r="P828" s="2">
        <f t="shared" si="188"/>
        <v>1</v>
      </c>
    </row>
    <row r="829" spans="1:16" x14ac:dyDescent="0.3">
      <c r="A829" s="2">
        <f t="shared" si="198"/>
        <v>138</v>
      </c>
      <c r="B829" s="2">
        <f ca="1">K824</f>
        <v>33026</v>
      </c>
      <c r="C829" s="2">
        <f t="shared" si="196"/>
        <v>6</v>
      </c>
      <c r="D829" s="2">
        <f>VLOOKUP(A829,关卡NPC系数!B:C,2,FALSE)</f>
        <v>134</v>
      </c>
      <c r="E829" s="2" t="str">
        <f>VLOOKUP(A829,关卡NPC系数!M:Q,5)</f>
        <v>6阶</v>
      </c>
      <c r="F829" s="2" t="str">
        <f t="shared" si="192"/>
        <v>后排</v>
      </c>
      <c r="G829" s="2">
        <f t="shared" si="207"/>
        <v>3</v>
      </c>
      <c r="I829" s="2" t="str">
        <f t="shared" si="193"/>
        <v>邪能</v>
      </c>
      <c r="J829" s="2" t="str">
        <f t="shared" si="194"/>
        <v>6阶后排邪能</v>
      </c>
      <c r="K829" s="2">
        <f ca="1">VLOOKUP(J829,NPC规则!A:K,M829,FALSE)</f>
        <v>32056</v>
      </c>
      <c r="L829" s="2">
        <f>VLOOKUP(J829,NPC规则!A:N,14,FALSE)</f>
        <v>6</v>
      </c>
      <c r="M829" s="2">
        <f t="shared" ca="1" si="195"/>
        <v>6</v>
      </c>
      <c r="N829" s="2">
        <v>6</v>
      </c>
      <c r="O829" s="2">
        <f>VLOOKUP(A829,关卡NPC系数!B:I,6,FALSE)</f>
        <v>1.292</v>
      </c>
      <c r="P829" s="2">
        <f t="shared" si="188"/>
        <v>1</v>
      </c>
    </row>
    <row r="830" spans="1:16" x14ac:dyDescent="0.3">
      <c r="A830" s="2">
        <f t="shared" si="198"/>
        <v>139</v>
      </c>
      <c r="B830" s="2">
        <f ca="1">K830</f>
        <v>41056</v>
      </c>
      <c r="C830" s="2">
        <f t="shared" si="196"/>
        <v>1</v>
      </c>
      <c r="D830" s="2">
        <f>VLOOKUP(A830,关卡NPC系数!B:C,2,FALSE)</f>
        <v>135</v>
      </c>
      <c r="E830" s="2" t="str">
        <f>VLOOKUP(A830,关卡NPC系数!M:Q,5)</f>
        <v>6阶</v>
      </c>
      <c r="F830" s="2" t="str">
        <f t="shared" si="192"/>
        <v>前排</v>
      </c>
      <c r="G830" s="2">
        <f t="shared" si="207"/>
        <v>4</v>
      </c>
      <c r="I830" s="2" t="str">
        <f t="shared" si="193"/>
        <v>自然</v>
      </c>
      <c r="J830" s="2" t="str">
        <f t="shared" si="194"/>
        <v>6阶前排自然</v>
      </c>
      <c r="K830" s="2">
        <f ca="1">VLOOKUP(J830,NPC规则!A:K,M830,FALSE)</f>
        <v>41056</v>
      </c>
      <c r="L830" s="2">
        <f>VLOOKUP(J830,NPC规则!A:N,14,FALSE)</f>
        <v>4</v>
      </c>
      <c r="M830" s="2">
        <f t="shared" ca="1" si="195"/>
        <v>2</v>
      </c>
      <c r="N830" s="2">
        <v>6</v>
      </c>
      <c r="O830" s="2">
        <f>VLOOKUP(A830,关卡NPC系数!B:I,6,FALSE)</f>
        <v>1.294</v>
      </c>
      <c r="P830" s="2">
        <f t="shared" ref="P830:P893" si="208">P770</f>
        <v>1</v>
      </c>
    </row>
    <row r="831" spans="1:16" x14ac:dyDescent="0.3">
      <c r="A831" s="2">
        <f t="shared" si="198"/>
        <v>139</v>
      </c>
      <c r="B831" s="2">
        <f ca="1">K830</f>
        <v>41056</v>
      </c>
      <c r="C831" s="2">
        <f t="shared" si="196"/>
        <v>2</v>
      </c>
      <c r="D831" s="2">
        <f>VLOOKUP(A831,关卡NPC系数!B:C,2,FALSE)</f>
        <v>135</v>
      </c>
      <c r="E831" s="2" t="str">
        <f>VLOOKUP(A831,关卡NPC系数!M:Q,5)</f>
        <v>6阶</v>
      </c>
      <c r="F831" s="2" t="str">
        <f t="shared" si="192"/>
        <v>前排</v>
      </c>
      <c r="G831" s="2">
        <f t="shared" si="207"/>
        <v>4</v>
      </c>
      <c r="I831" s="2" t="str">
        <f t="shared" si="193"/>
        <v>自然</v>
      </c>
      <c r="J831" s="2" t="str">
        <f t="shared" si="194"/>
        <v>6阶前排自然</v>
      </c>
      <c r="K831" s="2">
        <f ca="1">VLOOKUP(J831,NPC规则!A:K,M831,FALSE)</f>
        <v>45056</v>
      </c>
      <c r="L831" s="2">
        <f>VLOOKUP(J831,NPC规则!A:N,14,FALSE)</f>
        <v>4</v>
      </c>
      <c r="M831" s="2">
        <f t="shared" ca="1" si="195"/>
        <v>4</v>
      </c>
      <c r="N831" s="2">
        <v>6</v>
      </c>
      <c r="O831" s="2">
        <f>VLOOKUP(A831,关卡NPC系数!B:I,6,FALSE)</f>
        <v>1.294</v>
      </c>
      <c r="P831" s="2">
        <f t="shared" si="208"/>
        <v>1</v>
      </c>
    </row>
    <row r="832" spans="1:16" x14ac:dyDescent="0.3">
      <c r="A832" s="2">
        <f t="shared" si="198"/>
        <v>139</v>
      </c>
      <c r="B832" s="2">
        <f ca="1">K830</f>
        <v>41056</v>
      </c>
      <c r="C832" s="2">
        <f t="shared" si="196"/>
        <v>3</v>
      </c>
      <c r="D832" s="2">
        <f>VLOOKUP(A832,关卡NPC系数!B:C,2,FALSE)</f>
        <v>135</v>
      </c>
      <c r="E832" s="2" t="str">
        <f>VLOOKUP(A832,关卡NPC系数!M:Q,5)</f>
        <v>6阶</v>
      </c>
      <c r="F832" s="2" t="str">
        <f t="shared" si="192"/>
        <v>后排</v>
      </c>
      <c r="G832" s="2">
        <f t="shared" si="207"/>
        <v>4</v>
      </c>
      <c r="I832" s="2" t="str">
        <f t="shared" si="193"/>
        <v>自然</v>
      </c>
      <c r="J832" s="2" t="str">
        <f t="shared" si="194"/>
        <v>6阶后排自然</v>
      </c>
      <c r="K832" s="2">
        <f ca="1">VLOOKUP(J832,NPC规则!A:K,M832,FALSE)</f>
        <v>43056</v>
      </c>
      <c r="L832" s="2">
        <f>VLOOKUP(J832,NPC规则!A:N,14,FALSE)</f>
        <v>7</v>
      </c>
      <c r="M832" s="2">
        <f t="shared" ca="1" si="195"/>
        <v>4</v>
      </c>
      <c r="N832" s="2">
        <v>6</v>
      </c>
      <c r="O832" s="2">
        <f>VLOOKUP(A832,关卡NPC系数!B:I,6,FALSE)</f>
        <v>1.294</v>
      </c>
      <c r="P832" s="2">
        <f t="shared" si="208"/>
        <v>1</v>
      </c>
    </row>
    <row r="833" spans="1:16" x14ac:dyDescent="0.3">
      <c r="A833" s="2">
        <f t="shared" si="198"/>
        <v>139</v>
      </c>
      <c r="B833" s="2">
        <f ca="1">K830</f>
        <v>41056</v>
      </c>
      <c r="C833" s="2">
        <f t="shared" si="196"/>
        <v>4</v>
      </c>
      <c r="D833" s="2">
        <f>VLOOKUP(A833,关卡NPC系数!B:C,2,FALSE)</f>
        <v>135</v>
      </c>
      <c r="E833" s="2" t="str">
        <f>VLOOKUP(A833,关卡NPC系数!M:Q,5)</f>
        <v>6阶</v>
      </c>
      <c r="F833" s="2" t="str">
        <f t="shared" si="192"/>
        <v>后排</v>
      </c>
      <c r="G833" s="2">
        <f t="shared" si="207"/>
        <v>4</v>
      </c>
      <c r="I833" s="2" t="str">
        <f t="shared" si="193"/>
        <v>自然</v>
      </c>
      <c r="J833" s="2" t="str">
        <f t="shared" si="194"/>
        <v>6阶后排自然</v>
      </c>
      <c r="K833" s="2">
        <f ca="1">VLOOKUP(J833,NPC规则!A:K,M833,FALSE)</f>
        <v>44036</v>
      </c>
      <c r="L833" s="2">
        <f>VLOOKUP(J833,NPC规则!A:N,14,FALSE)</f>
        <v>7</v>
      </c>
      <c r="M833" s="2">
        <f t="shared" ca="1" si="195"/>
        <v>6</v>
      </c>
      <c r="N833" s="2">
        <v>6</v>
      </c>
      <c r="O833" s="2">
        <f>VLOOKUP(A833,关卡NPC系数!B:I,6,FALSE)</f>
        <v>1.294</v>
      </c>
      <c r="P833" s="2">
        <f t="shared" si="208"/>
        <v>1</v>
      </c>
    </row>
    <row r="834" spans="1:16" x14ac:dyDescent="0.3">
      <c r="A834" s="2">
        <f t="shared" si="198"/>
        <v>139</v>
      </c>
      <c r="B834" s="2">
        <f ca="1">K830</f>
        <v>41056</v>
      </c>
      <c r="C834" s="2">
        <f t="shared" si="196"/>
        <v>5</v>
      </c>
      <c r="D834" s="2">
        <f>VLOOKUP(A834,关卡NPC系数!B:C,2,FALSE)</f>
        <v>135</v>
      </c>
      <c r="E834" s="2" t="str">
        <f>VLOOKUP(A834,关卡NPC系数!M:Q,5)</f>
        <v>6阶</v>
      </c>
      <c r="F834" s="2" t="str">
        <f t="shared" ref="F834:F897" si="209">VLOOKUP(C834,S:T,2,FALSE)</f>
        <v>后排</v>
      </c>
      <c r="G834" s="2">
        <f t="shared" si="207"/>
        <v>4</v>
      </c>
      <c r="I834" s="2" t="str">
        <f t="shared" si="193"/>
        <v>自然</v>
      </c>
      <c r="J834" s="2" t="str">
        <f t="shared" si="194"/>
        <v>6阶后排自然</v>
      </c>
      <c r="K834" s="2">
        <f ca="1">VLOOKUP(J834,NPC规则!A:K,M834,FALSE)</f>
        <v>43046</v>
      </c>
      <c r="L834" s="2">
        <f>VLOOKUP(J834,NPC规则!A:N,14,FALSE)</f>
        <v>7</v>
      </c>
      <c r="M834" s="2">
        <f t="shared" ca="1" si="195"/>
        <v>8</v>
      </c>
      <c r="N834" s="2">
        <v>6</v>
      </c>
      <c r="O834" s="2">
        <f>VLOOKUP(A834,关卡NPC系数!B:I,6,FALSE)</f>
        <v>1.294</v>
      </c>
      <c r="P834" s="2">
        <f t="shared" si="208"/>
        <v>1</v>
      </c>
    </row>
    <row r="835" spans="1:16" x14ac:dyDescent="0.3">
      <c r="A835" s="2">
        <f t="shared" si="198"/>
        <v>139</v>
      </c>
      <c r="B835" s="2">
        <f ca="1">K830</f>
        <v>41056</v>
      </c>
      <c r="C835" s="2">
        <f t="shared" si="196"/>
        <v>6</v>
      </c>
      <c r="D835" s="2">
        <f>VLOOKUP(A835,关卡NPC系数!B:C,2,FALSE)</f>
        <v>135</v>
      </c>
      <c r="E835" s="2" t="str">
        <f>VLOOKUP(A835,关卡NPC系数!M:Q,5)</f>
        <v>6阶</v>
      </c>
      <c r="F835" s="2" t="str">
        <f t="shared" si="209"/>
        <v>后排</v>
      </c>
      <c r="G835" s="2">
        <f t="shared" si="207"/>
        <v>4</v>
      </c>
      <c r="I835" s="2" t="str">
        <f t="shared" ref="I835:I898" si="210">VLOOKUP(G835,V:W,2,FALSE)</f>
        <v>自然</v>
      </c>
      <c r="J835" s="2" t="str">
        <f t="shared" ref="J835:J898" si="211">E835&amp;F835&amp;I835</f>
        <v>6阶后排自然</v>
      </c>
      <c r="K835" s="2">
        <f ca="1">VLOOKUP(J835,NPC规则!A:K,M835,FALSE)</f>
        <v>45046</v>
      </c>
      <c r="L835" s="2">
        <f>VLOOKUP(J835,NPC规则!A:N,14,FALSE)</f>
        <v>7</v>
      </c>
      <c r="M835" s="2">
        <f t="shared" ref="M835:M898" ca="1" si="212">INT(RAND()*L835)+2</f>
        <v>3</v>
      </c>
      <c r="N835" s="2">
        <v>6</v>
      </c>
      <c r="O835" s="2">
        <f>VLOOKUP(A835,关卡NPC系数!B:I,6,FALSE)</f>
        <v>1.294</v>
      </c>
      <c r="P835" s="2">
        <f t="shared" si="208"/>
        <v>1</v>
      </c>
    </row>
    <row r="836" spans="1:16" x14ac:dyDescent="0.3">
      <c r="A836" s="2">
        <f t="shared" si="198"/>
        <v>140</v>
      </c>
      <c r="B836" s="2">
        <f ca="1">K836</f>
        <v>53016</v>
      </c>
      <c r="C836" s="2">
        <f t="shared" si="196"/>
        <v>1</v>
      </c>
      <c r="D836" s="2">
        <f>VLOOKUP(A836,关卡NPC系数!B:C,2,FALSE)</f>
        <v>136</v>
      </c>
      <c r="E836" s="2" t="str">
        <f>VLOOKUP(A836,关卡NPC系数!M:Q,5)</f>
        <v>6阶</v>
      </c>
      <c r="F836" s="2" t="str">
        <f t="shared" si="209"/>
        <v>前排</v>
      </c>
      <c r="G836" s="2">
        <f t="shared" si="207"/>
        <v>5</v>
      </c>
      <c r="I836" s="2" t="str">
        <f t="shared" si="210"/>
        <v>暗影</v>
      </c>
      <c r="J836" s="2" t="str">
        <f t="shared" si="211"/>
        <v>6阶前排暗影</v>
      </c>
      <c r="K836" s="2">
        <f ca="1">VLOOKUP(J836,NPC规则!A:K,M836,FALSE)</f>
        <v>53016</v>
      </c>
      <c r="L836" s="2">
        <f>VLOOKUP(J836,NPC规则!A:N,14,FALSE)</f>
        <v>3</v>
      </c>
      <c r="M836" s="2">
        <f t="shared" ca="1" si="212"/>
        <v>3</v>
      </c>
      <c r="N836" s="2">
        <v>6</v>
      </c>
      <c r="O836" s="2">
        <f>VLOOKUP(A836,关卡NPC系数!B:I,6,FALSE)</f>
        <v>1.621</v>
      </c>
      <c r="P836" s="2">
        <f t="shared" si="208"/>
        <v>1.3</v>
      </c>
    </row>
    <row r="837" spans="1:16" x14ac:dyDescent="0.3">
      <c r="A837" s="2">
        <f t="shared" si="198"/>
        <v>140</v>
      </c>
      <c r="B837" s="2">
        <f ca="1">K836</f>
        <v>53016</v>
      </c>
      <c r="C837" s="2">
        <f t="shared" si="196"/>
        <v>2</v>
      </c>
      <c r="D837" s="2">
        <f>VLOOKUP(A837,关卡NPC系数!B:C,2,FALSE)</f>
        <v>136</v>
      </c>
      <c r="E837" s="2" t="str">
        <f>VLOOKUP(A837,关卡NPC系数!M:Q,5)</f>
        <v>6阶</v>
      </c>
      <c r="F837" s="2" t="str">
        <f t="shared" si="209"/>
        <v>前排</v>
      </c>
      <c r="G837" s="2">
        <f t="shared" si="207"/>
        <v>5</v>
      </c>
      <c r="I837" s="2" t="str">
        <f t="shared" si="210"/>
        <v>暗影</v>
      </c>
      <c r="J837" s="2" t="str">
        <f t="shared" si="211"/>
        <v>6阶前排暗影</v>
      </c>
      <c r="L837" s="2">
        <f>VLOOKUP(J837,NPC规则!A:N,14,FALSE)</f>
        <v>3</v>
      </c>
      <c r="M837" s="2">
        <f t="shared" ca="1" si="212"/>
        <v>3</v>
      </c>
      <c r="N837" s="2">
        <v>6</v>
      </c>
      <c r="O837" s="2">
        <f>VLOOKUP(A837,关卡NPC系数!B:I,6,FALSE)</f>
        <v>1.621</v>
      </c>
      <c r="P837" s="2">
        <f t="shared" si="208"/>
        <v>1.3</v>
      </c>
    </row>
    <row r="838" spans="1:16" x14ac:dyDescent="0.3">
      <c r="A838" s="2">
        <f t="shared" si="198"/>
        <v>140</v>
      </c>
      <c r="B838" s="2">
        <f ca="1">K836</f>
        <v>53016</v>
      </c>
      <c r="C838" s="2">
        <f t="shared" si="196"/>
        <v>3</v>
      </c>
      <c r="D838" s="2">
        <f>VLOOKUP(A838,关卡NPC系数!B:C,2,FALSE)</f>
        <v>136</v>
      </c>
      <c r="E838" s="2" t="str">
        <f>VLOOKUP(A838,关卡NPC系数!M:Q,5)</f>
        <v>6阶</v>
      </c>
      <c r="F838" s="2" t="str">
        <f t="shared" si="209"/>
        <v>后排</v>
      </c>
      <c r="G838" s="2">
        <f t="shared" si="207"/>
        <v>5</v>
      </c>
      <c r="I838" s="2" t="str">
        <f t="shared" si="210"/>
        <v>暗影</v>
      </c>
      <c r="J838" s="2" t="str">
        <f t="shared" si="211"/>
        <v>6阶后排暗影</v>
      </c>
      <c r="K838" s="2">
        <f ca="1">VLOOKUP(J838,NPC规则!A:K,M838,FALSE)</f>
        <v>51016</v>
      </c>
      <c r="L838" s="2">
        <f>VLOOKUP(J838,NPC规则!A:N,14,FALSE)</f>
        <v>3</v>
      </c>
      <c r="M838" s="2">
        <f t="shared" ca="1" si="212"/>
        <v>2</v>
      </c>
      <c r="N838" s="2">
        <v>6</v>
      </c>
      <c r="O838" s="2">
        <f>VLOOKUP(A838,关卡NPC系数!B:I,6,FALSE)</f>
        <v>1.621</v>
      </c>
      <c r="P838" s="2">
        <f t="shared" si="208"/>
        <v>1.3</v>
      </c>
    </row>
    <row r="839" spans="1:16" x14ac:dyDescent="0.3">
      <c r="A839" s="2">
        <f t="shared" si="198"/>
        <v>140</v>
      </c>
      <c r="B839" s="2">
        <f ca="1">K836</f>
        <v>53016</v>
      </c>
      <c r="C839" s="2">
        <f t="shared" si="196"/>
        <v>4</v>
      </c>
      <c r="D839" s="2">
        <f>VLOOKUP(A839,关卡NPC系数!B:C,2,FALSE)</f>
        <v>136</v>
      </c>
      <c r="E839" s="2" t="str">
        <f>VLOOKUP(A839,关卡NPC系数!M:Q,5)</f>
        <v>6阶</v>
      </c>
      <c r="F839" s="2" t="str">
        <f t="shared" si="209"/>
        <v>后排</v>
      </c>
      <c r="G839" s="2">
        <f t="shared" si="207"/>
        <v>5</v>
      </c>
      <c r="I839" s="2" t="str">
        <f t="shared" si="210"/>
        <v>暗影</v>
      </c>
      <c r="J839" s="2" t="str">
        <f t="shared" si="211"/>
        <v>6阶后排暗影</v>
      </c>
      <c r="L839" s="2">
        <f>VLOOKUP(J839,NPC规则!A:N,14,FALSE)</f>
        <v>3</v>
      </c>
      <c r="M839" s="2">
        <f t="shared" ca="1" si="212"/>
        <v>2</v>
      </c>
      <c r="N839" s="2">
        <v>6</v>
      </c>
      <c r="O839" s="2">
        <f>VLOOKUP(A839,关卡NPC系数!B:I,6,FALSE)</f>
        <v>1.621</v>
      </c>
      <c r="P839" s="2">
        <f t="shared" si="208"/>
        <v>1.3</v>
      </c>
    </row>
    <row r="840" spans="1:16" x14ac:dyDescent="0.3">
      <c r="A840" s="2">
        <f t="shared" si="198"/>
        <v>140</v>
      </c>
      <c r="B840" s="2">
        <f ca="1">K836</f>
        <v>53016</v>
      </c>
      <c r="C840" s="2">
        <f t="shared" ref="C840:C903" si="213">C834</f>
        <v>5</v>
      </c>
      <c r="D840" s="2">
        <f>VLOOKUP(A840,关卡NPC系数!B:C,2,FALSE)</f>
        <v>136</v>
      </c>
      <c r="E840" s="2" t="str">
        <f>VLOOKUP(A840,关卡NPC系数!M:Q,5)</f>
        <v>6阶</v>
      </c>
      <c r="F840" s="2" t="str">
        <f t="shared" si="209"/>
        <v>后排</v>
      </c>
      <c r="G840" s="2">
        <f t="shared" si="207"/>
        <v>5</v>
      </c>
      <c r="I840" s="2" t="str">
        <f t="shared" si="210"/>
        <v>暗影</v>
      </c>
      <c r="J840" s="2" t="str">
        <f t="shared" si="211"/>
        <v>6阶后排暗影</v>
      </c>
      <c r="L840" s="2">
        <f>VLOOKUP(J840,NPC规则!A:N,14,FALSE)</f>
        <v>3</v>
      </c>
      <c r="M840" s="2">
        <f t="shared" ca="1" si="212"/>
        <v>3</v>
      </c>
      <c r="N840" s="2">
        <v>6</v>
      </c>
      <c r="O840" s="2">
        <f>VLOOKUP(A840,关卡NPC系数!B:I,6,FALSE)</f>
        <v>1.621</v>
      </c>
      <c r="P840" s="2">
        <f t="shared" si="208"/>
        <v>1.3</v>
      </c>
    </row>
    <row r="841" spans="1:16" x14ac:dyDescent="0.3">
      <c r="A841" s="2">
        <f t="shared" si="198"/>
        <v>140</v>
      </c>
      <c r="B841" s="2">
        <f ca="1">K836</f>
        <v>53016</v>
      </c>
      <c r="C841" s="2">
        <f t="shared" si="213"/>
        <v>6</v>
      </c>
      <c r="D841" s="2">
        <f>VLOOKUP(A841,关卡NPC系数!B:C,2,FALSE)</f>
        <v>136</v>
      </c>
      <c r="E841" s="2" t="str">
        <f>VLOOKUP(A841,关卡NPC系数!M:Q,5)</f>
        <v>6阶</v>
      </c>
      <c r="F841" s="2" t="str">
        <f t="shared" si="209"/>
        <v>后排</v>
      </c>
      <c r="G841" s="2">
        <f t="shared" si="207"/>
        <v>5</v>
      </c>
      <c r="I841" s="2" t="str">
        <f t="shared" si="210"/>
        <v>暗影</v>
      </c>
      <c r="J841" s="2" t="str">
        <f t="shared" si="211"/>
        <v>6阶后排暗影</v>
      </c>
      <c r="K841" s="2">
        <f ca="1">VLOOKUP(J841,NPC规则!A:K,M841,FALSE)</f>
        <v>51016</v>
      </c>
      <c r="L841" s="2">
        <f>VLOOKUP(J841,NPC规则!A:N,14,FALSE)</f>
        <v>3</v>
      </c>
      <c r="M841" s="2">
        <f t="shared" ca="1" si="212"/>
        <v>2</v>
      </c>
      <c r="N841" s="2">
        <v>6</v>
      </c>
      <c r="O841" s="2">
        <f>VLOOKUP(A841,关卡NPC系数!B:I,6,FALSE)</f>
        <v>1.621</v>
      </c>
      <c r="P841" s="2">
        <f t="shared" si="208"/>
        <v>1.3</v>
      </c>
    </row>
    <row r="842" spans="1:16" x14ac:dyDescent="0.3">
      <c r="A842" s="2">
        <f t="shared" si="198"/>
        <v>141</v>
      </c>
      <c r="B842" s="2">
        <f ca="1">K842</f>
        <v>63026</v>
      </c>
      <c r="C842" s="2">
        <f t="shared" si="213"/>
        <v>1</v>
      </c>
      <c r="D842" s="2">
        <f>VLOOKUP(A842,关卡NPC系数!B:C,2,FALSE)</f>
        <v>137</v>
      </c>
      <c r="E842" s="2" t="str">
        <f>VLOOKUP(A842,关卡NPC系数!M:Q,5)</f>
        <v>6阶</v>
      </c>
      <c r="F842" s="2" t="str">
        <f t="shared" si="209"/>
        <v>前排</v>
      </c>
      <c r="G842" s="2">
        <f t="shared" si="207"/>
        <v>6</v>
      </c>
      <c r="I842" s="2" t="str">
        <f t="shared" si="210"/>
        <v>神圣</v>
      </c>
      <c r="J842" s="2" t="str">
        <f t="shared" si="211"/>
        <v>6阶前排神圣</v>
      </c>
      <c r="K842" s="2">
        <f ca="1">VLOOKUP(J842,NPC规则!A:K,M842,FALSE)</f>
        <v>63026</v>
      </c>
      <c r="L842" s="2">
        <f>VLOOKUP(J842,NPC规则!A:N,14,FALSE)</f>
        <v>3</v>
      </c>
      <c r="M842" s="2">
        <f t="shared" ca="1" si="212"/>
        <v>3</v>
      </c>
      <c r="N842" s="2">
        <v>6</v>
      </c>
      <c r="O842" s="2">
        <f>VLOOKUP(A842,关卡NPC系数!B:I,6,FALSE)</f>
        <v>1.2989999999999999</v>
      </c>
      <c r="P842" s="2">
        <f t="shared" si="208"/>
        <v>1</v>
      </c>
    </row>
    <row r="843" spans="1:16" x14ac:dyDescent="0.3">
      <c r="A843" s="2">
        <f t="shared" si="198"/>
        <v>141</v>
      </c>
      <c r="B843" s="2">
        <f ca="1">K842</f>
        <v>63026</v>
      </c>
      <c r="C843" s="2">
        <f t="shared" si="213"/>
        <v>2</v>
      </c>
      <c r="D843" s="2">
        <f>VLOOKUP(A843,关卡NPC系数!B:C,2,FALSE)</f>
        <v>137</v>
      </c>
      <c r="E843" s="2" t="str">
        <f>VLOOKUP(A843,关卡NPC系数!M:Q,5)</f>
        <v>6阶</v>
      </c>
      <c r="F843" s="2" t="str">
        <f t="shared" si="209"/>
        <v>前排</v>
      </c>
      <c r="G843" s="2">
        <f t="shared" si="207"/>
        <v>6</v>
      </c>
      <c r="I843" s="2" t="str">
        <f t="shared" si="210"/>
        <v>神圣</v>
      </c>
      <c r="J843" s="2" t="str">
        <f t="shared" si="211"/>
        <v>6阶前排神圣</v>
      </c>
      <c r="K843" s="2">
        <f ca="1">VLOOKUP(J843,NPC规则!A:K,M843,FALSE)</f>
        <v>61026</v>
      </c>
      <c r="L843" s="2">
        <f>VLOOKUP(J843,NPC规则!A:N,14,FALSE)</f>
        <v>3</v>
      </c>
      <c r="M843" s="2">
        <f t="shared" ca="1" si="212"/>
        <v>2</v>
      </c>
      <c r="N843" s="2">
        <v>6</v>
      </c>
      <c r="O843" s="2">
        <f>VLOOKUP(A843,关卡NPC系数!B:I,6,FALSE)</f>
        <v>1.2989999999999999</v>
      </c>
      <c r="P843" s="2">
        <f t="shared" si="208"/>
        <v>1</v>
      </c>
    </row>
    <row r="844" spans="1:16" x14ac:dyDescent="0.3">
      <c r="A844" s="2">
        <f t="shared" si="198"/>
        <v>141</v>
      </c>
      <c r="B844" s="2">
        <f ca="1">K842</f>
        <v>63026</v>
      </c>
      <c r="C844" s="2">
        <f t="shared" si="213"/>
        <v>3</v>
      </c>
      <c r="D844" s="2">
        <f>VLOOKUP(A844,关卡NPC系数!B:C,2,FALSE)</f>
        <v>137</v>
      </c>
      <c r="E844" s="2" t="str">
        <f>VLOOKUP(A844,关卡NPC系数!M:Q,5)</f>
        <v>6阶</v>
      </c>
      <c r="F844" s="2" t="str">
        <f t="shared" si="209"/>
        <v>后排</v>
      </c>
      <c r="G844" s="2">
        <f t="shared" si="207"/>
        <v>6</v>
      </c>
      <c r="I844" s="2" t="str">
        <f t="shared" si="210"/>
        <v>神圣</v>
      </c>
      <c r="J844" s="2" t="str">
        <f t="shared" si="211"/>
        <v>6阶后排神圣</v>
      </c>
      <c r="K844" s="2">
        <f ca="1">VLOOKUP(J844,NPC规则!A:K,M844,FALSE)</f>
        <v>61026</v>
      </c>
      <c r="L844" s="2">
        <f>VLOOKUP(J844,NPC规则!A:N,14,FALSE)</f>
        <v>3</v>
      </c>
      <c r="M844" s="2">
        <f t="shared" ca="1" si="212"/>
        <v>2</v>
      </c>
      <c r="N844" s="2">
        <v>6</v>
      </c>
      <c r="O844" s="2">
        <f>VLOOKUP(A844,关卡NPC系数!B:I,6,FALSE)</f>
        <v>1.2989999999999999</v>
      </c>
      <c r="P844" s="2">
        <f t="shared" si="208"/>
        <v>1</v>
      </c>
    </row>
    <row r="845" spans="1:16" x14ac:dyDescent="0.3">
      <c r="A845" s="2">
        <f t="shared" si="198"/>
        <v>141</v>
      </c>
      <c r="B845" s="2">
        <f ca="1">K842</f>
        <v>63026</v>
      </c>
      <c r="C845" s="2">
        <f t="shared" si="213"/>
        <v>4</v>
      </c>
      <c r="D845" s="2">
        <f>VLOOKUP(A845,关卡NPC系数!B:C,2,FALSE)</f>
        <v>137</v>
      </c>
      <c r="E845" s="2" t="str">
        <f>VLOOKUP(A845,关卡NPC系数!M:Q,5)</f>
        <v>6阶</v>
      </c>
      <c r="F845" s="2" t="str">
        <f t="shared" si="209"/>
        <v>后排</v>
      </c>
      <c r="G845" s="2">
        <f t="shared" si="207"/>
        <v>6</v>
      </c>
      <c r="I845" s="2" t="str">
        <f t="shared" si="210"/>
        <v>神圣</v>
      </c>
      <c r="J845" s="2" t="str">
        <f t="shared" si="211"/>
        <v>6阶后排神圣</v>
      </c>
      <c r="K845" s="2">
        <f ca="1">VLOOKUP(J845,NPC规则!A:K,M845,FALSE)</f>
        <v>62016</v>
      </c>
      <c r="L845" s="2">
        <f>VLOOKUP(J845,NPC规则!A:N,14,FALSE)</f>
        <v>3</v>
      </c>
      <c r="M845" s="2">
        <f t="shared" ca="1" si="212"/>
        <v>4</v>
      </c>
      <c r="N845" s="2">
        <v>6</v>
      </c>
      <c r="O845" s="2">
        <f>VLOOKUP(A845,关卡NPC系数!B:I,6,FALSE)</f>
        <v>1.2989999999999999</v>
      </c>
      <c r="P845" s="2">
        <f t="shared" si="208"/>
        <v>1</v>
      </c>
    </row>
    <row r="846" spans="1:16" x14ac:dyDescent="0.3">
      <c r="A846" s="2">
        <f t="shared" ref="A846:A909" si="214">A840+1</f>
        <v>141</v>
      </c>
      <c r="B846" s="2">
        <f ca="1">K842</f>
        <v>63026</v>
      </c>
      <c r="C846" s="2">
        <f t="shared" si="213"/>
        <v>5</v>
      </c>
      <c r="D846" s="2">
        <f>VLOOKUP(A846,关卡NPC系数!B:C,2,FALSE)</f>
        <v>137</v>
      </c>
      <c r="E846" s="2" t="str">
        <f>VLOOKUP(A846,关卡NPC系数!M:Q,5)</f>
        <v>6阶</v>
      </c>
      <c r="F846" s="2" t="str">
        <f t="shared" si="209"/>
        <v>后排</v>
      </c>
      <c r="G846" s="2">
        <f t="shared" si="207"/>
        <v>6</v>
      </c>
      <c r="I846" s="2" t="str">
        <f t="shared" si="210"/>
        <v>神圣</v>
      </c>
      <c r="J846" s="2" t="str">
        <f t="shared" si="211"/>
        <v>6阶后排神圣</v>
      </c>
      <c r="K846" s="2">
        <f ca="1">VLOOKUP(J846,NPC规则!A:K,M846,FALSE)</f>
        <v>63026</v>
      </c>
      <c r="L846" s="2">
        <f>VLOOKUP(J846,NPC规则!A:N,14,FALSE)</f>
        <v>3</v>
      </c>
      <c r="M846" s="2">
        <f t="shared" ca="1" si="212"/>
        <v>3</v>
      </c>
      <c r="N846" s="2">
        <v>6</v>
      </c>
      <c r="O846" s="2">
        <f>VLOOKUP(A846,关卡NPC系数!B:I,6,FALSE)</f>
        <v>1.2989999999999999</v>
      </c>
      <c r="P846" s="2">
        <f t="shared" si="208"/>
        <v>1</v>
      </c>
    </row>
    <row r="847" spans="1:16" x14ac:dyDescent="0.3">
      <c r="A847" s="2">
        <f t="shared" si="214"/>
        <v>141</v>
      </c>
      <c r="B847" s="2">
        <f ca="1">K842</f>
        <v>63026</v>
      </c>
      <c r="C847" s="2">
        <f t="shared" si="213"/>
        <v>6</v>
      </c>
      <c r="D847" s="2">
        <f>VLOOKUP(A847,关卡NPC系数!B:C,2,FALSE)</f>
        <v>137</v>
      </c>
      <c r="E847" s="2" t="str">
        <f>VLOOKUP(A847,关卡NPC系数!M:Q,5)</f>
        <v>6阶</v>
      </c>
      <c r="F847" s="2" t="str">
        <f t="shared" si="209"/>
        <v>后排</v>
      </c>
      <c r="G847" s="2">
        <f t="shared" si="207"/>
        <v>6</v>
      </c>
      <c r="I847" s="2" t="str">
        <f t="shared" si="210"/>
        <v>神圣</v>
      </c>
      <c r="J847" s="2" t="str">
        <f t="shared" si="211"/>
        <v>6阶后排神圣</v>
      </c>
      <c r="K847" s="2">
        <f ca="1">VLOOKUP(J847,NPC规则!A:K,M847,FALSE)</f>
        <v>61026</v>
      </c>
      <c r="L847" s="2">
        <f>VLOOKUP(J847,NPC规则!A:N,14,FALSE)</f>
        <v>3</v>
      </c>
      <c r="M847" s="2">
        <f t="shared" ca="1" si="212"/>
        <v>2</v>
      </c>
      <c r="N847" s="2">
        <v>6</v>
      </c>
      <c r="O847" s="2">
        <f>VLOOKUP(A847,关卡NPC系数!B:I,6,FALSE)</f>
        <v>1.2989999999999999</v>
      </c>
      <c r="P847" s="2">
        <f t="shared" si="208"/>
        <v>1</v>
      </c>
    </row>
    <row r="848" spans="1:16" x14ac:dyDescent="0.3">
      <c r="A848" s="2">
        <f t="shared" si="214"/>
        <v>142</v>
      </c>
      <c r="B848" s="2">
        <f ca="1">K848</f>
        <v>11076</v>
      </c>
      <c r="C848" s="2">
        <f t="shared" si="213"/>
        <v>1</v>
      </c>
      <c r="D848" s="2">
        <f>VLOOKUP(A848,关卡NPC系数!B:C,2,FALSE)</f>
        <v>138</v>
      </c>
      <c r="E848" s="2" t="str">
        <f>VLOOKUP(A848,关卡NPC系数!M:Q,5)</f>
        <v>6阶</v>
      </c>
      <c r="F848" s="2" t="str">
        <f t="shared" si="209"/>
        <v>前排</v>
      </c>
      <c r="G848" s="2">
        <f t="shared" ref="G848" ca="1" si="215">RANK(H848,$H848:$H853)</f>
        <v>1</v>
      </c>
      <c r="H848" s="2">
        <f t="shared" ref="H848:H895" ca="1" si="216">RAND()</f>
        <v>0.96051835736719327</v>
      </c>
      <c r="I848" s="2" t="str">
        <f t="shared" ca="1" si="210"/>
        <v>亡灵</v>
      </c>
      <c r="J848" s="2" t="str">
        <f t="shared" ca="1" si="211"/>
        <v>6阶前排亡灵</v>
      </c>
      <c r="K848" s="2">
        <f ca="1">VLOOKUP(J848,NPC规则!A:K,M848,FALSE)</f>
        <v>11076</v>
      </c>
      <c r="L848" s="2">
        <f ca="1">VLOOKUP(J848,NPC规则!A:N,14,FALSE)</f>
        <v>3</v>
      </c>
      <c r="M848" s="2">
        <f t="shared" ca="1" si="212"/>
        <v>2</v>
      </c>
      <c r="N848" s="2">
        <v>6</v>
      </c>
      <c r="O848" s="2">
        <f>VLOOKUP(A848,关卡NPC系数!B:I,6,FALSE)</f>
        <v>1.302</v>
      </c>
      <c r="P848" s="2">
        <f t="shared" si="208"/>
        <v>1</v>
      </c>
    </row>
    <row r="849" spans="1:16" x14ac:dyDescent="0.3">
      <c r="A849" s="2">
        <f t="shared" si="214"/>
        <v>142</v>
      </c>
      <c r="B849" s="2">
        <f ca="1">K848</f>
        <v>11076</v>
      </c>
      <c r="C849" s="2">
        <f t="shared" si="213"/>
        <v>2</v>
      </c>
      <c r="D849" s="2">
        <f>VLOOKUP(A849,关卡NPC系数!B:C,2,FALSE)</f>
        <v>138</v>
      </c>
      <c r="E849" s="2" t="str">
        <f>VLOOKUP(A849,关卡NPC系数!M:Q,5)</f>
        <v>6阶</v>
      </c>
      <c r="F849" s="2" t="str">
        <f t="shared" si="209"/>
        <v>前排</v>
      </c>
      <c r="G849" s="2">
        <f t="shared" ref="G849" ca="1" si="217">RANK(H849,$H848:$H853)</f>
        <v>5</v>
      </c>
      <c r="H849" s="2">
        <f t="shared" ca="1" si="216"/>
        <v>0.18598559811192761</v>
      </c>
      <c r="I849" s="2" t="str">
        <f t="shared" ca="1" si="210"/>
        <v>暗影</v>
      </c>
      <c r="J849" s="2" t="str">
        <f t="shared" ca="1" si="211"/>
        <v>6阶前排暗影</v>
      </c>
      <c r="K849" s="2">
        <f ca="1">VLOOKUP(J849,NPC规则!A:K,M849,FALSE)</f>
        <v>51016</v>
      </c>
      <c r="L849" s="2">
        <f ca="1">VLOOKUP(J849,NPC规则!A:N,14,FALSE)</f>
        <v>3</v>
      </c>
      <c r="M849" s="2">
        <f t="shared" ca="1" si="212"/>
        <v>2</v>
      </c>
      <c r="N849" s="2">
        <v>6</v>
      </c>
      <c r="O849" s="2">
        <f>VLOOKUP(A849,关卡NPC系数!B:I,6,FALSE)</f>
        <v>1.302</v>
      </c>
      <c r="P849" s="2">
        <f t="shared" si="208"/>
        <v>1</v>
      </c>
    </row>
    <row r="850" spans="1:16" x14ac:dyDescent="0.3">
      <c r="A850" s="2">
        <f t="shared" si="214"/>
        <v>142</v>
      </c>
      <c r="B850" s="2">
        <f ca="1">K848</f>
        <v>11076</v>
      </c>
      <c r="C850" s="2">
        <f t="shared" si="213"/>
        <v>3</v>
      </c>
      <c r="D850" s="2">
        <f>VLOOKUP(A850,关卡NPC系数!B:C,2,FALSE)</f>
        <v>138</v>
      </c>
      <c r="E850" s="2" t="str">
        <f>VLOOKUP(A850,关卡NPC系数!M:Q,5)</f>
        <v>6阶</v>
      </c>
      <c r="F850" s="2" t="str">
        <f t="shared" si="209"/>
        <v>后排</v>
      </c>
      <c r="G850" s="2">
        <f t="shared" ref="G850" ca="1" si="218">RANK(H850,$H848:$H853)</f>
        <v>6</v>
      </c>
      <c r="H850" s="2">
        <f t="shared" ca="1" si="216"/>
        <v>4.6563801306669261E-2</v>
      </c>
      <c r="I850" s="2" t="str">
        <f t="shared" ca="1" si="210"/>
        <v>神圣</v>
      </c>
      <c r="J850" s="2" t="str">
        <f t="shared" ca="1" si="211"/>
        <v>6阶后排神圣</v>
      </c>
      <c r="K850" s="2">
        <f ca="1">VLOOKUP(J850,NPC规则!A:K,M850,FALSE)</f>
        <v>61026</v>
      </c>
      <c r="L850" s="2">
        <f ca="1">VLOOKUP(J850,NPC规则!A:N,14,FALSE)</f>
        <v>3</v>
      </c>
      <c r="M850" s="2">
        <f t="shared" ca="1" si="212"/>
        <v>2</v>
      </c>
      <c r="N850" s="2">
        <v>6</v>
      </c>
      <c r="O850" s="2">
        <f>VLOOKUP(A850,关卡NPC系数!B:I,6,FALSE)</f>
        <v>1.302</v>
      </c>
      <c r="P850" s="2">
        <f t="shared" si="208"/>
        <v>1</v>
      </c>
    </row>
    <row r="851" spans="1:16" x14ac:dyDescent="0.3">
      <c r="A851" s="2">
        <f t="shared" si="214"/>
        <v>142</v>
      </c>
      <c r="B851" s="2">
        <f ca="1">K848</f>
        <v>11076</v>
      </c>
      <c r="C851" s="2">
        <f t="shared" si="213"/>
        <v>4</v>
      </c>
      <c r="D851" s="2">
        <f>VLOOKUP(A851,关卡NPC系数!B:C,2,FALSE)</f>
        <v>138</v>
      </c>
      <c r="E851" s="2" t="str">
        <f>VLOOKUP(A851,关卡NPC系数!M:Q,5)</f>
        <v>6阶</v>
      </c>
      <c r="F851" s="2" t="str">
        <f t="shared" si="209"/>
        <v>后排</v>
      </c>
      <c r="G851" s="2">
        <f t="shared" ref="G851" ca="1" si="219">RANK(H851,$H848:$H853)</f>
        <v>2</v>
      </c>
      <c r="H851" s="2">
        <f t="shared" ca="1" si="216"/>
        <v>0.85491480725767521</v>
      </c>
      <c r="I851" s="2" t="str">
        <f t="shared" ca="1" si="210"/>
        <v>奥术</v>
      </c>
      <c r="J851" s="2" t="str">
        <f t="shared" ca="1" si="211"/>
        <v>6阶后排奥术</v>
      </c>
      <c r="K851" s="2">
        <f ca="1">VLOOKUP(J851,NPC规则!A:K,M851,FALSE)</f>
        <v>22046</v>
      </c>
      <c r="L851" s="2">
        <f ca="1">VLOOKUP(J851,NPC规则!A:N,14,FALSE)</f>
        <v>7</v>
      </c>
      <c r="M851" s="2">
        <f t="shared" ca="1" si="212"/>
        <v>7</v>
      </c>
      <c r="N851" s="2">
        <v>6</v>
      </c>
      <c r="O851" s="2">
        <f>VLOOKUP(A851,关卡NPC系数!B:I,6,FALSE)</f>
        <v>1.302</v>
      </c>
      <c r="P851" s="2">
        <f t="shared" si="208"/>
        <v>1</v>
      </c>
    </row>
    <row r="852" spans="1:16" x14ac:dyDescent="0.3">
      <c r="A852" s="2">
        <f t="shared" si="214"/>
        <v>142</v>
      </c>
      <c r="B852" s="2">
        <f ca="1">K848</f>
        <v>11076</v>
      </c>
      <c r="C852" s="2">
        <f t="shared" si="213"/>
        <v>5</v>
      </c>
      <c r="D852" s="2">
        <f>VLOOKUP(A852,关卡NPC系数!B:C,2,FALSE)</f>
        <v>138</v>
      </c>
      <c r="E852" s="2" t="str">
        <f>VLOOKUP(A852,关卡NPC系数!M:Q,5)</f>
        <v>6阶</v>
      </c>
      <c r="F852" s="2" t="str">
        <f t="shared" si="209"/>
        <v>后排</v>
      </c>
      <c r="G852" s="2">
        <f t="shared" ref="G852" ca="1" si="220">RANK(H852,$H848:$H853)</f>
        <v>3</v>
      </c>
      <c r="H852" s="2">
        <f t="shared" ca="1" si="216"/>
        <v>0.80851851427780985</v>
      </c>
      <c r="I852" s="2" t="str">
        <f t="shared" ca="1" si="210"/>
        <v>邪能</v>
      </c>
      <c r="J852" s="2" t="str">
        <f t="shared" ca="1" si="211"/>
        <v>6阶后排邪能</v>
      </c>
      <c r="K852" s="2">
        <f ca="1">VLOOKUP(J852,NPC规则!A:K,M852,FALSE)</f>
        <v>32046</v>
      </c>
      <c r="L852" s="2">
        <f ca="1">VLOOKUP(J852,NPC规则!A:N,14,FALSE)</f>
        <v>6</v>
      </c>
      <c r="M852" s="2">
        <f t="shared" ca="1" si="212"/>
        <v>7</v>
      </c>
      <c r="N852" s="2">
        <v>6</v>
      </c>
      <c r="O852" s="2">
        <f>VLOOKUP(A852,关卡NPC系数!B:I,6,FALSE)</f>
        <v>1.302</v>
      </c>
      <c r="P852" s="2">
        <f t="shared" si="208"/>
        <v>1</v>
      </c>
    </row>
    <row r="853" spans="1:16" x14ac:dyDescent="0.3">
      <c r="A853" s="2">
        <f t="shared" si="214"/>
        <v>142</v>
      </c>
      <c r="B853" s="2">
        <f ca="1">K848</f>
        <v>11076</v>
      </c>
      <c r="C853" s="2">
        <f t="shared" si="213"/>
        <v>6</v>
      </c>
      <c r="D853" s="2">
        <f>VLOOKUP(A853,关卡NPC系数!B:C,2,FALSE)</f>
        <v>138</v>
      </c>
      <c r="E853" s="2" t="str">
        <f>VLOOKUP(A853,关卡NPC系数!M:Q,5)</f>
        <v>6阶</v>
      </c>
      <c r="F853" s="2" t="str">
        <f t="shared" si="209"/>
        <v>后排</v>
      </c>
      <c r="G853" s="2">
        <f t="shared" ref="G853" ca="1" si="221">RANK(H853,$H848:$H853)</f>
        <v>4</v>
      </c>
      <c r="H853" s="2">
        <f t="shared" ca="1" si="216"/>
        <v>0.31472733858540936</v>
      </c>
      <c r="I853" s="2" t="str">
        <f t="shared" ca="1" si="210"/>
        <v>自然</v>
      </c>
      <c r="J853" s="2" t="str">
        <f t="shared" ca="1" si="211"/>
        <v>6阶后排自然</v>
      </c>
      <c r="K853" s="2">
        <f ca="1">VLOOKUP(J853,NPC规则!A:K,M853,FALSE)</f>
        <v>44046</v>
      </c>
      <c r="L853" s="2">
        <f ca="1">VLOOKUP(J853,NPC规则!A:N,14,FALSE)</f>
        <v>7</v>
      </c>
      <c r="M853" s="2">
        <f t="shared" ca="1" si="212"/>
        <v>5</v>
      </c>
      <c r="N853" s="2">
        <v>6</v>
      </c>
      <c r="O853" s="2">
        <f>VLOOKUP(A853,关卡NPC系数!B:I,6,FALSE)</f>
        <v>1.302</v>
      </c>
      <c r="P853" s="2">
        <f t="shared" si="208"/>
        <v>1</v>
      </c>
    </row>
    <row r="854" spans="1:16" x14ac:dyDescent="0.3">
      <c r="A854" s="2">
        <f t="shared" si="214"/>
        <v>143</v>
      </c>
      <c r="B854" s="2">
        <f ca="1">K854</f>
        <v>15036</v>
      </c>
      <c r="C854" s="2">
        <f t="shared" si="213"/>
        <v>1</v>
      </c>
      <c r="D854" s="2">
        <f>VLOOKUP(A854,关卡NPC系数!B:C,2,FALSE)</f>
        <v>139</v>
      </c>
      <c r="E854" s="2" t="str">
        <f>VLOOKUP(A854,关卡NPC系数!M:Q,5)</f>
        <v>6阶</v>
      </c>
      <c r="F854" s="2" t="str">
        <f t="shared" si="209"/>
        <v>前排</v>
      </c>
      <c r="G854" s="2">
        <v>1</v>
      </c>
      <c r="I854" s="2" t="str">
        <f t="shared" si="210"/>
        <v>亡灵</v>
      </c>
      <c r="J854" s="2" t="str">
        <f t="shared" si="211"/>
        <v>6阶前排亡灵</v>
      </c>
      <c r="K854" s="2">
        <f ca="1">VLOOKUP(J854,NPC规则!A:K,M854,FALSE)</f>
        <v>15036</v>
      </c>
      <c r="L854" s="2">
        <f>VLOOKUP(J854,NPC规则!A:N,14,FALSE)</f>
        <v>3</v>
      </c>
      <c r="M854" s="2">
        <f t="shared" ca="1" si="212"/>
        <v>4</v>
      </c>
      <c r="N854" s="2">
        <v>6</v>
      </c>
      <c r="O854" s="2">
        <f>VLOOKUP(A854,关卡NPC系数!B:I,6,FALSE)</f>
        <v>1.304</v>
      </c>
      <c r="P854" s="2">
        <f t="shared" si="208"/>
        <v>1</v>
      </c>
    </row>
    <row r="855" spans="1:16" x14ac:dyDescent="0.3">
      <c r="A855" s="2">
        <f t="shared" si="214"/>
        <v>143</v>
      </c>
      <c r="B855" s="2">
        <f ca="1">K854</f>
        <v>15036</v>
      </c>
      <c r="C855" s="2">
        <f t="shared" si="213"/>
        <v>2</v>
      </c>
      <c r="D855" s="2">
        <f>VLOOKUP(A855,关卡NPC系数!B:C,2,FALSE)</f>
        <v>139</v>
      </c>
      <c r="E855" s="2" t="str">
        <f>VLOOKUP(A855,关卡NPC系数!M:Q,5)</f>
        <v>6阶</v>
      </c>
      <c r="F855" s="2" t="str">
        <f t="shared" si="209"/>
        <v>前排</v>
      </c>
      <c r="G855" s="2">
        <v>1</v>
      </c>
      <c r="I855" s="2" t="str">
        <f t="shared" si="210"/>
        <v>亡灵</v>
      </c>
      <c r="J855" s="2" t="str">
        <f t="shared" si="211"/>
        <v>6阶前排亡灵</v>
      </c>
      <c r="K855" s="2">
        <f ca="1">VLOOKUP(J855,NPC规则!A:K,M855,FALSE)</f>
        <v>11086</v>
      </c>
      <c r="L855" s="2">
        <f>VLOOKUP(J855,NPC规则!A:N,14,FALSE)</f>
        <v>3</v>
      </c>
      <c r="M855" s="2">
        <f t="shared" ca="1" si="212"/>
        <v>3</v>
      </c>
      <c r="N855" s="2">
        <v>6</v>
      </c>
      <c r="O855" s="2">
        <f>VLOOKUP(A855,关卡NPC系数!B:I,6,FALSE)</f>
        <v>1.304</v>
      </c>
      <c r="P855" s="2">
        <f t="shared" si="208"/>
        <v>1</v>
      </c>
    </row>
    <row r="856" spans="1:16" x14ac:dyDescent="0.3">
      <c r="A856" s="2">
        <f t="shared" si="214"/>
        <v>143</v>
      </c>
      <c r="B856" s="2">
        <f ca="1">K854</f>
        <v>15036</v>
      </c>
      <c r="C856" s="2">
        <f t="shared" si="213"/>
        <v>3</v>
      </c>
      <c r="D856" s="2">
        <f>VLOOKUP(A856,关卡NPC系数!B:C,2,FALSE)</f>
        <v>139</v>
      </c>
      <c r="E856" s="2" t="str">
        <f>VLOOKUP(A856,关卡NPC系数!M:Q,5)</f>
        <v>6阶</v>
      </c>
      <c r="F856" s="2" t="str">
        <f t="shared" si="209"/>
        <v>后排</v>
      </c>
      <c r="G856" s="2">
        <v>1</v>
      </c>
      <c r="I856" s="2" t="str">
        <f t="shared" si="210"/>
        <v>亡灵</v>
      </c>
      <c r="J856" s="2" t="str">
        <f t="shared" si="211"/>
        <v>6阶后排亡灵</v>
      </c>
      <c r="K856" s="2">
        <f ca="1">VLOOKUP(J856,NPC规则!A:K,M856,FALSE)</f>
        <v>13036</v>
      </c>
      <c r="L856" s="2">
        <f>VLOOKUP(J856,NPC规则!A:N,14,FALSE)</f>
        <v>6</v>
      </c>
      <c r="M856" s="2">
        <f t="shared" ca="1" si="212"/>
        <v>2</v>
      </c>
      <c r="N856" s="2">
        <v>6</v>
      </c>
      <c r="O856" s="2">
        <f>VLOOKUP(A856,关卡NPC系数!B:I,6,FALSE)</f>
        <v>1.304</v>
      </c>
      <c r="P856" s="2">
        <f t="shared" si="208"/>
        <v>1</v>
      </c>
    </row>
    <row r="857" spans="1:16" x14ac:dyDescent="0.3">
      <c r="A857" s="2">
        <f t="shared" si="214"/>
        <v>143</v>
      </c>
      <c r="B857" s="2">
        <f ca="1">K854</f>
        <v>15036</v>
      </c>
      <c r="C857" s="2">
        <f t="shared" si="213"/>
        <v>4</v>
      </c>
      <c r="D857" s="2">
        <f>VLOOKUP(A857,关卡NPC系数!B:C,2,FALSE)</f>
        <v>139</v>
      </c>
      <c r="E857" s="2" t="str">
        <f>VLOOKUP(A857,关卡NPC系数!M:Q,5)</f>
        <v>6阶</v>
      </c>
      <c r="F857" s="2" t="str">
        <f t="shared" si="209"/>
        <v>后排</v>
      </c>
      <c r="G857" s="2">
        <v>1</v>
      </c>
      <c r="I857" s="2" t="str">
        <f t="shared" si="210"/>
        <v>亡灵</v>
      </c>
      <c r="J857" s="2" t="str">
        <f t="shared" si="211"/>
        <v>6阶后排亡灵</v>
      </c>
      <c r="K857" s="2">
        <f ca="1">VLOOKUP(J857,NPC规则!A:K,M857,FALSE)</f>
        <v>14036</v>
      </c>
      <c r="L857" s="2">
        <f>VLOOKUP(J857,NPC规则!A:N,14,FALSE)</f>
        <v>6</v>
      </c>
      <c r="M857" s="2">
        <f t="shared" ca="1" si="212"/>
        <v>3</v>
      </c>
      <c r="N857" s="2">
        <v>6</v>
      </c>
      <c r="O857" s="2">
        <f>VLOOKUP(A857,关卡NPC系数!B:I,6,FALSE)</f>
        <v>1.304</v>
      </c>
      <c r="P857" s="2">
        <f t="shared" si="208"/>
        <v>1</v>
      </c>
    </row>
    <row r="858" spans="1:16" x14ac:dyDescent="0.3">
      <c r="A858" s="2">
        <f t="shared" si="214"/>
        <v>143</v>
      </c>
      <c r="B858" s="2">
        <f ca="1">K854</f>
        <v>15036</v>
      </c>
      <c r="C858" s="2">
        <f t="shared" si="213"/>
        <v>5</v>
      </c>
      <c r="D858" s="2">
        <f>VLOOKUP(A858,关卡NPC系数!B:C,2,FALSE)</f>
        <v>139</v>
      </c>
      <c r="E858" s="2" t="str">
        <f>VLOOKUP(A858,关卡NPC系数!M:Q,5)</f>
        <v>6阶</v>
      </c>
      <c r="F858" s="2" t="str">
        <f t="shared" si="209"/>
        <v>后排</v>
      </c>
      <c r="G858" s="2">
        <v>1</v>
      </c>
      <c r="I858" s="2" t="str">
        <f t="shared" si="210"/>
        <v>亡灵</v>
      </c>
      <c r="J858" s="2" t="str">
        <f t="shared" si="211"/>
        <v>6阶后排亡灵</v>
      </c>
      <c r="K858" s="2">
        <f ca="1">VLOOKUP(J858,NPC规则!A:K,M858,FALSE)</f>
        <v>12036</v>
      </c>
      <c r="L858" s="2">
        <f>VLOOKUP(J858,NPC规则!A:N,14,FALSE)</f>
        <v>6</v>
      </c>
      <c r="M858" s="2">
        <f t="shared" ca="1" si="212"/>
        <v>5</v>
      </c>
      <c r="N858" s="2">
        <v>6</v>
      </c>
      <c r="O858" s="2">
        <f>VLOOKUP(A858,关卡NPC系数!B:I,6,FALSE)</f>
        <v>1.304</v>
      </c>
      <c r="P858" s="2">
        <f t="shared" si="208"/>
        <v>1</v>
      </c>
    </row>
    <row r="859" spans="1:16" x14ac:dyDescent="0.3">
      <c r="A859" s="2">
        <f t="shared" si="214"/>
        <v>143</v>
      </c>
      <c r="B859" s="2">
        <f ca="1">K854</f>
        <v>15036</v>
      </c>
      <c r="C859" s="2">
        <f t="shared" si="213"/>
        <v>6</v>
      </c>
      <c r="D859" s="2">
        <f>VLOOKUP(A859,关卡NPC系数!B:C,2,FALSE)</f>
        <v>139</v>
      </c>
      <c r="E859" s="2" t="str">
        <f>VLOOKUP(A859,关卡NPC系数!M:Q,5)</f>
        <v>6阶</v>
      </c>
      <c r="F859" s="2" t="str">
        <f t="shared" si="209"/>
        <v>后排</v>
      </c>
      <c r="G859" s="2">
        <v>1</v>
      </c>
      <c r="I859" s="2" t="str">
        <f t="shared" si="210"/>
        <v>亡灵</v>
      </c>
      <c r="J859" s="2" t="str">
        <f t="shared" si="211"/>
        <v>6阶后排亡灵</v>
      </c>
      <c r="K859" s="2">
        <f ca="1">VLOOKUP(J859,NPC规则!A:K,M859,FALSE)</f>
        <v>13046</v>
      </c>
      <c r="L859" s="2">
        <f>VLOOKUP(J859,NPC规则!A:N,14,FALSE)</f>
        <v>6</v>
      </c>
      <c r="M859" s="2">
        <f t="shared" ca="1" si="212"/>
        <v>6</v>
      </c>
      <c r="N859" s="2">
        <v>6</v>
      </c>
      <c r="O859" s="2">
        <f>VLOOKUP(A859,关卡NPC系数!B:I,6,FALSE)</f>
        <v>1.304</v>
      </c>
      <c r="P859" s="2">
        <f t="shared" si="208"/>
        <v>1</v>
      </c>
    </row>
    <row r="860" spans="1:16" x14ac:dyDescent="0.3">
      <c r="A860" s="2">
        <f t="shared" si="214"/>
        <v>144</v>
      </c>
      <c r="B860" s="2">
        <f ca="1">K860</f>
        <v>25066</v>
      </c>
      <c r="C860" s="2">
        <f t="shared" si="213"/>
        <v>1</v>
      </c>
      <c r="D860" s="2">
        <f>VLOOKUP(A860,关卡NPC系数!B:C,2,FALSE)</f>
        <v>140</v>
      </c>
      <c r="E860" s="2" t="str">
        <f>VLOOKUP(A860,关卡NPC系数!M:Q,5)</f>
        <v>6阶</v>
      </c>
      <c r="F860" s="2" t="str">
        <f t="shared" si="209"/>
        <v>前排</v>
      </c>
      <c r="G860" s="2">
        <f t="shared" ref="G860" si="222">G854+1</f>
        <v>2</v>
      </c>
      <c r="I860" s="2" t="str">
        <f t="shared" si="210"/>
        <v>奥术</v>
      </c>
      <c r="J860" s="2" t="str">
        <f t="shared" si="211"/>
        <v>6阶前排奥术</v>
      </c>
      <c r="K860" s="2">
        <f ca="1">VLOOKUP(J860,NPC规则!A:K,M860,FALSE)</f>
        <v>25066</v>
      </c>
      <c r="L860" s="2">
        <f>VLOOKUP(J860,NPC规则!A:N,14,FALSE)</f>
        <v>4</v>
      </c>
      <c r="M860" s="2">
        <f t="shared" ca="1" si="212"/>
        <v>3</v>
      </c>
      <c r="N860" s="2">
        <v>6</v>
      </c>
      <c r="O860" s="2">
        <f>VLOOKUP(A860,关卡NPC系数!B:I,6,FALSE)</f>
        <v>1.3069999999999999</v>
      </c>
      <c r="P860" s="2">
        <f t="shared" si="208"/>
        <v>1</v>
      </c>
    </row>
    <row r="861" spans="1:16" x14ac:dyDescent="0.3">
      <c r="A861" s="2">
        <f t="shared" si="214"/>
        <v>144</v>
      </c>
      <c r="B861" s="2">
        <f ca="1">K860</f>
        <v>25066</v>
      </c>
      <c r="C861" s="2">
        <f t="shared" si="213"/>
        <v>2</v>
      </c>
      <c r="D861" s="2">
        <f>VLOOKUP(A861,关卡NPC系数!B:C,2,FALSE)</f>
        <v>140</v>
      </c>
      <c r="E861" s="2" t="str">
        <f>VLOOKUP(A861,关卡NPC系数!M:Q,5)</f>
        <v>6阶</v>
      </c>
      <c r="F861" s="2" t="str">
        <f t="shared" si="209"/>
        <v>前排</v>
      </c>
      <c r="G861" s="2">
        <f t="shared" si="207"/>
        <v>2</v>
      </c>
      <c r="I861" s="2" t="str">
        <f t="shared" si="210"/>
        <v>奥术</v>
      </c>
      <c r="J861" s="2" t="str">
        <f t="shared" si="211"/>
        <v>6阶前排奥术</v>
      </c>
      <c r="K861" s="2">
        <f ca="1">VLOOKUP(J861,NPC规则!A:K,M861,FALSE)</f>
        <v>21036</v>
      </c>
      <c r="L861" s="2">
        <f>VLOOKUP(J861,NPC规则!A:N,14,FALSE)</f>
        <v>4</v>
      </c>
      <c r="M861" s="2">
        <f t="shared" ca="1" si="212"/>
        <v>4</v>
      </c>
      <c r="N861" s="2">
        <v>6</v>
      </c>
      <c r="O861" s="2">
        <f>VLOOKUP(A861,关卡NPC系数!B:I,6,FALSE)</f>
        <v>1.3069999999999999</v>
      </c>
      <c r="P861" s="2">
        <f t="shared" si="208"/>
        <v>1</v>
      </c>
    </row>
    <row r="862" spans="1:16" x14ac:dyDescent="0.3">
      <c r="A862" s="2">
        <f t="shared" si="214"/>
        <v>144</v>
      </c>
      <c r="B862" s="2">
        <f ca="1">K860</f>
        <v>25066</v>
      </c>
      <c r="C862" s="2">
        <f t="shared" si="213"/>
        <v>3</v>
      </c>
      <c r="D862" s="2">
        <f>VLOOKUP(A862,关卡NPC系数!B:C,2,FALSE)</f>
        <v>140</v>
      </c>
      <c r="E862" s="2" t="str">
        <f>VLOOKUP(A862,关卡NPC系数!M:Q,5)</f>
        <v>6阶</v>
      </c>
      <c r="F862" s="2" t="str">
        <f t="shared" si="209"/>
        <v>后排</v>
      </c>
      <c r="G862" s="2">
        <f t="shared" si="207"/>
        <v>2</v>
      </c>
      <c r="I862" s="2" t="str">
        <f t="shared" si="210"/>
        <v>奥术</v>
      </c>
      <c r="J862" s="2" t="str">
        <f t="shared" si="211"/>
        <v>6阶后排奥术</v>
      </c>
      <c r="K862" s="2">
        <f ca="1">VLOOKUP(J862,NPC规则!A:K,M862,FALSE)</f>
        <v>23036</v>
      </c>
      <c r="L862" s="2">
        <f>VLOOKUP(J862,NPC规则!A:N,14,FALSE)</f>
        <v>7</v>
      </c>
      <c r="M862" s="2">
        <f t="shared" ca="1" si="212"/>
        <v>5</v>
      </c>
      <c r="N862" s="2">
        <v>6</v>
      </c>
      <c r="O862" s="2">
        <f>VLOOKUP(A862,关卡NPC系数!B:I,6,FALSE)</f>
        <v>1.3069999999999999</v>
      </c>
      <c r="P862" s="2">
        <f t="shared" si="208"/>
        <v>1</v>
      </c>
    </row>
    <row r="863" spans="1:16" x14ac:dyDescent="0.3">
      <c r="A863" s="2">
        <f t="shared" si="214"/>
        <v>144</v>
      </c>
      <c r="B863" s="2">
        <f ca="1">K860</f>
        <v>25066</v>
      </c>
      <c r="C863" s="2">
        <f t="shared" si="213"/>
        <v>4</v>
      </c>
      <c r="D863" s="2">
        <f>VLOOKUP(A863,关卡NPC系数!B:C,2,FALSE)</f>
        <v>140</v>
      </c>
      <c r="E863" s="2" t="str">
        <f>VLOOKUP(A863,关卡NPC系数!M:Q,5)</f>
        <v>6阶</v>
      </c>
      <c r="F863" s="2" t="str">
        <f t="shared" si="209"/>
        <v>后排</v>
      </c>
      <c r="G863" s="2">
        <f t="shared" si="207"/>
        <v>2</v>
      </c>
      <c r="I863" s="2" t="str">
        <f t="shared" si="210"/>
        <v>奥术</v>
      </c>
      <c r="J863" s="2" t="str">
        <f t="shared" si="211"/>
        <v>6阶后排奥术</v>
      </c>
      <c r="K863" s="2">
        <f ca="1">VLOOKUP(J863,NPC规则!A:K,M863,FALSE)</f>
        <v>24036</v>
      </c>
      <c r="L863" s="2">
        <f>VLOOKUP(J863,NPC规则!A:N,14,FALSE)</f>
        <v>7</v>
      </c>
      <c r="M863" s="2">
        <f t="shared" ca="1" si="212"/>
        <v>4</v>
      </c>
      <c r="N863" s="2">
        <v>6</v>
      </c>
      <c r="O863" s="2">
        <f>VLOOKUP(A863,关卡NPC系数!B:I,6,FALSE)</f>
        <v>1.3069999999999999</v>
      </c>
      <c r="P863" s="2">
        <f t="shared" si="208"/>
        <v>1</v>
      </c>
    </row>
    <row r="864" spans="1:16" x14ac:dyDescent="0.3">
      <c r="A864" s="2">
        <f t="shared" si="214"/>
        <v>144</v>
      </c>
      <c r="B864" s="2">
        <f ca="1">K860</f>
        <v>25066</v>
      </c>
      <c r="C864" s="2">
        <f t="shared" si="213"/>
        <v>5</v>
      </c>
      <c r="D864" s="2">
        <f>VLOOKUP(A864,关卡NPC系数!B:C,2,FALSE)</f>
        <v>140</v>
      </c>
      <c r="E864" s="2" t="str">
        <f>VLOOKUP(A864,关卡NPC系数!M:Q,5)</f>
        <v>6阶</v>
      </c>
      <c r="F864" s="2" t="str">
        <f t="shared" si="209"/>
        <v>后排</v>
      </c>
      <c r="G864" s="2">
        <f t="shared" si="207"/>
        <v>2</v>
      </c>
      <c r="I864" s="2" t="str">
        <f t="shared" si="210"/>
        <v>奥术</v>
      </c>
      <c r="J864" s="2" t="str">
        <f t="shared" si="211"/>
        <v>6阶后排奥术</v>
      </c>
      <c r="K864" s="2">
        <f ca="1">VLOOKUP(J864,NPC规则!A:K,M864,FALSE)</f>
        <v>25076</v>
      </c>
      <c r="L864" s="2">
        <f>VLOOKUP(J864,NPC规则!A:N,14,FALSE)</f>
        <v>7</v>
      </c>
      <c r="M864" s="2">
        <f t="shared" ca="1" si="212"/>
        <v>3</v>
      </c>
      <c r="N864" s="2">
        <v>6</v>
      </c>
      <c r="O864" s="2">
        <f>VLOOKUP(A864,关卡NPC系数!B:I,6,FALSE)</f>
        <v>1.3069999999999999</v>
      </c>
      <c r="P864" s="2">
        <f t="shared" si="208"/>
        <v>1</v>
      </c>
    </row>
    <row r="865" spans="1:16" x14ac:dyDescent="0.3">
      <c r="A865" s="2">
        <f t="shared" si="214"/>
        <v>144</v>
      </c>
      <c r="B865" s="2">
        <f ca="1">K860</f>
        <v>25066</v>
      </c>
      <c r="C865" s="2">
        <f t="shared" si="213"/>
        <v>6</v>
      </c>
      <c r="D865" s="2">
        <f>VLOOKUP(A865,关卡NPC系数!B:C,2,FALSE)</f>
        <v>140</v>
      </c>
      <c r="E865" s="2" t="str">
        <f>VLOOKUP(A865,关卡NPC系数!M:Q,5)</f>
        <v>6阶</v>
      </c>
      <c r="F865" s="2" t="str">
        <f t="shared" si="209"/>
        <v>后排</v>
      </c>
      <c r="G865" s="2">
        <f t="shared" si="207"/>
        <v>2</v>
      </c>
      <c r="I865" s="2" t="str">
        <f t="shared" si="210"/>
        <v>奥术</v>
      </c>
      <c r="J865" s="2" t="str">
        <f t="shared" si="211"/>
        <v>6阶后排奥术</v>
      </c>
      <c r="K865" s="2">
        <f ca="1">VLOOKUP(J865,NPC规则!A:K,M865,FALSE)</f>
        <v>24036</v>
      </c>
      <c r="L865" s="2">
        <f>VLOOKUP(J865,NPC规则!A:N,14,FALSE)</f>
        <v>7</v>
      </c>
      <c r="M865" s="2">
        <f t="shared" ca="1" si="212"/>
        <v>4</v>
      </c>
      <c r="N865" s="2">
        <v>6</v>
      </c>
      <c r="O865" s="2">
        <f>VLOOKUP(A865,关卡NPC系数!B:I,6,FALSE)</f>
        <v>1.3069999999999999</v>
      </c>
      <c r="P865" s="2">
        <f t="shared" si="208"/>
        <v>1</v>
      </c>
    </row>
    <row r="866" spans="1:16" x14ac:dyDescent="0.3">
      <c r="A866" s="2">
        <f t="shared" si="214"/>
        <v>145</v>
      </c>
      <c r="B866" s="2">
        <f ca="1">K866</f>
        <v>33026</v>
      </c>
      <c r="C866" s="2">
        <f t="shared" si="213"/>
        <v>1</v>
      </c>
      <c r="D866" s="2">
        <f>VLOOKUP(A866,关卡NPC系数!B:C,2,FALSE)</f>
        <v>141</v>
      </c>
      <c r="E866" s="2" t="str">
        <f>VLOOKUP(A866,关卡NPC系数!M:Q,5)</f>
        <v>6阶</v>
      </c>
      <c r="F866" s="2" t="str">
        <f t="shared" si="209"/>
        <v>前排</v>
      </c>
      <c r="G866" s="2">
        <f t="shared" si="207"/>
        <v>3</v>
      </c>
      <c r="I866" s="2" t="str">
        <f t="shared" si="210"/>
        <v>邪能</v>
      </c>
      <c r="J866" s="2" t="str">
        <f t="shared" si="211"/>
        <v>6阶前排邪能</v>
      </c>
      <c r="K866" s="2">
        <f ca="1">VLOOKUP(J866,NPC规则!A:K,M866,FALSE)</f>
        <v>33026</v>
      </c>
      <c r="L866" s="2">
        <f>VLOOKUP(J866,NPC规则!A:N,14,FALSE)</f>
        <v>4</v>
      </c>
      <c r="M866" s="2">
        <f t="shared" ca="1" si="212"/>
        <v>5</v>
      </c>
      <c r="N866" s="2">
        <v>6</v>
      </c>
      <c r="O866" s="2">
        <f>VLOOKUP(A866,关卡NPC系数!B:I,6,FALSE)</f>
        <v>1.3089999999999999</v>
      </c>
      <c r="P866" s="2">
        <f t="shared" si="208"/>
        <v>1</v>
      </c>
    </row>
    <row r="867" spans="1:16" x14ac:dyDescent="0.3">
      <c r="A867" s="2">
        <f t="shared" si="214"/>
        <v>145</v>
      </c>
      <c r="B867" s="2">
        <f ca="1">K866</f>
        <v>33026</v>
      </c>
      <c r="C867" s="2">
        <f t="shared" si="213"/>
        <v>2</v>
      </c>
      <c r="D867" s="2">
        <f>VLOOKUP(A867,关卡NPC系数!B:C,2,FALSE)</f>
        <v>141</v>
      </c>
      <c r="E867" s="2" t="str">
        <f>VLOOKUP(A867,关卡NPC系数!M:Q,5)</f>
        <v>6阶</v>
      </c>
      <c r="F867" s="2" t="str">
        <f t="shared" si="209"/>
        <v>前排</v>
      </c>
      <c r="G867" s="2">
        <f t="shared" si="207"/>
        <v>3</v>
      </c>
      <c r="I867" s="2" t="str">
        <f t="shared" si="210"/>
        <v>邪能</v>
      </c>
      <c r="J867" s="2" t="str">
        <f t="shared" si="211"/>
        <v>6阶前排邪能</v>
      </c>
      <c r="K867" s="2">
        <f ca="1">VLOOKUP(J867,NPC规则!A:K,M867,FALSE)</f>
        <v>33026</v>
      </c>
      <c r="L867" s="2">
        <f>VLOOKUP(J867,NPC规则!A:N,14,FALSE)</f>
        <v>4</v>
      </c>
      <c r="M867" s="2">
        <f t="shared" ca="1" si="212"/>
        <v>5</v>
      </c>
      <c r="N867" s="2">
        <v>6</v>
      </c>
      <c r="O867" s="2">
        <f>VLOOKUP(A867,关卡NPC系数!B:I,6,FALSE)</f>
        <v>1.3089999999999999</v>
      </c>
      <c r="P867" s="2">
        <f t="shared" si="208"/>
        <v>1</v>
      </c>
    </row>
    <row r="868" spans="1:16" x14ac:dyDescent="0.3">
      <c r="A868" s="2">
        <f t="shared" si="214"/>
        <v>145</v>
      </c>
      <c r="B868" s="2">
        <f ca="1">K866</f>
        <v>33026</v>
      </c>
      <c r="C868" s="2">
        <f t="shared" si="213"/>
        <v>3</v>
      </c>
      <c r="D868" s="2">
        <f>VLOOKUP(A868,关卡NPC系数!B:C,2,FALSE)</f>
        <v>141</v>
      </c>
      <c r="E868" s="2" t="str">
        <f>VLOOKUP(A868,关卡NPC系数!M:Q,5)</f>
        <v>6阶</v>
      </c>
      <c r="F868" s="2" t="str">
        <f t="shared" si="209"/>
        <v>后排</v>
      </c>
      <c r="G868" s="2">
        <f t="shared" si="207"/>
        <v>3</v>
      </c>
      <c r="I868" s="2" t="str">
        <f t="shared" si="210"/>
        <v>邪能</v>
      </c>
      <c r="J868" s="2" t="str">
        <f t="shared" si="211"/>
        <v>6阶后排邪能</v>
      </c>
      <c r="K868" s="2">
        <f ca="1">VLOOKUP(J868,NPC规则!A:K,M868,FALSE)</f>
        <v>32056</v>
      </c>
      <c r="L868" s="2">
        <f>VLOOKUP(J868,NPC规则!A:N,14,FALSE)</f>
        <v>6</v>
      </c>
      <c r="M868" s="2">
        <f t="shared" ca="1" si="212"/>
        <v>6</v>
      </c>
      <c r="N868" s="2">
        <v>6</v>
      </c>
      <c r="O868" s="2">
        <f>VLOOKUP(A868,关卡NPC系数!B:I,6,FALSE)</f>
        <v>1.3089999999999999</v>
      </c>
      <c r="P868" s="2">
        <f t="shared" si="208"/>
        <v>1</v>
      </c>
    </row>
    <row r="869" spans="1:16" x14ac:dyDescent="0.3">
      <c r="A869" s="2">
        <f t="shared" si="214"/>
        <v>145</v>
      </c>
      <c r="B869" s="2">
        <f ca="1">K866</f>
        <v>33026</v>
      </c>
      <c r="C869" s="2">
        <f t="shared" si="213"/>
        <v>4</v>
      </c>
      <c r="D869" s="2">
        <f>VLOOKUP(A869,关卡NPC系数!B:C,2,FALSE)</f>
        <v>141</v>
      </c>
      <c r="E869" s="2" t="str">
        <f>VLOOKUP(A869,关卡NPC系数!M:Q,5)</f>
        <v>6阶</v>
      </c>
      <c r="F869" s="2" t="str">
        <f t="shared" si="209"/>
        <v>后排</v>
      </c>
      <c r="G869" s="2">
        <f t="shared" si="207"/>
        <v>3</v>
      </c>
      <c r="I869" s="2" t="str">
        <f t="shared" si="210"/>
        <v>邪能</v>
      </c>
      <c r="J869" s="2" t="str">
        <f t="shared" si="211"/>
        <v>6阶后排邪能</v>
      </c>
      <c r="K869" s="2">
        <f ca="1">VLOOKUP(J869,NPC规则!A:K,M869,FALSE)</f>
        <v>33026</v>
      </c>
      <c r="L869" s="2">
        <f>VLOOKUP(J869,NPC规则!A:N,14,FALSE)</f>
        <v>6</v>
      </c>
      <c r="M869" s="2">
        <f t="shared" ca="1" si="212"/>
        <v>2</v>
      </c>
      <c r="N869" s="2">
        <v>6</v>
      </c>
      <c r="O869" s="2">
        <f>VLOOKUP(A869,关卡NPC系数!B:I,6,FALSE)</f>
        <v>1.3089999999999999</v>
      </c>
      <c r="P869" s="2">
        <f t="shared" si="208"/>
        <v>1</v>
      </c>
    </row>
    <row r="870" spans="1:16" x14ac:dyDescent="0.3">
      <c r="A870" s="2">
        <f t="shared" si="214"/>
        <v>145</v>
      </c>
      <c r="B870" s="2">
        <f ca="1">K866</f>
        <v>33026</v>
      </c>
      <c r="C870" s="2">
        <f t="shared" si="213"/>
        <v>5</v>
      </c>
      <c r="D870" s="2">
        <f>VLOOKUP(A870,关卡NPC系数!B:C,2,FALSE)</f>
        <v>141</v>
      </c>
      <c r="E870" s="2" t="str">
        <f>VLOOKUP(A870,关卡NPC系数!M:Q,5)</f>
        <v>6阶</v>
      </c>
      <c r="F870" s="2" t="str">
        <f t="shared" si="209"/>
        <v>后排</v>
      </c>
      <c r="G870" s="2">
        <f t="shared" si="207"/>
        <v>3</v>
      </c>
      <c r="I870" s="2" t="str">
        <f t="shared" si="210"/>
        <v>邪能</v>
      </c>
      <c r="J870" s="2" t="str">
        <f t="shared" si="211"/>
        <v>6阶后排邪能</v>
      </c>
      <c r="K870" s="2">
        <f ca="1">VLOOKUP(J870,NPC规则!A:K,M870,FALSE)</f>
        <v>32036</v>
      </c>
      <c r="L870" s="2">
        <f>VLOOKUP(J870,NPC规则!A:N,14,FALSE)</f>
        <v>6</v>
      </c>
      <c r="M870" s="2">
        <f t="shared" ca="1" si="212"/>
        <v>5</v>
      </c>
      <c r="N870" s="2">
        <v>6</v>
      </c>
      <c r="O870" s="2">
        <f>VLOOKUP(A870,关卡NPC系数!B:I,6,FALSE)</f>
        <v>1.3089999999999999</v>
      </c>
      <c r="P870" s="2">
        <f t="shared" si="208"/>
        <v>1</v>
      </c>
    </row>
    <row r="871" spans="1:16" x14ac:dyDescent="0.3">
      <c r="A871" s="2">
        <f t="shared" si="214"/>
        <v>145</v>
      </c>
      <c r="B871" s="2">
        <f ca="1">K866</f>
        <v>33026</v>
      </c>
      <c r="C871" s="2">
        <f t="shared" si="213"/>
        <v>6</v>
      </c>
      <c r="D871" s="2">
        <f>VLOOKUP(A871,关卡NPC系数!B:C,2,FALSE)</f>
        <v>141</v>
      </c>
      <c r="E871" s="2" t="str">
        <f>VLOOKUP(A871,关卡NPC系数!M:Q,5)</f>
        <v>6阶</v>
      </c>
      <c r="F871" s="2" t="str">
        <f t="shared" si="209"/>
        <v>后排</v>
      </c>
      <c r="G871" s="2">
        <f t="shared" si="207"/>
        <v>3</v>
      </c>
      <c r="I871" s="2" t="str">
        <f t="shared" si="210"/>
        <v>邪能</v>
      </c>
      <c r="J871" s="2" t="str">
        <f t="shared" si="211"/>
        <v>6阶后排邪能</v>
      </c>
      <c r="K871" s="2">
        <f ca="1">VLOOKUP(J871,NPC规则!A:K,M871,FALSE)</f>
        <v>32036</v>
      </c>
      <c r="L871" s="2">
        <f>VLOOKUP(J871,NPC规则!A:N,14,FALSE)</f>
        <v>6</v>
      </c>
      <c r="M871" s="2">
        <f t="shared" ca="1" si="212"/>
        <v>5</v>
      </c>
      <c r="N871" s="2">
        <v>6</v>
      </c>
      <c r="O871" s="2">
        <f>VLOOKUP(A871,关卡NPC系数!B:I,6,FALSE)</f>
        <v>1.3089999999999999</v>
      </c>
      <c r="P871" s="2">
        <f t="shared" si="208"/>
        <v>1</v>
      </c>
    </row>
    <row r="872" spans="1:16" x14ac:dyDescent="0.3">
      <c r="A872" s="2">
        <f t="shared" si="214"/>
        <v>146</v>
      </c>
      <c r="B872" s="2">
        <f ca="1">K872</f>
        <v>41056</v>
      </c>
      <c r="C872" s="2">
        <f t="shared" si="213"/>
        <v>1</v>
      </c>
      <c r="D872" s="2">
        <f>VLOOKUP(A872,关卡NPC系数!B:C,2,FALSE)</f>
        <v>141</v>
      </c>
      <c r="E872" s="2" t="str">
        <f>VLOOKUP(A872,关卡NPC系数!M:Q,5)</f>
        <v>6阶</v>
      </c>
      <c r="F872" s="2" t="str">
        <f t="shared" si="209"/>
        <v>前排</v>
      </c>
      <c r="G872" s="2">
        <f t="shared" si="207"/>
        <v>4</v>
      </c>
      <c r="I872" s="2" t="str">
        <f t="shared" si="210"/>
        <v>自然</v>
      </c>
      <c r="J872" s="2" t="str">
        <f t="shared" si="211"/>
        <v>6阶前排自然</v>
      </c>
      <c r="K872" s="2">
        <f ca="1">VLOOKUP(J872,NPC规则!A:K,M872,FALSE)</f>
        <v>41056</v>
      </c>
      <c r="L872" s="2">
        <f>VLOOKUP(J872,NPC规则!A:N,14,FALSE)</f>
        <v>4</v>
      </c>
      <c r="M872" s="2">
        <f t="shared" ca="1" si="212"/>
        <v>2</v>
      </c>
      <c r="N872" s="2">
        <v>6</v>
      </c>
      <c r="O872" s="2">
        <f>VLOOKUP(A872,关卡NPC系数!B:I,6,FALSE)</f>
        <v>1.3120000000000001</v>
      </c>
      <c r="P872" s="2">
        <f t="shared" si="208"/>
        <v>1</v>
      </c>
    </row>
    <row r="873" spans="1:16" x14ac:dyDescent="0.3">
      <c r="A873" s="2">
        <f t="shared" si="214"/>
        <v>146</v>
      </c>
      <c r="B873" s="2">
        <f ca="1">K872</f>
        <v>41056</v>
      </c>
      <c r="C873" s="2">
        <f t="shared" si="213"/>
        <v>2</v>
      </c>
      <c r="D873" s="2">
        <f>VLOOKUP(A873,关卡NPC系数!B:C,2,FALSE)</f>
        <v>141</v>
      </c>
      <c r="E873" s="2" t="str">
        <f>VLOOKUP(A873,关卡NPC系数!M:Q,5)</f>
        <v>6阶</v>
      </c>
      <c r="F873" s="2" t="str">
        <f t="shared" si="209"/>
        <v>前排</v>
      </c>
      <c r="G873" s="2">
        <f t="shared" si="207"/>
        <v>4</v>
      </c>
      <c r="I873" s="2" t="str">
        <f t="shared" si="210"/>
        <v>自然</v>
      </c>
      <c r="J873" s="2" t="str">
        <f t="shared" si="211"/>
        <v>6阶前排自然</v>
      </c>
      <c r="K873" s="2">
        <f ca="1">VLOOKUP(J873,NPC规则!A:K,M873,FALSE)</f>
        <v>41066</v>
      </c>
      <c r="L873" s="2">
        <f>VLOOKUP(J873,NPC规则!A:N,14,FALSE)</f>
        <v>4</v>
      </c>
      <c r="M873" s="2">
        <f t="shared" ca="1" si="212"/>
        <v>3</v>
      </c>
      <c r="N873" s="2">
        <v>6</v>
      </c>
      <c r="O873" s="2">
        <f>VLOOKUP(A873,关卡NPC系数!B:I,6,FALSE)</f>
        <v>1.3120000000000001</v>
      </c>
      <c r="P873" s="2">
        <f t="shared" si="208"/>
        <v>1</v>
      </c>
    </row>
    <row r="874" spans="1:16" x14ac:dyDescent="0.3">
      <c r="A874" s="2">
        <f t="shared" si="214"/>
        <v>146</v>
      </c>
      <c r="B874" s="2">
        <f ca="1">K872</f>
        <v>41056</v>
      </c>
      <c r="C874" s="2">
        <f t="shared" si="213"/>
        <v>3</v>
      </c>
      <c r="D874" s="2">
        <f>VLOOKUP(A874,关卡NPC系数!B:C,2,FALSE)</f>
        <v>141</v>
      </c>
      <c r="E874" s="2" t="str">
        <f>VLOOKUP(A874,关卡NPC系数!M:Q,5)</f>
        <v>6阶</v>
      </c>
      <c r="F874" s="2" t="str">
        <f t="shared" si="209"/>
        <v>后排</v>
      </c>
      <c r="G874" s="2">
        <f t="shared" si="207"/>
        <v>4</v>
      </c>
      <c r="I874" s="2" t="str">
        <f t="shared" si="210"/>
        <v>自然</v>
      </c>
      <c r="J874" s="2" t="str">
        <f t="shared" si="211"/>
        <v>6阶后排自然</v>
      </c>
      <c r="K874" s="2">
        <f ca="1">VLOOKUP(J874,NPC规则!A:K,M874,FALSE)</f>
        <v>45056</v>
      </c>
      <c r="L874" s="2">
        <f>VLOOKUP(J874,NPC规则!A:N,14,FALSE)</f>
        <v>7</v>
      </c>
      <c r="M874" s="2">
        <f t="shared" ca="1" si="212"/>
        <v>2</v>
      </c>
      <c r="N874" s="2">
        <v>6</v>
      </c>
      <c r="O874" s="2">
        <f>VLOOKUP(A874,关卡NPC系数!B:I,6,FALSE)</f>
        <v>1.3120000000000001</v>
      </c>
      <c r="P874" s="2">
        <f t="shared" si="208"/>
        <v>1</v>
      </c>
    </row>
    <row r="875" spans="1:16" x14ac:dyDescent="0.3">
      <c r="A875" s="2">
        <f t="shared" si="214"/>
        <v>146</v>
      </c>
      <c r="B875" s="2">
        <f ca="1">K872</f>
        <v>41056</v>
      </c>
      <c r="C875" s="2">
        <f t="shared" si="213"/>
        <v>4</v>
      </c>
      <c r="D875" s="2">
        <f>VLOOKUP(A875,关卡NPC系数!B:C,2,FALSE)</f>
        <v>141</v>
      </c>
      <c r="E875" s="2" t="str">
        <f>VLOOKUP(A875,关卡NPC系数!M:Q,5)</f>
        <v>6阶</v>
      </c>
      <c r="F875" s="2" t="str">
        <f t="shared" si="209"/>
        <v>后排</v>
      </c>
      <c r="G875" s="2">
        <f t="shared" si="207"/>
        <v>4</v>
      </c>
      <c r="I875" s="2" t="str">
        <f t="shared" si="210"/>
        <v>自然</v>
      </c>
      <c r="J875" s="2" t="str">
        <f t="shared" si="211"/>
        <v>6阶后排自然</v>
      </c>
      <c r="K875" s="2">
        <f ca="1">VLOOKUP(J875,NPC规则!A:K,M875,FALSE)</f>
        <v>44036</v>
      </c>
      <c r="L875" s="2">
        <f>VLOOKUP(J875,NPC规则!A:N,14,FALSE)</f>
        <v>7</v>
      </c>
      <c r="M875" s="2">
        <f t="shared" ca="1" si="212"/>
        <v>6</v>
      </c>
      <c r="N875" s="2">
        <v>6</v>
      </c>
      <c r="O875" s="2">
        <f>VLOOKUP(A875,关卡NPC系数!B:I,6,FALSE)</f>
        <v>1.3120000000000001</v>
      </c>
      <c r="P875" s="2">
        <f t="shared" si="208"/>
        <v>1</v>
      </c>
    </row>
    <row r="876" spans="1:16" x14ac:dyDescent="0.3">
      <c r="A876" s="2">
        <f t="shared" si="214"/>
        <v>146</v>
      </c>
      <c r="B876" s="2">
        <f ca="1">K872</f>
        <v>41056</v>
      </c>
      <c r="C876" s="2">
        <f t="shared" si="213"/>
        <v>5</v>
      </c>
      <c r="D876" s="2">
        <f>VLOOKUP(A876,关卡NPC系数!B:C,2,FALSE)</f>
        <v>141</v>
      </c>
      <c r="E876" s="2" t="str">
        <f>VLOOKUP(A876,关卡NPC系数!M:Q,5)</f>
        <v>6阶</v>
      </c>
      <c r="F876" s="2" t="str">
        <f t="shared" si="209"/>
        <v>后排</v>
      </c>
      <c r="G876" s="2">
        <f t="shared" si="207"/>
        <v>4</v>
      </c>
      <c r="I876" s="2" t="str">
        <f t="shared" si="210"/>
        <v>自然</v>
      </c>
      <c r="J876" s="2" t="str">
        <f t="shared" si="211"/>
        <v>6阶后排自然</v>
      </c>
      <c r="K876" s="2">
        <f ca="1">VLOOKUP(J876,NPC规则!A:K,M876,FALSE)</f>
        <v>44046</v>
      </c>
      <c r="L876" s="2">
        <f>VLOOKUP(J876,NPC规则!A:N,14,FALSE)</f>
        <v>7</v>
      </c>
      <c r="M876" s="2">
        <f t="shared" ca="1" si="212"/>
        <v>5</v>
      </c>
      <c r="N876" s="2">
        <v>6</v>
      </c>
      <c r="O876" s="2">
        <f>VLOOKUP(A876,关卡NPC系数!B:I,6,FALSE)</f>
        <v>1.3120000000000001</v>
      </c>
      <c r="P876" s="2">
        <f t="shared" si="208"/>
        <v>1</v>
      </c>
    </row>
    <row r="877" spans="1:16" x14ac:dyDescent="0.3">
      <c r="A877" s="2">
        <f t="shared" si="214"/>
        <v>146</v>
      </c>
      <c r="B877" s="2">
        <f ca="1">K872</f>
        <v>41056</v>
      </c>
      <c r="C877" s="2">
        <f t="shared" si="213"/>
        <v>6</v>
      </c>
      <c r="D877" s="2">
        <f>VLOOKUP(A877,关卡NPC系数!B:C,2,FALSE)</f>
        <v>141</v>
      </c>
      <c r="E877" s="2" t="str">
        <f>VLOOKUP(A877,关卡NPC系数!M:Q,5)</f>
        <v>6阶</v>
      </c>
      <c r="F877" s="2" t="str">
        <f t="shared" si="209"/>
        <v>后排</v>
      </c>
      <c r="G877" s="2">
        <f t="shared" si="207"/>
        <v>4</v>
      </c>
      <c r="I877" s="2" t="str">
        <f t="shared" si="210"/>
        <v>自然</v>
      </c>
      <c r="J877" s="2" t="str">
        <f t="shared" si="211"/>
        <v>6阶后排自然</v>
      </c>
      <c r="K877" s="2">
        <f ca="1">VLOOKUP(J877,NPC规则!A:K,M877,FALSE)</f>
        <v>42016</v>
      </c>
      <c r="L877" s="2">
        <f>VLOOKUP(J877,NPC规则!A:N,14,FALSE)</f>
        <v>7</v>
      </c>
      <c r="M877" s="2">
        <f t="shared" ca="1" si="212"/>
        <v>7</v>
      </c>
      <c r="N877" s="2">
        <v>6</v>
      </c>
      <c r="O877" s="2">
        <f>VLOOKUP(A877,关卡NPC系数!B:I,6,FALSE)</f>
        <v>1.3120000000000001</v>
      </c>
      <c r="P877" s="2">
        <f t="shared" si="208"/>
        <v>1</v>
      </c>
    </row>
    <row r="878" spans="1:16" x14ac:dyDescent="0.3">
      <c r="A878" s="2">
        <f t="shared" si="214"/>
        <v>147</v>
      </c>
      <c r="B878" s="2">
        <f ca="1">K878</f>
        <v>51016</v>
      </c>
      <c r="C878" s="2">
        <f t="shared" si="213"/>
        <v>1</v>
      </c>
      <c r="D878" s="2">
        <f>VLOOKUP(A878,关卡NPC系数!B:C,2,FALSE)</f>
        <v>142</v>
      </c>
      <c r="E878" s="2" t="str">
        <f>VLOOKUP(A878,关卡NPC系数!M:Q,5)</f>
        <v>6阶</v>
      </c>
      <c r="F878" s="2" t="str">
        <f t="shared" si="209"/>
        <v>前排</v>
      </c>
      <c r="G878" s="2">
        <f t="shared" si="207"/>
        <v>5</v>
      </c>
      <c r="I878" s="2" t="str">
        <f t="shared" si="210"/>
        <v>暗影</v>
      </c>
      <c r="J878" s="2" t="str">
        <f t="shared" si="211"/>
        <v>6阶前排暗影</v>
      </c>
      <c r="K878" s="2">
        <f ca="1">VLOOKUP(J878,NPC规则!A:K,M878,FALSE)</f>
        <v>51016</v>
      </c>
      <c r="L878" s="2">
        <f>VLOOKUP(J878,NPC规则!A:N,14,FALSE)</f>
        <v>3</v>
      </c>
      <c r="M878" s="2">
        <f t="shared" ca="1" si="212"/>
        <v>2</v>
      </c>
      <c r="N878" s="2">
        <v>6</v>
      </c>
      <c r="O878" s="2">
        <f>VLOOKUP(A878,关卡NPC系数!B:I,6,FALSE)</f>
        <v>1.3140000000000001</v>
      </c>
      <c r="P878" s="2">
        <f t="shared" si="208"/>
        <v>1</v>
      </c>
    </row>
    <row r="879" spans="1:16" x14ac:dyDescent="0.3">
      <c r="A879" s="2">
        <f t="shared" si="214"/>
        <v>147</v>
      </c>
      <c r="B879" s="2">
        <f ca="1">K878</f>
        <v>51016</v>
      </c>
      <c r="C879" s="2">
        <f t="shared" si="213"/>
        <v>2</v>
      </c>
      <c r="D879" s="2">
        <f>VLOOKUP(A879,关卡NPC系数!B:C,2,FALSE)</f>
        <v>142</v>
      </c>
      <c r="E879" s="2" t="str">
        <f>VLOOKUP(A879,关卡NPC系数!M:Q,5)</f>
        <v>6阶</v>
      </c>
      <c r="F879" s="2" t="str">
        <f t="shared" si="209"/>
        <v>前排</v>
      </c>
      <c r="G879" s="2">
        <f t="shared" si="207"/>
        <v>5</v>
      </c>
      <c r="I879" s="2" t="str">
        <f t="shared" si="210"/>
        <v>暗影</v>
      </c>
      <c r="J879" s="2" t="str">
        <f t="shared" si="211"/>
        <v>6阶前排暗影</v>
      </c>
      <c r="K879" s="2">
        <f ca="1">VLOOKUP(J879,NPC规则!A:K,M879,FALSE)</f>
        <v>53016</v>
      </c>
      <c r="L879" s="2">
        <f>VLOOKUP(J879,NPC规则!A:N,14,FALSE)</f>
        <v>3</v>
      </c>
      <c r="M879" s="2">
        <f t="shared" ca="1" si="212"/>
        <v>3</v>
      </c>
      <c r="N879" s="2">
        <v>6</v>
      </c>
      <c r="O879" s="2">
        <f>VLOOKUP(A879,关卡NPC系数!B:I,6,FALSE)</f>
        <v>1.3140000000000001</v>
      </c>
      <c r="P879" s="2">
        <f t="shared" si="208"/>
        <v>1</v>
      </c>
    </row>
    <row r="880" spans="1:16" x14ac:dyDescent="0.3">
      <c r="A880" s="2">
        <f t="shared" si="214"/>
        <v>147</v>
      </c>
      <c r="B880" s="2">
        <f ca="1">K878</f>
        <v>51016</v>
      </c>
      <c r="C880" s="2">
        <f t="shared" si="213"/>
        <v>3</v>
      </c>
      <c r="D880" s="2">
        <f>VLOOKUP(A880,关卡NPC系数!B:C,2,FALSE)</f>
        <v>142</v>
      </c>
      <c r="E880" s="2" t="str">
        <f>VLOOKUP(A880,关卡NPC系数!M:Q,5)</f>
        <v>6阶</v>
      </c>
      <c r="F880" s="2" t="str">
        <f t="shared" si="209"/>
        <v>后排</v>
      </c>
      <c r="G880" s="2">
        <f t="shared" si="207"/>
        <v>5</v>
      </c>
      <c r="I880" s="2" t="str">
        <f t="shared" si="210"/>
        <v>暗影</v>
      </c>
      <c r="J880" s="2" t="str">
        <f t="shared" si="211"/>
        <v>6阶后排暗影</v>
      </c>
      <c r="K880" s="2">
        <f ca="1">VLOOKUP(J880,NPC规则!A:K,M880,FALSE)</f>
        <v>52046</v>
      </c>
      <c r="L880" s="2">
        <f>VLOOKUP(J880,NPC规则!A:N,14,FALSE)</f>
        <v>3</v>
      </c>
      <c r="M880" s="2">
        <f t="shared" ca="1" si="212"/>
        <v>4</v>
      </c>
      <c r="N880" s="2">
        <v>6</v>
      </c>
      <c r="O880" s="2">
        <f>VLOOKUP(A880,关卡NPC系数!B:I,6,FALSE)</f>
        <v>1.3140000000000001</v>
      </c>
      <c r="P880" s="2">
        <f t="shared" si="208"/>
        <v>1</v>
      </c>
    </row>
    <row r="881" spans="1:16" x14ac:dyDescent="0.3">
      <c r="A881" s="2">
        <f t="shared" si="214"/>
        <v>147</v>
      </c>
      <c r="B881" s="2">
        <f ca="1">K878</f>
        <v>51016</v>
      </c>
      <c r="C881" s="2">
        <f t="shared" si="213"/>
        <v>4</v>
      </c>
      <c r="D881" s="2">
        <f>VLOOKUP(A881,关卡NPC系数!B:C,2,FALSE)</f>
        <v>142</v>
      </c>
      <c r="E881" s="2" t="str">
        <f>VLOOKUP(A881,关卡NPC系数!M:Q,5)</f>
        <v>6阶</v>
      </c>
      <c r="F881" s="2" t="str">
        <f t="shared" si="209"/>
        <v>后排</v>
      </c>
      <c r="G881" s="2">
        <f t="shared" si="207"/>
        <v>5</v>
      </c>
      <c r="I881" s="2" t="str">
        <f t="shared" si="210"/>
        <v>暗影</v>
      </c>
      <c r="J881" s="2" t="str">
        <f t="shared" si="211"/>
        <v>6阶后排暗影</v>
      </c>
      <c r="K881" s="2">
        <f ca="1">VLOOKUP(J881,NPC规则!A:K,M881,FALSE)</f>
        <v>51016</v>
      </c>
      <c r="L881" s="2">
        <f>VLOOKUP(J881,NPC规则!A:N,14,FALSE)</f>
        <v>3</v>
      </c>
      <c r="M881" s="2">
        <f t="shared" ca="1" si="212"/>
        <v>2</v>
      </c>
      <c r="N881" s="2">
        <v>6</v>
      </c>
      <c r="O881" s="2">
        <f>VLOOKUP(A881,关卡NPC系数!B:I,6,FALSE)</f>
        <v>1.3140000000000001</v>
      </c>
      <c r="P881" s="2">
        <f t="shared" si="208"/>
        <v>1</v>
      </c>
    </row>
    <row r="882" spans="1:16" x14ac:dyDescent="0.3">
      <c r="A882" s="2">
        <f t="shared" si="214"/>
        <v>147</v>
      </c>
      <c r="B882" s="2">
        <f ca="1">K878</f>
        <v>51016</v>
      </c>
      <c r="C882" s="2">
        <f t="shared" si="213"/>
        <v>5</v>
      </c>
      <c r="D882" s="2">
        <f>VLOOKUP(A882,关卡NPC系数!B:C,2,FALSE)</f>
        <v>142</v>
      </c>
      <c r="E882" s="2" t="str">
        <f>VLOOKUP(A882,关卡NPC系数!M:Q,5)</f>
        <v>6阶</v>
      </c>
      <c r="F882" s="2" t="str">
        <f t="shared" si="209"/>
        <v>后排</v>
      </c>
      <c r="G882" s="2">
        <f t="shared" si="207"/>
        <v>5</v>
      </c>
      <c r="I882" s="2" t="str">
        <f t="shared" si="210"/>
        <v>暗影</v>
      </c>
      <c r="J882" s="2" t="str">
        <f t="shared" si="211"/>
        <v>6阶后排暗影</v>
      </c>
      <c r="K882" s="2">
        <f ca="1">VLOOKUP(J882,NPC规则!A:K,M882,FALSE)</f>
        <v>51016</v>
      </c>
      <c r="L882" s="2">
        <f>VLOOKUP(J882,NPC规则!A:N,14,FALSE)</f>
        <v>3</v>
      </c>
      <c r="M882" s="2">
        <f t="shared" ca="1" si="212"/>
        <v>2</v>
      </c>
      <c r="N882" s="2">
        <v>6</v>
      </c>
      <c r="O882" s="2">
        <f>VLOOKUP(A882,关卡NPC系数!B:I,6,FALSE)</f>
        <v>1.3140000000000001</v>
      </c>
      <c r="P882" s="2">
        <f t="shared" si="208"/>
        <v>1</v>
      </c>
    </row>
    <row r="883" spans="1:16" x14ac:dyDescent="0.3">
      <c r="A883" s="2">
        <f t="shared" si="214"/>
        <v>147</v>
      </c>
      <c r="B883" s="2">
        <f ca="1">K878</f>
        <v>51016</v>
      </c>
      <c r="C883" s="2">
        <f t="shared" si="213"/>
        <v>6</v>
      </c>
      <c r="D883" s="2">
        <f>VLOOKUP(A883,关卡NPC系数!B:C,2,FALSE)</f>
        <v>142</v>
      </c>
      <c r="E883" s="2" t="str">
        <f>VLOOKUP(A883,关卡NPC系数!M:Q,5)</f>
        <v>6阶</v>
      </c>
      <c r="F883" s="2" t="str">
        <f t="shared" si="209"/>
        <v>后排</v>
      </c>
      <c r="G883" s="2">
        <f t="shared" si="207"/>
        <v>5</v>
      </c>
      <c r="I883" s="2" t="str">
        <f t="shared" si="210"/>
        <v>暗影</v>
      </c>
      <c r="J883" s="2" t="str">
        <f t="shared" si="211"/>
        <v>6阶后排暗影</v>
      </c>
      <c r="K883" s="2">
        <f ca="1">VLOOKUP(J883,NPC规则!A:K,M883,FALSE)</f>
        <v>53016</v>
      </c>
      <c r="L883" s="2">
        <f>VLOOKUP(J883,NPC规则!A:N,14,FALSE)</f>
        <v>3</v>
      </c>
      <c r="M883" s="2">
        <f t="shared" ca="1" si="212"/>
        <v>3</v>
      </c>
      <c r="N883" s="2">
        <v>6</v>
      </c>
      <c r="O883" s="2">
        <f>VLOOKUP(A883,关卡NPC系数!B:I,6,FALSE)</f>
        <v>1.3140000000000001</v>
      </c>
      <c r="P883" s="2">
        <f t="shared" si="208"/>
        <v>1</v>
      </c>
    </row>
    <row r="884" spans="1:16" x14ac:dyDescent="0.3">
      <c r="A884" s="2">
        <f t="shared" si="214"/>
        <v>148</v>
      </c>
      <c r="B884" s="2">
        <f ca="1">K884</f>
        <v>61026</v>
      </c>
      <c r="C884" s="2">
        <f t="shared" si="213"/>
        <v>1</v>
      </c>
      <c r="D884" s="2">
        <f>VLOOKUP(A884,关卡NPC系数!B:C,2,FALSE)</f>
        <v>142</v>
      </c>
      <c r="E884" s="2" t="str">
        <f>VLOOKUP(A884,关卡NPC系数!M:Q,5)</f>
        <v>6阶</v>
      </c>
      <c r="F884" s="2" t="str">
        <f t="shared" si="209"/>
        <v>前排</v>
      </c>
      <c r="G884" s="2">
        <f t="shared" si="207"/>
        <v>6</v>
      </c>
      <c r="I884" s="2" t="str">
        <f t="shared" si="210"/>
        <v>神圣</v>
      </c>
      <c r="J884" s="2" t="str">
        <f t="shared" si="211"/>
        <v>6阶前排神圣</v>
      </c>
      <c r="K884" s="2">
        <f ca="1">VLOOKUP(J884,NPC规则!A:K,M884,FALSE)</f>
        <v>61026</v>
      </c>
      <c r="L884" s="2">
        <f>VLOOKUP(J884,NPC规则!A:N,14,FALSE)</f>
        <v>3</v>
      </c>
      <c r="M884" s="2">
        <f t="shared" ca="1" si="212"/>
        <v>2</v>
      </c>
      <c r="N884" s="2">
        <v>6</v>
      </c>
      <c r="O884" s="2">
        <f>VLOOKUP(A884,关卡NPC系数!B:I,6,FALSE)</f>
        <v>1.3169999999999999</v>
      </c>
      <c r="P884" s="2">
        <f t="shared" si="208"/>
        <v>1</v>
      </c>
    </row>
    <row r="885" spans="1:16" x14ac:dyDescent="0.3">
      <c r="A885" s="2">
        <f t="shared" si="214"/>
        <v>148</v>
      </c>
      <c r="B885" s="2">
        <f ca="1">K884</f>
        <v>61026</v>
      </c>
      <c r="C885" s="2">
        <f t="shared" si="213"/>
        <v>2</v>
      </c>
      <c r="D885" s="2">
        <f>VLOOKUP(A885,关卡NPC系数!B:C,2,FALSE)</f>
        <v>142</v>
      </c>
      <c r="E885" s="2" t="str">
        <f>VLOOKUP(A885,关卡NPC系数!M:Q,5)</f>
        <v>6阶</v>
      </c>
      <c r="F885" s="2" t="str">
        <f t="shared" si="209"/>
        <v>前排</v>
      </c>
      <c r="G885" s="2">
        <f t="shared" si="207"/>
        <v>6</v>
      </c>
      <c r="I885" s="2" t="str">
        <f t="shared" si="210"/>
        <v>神圣</v>
      </c>
      <c r="J885" s="2" t="str">
        <f t="shared" si="211"/>
        <v>6阶前排神圣</v>
      </c>
      <c r="K885" s="2">
        <f ca="1">VLOOKUP(J885,NPC规则!A:K,M885,FALSE)</f>
        <v>61026</v>
      </c>
      <c r="L885" s="2">
        <f>VLOOKUP(J885,NPC规则!A:N,14,FALSE)</f>
        <v>3</v>
      </c>
      <c r="M885" s="2">
        <f t="shared" ca="1" si="212"/>
        <v>2</v>
      </c>
      <c r="N885" s="2">
        <v>6</v>
      </c>
      <c r="O885" s="2">
        <f>VLOOKUP(A885,关卡NPC系数!B:I,6,FALSE)</f>
        <v>1.3169999999999999</v>
      </c>
      <c r="P885" s="2">
        <f t="shared" si="208"/>
        <v>1</v>
      </c>
    </row>
    <row r="886" spans="1:16" x14ac:dyDescent="0.3">
      <c r="A886" s="2">
        <f t="shared" si="214"/>
        <v>148</v>
      </c>
      <c r="B886" s="2">
        <f ca="1">K884</f>
        <v>61026</v>
      </c>
      <c r="C886" s="2">
        <f t="shared" si="213"/>
        <v>3</v>
      </c>
      <c r="D886" s="2">
        <f>VLOOKUP(A886,关卡NPC系数!B:C,2,FALSE)</f>
        <v>142</v>
      </c>
      <c r="E886" s="2" t="str">
        <f>VLOOKUP(A886,关卡NPC系数!M:Q,5)</f>
        <v>6阶</v>
      </c>
      <c r="F886" s="2" t="str">
        <f t="shared" si="209"/>
        <v>后排</v>
      </c>
      <c r="G886" s="2">
        <f t="shared" si="207"/>
        <v>6</v>
      </c>
      <c r="I886" s="2" t="str">
        <f t="shared" si="210"/>
        <v>神圣</v>
      </c>
      <c r="J886" s="2" t="str">
        <f t="shared" si="211"/>
        <v>6阶后排神圣</v>
      </c>
      <c r="K886" s="2">
        <f ca="1">VLOOKUP(J886,NPC规则!A:K,M886,FALSE)</f>
        <v>62016</v>
      </c>
      <c r="L886" s="2">
        <f>VLOOKUP(J886,NPC规则!A:N,14,FALSE)</f>
        <v>3</v>
      </c>
      <c r="M886" s="2">
        <f t="shared" ca="1" si="212"/>
        <v>4</v>
      </c>
      <c r="N886" s="2">
        <v>6</v>
      </c>
      <c r="O886" s="2">
        <f>VLOOKUP(A886,关卡NPC系数!B:I,6,FALSE)</f>
        <v>1.3169999999999999</v>
      </c>
      <c r="P886" s="2">
        <f t="shared" si="208"/>
        <v>1</v>
      </c>
    </row>
    <row r="887" spans="1:16" x14ac:dyDescent="0.3">
      <c r="A887" s="2">
        <f t="shared" si="214"/>
        <v>148</v>
      </c>
      <c r="B887" s="2">
        <f ca="1">K884</f>
        <v>61026</v>
      </c>
      <c r="C887" s="2">
        <f t="shared" si="213"/>
        <v>4</v>
      </c>
      <c r="D887" s="2">
        <f>VLOOKUP(A887,关卡NPC系数!B:C,2,FALSE)</f>
        <v>142</v>
      </c>
      <c r="E887" s="2" t="str">
        <f>VLOOKUP(A887,关卡NPC系数!M:Q,5)</f>
        <v>6阶</v>
      </c>
      <c r="F887" s="2" t="str">
        <f t="shared" si="209"/>
        <v>后排</v>
      </c>
      <c r="G887" s="2">
        <f t="shared" si="207"/>
        <v>6</v>
      </c>
      <c r="I887" s="2" t="str">
        <f t="shared" si="210"/>
        <v>神圣</v>
      </c>
      <c r="J887" s="2" t="str">
        <f t="shared" si="211"/>
        <v>6阶后排神圣</v>
      </c>
      <c r="K887" s="2">
        <f ca="1">VLOOKUP(J887,NPC规则!A:K,M887,FALSE)</f>
        <v>62016</v>
      </c>
      <c r="L887" s="2">
        <f>VLOOKUP(J887,NPC规则!A:N,14,FALSE)</f>
        <v>3</v>
      </c>
      <c r="M887" s="2">
        <f t="shared" ca="1" si="212"/>
        <v>4</v>
      </c>
      <c r="N887" s="2">
        <v>6</v>
      </c>
      <c r="O887" s="2">
        <f>VLOOKUP(A887,关卡NPC系数!B:I,6,FALSE)</f>
        <v>1.3169999999999999</v>
      </c>
      <c r="P887" s="2">
        <f t="shared" si="208"/>
        <v>1</v>
      </c>
    </row>
    <row r="888" spans="1:16" x14ac:dyDescent="0.3">
      <c r="A888" s="2">
        <f t="shared" si="214"/>
        <v>148</v>
      </c>
      <c r="B888" s="2">
        <f ca="1">K884</f>
        <v>61026</v>
      </c>
      <c r="C888" s="2">
        <f t="shared" si="213"/>
        <v>5</v>
      </c>
      <c r="D888" s="2">
        <f>VLOOKUP(A888,关卡NPC系数!B:C,2,FALSE)</f>
        <v>142</v>
      </c>
      <c r="E888" s="2" t="str">
        <f>VLOOKUP(A888,关卡NPC系数!M:Q,5)</f>
        <v>6阶</v>
      </c>
      <c r="F888" s="2" t="str">
        <f t="shared" si="209"/>
        <v>后排</v>
      </c>
      <c r="G888" s="2">
        <f t="shared" si="207"/>
        <v>6</v>
      </c>
      <c r="I888" s="2" t="str">
        <f t="shared" si="210"/>
        <v>神圣</v>
      </c>
      <c r="J888" s="2" t="str">
        <f t="shared" si="211"/>
        <v>6阶后排神圣</v>
      </c>
      <c r="K888" s="2">
        <f ca="1">VLOOKUP(J888,NPC规则!A:K,M888,FALSE)</f>
        <v>63026</v>
      </c>
      <c r="L888" s="2">
        <f>VLOOKUP(J888,NPC规则!A:N,14,FALSE)</f>
        <v>3</v>
      </c>
      <c r="M888" s="2">
        <f t="shared" ca="1" si="212"/>
        <v>3</v>
      </c>
      <c r="N888" s="2">
        <v>6</v>
      </c>
      <c r="O888" s="2">
        <f>VLOOKUP(A888,关卡NPC系数!B:I,6,FALSE)</f>
        <v>1.3169999999999999</v>
      </c>
      <c r="P888" s="2">
        <f t="shared" si="208"/>
        <v>1</v>
      </c>
    </row>
    <row r="889" spans="1:16" x14ac:dyDescent="0.3">
      <c r="A889" s="2">
        <f t="shared" si="214"/>
        <v>148</v>
      </c>
      <c r="B889" s="2">
        <f ca="1">K884</f>
        <v>61026</v>
      </c>
      <c r="C889" s="2">
        <f t="shared" si="213"/>
        <v>6</v>
      </c>
      <c r="D889" s="2">
        <f>VLOOKUP(A889,关卡NPC系数!B:C,2,FALSE)</f>
        <v>142</v>
      </c>
      <c r="E889" s="2" t="str">
        <f>VLOOKUP(A889,关卡NPC系数!M:Q,5)</f>
        <v>6阶</v>
      </c>
      <c r="F889" s="2" t="str">
        <f t="shared" si="209"/>
        <v>后排</v>
      </c>
      <c r="G889" s="2">
        <f t="shared" si="207"/>
        <v>6</v>
      </c>
      <c r="I889" s="2" t="str">
        <f t="shared" si="210"/>
        <v>神圣</v>
      </c>
      <c r="J889" s="2" t="str">
        <f t="shared" si="211"/>
        <v>6阶后排神圣</v>
      </c>
      <c r="K889" s="2">
        <f ca="1">VLOOKUP(J889,NPC规则!A:K,M889,FALSE)</f>
        <v>62016</v>
      </c>
      <c r="L889" s="2">
        <f>VLOOKUP(J889,NPC规则!A:N,14,FALSE)</f>
        <v>3</v>
      </c>
      <c r="M889" s="2">
        <f t="shared" ca="1" si="212"/>
        <v>4</v>
      </c>
      <c r="N889" s="2">
        <v>6</v>
      </c>
      <c r="O889" s="2">
        <f>VLOOKUP(A889,关卡NPC系数!B:I,6,FALSE)</f>
        <v>1.3169999999999999</v>
      </c>
      <c r="P889" s="2">
        <f t="shared" si="208"/>
        <v>1</v>
      </c>
    </row>
    <row r="890" spans="1:16" x14ac:dyDescent="0.3">
      <c r="A890" s="2">
        <f t="shared" si="214"/>
        <v>149</v>
      </c>
      <c r="B890" s="2">
        <f ca="1">K890</f>
        <v>15036</v>
      </c>
      <c r="C890" s="2">
        <f t="shared" si="213"/>
        <v>1</v>
      </c>
      <c r="D890" s="2">
        <f>VLOOKUP(A890,关卡NPC系数!B:C,2,FALSE)</f>
        <v>143</v>
      </c>
      <c r="E890" s="2" t="str">
        <f>VLOOKUP(A890,关卡NPC系数!M:Q,5)</f>
        <v>6阶</v>
      </c>
      <c r="F890" s="2" t="str">
        <f t="shared" si="209"/>
        <v>前排</v>
      </c>
      <c r="G890" s="2">
        <f t="shared" ref="G890" ca="1" si="223">RANK(H890,$H890:$H895)</f>
        <v>1</v>
      </c>
      <c r="H890" s="2">
        <f t="shared" ref="H890" ca="1" si="224">RAND()</f>
        <v>0.74438140168574107</v>
      </c>
      <c r="I890" s="2" t="str">
        <f t="shared" ca="1" si="210"/>
        <v>亡灵</v>
      </c>
      <c r="J890" s="2" t="str">
        <f t="shared" ca="1" si="211"/>
        <v>6阶前排亡灵</v>
      </c>
      <c r="K890" s="2">
        <f ca="1">VLOOKUP(J890,NPC规则!A:K,M890,FALSE)</f>
        <v>15036</v>
      </c>
      <c r="L890" s="2">
        <f ca="1">VLOOKUP(J890,NPC规则!A:N,14,FALSE)</f>
        <v>3</v>
      </c>
      <c r="M890" s="2">
        <f t="shared" ca="1" si="212"/>
        <v>4</v>
      </c>
      <c r="N890" s="2">
        <v>6</v>
      </c>
      <c r="O890" s="2">
        <f>VLOOKUP(A890,关卡NPC系数!B:I,6,FALSE)</f>
        <v>1.319</v>
      </c>
      <c r="P890" s="2">
        <f t="shared" si="208"/>
        <v>1</v>
      </c>
    </row>
    <row r="891" spans="1:16" x14ac:dyDescent="0.3">
      <c r="A891" s="2">
        <f t="shared" si="214"/>
        <v>149</v>
      </c>
      <c r="B891" s="2">
        <f ca="1">K890</f>
        <v>15036</v>
      </c>
      <c r="C891" s="2">
        <f t="shared" si="213"/>
        <v>2</v>
      </c>
      <c r="D891" s="2">
        <f>VLOOKUP(A891,关卡NPC系数!B:C,2,FALSE)</f>
        <v>143</v>
      </c>
      <c r="E891" s="2" t="str">
        <f>VLOOKUP(A891,关卡NPC系数!M:Q,5)</f>
        <v>6阶</v>
      </c>
      <c r="F891" s="2" t="str">
        <f t="shared" si="209"/>
        <v>前排</v>
      </c>
      <c r="G891" s="2">
        <f t="shared" ref="G891" ca="1" si="225">RANK(H891,$H890:$H895)</f>
        <v>3</v>
      </c>
      <c r="H891" s="2">
        <f t="shared" ca="1" si="216"/>
        <v>0.57395174039445995</v>
      </c>
      <c r="I891" s="2" t="str">
        <f t="shared" ca="1" si="210"/>
        <v>邪能</v>
      </c>
      <c r="J891" s="2" t="str">
        <f t="shared" ca="1" si="211"/>
        <v>6阶前排邪能</v>
      </c>
      <c r="K891" s="2">
        <f ca="1">VLOOKUP(J891,NPC规则!A:K,M891,FALSE)</f>
        <v>33026</v>
      </c>
      <c r="L891" s="2">
        <f ca="1">VLOOKUP(J891,NPC规则!A:N,14,FALSE)</f>
        <v>4</v>
      </c>
      <c r="M891" s="2">
        <f t="shared" ca="1" si="212"/>
        <v>5</v>
      </c>
      <c r="N891" s="2">
        <v>6</v>
      </c>
      <c r="O891" s="2">
        <f>VLOOKUP(A891,关卡NPC系数!B:I,6,FALSE)</f>
        <v>1.319</v>
      </c>
      <c r="P891" s="2">
        <f t="shared" si="208"/>
        <v>1</v>
      </c>
    </row>
    <row r="892" spans="1:16" x14ac:dyDescent="0.3">
      <c r="A892" s="2">
        <f t="shared" si="214"/>
        <v>149</v>
      </c>
      <c r="B892" s="2">
        <f ca="1">K890</f>
        <v>15036</v>
      </c>
      <c r="C892" s="2">
        <f t="shared" si="213"/>
        <v>3</v>
      </c>
      <c r="D892" s="2">
        <f>VLOOKUP(A892,关卡NPC系数!B:C,2,FALSE)</f>
        <v>143</v>
      </c>
      <c r="E892" s="2" t="str">
        <f>VLOOKUP(A892,关卡NPC系数!M:Q,5)</f>
        <v>6阶</v>
      </c>
      <c r="F892" s="2" t="str">
        <f t="shared" si="209"/>
        <v>后排</v>
      </c>
      <c r="G892" s="2">
        <f t="shared" ref="G892" ca="1" si="226">RANK(H892,$H890:$H895)</f>
        <v>4</v>
      </c>
      <c r="H892" s="2">
        <f t="shared" ca="1" si="216"/>
        <v>0.52051005354937085</v>
      </c>
      <c r="I892" s="2" t="str">
        <f t="shared" ca="1" si="210"/>
        <v>自然</v>
      </c>
      <c r="J892" s="2" t="str">
        <f t="shared" ca="1" si="211"/>
        <v>6阶后排自然</v>
      </c>
      <c r="K892" s="2">
        <f ca="1">VLOOKUP(J892,NPC规则!A:K,M892,FALSE)</f>
        <v>44046</v>
      </c>
      <c r="L892" s="2">
        <f ca="1">VLOOKUP(J892,NPC规则!A:N,14,FALSE)</f>
        <v>7</v>
      </c>
      <c r="M892" s="2">
        <f t="shared" ca="1" si="212"/>
        <v>5</v>
      </c>
      <c r="N892" s="2">
        <v>6</v>
      </c>
      <c r="O892" s="2">
        <f>VLOOKUP(A892,关卡NPC系数!B:I,6,FALSE)</f>
        <v>1.319</v>
      </c>
      <c r="P892" s="2">
        <f t="shared" si="208"/>
        <v>1</v>
      </c>
    </row>
    <row r="893" spans="1:16" x14ac:dyDescent="0.3">
      <c r="A893" s="2">
        <f t="shared" si="214"/>
        <v>149</v>
      </c>
      <c r="B893" s="2">
        <f ca="1">K890</f>
        <v>15036</v>
      </c>
      <c r="C893" s="2">
        <f t="shared" si="213"/>
        <v>4</v>
      </c>
      <c r="D893" s="2">
        <f>VLOOKUP(A893,关卡NPC系数!B:C,2,FALSE)</f>
        <v>143</v>
      </c>
      <c r="E893" s="2" t="str">
        <f>VLOOKUP(A893,关卡NPC系数!M:Q,5)</f>
        <v>6阶</v>
      </c>
      <c r="F893" s="2" t="str">
        <f t="shared" si="209"/>
        <v>后排</v>
      </c>
      <c r="G893" s="2">
        <f t="shared" ref="G893" ca="1" si="227">RANK(H893,$H890:$H895)</f>
        <v>2</v>
      </c>
      <c r="H893" s="2">
        <f t="shared" ca="1" si="216"/>
        <v>0.70436573017916582</v>
      </c>
      <c r="I893" s="2" t="str">
        <f t="shared" ca="1" si="210"/>
        <v>奥术</v>
      </c>
      <c r="J893" s="2" t="str">
        <f t="shared" ca="1" si="211"/>
        <v>6阶后排奥术</v>
      </c>
      <c r="K893" s="2">
        <f ca="1">VLOOKUP(J893,NPC规则!A:K,M893,FALSE)</f>
        <v>24036</v>
      </c>
      <c r="L893" s="2">
        <f ca="1">VLOOKUP(J893,NPC规则!A:N,14,FALSE)</f>
        <v>7</v>
      </c>
      <c r="M893" s="2">
        <f t="shared" ca="1" si="212"/>
        <v>4</v>
      </c>
      <c r="N893" s="2">
        <v>6</v>
      </c>
      <c r="O893" s="2">
        <f>VLOOKUP(A893,关卡NPC系数!B:I,6,FALSE)</f>
        <v>1.319</v>
      </c>
      <c r="P893" s="2">
        <f t="shared" si="208"/>
        <v>1</v>
      </c>
    </row>
    <row r="894" spans="1:16" x14ac:dyDescent="0.3">
      <c r="A894" s="2">
        <f t="shared" si="214"/>
        <v>149</v>
      </c>
      <c r="B894" s="2">
        <f ca="1">K890</f>
        <v>15036</v>
      </c>
      <c r="C894" s="2">
        <f t="shared" si="213"/>
        <v>5</v>
      </c>
      <c r="D894" s="2">
        <f>VLOOKUP(A894,关卡NPC系数!B:C,2,FALSE)</f>
        <v>143</v>
      </c>
      <c r="E894" s="2" t="str">
        <f>VLOOKUP(A894,关卡NPC系数!M:Q,5)</f>
        <v>6阶</v>
      </c>
      <c r="F894" s="2" t="str">
        <f t="shared" si="209"/>
        <v>后排</v>
      </c>
      <c r="G894" s="2">
        <f t="shared" ref="G894" ca="1" si="228">RANK(H894,$H890:$H895)</f>
        <v>6</v>
      </c>
      <c r="H894" s="2">
        <f t="shared" ca="1" si="216"/>
        <v>0.34505334541954191</v>
      </c>
      <c r="I894" s="2" t="str">
        <f t="shared" ca="1" si="210"/>
        <v>神圣</v>
      </c>
      <c r="J894" s="2" t="str">
        <f t="shared" ca="1" si="211"/>
        <v>6阶后排神圣</v>
      </c>
      <c r="K894" s="2">
        <f ca="1">VLOOKUP(J894,NPC规则!A:K,M894,FALSE)</f>
        <v>61026</v>
      </c>
      <c r="L894" s="2">
        <f ca="1">VLOOKUP(J894,NPC规则!A:N,14,FALSE)</f>
        <v>3</v>
      </c>
      <c r="M894" s="2">
        <f t="shared" ca="1" si="212"/>
        <v>2</v>
      </c>
      <c r="N894" s="2">
        <v>6</v>
      </c>
      <c r="O894" s="2">
        <f>VLOOKUP(A894,关卡NPC系数!B:I,6,FALSE)</f>
        <v>1.319</v>
      </c>
      <c r="P894" s="2">
        <f t="shared" ref="P894:P957" si="229">P834</f>
        <v>1</v>
      </c>
    </row>
    <row r="895" spans="1:16" x14ac:dyDescent="0.3">
      <c r="A895" s="2">
        <f t="shared" si="214"/>
        <v>149</v>
      </c>
      <c r="B895" s="2">
        <f ca="1">K890</f>
        <v>15036</v>
      </c>
      <c r="C895" s="2">
        <f t="shared" si="213"/>
        <v>6</v>
      </c>
      <c r="D895" s="2">
        <f>VLOOKUP(A895,关卡NPC系数!B:C,2,FALSE)</f>
        <v>143</v>
      </c>
      <c r="E895" s="2" t="str">
        <f>VLOOKUP(A895,关卡NPC系数!M:Q,5)</f>
        <v>6阶</v>
      </c>
      <c r="F895" s="2" t="str">
        <f t="shared" si="209"/>
        <v>后排</v>
      </c>
      <c r="G895" s="2">
        <f t="shared" ref="G895" ca="1" si="230">RANK(H895,$H890:$H895)</f>
        <v>5</v>
      </c>
      <c r="H895" s="2">
        <f t="shared" ca="1" si="216"/>
        <v>0.39054696081898088</v>
      </c>
      <c r="I895" s="2" t="str">
        <f t="shared" ca="1" si="210"/>
        <v>暗影</v>
      </c>
      <c r="J895" s="2" t="str">
        <f t="shared" ca="1" si="211"/>
        <v>6阶后排暗影</v>
      </c>
      <c r="K895" s="2">
        <f ca="1">VLOOKUP(J895,NPC规则!A:K,M895,FALSE)</f>
        <v>53016</v>
      </c>
      <c r="L895" s="2">
        <f ca="1">VLOOKUP(J895,NPC规则!A:N,14,FALSE)</f>
        <v>3</v>
      </c>
      <c r="M895" s="2">
        <f t="shared" ca="1" si="212"/>
        <v>3</v>
      </c>
      <c r="N895" s="2">
        <v>6</v>
      </c>
      <c r="O895" s="2">
        <f>VLOOKUP(A895,关卡NPC系数!B:I,6,FALSE)</f>
        <v>1.319</v>
      </c>
      <c r="P895" s="2">
        <f t="shared" si="229"/>
        <v>1</v>
      </c>
    </row>
    <row r="896" spans="1:16" x14ac:dyDescent="0.3">
      <c r="A896" s="2">
        <f t="shared" si="214"/>
        <v>150</v>
      </c>
      <c r="B896" s="2">
        <f ca="1">K896</f>
        <v>11086</v>
      </c>
      <c r="C896" s="2">
        <f t="shared" si="213"/>
        <v>1</v>
      </c>
      <c r="D896" s="2">
        <f>VLOOKUP(A896,关卡NPC系数!B:C,2,FALSE)</f>
        <v>143</v>
      </c>
      <c r="E896" s="2" t="str">
        <f>VLOOKUP(A896,关卡NPC系数!M:Q,5)</f>
        <v>6阶</v>
      </c>
      <c r="F896" s="2" t="str">
        <f t="shared" si="209"/>
        <v>前排</v>
      </c>
      <c r="G896" s="2">
        <v>1</v>
      </c>
      <c r="I896" s="2" t="str">
        <f t="shared" si="210"/>
        <v>亡灵</v>
      </c>
      <c r="J896" s="2" t="str">
        <f t="shared" si="211"/>
        <v>6阶前排亡灵</v>
      </c>
      <c r="K896" s="2">
        <f ca="1">VLOOKUP(J896,NPC规则!A:K,M896,FALSE)</f>
        <v>11086</v>
      </c>
      <c r="L896" s="2">
        <f>VLOOKUP(J896,NPC规则!A:N,14,FALSE)</f>
        <v>3</v>
      </c>
      <c r="M896" s="2">
        <f t="shared" ca="1" si="212"/>
        <v>3</v>
      </c>
      <c r="N896" s="2">
        <v>6</v>
      </c>
      <c r="O896" s="2">
        <f>VLOOKUP(A896,关卡NPC系数!B:I,6,FALSE)</f>
        <v>1.653</v>
      </c>
      <c r="P896" s="2">
        <f t="shared" si="229"/>
        <v>1.3</v>
      </c>
    </row>
    <row r="897" spans="1:16" x14ac:dyDescent="0.3">
      <c r="A897" s="2">
        <f t="shared" si="214"/>
        <v>150</v>
      </c>
      <c r="B897" s="2">
        <f ca="1">K896</f>
        <v>11086</v>
      </c>
      <c r="C897" s="2">
        <f t="shared" si="213"/>
        <v>2</v>
      </c>
      <c r="D897" s="2">
        <f>VLOOKUP(A897,关卡NPC系数!B:C,2,FALSE)</f>
        <v>143</v>
      </c>
      <c r="E897" s="2" t="str">
        <f>VLOOKUP(A897,关卡NPC系数!M:Q,5)</f>
        <v>6阶</v>
      </c>
      <c r="F897" s="2" t="str">
        <f t="shared" si="209"/>
        <v>前排</v>
      </c>
      <c r="G897" s="2">
        <v>1</v>
      </c>
      <c r="I897" s="2" t="str">
        <f t="shared" si="210"/>
        <v>亡灵</v>
      </c>
      <c r="J897" s="2" t="str">
        <f t="shared" si="211"/>
        <v>6阶前排亡灵</v>
      </c>
      <c r="L897" s="2">
        <f>VLOOKUP(J897,NPC规则!A:N,14,FALSE)</f>
        <v>3</v>
      </c>
      <c r="M897" s="2">
        <f t="shared" ca="1" si="212"/>
        <v>4</v>
      </c>
      <c r="N897" s="2">
        <v>6</v>
      </c>
      <c r="O897" s="2">
        <f>VLOOKUP(A897,关卡NPC系数!B:I,6,FALSE)</f>
        <v>1.653</v>
      </c>
      <c r="P897" s="2">
        <f t="shared" si="229"/>
        <v>1.3</v>
      </c>
    </row>
    <row r="898" spans="1:16" x14ac:dyDescent="0.3">
      <c r="A898" s="2">
        <f t="shared" si="214"/>
        <v>150</v>
      </c>
      <c r="B898" s="2">
        <f ca="1">K896</f>
        <v>11086</v>
      </c>
      <c r="C898" s="2">
        <f t="shared" si="213"/>
        <v>3</v>
      </c>
      <c r="D898" s="2">
        <f>VLOOKUP(A898,关卡NPC系数!B:C,2,FALSE)</f>
        <v>143</v>
      </c>
      <c r="E898" s="2" t="str">
        <f>VLOOKUP(A898,关卡NPC系数!M:Q,5)</f>
        <v>6阶</v>
      </c>
      <c r="F898" s="2" t="str">
        <f t="shared" ref="F898:F961" si="231">VLOOKUP(C898,S:T,2,FALSE)</f>
        <v>后排</v>
      </c>
      <c r="G898" s="2">
        <v>1</v>
      </c>
      <c r="I898" s="2" t="str">
        <f t="shared" si="210"/>
        <v>亡灵</v>
      </c>
      <c r="J898" s="2" t="str">
        <f t="shared" si="211"/>
        <v>6阶后排亡灵</v>
      </c>
      <c r="K898" s="2">
        <f ca="1">VLOOKUP(J898,NPC规则!A:K,M898,FALSE)</f>
        <v>12036</v>
      </c>
      <c r="L898" s="2">
        <f>VLOOKUP(J898,NPC规则!A:N,14,FALSE)</f>
        <v>6</v>
      </c>
      <c r="M898" s="2">
        <f t="shared" ca="1" si="212"/>
        <v>5</v>
      </c>
      <c r="N898" s="2">
        <v>6</v>
      </c>
      <c r="O898" s="2">
        <f>VLOOKUP(A898,关卡NPC系数!B:I,6,FALSE)</f>
        <v>1.653</v>
      </c>
      <c r="P898" s="2">
        <f t="shared" si="229"/>
        <v>1.3</v>
      </c>
    </row>
    <row r="899" spans="1:16" x14ac:dyDescent="0.3">
      <c r="A899" s="2">
        <f t="shared" si="214"/>
        <v>150</v>
      </c>
      <c r="B899" s="2">
        <f ca="1">K896</f>
        <v>11086</v>
      </c>
      <c r="C899" s="2">
        <f t="shared" si="213"/>
        <v>4</v>
      </c>
      <c r="D899" s="2">
        <f>VLOOKUP(A899,关卡NPC系数!B:C,2,FALSE)</f>
        <v>143</v>
      </c>
      <c r="E899" s="2" t="str">
        <f>VLOOKUP(A899,关卡NPC系数!M:Q,5)</f>
        <v>6阶</v>
      </c>
      <c r="F899" s="2" t="str">
        <f t="shared" si="231"/>
        <v>后排</v>
      </c>
      <c r="G899" s="2">
        <v>1</v>
      </c>
      <c r="I899" s="2" t="str">
        <f t="shared" ref="I899:I962" si="232">VLOOKUP(G899,V:W,2,FALSE)</f>
        <v>亡灵</v>
      </c>
      <c r="J899" s="2" t="str">
        <f t="shared" ref="J899:J962" si="233">E899&amp;F899&amp;I899</f>
        <v>6阶后排亡灵</v>
      </c>
      <c r="L899" s="2">
        <f>VLOOKUP(J899,NPC规则!A:N,14,FALSE)</f>
        <v>6</v>
      </c>
      <c r="M899" s="2">
        <f t="shared" ref="M899:M962" ca="1" si="234">INT(RAND()*L899)+2</f>
        <v>6</v>
      </c>
      <c r="N899" s="2">
        <v>6</v>
      </c>
      <c r="O899" s="2">
        <f>VLOOKUP(A899,关卡NPC系数!B:I,6,FALSE)</f>
        <v>1.653</v>
      </c>
      <c r="P899" s="2">
        <f t="shared" si="229"/>
        <v>1.3</v>
      </c>
    </row>
    <row r="900" spans="1:16" x14ac:dyDescent="0.3">
      <c r="A900" s="2">
        <f t="shared" si="214"/>
        <v>150</v>
      </c>
      <c r="B900" s="2">
        <f ca="1">K896</f>
        <v>11086</v>
      </c>
      <c r="C900" s="2">
        <f t="shared" si="213"/>
        <v>5</v>
      </c>
      <c r="D900" s="2">
        <f>VLOOKUP(A900,关卡NPC系数!B:C,2,FALSE)</f>
        <v>143</v>
      </c>
      <c r="E900" s="2" t="str">
        <f>VLOOKUP(A900,关卡NPC系数!M:Q,5)</f>
        <v>6阶</v>
      </c>
      <c r="F900" s="2" t="str">
        <f t="shared" si="231"/>
        <v>后排</v>
      </c>
      <c r="G900" s="2">
        <v>1</v>
      </c>
      <c r="I900" s="2" t="str">
        <f t="shared" si="232"/>
        <v>亡灵</v>
      </c>
      <c r="J900" s="2" t="str">
        <f t="shared" si="233"/>
        <v>6阶后排亡灵</v>
      </c>
      <c r="L900" s="2">
        <f>VLOOKUP(J900,NPC规则!A:N,14,FALSE)</f>
        <v>6</v>
      </c>
      <c r="M900" s="2">
        <f t="shared" ca="1" si="234"/>
        <v>5</v>
      </c>
      <c r="N900" s="2">
        <v>6</v>
      </c>
      <c r="O900" s="2">
        <f>VLOOKUP(A900,关卡NPC系数!B:I,6,FALSE)</f>
        <v>1.653</v>
      </c>
      <c r="P900" s="2">
        <f t="shared" si="229"/>
        <v>1.3</v>
      </c>
    </row>
    <row r="901" spans="1:16" x14ac:dyDescent="0.3">
      <c r="A901" s="2">
        <f t="shared" si="214"/>
        <v>150</v>
      </c>
      <c r="B901" s="2">
        <f ca="1">K896</f>
        <v>11086</v>
      </c>
      <c r="C901" s="2">
        <f t="shared" si="213"/>
        <v>6</v>
      </c>
      <c r="D901" s="2">
        <f>VLOOKUP(A901,关卡NPC系数!B:C,2,FALSE)</f>
        <v>143</v>
      </c>
      <c r="E901" s="2" t="str">
        <f>VLOOKUP(A901,关卡NPC系数!M:Q,5)</f>
        <v>6阶</v>
      </c>
      <c r="F901" s="2" t="str">
        <f t="shared" si="231"/>
        <v>后排</v>
      </c>
      <c r="G901" s="2">
        <v>1</v>
      </c>
      <c r="I901" s="2" t="str">
        <f t="shared" si="232"/>
        <v>亡灵</v>
      </c>
      <c r="J901" s="2" t="str">
        <f t="shared" si="233"/>
        <v>6阶后排亡灵</v>
      </c>
      <c r="K901" s="2">
        <f ca="1">VLOOKUP(J901,NPC规则!A:K,M901,FALSE)</f>
        <v>14026</v>
      </c>
      <c r="L901" s="2">
        <f>VLOOKUP(J901,NPC规则!A:N,14,FALSE)</f>
        <v>6</v>
      </c>
      <c r="M901" s="2">
        <f t="shared" ca="1" si="234"/>
        <v>4</v>
      </c>
      <c r="N901" s="2">
        <v>6</v>
      </c>
      <c r="O901" s="2">
        <f>VLOOKUP(A901,关卡NPC系数!B:I,6,FALSE)</f>
        <v>1.653</v>
      </c>
      <c r="P901" s="2">
        <f t="shared" si="229"/>
        <v>1.3</v>
      </c>
    </row>
    <row r="902" spans="1:16" x14ac:dyDescent="0.3">
      <c r="A902" s="2">
        <f t="shared" si="214"/>
        <v>151</v>
      </c>
      <c r="B902" s="2">
        <f ca="1">K902</f>
        <v>21046</v>
      </c>
      <c r="C902" s="2">
        <f t="shared" si="213"/>
        <v>1</v>
      </c>
      <c r="D902" s="2">
        <f>VLOOKUP(A902,关卡NPC系数!B:C,2,FALSE)</f>
        <v>144</v>
      </c>
      <c r="E902" s="2" t="str">
        <f>VLOOKUP(A902,关卡NPC系数!M:Q,5)</f>
        <v>6阶</v>
      </c>
      <c r="F902" s="2" t="str">
        <f t="shared" si="231"/>
        <v>前排</v>
      </c>
      <c r="G902" s="2">
        <f t="shared" ref="G902:G965" si="235">G896+1</f>
        <v>2</v>
      </c>
      <c r="I902" s="2" t="str">
        <f t="shared" si="232"/>
        <v>奥术</v>
      </c>
      <c r="J902" s="2" t="str">
        <f t="shared" si="233"/>
        <v>6阶前排奥术</v>
      </c>
      <c r="K902" s="2">
        <f ca="1">VLOOKUP(J902,NPC规则!A:K,M902,FALSE)</f>
        <v>21046</v>
      </c>
      <c r="L902" s="2">
        <f>VLOOKUP(J902,NPC规则!A:N,14,FALSE)</f>
        <v>4</v>
      </c>
      <c r="M902" s="2">
        <f t="shared" ca="1" si="234"/>
        <v>2</v>
      </c>
      <c r="N902" s="2">
        <v>6</v>
      </c>
      <c r="O902" s="2">
        <f>VLOOKUP(A902,关卡NPC系数!B:I,6,FALSE)</f>
        <v>1.3240000000000001</v>
      </c>
      <c r="P902" s="2">
        <f t="shared" si="229"/>
        <v>1</v>
      </c>
    </row>
    <row r="903" spans="1:16" x14ac:dyDescent="0.3">
      <c r="A903" s="2">
        <f t="shared" si="214"/>
        <v>151</v>
      </c>
      <c r="B903" s="2">
        <f ca="1">K902</f>
        <v>21046</v>
      </c>
      <c r="C903" s="2">
        <f t="shared" si="213"/>
        <v>2</v>
      </c>
      <c r="D903" s="2">
        <f>VLOOKUP(A903,关卡NPC系数!B:C,2,FALSE)</f>
        <v>144</v>
      </c>
      <c r="E903" s="2" t="str">
        <f>VLOOKUP(A903,关卡NPC系数!M:Q,5)</f>
        <v>6阶</v>
      </c>
      <c r="F903" s="2" t="str">
        <f t="shared" si="231"/>
        <v>前排</v>
      </c>
      <c r="G903" s="2">
        <f t="shared" si="235"/>
        <v>2</v>
      </c>
      <c r="I903" s="2" t="str">
        <f t="shared" si="232"/>
        <v>奥术</v>
      </c>
      <c r="J903" s="2" t="str">
        <f t="shared" si="233"/>
        <v>6阶前排奥术</v>
      </c>
      <c r="K903" s="2">
        <f ca="1">VLOOKUP(J903,NPC规则!A:K,M903,FALSE)</f>
        <v>21036</v>
      </c>
      <c r="L903" s="2">
        <f>VLOOKUP(J903,NPC规则!A:N,14,FALSE)</f>
        <v>4</v>
      </c>
      <c r="M903" s="2">
        <f t="shared" ca="1" si="234"/>
        <v>4</v>
      </c>
      <c r="N903" s="2">
        <v>6</v>
      </c>
      <c r="O903" s="2">
        <f>VLOOKUP(A903,关卡NPC系数!B:I,6,FALSE)</f>
        <v>1.3240000000000001</v>
      </c>
      <c r="P903" s="2">
        <f t="shared" si="229"/>
        <v>1</v>
      </c>
    </row>
    <row r="904" spans="1:16" x14ac:dyDescent="0.3">
      <c r="A904" s="2">
        <f t="shared" si="214"/>
        <v>151</v>
      </c>
      <c r="B904" s="2">
        <f ca="1">K902</f>
        <v>21046</v>
      </c>
      <c r="C904" s="2">
        <f t="shared" ref="C904:C967" si="236">C898</f>
        <v>3</v>
      </c>
      <c r="D904" s="2">
        <f>VLOOKUP(A904,关卡NPC系数!B:C,2,FALSE)</f>
        <v>144</v>
      </c>
      <c r="E904" s="2" t="str">
        <f>VLOOKUP(A904,关卡NPC系数!M:Q,5)</f>
        <v>6阶</v>
      </c>
      <c r="F904" s="2" t="str">
        <f t="shared" si="231"/>
        <v>后排</v>
      </c>
      <c r="G904" s="2">
        <f t="shared" si="235"/>
        <v>2</v>
      </c>
      <c r="I904" s="2" t="str">
        <f t="shared" si="232"/>
        <v>奥术</v>
      </c>
      <c r="J904" s="2" t="str">
        <f t="shared" si="233"/>
        <v>6阶后排奥术</v>
      </c>
      <c r="K904" s="2">
        <f ca="1">VLOOKUP(J904,NPC规则!A:K,M904,FALSE)</f>
        <v>22036</v>
      </c>
      <c r="L904" s="2">
        <f>VLOOKUP(J904,NPC规则!A:N,14,FALSE)</f>
        <v>7</v>
      </c>
      <c r="M904" s="2">
        <f t="shared" ca="1" si="234"/>
        <v>8</v>
      </c>
      <c r="N904" s="2">
        <v>6</v>
      </c>
      <c r="O904" s="2">
        <f>VLOOKUP(A904,关卡NPC系数!B:I,6,FALSE)</f>
        <v>1.3240000000000001</v>
      </c>
      <c r="P904" s="2">
        <f t="shared" si="229"/>
        <v>1</v>
      </c>
    </row>
    <row r="905" spans="1:16" x14ac:dyDescent="0.3">
      <c r="A905" s="2">
        <f t="shared" si="214"/>
        <v>151</v>
      </c>
      <c r="B905" s="2">
        <f ca="1">K902</f>
        <v>21046</v>
      </c>
      <c r="C905" s="2">
        <f t="shared" si="236"/>
        <v>4</v>
      </c>
      <c r="D905" s="2">
        <f>VLOOKUP(A905,关卡NPC系数!B:C,2,FALSE)</f>
        <v>144</v>
      </c>
      <c r="E905" s="2" t="str">
        <f>VLOOKUP(A905,关卡NPC系数!M:Q,5)</f>
        <v>6阶</v>
      </c>
      <c r="F905" s="2" t="str">
        <f t="shared" si="231"/>
        <v>后排</v>
      </c>
      <c r="G905" s="2">
        <f t="shared" si="235"/>
        <v>2</v>
      </c>
      <c r="I905" s="2" t="str">
        <f t="shared" si="232"/>
        <v>奥术</v>
      </c>
      <c r="J905" s="2" t="str">
        <f t="shared" si="233"/>
        <v>6阶后排奥术</v>
      </c>
      <c r="K905" s="2">
        <f ca="1">VLOOKUP(J905,NPC规则!A:K,M905,FALSE)</f>
        <v>22036</v>
      </c>
      <c r="L905" s="2">
        <f>VLOOKUP(J905,NPC规则!A:N,14,FALSE)</f>
        <v>7</v>
      </c>
      <c r="M905" s="2">
        <f t="shared" ca="1" si="234"/>
        <v>8</v>
      </c>
      <c r="N905" s="2">
        <v>6</v>
      </c>
      <c r="O905" s="2">
        <f>VLOOKUP(A905,关卡NPC系数!B:I,6,FALSE)</f>
        <v>1.3240000000000001</v>
      </c>
      <c r="P905" s="2">
        <f t="shared" si="229"/>
        <v>1</v>
      </c>
    </row>
    <row r="906" spans="1:16" x14ac:dyDescent="0.3">
      <c r="A906" s="2">
        <f t="shared" si="214"/>
        <v>151</v>
      </c>
      <c r="B906" s="2">
        <f ca="1">K902</f>
        <v>21046</v>
      </c>
      <c r="C906" s="2">
        <f t="shared" si="236"/>
        <v>5</v>
      </c>
      <c r="D906" s="2">
        <f>VLOOKUP(A906,关卡NPC系数!B:C,2,FALSE)</f>
        <v>144</v>
      </c>
      <c r="E906" s="2" t="str">
        <f>VLOOKUP(A906,关卡NPC系数!M:Q,5)</f>
        <v>6阶</v>
      </c>
      <c r="F906" s="2" t="str">
        <f t="shared" si="231"/>
        <v>后排</v>
      </c>
      <c r="G906" s="2">
        <f t="shared" si="235"/>
        <v>2</v>
      </c>
      <c r="I906" s="2" t="str">
        <f t="shared" si="232"/>
        <v>奥术</v>
      </c>
      <c r="J906" s="2" t="str">
        <f t="shared" si="233"/>
        <v>6阶后排奥术</v>
      </c>
      <c r="K906" s="2">
        <f ca="1">VLOOKUP(J906,NPC规则!A:K,M906,FALSE)</f>
        <v>23036</v>
      </c>
      <c r="L906" s="2">
        <f>VLOOKUP(J906,NPC规则!A:N,14,FALSE)</f>
        <v>7</v>
      </c>
      <c r="M906" s="2">
        <f t="shared" ca="1" si="234"/>
        <v>5</v>
      </c>
      <c r="N906" s="2">
        <v>6</v>
      </c>
      <c r="O906" s="2">
        <f>VLOOKUP(A906,关卡NPC系数!B:I,6,FALSE)</f>
        <v>1.3240000000000001</v>
      </c>
      <c r="P906" s="2">
        <f t="shared" si="229"/>
        <v>1</v>
      </c>
    </row>
    <row r="907" spans="1:16" x14ac:dyDescent="0.3">
      <c r="A907" s="2">
        <f t="shared" si="214"/>
        <v>151</v>
      </c>
      <c r="B907" s="2">
        <f ca="1">K902</f>
        <v>21046</v>
      </c>
      <c r="C907" s="2">
        <f t="shared" si="236"/>
        <v>6</v>
      </c>
      <c r="D907" s="2">
        <f>VLOOKUP(A907,关卡NPC系数!B:C,2,FALSE)</f>
        <v>144</v>
      </c>
      <c r="E907" s="2" t="str">
        <f>VLOOKUP(A907,关卡NPC系数!M:Q,5)</f>
        <v>6阶</v>
      </c>
      <c r="F907" s="2" t="str">
        <f t="shared" si="231"/>
        <v>后排</v>
      </c>
      <c r="G907" s="2">
        <f t="shared" si="235"/>
        <v>2</v>
      </c>
      <c r="I907" s="2" t="str">
        <f t="shared" si="232"/>
        <v>奥术</v>
      </c>
      <c r="J907" s="2" t="str">
        <f t="shared" si="233"/>
        <v>6阶后排奥术</v>
      </c>
      <c r="K907" s="2">
        <f ca="1">VLOOKUP(J907,NPC规则!A:K,M907,FALSE)</f>
        <v>25076</v>
      </c>
      <c r="L907" s="2">
        <f>VLOOKUP(J907,NPC规则!A:N,14,FALSE)</f>
        <v>7</v>
      </c>
      <c r="M907" s="2">
        <f t="shared" ca="1" si="234"/>
        <v>3</v>
      </c>
      <c r="N907" s="2">
        <v>6</v>
      </c>
      <c r="O907" s="2">
        <f>VLOOKUP(A907,关卡NPC系数!B:I,6,FALSE)</f>
        <v>1.3240000000000001</v>
      </c>
      <c r="P907" s="2">
        <f t="shared" si="229"/>
        <v>1</v>
      </c>
    </row>
    <row r="908" spans="1:16" x14ac:dyDescent="0.3">
      <c r="A908" s="2">
        <f t="shared" si="214"/>
        <v>152</v>
      </c>
      <c r="B908" s="2">
        <f ca="1">K908</f>
        <v>33026</v>
      </c>
      <c r="C908" s="2">
        <f t="shared" si="236"/>
        <v>1</v>
      </c>
      <c r="D908" s="2">
        <f>VLOOKUP(A908,关卡NPC系数!B:C,2,FALSE)</f>
        <v>144</v>
      </c>
      <c r="E908" s="2" t="str">
        <f>VLOOKUP(A908,关卡NPC系数!M:Q,5)</f>
        <v>6阶</v>
      </c>
      <c r="F908" s="2" t="str">
        <f t="shared" si="231"/>
        <v>前排</v>
      </c>
      <c r="G908" s="2">
        <f t="shared" si="235"/>
        <v>3</v>
      </c>
      <c r="I908" s="2" t="str">
        <f t="shared" si="232"/>
        <v>邪能</v>
      </c>
      <c r="J908" s="2" t="str">
        <f t="shared" si="233"/>
        <v>6阶前排邪能</v>
      </c>
      <c r="K908" s="2">
        <f ca="1">VLOOKUP(J908,NPC规则!A:K,M908,FALSE)</f>
        <v>33026</v>
      </c>
      <c r="L908" s="2">
        <f>VLOOKUP(J908,NPC规则!A:N,14,FALSE)</f>
        <v>4</v>
      </c>
      <c r="M908" s="2">
        <f t="shared" ca="1" si="234"/>
        <v>5</v>
      </c>
      <c r="N908" s="2">
        <v>6</v>
      </c>
      <c r="O908" s="2">
        <f>VLOOKUP(A908,关卡NPC系数!B:I,6,FALSE)</f>
        <v>1.327</v>
      </c>
      <c r="P908" s="2">
        <f t="shared" si="229"/>
        <v>1</v>
      </c>
    </row>
    <row r="909" spans="1:16" x14ac:dyDescent="0.3">
      <c r="A909" s="2">
        <f t="shared" si="214"/>
        <v>152</v>
      </c>
      <c r="B909" s="2">
        <f ca="1">K908</f>
        <v>33026</v>
      </c>
      <c r="C909" s="2">
        <f t="shared" si="236"/>
        <v>2</v>
      </c>
      <c r="D909" s="2">
        <f>VLOOKUP(A909,关卡NPC系数!B:C,2,FALSE)</f>
        <v>144</v>
      </c>
      <c r="E909" s="2" t="str">
        <f>VLOOKUP(A909,关卡NPC系数!M:Q,5)</f>
        <v>6阶</v>
      </c>
      <c r="F909" s="2" t="str">
        <f t="shared" si="231"/>
        <v>前排</v>
      </c>
      <c r="G909" s="2">
        <f t="shared" si="235"/>
        <v>3</v>
      </c>
      <c r="I909" s="2" t="str">
        <f t="shared" si="232"/>
        <v>邪能</v>
      </c>
      <c r="J909" s="2" t="str">
        <f t="shared" si="233"/>
        <v>6阶前排邪能</v>
      </c>
      <c r="K909" s="2">
        <f ca="1">VLOOKUP(J909,NPC规则!A:K,M909,FALSE)</f>
        <v>31076</v>
      </c>
      <c r="L909" s="2">
        <f>VLOOKUP(J909,NPC规则!A:N,14,FALSE)</f>
        <v>4</v>
      </c>
      <c r="M909" s="2">
        <f t="shared" ca="1" si="234"/>
        <v>2</v>
      </c>
      <c r="N909" s="2">
        <v>6</v>
      </c>
      <c r="O909" s="2">
        <f>VLOOKUP(A909,关卡NPC系数!B:I,6,FALSE)</f>
        <v>1.327</v>
      </c>
      <c r="P909" s="2">
        <f t="shared" si="229"/>
        <v>1</v>
      </c>
    </row>
    <row r="910" spans="1:16" x14ac:dyDescent="0.3">
      <c r="A910" s="2">
        <f t="shared" ref="A910:A973" si="237">A904+1</f>
        <v>152</v>
      </c>
      <c r="B910" s="2">
        <f ca="1">K908</f>
        <v>33026</v>
      </c>
      <c r="C910" s="2">
        <f t="shared" si="236"/>
        <v>3</v>
      </c>
      <c r="D910" s="2">
        <f>VLOOKUP(A910,关卡NPC系数!B:C,2,FALSE)</f>
        <v>144</v>
      </c>
      <c r="E910" s="2" t="str">
        <f>VLOOKUP(A910,关卡NPC系数!M:Q,5)</f>
        <v>6阶</v>
      </c>
      <c r="F910" s="2" t="str">
        <f t="shared" si="231"/>
        <v>后排</v>
      </c>
      <c r="G910" s="2">
        <f t="shared" si="235"/>
        <v>3</v>
      </c>
      <c r="I910" s="2" t="str">
        <f t="shared" si="232"/>
        <v>邪能</v>
      </c>
      <c r="J910" s="2" t="str">
        <f t="shared" si="233"/>
        <v>6阶后排邪能</v>
      </c>
      <c r="K910" s="2">
        <f ca="1">VLOOKUP(J910,NPC规则!A:K,M910,FALSE)</f>
        <v>34026</v>
      </c>
      <c r="L910" s="2">
        <f>VLOOKUP(J910,NPC规则!A:N,14,FALSE)</f>
        <v>6</v>
      </c>
      <c r="M910" s="2">
        <f t="shared" ca="1" si="234"/>
        <v>3</v>
      </c>
      <c r="N910" s="2">
        <v>6</v>
      </c>
      <c r="O910" s="2">
        <f>VLOOKUP(A910,关卡NPC系数!B:I,6,FALSE)</f>
        <v>1.327</v>
      </c>
      <c r="P910" s="2">
        <f t="shared" si="229"/>
        <v>1</v>
      </c>
    </row>
    <row r="911" spans="1:16" x14ac:dyDescent="0.3">
      <c r="A911" s="2">
        <f t="shared" si="237"/>
        <v>152</v>
      </c>
      <c r="B911" s="2">
        <f ca="1">K908</f>
        <v>33026</v>
      </c>
      <c r="C911" s="2">
        <f t="shared" si="236"/>
        <v>4</v>
      </c>
      <c r="D911" s="2">
        <f>VLOOKUP(A911,关卡NPC系数!B:C,2,FALSE)</f>
        <v>144</v>
      </c>
      <c r="E911" s="2" t="str">
        <f>VLOOKUP(A911,关卡NPC系数!M:Q,5)</f>
        <v>6阶</v>
      </c>
      <c r="F911" s="2" t="str">
        <f t="shared" si="231"/>
        <v>后排</v>
      </c>
      <c r="G911" s="2">
        <f t="shared" si="235"/>
        <v>3</v>
      </c>
      <c r="I911" s="2" t="str">
        <f t="shared" si="232"/>
        <v>邪能</v>
      </c>
      <c r="J911" s="2" t="str">
        <f t="shared" si="233"/>
        <v>6阶后排邪能</v>
      </c>
      <c r="K911" s="2">
        <f ca="1">VLOOKUP(J911,NPC规则!A:K,M911,FALSE)</f>
        <v>31086</v>
      </c>
      <c r="L911" s="2">
        <f>VLOOKUP(J911,NPC规则!A:N,14,FALSE)</f>
        <v>6</v>
      </c>
      <c r="M911" s="2">
        <f t="shared" ca="1" si="234"/>
        <v>4</v>
      </c>
      <c r="N911" s="2">
        <v>6</v>
      </c>
      <c r="O911" s="2">
        <f>VLOOKUP(A911,关卡NPC系数!B:I,6,FALSE)</f>
        <v>1.327</v>
      </c>
      <c r="P911" s="2">
        <f t="shared" si="229"/>
        <v>1</v>
      </c>
    </row>
    <row r="912" spans="1:16" x14ac:dyDescent="0.3">
      <c r="A912" s="2">
        <f t="shared" si="237"/>
        <v>152</v>
      </c>
      <c r="B912" s="2">
        <f ca="1">K908</f>
        <v>33026</v>
      </c>
      <c r="C912" s="2">
        <f t="shared" si="236"/>
        <v>5</v>
      </c>
      <c r="D912" s="2">
        <f>VLOOKUP(A912,关卡NPC系数!B:C,2,FALSE)</f>
        <v>144</v>
      </c>
      <c r="E912" s="2" t="str">
        <f>VLOOKUP(A912,关卡NPC系数!M:Q,5)</f>
        <v>6阶</v>
      </c>
      <c r="F912" s="2" t="str">
        <f t="shared" si="231"/>
        <v>后排</v>
      </c>
      <c r="G912" s="2">
        <f t="shared" si="235"/>
        <v>3</v>
      </c>
      <c r="I912" s="2" t="str">
        <f t="shared" si="232"/>
        <v>邪能</v>
      </c>
      <c r="J912" s="2" t="str">
        <f t="shared" si="233"/>
        <v>6阶后排邪能</v>
      </c>
      <c r="K912" s="2">
        <f ca="1">VLOOKUP(J912,NPC规则!A:K,M912,FALSE)</f>
        <v>32056</v>
      </c>
      <c r="L912" s="2">
        <f>VLOOKUP(J912,NPC规则!A:N,14,FALSE)</f>
        <v>6</v>
      </c>
      <c r="M912" s="2">
        <f t="shared" ca="1" si="234"/>
        <v>6</v>
      </c>
      <c r="N912" s="2">
        <v>6</v>
      </c>
      <c r="O912" s="2">
        <f>VLOOKUP(A912,关卡NPC系数!B:I,6,FALSE)</f>
        <v>1.327</v>
      </c>
      <c r="P912" s="2">
        <f t="shared" si="229"/>
        <v>1</v>
      </c>
    </row>
    <row r="913" spans="1:16" x14ac:dyDescent="0.3">
      <c r="A913" s="2">
        <f t="shared" si="237"/>
        <v>152</v>
      </c>
      <c r="B913" s="2">
        <f ca="1">K908</f>
        <v>33026</v>
      </c>
      <c r="C913" s="2">
        <f t="shared" si="236"/>
        <v>6</v>
      </c>
      <c r="D913" s="2">
        <f>VLOOKUP(A913,关卡NPC系数!B:C,2,FALSE)</f>
        <v>144</v>
      </c>
      <c r="E913" s="2" t="str">
        <f>VLOOKUP(A913,关卡NPC系数!M:Q,5)</f>
        <v>6阶</v>
      </c>
      <c r="F913" s="2" t="str">
        <f t="shared" si="231"/>
        <v>后排</v>
      </c>
      <c r="G913" s="2">
        <f t="shared" si="235"/>
        <v>3</v>
      </c>
      <c r="I913" s="2" t="str">
        <f t="shared" si="232"/>
        <v>邪能</v>
      </c>
      <c r="J913" s="2" t="str">
        <f t="shared" si="233"/>
        <v>6阶后排邪能</v>
      </c>
      <c r="K913" s="2">
        <f ca="1">VLOOKUP(J913,NPC规则!A:K,M913,FALSE)</f>
        <v>32046</v>
      </c>
      <c r="L913" s="2">
        <f>VLOOKUP(J913,NPC规则!A:N,14,FALSE)</f>
        <v>6</v>
      </c>
      <c r="M913" s="2">
        <f t="shared" ca="1" si="234"/>
        <v>7</v>
      </c>
      <c r="N913" s="2">
        <v>6</v>
      </c>
      <c r="O913" s="2">
        <f>VLOOKUP(A913,关卡NPC系数!B:I,6,FALSE)</f>
        <v>1.327</v>
      </c>
      <c r="P913" s="2">
        <f t="shared" si="229"/>
        <v>1</v>
      </c>
    </row>
    <row r="914" spans="1:16" x14ac:dyDescent="0.3">
      <c r="A914" s="2">
        <f t="shared" si="237"/>
        <v>153</v>
      </c>
      <c r="B914" s="2">
        <f ca="1">K914</f>
        <v>45056</v>
      </c>
      <c r="C914" s="2">
        <f t="shared" si="236"/>
        <v>1</v>
      </c>
      <c r="D914" s="2">
        <f>VLOOKUP(A914,关卡NPC系数!B:C,2,FALSE)</f>
        <v>145</v>
      </c>
      <c r="E914" s="2" t="str">
        <f>VLOOKUP(A914,关卡NPC系数!M:Q,5)</f>
        <v>6阶</v>
      </c>
      <c r="F914" s="2" t="str">
        <f t="shared" si="231"/>
        <v>前排</v>
      </c>
      <c r="G914" s="2">
        <f t="shared" si="235"/>
        <v>4</v>
      </c>
      <c r="I914" s="2" t="str">
        <f t="shared" si="232"/>
        <v>自然</v>
      </c>
      <c r="J914" s="2" t="str">
        <f t="shared" si="233"/>
        <v>6阶前排自然</v>
      </c>
      <c r="K914" s="2">
        <f ca="1">VLOOKUP(J914,NPC规则!A:K,M914,FALSE)</f>
        <v>45056</v>
      </c>
      <c r="L914" s="2">
        <f>VLOOKUP(J914,NPC规则!A:N,14,FALSE)</f>
        <v>4</v>
      </c>
      <c r="M914" s="2">
        <f t="shared" ca="1" si="234"/>
        <v>4</v>
      </c>
      <c r="N914" s="2">
        <v>6</v>
      </c>
      <c r="O914" s="2">
        <f>VLOOKUP(A914,关卡NPC系数!B:I,6,FALSE)</f>
        <v>1.329</v>
      </c>
      <c r="P914" s="2">
        <f t="shared" si="229"/>
        <v>1</v>
      </c>
    </row>
    <row r="915" spans="1:16" x14ac:dyDescent="0.3">
      <c r="A915" s="2">
        <f t="shared" si="237"/>
        <v>153</v>
      </c>
      <c r="B915" s="2">
        <f ca="1">K914</f>
        <v>45056</v>
      </c>
      <c r="C915" s="2">
        <f t="shared" si="236"/>
        <v>2</v>
      </c>
      <c r="D915" s="2">
        <f>VLOOKUP(A915,关卡NPC系数!B:C,2,FALSE)</f>
        <v>145</v>
      </c>
      <c r="E915" s="2" t="str">
        <f>VLOOKUP(A915,关卡NPC系数!M:Q,5)</f>
        <v>6阶</v>
      </c>
      <c r="F915" s="2" t="str">
        <f t="shared" si="231"/>
        <v>前排</v>
      </c>
      <c r="G915" s="2">
        <f t="shared" si="235"/>
        <v>4</v>
      </c>
      <c r="I915" s="2" t="str">
        <f t="shared" si="232"/>
        <v>自然</v>
      </c>
      <c r="J915" s="2" t="str">
        <f t="shared" si="233"/>
        <v>6阶前排自然</v>
      </c>
      <c r="K915" s="2">
        <f ca="1">VLOOKUP(J915,NPC规则!A:K,M915,FALSE)</f>
        <v>41066</v>
      </c>
      <c r="L915" s="2">
        <f>VLOOKUP(J915,NPC规则!A:N,14,FALSE)</f>
        <v>4</v>
      </c>
      <c r="M915" s="2">
        <f t="shared" ca="1" si="234"/>
        <v>3</v>
      </c>
      <c r="N915" s="2">
        <v>6</v>
      </c>
      <c r="O915" s="2">
        <f>VLOOKUP(A915,关卡NPC系数!B:I,6,FALSE)</f>
        <v>1.329</v>
      </c>
      <c r="P915" s="2">
        <f t="shared" si="229"/>
        <v>1</v>
      </c>
    </row>
    <row r="916" spans="1:16" x14ac:dyDescent="0.3">
      <c r="A916" s="2">
        <f t="shared" si="237"/>
        <v>153</v>
      </c>
      <c r="B916" s="2">
        <f ca="1">K914</f>
        <v>45056</v>
      </c>
      <c r="C916" s="2">
        <f t="shared" si="236"/>
        <v>3</v>
      </c>
      <c r="D916" s="2">
        <f>VLOOKUP(A916,关卡NPC系数!B:C,2,FALSE)</f>
        <v>145</v>
      </c>
      <c r="E916" s="2" t="str">
        <f>VLOOKUP(A916,关卡NPC系数!M:Q,5)</f>
        <v>6阶</v>
      </c>
      <c r="F916" s="2" t="str">
        <f t="shared" si="231"/>
        <v>后排</v>
      </c>
      <c r="G916" s="2">
        <f t="shared" si="235"/>
        <v>4</v>
      </c>
      <c r="I916" s="2" t="str">
        <f t="shared" si="232"/>
        <v>自然</v>
      </c>
      <c r="J916" s="2" t="str">
        <f t="shared" si="233"/>
        <v>6阶后排自然</v>
      </c>
      <c r="K916" s="2">
        <f ca="1">VLOOKUP(J916,NPC规则!A:K,M916,FALSE)</f>
        <v>44036</v>
      </c>
      <c r="L916" s="2">
        <f>VLOOKUP(J916,NPC规则!A:N,14,FALSE)</f>
        <v>7</v>
      </c>
      <c r="M916" s="2">
        <f t="shared" ca="1" si="234"/>
        <v>6</v>
      </c>
      <c r="N916" s="2">
        <v>6</v>
      </c>
      <c r="O916" s="2">
        <f>VLOOKUP(A916,关卡NPC系数!B:I,6,FALSE)</f>
        <v>1.329</v>
      </c>
      <c r="P916" s="2">
        <f t="shared" si="229"/>
        <v>1</v>
      </c>
    </row>
    <row r="917" spans="1:16" x14ac:dyDescent="0.3">
      <c r="A917" s="2">
        <f t="shared" si="237"/>
        <v>153</v>
      </c>
      <c r="B917" s="2">
        <f ca="1">K914</f>
        <v>45056</v>
      </c>
      <c r="C917" s="2">
        <f t="shared" si="236"/>
        <v>4</v>
      </c>
      <c r="D917" s="2">
        <f>VLOOKUP(A917,关卡NPC系数!B:C,2,FALSE)</f>
        <v>145</v>
      </c>
      <c r="E917" s="2" t="str">
        <f>VLOOKUP(A917,关卡NPC系数!M:Q,5)</f>
        <v>6阶</v>
      </c>
      <c r="F917" s="2" t="str">
        <f t="shared" si="231"/>
        <v>后排</v>
      </c>
      <c r="G917" s="2">
        <f t="shared" si="235"/>
        <v>4</v>
      </c>
      <c r="I917" s="2" t="str">
        <f t="shared" si="232"/>
        <v>自然</v>
      </c>
      <c r="J917" s="2" t="str">
        <f t="shared" si="233"/>
        <v>6阶后排自然</v>
      </c>
      <c r="K917" s="2">
        <f ca="1">VLOOKUP(J917,NPC规则!A:K,M917,FALSE)</f>
        <v>44036</v>
      </c>
      <c r="L917" s="2">
        <f>VLOOKUP(J917,NPC规则!A:N,14,FALSE)</f>
        <v>7</v>
      </c>
      <c r="M917" s="2">
        <f t="shared" ca="1" si="234"/>
        <v>6</v>
      </c>
      <c r="N917" s="2">
        <v>6</v>
      </c>
      <c r="O917" s="2">
        <f>VLOOKUP(A917,关卡NPC系数!B:I,6,FALSE)</f>
        <v>1.329</v>
      </c>
      <c r="P917" s="2">
        <f t="shared" si="229"/>
        <v>1</v>
      </c>
    </row>
    <row r="918" spans="1:16" x14ac:dyDescent="0.3">
      <c r="A918" s="2">
        <f t="shared" si="237"/>
        <v>153</v>
      </c>
      <c r="B918" s="2">
        <f ca="1">K914</f>
        <v>45056</v>
      </c>
      <c r="C918" s="2">
        <f t="shared" si="236"/>
        <v>5</v>
      </c>
      <c r="D918" s="2">
        <f>VLOOKUP(A918,关卡NPC系数!B:C,2,FALSE)</f>
        <v>145</v>
      </c>
      <c r="E918" s="2" t="str">
        <f>VLOOKUP(A918,关卡NPC系数!M:Q,5)</f>
        <v>6阶</v>
      </c>
      <c r="F918" s="2" t="str">
        <f t="shared" si="231"/>
        <v>后排</v>
      </c>
      <c r="G918" s="2">
        <f t="shared" si="235"/>
        <v>4</v>
      </c>
      <c r="I918" s="2" t="str">
        <f t="shared" si="232"/>
        <v>自然</v>
      </c>
      <c r="J918" s="2" t="str">
        <f t="shared" si="233"/>
        <v>6阶后排自然</v>
      </c>
      <c r="K918" s="2">
        <f ca="1">VLOOKUP(J918,NPC规则!A:K,M918,FALSE)</f>
        <v>43046</v>
      </c>
      <c r="L918" s="2">
        <f>VLOOKUP(J918,NPC规则!A:N,14,FALSE)</f>
        <v>7</v>
      </c>
      <c r="M918" s="2">
        <f t="shared" ca="1" si="234"/>
        <v>8</v>
      </c>
      <c r="N918" s="2">
        <v>6</v>
      </c>
      <c r="O918" s="2">
        <f>VLOOKUP(A918,关卡NPC系数!B:I,6,FALSE)</f>
        <v>1.329</v>
      </c>
      <c r="P918" s="2">
        <f t="shared" si="229"/>
        <v>1</v>
      </c>
    </row>
    <row r="919" spans="1:16" x14ac:dyDescent="0.3">
      <c r="A919" s="2">
        <f t="shared" si="237"/>
        <v>153</v>
      </c>
      <c r="B919" s="2">
        <f ca="1">K914</f>
        <v>45056</v>
      </c>
      <c r="C919" s="2">
        <f t="shared" si="236"/>
        <v>6</v>
      </c>
      <c r="D919" s="2">
        <f>VLOOKUP(A919,关卡NPC系数!B:C,2,FALSE)</f>
        <v>145</v>
      </c>
      <c r="E919" s="2" t="str">
        <f>VLOOKUP(A919,关卡NPC系数!M:Q,5)</f>
        <v>6阶</v>
      </c>
      <c r="F919" s="2" t="str">
        <f t="shared" si="231"/>
        <v>后排</v>
      </c>
      <c r="G919" s="2">
        <f t="shared" si="235"/>
        <v>4</v>
      </c>
      <c r="I919" s="2" t="str">
        <f t="shared" si="232"/>
        <v>自然</v>
      </c>
      <c r="J919" s="2" t="str">
        <f t="shared" si="233"/>
        <v>6阶后排自然</v>
      </c>
      <c r="K919" s="2">
        <f ca="1">VLOOKUP(J919,NPC规则!A:K,M919,FALSE)</f>
        <v>43056</v>
      </c>
      <c r="L919" s="2">
        <f>VLOOKUP(J919,NPC规则!A:N,14,FALSE)</f>
        <v>7</v>
      </c>
      <c r="M919" s="2">
        <f t="shared" ca="1" si="234"/>
        <v>4</v>
      </c>
      <c r="N919" s="2">
        <v>6</v>
      </c>
      <c r="O919" s="2">
        <f>VLOOKUP(A919,关卡NPC系数!B:I,6,FALSE)</f>
        <v>1.329</v>
      </c>
      <c r="P919" s="2">
        <f t="shared" si="229"/>
        <v>1</v>
      </c>
    </row>
    <row r="920" spans="1:16" x14ac:dyDescent="0.3">
      <c r="A920" s="2">
        <f t="shared" si="237"/>
        <v>154</v>
      </c>
      <c r="B920" s="2">
        <f ca="1">K920</f>
        <v>53016</v>
      </c>
      <c r="C920" s="2">
        <f t="shared" si="236"/>
        <v>1</v>
      </c>
      <c r="D920" s="2">
        <f>VLOOKUP(A920,关卡NPC系数!B:C,2,FALSE)</f>
        <v>145</v>
      </c>
      <c r="E920" s="2" t="str">
        <f>VLOOKUP(A920,关卡NPC系数!M:Q,5)</f>
        <v>6阶</v>
      </c>
      <c r="F920" s="2" t="str">
        <f t="shared" si="231"/>
        <v>前排</v>
      </c>
      <c r="G920" s="2">
        <f t="shared" si="235"/>
        <v>5</v>
      </c>
      <c r="I920" s="2" t="str">
        <f t="shared" si="232"/>
        <v>暗影</v>
      </c>
      <c r="J920" s="2" t="str">
        <f t="shared" si="233"/>
        <v>6阶前排暗影</v>
      </c>
      <c r="K920" s="2">
        <f ca="1">VLOOKUP(J920,NPC规则!A:K,M920,FALSE)</f>
        <v>53016</v>
      </c>
      <c r="L920" s="2">
        <f>VLOOKUP(J920,NPC规则!A:N,14,FALSE)</f>
        <v>3</v>
      </c>
      <c r="M920" s="2">
        <f t="shared" ca="1" si="234"/>
        <v>3</v>
      </c>
      <c r="N920" s="2">
        <v>6</v>
      </c>
      <c r="O920" s="2">
        <f>VLOOKUP(A920,关卡NPC系数!B:I,6,FALSE)</f>
        <v>1.3320000000000001</v>
      </c>
      <c r="P920" s="2">
        <f t="shared" si="229"/>
        <v>1</v>
      </c>
    </row>
    <row r="921" spans="1:16" x14ac:dyDescent="0.3">
      <c r="A921" s="2">
        <f t="shared" si="237"/>
        <v>154</v>
      </c>
      <c r="B921" s="2">
        <f ca="1">K920</f>
        <v>53016</v>
      </c>
      <c r="C921" s="2">
        <f t="shared" si="236"/>
        <v>2</v>
      </c>
      <c r="D921" s="2">
        <f>VLOOKUP(A921,关卡NPC系数!B:C,2,FALSE)</f>
        <v>145</v>
      </c>
      <c r="E921" s="2" t="str">
        <f>VLOOKUP(A921,关卡NPC系数!M:Q,5)</f>
        <v>6阶</v>
      </c>
      <c r="F921" s="2" t="str">
        <f t="shared" si="231"/>
        <v>前排</v>
      </c>
      <c r="G921" s="2">
        <f t="shared" si="235"/>
        <v>5</v>
      </c>
      <c r="I921" s="2" t="str">
        <f t="shared" si="232"/>
        <v>暗影</v>
      </c>
      <c r="J921" s="2" t="str">
        <f t="shared" si="233"/>
        <v>6阶前排暗影</v>
      </c>
      <c r="K921" s="2">
        <f ca="1">VLOOKUP(J921,NPC规则!A:K,M921,FALSE)</f>
        <v>52046</v>
      </c>
      <c r="L921" s="2">
        <f>VLOOKUP(J921,NPC规则!A:N,14,FALSE)</f>
        <v>3</v>
      </c>
      <c r="M921" s="2">
        <f t="shared" ca="1" si="234"/>
        <v>4</v>
      </c>
      <c r="N921" s="2">
        <v>6</v>
      </c>
      <c r="O921" s="2">
        <f>VLOOKUP(A921,关卡NPC系数!B:I,6,FALSE)</f>
        <v>1.3320000000000001</v>
      </c>
      <c r="P921" s="2">
        <f t="shared" si="229"/>
        <v>1</v>
      </c>
    </row>
    <row r="922" spans="1:16" x14ac:dyDescent="0.3">
      <c r="A922" s="2">
        <f t="shared" si="237"/>
        <v>154</v>
      </c>
      <c r="B922" s="2">
        <f ca="1">K920</f>
        <v>53016</v>
      </c>
      <c r="C922" s="2">
        <f t="shared" si="236"/>
        <v>3</v>
      </c>
      <c r="D922" s="2">
        <f>VLOOKUP(A922,关卡NPC系数!B:C,2,FALSE)</f>
        <v>145</v>
      </c>
      <c r="E922" s="2" t="str">
        <f>VLOOKUP(A922,关卡NPC系数!M:Q,5)</f>
        <v>6阶</v>
      </c>
      <c r="F922" s="2" t="str">
        <f t="shared" si="231"/>
        <v>后排</v>
      </c>
      <c r="G922" s="2">
        <f t="shared" si="235"/>
        <v>5</v>
      </c>
      <c r="I922" s="2" t="str">
        <f t="shared" si="232"/>
        <v>暗影</v>
      </c>
      <c r="J922" s="2" t="str">
        <f t="shared" si="233"/>
        <v>6阶后排暗影</v>
      </c>
      <c r="K922" s="2">
        <f ca="1">VLOOKUP(J922,NPC规则!A:K,M922,FALSE)</f>
        <v>51016</v>
      </c>
      <c r="L922" s="2">
        <f>VLOOKUP(J922,NPC规则!A:N,14,FALSE)</f>
        <v>3</v>
      </c>
      <c r="M922" s="2">
        <f t="shared" ca="1" si="234"/>
        <v>2</v>
      </c>
      <c r="N922" s="2">
        <v>6</v>
      </c>
      <c r="O922" s="2">
        <f>VLOOKUP(A922,关卡NPC系数!B:I,6,FALSE)</f>
        <v>1.3320000000000001</v>
      </c>
      <c r="P922" s="2">
        <f t="shared" si="229"/>
        <v>1</v>
      </c>
    </row>
    <row r="923" spans="1:16" x14ac:dyDescent="0.3">
      <c r="A923" s="2">
        <f t="shared" si="237"/>
        <v>154</v>
      </c>
      <c r="B923" s="2">
        <f ca="1">K920</f>
        <v>53016</v>
      </c>
      <c r="C923" s="2">
        <f t="shared" si="236"/>
        <v>4</v>
      </c>
      <c r="D923" s="2">
        <f>VLOOKUP(A923,关卡NPC系数!B:C,2,FALSE)</f>
        <v>145</v>
      </c>
      <c r="E923" s="2" t="str">
        <f>VLOOKUP(A923,关卡NPC系数!M:Q,5)</f>
        <v>6阶</v>
      </c>
      <c r="F923" s="2" t="str">
        <f t="shared" si="231"/>
        <v>后排</v>
      </c>
      <c r="G923" s="2">
        <f t="shared" si="235"/>
        <v>5</v>
      </c>
      <c r="I923" s="2" t="str">
        <f t="shared" si="232"/>
        <v>暗影</v>
      </c>
      <c r="J923" s="2" t="str">
        <f t="shared" si="233"/>
        <v>6阶后排暗影</v>
      </c>
      <c r="K923" s="2">
        <f ca="1">VLOOKUP(J923,NPC规则!A:K,M923,FALSE)</f>
        <v>52046</v>
      </c>
      <c r="L923" s="2">
        <f>VLOOKUP(J923,NPC规则!A:N,14,FALSE)</f>
        <v>3</v>
      </c>
      <c r="M923" s="2">
        <f t="shared" ca="1" si="234"/>
        <v>4</v>
      </c>
      <c r="N923" s="2">
        <v>6</v>
      </c>
      <c r="O923" s="2">
        <f>VLOOKUP(A923,关卡NPC系数!B:I,6,FALSE)</f>
        <v>1.3320000000000001</v>
      </c>
      <c r="P923" s="2">
        <f t="shared" si="229"/>
        <v>1</v>
      </c>
    </row>
    <row r="924" spans="1:16" x14ac:dyDescent="0.3">
      <c r="A924" s="2">
        <f t="shared" si="237"/>
        <v>154</v>
      </c>
      <c r="B924" s="2">
        <f ca="1">K920</f>
        <v>53016</v>
      </c>
      <c r="C924" s="2">
        <f t="shared" si="236"/>
        <v>5</v>
      </c>
      <c r="D924" s="2">
        <f>VLOOKUP(A924,关卡NPC系数!B:C,2,FALSE)</f>
        <v>145</v>
      </c>
      <c r="E924" s="2" t="str">
        <f>VLOOKUP(A924,关卡NPC系数!M:Q,5)</f>
        <v>6阶</v>
      </c>
      <c r="F924" s="2" t="str">
        <f t="shared" si="231"/>
        <v>后排</v>
      </c>
      <c r="G924" s="2">
        <f t="shared" si="235"/>
        <v>5</v>
      </c>
      <c r="I924" s="2" t="str">
        <f t="shared" si="232"/>
        <v>暗影</v>
      </c>
      <c r="J924" s="2" t="str">
        <f t="shared" si="233"/>
        <v>6阶后排暗影</v>
      </c>
      <c r="K924" s="2">
        <f ca="1">VLOOKUP(J924,NPC规则!A:K,M924,FALSE)</f>
        <v>53016</v>
      </c>
      <c r="L924" s="2">
        <f>VLOOKUP(J924,NPC规则!A:N,14,FALSE)</f>
        <v>3</v>
      </c>
      <c r="M924" s="2">
        <f t="shared" ca="1" si="234"/>
        <v>3</v>
      </c>
      <c r="N924" s="2">
        <v>6</v>
      </c>
      <c r="O924" s="2">
        <f>VLOOKUP(A924,关卡NPC系数!B:I,6,FALSE)</f>
        <v>1.3320000000000001</v>
      </c>
      <c r="P924" s="2">
        <f t="shared" si="229"/>
        <v>1</v>
      </c>
    </row>
    <row r="925" spans="1:16" x14ac:dyDescent="0.3">
      <c r="A925" s="2">
        <f t="shared" si="237"/>
        <v>154</v>
      </c>
      <c r="B925" s="2">
        <f ca="1">K920</f>
        <v>53016</v>
      </c>
      <c r="C925" s="2">
        <f t="shared" si="236"/>
        <v>6</v>
      </c>
      <c r="D925" s="2">
        <f>VLOOKUP(A925,关卡NPC系数!B:C,2,FALSE)</f>
        <v>145</v>
      </c>
      <c r="E925" s="2" t="str">
        <f>VLOOKUP(A925,关卡NPC系数!M:Q,5)</f>
        <v>6阶</v>
      </c>
      <c r="F925" s="2" t="str">
        <f t="shared" si="231"/>
        <v>后排</v>
      </c>
      <c r="G925" s="2">
        <f t="shared" si="235"/>
        <v>5</v>
      </c>
      <c r="I925" s="2" t="str">
        <f t="shared" si="232"/>
        <v>暗影</v>
      </c>
      <c r="J925" s="2" t="str">
        <f t="shared" si="233"/>
        <v>6阶后排暗影</v>
      </c>
      <c r="K925" s="2">
        <f ca="1">VLOOKUP(J925,NPC规则!A:K,M925,FALSE)</f>
        <v>51016</v>
      </c>
      <c r="L925" s="2">
        <f>VLOOKUP(J925,NPC规则!A:N,14,FALSE)</f>
        <v>3</v>
      </c>
      <c r="M925" s="2">
        <f t="shared" ca="1" si="234"/>
        <v>2</v>
      </c>
      <c r="N925" s="2">
        <v>6</v>
      </c>
      <c r="O925" s="2">
        <f>VLOOKUP(A925,关卡NPC系数!B:I,6,FALSE)</f>
        <v>1.3320000000000001</v>
      </c>
      <c r="P925" s="2">
        <f t="shared" si="229"/>
        <v>1</v>
      </c>
    </row>
    <row r="926" spans="1:16" x14ac:dyDescent="0.3">
      <c r="A926" s="2">
        <f t="shared" si="237"/>
        <v>155</v>
      </c>
      <c r="B926" s="2">
        <f ca="1">K926</f>
        <v>63026</v>
      </c>
      <c r="C926" s="2">
        <f t="shared" si="236"/>
        <v>1</v>
      </c>
      <c r="D926" s="2">
        <f>VLOOKUP(A926,关卡NPC系数!B:C,2,FALSE)</f>
        <v>146</v>
      </c>
      <c r="E926" s="2" t="str">
        <f>VLOOKUP(A926,关卡NPC系数!M:Q,5)</f>
        <v>6阶</v>
      </c>
      <c r="F926" s="2" t="str">
        <f t="shared" si="231"/>
        <v>前排</v>
      </c>
      <c r="G926" s="2">
        <f t="shared" si="235"/>
        <v>6</v>
      </c>
      <c r="I926" s="2" t="str">
        <f t="shared" si="232"/>
        <v>神圣</v>
      </c>
      <c r="J926" s="2" t="str">
        <f t="shared" si="233"/>
        <v>6阶前排神圣</v>
      </c>
      <c r="K926" s="2">
        <f ca="1">VLOOKUP(J926,NPC规则!A:K,M926,FALSE)</f>
        <v>63026</v>
      </c>
      <c r="L926" s="2">
        <f>VLOOKUP(J926,NPC规则!A:N,14,FALSE)</f>
        <v>3</v>
      </c>
      <c r="M926" s="2">
        <f t="shared" ca="1" si="234"/>
        <v>3</v>
      </c>
      <c r="N926" s="2">
        <v>6</v>
      </c>
      <c r="O926" s="2">
        <f>VLOOKUP(A926,关卡NPC系数!B:I,6,FALSE)</f>
        <v>1.3340000000000001</v>
      </c>
      <c r="P926" s="2">
        <f t="shared" si="229"/>
        <v>1</v>
      </c>
    </row>
    <row r="927" spans="1:16" x14ac:dyDescent="0.3">
      <c r="A927" s="2">
        <f t="shared" si="237"/>
        <v>155</v>
      </c>
      <c r="B927" s="2">
        <f ca="1">K926</f>
        <v>63026</v>
      </c>
      <c r="C927" s="2">
        <f t="shared" si="236"/>
        <v>2</v>
      </c>
      <c r="D927" s="2">
        <f>VLOOKUP(A927,关卡NPC系数!B:C,2,FALSE)</f>
        <v>146</v>
      </c>
      <c r="E927" s="2" t="str">
        <f>VLOOKUP(A927,关卡NPC系数!M:Q,5)</f>
        <v>6阶</v>
      </c>
      <c r="F927" s="2" t="str">
        <f t="shared" si="231"/>
        <v>前排</v>
      </c>
      <c r="G927" s="2">
        <f t="shared" si="235"/>
        <v>6</v>
      </c>
      <c r="I927" s="2" t="str">
        <f t="shared" si="232"/>
        <v>神圣</v>
      </c>
      <c r="J927" s="2" t="str">
        <f t="shared" si="233"/>
        <v>6阶前排神圣</v>
      </c>
      <c r="K927" s="2">
        <f ca="1">VLOOKUP(J927,NPC规则!A:K,M927,FALSE)</f>
        <v>63026</v>
      </c>
      <c r="L927" s="2">
        <f>VLOOKUP(J927,NPC规则!A:N,14,FALSE)</f>
        <v>3</v>
      </c>
      <c r="M927" s="2">
        <f t="shared" ca="1" si="234"/>
        <v>3</v>
      </c>
      <c r="N927" s="2">
        <v>6</v>
      </c>
      <c r="O927" s="2">
        <f>VLOOKUP(A927,关卡NPC系数!B:I,6,FALSE)</f>
        <v>1.3340000000000001</v>
      </c>
      <c r="P927" s="2">
        <f t="shared" si="229"/>
        <v>1</v>
      </c>
    </row>
    <row r="928" spans="1:16" x14ac:dyDescent="0.3">
      <c r="A928" s="2">
        <f t="shared" si="237"/>
        <v>155</v>
      </c>
      <c r="B928" s="2">
        <f ca="1">K926</f>
        <v>63026</v>
      </c>
      <c r="C928" s="2">
        <f t="shared" si="236"/>
        <v>3</v>
      </c>
      <c r="D928" s="2">
        <f>VLOOKUP(A928,关卡NPC系数!B:C,2,FALSE)</f>
        <v>146</v>
      </c>
      <c r="E928" s="2" t="str">
        <f>VLOOKUP(A928,关卡NPC系数!M:Q,5)</f>
        <v>6阶</v>
      </c>
      <c r="F928" s="2" t="str">
        <f t="shared" si="231"/>
        <v>后排</v>
      </c>
      <c r="G928" s="2">
        <f t="shared" si="235"/>
        <v>6</v>
      </c>
      <c r="I928" s="2" t="str">
        <f t="shared" si="232"/>
        <v>神圣</v>
      </c>
      <c r="J928" s="2" t="str">
        <f t="shared" si="233"/>
        <v>6阶后排神圣</v>
      </c>
      <c r="K928" s="2">
        <f ca="1">VLOOKUP(J928,NPC规则!A:K,M928,FALSE)</f>
        <v>62016</v>
      </c>
      <c r="L928" s="2">
        <f>VLOOKUP(J928,NPC规则!A:N,14,FALSE)</f>
        <v>3</v>
      </c>
      <c r="M928" s="2">
        <f t="shared" ca="1" si="234"/>
        <v>4</v>
      </c>
      <c r="N928" s="2">
        <v>6</v>
      </c>
      <c r="O928" s="2">
        <f>VLOOKUP(A928,关卡NPC系数!B:I,6,FALSE)</f>
        <v>1.3340000000000001</v>
      </c>
      <c r="P928" s="2">
        <f t="shared" si="229"/>
        <v>1</v>
      </c>
    </row>
    <row r="929" spans="1:16" x14ac:dyDescent="0.3">
      <c r="A929" s="2">
        <f t="shared" si="237"/>
        <v>155</v>
      </c>
      <c r="B929" s="2">
        <f ca="1">K926</f>
        <v>63026</v>
      </c>
      <c r="C929" s="2">
        <f t="shared" si="236"/>
        <v>4</v>
      </c>
      <c r="D929" s="2">
        <f>VLOOKUP(A929,关卡NPC系数!B:C,2,FALSE)</f>
        <v>146</v>
      </c>
      <c r="E929" s="2" t="str">
        <f>VLOOKUP(A929,关卡NPC系数!M:Q,5)</f>
        <v>6阶</v>
      </c>
      <c r="F929" s="2" t="str">
        <f t="shared" si="231"/>
        <v>后排</v>
      </c>
      <c r="G929" s="2">
        <f t="shared" si="235"/>
        <v>6</v>
      </c>
      <c r="I929" s="2" t="str">
        <f t="shared" si="232"/>
        <v>神圣</v>
      </c>
      <c r="J929" s="2" t="str">
        <f t="shared" si="233"/>
        <v>6阶后排神圣</v>
      </c>
      <c r="K929" s="2">
        <f ca="1">VLOOKUP(J929,NPC规则!A:K,M929,FALSE)</f>
        <v>61026</v>
      </c>
      <c r="L929" s="2">
        <f>VLOOKUP(J929,NPC规则!A:N,14,FALSE)</f>
        <v>3</v>
      </c>
      <c r="M929" s="2">
        <f t="shared" ca="1" si="234"/>
        <v>2</v>
      </c>
      <c r="N929" s="2">
        <v>6</v>
      </c>
      <c r="O929" s="2">
        <f>VLOOKUP(A929,关卡NPC系数!B:I,6,FALSE)</f>
        <v>1.3340000000000001</v>
      </c>
      <c r="P929" s="2">
        <f t="shared" si="229"/>
        <v>1</v>
      </c>
    </row>
    <row r="930" spans="1:16" x14ac:dyDescent="0.3">
      <c r="A930" s="2">
        <f t="shared" si="237"/>
        <v>155</v>
      </c>
      <c r="B930" s="2">
        <f ca="1">K926</f>
        <v>63026</v>
      </c>
      <c r="C930" s="2">
        <f t="shared" si="236"/>
        <v>5</v>
      </c>
      <c r="D930" s="2">
        <f>VLOOKUP(A930,关卡NPC系数!B:C,2,FALSE)</f>
        <v>146</v>
      </c>
      <c r="E930" s="2" t="str">
        <f>VLOOKUP(A930,关卡NPC系数!M:Q,5)</f>
        <v>6阶</v>
      </c>
      <c r="F930" s="2" t="str">
        <f t="shared" si="231"/>
        <v>后排</v>
      </c>
      <c r="G930" s="2">
        <f t="shared" si="235"/>
        <v>6</v>
      </c>
      <c r="I930" s="2" t="str">
        <f t="shared" si="232"/>
        <v>神圣</v>
      </c>
      <c r="J930" s="2" t="str">
        <f t="shared" si="233"/>
        <v>6阶后排神圣</v>
      </c>
      <c r="K930" s="2">
        <f ca="1">VLOOKUP(J930,NPC规则!A:K,M930,FALSE)</f>
        <v>62016</v>
      </c>
      <c r="L930" s="2">
        <f>VLOOKUP(J930,NPC规则!A:N,14,FALSE)</f>
        <v>3</v>
      </c>
      <c r="M930" s="2">
        <f t="shared" ca="1" si="234"/>
        <v>4</v>
      </c>
      <c r="N930" s="2">
        <v>6</v>
      </c>
      <c r="O930" s="2">
        <f>VLOOKUP(A930,关卡NPC系数!B:I,6,FALSE)</f>
        <v>1.3340000000000001</v>
      </c>
      <c r="P930" s="2">
        <f t="shared" si="229"/>
        <v>1</v>
      </c>
    </row>
    <row r="931" spans="1:16" x14ac:dyDescent="0.3">
      <c r="A931" s="2">
        <f t="shared" si="237"/>
        <v>155</v>
      </c>
      <c r="B931" s="2">
        <f ca="1">K926</f>
        <v>63026</v>
      </c>
      <c r="C931" s="2">
        <f t="shared" si="236"/>
        <v>6</v>
      </c>
      <c r="D931" s="2">
        <f>VLOOKUP(A931,关卡NPC系数!B:C,2,FALSE)</f>
        <v>146</v>
      </c>
      <c r="E931" s="2" t="str">
        <f>VLOOKUP(A931,关卡NPC系数!M:Q,5)</f>
        <v>6阶</v>
      </c>
      <c r="F931" s="2" t="str">
        <f t="shared" si="231"/>
        <v>后排</v>
      </c>
      <c r="G931" s="2">
        <f t="shared" si="235"/>
        <v>6</v>
      </c>
      <c r="I931" s="2" t="str">
        <f t="shared" si="232"/>
        <v>神圣</v>
      </c>
      <c r="J931" s="2" t="str">
        <f t="shared" si="233"/>
        <v>6阶后排神圣</v>
      </c>
      <c r="K931" s="2">
        <f ca="1">VLOOKUP(J931,NPC规则!A:K,M931,FALSE)</f>
        <v>61026</v>
      </c>
      <c r="L931" s="2">
        <f>VLOOKUP(J931,NPC规则!A:N,14,FALSE)</f>
        <v>3</v>
      </c>
      <c r="M931" s="2">
        <f t="shared" ca="1" si="234"/>
        <v>2</v>
      </c>
      <c r="N931" s="2">
        <v>6</v>
      </c>
      <c r="O931" s="2">
        <f>VLOOKUP(A931,关卡NPC系数!B:I,6,FALSE)</f>
        <v>1.3340000000000001</v>
      </c>
      <c r="P931" s="2">
        <f t="shared" si="229"/>
        <v>1</v>
      </c>
    </row>
    <row r="932" spans="1:16" x14ac:dyDescent="0.3">
      <c r="A932" s="2">
        <f t="shared" si="237"/>
        <v>156</v>
      </c>
      <c r="B932" s="2">
        <f ca="1">K932</f>
        <v>25066</v>
      </c>
      <c r="C932" s="2">
        <f t="shared" si="236"/>
        <v>1</v>
      </c>
      <c r="D932" s="2">
        <f>VLOOKUP(A932,关卡NPC系数!B:C,2,FALSE)</f>
        <v>146</v>
      </c>
      <c r="E932" s="2" t="str">
        <f>VLOOKUP(A932,关卡NPC系数!M:Q,5)</f>
        <v>6阶</v>
      </c>
      <c r="F932" s="2" t="str">
        <f t="shared" si="231"/>
        <v>前排</v>
      </c>
      <c r="G932" s="2">
        <f t="shared" ref="G932" ca="1" si="238">RANK(H932,$H932:$H937)</f>
        <v>2</v>
      </c>
      <c r="H932" s="2">
        <f t="shared" ref="H932:H979" ca="1" si="239">RAND()</f>
        <v>0.86083519047276524</v>
      </c>
      <c r="I932" s="2" t="str">
        <f t="shared" ca="1" si="232"/>
        <v>奥术</v>
      </c>
      <c r="J932" s="2" t="str">
        <f t="shared" ca="1" si="233"/>
        <v>6阶前排奥术</v>
      </c>
      <c r="K932" s="2">
        <f ca="1">VLOOKUP(J932,NPC规则!A:K,M932,FALSE)</f>
        <v>25066</v>
      </c>
      <c r="L932" s="2">
        <f ca="1">VLOOKUP(J932,NPC规则!A:N,14,FALSE)</f>
        <v>4</v>
      </c>
      <c r="M932" s="2">
        <f t="shared" ca="1" si="234"/>
        <v>3</v>
      </c>
      <c r="N932" s="2">
        <v>6</v>
      </c>
      <c r="O932" s="2">
        <f>VLOOKUP(A932,关卡NPC系数!B:I,6,FALSE)</f>
        <v>1.337</v>
      </c>
      <c r="P932" s="2">
        <f t="shared" si="229"/>
        <v>1</v>
      </c>
    </row>
    <row r="933" spans="1:16" x14ac:dyDescent="0.3">
      <c r="A933" s="2">
        <f t="shared" si="237"/>
        <v>156</v>
      </c>
      <c r="B933" s="2">
        <f ca="1">K932</f>
        <v>25066</v>
      </c>
      <c r="C933" s="2">
        <f t="shared" si="236"/>
        <v>2</v>
      </c>
      <c r="D933" s="2">
        <f>VLOOKUP(A933,关卡NPC系数!B:C,2,FALSE)</f>
        <v>146</v>
      </c>
      <c r="E933" s="2" t="str">
        <f>VLOOKUP(A933,关卡NPC系数!M:Q,5)</f>
        <v>6阶</v>
      </c>
      <c r="F933" s="2" t="str">
        <f t="shared" si="231"/>
        <v>前排</v>
      </c>
      <c r="G933" s="2">
        <f t="shared" ref="G933" ca="1" si="240">RANK(H933,$H932:$H937)</f>
        <v>6</v>
      </c>
      <c r="H933" s="2">
        <f t="shared" ca="1" si="239"/>
        <v>6.2167067669188003E-2</v>
      </c>
      <c r="I933" s="2" t="str">
        <f t="shared" ca="1" si="232"/>
        <v>神圣</v>
      </c>
      <c r="J933" s="2" t="str">
        <f t="shared" ca="1" si="233"/>
        <v>6阶前排神圣</v>
      </c>
      <c r="K933" s="2">
        <f ca="1">VLOOKUP(J933,NPC规则!A:K,M933,FALSE)</f>
        <v>63026</v>
      </c>
      <c r="L933" s="2">
        <f ca="1">VLOOKUP(J933,NPC规则!A:N,14,FALSE)</f>
        <v>3</v>
      </c>
      <c r="M933" s="2">
        <f t="shared" ca="1" si="234"/>
        <v>3</v>
      </c>
      <c r="N933" s="2">
        <v>6</v>
      </c>
      <c r="O933" s="2">
        <f>VLOOKUP(A933,关卡NPC系数!B:I,6,FALSE)</f>
        <v>1.337</v>
      </c>
      <c r="P933" s="2">
        <f t="shared" si="229"/>
        <v>1</v>
      </c>
    </row>
    <row r="934" spans="1:16" x14ac:dyDescent="0.3">
      <c r="A934" s="2">
        <f t="shared" si="237"/>
        <v>156</v>
      </c>
      <c r="B934" s="2">
        <f ca="1">K932</f>
        <v>25066</v>
      </c>
      <c r="C934" s="2">
        <f t="shared" si="236"/>
        <v>3</v>
      </c>
      <c r="D934" s="2">
        <f>VLOOKUP(A934,关卡NPC系数!B:C,2,FALSE)</f>
        <v>146</v>
      </c>
      <c r="E934" s="2" t="str">
        <f>VLOOKUP(A934,关卡NPC系数!M:Q,5)</f>
        <v>6阶</v>
      </c>
      <c r="F934" s="2" t="str">
        <f t="shared" si="231"/>
        <v>后排</v>
      </c>
      <c r="G934" s="2">
        <f t="shared" ref="G934" ca="1" si="241">RANK(H934,$H932:$H937)</f>
        <v>4</v>
      </c>
      <c r="H934" s="2">
        <f t="shared" ca="1" si="239"/>
        <v>0.55787075761384086</v>
      </c>
      <c r="I934" s="2" t="str">
        <f t="shared" ca="1" si="232"/>
        <v>自然</v>
      </c>
      <c r="J934" s="2" t="str">
        <f t="shared" ca="1" si="233"/>
        <v>6阶后排自然</v>
      </c>
      <c r="K934" s="2">
        <f ca="1">VLOOKUP(J934,NPC规则!A:K,M934,FALSE)</f>
        <v>44036</v>
      </c>
      <c r="L934" s="2">
        <f ca="1">VLOOKUP(J934,NPC规则!A:N,14,FALSE)</f>
        <v>7</v>
      </c>
      <c r="M934" s="2">
        <f t="shared" ca="1" si="234"/>
        <v>6</v>
      </c>
      <c r="N934" s="2">
        <v>6</v>
      </c>
      <c r="O934" s="2">
        <f>VLOOKUP(A934,关卡NPC系数!B:I,6,FALSE)</f>
        <v>1.337</v>
      </c>
      <c r="P934" s="2">
        <f t="shared" si="229"/>
        <v>1</v>
      </c>
    </row>
    <row r="935" spans="1:16" x14ac:dyDescent="0.3">
      <c r="A935" s="2">
        <f t="shared" si="237"/>
        <v>156</v>
      </c>
      <c r="B935" s="2">
        <f ca="1">K932</f>
        <v>25066</v>
      </c>
      <c r="C935" s="2">
        <f t="shared" si="236"/>
        <v>4</v>
      </c>
      <c r="D935" s="2">
        <f>VLOOKUP(A935,关卡NPC系数!B:C,2,FALSE)</f>
        <v>146</v>
      </c>
      <c r="E935" s="2" t="str">
        <f>VLOOKUP(A935,关卡NPC系数!M:Q,5)</f>
        <v>6阶</v>
      </c>
      <c r="F935" s="2" t="str">
        <f t="shared" si="231"/>
        <v>后排</v>
      </c>
      <c r="G935" s="2">
        <f t="shared" ref="G935" ca="1" si="242">RANK(H935,$H932:$H937)</f>
        <v>5</v>
      </c>
      <c r="H935" s="2">
        <f t="shared" ca="1" si="239"/>
        <v>0.54341764365170364</v>
      </c>
      <c r="I935" s="2" t="str">
        <f t="shared" ca="1" si="232"/>
        <v>暗影</v>
      </c>
      <c r="J935" s="2" t="str">
        <f t="shared" ca="1" si="233"/>
        <v>6阶后排暗影</v>
      </c>
      <c r="K935" s="2">
        <f ca="1">VLOOKUP(J935,NPC规则!A:K,M935,FALSE)</f>
        <v>51016</v>
      </c>
      <c r="L935" s="2">
        <f ca="1">VLOOKUP(J935,NPC规则!A:N,14,FALSE)</f>
        <v>3</v>
      </c>
      <c r="M935" s="2">
        <f t="shared" ca="1" si="234"/>
        <v>2</v>
      </c>
      <c r="N935" s="2">
        <v>6</v>
      </c>
      <c r="O935" s="2">
        <f>VLOOKUP(A935,关卡NPC系数!B:I,6,FALSE)</f>
        <v>1.337</v>
      </c>
      <c r="P935" s="2">
        <f t="shared" si="229"/>
        <v>1</v>
      </c>
    </row>
    <row r="936" spans="1:16" x14ac:dyDescent="0.3">
      <c r="A936" s="2">
        <f t="shared" si="237"/>
        <v>156</v>
      </c>
      <c r="B936" s="2">
        <f ca="1">K932</f>
        <v>25066</v>
      </c>
      <c r="C936" s="2">
        <f t="shared" si="236"/>
        <v>5</v>
      </c>
      <c r="D936" s="2">
        <f>VLOOKUP(A936,关卡NPC系数!B:C,2,FALSE)</f>
        <v>146</v>
      </c>
      <c r="E936" s="2" t="str">
        <f>VLOOKUP(A936,关卡NPC系数!M:Q,5)</f>
        <v>6阶</v>
      </c>
      <c r="F936" s="2" t="str">
        <f t="shared" si="231"/>
        <v>后排</v>
      </c>
      <c r="G936" s="2">
        <f t="shared" ref="G936" ca="1" si="243">RANK(H936,$H932:$H937)</f>
        <v>3</v>
      </c>
      <c r="H936" s="2">
        <f t="shared" ca="1" si="239"/>
        <v>0.82078216300929019</v>
      </c>
      <c r="I936" s="2" t="str">
        <f t="shared" ca="1" si="232"/>
        <v>邪能</v>
      </c>
      <c r="J936" s="2" t="str">
        <f t="shared" ca="1" si="233"/>
        <v>6阶后排邪能</v>
      </c>
      <c r="K936" s="2">
        <f ca="1">VLOOKUP(J936,NPC规则!A:K,M936,FALSE)</f>
        <v>31086</v>
      </c>
      <c r="L936" s="2">
        <f ca="1">VLOOKUP(J936,NPC规则!A:N,14,FALSE)</f>
        <v>6</v>
      </c>
      <c r="M936" s="2">
        <f t="shared" ca="1" si="234"/>
        <v>4</v>
      </c>
      <c r="N936" s="2">
        <v>6</v>
      </c>
      <c r="O936" s="2">
        <f>VLOOKUP(A936,关卡NPC系数!B:I,6,FALSE)</f>
        <v>1.337</v>
      </c>
      <c r="P936" s="2">
        <f t="shared" si="229"/>
        <v>1</v>
      </c>
    </row>
    <row r="937" spans="1:16" x14ac:dyDescent="0.3">
      <c r="A937" s="2">
        <f t="shared" si="237"/>
        <v>156</v>
      </c>
      <c r="B937" s="2">
        <f ca="1">K932</f>
        <v>25066</v>
      </c>
      <c r="C937" s="2">
        <f t="shared" si="236"/>
        <v>6</v>
      </c>
      <c r="D937" s="2">
        <f>VLOOKUP(A937,关卡NPC系数!B:C,2,FALSE)</f>
        <v>146</v>
      </c>
      <c r="E937" s="2" t="str">
        <f>VLOOKUP(A937,关卡NPC系数!M:Q,5)</f>
        <v>6阶</v>
      </c>
      <c r="F937" s="2" t="str">
        <f t="shared" si="231"/>
        <v>后排</v>
      </c>
      <c r="G937" s="2">
        <f t="shared" ref="G937" ca="1" si="244">RANK(H937,$H932:$H937)</f>
        <v>1</v>
      </c>
      <c r="H937" s="2">
        <f t="shared" ca="1" si="239"/>
        <v>0.87301949922968669</v>
      </c>
      <c r="I937" s="2" t="str">
        <f t="shared" ca="1" si="232"/>
        <v>亡灵</v>
      </c>
      <c r="J937" s="2" t="str">
        <f t="shared" ca="1" si="233"/>
        <v>6阶后排亡灵</v>
      </c>
      <c r="K937" s="2">
        <f ca="1">VLOOKUP(J937,NPC规则!A:K,M937,FALSE)</f>
        <v>12036</v>
      </c>
      <c r="L937" s="2">
        <f ca="1">VLOOKUP(J937,NPC规则!A:N,14,FALSE)</f>
        <v>6</v>
      </c>
      <c r="M937" s="2">
        <f t="shared" ca="1" si="234"/>
        <v>5</v>
      </c>
      <c r="N937" s="2">
        <v>6</v>
      </c>
      <c r="O937" s="2">
        <f>VLOOKUP(A937,关卡NPC系数!B:I,6,FALSE)</f>
        <v>1.337</v>
      </c>
      <c r="P937" s="2">
        <f t="shared" si="229"/>
        <v>1</v>
      </c>
    </row>
    <row r="938" spans="1:16" x14ac:dyDescent="0.3">
      <c r="A938" s="2">
        <f t="shared" si="237"/>
        <v>157</v>
      </c>
      <c r="B938" s="2">
        <f ca="1">K938</f>
        <v>11086</v>
      </c>
      <c r="C938" s="2">
        <f t="shared" si="236"/>
        <v>1</v>
      </c>
      <c r="D938" s="2">
        <f>VLOOKUP(A938,关卡NPC系数!B:C,2,FALSE)</f>
        <v>147</v>
      </c>
      <c r="E938" s="2" t="str">
        <f>VLOOKUP(A938,关卡NPC系数!M:Q,5)</f>
        <v>6阶</v>
      </c>
      <c r="F938" s="2" t="str">
        <f t="shared" si="231"/>
        <v>前排</v>
      </c>
      <c r="G938" s="2">
        <v>1</v>
      </c>
      <c r="I938" s="2" t="str">
        <f t="shared" si="232"/>
        <v>亡灵</v>
      </c>
      <c r="J938" s="2" t="str">
        <f t="shared" si="233"/>
        <v>6阶前排亡灵</v>
      </c>
      <c r="K938" s="2">
        <f ca="1">VLOOKUP(J938,NPC规则!A:K,M938,FALSE)</f>
        <v>11086</v>
      </c>
      <c r="L938" s="2">
        <f>VLOOKUP(J938,NPC规则!A:N,14,FALSE)</f>
        <v>3</v>
      </c>
      <c r="M938" s="2">
        <f t="shared" ca="1" si="234"/>
        <v>3</v>
      </c>
      <c r="N938" s="2">
        <v>6</v>
      </c>
      <c r="O938" s="2">
        <f>VLOOKUP(A938,关卡NPC系数!B:I,6,FALSE)</f>
        <v>1.339</v>
      </c>
      <c r="P938" s="2">
        <f t="shared" si="229"/>
        <v>1</v>
      </c>
    </row>
    <row r="939" spans="1:16" x14ac:dyDescent="0.3">
      <c r="A939" s="2">
        <f t="shared" si="237"/>
        <v>157</v>
      </c>
      <c r="B939" s="2">
        <f ca="1">K938</f>
        <v>11086</v>
      </c>
      <c r="C939" s="2">
        <f t="shared" si="236"/>
        <v>2</v>
      </c>
      <c r="D939" s="2">
        <f>VLOOKUP(A939,关卡NPC系数!B:C,2,FALSE)</f>
        <v>147</v>
      </c>
      <c r="E939" s="2" t="str">
        <f>VLOOKUP(A939,关卡NPC系数!M:Q,5)</f>
        <v>6阶</v>
      </c>
      <c r="F939" s="2" t="str">
        <f t="shared" si="231"/>
        <v>前排</v>
      </c>
      <c r="G939" s="2">
        <v>1</v>
      </c>
      <c r="I939" s="2" t="str">
        <f t="shared" si="232"/>
        <v>亡灵</v>
      </c>
      <c r="J939" s="2" t="str">
        <f t="shared" si="233"/>
        <v>6阶前排亡灵</v>
      </c>
      <c r="K939" s="2">
        <f ca="1">VLOOKUP(J939,NPC规则!A:K,M939,FALSE)</f>
        <v>15036</v>
      </c>
      <c r="L939" s="2">
        <f>VLOOKUP(J939,NPC规则!A:N,14,FALSE)</f>
        <v>3</v>
      </c>
      <c r="M939" s="2">
        <f t="shared" ca="1" si="234"/>
        <v>4</v>
      </c>
      <c r="N939" s="2">
        <v>6</v>
      </c>
      <c r="O939" s="2">
        <f>VLOOKUP(A939,关卡NPC系数!B:I,6,FALSE)</f>
        <v>1.339</v>
      </c>
      <c r="P939" s="2">
        <f t="shared" si="229"/>
        <v>1</v>
      </c>
    </row>
    <row r="940" spans="1:16" x14ac:dyDescent="0.3">
      <c r="A940" s="2">
        <f t="shared" si="237"/>
        <v>157</v>
      </c>
      <c r="B940" s="2">
        <f ca="1">K938</f>
        <v>11086</v>
      </c>
      <c r="C940" s="2">
        <f t="shared" si="236"/>
        <v>3</v>
      </c>
      <c r="D940" s="2">
        <f>VLOOKUP(A940,关卡NPC系数!B:C,2,FALSE)</f>
        <v>147</v>
      </c>
      <c r="E940" s="2" t="str">
        <f>VLOOKUP(A940,关卡NPC系数!M:Q,5)</f>
        <v>6阶</v>
      </c>
      <c r="F940" s="2" t="str">
        <f t="shared" si="231"/>
        <v>后排</v>
      </c>
      <c r="G940" s="2">
        <v>1</v>
      </c>
      <c r="I940" s="2" t="str">
        <f t="shared" si="232"/>
        <v>亡灵</v>
      </c>
      <c r="J940" s="2" t="str">
        <f t="shared" si="233"/>
        <v>6阶后排亡灵</v>
      </c>
      <c r="K940" s="2">
        <f ca="1">VLOOKUP(J940,NPC规则!A:K,M940,FALSE)</f>
        <v>14036</v>
      </c>
      <c r="L940" s="2">
        <f>VLOOKUP(J940,NPC规则!A:N,14,FALSE)</f>
        <v>6</v>
      </c>
      <c r="M940" s="2">
        <f t="shared" ca="1" si="234"/>
        <v>3</v>
      </c>
      <c r="N940" s="2">
        <v>6</v>
      </c>
      <c r="O940" s="2">
        <f>VLOOKUP(A940,关卡NPC系数!B:I,6,FALSE)</f>
        <v>1.339</v>
      </c>
      <c r="P940" s="2">
        <f t="shared" si="229"/>
        <v>1</v>
      </c>
    </row>
    <row r="941" spans="1:16" x14ac:dyDescent="0.3">
      <c r="A941" s="2">
        <f t="shared" si="237"/>
        <v>157</v>
      </c>
      <c r="B941" s="2">
        <f ca="1">K938</f>
        <v>11086</v>
      </c>
      <c r="C941" s="2">
        <f t="shared" si="236"/>
        <v>4</v>
      </c>
      <c r="D941" s="2">
        <f>VLOOKUP(A941,关卡NPC系数!B:C,2,FALSE)</f>
        <v>147</v>
      </c>
      <c r="E941" s="2" t="str">
        <f>VLOOKUP(A941,关卡NPC系数!M:Q,5)</f>
        <v>6阶</v>
      </c>
      <c r="F941" s="2" t="str">
        <f t="shared" si="231"/>
        <v>后排</v>
      </c>
      <c r="G941" s="2">
        <v>1</v>
      </c>
      <c r="I941" s="2" t="str">
        <f t="shared" si="232"/>
        <v>亡灵</v>
      </c>
      <c r="J941" s="2" t="str">
        <f t="shared" si="233"/>
        <v>6阶后排亡灵</v>
      </c>
      <c r="K941" s="2">
        <f ca="1">VLOOKUP(J941,NPC规则!A:K,M941,FALSE)</f>
        <v>12036</v>
      </c>
      <c r="L941" s="2">
        <f>VLOOKUP(J941,NPC规则!A:N,14,FALSE)</f>
        <v>6</v>
      </c>
      <c r="M941" s="2">
        <f t="shared" ca="1" si="234"/>
        <v>5</v>
      </c>
      <c r="N941" s="2">
        <v>6</v>
      </c>
      <c r="O941" s="2">
        <f>VLOOKUP(A941,关卡NPC系数!B:I,6,FALSE)</f>
        <v>1.339</v>
      </c>
      <c r="P941" s="2">
        <f t="shared" si="229"/>
        <v>1</v>
      </c>
    </row>
    <row r="942" spans="1:16" x14ac:dyDescent="0.3">
      <c r="A942" s="2">
        <f t="shared" si="237"/>
        <v>157</v>
      </c>
      <c r="B942" s="2">
        <f ca="1">K938</f>
        <v>11086</v>
      </c>
      <c r="C942" s="2">
        <f t="shared" si="236"/>
        <v>5</v>
      </c>
      <c r="D942" s="2">
        <f>VLOOKUP(A942,关卡NPC系数!B:C,2,FALSE)</f>
        <v>147</v>
      </c>
      <c r="E942" s="2" t="str">
        <f>VLOOKUP(A942,关卡NPC系数!M:Q,5)</f>
        <v>6阶</v>
      </c>
      <c r="F942" s="2" t="str">
        <f t="shared" si="231"/>
        <v>后排</v>
      </c>
      <c r="G942" s="2">
        <v>1</v>
      </c>
      <c r="I942" s="2" t="str">
        <f t="shared" si="232"/>
        <v>亡灵</v>
      </c>
      <c r="J942" s="2" t="str">
        <f t="shared" si="233"/>
        <v>6阶后排亡灵</v>
      </c>
      <c r="K942" s="2">
        <f ca="1">VLOOKUP(J942,NPC规则!A:K,M942,FALSE)</f>
        <v>14026</v>
      </c>
      <c r="L942" s="2">
        <f>VLOOKUP(J942,NPC规则!A:N,14,FALSE)</f>
        <v>6</v>
      </c>
      <c r="M942" s="2">
        <f t="shared" ca="1" si="234"/>
        <v>4</v>
      </c>
      <c r="N942" s="2">
        <v>6</v>
      </c>
      <c r="O942" s="2">
        <f>VLOOKUP(A942,关卡NPC系数!B:I,6,FALSE)</f>
        <v>1.339</v>
      </c>
      <c r="P942" s="2">
        <f t="shared" si="229"/>
        <v>1</v>
      </c>
    </row>
    <row r="943" spans="1:16" x14ac:dyDescent="0.3">
      <c r="A943" s="2">
        <f t="shared" si="237"/>
        <v>157</v>
      </c>
      <c r="B943" s="2">
        <f ca="1">K938</f>
        <v>11086</v>
      </c>
      <c r="C943" s="2">
        <f t="shared" si="236"/>
        <v>6</v>
      </c>
      <c r="D943" s="2">
        <f>VLOOKUP(A943,关卡NPC系数!B:C,2,FALSE)</f>
        <v>147</v>
      </c>
      <c r="E943" s="2" t="str">
        <f>VLOOKUP(A943,关卡NPC系数!M:Q,5)</f>
        <v>6阶</v>
      </c>
      <c r="F943" s="2" t="str">
        <f t="shared" si="231"/>
        <v>后排</v>
      </c>
      <c r="G943" s="2">
        <v>1</v>
      </c>
      <c r="I943" s="2" t="str">
        <f t="shared" si="232"/>
        <v>亡灵</v>
      </c>
      <c r="J943" s="2" t="str">
        <f t="shared" si="233"/>
        <v>6阶后排亡灵</v>
      </c>
      <c r="K943" s="2">
        <f ca="1">VLOOKUP(J943,NPC规则!A:K,M943,FALSE)</f>
        <v>12026</v>
      </c>
      <c r="L943" s="2">
        <f>VLOOKUP(J943,NPC规则!A:N,14,FALSE)</f>
        <v>6</v>
      </c>
      <c r="M943" s="2">
        <f t="shared" ca="1" si="234"/>
        <v>7</v>
      </c>
      <c r="N943" s="2">
        <v>6</v>
      </c>
      <c r="O943" s="2">
        <f>VLOOKUP(A943,关卡NPC系数!B:I,6,FALSE)</f>
        <v>1.339</v>
      </c>
      <c r="P943" s="2">
        <f t="shared" si="229"/>
        <v>1</v>
      </c>
    </row>
    <row r="944" spans="1:16" x14ac:dyDescent="0.3">
      <c r="A944" s="2">
        <f t="shared" si="237"/>
        <v>158</v>
      </c>
      <c r="B944" s="2">
        <f ca="1">K944</f>
        <v>21036</v>
      </c>
      <c r="C944" s="2">
        <f t="shared" si="236"/>
        <v>1</v>
      </c>
      <c r="D944" s="2">
        <f>VLOOKUP(A944,关卡NPC系数!B:C,2,FALSE)</f>
        <v>147</v>
      </c>
      <c r="E944" s="2" t="str">
        <f>VLOOKUP(A944,关卡NPC系数!M:Q,5)</f>
        <v>6阶</v>
      </c>
      <c r="F944" s="2" t="str">
        <f t="shared" si="231"/>
        <v>前排</v>
      </c>
      <c r="G944" s="2">
        <f t="shared" ref="G944" si="245">G938+1</f>
        <v>2</v>
      </c>
      <c r="I944" s="2" t="str">
        <f t="shared" si="232"/>
        <v>奥术</v>
      </c>
      <c r="J944" s="2" t="str">
        <f t="shared" si="233"/>
        <v>6阶前排奥术</v>
      </c>
      <c r="K944" s="2">
        <f ca="1">VLOOKUP(J944,NPC规则!A:K,M944,FALSE)</f>
        <v>21036</v>
      </c>
      <c r="L944" s="2">
        <f>VLOOKUP(J944,NPC规则!A:N,14,FALSE)</f>
        <v>4</v>
      </c>
      <c r="M944" s="2">
        <f t="shared" ca="1" si="234"/>
        <v>4</v>
      </c>
      <c r="N944" s="2">
        <v>6</v>
      </c>
      <c r="O944" s="2">
        <f>VLOOKUP(A944,关卡NPC系数!B:I,6,FALSE)</f>
        <v>1.3420000000000001</v>
      </c>
      <c r="P944" s="2">
        <f t="shared" si="229"/>
        <v>1</v>
      </c>
    </row>
    <row r="945" spans="1:16" x14ac:dyDescent="0.3">
      <c r="A945" s="2">
        <f t="shared" si="237"/>
        <v>158</v>
      </c>
      <c r="B945" s="2">
        <f ca="1">K944</f>
        <v>21036</v>
      </c>
      <c r="C945" s="2">
        <f t="shared" si="236"/>
        <v>2</v>
      </c>
      <c r="D945" s="2">
        <f>VLOOKUP(A945,关卡NPC系数!B:C,2,FALSE)</f>
        <v>147</v>
      </c>
      <c r="E945" s="2" t="str">
        <f>VLOOKUP(A945,关卡NPC系数!M:Q,5)</f>
        <v>6阶</v>
      </c>
      <c r="F945" s="2" t="str">
        <f t="shared" si="231"/>
        <v>前排</v>
      </c>
      <c r="G945" s="2">
        <f t="shared" si="235"/>
        <v>2</v>
      </c>
      <c r="I945" s="2" t="str">
        <f t="shared" si="232"/>
        <v>奥术</v>
      </c>
      <c r="J945" s="2" t="str">
        <f t="shared" si="233"/>
        <v>6阶前排奥术</v>
      </c>
      <c r="K945" s="2">
        <f ca="1">VLOOKUP(J945,NPC规则!A:K,M945,FALSE)</f>
        <v>21036</v>
      </c>
      <c r="L945" s="2">
        <f>VLOOKUP(J945,NPC规则!A:N,14,FALSE)</f>
        <v>4</v>
      </c>
      <c r="M945" s="2">
        <f t="shared" ca="1" si="234"/>
        <v>4</v>
      </c>
      <c r="N945" s="2">
        <v>6</v>
      </c>
      <c r="O945" s="2">
        <f>VLOOKUP(A945,关卡NPC系数!B:I,6,FALSE)</f>
        <v>1.3420000000000001</v>
      </c>
      <c r="P945" s="2">
        <f t="shared" si="229"/>
        <v>1</v>
      </c>
    </row>
    <row r="946" spans="1:16" x14ac:dyDescent="0.3">
      <c r="A946" s="2">
        <f t="shared" si="237"/>
        <v>158</v>
      </c>
      <c r="B946" s="2">
        <f ca="1">K944</f>
        <v>21036</v>
      </c>
      <c r="C946" s="2">
        <f t="shared" si="236"/>
        <v>3</v>
      </c>
      <c r="D946" s="2">
        <f>VLOOKUP(A946,关卡NPC系数!B:C,2,FALSE)</f>
        <v>147</v>
      </c>
      <c r="E946" s="2" t="str">
        <f>VLOOKUP(A946,关卡NPC系数!M:Q,5)</f>
        <v>6阶</v>
      </c>
      <c r="F946" s="2" t="str">
        <f t="shared" si="231"/>
        <v>后排</v>
      </c>
      <c r="G946" s="2">
        <f t="shared" si="235"/>
        <v>2</v>
      </c>
      <c r="I946" s="2" t="str">
        <f t="shared" si="232"/>
        <v>奥术</v>
      </c>
      <c r="J946" s="2" t="str">
        <f t="shared" si="233"/>
        <v>6阶后排奥术</v>
      </c>
      <c r="K946" s="2">
        <f ca="1">VLOOKUP(J946,NPC规则!A:K,M946,FALSE)</f>
        <v>24036</v>
      </c>
      <c r="L946" s="2">
        <f>VLOOKUP(J946,NPC规则!A:N,14,FALSE)</f>
        <v>7</v>
      </c>
      <c r="M946" s="2">
        <f t="shared" ca="1" si="234"/>
        <v>4</v>
      </c>
      <c r="N946" s="2">
        <v>6</v>
      </c>
      <c r="O946" s="2">
        <f>VLOOKUP(A946,关卡NPC系数!B:I,6,FALSE)</f>
        <v>1.3420000000000001</v>
      </c>
      <c r="P946" s="2">
        <f t="shared" si="229"/>
        <v>1</v>
      </c>
    </row>
    <row r="947" spans="1:16" x14ac:dyDescent="0.3">
      <c r="A947" s="2">
        <f t="shared" si="237"/>
        <v>158</v>
      </c>
      <c r="B947" s="2">
        <f ca="1">K944</f>
        <v>21036</v>
      </c>
      <c r="C947" s="2">
        <f t="shared" si="236"/>
        <v>4</v>
      </c>
      <c r="D947" s="2">
        <f>VLOOKUP(A947,关卡NPC系数!B:C,2,FALSE)</f>
        <v>147</v>
      </c>
      <c r="E947" s="2" t="str">
        <f>VLOOKUP(A947,关卡NPC系数!M:Q,5)</f>
        <v>6阶</v>
      </c>
      <c r="F947" s="2" t="str">
        <f t="shared" si="231"/>
        <v>后排</v>
      </c>
      <c r="G947" s="2">
        <f t="shared" si="235"/>
        <v>2</v>
      </c>
      <c r="I947" s="2" t="str">
        <f t="shared" si="232"/>
        <v>奥术</v>
      </c>
      <c r="J947" s="2" t="str">
        <f t="shared" si="233"/>
        <v>6阶后排奥术</v>
      </c>
      <c r="K947" s="2">
        <f ca="1">VLOOKUP(J947,NPC规则!A:K,M947,FALSE)</f>
        <v>23036</v>
      </c>
      <c r="L947" s="2">
        <f>VLOOKUP(J947,NPC规则!A:N,14,FALSE)</f>
        <v>7</v>
      </c>
      <c r="M947" s="2">
        <f t="shared" ca="1" si="234"/>
        <v>5</v>
      </c>
      <c r="N947" s="2">
        <v>6</v>
      </c>
      <c r="O947" s="2">
        <f>VLOOKUP(A947,关卡NPC系数!B:I,6,FALSE)</f>
        <v>1.3420000000000001</v>
      </c>
      <c r="P947" s="2">
        <f t="shared" si="229"/>
        <v>1</v>
      </c>
    </row>
    <row r="948" spans="1:16" x14ac:dyDescent="0.3">
      <c r="A948" s="2">
        <f t="shared" si="237"/>
        <v>158</v>
      </c>
      <c r="B948" s="2">
        <f ca="1">K944</f>
        <v>21036</v>
      </c>
      <c r="C948" s="2">
        <f t="shared" si="236"/>
        <v>5</v>
      </c>
      <c r="D948" s="2">
        <f>VLOOKUP(A948,关卡NPC系数!B:C,2,FALSE)</f>
        <v>147</v>
      </c>
      <c r="E948" s="2" t="str">
        <f>VLOOKUP(A948,关卡NPC系数!M:Q,5)</f>
        <v>6阶</v>
      </c>
      <c r="F948" s="2" t="str">
        <f t="shared" si="231"/>
        <v>后排</v>
      </c>
      <c r="G948" s="2">
        <f t="shared" si="235"/>
        <v>2</v>
      </c>
      <c r="I948" s="2" t="str">
        <f t="shared" si="232"/>
        <v>奥术</v>
      </c>
      <c r="J948" s="2" t="str">
        <f t="shared" si="233"/>
        <v>6阶后排奥术</v>
      </c>
      <c r="K948" s="2">
        <f ca="1">VLOOKUP(J948,NPC规则!A:K,M948,FALSE)</f>
        <v>22046</v>
      </c>
      <c r="L948" s="2">
        <f>VLOOKUP(J948,NPC规则!A:N,14,FALSE)</f>
        <v>7</v>
      </c>
      <c r="M948" s="2">
        <f t="shared" ca="1" si="234"/>
        <v>7</v>
      </c>
      <c r="N948" s="2">
        <v>6</v>
      </c>
      <c r="O948" s="2">
        <f>VLOOKUP(A948,关卡NPC系数!B:I,6,FALSE)</f>
        <v>1.3420000000000001</v>
      </c>
      <c r="P948" s="2">
        <f t="shared" si="229"/>
        <v>1</v>
      </c>
    </row>
    <row r="949" spans="1:16" x14ac:dyDescent="0.3">
      <c r="A949" s="2">
        <f t="shared" si="237"/>
        <v>158</v>
      </c>
      <c r="B949" s="2">
        <f ca="1">K944</f>
        <v>21036</v>
      </c>
      <c r="C949" s="2">
        <f t="shared" si="236"/>
        <v>6</v>
      </c>
      <c r="D949" s="2">
        <f>VLOOKUP(A949,关卡NPC系数!B:C,2,FALSE)</f>
        <v>147</v>
      </c>
      <c r="E949" s="2" t="str">
        <f>VLOOKUP(A949,关卡NPC系数!M:Q,5)</f>
        <v>6阶</v>
      </c>
      <c r="F949" s="2" t="str">
        <f t="shared" si="231"/>
        <v>后排</v>
      </c>
      <c r="G949" s="2">
        <f t="shared" si="235"/>
        <v>2</v>
      </c>
      <c r="I949" s="2" t="str">
        <f t="shared" si="232"/>
        <v>奥术</v>
      </c>
      <c r="J949" s="2" t="str">
        <f t="shared" si="233"/>
        <v>6阶后排奥术</v>
      </c>
      <c r="K949" s="2">
        <f ca="1">VLOOKUP(J949,NPC规则!A:K,M949,FALSE)</f>
        <v>22056</v>
      </c>
      <c r="L949" s="2">
        <f>VLOOKUP(J949,NPC规则!A:N,14,FALSE)</f>
        <v>7</v>
      </c>
      <c r="M949" s="2">
        <f t="shared" ca="1" si="234"/>
        <v>2</v>
      </c>
      <c r="N949" s="2">
        <v>6</v>
      </c>
      <c r="O949" s="2">
        <f>VLOOKUP(A949,关卡NPC系数!B:I,6,FALSE)</f>
        <v>1.3420000000000001</v>
      </c>
      <c r="P949" s="2">
        <f t="shared" si="229"/>
        <v>1</v>
      </c>
    </row>
    <row r="950" spans="1:16" x14ac:dyDescent="0.3">
      <c r="A950" s="2">
        <f t="shared" si="237"/>
        <v>159</v>
      </c>
      <c r="B950" s="2">
        <f ca="1">K950</f>
        <v>33026</v>
      </c>
      <c r="C950" s="2">
        <f t="shared" si="236"/>
        <v>1</v>
      </c>
      <c r="D950" s="2">
        <f>VLOOKUP(A950,关卡NPC系数!B:C,2,FALSE)</f>
        <v>148</v>
      </c>
      <c r="E950" s="2" t="str">
        <f>VLOOKUP(A950,关卡NPC系数!M:Q,5)</f>
        <v>6阶</v>
      </c>
      <c r="F950" s="2" t="str">
        <f t="shared" si="231"/>
        <v>前排</v>
      </c>
      <c r="G950" s="2">
        <f t="shared" si="235"/>
        <v>3</v>
      </c>
      <c r="I950" s="2" t="str">
        <f t="shared" si="232"/>
        <v>邪能</v>
      </c>
      <c r="J950" s="2" t="str">
        <f t="shared" si="233"/>
        <v>6阶前排邪能</v>
      </c>
      <c r="K950" s="2">
        <f ca="1">VLOOKUP(J950,NPC规则!A:K,M950,FALSE)</f>
        <v>33026</v>
      </c>
      <c r="L950" s="2">
        <f>VLOOKUP(J950,NPC规则!A:N,14,FALSE)</f>
        <v>4</v>
      </c>
      <c r="M950" s="2">
        <f t="shared" ca="1" si="234"/>
        <v>5</v>
      </c>
      <c r="N950" s="2">
        <v>6</v>
      </c>
      <c r="O950" s="2">
        <f>VLOOKUP(A950,关卡NPC系数!B:I,6,FALSE)</f>
        <v>1.3440000000000001</v>
      </c>
      <c r="P950" s="2">
        <f t="shared" si="229"/>
        <v>1</v>
      </c>
    </row>
    <row r="951" spans="1:16" x14ac:dyDescent="0.3">
      <c r="A951" s="2">
        <f t="shared" si="237"/>
        <v>159</v>
      </c>
      <c r="B951" s="2">
        <f ca="1">K950</f>
        <v>33026</v>
      </c>
      <c r="C951" s="2">
        <f t="shared" si="236"/>
        <v>2</v>
      </c>
      <c r="D951" s="2">
        <f>VLOOKUP(A951,关卡NPC系数!B:C,2,FALSE)</f>
        <v>148</v>
      </c>
      <c r="E951" s="2" t="str">
        <f>VLOOKUP(A951,关卡NPC系数!M:Q,5)</f>
        <v>6阶</v>
      </c>
      <c r="F951" s="2" t="str">
        <f t="shared" si="231"/>
        <v>前排</v>
      </c>
      <c r="G951" s="2">
        <f t="shared" si="235"/>
        <v>3</v>
      </c>
      <c r="I951" s="2" t="str">
        <f t="shared" si="232"/>
        <v>邪能</v>
      </c>
      <c r="J951" s="2" t="str">
        <f t="shared" si="233"/>
        <v>6阶前排邪能</v>
      </c>
      <c r="K951" s="2">
        <f ca="1">VLOOKUP(J951,NPC规则!A:K,M951,FALSE)</f>
        <v>35046</v>
      </c>
      <c r="L951" s="2">
        <f>VLOOKUP(J951,NPC规则!A:N,14,FALSE)</f>
        <v>4</v>
      </c>
      <c r="M951" s="2">
        <f t="shared" ca="1" si="234"/>
        <v>4</v>
      </c>
      <c r="N951" s="2">
        <v>6</v>
      </c>
      <c r="O951" s="2">
        <f>VLOOKUP(A951,关卡NPC系数!B:I,6,FALSE)</f>
        <v>1.3440000000000001</v>
      </c>
      <c r="P951" s="2">
        <f t="shared" si="229"/>
        <v>1</v>
      </c>
    </row>
    <row r="952" spans="1:16" x14ac:dyDescent="0.3">
      <c r="A952" s="2">
        <f t="shared" si="237"/>
        <v>159</v>
      </c>
      <c r="B952" s="2">
        <f ca="1">K950</f>
        <v>33026</v>
      </c>
      <c r="C952" s="2">
        <f t="shared" si="236"/>
        <v>3</v>
      </c>
      <c r="D952" s="2">
        <f>VLOOKUP(A952,关卡NPC系数!B:C,2,FALSE)</f>
        <v>148</v>
      </c>
      <c r="E952" s="2" t="str">
        <f>VLOOKUP(A952,关卡NPC系数!M:Q,5)</f>
        <v>6阶</v>
      </c>
      <c r="F952" s="2" t="str">
        <f t="shared" si="231"/>
        <v>后排</v>
      </c>
      <c r="G952" s="2">
        <f t="shared" si="235"/>
        <v>3</v>
      </c>
      <c r="I952" s="2" t="str">
        <f t="shared" si="232"/>
        <v>邪能</v>
      </c>
      <c r="J952" s="2" t="str">
        <f t="shared" si="233"/>
        <v>6阶后排邪能</v>
      </c>
      <c r="K952" s="2">
        <f ca="1">VLOOKUP(J952,NPC规则!A:K,M952,FALSE)</f>
        <v>32056</v>
      </c>
      <c r="L952" s="2">
        <f>VLOOKUP(J952,NPC规则!A:N,14,FALSE)</f>
        <v>6</v>
      </c>
      <c r="M952" s="2">
        <f t="shared" ca="1" si="234"/>
        <v>6</v>
      </c>
      <c r="N952" s="2">
        <v>6</v>
      </c>
      <c r="O952" s="2">
        <f>VLOOKUP(A952,关卡NPC系数!B:I,6,FALSE)</f>
        <v>1.3440000000000001</v>
      </c>
      <c r="P952" s="2">
        <f t="shared" si="229"/>
        <v>1</v>
      </c>
    </row>
    <row r="953" spans="1:16" x14ac:dyDescent="0.3">
      <c r="A953" s="2">
        <f t="shared" si="237"/>
        <v>159</v>
      </c>
      <c r="B953" s="2">
        <f ca="1">K950</f>
        <v>33026</v>
      </c>
      <c r="C953" s="2">
        <f t="shared" si="236"/>
        <v>4</v>
      </c>
      <c r="D953" s="2">
        <f>VLOOKUP(A953,关卡NPC系数!B:C,2,FALSE)</f>
        <v>148</v>
      </c>
      <c r="E953" s="2" t="str">
        <f>VLOOKUP(A953,关卡NPC系数!M:Q,5)</f>
        <v>6阶</v>
      </c>
      <c r="F953" s="2" t="str">
        <f t="shared" si="231"/>
        <v>后排</v>
      </c>
      <c r="G953" s="2">
        <f t="shared" si="235"/>
        <v>3</v>
      </c>
      <c r="I953" s="2" t="str">
        <f t="shared" si="232"/>
        <v>邪能</v>
      </c>
      <c r="J953" s="2" t="str">
        <f t="shared" si="233"/>
        <v>6阶后排邪能</v>
      </c>
      <c r="K953" s="2">
        <f ca="1">VLOOKUP(J953,NPC规则!A:K,M953,FALSE)</f>
        <v>31086</v>
      </c>
      <c r="L953" s="2">
        <f>VLOOKUP(J953,NPC规则!A:N,14,FALSE)</f>
        <v>6</v>
      </c>
      <c r="M953" s="2">
        <f t="shared" ca="1" si="234"/>
        <v>4</v>
      </c>
      <c r="N953" s="2">
        <v>6</v>
      </c>
      <c r="O953" s="2">
        <f>VLOOKUP(A953,关卡NPC系数!B:I,6,FALSE)</f>
        <v>1.3440000000000001</v>
      </c>
      <c r="P953" s="2">
        <f t="shared" si="229"/>
        <v>1</v>
      </c>
    </row>
    <row r="954" spans="1:16" x14ac:dyDescent="0.3">
      <c r="A954" s="2">
        <f t="shared" si="237"/>
        <v>159</v>
      </c>
      <c r="B954" s="2">
        <f ca="1">K950</f>
        <v>33026</v>
      </c>
      <c r="C954" s="2">
        <f t="shared" si="236"/>
        <v>5</v>
      </c>
      <c r="D954" s="2">
        <f>VLOOKUP(A954,关卡NPC系数!B:C,2,FALSE)</f>
        <v>148</v>
      </c>
      <c r="E954" s="2" t="str">
        <f>VLOOKUP(A954,关卡NPC系数!M:Q,5)</f>
        <v>6阶</v>
      </c>
      <c r="F954" s="2" t="str">
        <f t="shared" si="231"/>
        <v>后排</v>
      </c>
      <c r="G954" s="2">
        <f t="shared" si="235"/>
        <v>3</v>
      </c>
      <c r="I954" s="2" t="str">
        <f t="shared" si="232"/>
        <v>邪能</v>
      </c>
      <c r="J954" s="2" t="str">
        <f t="shared" si="233"/>
        <v>6阶后排邪能</v>
      </c>
      <c r="K954" s="2">
        <f ca="1">VLOOKUP(J954,NPC规则!A:K,M954,FALSE)</f>
        <v>32046</v>
      </c>
      <c r="L954" s="2">
        <f>VLOOKUP(J954,NPC规则!A:N,14,FALSE)</f>
        <v>6</v>
      </c>
      <c r="M954" s="2">
        <f t="shared" ca="1" si="234"/>
        <v>7</v>
      </c>
      <c r="N954" s="2">
        <v>6</v>
      </c>
      <c r="O954" s="2">
        <f>VLOOKUP(A954,关卡NPC系数!B:I,6,FALSE)</f>
        <v>1.3440000000000001</v>
      </c>
      <c r="P954" s="2">
        <f t="shared" si="229"/>
        <v>1</v>
      </c>
    </row>
    <row r="955" spans="1:16" x14ac:dyDescent="0.3">
      <c r="A955" s="2">
        <f t="shared" si="237"/>
        <v>159</v>
      </c>
      <c r="B955" s="2">
        <f ca="1">K950</f>
        <v>33026</v>
      </c>
      <c r="C955" s="2">
        <f t="shared" si="236"/>
        <v>6</v>
      </c>
      <c r="D955" s="2">
        <f>VLOOKUP(A955,关卡NPC系数!B:C,2,FALSE)</f>
        <v>148</v>
      </c>
      <c r="E955" s="2" t="str">
        <f>VLOOKUP(A955,关卡NPC系数!M:Q,5)</f>
        <v>6阶</v>
      </c>
      <c r="F955" s="2" t="str">
        <f t="shared" si="231"/>
        <v>后排</v>
      </c>
      <c r="G955" s="2">
        <f t="shared" si="235"/>
        <v>3</v>
      </c>
      <c r="I955" s="2" t="str">
        <f t="shared" si="232"/>
        <v>邪能</v>
      </c>
      <c r="J955" s="2" t="str">
        <f t="shared" si="233"/>
        <v>6阶后排邪能</v>
      </c>
      <c r="K955" s="2">
        <f ca="1">VLOOKUP(J955,NPC规则!A:K,M955,FALSE)</f>
        <v>32046</v>
      </c>
      <c r="L955" s="2">
        <f>VLOOKUP(J955,NPC规则!A:N,14,FALSE)</f>
        <v>6</v>
      </c>
      <c r="M955" s="2">
        <f t="shared" ca="1" si="234"/>
        <v>7</v>
      </c>
      <c r="N955" s="2">
        <v>6</v>
      </c>
      <c r="O955" s="2">
        <f>VLOOKUP(A955,关卡NPC系数!B:I,6,FALSE)</f>
        <v>1.3440000000000001</v>
      </c>
      <c r="P955" s="2">
        <f t="shared" si="229"/>
        <v>1</v>
      </c>
    </row>
    <row r="956" spans="1:16" x14ac:dyDescent="0.3">
      <c r="A956" s="2">
        <f t="shared" si="237"/>
        <v>160</v>
      </c>
      <c r="B956" s="2">
        <f ca="1">K956</f>
        <v>45056</v>
      </c>
      <c r="C956" s="2">
        <f t="shared" si="236"/>
        <v>1</v>
      </c>
      <c r="D956" s="2">
        <f>VLOOKUP(A956,关卡NPC系数!B:C,2,FALSE)</f>
        <v>148</v>
      </c>
      <c r="E956" s="2" t="str">
        <f>VLOOKUP(A956,关卡NPC系数!M:Q,5)</f>
        <v>6阶</v>
      </c>
      <c r="F956" s="2" t="str">
        <f t="shared" si="231"/>
        <v>前排</v>
      </c>
      <c r="G956" s="2">
        <f t="shared" si="235"/>
        <v>4</v>
      </c>
      <c r="I956" s="2" t="str">
        <f t="shared" si="232"/>
        <v>自然</v>
      </c>
      <c r="J956" s="2" t="str">
        <f t="shared" si="233"/>
        <v>6阶前排自然</v>
      </c>
      <c r="K956" s="2">
        <f ca="1">VLOOKUP(J956,NPC规则!A:K,M956,FALSE)</f>
        <v>45056</v>
      </c>
      <c r="L956" s="2">
        <f>VLOOKUP(J956,NPC规则!A:N,14,FALSE)</f>
        <v>4</v>
      </c>
      <c r="M956" s="2">
        <f t="shared" ca="1" si="234"/>
        <v>4</v>
      </c>
      <c r="N956" s="2">
        <v>6</v>
      </c>
      <c r="O956" s="2">
        <f>VLOOKUP(A956,关卡NPC系数!B:I,6,FALSE)</f>
        <v>1.6839999999999999</v>
      </c>
      <c r="P956" s="2">
        <f t="shared" si="229"/>
        <v>1.3</v>
      </c>
    </row>
    <row r="957" spans="1:16" x14ac:dyDescent="0.3">
      <c r="A957" s="2">
        <f t="shared" si="237"/>
        <v>160</v>
      </c>
      <c r="B957" s="2">
        <f ca="1">K956</f>
        <v>45056</v>
      </c>
      <c r="C957" s="2">
        <f t="shared" si="236"/>
        <v>2</v>
      </c>
      <c r="D957" s="2">
        <f>VLOOKUP(A957,关卡NPC系数!B:C,2,FALSE)</f>
        <v>148</v>
      </c>
      <c r="E957" s="2" t="str">
        <f>VLOOKUP(A957,关卡NPC系数!M:Q,5)</f>
        <v>6阶</v>
      </c>
      <c r="F957" s="2" t="str">
        <f t="shared" si="231"/>
        <v>前排</v>
      </c>
      <c r="G957" s="2">
        <f t="shared" si="235"/>
        <v>4</v>
      </c>
      <c r="I957" s="2" t="str">
        <f t="shared" si="232"/>
        <v>自然</v>
      </c>
      <c r="J957" s="2" t="str">
        <f t="shared" si="233"/>
        <v>6阶前排自然</v>
      </c>
      <c r="L957" s="2">
        <f>VLOOKUP(J957,NPC规则!A:N,14,FALSE)</f>
        <v>4</v>
      </c>
      <c r="M957" s="2">
        <f t="shared" ca="1" si="234"/>
        <v>4</v>
      </c>
      <c r="N957" s="2">
        <v>6</v>
      </c>
      <c r="O957" s="2">
        <f>VLOOKUP(A957,关卡NPC系数!B:I,6,FALSE)</f>
        <v>1.6839999999999999</v>
      </c>
      <c r="P957" s="2">
        <f t="shared" si="229"/>
        <v>1.3</v>
      </c>
    </row>
    <row r="958" spans="1:16" x14ac:dyDescent="0.3">
      <c r="A958" s="2">
        <f t="shared" si="237"/>
        <v>160</v>
      </c>
      <c r="B958" s="2">
        <f ca="1">K956</f>
        <v>45056</v>
      </c>
      <c r="C958" s="2">
        <f t="shared" si="236"/>
        <v>3</v>
      </c>
      <c r="D958" s="2">
        <f>VLOOKUP(A958,关卡NPC系数!B:C,2,FALSE)</f>
        <v>148</v>
      </c>
      <c r="E958" s="2" t="str">
        <f>VLOOKUP(A958,关卡NPC系数!M:Q,5)</f>
        <v>6阶</v>
      </c>
      <c r="F958" s="2" t="str">
        <f t="shared" si="231"/>
        <v>后排</v>
      </c>
      <c r="G958" s="2">
        <f t="shared" si="235"/>
        <v>4</v>
      </c>
      <c r="I958" s="2" t="str">
        <f t="shared" si="232"/>
        <v>自然</v>
      </c>
      <c r="J958" s="2" t="str">
        <f t="shared" si="233"/>
        <v>6阶后排自然</v>
      </c>
      <c r="K958" s="2">
        <f ca="1">VLOOKUP(J958,NPC规则!A:K,M958,FALSE)</f>
        <v>43046</v>
      </c>
      <c r="L958" s="2">
        <f>VLOOKUP(J958,NPC规则!A:N,14,FALSE)</f>
        <v>7</v>
      </c>
      <c r="M958" s="2">
        <f t="shared" ca="1" si="234"/>
        <v>8</v>
      </c>
      <c r="N958" s="2">
        <v>6</v>
      </c>
      <c r="O958" s="2">
        <f>VLOOKUP(A958,关卡NPC系数!B:I,6,FALSE)</f>
        <v>1.6839999999999999</v>
      </c>
      <c r="P958" s="2">
        <f t="shared" ref="P958:P1021" si="246">P898</f>
        <v>1.3</v>
      </c>
    </row>
    <row r="959" spans="1:16" x14ac:dyDescent="0.3">
      <c r="A959" s="2">
        <f t="shared" si="237"/>
        <v>160</v>
      </c>
      <c r="B959" s="2">
        <f ca="1">K956</f>
        <v>45056</v>
      </c>
      <c r="C959" s="2">
        <f t="shared" si="236"/>
        <v>4</v>
      </c>
      <c r="D959" s="2">
        <f>VLOOKUP(A959,关卡NPC系数!B:C,2,FALSE)</f>
        <v>148</v>
      </c>
      <c r="E959" s="2" t="str">
        <f>VLOOKUP(A959,关卡NPC系数!M:Q,5)</f>
        <v>6阶</v>
      </c>
      <c r="F959" s="2" t="str">
        <f t="shared" si="231"/>
        <v>后排</v>
      </c>
      <c r="G959" s="2">
        <f t="shared" si="235"/>
        <v>4</v>
      </c>
      <c r="I959" s="2" t="str">
        <f t="shared" si="232"/>
        <v>自然</v>
      </c>
      <c r="J959" s="2" t="str">
        <f t="shared" si="233"/>
        <v>6阶后排自然</v>
      </c>
      <c r="L959" s="2">
        <f>VLOOKUP(J959,NPC规则!A:N,14,FALSE)</f>
        <v>7</v>
      </c>
      <c r="M959" s="2">
        <f t="shared" ca="1" si="234"/>
        <v>7</v>
      </c>
      <c r="N959" s="2">
        <v>6</v>
      </c>
      <c r="O959" s="2">
        <f>VLOOKUP(A959,关卡NPC系数!B:I,6,FALSE)</f>
        <v>1.6839999999999999</v>
      </c>
      <c r="P959" s="2">
        <f t="shared" si="246"/>
        <v>1.3</v>
      </c>
    </row>
    <row r="960" spans="1:16" x14ac:dyDescent="0.3">
      <c r="A960" s="2">
        <f t="shared" si="237"/>
        <v>160</v>
      </c>
      <c r="B960" s="2">
        <f ca="1">K956</f>
        <v>45056</v>
      </c>
      <c r="C960" s="2">
        <f t="shared" si="236"/>
        <v>5</v>
      </c>
      <c r="D960" s="2">
        <f>VLOOKUP(A960,关卡NPC系数!B:C,2,FALSE)</f>
        <v>148</v>
      </c>
      <c r="E960" s="2" t="str">
        <f>VLOOKUP(A960,关卡NPC系数!M:Q,5)</f>
        <v>6阶</v>
      </c>
      <c r="F960" s="2" t="str">
        <f t="shared" si="231"/>
        <v>后排</v>
      </c>
      <c r="G960" s="2">
        <f t="shared" si="235"/>
        <v>4</v>
      </c>
      <c r="I960" s="2" t="str">
        <f t="shared" si="232"/>
        <v>自然</v>
      </c>
      <c r="J960" s="2" t="str">
        <f t="shared" si="233"/>
        <v>6阶后排自然</v>
      </c>
      <c r="L960" s="2">
        <f>VLOOKUP(J960,NPC规则!A:N,14,FALSE)</f>
        <v>7</v>
      </c>
      <c r="M960" s="2">
        <f t="shared" ca="1" si="234"/>
        <v>8</v>
      </c>
      <c r="N960" s="2">
        <v>6</v>
      </c>
      <c r="O960" s="2">
        <f>VLOOKUP(A960,关卡NPC系数!B:I,6,FALSE)</f>
        <v>1.6839999999999999</v>
      </c>
      <c r="P960" s="2">
        <f t="shared" si="246"/>
        <v>1.3</v>
      </c>
    </row>
    <row r="961" spans="1:16" x14ac:dyDescent="0.3">
      <c r="A961" s="2">
        <f t="shared" si="237"/>
        <v>160</v>
      </c>
      <c r="B961" s="2">
        <f ca="1">K956</f>
        <v>45056</v>
      </c>
      <c r="C961" s="2">
        <f t="shared" si="236"/>
        <v>6</v>
      </c>
      <c r="D961" s="2">
        <f>VLOOKUP(A961,关卡NPC系数!B:C,2,FALSE)</f>
        <v>148</v>
      </c>
      <c r="E961" s="2" t="str">
        <f>VLOOKUP(A961,关卡NPC系数!M:Q,5)</f>
        <v>6阶</v>
      </c>
      <c r="F961" s="2" t="str">
        <f t="shared" si="231"/>
        <v>后排</v>
      </c>
      <c r="G961" s="2">
        <f t="shared" si="235"/>
        <v>4</v>
      </c>
      <c r="I961" s="2" t="str">
        <f t="shared" si="232"/>
        <v>自然</v>
      </c>
      <c r="J961" s="2" t="str">
        <f t="shared" si="233"/>
        <v>6阶后排自然</v>
      </c>
      <c r="K961" s="2">
        <f ca="1">VLOOKUP(J961,NPC规则!A:K,M961,FALSE)</f>
        <v>45056</v>
      </c>
      <c r="L961" s="2">
        <f>VLOOKUP(J961,NPC规则!A:N,14,FALSE)</f>
        <v>7</v>
      </c>
      <c r="M961" s="2">
        <f t="shared" ca="1" si="234"/>
        <v>2</v>
      </c>
      <c r="N961" s="2">
        <v>6</v>
      </c>
      <c r="O961" s="2">
        <f>VLOOKUP(A961,关卡NPC系数!B:I,6,FALSE)</f>
        <v>1.6839999999999999</v>
      </c>
      <c r="P961" s="2">
        <f t="shared" si="246"/>
        <v>1.3</v>
      </c>
    </row>
    <row r="962" spans="1:16" x14ac:dyDescent="0.3">
      <c r="A962" s="2">
        <f t="shared" si="237"/>
        <v>161</v>
      </c>
      <c r="B962" s="2">
        <f ca="1">K962</f>
        <v>51016</v>
      </c>
      <c r="C962" s="2">
        <f t="shared" si="236"/>
        <v>1</v>
      </c>
      <c r="D962" s="2">
        <f>VLOOKUP(A962,关卡NPC系数!B:C,2,FALSE)</f>
        <v>149</v>
      </c>
      <c r="E962" s="2" t="str">
        <f>VLOOKUP(A962,关卡NPC系数!M:Q,5)</f>
        <v>6阶</v>
      </c>
      <c r="F962" s="2" t="str">
        <f t="shared" ref="F962:F1025" si="247">VLOOKUP(C962,S:T,2,FALSE)</f>
        <v>前排</v>
      </c>
      <c r="G962" s="2">
        <f t="shared" si="235"/>
        <v>5</v>
      </c>
      <c r="I962" s="2" t="str">
        <f t="shared" si="232"/>
        <v>暗影</v>
      </c>
      <c r="J962" s="2" t="str">
        <f t="shared" si="233"/>
        <v>6阶前排暗影</v>
      </c>
      <c r="K962" s="2">
        <f ca="1">VLOOKUP(J962,NPC规则!A:K,M962,FALSE)</f>
        <v>51016</v>
      </c>
      <c r="L962" s="2">
        <f>VLOOKUP(J962,NPC规则!A:N,14,FALSE)</f>
        <v>3</v>
      </c>
      <c r="M962" s="2">
        <f t="shared" ca="1" si="234"/>
        <v>2</v>
      </c>
      <c r="N962" s="2">
        <v>6</v>
      </c>
      <c r="O962" s="2">
        <f>VLOOKUP(A962,关卡NPC系数!B:I,6,FALSE)</f>
        <v>1.349</v>
      </c>
      <c r="P962" s="2">
        <f t="shared" si="246"/>
        <v>1</v>
      </c>
    </row>
    <row r="963" spans="1:16" x14ac:dyDescent="0.3">
      <c r="A963" s="2">
        <f t="shared" si="237"/>
        <v>161</v>
      </c>
      <c r="B963" s="2">
        <f ca="1">K962</f>
        <v>51016</v>
      </c>
      <c r="C963" s="2">
        <f t="shared" si="236"/>
        <v>2</v>
      </c>
      <c r="D963" s="2">
        <f>VLOOKUP(A963,关卡NPC系数!B:C,2,FALSE)</f>
        <v>149</v>
      </c>
      <c r="E963" s="2" t="str">
        <f>VLOOKUP(A963,关卡NPC系数!M:Q,5)</f>
        <v>6阶</v>
      </c>
      <c r="F963" s="2" t="str">
        <f t="shared" si="247"/>
        <v>前排</v>
      </c>
      <c r="G963" s="2">
        <f t="shared" si="235"/>
        <v>5</v>
      </c>
      <c r="I963" s="2" t="str">
        <f t="shared" ref="I963:I1026" si="248">VLOOKUP(G963,V:W,2,FALSE)</f>
        <v>暗影</v>
      </c>
      <c r="J963" s="2" t="str">
        <f t="shared" ref="J963:J1026" si="249">E963&amp;F963&amp;I963</f>
        <v>6阶前排暗影</v>
      </c>
      <c r="K963" s="2">
        <f ca="1">VLOOKUP(J963,NPC规则!A:K,M963,FALSE)</f>
        <v>53016</v>
      </c>
      <c r="L963" s="2">
        <f>VLOOKUP(J963,NPC规则!A:N,14,FALSE)</f>
        <v>3</v>
      </c>
      <c r="M963" s="2">
        <f t="shared" ref="M963:M1026" ca="1" si="250">INT(RAND()*L963)+2</f>
        <v>3</v>
      </c>
      <c r="N963" s="2">
        <v>6</v>
      </c>
      <c r="O963" s="2">
        <f>VLOOKUP(A963,关卡NPC系数!B:I,6,FALSE)</f>
        <v>1.349</v>
      </c>
      <c r="P963" s="2">
        <f t="shared" si="246"/>
        <v>1</v>
      </c>
    </row>
    <row r="964" spans="1:16" x14ac:dyDescent="0.3">
      <c r="A964" s="2">
        <f t="shared" si="237"/>
        <v>161</v>
      </c>
      <c r="B964" s="2">
        <f ca="1">K962</f>
        <v>51016</v>
      </c>
      <c r="C964" s="2">
        <f t="shared" si="236"/>
        <v>3</v>
      </c>
      <c r="D964" s="2">
        <f>VLOOKUP(A964,关卡NPC系数!B:C,2,FALSE)</f>
        <v>149</v>
      </c>
      <c r="E964" s="2" t="str">
        <f>VLOOKUP(A964,关卡NPC系数!M:Q,5)</f>
        <v>6阶</v>
      </c>
      <c r="F964" s="2" t="str">
        <f t="shared" si="247"/>
        <v>后排</v>
      </c>
      <c r="G964" s="2">
        <f t="shared" si="235"/>
        <v>5</v>
      </c>
      <c r="I964" s="2" t="str">
        <f t="shared" si="248"/>
        <v>暗影</v>
      </c>
      <c r="J964" s="2" t="str">
        <f t="shared" si="249"/>
        <v>6阶后排暗影</v>
      </c>
      <c r="K964" s="2">
        <f ca="1">VLOOKUP(J964,NPC规则!A:K,M964,FALSE)</f>
        <v>52046</v>
      </c>
      <c r="L964" s="2">
        <f>VLOOKUP(J964,NPC规则!A:N,14,FALSE)</f>
        <v>3</v>
      </c>
      <c r="M964" s="2">
        <f t="shared" ca="1" si="250"/>
        <v>4</v>
      </c>
      <c r="N964" s="2">
        <v>6</v>
      </c>
      <c r="O964" s="2">
        <f>VLOOKUP(A964,关卡NPC系数!B:I,6,FALSE)</f>
        <v>1.349</v>
      </c>
      <c r="P964" s="2">
        <f t="shared" si="246"/>
        <v>1</v>
      </c>
    </row>
    <row r="965" spans="1:16" x14ac:dyDescent="0.3">
      <c r="A965" s="2">
        <f t="shared" si="237"/>
        <v>161</v>
      </c>
      <c r="B965" s="2">
        <f ca="1">K962</f>
        <v>51016</v>
      </c>
      <c r="C965" s="2">
        <f t="shared" si="236"/>
        <v>4</v>
      </c>
      <c r="D965" s="2">
        <f>VLOOKUP(A965,关卡NPC系数!B:C,2,FALSE)</f>
        <v>149</v>
      </c>
      <c r="E965" s="2" t="str">
        <f>VLOOKUP(A965,关卡NPC系数!M:Q,5)</f>
        <v>6阶</v>
      </c>
      <c r="F965" s="2" t="str">
        <f t="shared" si="247"/>
        <v>后排</v>
      </c>
      <c r="G965" s="2">
        <f t="shared" si="235"/>
        <v>5</v>
      </c>
      <c r="I965" s="2" t="str">
        <f t="shared" si="248"/>
        <v>暗影</v>
      </c>
      <c r="J965" s="2" t="str">
        <f t="shared" si="249"/>
        <v>6阶后排暗影</v>
      </c>
      <c r="K965" s="2">
        <f ca="1">VLOOKUP(J965,NPC规则!A:K,M965,FALSE)</f>
        <v>53016</v>
      </c>
      <c r="L965" s="2">
        <f>VLOOKUP(J965,NPC规则!A:N,14,FALSE)</f>
        <v>3</v>
      </c>
      <c r="M965" s="2">
        <f t="shared" ca="1" si="250"/>
        <v>3</v>
      </c>
      <c r="N965" s="2">
        <v>6</v>
      </c>
      <c r="O965" s="2">
        <f>VLOOKUP(A965,关卡NPC系数!B:I,6,FALSE)</f>
        <v>1.349</v>
      </c>
      <c r="P965" s="2">
        <f t="shared" si="246"/>
        <v>1</v>
      </c>
    </row>
    <row r="966" spans="1:16" x14ac:dyDescent="0.3">
      <c r="A966" s="2">
        <f t="shared" si="237"/>
        <v>161</v>
      </c>
      <c r="B966" s="2">
        <f ca="1">K962</f>
        <v>51016</v>
      </c>
      <c r="C966" s="2">
        <f t="shared" si="236"/>
        <v>5</v>
      </c>
      <c r="D966" s="2">
        <f>VLOOKUP(A966,关卡NPC系数!B:C,2,FALSE)</f>
        <v>149</v>
      </c>
      <c r="E966" s="2" t="str">
        <f>VLOOKUP(A966,关卡NPC系数!M:Q,5)</f>
        <v>6阶</v>
      </c>
      <c r="F966" s="2" t="str">
        <f t="shared" si="247"/>
        <v>后排</v>
      </c>
      <c r="G966" s="2">
        <f t="shared" ref="G966:G1029" si="251">G960+1</f>
        <v>5</v>
      </c>
      <c r="I966" s="2" t="str">
        <f t="shared" si="248"/>
        <v>暗影</v>
      </c>
      <c r="J966" s="2" t="str">
        <f t="shared" si="249"/>
        <v>6阶后排暗影</v>
      </c>
      <c r="K966" s="2">
        <f ca="1">VLOOKUP(J966,NPC规则!A:K,M966,FALSE)</f>
        <v>53016</v>
      </c>
      <c r="L966" s="2">
        <f>VLOOKUP(J966,NPC规则!A:N,14,FALSE)</f>
        <v>3</v>
      </c>
      <c r="M966" s="2">
        <f t="shared" ca="1" si="250"/>
        <v>3</v>
      </c>
      <c r="N966" s="2">
        <v>6</v>
      </c>
      <c r="O966" s="2">
        <f>VLOOKUP(A966,关卡NPC系数!B:I,6,FALSE)</f>
        <v>1.349</v>
      </c>
      <c r="P966" s="2">
        <f t="shared" si="246"/>
        <v>1</v>
      </c>
    </row>
    <row r="967" spans="1:16" x14ac:dyDescent="0.3">
      <c r="A967" s="2">
        <f t="shared" si="237"/>
        <v>161</v>
      </c>
      <c r="B967" s="2">
        <f ca="1">K962</f>
        <v>51016</v>
      </c>
      <c r="C967" s="2">
        <f t="shared" si="236"/>
        <v>6</v>
      </c>
      <c r="D967" s="2">
        <f>VLOOKUP(A967,关卡NPC系数!B:C,2,FALSE)</f>
        <v>149</v>
      </c>
      <c r="E967" s="2" t="str">
        <f>VLOOKUP(A967,关卡NPC系数!M:Q,5)</f>
        <v>6阶</v>
      </c>
      <c r="F967" s="2" t="str">
        <f t="shared" si="247"/>
        <v>后排</v>
      </c>
      <c r="G967" s="2">
        <f t="shared" si="251"/>
        <v>5</v>
      </c>
      <c r="I967" s="2" t="str">
        <f t="shared" si="248"/>
        <v>暗影</v>
      </c>
      <c r="J967" s="2" t="str">
        <f t="shared" si="249"/>
        <v>6阶后排暗影</v>
      </c>
      <c r="K967" s="2">
        <f ca="1">VLOOKUP(J967,NPC规则!A:K,M967,FALSE)</f>
        <v>53016</v>
      </c>
      <c r="L967" s="2">
        <f>VLOOKUP(J967,NPC规则!A:N,14,FALSE)</f>
        <v>3</v>
      </c>
      <c r="M967" s="2">
        <f t="shared" ca="1" si="250"/>
        <v>3</v>
      </c>
      <c r="N967" s="2">
        <v>6</v>
      </c>
      <c r="O967" s="2">
        <f>VLOOKUP(A967,关卡NPC系数!B:I,6,FALSE)</f>
        <v>1.349</v>
      </c>
      <c r="P967" s="2">
        <f t="shared" si="246"/>
        <v>1</v>
      </c>
    </row>
    <row r="968" spans="1:16" x14ac:dyDescent="0.3">
      <c r="A968" s="2">
        <f t="shared" si="237"/>
        <v>162</v>
      </c>
      <c r="B968" s="2">
        <f ca="1">K968</f>
        <v>63026</v>
      </c>
      <c r="C968" s="2">
        <f t="shared" ref="C968:C1031" si="252">C962</f>
        <v>1</v>
      </c>
      <c r="D968" s="2">
        <f>VLOOKUP(A968,关卡NPC系数!B:C,2,FALSE)</f>
        <v>149</v>
      </c>
      <c r="E968" s="2" t="str">
        <f>VLOOKUP(A968,关卡NPC系数!M:Q,5)</f>
        <v>6阶</v>
      </c>
      <c r="F968" s="2" t="str">
        <f t="shared" si="247"/>
        <v>前排</v>
      </c>
      <c r="G968" s="2">
        <f t="shared" si="251"/>
        <v>6</v>
      </c>
      <c r="I968" s="2" t="str">
        <f t="shared" si="248"/>
        <v>神圣</v>
      </c>
      <c r="J968" s="2" t="str">
        <f t="shared" si="249"/>
        <v>6阶前排神圣</v>
      </c>
      <c r="K968" s="2">
        <f ca="1">VLOOKUP(J968,NPC规则!A:K,M968,FALSE)</f>
        <v>63026</v>
      </c>
      <c r="L968" s="2">
        <f>VLOOKUP(J968,NPC规则!A:N,14,FALSE)</f>
        <v>3</v>
      </c>
      <c r="M968" s="2">
        <f t="shared" ca="1" si="250"/>
        <v>3</v>
      </c>
      <c r="N968" s="2">
        <v>6</v>
      </c>
      <c r="O968" s="2">
        <f>VLOOKUP(A968,关卡NPC系数!B:I,6,FALSE)</f>
        <v>1.3520000000000001</v>
      </c>
      <c r="P968" s="2">
        <f t="shared" si="246"/>
        <v>1</v>
      </c>
    </row>
    <row r="969" spans="1:16" x14ac:dyDescent="0.3">
      <c r="A969" s="2">
        <f t="shared" si="237"/>
        <v>162</v>
      </c>
      <c r="B969" s="2">
        <f ca="1">K968</f>
        <v>63026</v>
      </c>
      <c r="C969" s="2">
        <f t="shared" si="252"/>
        <v>2</v>
      </c>
      <c r="D969" s="2">
        <f>VLOOKUP(A969,关卡NPC系数!B:C,2,FALSE)</f>
        <v>149</v>
      </c>
      <c r="E969" s="2" t="str">
        <f>VLOOKUP(A969,关卡NPC系数!M:Q,5)</f>
        <v>6阶</v>
      </c>
      <c r="F969" s="2" t="str">
        <f t="shared" si="247"/>
        <v>前排</v>
      </c>
      <c r="G969" s="2">
        <f t="shared" si="251"/>
        <v>6</v>
      </c>
      <c r="I969" s="2" t="str">
        <f t="shared" si="248"/>
        <v>神圣</v>
      </c>
      <c r="J969" s="2" t="str">
        <f t="shared" si="249"/>
        <v>6阶前排神圣</v>
      </c>
      <c r="K969" s="2">
        <f ca="1">VLOOKUP(J969,NPC规则!A:K,M969,FALSE)</f>
        <v>61026</v>
      </c>
      <c r="L969" s="2">
        <f>VLOOKUP(J969,NPC规则!A:N,14,FALSE)</f>
        <v>3</v>
      </c>
      <c r="M969" s="2">
        <f t="shared" ca="1" si="250"/>
        <v>2</v>
      </c>
      <c r="N969" s="2">
        <v>6</v>
      </c>
      <c r="O969" s="2">
        <f>VLOOKUP(A969,关卡NPC系数!B:I,6,FALSE)</f>
        <v>1.3520000000000001</v>
      </c>
      <c r="P969" s="2">
        <f t="shared" si="246"/>
        <v>1</v>
      </c>
    </row>
    <row r="970" spans="1:16" x14ac:dyDescent="0.3">
      <c r="A970" s="2">
        <f t="shared" si="237"/>
        <v>162</v>
      </c>
      <c r="B970" s="2">
        <f ca="1">K968</f>
        <v>63026</v>
      </c>
      <c r="C970" s="2">
        <f t="shared" si="252"/>
        <v>3</v>
      </c>
      <c r="D970" s="2">
        <f>VLOOKUP(A970,关卡NPC系数!B:C,2,FALSE)</f>
        <v>149</v>
      </c>
      <c r="E970" s="2" t="str">
        <f>VLOOKUP(A970,关卡NPC系数!M:Q,5)</f>
        <v>6阶</v>
      </c>
      <c r="F970" s="2" t="str">
        <f t="shared" si="247"/>
        <v>后排</v>
      </c>
      <c r="G970" s="2">
        <f t="shared" si="251"/>
        <v>6</v>
      </c>
      <c r="I970" s="2" t="str">
        <f t="shared" si="248"/>
        <v>神圣</v>
      </c>
      <c r="J970" s="2" t="str">
        <f t="shared" si="249"/>
        <v>6阶后排神圣</v>
      </c>
      <c r="K970" s="2">
        <f ca="1">VLOOKUP(J970,NPC规则!A:K,M970,FALSE)</f>
        <v>61026</v>
      </c>
      <c r="L970" s="2">
        <f>VLOOKUP(J970,NPC规则!A:N,14,FALSE)</f>
        <v>3</v>
      </c>
      <c r="M970" s="2">
        <f t="shared" ca="1" si="250"/>
        <v>2</v>
      </c>
      <c r="N970" s="2">
        <v>6</v>
      </c>
      <c r="O970" s="2">
        <f>VLOOKUP(A970,关卡NPC系数!B:I,6,FALSE)</f>
        <v>1.3520000000000001</v>
      </c>
      <c r="P970" s="2">
        <f t="shared" si="246"/>
        <v>1</v>
      </c>
    </row>
    <row r="971" spans="1:16" x14ac:dyDescent="0.3">
      <c r="A971" s="2">
        <f t="shared" si="237"/>
        <v>162</v>
      </c>
      <c r="B971" s="2">
        <f ca="1">K968</f>
        <v>63026</v>
      </c>
      <c r="C971" s="2">
        <f t="shared" si="252"/>
        <v>4</v>
      </c>
      <c r="D971" s="2">
        <f>VLOOKUP(A971,关卡NPC系数!B:C,2,FALSE)</f>
        <v>149</v>
      </c>
      <c r="E971" s="2" t="str">
        <f>VLOOKUP(A971,关卡NPC系数!M:Q,5)</f>
        <v>6阶</v>
      </c>
      <c r="F971" s="2" t="str">
        <f t="shared" si="247"/>
        <v>后排</v>
      </c>
      <c r="G971" s="2">
        <f t="shared" si="251"/>
        <v>6</v>
      </c>
      <c r="I971" s="2" t="str">
        <f t="shared" si="248"/>
        <v>神圣</v>
      </c>
      <c r="J971" s="2" t="str">
        <f t="shared" si="249"/>
        <v>6阶后排神圣</v>
      </c>
      <c r="K971" s="2">
        <f ca="1">VLOOKUP(J971,NPC规则!A:K,M971,FALSE)</f>
        <v>62016</v>
      </c>
      <c r="L971" s="2">
        <f>VLOOKUP(J971,NPC规则!A:N,14,FALSE)</f>
        <v>3</v>
      </c>
      <c r="M971" s="2">
        <f t="shared" ca="1" si="250"/>
        <v>4</v>
      </c>
      <c r="N971" s="2">
        <v>6</v>
      </c>
      <c r="O971" s="2">
        <f>VLOOKUP(A971,关卡NPC系数!B:I,6,FALSE)</f>
        <v>1.3520000000000001</v>
      </c>
      <c r="P971" s="2">
        <f t="shared" si="246"/>
        <v>1</v>
      </c>
    </row>
    <row r="972" spans="1:16" x14ac:dyDescent="0.3">
      <c r="A972" s="2">
        <f t="shared" si="237"/>
        <v>162</v>
      </c>
      <c r="B972" s="2">
        <f ca="1">K968</f>
        <v>63026</v>
      </c>
      <c r="C972" s="2">
        <f t="shared" si="252"/>
        <v>5</v>
      </c>
      <c r="D972" s="2">
        <f>VLOOKUP(A972,关卡NPC系数!B:C,2,FALSE)</f>
        <v>149</v>
      </c>
      <c r="E972" s="2" t="str">
        <f>VLOOKUP(A972,关卡NPC系数!M:Q,5)</f>
        <v>6阶</v>
      </c>
      <c r="F972" s="2" t="str">
        <f t="shared" si="247"/>
        <v>后排</v>
      </c>
      <c r="G972" s="2">
        <f t="shared" si="251"/>
        <v>6</v>
      </c>
      <c r="I972" s="2" t="str">
        <f t="shared" si="248"/>
        <v>神圣</v>
      </c>
      <c r="J972" s="2" t="str">
        <f t="shared" si="249"/>
        <v>6阶后排神圣</v>
      </c>
      <c r="K972" s="2">
        <f ca="1">VLOOKUP(J972,NPC规则!A:K,M972,FALSE)</f>
        <v>61026</v>
      </c>
      <c r="L972" s="2">
        <f>VLOOKUP(J972,NPC规则!A:N,14,FALSE)</f>
        <v>3</v>
      </c>
      <c r="M972" s="2">
        <f t="shared" ca="1" si="250"/>
        <v>2</v>
      </c>
      <c r="N972" s="2">
        <v>6</v>
      </c>
      <c r="O972" s="2">
        <f>VLOOKUP(A972,关卡NPC系数!B:I,6,FALSE)</f>
        <v>1.3520000000000001</v>
      </c>
      <c r="P972" s="2">
        <f t="shared" si="246"/>
        <v>1</v>
      </c>
    </row>
    <row r="973" spans="1:16" x14ac:dyDescent="0.3">
      <c r="A973" s="2">
        <f t="shared" si="237"/>
        <v>162</v>
      </c>
      <c r="B973" s="2">
        <f ca="1">K968</f>
        <v>63026</v>
      </c>
      <c r="C973" s="2">
        <f t="shared" si="252"/>
        <v>6</v>
      </c>
      <c r="D973" s="2">
        <f>VLOOKUP(A973,关卡NPC系数!B:C,2,FALSE)</f>
        <v>149</v>
      </c>
      <c r="E973" s="2" t="str">
        <f>VLOOKUP(A973,关卡NPC系数!M:Q,5)</f>
        <v>6阶</v>
      </c>
      <c r="F973" s="2" t="str">
        <f t="shared" si="247"/>
        <v>后排</v>
      </c>
      <c r="G973" s="2">
        <f t="shared" si="251"/>
        <v>6</v>
      </c>
      <c r="I973" s="2" t="str">
        <f t="shared" si="248"/>
        <v>神圣</v>
      </c>
      <c r="J973" s="2" t="str">
        <f t="shared" si="249"/>
        <v>6阶后排神圣</v>
      </c>
      <c r="K973" s="2">
        <f ca="1">VLOOKUP(J973,NPC规则!A:K,M973,FALSE)</f>
        <v>61026</v>
      </c>
      <c r="L973" s="2">
        <f>VLOOKUP(J973,NPC规则!A:N,14,FALSE)</f>
        <v>3</v>
      </c>
      <c r="M973" s="2">
        <f t="shared" ca="1" si="250"/>
        <v>2</v>
      </c>
      <c r="N973" s="2">
        <v>6</v>
      </c>
      <c r="O973" s="2">
        <f>VLOOKUP(A973,关卡NPC系数!B:I,6,FALSE)</f>
        <v>1.3520000000000001</v>
      </c>
      <c r="P973" s="2">
        <f t="shared" si="246"/>
        <v>1</v>
      </c>
    </row>
    <row r="974" spans="1:16" x14ac:dyDescent="0.3">
      <c r="A974" s="2">
        <f t="shared" ref="A974:A1037" si="253">A968+1</f>
        <v>163</v>
      </c>
      <c r="B974" s="2">
        <f ca="1">K974</f>
        <v>35036</v>
      </c>
      <c r="C974" s="2">
        <f t="shared" si="252"/>
        <v>1</v>
      </c>
      <c r="D974" s="2">
        <f>VLOOKUP(A974,关卡NPC系数!B:C,2,FALSE)</f>
        <v>150</v>
      </c>
      <c r="E974" s="2" t="str">
        <f>VLOOKUP(A974,关卡NPC系数!M:Q,5)</f>
        <v>6阶</v>
      </c>
      <c r="F974" s="2" t="str">
        <f t="shared" si="247"/>
        <v>前排</v>
      </c>
      <c r="G974" s="2">
        <f t="shared" ref="G974" ca="1" si="254">RANK(H974,$H974:$H979)</f>
        <v>3</v>
      </c>
      <c r="H974" s="2">
        <f t="shared" ref="H974" ca="1" si="255">RAND()</f>
        <v>0.62689087035227042</v>
      </c>
      <c r="I974" s="2" t="str">
        <f t="shared" ca="1" si="248"/>
        <v>邪能</v>
      </c>
      <c r="J974" s="2" t="str">
        <f t="shared" ca="1" si="249"/>
        <v>6阶前排邪能</v>
      </c>
      <c r="K974" s="2">
        <f ca="1">VLOOKUP(J974,NPC规则!A:K,M974,FALSE)</f>
        <v>35036</v>
      </c>
      <c r="L974" s="2">
        <f ca="1">VLOOKUP(J974,NPC规则!A:N,14,FALSE)</f>
        <v>4</v>
      </c>
      <c r="M974" s="2">
        <f t="shared" ca="1" si="250"/>
        <v>3</v>
      </c>
      <c r="N974" s="2">
        <v>6</v>
      </c>
      <c r="O974" s="2">
        <f>VLOOKUP(A974,关卡NPC系数!B:I,6,FALSE)</f>
        <v>1.3540000000000001</v>
      </c>
      <c r="P974" s="2">
        <f t="shared" si="246"/>
        <v>1</v>
      </c>
    </row>
    <row r="975" spans="1:16" x14ac:dyDescent="0.3">
      <c r="A975" s="2">
        <f t="shared" si="253"/>
        <v>163</v>
      </c>
      <c r="B975" s="2">
        <f ca="1">K974</f>
        <v>35036</v>
      </c>
      <c r="C975" s="2">
        <f t="shared" si="252"/>
        <v>2</v>
      </c>
      <c r="D975" s="2">
        <f>VLOOKUP(A975,关卡NPC系数!B:C,2,FALSE)</f>
        <v>150</v>
      </c>
      <c r="E975" s="2" t="str">
        <f>VLOOKUP(A975,关卡NPC系数!M:Q,5)</f>
        <v>6阶</v>
      </c>
      <c r="F975" s="2" t="str">
        <f t="shared" si="247"/>
        <v>前排</v>
      </c>
      <c r="G975" s="2">
        <f t="shared" ref="G975" ca="1" si="256">RANK(H975,$H974:$H979)</f>
        <v>1</v>
      </c>
      <c r="H975" s="2">
        <f t="shared" ca="1" si="239"/>
        <v>0.8798479686322801</v>
      </c>
      <c r="I975" s="2" t="str">
        <f t="shared" ca="1" si="248"/>
        <v>亡灵</v>
      </c>
      <c r="J975" s="2" t="str">
        <f t="shared" ca="1" si="249"/>
        <v>6阶前排亡灵</v>
      </c>
      <c r="K975" s="2">
        <f ca="1">VLOOKUP(J975,NPC规则!A:K,M975,FALSE)</f>
        <v>11076</v>
      </c>
      <c r="L975" s="2">
        <f ca="1">VLOOKUP(J975,NPC规则!A:N,14,FALSE)</f>
        <v>3</v>
      </c>
      <c r="M975" s="2">
        <f t="shared" ca="1" si="250"/>
        <v>2</v>
      </c>
      <c r="N975" s="2">
        <v>6</v>
      </c>
      <c r="O975" s="2">
        <f>VLOOKUP(A975,关卡NPC系数!B:I,6,FALSE)</f>
        <v>1.3540000000000001</v>
      </c>
      <c r="P975" s="2">
        <f t="shared" si="246"/>
        <v>1</v>
      </c>
    </row>
    <row r="976" spans="1:16" x14ac:dyDescent="0.3">
      <c r="A976" s="2">
        <f t="shared" si="253"/>
        <v>163</v>
      </c>
      <c r="B976" s="2">
        <f ca="1">K974</f>
        <v>35036</v>
      </c>
      <c r="C976" s="2">
        <f t="shared" si="252"/>
        <v>3</v>
      </c>
      <c r="D976" s="2">
        <f>VLOOKUP(A976,关卡NPC系数!B:C,2,FALSE)</f>
        <v>150</v>
      </c>
      <c r="E976" s="2" t="str">
        <f>VLOOKUP(A976,关卡NPC系数!M:Q,5)</f>
        <v>6阶</v>
      </c>
      <c r="F976" s="2" t="str">
        <f t="shared" si="247"/>
        <v>后排</v>
      </c>
      <c r="G976" s="2">
        <f t="shared" ref="G976" ca="1" si="257">RANK(H976,$H974:$H979)</f>
        <v>4</v>
      </c>
      <c r="H976" s="2">
        <f t="shared" ca="1" si="239"/>
        <v>0.40486651383080352</v>
      </c>
      <c r="I976" s="2" t="str">
        <f t="shared" ca="1" si="248"/>
        <v>自然</v>
      </c>
      <c r="J976" s="2" t="str">
        <f t="shared" ca="1" si="249"/>
        <v>6阶后排自然</v>
      </c>
      <c r="K976" s="2">
        <f ca="1">VLOOKUP(J976,NPC规则!A:K,M976,FALSE)</f>
        <v>45046</v>
      </c>
      <c r="L976" s="2">
        <f ca="1">VLOOKUP(J976,NPC规则!A:N,14,FALSE)</f>
        <v>7</v>
      </c>
      <c r="M976" s="2">
        <f t="shared" ca="1" si="250"/>
        <v>3</v>
      </c>
      <c r="N976" s="2">
        <v>6</v>
      </c>
      <c r="O976" s="2">
        <f>VLOOKUP(A976,关卡NPC系数!B:I,6,FALSE)</f>
        <v>1.3540000000000001</v>
      </c>
      <c r="P976" s="2">
        <f t="shared" si="246"/>
        <v>1</v>
      </c>
    </row>
    <row r="977" spans="1:16" x14ac:dyDescent="0.3">
      <c r="A977" s="2">
        <f t="shared" si="253"/>
        <v>163</v>
      </c>
      <c r="B977" s="2">
        <f ca="1">K974</f>
        <v>35036</v>
      </c>
      <c r="C977" s="2">
        <f t="shared" si="252"/>
        <v>4</v>
      </c>
      <c r="D977" s="2">
        <f>VLOOKUP(A977,关卡NPC系数!B:C,2,FALSE)</f>
        <v>150</v>
      </c>
      <c r="E977" s="2" t="str">
        <f>VLOOKUP(A977,关卡NPC系数!M:Q,5)</f>
        <v>6阶</v>
      </c>
      <c r="F977" s="2" t="str">
        <f t="shared" si="247"/>
        <v>后排</v>
      </c>
      <c r="G977" s="2">
        <f t="shared" ref="G977" ca="1" si="258">RANK(H977,$H974:$H979)</f>
        <v>6</v>
      </c>
      <c r="H977" s="2">
        <f t="shared" ca="1" si="239"/>
        <v>0.16830311638247542</v>
      </c>
      <c r="I977" s="2" t="str">
        <f t="shared" ca="1" si="248"/>
        <v>神圣</v>
      </c>
      <c r="J977" s="2" t="str">
        <f t="shared" ca="1" si="249"/>
        <v>6阶后排神圣</v>
      </c>
      <c r="K977" s="2">
        <f ca="1">VLOOKUP(J977,NPC规则!A:K,M977,FALSE)</f>
        <v>63026</v>
      </c>
      <c r="L977" s="2">
        <f ca="1">VLOOKUP(J977,NPC规则!A:N,14,FALSE)</f>
        <v>3</v>
      </c>
      <c r="M977" s="2">
        <f t="shared" ca="1" si="250"/>
        <v>3</v>
      </c>
      <c r="N977" s="2">
        <v>6</v>
      </c>
      <c r="O977" s="2">
        <f>VLOOKUP(A977,关卡NPC系数!B:I,6,FALSE)</f>
        <v>1.3540000000000001</v>
      </c>
      <c r="P977" s="2">
        <f t="shared" si="246"/>
        <v>1</v>
      </c>
    </row>
    <row r="978" spans="1:16" x14ac:dyDescent="0.3">
      <c r="A978" s="2">
        <f t="shared" si="253"/>
        <v>163</v>
      </c>
      <c r="B978" s="2">
        <f ca="1">K974</f>
        <v>35036</v>
      </c>
      <c r="C978" s="2">
        <f t="shared" si="252"/>
        <v>5</v>
      </c>
      <c r="D978" s="2">
        <f>VLOOKUP(A978,关卡NPC系数!B:C,2,FALSE)</f>
        <v>150</v>
      </c>
      <c r="E978" s="2" t="str">
        <f>VLOOKUP(A978,关卡NPC系数!M:Q,5)</f>
        <v>6阶</v>
      </c>
      <c r="F978" s="2" t="str">
        <f t="shared" si="247"/>
        <v>后排</v>
      </c>
      <c r="G978" s="2">
        <f t="shared" ref="G978" ca="1" si="259">RANK(H978,$H974:$H979)</f>
        <v>5</v>
      </c>
      <c r="H978" s="2">
        <f t="shared" ca="1" si="239"/>
        <v>0.29111747159506285</v>
      </c>
      <c r="I978" s="2" t="str">
        <f t="shared" ca="1" si="248"/>
        <v>暗影</v>
      </c>
      <c r="J978" s="2" t="str">
        <f t="shared" ca="1" si="249"/>
        <v>6阶后排暗影</v>
      </c>
      <c r="K978" s="2">
        <f ca="1">VLOOKUP(J978,NPC规则!A:K,M978,FALSE)</f>
        <v>51016</v>
      </c>
      <c r="L978" s="2">
        <f ca="1">VLOOKUP(J978,NPC规则!A:N,14,FALSE)</f>
        <v>3</v>
      </c>
      <c r="M978" s="2">
        <f t="shared" ca="1" si="250"/>
        <v>2</v>
      </c>
      <c r="N978" s="2">
        <v>6</v>
      </c>
      <c r="O978" s="2">
        <f>VLOOKUP(A978,关卡NPC系数!B:I,6,FALSE)</f>
        <v>1.3540000000000001</v>
      </c>
      <c r="P978" s="2">
        <f t="shared" si="246"/>
        <v>1</v>
      </c>
    </row>
    <row r="979" spans="1:16" x14ac:dyDescent="0.3">
      <c r="A979" s="2">
        <f t="shared" si="253"/>
        <v>163</v>
      </c>
      <c r="B979" s="2">
        <f ca="1">K974</f>
        <v>35036</v>
      </c>
      <c r="C979" s="2">
        <f t="shared" si="252"/>
        <v>6</v>
      </c>
      <c r="D979" s="2">
        <f>VLOOKUP(A979,关卡NPC系数!B:C,2,FALSE)</f>
        <v>150</v>
      </c>
      <c r="E979" s="2" t="str">
        <f>VLOOKUP(A979,关卡NPC系数!M:Q,5)</f>
        <v>6阶</v>
      </c>
      <c r="F979" s="2" t="str">
        <f t="shared" si="247"/>
        <v>后排</v>
      </c>
      <c r="G979" s="2">
        <f t="shared" ref="G979" ca="1" si="260">RANK(H979,$H974:$H979)</f>
        <v>2</v>
      </c>
      <c r="H979" s="2">
        <f t="shared" ca="1" si="239"/>
        <v>0.63894346273621105</v>
      </c>
      <c r="I979" s="2" t="str">
        <f t="shared" ca="1" si="248"/>
        <v>奥术</v>
      </c>
      <c r="J979" s="2" t="str">
        <f t="shared" ca="1" si="249"/>
        <v>6阶后排奥术</v>
      </c>
      <c r="K979" s="2">
        <f ca="1">VLOOKUP(J979,NPC规则!A:K,M979,FALSE)</f>
        <v>24036</v>
      </c>
      <c r="L979" s="2">
        <f ca="1">VLOOKUP(J979,NPC规则!A:N,14,FALSE)</f>
        <v>7</v>
      </c>
      <c r="M979" s="2">
        <f t="shared" ca="1" si="250"/>
        <v>4</v>
      </c>
      <c r="N979" s="2">
        <v>6</v>
      </c>
      <c r="O979" s="2">
        <f>VLOOKUP(A979,关卡NPC系数!B:I,6,FALSE)</f>
        <v>1.3540000000000001</v>
      </c>
      <c r="P979" s="2">
        <f t="shared" si="246"/>
        <v>1</v>
      </c>
    </row>
    <row r="980" spans="1:16" x14ac:dyDescent="0.3">
      <c r="A980" s="2">
        <f t="shared" si="253"/>
        <v>164</v>
      </c>
      <c r="B980" s="2">
        <f ca="1">K980</f>
        <v>11086</v>
      </c>
      <c r="C980" s="2">
        <f t="shared" si="252"/>
        <v>1</v>
      </c>
      <c r="D980" s="2">
        <f>VLOOKUP(A980,关卡NPC系数!B:C,2,FALSE)</f>
        <v>150</v>
      </c>
      <c r="E980" s="2" t="str">
        <f>VLOOKUP(A980,关卡NPC系数!M:Q,5)</f>
        <v>6阶</v>
      </c>
      <c r="F980" s="2" t="str">
        <f t="shared" si="247"/>
        <v>前排</v>
      </c>
      <c r="G980" s="2">
        <v>1</v>
      </c>
      <c r="I980" s="2" t="str">
        <f t="shared" si="248"/>
        <v>亡灵</v>
      </c>
      <c r="J980" s="2" t="str">
        <f t="shared" si="249"/>
        <v>6阶前排亡灵</v>
      </c>
      <c r="K980" s="2">
        <f ca="1">VLOOKUP(J980,NPC规则!A:K,M980,FALSE)</f>
        <v>11086</v>
      </c>
      <c r="L980" s="2">
        <f>VLOOKUP(J980,NPC规则!A:N,14,FALSE)</f>
        <v>3</v>
      </c>
      <c r="M980" s="2">
        <f t="shared" ca="1" si="250"/>
        <v>3</v>
      </c>
      <c r="N980" s="2">
        <v>6</v>
      </c>
      <c r="O980" s="2">
        <f>VLOOKUP(A980,关卡NPC系数!B:I,6,FALSE)</f>
        <v>1.357</v>
      </c>
      <c r="P980" s="2">
        <f t="shared" si="246"/>
        <v>1</v>
      </c>
    </row>
    <row r="981" spans="1:16" x14ac:dyDescent="0.3">
      <c r="A981" s="2">
        <f t="shared" si="253"/>
        <v>164</v>
      </c>
      <c r="B981" s="2">
        <f ca="1">K980</f>
        <v>11086</v>
      </c>
      <c r="C981" s="2">
        <f t="shared" si="252"/>
        <v>2</v>
      </c>
      <c r="D981" s="2">
        <f>VLOOKUP(A981,关卡NPC系数!B:C,2,FALSE)</f>
        <v>150</v>
      </c>
      <c r="E981" s="2" t="str">
        <f>VLOOKUP(A981,关卡NPC系数!M:Q,5)</f>
        <v>6阶</v>
      </c>
      <c r="F981" s="2" t="str">
        <f t="shared" si="247"/>
        <v>前排</v>
      </c>
      <c r="G981" s="2">
        <v>1</v>
      </c>
      <c r="I981" s="2" t="str">
        <f t="shared" si="248"/>
        <v>亡灵</v>
      </c>
      <c r="J981" s="2" t="str">
        <f t="shared" si="249"/>
        <v>6阶前排亡灵</v>
      </c>
      <c r="K981" s="2">
        <f ca="1">VLOOKUP(J981,NPC规则!A:K,M981,FALSE)</f>
        <v>11086</v>
      </c>
      <c r="L981" s="2">
        <f>VLOOKUP(J981,NPC规则!A:N,14,FALSE)</f>
        <v>3</v>
      </c>
      <c r="M981" s="2">
        <f t="shared" ca="1" si="250"/>
        <v>3</v>
      </c>
      <c r="N981" s="2">
        <v>6</v>
      </c>
      <c r="O981" s="2">
        <f>VLOOKUP(A981,关卡NPC系数!B:I,6,FALSE)</f>
        <v>1.357</v>
      </c>
      <c r="P981" s="2">
        <f t="shared" si="246"/>
        <v>1</v>
      </c>
    </row>
    <row r="982" spans="1:16" x14ac:dyDescent="0.3">
      <c r="A982" s="2">
        <f t="shared" si="253"/>
        <v>164</v>
      </c>
      <c r="B982" s="2">
        <f ca="1">K980</f>
        <v>11086</v>
      </c>
      <c r="C982" s="2">
        <f t="shared" si="252"/>
        <v>3</v>
      </c>
      <c r="D982" s="2">
        <f>VLOOKUP(A982,关卡NPC系数!B:C,2,FALSE)</f>
        <v>150</v>
      </c>
      <c r="E982" s="2" t="str">
        <f>VLOOKUP(A982,关卡NPC系数!M:Q,5)</f>
        <v>6阶</v>
      </c>
      <c r="F982" s="2" t="str">
        <f t="shared" si="247"/>
        <v>后排</v>
      </c>
      <c r="G982" s="2">
        <v>1</v>
      </c>
      <c r="I982" s="2" t="str">
        <f t="shared" si="248"/>
        <v>亡灵</v>
      </c>
      <c r="J982" s="2" t="str">
        <f t="shared" si="249"/>
        <v>6阶后排亡灵</v>
      </c>
      <c r="K982" s="2">
        <f ca="1">VLOOKUP(J982,NPC规则!A:K,M982,FALSE)</f>
        <v>13036</v>
      </c>
      <c r="L982" s="2">
        <f>VLOOKUP(J982,NPC规则!A:N,14,FALSE)</f>
        <v>6</v>
      </c>
      <c r="M982" s="2">
        <f t="shared" ca="1" si="250"/>
        <v>2</v>
      </c>
      <c r="N982" s="2">
        <v>6</v>
      </c>
      <c r="O982" s="2">
        <f>VLOOKUP(A982,关卡NPC系数!B:I,6,FALSE)</f>
        <v>1.357</v>
      </c>
      <c r="P982" s="2">
        <f t="shared" si="246"/>
        <v>1</v>
      </c>
    </row>
    <row r="983" spans="1:16" x14ac:dyDescent="0.3">
      <c r="A983" s="2">
        <f t="shared" si="253"/>
        <v>164</v>
      </c>
      <c r="B983" s="2">
        <f ca="1">K980</f>
        <v>11086</v>
      </c>
      <c r="C983" s="2">
        <f t="shared" si="252"/>
        <v>4</v>
      </c>
      <c r="D983" s="2">
        <f>VLOOKUP(A983,关卡NPC系数!B:C,2,FALSE)</f>
        <v>150</v>
      </c>
      <c r="E983" s="2" t="str">
        <f>VLOOKUP(A983,关卡NPC系数!M:Q,5)</f>
        <v>6阶</v>
      </c>
      <c r="F983" s="2" t="str">
        <f t="shared" si="247"/>
        <v>后排</v>
      </c>
      <c r="G983" s="2">
        <v>1</v>
      </c>
      <c r="I983" s="2" t="str">
        <f t="shared" si="248"/>
        <v>亡灵</v>
      </c>
      <c r="J983" s="2" t="str">
        <f t="shared" si="249"/>
        <v>6阶后排亡灵</v>
      </c>
      <c r="K983" s="2">
        <f ca="1">VLOOKUP(J983,NPC规则!A:K,M983,FALSE)</f>
        <v>12026</v>
      </c>
      <c r="L983" s="2">
        <f>VLOOKUP(J983,NPC规则!A:N,14,FALSE)</f>
        <v>6</v>
      </c>
      <c r="M983" s="2">
        <f t="shared" ca="1" si="250"/>
        <v>7</v>
      </c>
      <c r="N983" s="2">
        <v>6</v>
      </c>
      <c r="O983" s="2">
        <f>VLOOKUP(A983,关卡NPC系数!B:I,6,FALSE)</f>
        <v>1.357</v>
      </c>
      <c r="P983" s="2">
        <f t="shared" si="246"/>
        <v>1</v>
      </c>
    </row>
    <row r="984" spans="1:16" x14ac:dyDescent="0.3">
      <c r="A984" s="2">
        <f t="shared" si="253"/>
        <v>164</v>
      </c>
      <c r="B984" s="2">
        <f ca="1">K980</f>
        <v>11086</v>
      </c>
      <c r="C984" s="2">
        <f t="shared" si="252"/>
        <v>5</v>
      </c>
      <c r="D984" s="2">
        <f>VLOOKUP(A984,关卡NPC系数!B:C,2,FALSE)</f>
        <v>150</v>
      </c>
      <c r="E984" s="2" t="str">
        <f>VLOOKUP(A984,关卡NPC系数!M:Q,5)</f>
        <v>6阶</v>
      </c>
      <c r="F984" s="2" t="str">
        <f t="shared" si="247"/>
        <v>后排</v>
      </c>
      <c r="G984" s="2">
        <v>1</v>
      </c>
      <c r="I984" s="2" t="str">
        <f t="shared" si="248"/>
        <v>亡灵</v>
      </c>
      <c r="J984" s="2" t="str">
        <f t="shared" si="249"/>
        <v>6阶后排亡灵</v>
      </c>
      <c r="K984" s="2">
        <f ca="1">VLOOKUP(J984,NPC规则!A:K,M984,FALSE)</f>
        <v>14036</v>
      </c>
      <c r="L984" s="2">
        <f>VLOOKUP(J984,NPC规则!A:N,14,FALSE)</f>
        <v>6</v>
      </c>
      <c r="M984" s="2">
        <f t="shared" ca="1" si="250"/>
        <v>3</v>
      </c>
      <c r="N984" s="2">
        <v>6</v>
      </c>
      <c r="O984" s="2">
        <f>VLOOKUP(A984,关卡NPC系数!B:I,6,FALSE)</f>
        <v>1.357</v>
      </c>
      <c r="P984" s="2">
        <f t="shared" si="246"/>
        <v>1</v>
      </c>
    </row>
    <row r="985" spans="1:16" x14ac:dyDescent="0.3">
      <c r="A985" s="2">
        <f t="shared" si="253"/>
        <v>164</v>
      </c>
      <c r="B985" s="2">
        <f ca="1">K980</f>
        <v>11086</v>
      </c>
      <c r="C985" s="2">
        <f t="shared" si="252"/>
        <v>6</v>
      </c>
      <c r="D985" s="2">
        <f>VLOOKUP(A985,关卡NPC系数!B:C,2,FALSE)</f>
        <v>150</v>
      </c>
      <c r="E985" s="2" t="str">
        <f>VLOOKUP(A985,关卡NPC系数!M:Q,5)</f>
        <v>6阶</v>
      </c>
      <c r="F985" s="2" t="str">
        <f t="shared" si="247"/>
        <v>后排</v>
      </c>
      <c r="G985" s="2">
        <v>1</v>
      </c>
      <c r="I985" s="2" t="str">
        <f t="shared" si="248"/>
        <v>亡灵</v>
      </c>
      <c r="J985" s="2" t="str">
        <f t="shared" si="249"/>
        <v>6阶后排亡灵</v>
      </c>
      <c r="K985" s="2">
        <f ca="1">VLOOKUP(J985,NPC规则!A:K,M985,FALSE)</f>
        <v>12036</v>
      </c>
      <c r="L985" s="2">
        <f>VLOOKUP(J985,NPC规则!A:N,14,FALSE)</f>
        <v>6</v>
      </c>
      <c r="M985" s="2">
        <f t="shared" ca="1" si="250"/>
        <v>5</v>
      </c>
      <c r="N985" s="2">
        <v>6</v>
      </c>
      <c r="O985" s="2">
        <f>VLOOKUP(A985,关卡NPC系数!B:I,6,FALSE)</f>
        <v>1.357</v>
      </c>
      <c r="P985" s="2">
        <f t="shared" si="246"/>
        <v>1</v>
      </c>
    </row>
    <row r="986" spans="1:16" x14ac:dyDescent="0.3">
      <c r="A986" s="2">
        <f t="shared" si="253"/>
        <v>165</v>
      </c>
      <c r="B986" s="2">
        <f ca="1">K986</f>
        <v>25066</v>
      </c>
      <c r="C986" s="2">
        <f t="shared" si="252"/>
        <v>1</v>
      </c>
      <c r="D986" s="2">
        <f>VLOOKUP(A986,关卡NPC系数!B:C,2,FALSE)</f>
        <v>151</v>
      </c>
      <c r="E986" s="2" t="str">
        <f>VLOOKUP(A986,关卡NPC系数!M:Q,5)</f>
        <v>6阶</v>
      </c>
      <c r="F986" s="2" t="str">
        <f t="shared" si="247"/>
        <v>前排</v>
      </c>
      <c r="G986" s="2">
        <f t="shared" ref="G986" si="261">G980+1</f>
        <v>2</v>
      </c>
      <c r="I986" s="2" t="str">
        <f t="shared" si="248"/>
        <v>奥术</v>
      </c>
      <c r="J986" s="2" t="str">
        <f t="shared" si="249"/>
        <v>6阶前排奥术</v>
      </c>
      <c r="K986" s="2">
        <f ca="1">VLOOKUP(J986,NPC规则!A:K,M986,FALSE)</f>
        <v>25066</v>
      </c>
      <c r="L986" s="2">
        <f>VLOOKUP(J986,NPC规则!A:N,14,FALSE)</f>
        <v>4</v>
      </c>
      <c r="M986" s="2">
        <f t="shared" ca="1" si="250"/>
        <v>3</v>
      </c>
      <c r="N986" s="2">
        <v>6</v>
      </c>
      <c r="O986" s="2">
        <f>VLOOKUP(A986,关卡NPC系数!B:I,6,FALSE)</f>
        <v>1.359</v>
      </c>
      <c r="P986" s="2">
        <f t="shared" si="246"/>
        <v>1</v>
      </c>
    </row>
    <row r="987" spans="1:16" x14ac:dyDescent="0.3">
      <c r="A987" s="2">
        <f t="shared" si="253"/>
        <v>165</v>
      </c>
      <c r="B987" s="2">
        <f ca="1">K986</f>
        <v>25066</v>
      </c>
      <c r="C987" s="2">
        <f t="shared" si="252"/>
        <v>2</v>
      </c>
      <c r="D987" s="2">
        <f>VLOOKUP(A987,关卡NPC系数!B:C,2,FALSE)</f>
        <v>151</v>
      </c>
      <c r="E987" s="2" t="str">
        <f>VLOOKUP(A987,关卡NPC系数!M:Q,5)</f>
        <v>6阶</v>
      </c>
      <c r="F987" s="2" t="str">
        <f t="shared" si="247"/>
        <v>前排</v>
      </c>
      <c r="G987" s="2">
        <f t="shared" si="251"/>
        <v>2</v>
      </c>
      <c r="I987" s="2" t="str">
        <f t="shared" si="248"/>
        <v>奥术</v>
      </c>
      <c r="J987" s="2" t="str">
        <f t="shared" si="249"/>
        <v>6阶前排奥术</v>
      </c>
      <c r="K987" s="2">
        <f ca="1">VLOOKUP(J987,NPC规则!A:K,M987,FALSE)</f>
        <v>21036</v>
      </c>
      <c r="L987" s="2">
        <f>VLOOKUP(J987,NPC规则!A:N,14,FALSE)</f>
        <v>4</v>
      </c>
      <c r="M987" s="2">
        <f t="shared" ca="1" si="250"/>
        <v>4</v>
      </c>
      <c r="N987" s="2">
        <v>6</v>
      </c>
      <c r="O987" s="2">
        <f>VLOOKUP(A987,关卡NPC系数!B:I,6,FALSE)</f>
        <v>1.359</v>
      </c>
      <c r="P987" s="2">
        <f t="shared" si="246"/>
        <v>1</v>
      </c>
    </row>
    <row r="988" spans="1:16" x14ac:dyDescent="0.3">
      <c r="A988" s="2">
        <f t="shared" si="253"/>
        <v>165</v>
      </c>
      <c r="B988" s="2">
        <f ca="1">K986</f>
        <v>25066</v>
      </c>
      <c r="C988" s="2">
        <f t="shared" si="252"/>
        <v>3</v>
      </c>
      <c r="D988" s="2">
        <f>VLOOKUP(A988,关卡NPC系数!B:C,2,FALSE)</f>
        <v>151</v>
      </c>
      <c r="E988" s="2" t="str">
        <f>VLOOKUP(A988,关卡NPC系数!M:Q,5)</f>
        <v>6阶</v>
      </c>
      <c r="F988" s="2" t="str">
        <f t="shared" si="247"/>
        <v>后排</v>
      </c>
      <c r="G988" s="2">
        <f t="shared" si="251"/>
        <v>2</v>
      </c>
      <c r="I988" s="2" t="str">
        <f t="shared" si="248"/>
        <v>奥术</v>
      </c>
      <c r="J988" s="2" t="str">
        <f t="shared" si="249"/>
        <v>6阶后排奥术</v>
      </c>
      <c r="K988" s="2">
        <f ca="1">VLOOKUP(J988,NPC规则!A:K,M988,FALSE)</f>
        <v>24036</v>
      </c>
      <c r="L988" s="2">
        <f>VLOOKUP(J988,NPC规则!A:N,14,FALSE)</f>
        <v>7</v>
      </c>
      <c r="M988" s="2">
        <f t="shared" ca="1" si="250"/>
        <v>4</v>
      </c>
      <c r="N988" s="2">
        <v>6</v>
      </c>
      <c r="O988" s="2">
        <f>VLOOKUP(A988,关卡NPC系数!B:I,6,FALSE)</f>
        <v>1.359</v>
      </c>
      <c r="P988" s="2">
        <f t="shared" si="246"/>
        <v>1</v>
      </c>
    </row>
    <row r="989" spans="1:16" x14ac:dyDescent="0.3">
      <c r="A989" s="2">
        <f t="shared" si="253"/>
        <v>165</v>
      </c>
      <c r="B989" s="2">
        <f ca="1">K986</f>
        <v>25066</v>
      </c>
      <c r="C989" s="2">
        <f t="shared" si="252"/>
        <v>4</v>
      </c>
      <c r="D989" s="2">
        <f>VLOOKUP(A989,关卡NPC系数!B:C,2,FALSE)</f>
        <v>151</v>
      </c>
      <c r="E989" s="2" t="str">
        <f>VLOOKUP(A989,关卡NPC系数!M:Q,5)</f>
        <v>6阶</v>
      </c>
      <c r="F989" s="2" t="str">
        <f t="shared" si="247"/>
        <v>后排</v>
      </c>
      <c r="G989" s="2">
        <f t="shared" si="251"/>
        <v>2</v>
      </c>
      <c r="I989" s="2" t="str">
        <f t="shared" si="248"/>
        <v>奥术</v>
      </c>
      <c r="J989" s="2" t="str">
        <f t="shared" si="249"/>
        <v>6阶后排奥术</v>
      </c>
      <c r="K989" s="2">
        <f ca="1">VLOOKUP(J989,NPC规则!A:K,M989,FALSE)</f>
        <v>24026</v>
      </c>
      <c r="L989" s="2">
        <f>VLOOKUP(J989,NPC规则!A:N,14,FALSE)</f>
        <v>7</v>
      </c>
      <c r="M989" s="2">
        <f t="shared" ca="1" si="250"/>
        <v>6</v>
      </c>
      <c r="N989" s="2">
        <v>6</v>
      </c>
      <c r="O989" s="2">
        <f>VLOOKUP(A989,关卡NPC系数!B:I,6,FALSE)</f>
        <v>1.359</v>
      </c>
      <c r="P989" s="2">
        <f t="shared" si="246"/>
        <v>1</v>
      </c>
    </row>
    <row r="990" spans="1:16" x14ac:dyDescent="0.3">
      <c r="A990" s="2">
        <f t="shared" si="253"/>
        <v>165</v>
      </c>
      <c r="B990" s="2">
        <f ca="1">K986</f>
        <v>25066</v>
      </c>
      <c r="C990" s="2">
        <f t="shared" si="252"/>
        <v>5</v>
      </c>
      <c r="D990" s="2">
        <f>VLOOKUP(A990,关卡NPC系数!B:C,2,FALSE)</f>
        <v>151</v>
      </c>
      <c r="E990" s="2" t="str">
        <f>VLOOKUP(A990,关卡NPC系数!M:Q,5)</f>
        <v>6阶</v>
      </c>
      <c r="F990" s="2" t="str">
        <f t="shared" si="247"/>
        <v>后排</v>
      </c>
      <c r="G990" s="2">
        <f t="shared" si="251"/>
        <v>2</v>
      </c>
      <c r="I990" s="2" t="str">
        <f t="shared" si="248"/>
        <v>奥术</v>
      </c>
      <c r="J990" s="2" t="str">
        <f t="shared" si="249"/>
        <v>6阶后排奥术</v>
      </c>
      <c r="K990" s="2">
        <f ca="1">VLOOKUP(J990,NPC规则!A:K,M990,FALSE)</f>
        <v>22056</v>
      </c>
      <c r="L990" s="2">
        <f>VLOOKUP(J990,NPC规则!A:N,14,FALSE)</f>
        <v>7</v>
      </c>
      <c r="M990" s="2">
        <f t="shared" ca="1" si="250"/>
        <v>2</v>
      </c>
      <c r="N990" s="2">
        <v>6</v>
      </c>
      <c r="O990" s="2">
        <f>VLOOKUP(A990,关卡NPC系数!B:I,6,FALSE)</f>
        <v>1.359</v>
      </c>
      <c r="P990" s="2">
        <f t="shared" si="246"/>
        <v>1</v>
      </c>
    </row>
    <row r="991" spans="1:16" x14ac:dyDescent="0.3">
      <c r="A991" s="2">
        <f t="shared" si="253"/>
        <v>165</v>
      </c>
      <c r="B991" s="2">
        <f ca="1">K986</f>
        <v>25066</v>
      </c>
      <c r="C991" s="2">
        <f t="shared" si="252"/>
        <v>6</v>
      </c>
      <c r="D991" s="2">
        <f>VLOOKUP(A991,关卡NPC系数!B:C,2,FALSE)</f>
        <v>151</v>
      </c>
      <c r="E991" s="2" t="str">
        <f>VLOOKUP(A991,关卡NPC系数!M:Q,5)</f>
        <v>6阶</v>
      </c>
      <c r="F991" s="2" t="str">
        <f t="shared" si="247"/>
        <v>后排</v>
      </c>
      <c r="G991" s="2">
        <f t="shared" si="251"/>
        <v>2</v>
      </c>
      <c r="I991" s="2" t="str">
        <f t="shared" si="248"/>
        <v>奥术</v>
      </c>
      <c r="J991" s="2" t="str">
        <f t="shared" si="249"/>
        <v>6阶后排奥术</v>
      </c>
      <c r="K991" s="2">
        <f ca="1">VLOOKUP(J991,NPC规则!A:K,M991,FALSE)</f>
        <v>22036</v>
      </c>
      <c r="L991" s="2">
        <f>VLOOKUP(J991,NPC规则!A:N,14,FALSE)</f>
        <v>7</v>
      </c>
      <c r="M991" s="2">
        <f t="shared" ca="1" si="250"/>
        <v>8</v>
      </c>
      <c r="N991" s="2">
        <v>6</v>
      </c>
      <c r="O991" s="2">
        <f>VLOOKUP(A991,关卡NPC系数!B:I,6,FALSE)</f>
        <v>1.359</v>
      </c>
      <c r="P991" s="2">
        <f t="shared" si="246"/>
        <v>1</v>
      </c>
    </row>
    <row r="992" spans="1:16" x14ac:dyDescent="0.3">
      <c r="A992" s="2">
        <f t="shared" si="253"/>
        <v>166</v>
      </c>
      <c r="B992" s="2">
        <f ca="1">K992</f>
        <v>35046</v>
      </c>
      <c r="C992" s="2">
        <f t="shared" si="252"/>
        <v>1</v>
      </c>
      <c r="D992" s="2">
        <f>VLOOKUP(A992,关卡NPC系数!B:C,2,FALSE)</f>
        <v>151</v>
      </c>
      <c r="E992" s="2" t="str">
        <f>VLOOKUP(A992,关卡NPC系数!M:Q,5)</f>
        <v>6阶</v>
      </c>
      <c r="F992" s="2" t="str">
        <f t="shared" si="247"/>
        <v>前排</v>
      </c>
      <c r="G992" s="2">
        <f t="shared" si="251"/>
        <v>3</v>
      </c>
      <c r="I992" s="2" t="str">
        <f t="shared" si="248"/>
        <v>邪能</v>
      </c>
      <c r="J992" s="2" t="str">
        <f t="shared" si="249"/>
        <v>6阶前排邪能</v>
      </c>
      <c r="K992" s="2">
        <f ca="1">VLOOKUP(J992,NPC规则!A:K,M992,FALSE)</f>
        <v>35046</v>
      </c>
      <c r="L992" s="2">
        <f>VLOOKUP(J992,NPC规则!A:N,14,FALSE)</f>
        <v>4</v>
      </c>
      <c r="M992" s="2">
        <f t="shared" ca="1" si="250"/>
        <v>4</v>
      </c>
      <c r="N992" s="2">
        <v>6</v>
      </c>
      <c r="O992" s="2">
        <f>VLOOKUP(A992,关卡NPC系数!B:I,6,FALSE)</f>
        <v>1.3620000000000001</v>
      </c>
      <c r="P992" s="2">
        <f t="shared" si="246"/>
        <v>1</v>
      </c>
    </row>
    <row r="993" spans="1:16" x14ac:dyDescent="0.3">
      <c r="A993" s="2">
        <f t="shared" si="253"/>
        <v>166</v>
      </c>
      <c r="B993" s="2">
        <f ca="1">K992</f>
        <v>35046</v>
      </c>
      <c r="C993" s="2">
        <f t="shared" si="252"/>
        <v>2</v>
      </c>
      <c r="D993" s="2">
        <f>VLOOKUP(A993,关卡NPC系数!B:C,2,FALSE)</f>
        <v>151</v>
      </c>
      <c r="E993" s="2" t="str">
        <f>VLOOKUP(A993,关卡NPC系数!M:Q,5)</f>
        <v>6阶</v>
      </c>
      <c r="F993" s="2" t="str">
        <f t="shared" si="247"/>
        <v>前排</v>
      </c>
      <c r="G993" s="2">
        <f t="shared" si="251"/>
        <v>3</v>
      </c>
      <c r="I993" s="2" t="str">
        <f t="shared" si="248"/>
        <v>邪能</v>
      </c>
      <c r="J993" s="2" t="str">
        <f t="shared" si="249"/>
        <v>6阶前排邪能</v>
      </c>
      <c r="K993" s="2">
        <f ca="1">VLOOKUP(J993,NPC规则!A:K,M993,FALSE)</f>
        <v>31076</v>
      </c>
      <c r="L993" s="2">
        <f>VLOOKUP(J993,NPC规则!A:N,14,FALSE)</f>
        <v>4</v>
      </c>
      <c r="M993" s="2">
        <f t="shared" ca="1" si="250"/>
        <v>2</v>
      </c>
      <c r="N993" s="2">
        <v>6</v>
      </c>
      <c r="O993" s="2">
        <f>VLOOKUP(A993,关卡NPC系数!B:I,6,FALSE)</f>
        <v>1.3620000000000001</v>
      </c>
      <c r="P993" s="2">
        <f t="shared" si="246"/>
        <v>1</v>
      </c>
    </row>
    <row r="994" spans="1:16" x14ac:dyDescent="0.3">
      <c r="A994" s="2">
        <f t="shared" si="253"/>
        <v>166</v>
      </c>
      <c r="B994" s="2">
        <f ca="1">K992</f>
        <v>35046</v>
      </c>
      <c r="C994" s="2">
        <f t="shared" si="252"/>
        <v>3</v>
      </c>
      <c r="D994" s="2">
        <f>VLOOKUP(A994,关卡NPC系数!B:C,2,FALSE)</f>
        <v>151</v>
      </c>
      <c r="E994" s="2" t="str">
        <f>VLOOKUP(A994,关卡NPC系数!M:Q,5)</f>
        <v>6阶</v>
      </c>
      <c r="F994" s="2" t="str">
        <f t="shared" si="247"/>
        <v>后排</v>
      </c>
      <c r="G994" s="2">
        <f t="shared" si="251"/>
        <v>3</v>
      </c>
      <c r="I994" s="2" t="str">
        <f t="shared" si="248"/>
        <v>邪能</v>
      </c>
      <c r="J994" s="2" t="str">
        <f t="shared" si="249"/>
        <v>6阶后排邪能</v>
      </c>
      <c r="K994" s="2">
        <f ca="1">VLOOKUP(J994,NPC规则!A:K,M994,FALSE)</f>
        <v>32046</v>
      </c>
      <c r="L994" s="2">
        <f>VLOOKUP(J994,NPC规则!A:N,14,FALSE)</f>
        <v>6</v>
      </c>
      <c r="M994" s="2">
        <f t="shared" ca="1" si="250"/>
        <v>7</v>
      </c>
      <c r="N994" s="2">
        <v>6</v>
      </c>
      <c r="O994" s="2">
        <f>VLOOKUP(A994,关卡NPC系数!B:I,6,FALSE)</f>
        <v>1.3620000000000001</v>
      </c>
      <c r="P994" s="2">
        <f t="shared" si="246"/>
        <v>1</v>
      </c>
    </row>
    <row r="995" spans="1:16" x14ac:dyDescent="0.3">
      <c r="A995" s="2">
        <f t="shared" si="253"/>
        <v>166</v>
      </c>
      <c r="B995" s="2">
        <f ca="1">K992</f>
        <v>35046</v>
      </c>
      <c r="C995" s="2">
        <f t="shared" si="252"/>
        <v>4</v>
      </c>
      <c r="D995" s="2">
        <f>VLOOKUP(A995,关卡NPC系数!B:C,2,FALSE)</f>
        <v>151</v>
      </c>
      <c r="E995" s="2" t="str">
        <f>VLOOKUP(A995,关卡NPC系数!M:Q,5)</f>
        <v>6阶</v>
      </c>
      <c r="F995" s="2" t="str">
        <f t="shared" si="247"/>
        <v>后排</v>
      </c>
      <c r="G995" s="2">
        <f t="shared" si="251"/>
        <v>3</v>
      </c>
      <c r="I995" s="2" t="str">
        <f t="shared" si="248"/>
        <v>邪能</v>
      </c>
      <c r="J995" s="2" t="str">
        <f t="shared" si="249"/>
        <v>6阶后排邪能</v>
      </c>
      <c r="K995" s="2">
        <f ca="1">VLOOKUP(J995,NPC规则!A:K,M995,FALSE)</f>
        <v>34026</v>
      </c>
      <c r="L995" s="2">
        <f>VLOOKUP(J995,NPC规则!A:N,14,FALSE)</f>
        <v>6</v>
      </c>
      <c r="M995" s="2">
        <f t="shared" ca="1" si="250"/>
        <v>3</v>
      </c>
      <c r="N995" s="2">
        <v>6</v>
      </c>
      <c r="O995" s="2">
        <f>VLOOKUP(A995,关卡NPC系数!B:I,6,FALSE)</f>
        <v>1.3620000000000001</v>
      </c>
      <c r="P995" s="2">
        <f t="shared" si="246"/>
        <v>1</v>
      </c>
    </row>
    <row r="996" spans="1:16" x14ac:dyDescent="0.3">
      <c r="A996" s="2">
        <f t="shared" si="253"/>
        <v>166</v>
      </c>
      <c r="B996" s="2">
        <f ca="1">K992</f>
        <v>35046</v>
      </c>
      <c r="C996" s="2">
        <f t="shared" si="252"/>
        <v>5</v>
      </c>
      <c r="D996" s="2">
        <f>VLOOKUP(A996,关卡NPC系数!B:C,2,FALSE)</f>
        <v>151</v>
      </c>
      <c r="E996" s="2" t="str">
        <f>VLOOKUP(A996,关卡NPC系数!M:Q,5)</f>
        <v>6阶</v>
      </c>
      <c r="F996" s="2" t="str">
        <f t="shared" si="247"/>
        <v>后排</v>
      </c>
      <c r="G996" s="2">
        <f t="shared" si="251"/>
        <v>3</v>
      </c>
      <c r="I996" s="2" t="str">
        <f t="shared" si="248"/>
        <v>邪能</v>
      </c>
      <c r="J996" s="2" t="str">
        <f t="shared" si="249"/>
        <v>6阶后排邪能</v>
      </c>
      <c r="K996" s="2">
        <f ca="1">VLOOKUP(J996,NPC规则!A:K,M996,FALSE)</f>
        <v>31086</v>
      </c>
      <c r="L996" s="2">
        <f>VLOOKUP(J996,NPC规则!A:N,14,FALSE)</f>
        <v>6</v>
      </c>
      <c r="M996" s="2">
        <f t="shared" ca="1" si="250"/>
        <v>4</v>
      </c>
      <c r="N996" s="2">
        <v>6</v>
      </c>
      <c r="O996" s="2">
        <f>VLOOKUP(A996,关卡NPC系数!B:I,6,FALSE)</f>
        <v>1.3620000000000001</v>
      </c>
      <c r="P996" s="2">
        <f t="shared" si="246"/>
        <v>1</v>
      </c>
    </row>
    <row r="997" spans="1:16" x14ac:dyDescent="0.3">
      <c r="A997" s="2">
        <f t="shared" si="253"/>
        <v>166</v>
      </c>
      <c r="B997" s="2">
        <f ca="1">K992</f>
        <v>35046</v>
      </c>
      <c r="C997" s="2">
        <f t="shared" si="252"/>
        <v>6</v>
      </c>
      <c r="D997" s="2">
        <f>VLOOKUP(A997,关卡NPC系数!B:C,2,FALSE)</f>
        <v>151</v>
      </c>
      <c r="E997" s="2" t="str">
        <f>VLOOKUP(A997,关卡NPC系数!M:Q,5)</f>
        <v>6阶</v>
      </c>
      <c r="F997" s="2" t="str">
        <f t="shared" si="247"/>
        <v>后排</v>
      </c>
      <c r="G997" s="2">
        <f t="shared" si="251"/>
        <v>3</v>
      </c>
      <c r="I997" s="2" t="str">
        <f t="shared" si="248"/>
        <v>邪能</v>
      </c>
      <c r="J997" s="2" t="str">
        <f t="shared" si="249"/>
        <v>6阶后排邪能</v>
      </c>
      <c r="K997" s="2">
        <f ca="1">VLOOKUP(J997,NPC规则!A:K,M997,FALSE)</f>
        <v>32036</v>
      </c>
      <c r="L997" s="2">
        <f>VLOOKUP(J997,NPC规则!A:N,14,FALSE)</f>
        <v>6</v>
      </c>
      <c r="M997" s="2">
        <f t="shared" ca="1" si="250"/>
        <v>5</v>
      </c>
      <c r="N997" s="2">
        <v>6</v>
      </c>
      <c r="O997" s="2">
        <f>VLOOKUP(A997,关卡NPC系数!B:I,6,FALSE)</f>
        <v>1.3620000000000001</v>
      </c>
      <c r="P997" s="2">
        <f t="shared" si="246"/>
        <v>1</v>
      </c>
    </row>
    <row r="998" spans="1:16" x14ac:dyDescent="0.3">
      <c r="A998" s="2">
        <f t="shared" si="253"/>
        <v>167</v>
      </c>
      <c r="B998" s="2">
        <f ca="1">K998</f>
        <v>45046</v>
      </c>
      <c r="C998" s="2">
        <f t="shared" si="252"/>
        <v>1</v>
      </c>
      <c r="D998" s="2">
        <f>VLOOKUP(A998,关卡NPC系数!B:C,2,FALSE)</f>
        <v>152</v>
      </c>
      <c r="E998" s="2" t="str">
        <f>VLOOKUP(A998,关卡NPC系数!M:Q,5)</f>
        <v>6阶</v>
      </c>
      <c r="F998" s="2" t="str">
        <f t="shared" si="247"/>
        <v>前排</v>
      </c>
      <c r="G998" s="2">
        <f t="shared" si="251"/>
        <v>4</v>
      </c>
      <c r="I998" s="2" t="str">
        <f t="shared" si="248"/>
        <v>自然</v>
      </c>
      <c r="J998" s="2" t="str">
        <f t="shared" si="249"/>
        <v>6阶前排自然</v>
      </c>
      <c r="K998" s="2">
        <f ca="1">VLOOKUP(J998,NPC规则!A:K,M998,FALSE)</f>
        <v>45046</v>
      </c>
      <c r="L998" s="2">
        <f>VLOOKUP(J998,NPC规则!A:N,14,FALSE)</f>
        <v>4</v>
      </c>
      <c r="M998" s="2">
        <f t="shared" ca="1" si="250"/>
        <v>5</v>
      </c>
      <c r="N998" s="2">
        <v>6</v>
      </c>
      <c r="O998" s="2">
        <f>VLOOKUP(A998,关卡NPC系数!B:I,6,FALSE)</f>
        <v>1.3640000000000001</v>
      </c>
      <c r="P998" s="2">
        <f t="shared" si="246"/>
        <v>1</v>
      </c>
    </row>
    <row r="999" spans="1:16" x14ac:dyDescent="0.3">
      <c r="A999" s="2">
        <f t="shared" si="253"/>
        <v>167</v>
      </c>
      <c r="B999" s="2">
        <f ca="1">K998</f>
        <v>45046</v>
      </c>
      <c r="C999" s="2">
        <f t="shared" si="252"/>
        <v>2</v>
      </c>
      <c r="D999" s="2">
        <f>VLOOKUP(A999,关卡NPC系数!B:C,2,FALSE)</f>
        <v>152</v>
      </c>
      <c r="E999" s="2" t="str">
        <f>VLOOKUP(A999,关卡NPC系数!M:Q,5)</f>
        <v>6阶</v>
      </c>
      <c r="F999" s="2" t="str">
        <f t="shared" si="247"/>
        <v>前排</v>
      </c>
      <c r="G999" s="2">
        <f t="shared" si="251"/>
        <v>4</v>
      </c>
      <c r="I999" s="2" t="str">
        <f t="shared" si="248"/>
        <v>自然</v>
      </c>
      <c r="J999" s="2" t="str">
        <f t="shared" si="249"/>
        <v>6阶前排自然</v>
      </c>
      <c r="K999" s="2">
        <f ca="1">VLOOKUP(J999,NPC规则!A:K,M999,FALSE)</f>
        <v>45046</v>
      </c>
      <c r="L999" s="2">
        <f>VLOOKUP(J999,NPC规则!A:N,14,FALSE)</f>
        <v>4</v>
      </c>
      <c r="M999" s="2">
        <f t="shared" ca="1" si="250"/>
        <v>5</v>
      </c>
      <c r="N999" s="2">
        <v>6</v>
      </c>
      <c r="O999" s="2">
        <f>VLOOKUP(A999,关卡NPC系数!B:I,6,FALSE)</f>
        <v>1.3640000000000001</v>
      </c>
      <c r="P999" s="2">
        <f t="shared" si="246"/>
        <v>1</v>
      </c>
    </row>
    <row r="1000" spans="1:16" x14ac:dyDescent="0.3">
      <c r="A1000" s="2">
        <f t="shared" si="253"/>
        <v>167</v>
      </c>
      <c r="B1000" s="2">
        <f ca="1">K998</f>
        <v>45046</v>
      </c>
      <c r="C1000" s="2">
        <f t="shared" si="252"/>
        <v>3</v>
      </c>
      <c r="D1000" s="2">
        <f>VLOOKUP(A1000,关卡NPC系数!B:C,2,FALSE)</f>
        <v>152</v>
      </c>
      <c r="E1000" s="2" t="str">
        <f>VLOOKUP(A1000,关卡NPC系数!M:Q,5)</f>
        <v>6阶</v>
      </c>
      <c r="F1000" s="2" t="str">
        <f t="shared" si="247"/>
        <v>后排</v>
      </c>
      <c r="G1000" s="2">
        <f t="shared" si="251"/>
        <v>4</v>
      </c>
      <c r="I1000" s="2" t="str">
        <f t="shared" si="248"/>
        <v>自然</v>
      </c>
      <c r="J1000" s="2" t="str">
        <f t="shared" si="249"/>
        <v>6阶后排自然</v>
      </c>
      <c r="K1000" s="2">
        <f ca="1">VLOOKUP(J1000,NPC规则!A:K,M1000,FALSE)</f>
        <v>45056</v>
      </c>
      <c r="L1000" s="2">
        <f>VLOOKUP(J1000,NPC规则!A:N,14,FALSE)</f>
        <v>7</v>
      </c>
      <c r="M1000" s="2">
        <f t="shared" ca="1" si="250"/>
        <v>2</v>
      </c>
      <c r="N1000" s="2">
        <v>6</v>
      </c>
      <c r="O1000" s="2">
        <f>VLOOKUP(A1000,关卡NPC系数!B:I,6,FALSE)</f>
        <v>1.3640000000000001</v>
      </c>
      <c r="P1000" s="2">
        <f t="shared" si="246"/>
        <v>1</v>
      </c>
    </row>
    <row r="1001" spans="1:16" x14ac:dyDescent="0.3">
      <c r="A1001" s="2">
        <f t="shared" si="253"/>
        <v>167</v>
      </c>
      <c r="B1001" s="2">
        <f ca="1">K998</f>
        <v>45046</v>
      </c>
      <c r="C1001" s="2">
        <f t="shared" si="252"/>
        <v>4</v>
      </c>
      <c r="D1001" s="2">
        <f>VLOOKUP(A1001,关卡NPC系数!B:C,2,FALSE)</f>
        <v>152</v>
      </c>
      <c r="E1001" s="2" t="str">
        <f>VLOOKUP(A1001,关卡NPC系数!M:Q,5)</f>
        <v>6阶</v>
      </c>
      <c r="F1001" s="2" t="str">
        <f t="shared" si="247"/>
        <v>后排</v>
      </c>
      <c r="G1001" s="2">
        <f t="shared" si="251"/>
        <v>4</v>
      </c>
      <c r="I1001" s="2" t="str">
        <f t="shared" si="248"/>
        <v>自然</v>
      </c>
      <c r="J1001" s="2" t="str">
        <f t="shared" si="249"/>
        <v>6阶后排自然</v>
      </c>
      <c r="K1001" s="2">
        <f ca="1">VLOOKUP(J1001,NPC规则!A:K,M1001,FALSE)</f>
        <v>44036</v>
      </c>
      <c r="L1001" s="2">
        <f>VLOOKUP(J1001,NPC规则!A:N,14,FALSE)</f>
        <v>7</v>
      </c>
      <c r="M1001" s="2">
        <f t="shared" ca="1" si="250"/>
        <v>6</v>
      </c>
      <c r="N1001" s="2">
        <v>6</v>
      </c>
      <c r="O1001" s="2">
        <f>VLOOKUP(A1001,关卡NPC系数!B:I,6,FALSE)</f>
        <v>1.3640000000000001</v>
      </c>
      <c r="P1001" s="2">
        <f t="shared" si="246"/>
        <v>1</v>
      </c>
    </row>
    <row r="1002" spans="1:16" x14ac:dyDescent="0.3">
      <c r="A1002" s="2">
        <f t="shared" si="253"/>
        <v>167</v>
      </c>
      <c r="B1002" s="2">
        <f ca="1">K998</f>
        <v>45046</v>
      </c>
      <c r="C1002" s="2">
        <f t="shared" si="252"/>
        <v>5</v>
      </c>
      <c r="D1002" s="2">
        <f>VLOOKUP(A1002,关卡NPC系数!B:C,2,FALSE)</f>
        <v>152</v>
      </c>
      <c r="E1002" s="2" t="str">
        <f>VLOOKUP(A1002,关卡NPC系数!M:Q,5)</f>
        <v>6阶</v>
      </c>
      <c r="F1002" s="2" t="str">
        <f t="shared" si="247"/>
        <v>后排</v>
      </c>
      <c r="G1002" s="2">
        <f t="shared" si="251"/>
        <v>4</v>
      </c>
      <c r="I1002" s="2" t="str">
        <f t="shared" si="248"/>
        <v>自然</v>
      </c>
      <c r="J1002" s="2" t="str">
        <f t="shared" si="249"/>
        <v>6阶后排自然</v>
      </c>
      <c r="K1002" s="2">
        <f ca="1">VLOOKUP(J1002,NPC规则!A:K,M1002,FALSE)</f>
        <v>42016</v>
      </c>
      <c r="L1002" s="2">
        <f>VLOOKUP(J1002,NPC规则!A:N,14,FALSE)</f>
        <v>7</v>
      </c>
      <c r="M1002" s="2">
        <f t="shared" ca="1" si="250"/>
        <v>7</v>
      </c>
      <c r="N1002" s="2">
        <v>6</v>
      </c>
      <c r="O1002" s="2">
        <f>VLOOKUP(A1002,关卡NPC系数!B:I,6,FALSE)</f>
        <v>1.3640000000000001</v>
      </c>
      <c r="P1002" s="2">
        <f t="shared" si="246"/>
        <v>1</v>
      </c>
    </row>
    <row r="1003" spans="1:16" x14ac:dyDescent="0.3">
      <c r="A1003" s="2">
        <f t="shared" si="253"/>
        <v>167</v>
      </c>
      <c r="B1003" s="2">
        <f ca="1">K998</f>
        <v>45046</v>
      </c>
      <c r="C1003" s="2">
        <f t="shared" si="252"/>
        <v>6</v>
      </c>
      <c r="D1003" s="2">
        <f>VLOOKUP(A1003,关卡NPC系数!B:C,2,FALSE)</f>
        <v>152</v>
      </c>
      <c r="E1003" s="2" t="str">
        <f>VLOOKUP(A1003,关卡NPC系数!M:Q,5)</f>
        <v>6阶</v>
      </c>
      <c r="F1003" s="2" t="str">
        <f t="shared" si="247"/>
        <v>后排</v>
      </c>
      <c r="G1003" s="2">
        <f t="shared" si="251"/>
        <v>4</v>
      </c>
      <c r="I1003" s="2" t="str">
        <f t="shared" si="248"/>
        <v>自然</v>
      </c>
      <c r="J1003" s="2" t="str">
        <f t="shared" si="249"/>
        <v>6阶后排自然</v>
      </c>
      <c r="K1003" s="2">
        <f ca="1">VLOOKUP(J1003,NPC规则!A:K,M1003,FALSE)</f>
        <v>43056</v>
      </c>
      <c r="L1003" s="2">
        <f>VLOOKUP(J1003,NPC规则!A:N,14,FALSE)</f>
        <v>7</v>
      </c>
      <c r="M1003" s="2">
        <f t="shared" ca="1" si="250"/>
        <v>4</v>
      </c>
      <c r="N1003" s="2">
        <v>6</v>
      </c>
      <c r="O1003" s="2">
        <f>VLOOKUP(A1003,关卡NPC系数!B:I,6,FALSE)</f>
        <v>1.3640000000000001</v>
      </c>
      <c r="P1003" s="2">
        <f t="shared" si="246"/>
        <v>1</v>
      </c>
    </row>
    <row r="1004" spans="1:16" x14ac:dyDescent="0.3">
      <c r="A1004" s="2">
        <f t="shared" si="253"/>
        <v>168</v>
      </c>
      <c r="B1004" s="2">
        <f ca="1">K1004</f>
        <v>51016</v>
      </c>
      <c r="C1004" s="2">
        <f t="shared" si="252"/>
        <v>1</v>
      </c>
      <c r="D1004" s="2">
        <f>VLOOKUP(A1004,关卡NPC系数!B:C,2,FALSE)</f>
        <v>152</v>
      </c>
      <c r="E1004" s="2" t="str">
        <f>VLOOKUP(A1004,关卡NPC系数!M:Q,5)</f>
        <v>6阶</v>
      </c>
      <c r="F1004" s="2" t="str">
        <f t="shared" si="247"/>
        <v>前排</v>
      </c>
      <c r="G1004" s="2">
        <f t="shared" si="251"/>
        <v>5</v>
      </c>
      <c r="I1004" s="2" t="str">
        <f t="shared" si="248"/>
        <v>暗影</v>
      </c>
      <c r="J1004" s="2" t="str">
        <f t="shared" si="249"/>
        <v>6阶前排暗影</v>
      </c>
      <c r="K1004" s="2">
        <f ca="1">VLOOKUP(J1004,NPC规则!A:K,M1004,FALSE)</f>
        <v>51016</v>
      </c>
      <c r="L1004" s="2">
        <f>VLOOKUP(J1004,NPC规则!A:N,14,FALSE)</f>
        <v>3</v>
      </c>
      <c r="M1004" s="2">
        <f t="shared" ca="1" si="250"/>
        <v>2</v>
      </c>
      <c r="N1004" s="2">
        <v>6</v>
      </c>
      <c r="O1004" s="2">
        <f>VLOOKUP(A1004,关卡NPC系数!B:I,6,FALSE)</f>
        <v>1.367</v>
      </c>
      <c r="P1004" s="2">
        <f t="shared" si="246"/>
        <v>1</v>
      </c>
    </row>
    <row r="1005" spans="1:16" x14ac:dyDescent="0.3">
      <c r="A1005" s="2">
        <f t="shared" si="253"/>
        <v>168</v>
      </c>
      <c r="B1005" s="2">
        <f ca="1">K1004</f>
        <v>51016</v>
      </c>
      <c r="C1005" s="2">
        <f t="shared" si="252"/>
        <v>2</v>
      </c>
      <c r="D1005" s="2">
        <f>VLOOKUP(A1005,关卡NPC系数!B:C,2,FALSE)</f>
        <v>152</v>
      </c>
      <c r="E1005" s="2" t="str">
        <f>VLOOKUP(A1005,关卡NPC系数!M:Q,5)</f>
        <v>6阶</v>
      </c>
      <c r="F1005" s="2" t="str">
        <f t="shared" si="247"/>
        <v>前排</v>
      </c>
      <c r="G1005" s="2">
        <f t="shared" si="251"/>
        <v>5</v>
      </c>
      <c r="I1005" s="2" t="str">
        <f t="shared" si="248"/>
        <v>暗影</v>
      </c>
      <c r="J1005" s="2" t="str">
        <f t="shared" si="249"/>
        <v>6阶前排暗影</v>
      </c>
      <c r="K1005" s="2">
        <f ca="1">VLOOKUP(J1005,NPC规则!A:K,M1005,FALSE)</f>
        <v>53016</v>
      </c>
      <c r="L1005" s="2">
        <f>VLOOKUP(J1005,NPC规则!A:N,14,FALSE)</f>
        <v>3</v>
      </c>
      <c r="M1005" s="2">
        <f t="shared" ca="1" si="250"/>
        <v>3</v>
      </c>
      <c r="N1005" s="2">
        <v>6</v>
      </c>
      <c r="O1005" s="2">
        <f>VLOOKUP(A1005,关卡NPC系数!B:I,6,FALSE)</f>
        <v>1.367</v>
      </c>
      <c r="P1005" s="2">
        <f t="shared" si="246"/>
        <v>1</v>
      </c>
    </row>
    <row r="1006" spans="1:16" x14ac:dyDescent="0.3">
      <c r="A1006" s="2">
        <f t="shared" si="253"/>
        <v>168</v>
      </c>
      <c r="B1006" s="2">
        <f ca="1">K1004</f>
        <v>51016</v>
      </c>
      <c r="C1006" s="2">
        <f t="shared" si="252"/>
        <v>3</v>
      </c>
      <c r="D1006" s="2">
        <f>VLOOKUP(A1006,关卡NPC系数!B:C,2,FALSE)</f>
        <v>152</v>
      </c>
      <c r="E1006" s="2" t="str">
        <f>VLOOKUP(A1006,关卡NPC系数!M:Q,5)</f>
        <v>6阶</v>
      </c>
      <c r="F1006" s="2" t="str">
        <f t="shared" si="247"/>
        <v>后排</v>
      </c>
      <c r="G1006" s="2">
        <f t="shared" si="251"/>
        <v>5</v>
      </c>
      <c r="I1006" s="2" t="str">
        <f t="shared" si="248"/>
        <v>暗影</v>
      </c>
      <c r="J1006" s="2" t="str">
        <f t="shared" si="249"/>
        <v>6阶后排暗影</v>
      </c>
      <c r="K1006" s="2">
        <f ca="1">VLOOKUP(J1006,NPC规则!A:K,M1006,FALSE)</f>
        <v>53016</v>
      </c>
      <c r="L1006" s="2">
        <f>VLOOKUP(J1006,NPC规则!A:N,14,FALSE)</f>
        <v>3</v>
      </c>
      <c r="M1006" s="2">
        <f t="shared" ca="1" si="250"/>
        <v>3</v>
      </c>
      <c r="N1006" s="2">
        <v>6</v>
      </c>
      <c r="O1006" s="2">
        <f>VLOOKUP(A1006,关卡NPC系数!B:I,6,FALSE)</f>
        <v>1.367</v>
      </c>
      <c r="P1006" s="2">
        <f t="shared" si="246"/>
        <v>1</v>
      </c>
    </row>
    <row r="1007" spans="1:16" x14ac:dyDescent="0.3">
      <c r="A1007" s="2">
        <f t="shared" si="253"/>
        <v>168</v>
      </c>
      <c r="B1007" s="2">
        <f ca="1">K1004</f>
        <v>51016</v>
      </c>
      <c r="C1007" s="2">
        <f t="shared" si="252"/>
        <v>4</v>
      </c>
      <c r="D1007" s="2">
        <f>VLOOKUP(A1007,关卡NPC系数!B:C,2,FALSE)</f>
        <v>152</v>
      </c>
      <c r="E1007" s="2" t="str">
        <f>VLOOKUP(A1007,关卡NPC系数!M:Q,5)</f>
        <v>6阶</v>
      </c>
      <c r="F1007" s="2" t="str">
        <f t="shared" si="247"/>
        <v>后排</v>
      </c>
      <c r="G1007" s="2">
        <f t="shared" si="251"/>
        <v>5</v>
      </c>
      <c r="I1007" s="2" t="str">
        <f t="shared" si="248"/>
        <v>暗影</v>
      </c>
      <c r="J1007" s="2" t="str">
        <f t="shared" si="249"/>
        <v>6阶后排暗影</v>
      </c>
      <c r="K1007" s="2">
        <f ca="1">VLOOKUP(J1007,NPC规则!A:K,M1007,FALSE)</f>
        <v>53016</v>
      </c>
      <c r="L1007" s="2">
        <f>VLOOKUP(J1007,NPC规则!A:N,14,FALSE)</f>
        <v>3</v>
      </c>
      <c r="M1007" s="2">
        <f t="shared" ca="1" si="250"/>
        <v>3</v>
      </c>
      <c r="N1007" s="2">
        <v>6</v>
      </c>
      <c r="O1007" s="2">
        <f>VLOOKUP(A1007,关卡NPC系数!B:I,6,FALSE)</f>
        <v>1.367</v>
      </c>
      <c r="P1007" s="2">
        <f t="shared" si="246"/>
        <v>1</v>
      </c>
    </row>
    <row r="1008" spans="1:16" x14ac:dyDescent="0.3">
      <c r="A1008" s="2">
        <f t="shared" si="253"/>
        <v>168</v>
      </c>
      <c r="B1008" s="2">
        <f ca="1">K1004</f>
        <v>51016</v>
      </c>
      <c r="C1008" s="2">
        <f t="shared" si="252"/>
        <v>5</v>
      </c>
      <c r="D1008" s="2">
        <f>VLOOKUP(A1008,关卡NPC系数!B:C,2,FALSE)</f>
        <v>152</v>
      </c>
      <c r="E1008" s="2" t="str">
        <f>VLOOKUP(A1008,关卡NPC系数!M:Q,5)</f>
        <v>6阶</v>
      </c>
      <c r="F1008" s="2" t="str">
        <f t="shared" si="247"/>
        <v>后排</v>
      </c>
      <c r="G1008" s="2">
        <f t="shared" si="251"/>
        <v>5</v>
      </c>
      <c r="I1008" s="2" t="str">
        <f t="shared" si="248"/>
        <v>暗影</v>
      </c>
      <c r="J1008" s="2" t="str">
        <f t="shared" si="249"/>
        <v>6阶后排暗影</v>
      </c>
      <c r="K1008" s="2">
        <f ca="1">VLOOKUP(J1008,NPC规则!A:K,M1008,FALSE)</f>
        <v>52046</v>
      </c>
      <c r="L1008" s="2">
        <f>VLOOKUP(J1008,NPC规则!A:N,14,FALSE)</f>
        <v>3</v>
      </c>
      <c r="M1008" s="2">
        <f t="shared" ca="1" si="250"/>
        <v>4</v>
      </c>
      <c r="N1008" s="2">
        <v>6</v>
      </c>
      <c r="O1008" s="2">
        <f>VLOOKUP(A1008,关卡NPC系数!B:I,6,FALSE)</f>
        <v>1.367</v>
      </c>
      <c r="P1008" s="2">
        <f t="shared" si="246"/>
        <v>1</v>
      </c>
    </row>
    <row r="1009" spans="1:16" x14ac:dyDescent="0.3">
      <c r="A1009" s="2">
        <f t="shared" si="253"/>
        <v>168</v>
      </c>
      <c r="B1009" s="2">
        <f ca="1">K1004</f>
        <v>51016</v>
      </c>
      <c r="C1009" s="2">
        <f t="shared" si="252"/>
        <v>6</v>
      </c>
      <c r="D1009" s="2">
        <f>VLOOKUP(A1009,关卡NPC系数!B:C,2,FALSE)</f>
        <v>152</v>
      </c>
      <c r="E1009" s="2" t="str">
        <f>VLOOKUP(A1009,关卡NPC系数!M:Q,5)</f>
        <v>6阶</v>
      </c>
      <c r="F1009" s="2" t="str">
        <f t="shared" si="247"/>
        <v>后排</v>
      </c>
      <c r="G1009" s="2">
        <f t="shared" si="251"/>
        <v>5</v>
      </c>
      <c r="I1009" s="2" t="str">
        <f t="shared" si="248"/>
        <v>暗影</v>
      </c>
      <c r="J1009" s="2" t="str">
        <f t="shared" si="249"/>
        <v>6阶后排暗影</v>
      </c>
      <c r="K1009" s="2">
        <f ca="1">VLOOKUP(J1009,NPC规则!A:K,M1009,FALSE)</f>
        <v>52046</v>
      </c>
      <c r="L1009" s="2">
        <f>VLOOKUP(J1009,NPC规则!A:N,14,FALSE)</f>
        <v>3</v>
      </c>
      <c r="M1009" s="2">
        <f t="shared" ca="1" si="250"/>
        <v>4</v>
      </c>
      <c r="N1009" s="2">
        <v>6</v>
      </c>
      <c r="O1009" s="2">
        <f>VLOOKUP(A1009,关卡NPC系数!B:I,6,FALSE)</f>
        <v>1.367</v>
      </c>
      <c r="P1009" s="2">
        <f t="shared" si="246"/>
        <v>1</v>
      </c>
    </row>
    <row r="1010" spans="1:16" x14ac:dyDescent="0.3">
      <c r="A1010" s="2">
        <f t="shared" si="253"/>
        <v>169</v>
      </c>
      <c r="B1010" s="2">
        <f ca="1">K1010</f>
        <v>62016</v>
      </c>
      <c r="C1010" s="2">
        <f t="shared" si="252"/>
        <v>1</v>
      </c>
      <c r="D1010" s="2">
        <f>VLOOKUP(A1010,关卡NPC系数!B:C,2,FALSE)</f>
        <v>153</v>
      </c>
      <c r="E1010" s="2" t="str">
        <f>VLOOKUP(A1010,关卡NPC系数!M:Q,5)</f>
        <v>6阶</v>
      </c>
      <c r="F1010" s="2" t="str">
        <f t="shared" si="247"/>
        <v>前排</v>
      </c>
      <c r="G1010" s="2">
        <f t="shared" si="251"/>
        <v>6</v>
      </c>
      <c r="I1010" s="2" t="str">
        <f t="shared" si="248"/>
        <v>神圣</v>
      </c>
      <c r="J1010" s="2" t="str">
        <f t="shared" si="249"/>
        <v>6阶前排神圣</v>
      </c>
      <c r="K1010" s="2">
        <f ca="1">VLOOKUP(J1010,NPC规则!A:K,M1010,FALSE)</f>
        <v>62016</v>
      </c>
      <c r="L1010" s="2">
        <f>VLOOKUP(J1010,NPC规则!A:N,14,FALSE)</f>
        <v>3</v>
      </c>
      <c r="M1010" s="2">
        <f t="shared" ca="1" si="250"/>
        <v>4</v>
      </c>
      <c r="N1010" s="2">
        <v>6</v>
      </c>
      <c r="O1010" s="2">
        <f>VLOOKUP(A1010,关卡NPC系数!B:I,6,FALSE)</f>
        <v>1.369</v>
      </c>
      <c r="P1010" s="2">
        <f t="shared" si="246"/>
        <v>1</v>
      </c>
    </row>
    <row r="1011" spans="1:16" x14ac:dyDescent="0.3">
      <c r="A1011" s="2">
        <f t="shared" si="253"/>
        <v>169</v>
      </c>
      <c r="B1011" s="2">
        <f ca="1">K1010</f>
        <v>62016</v>
      </c>
      <c r="C1011" s="2">
        <f t="shared" si="252"/>
        <v>2</v>
      </c>
      <c r="D1011" s="2">
        <f>VLOOKUP(A1011,关卡NPC系数!B:C,2,FALSE)</f>
        <v>153</v>
      </c>
      <c r="E1011" s="2" t="str">
        <f>VLOOKUP(A1011,关卡NPC系数!M:Q,5)</f>
        <v>6阶</v>
      </c>
      <c r="F1011" s="2" t="str">
        <f t="shared" si="247"/>
        <v>前排</v>
      </c>
      <c r="G1011" s="2">
        <f t="shared" si="251"/>
        <v>6</v>
      </c>
      <c r="I1011" s="2" t="str">
        <f t="shared" si="248"/>
        <v>神圣</v>
      </c>
      <c r="J1011" s="2" t="str">
        <f t="shared" si="249"/>
        <v>6阶前排神圣</v>
      </c>
      <c r="K1011" s="2">
        <f ca="1">VLOOKUP(J1011,NPC规则!A:K,M1011,FALSE)</f>
        <v>61026</v>
      </c>
      <c r="L1011" s="2">
        <f>VLOOKUP(J1011,NPC规则!A:N,14,FALSE)</f>
        <v>3</v>
      </c>
      <c r="M1011" s="2">
        <f t="shared" ca="1" si="250"/>
        <v>2</v>
      </c>
      <c r="N1011" s="2">
        <v>6</v>
      </c>
      <c r="O1011" s="2">
        <f>VLOOKUP(A1011,关卡NPC系数!B:I,6,FALSE)</f>
        <v>1.369</v>
      </c>
      <c r="P1011" s="2">
        <f t="shared" si="246"/>
        <v>1</v>
      </c>
    </row>
    <row r="1012" spans="1:16" x14ac:dyDescent="0.3">
      <c r="A1012" s="2">
        <f t="shared" si="253"/>
        <v>169</v>
      </c>
      <c r="B1012" s="2">
        <f ca="1">K1010</f>
        <v>62016</v>
      </c>
      <c r="C1012" s="2">
        <f t="shared" si="252"/>
        <v>3</v>
      </c>
      <c r="D1012" s="2">
        <f>VLOOKUP(A1012,关卡NPC系数!B:C,2,FALSE)</f>
        <v>153</v>
      </c>
      <c r="E1012" s="2" t="str">
        <f>VLOOKUP(A1012,关卡NPC系数!M:Q,5)</f>
        <v>6阶</v>
      </c>
      <c r="F1012" s="2" t="str">
        <f t="shared" si="247"/>
        <v>后排</v>
      </c>
      <c r="G1012" s="2">
        <f t="shared" si="251"/>
        <v>6</v>
      </c>
      <c r="I1012" s="2" t="str">
        <f t="shared" si="248"/>
        <v>神圣</v>
      </c>
      <c r="J1012" s="2" t="str">
        <f t="shared" si="249"/>
        <v>6阶后排神圣</v>
      </c>
      <c r="K1012" s="2">
        <f ca="1">VLOOKUP(J1012,NPC规则!A:K,M1012,FALSE)</f>
        <v>62016</v>
      </c>
      <c r="L1012" s="2">
        <f>VLOOKUP(J1012,NPC规则!A:N,14,FALSE)</f>
        <v>3</v>
      </c>
      <c r="M1012" s="2">
        <f t="shared" ca="1" si="250"/>
        <v>4</v>
      </c>
      <c r="N1012" s="2">
        <v>6</v>
      </c>
      <c r="O1012" s="2">
        <f>VLOOKUP(A1012,关卡NPC系数!B:I,6,FALSE)</f>
        <v>1.369</v>
      </c>
      <c r="P1012" s="2">
        <f t="shared" si="246"/>
        <v>1</v>
      </c>
    </row>
    <row r="1013" spans="1:16" x14ac:dyDescent="0.3">
      <c r="A1013" s="2">
        <f t="shared" si="253"/>
        <v>169</v>
      </c>
      <c r="B1013" s="2">
        <f ca="1">K1010</f>
        <v>62016</v>
      </c>
      <c r="C1013" s="2">
        <f t="shared" si="252"/>
        <v>4</v>
      </c>
      <c r="D1013" s="2">
        <f>VLOOKUP(A1013,关卡NPC系数!B:C,2,FALSE)</f>
        <v>153</v>
      </c>
      <c r="E1013" s="2" t="str">
        <f>VLOOKUP(A1013,关卡NPC系数!M:Q,5)</f>
        <v>6阶</v>
      </c>
      <c r="F1013" s="2" t="str">
        <f t="shared" si="247"/>
        <v>后排</v>
      </c>
      <c r="G1013" s="2">
        <f t="shared" si="251"/>
        <v>6</v>
      </c>
      <c r="I1013" s="2" t="str">
        <f t="shared" si="248"/>
        <v>神圣</v>
      </c>
      <c r="J1013" s="2" t="str">
        <f t="shared" si="249"/>
        <v>6阶后排神圣</v>
      </c>
      <c r="K1013" s="2">
        <f ca="1">VLOOKUP(J1013,NPC规则!A:K,M1013,FALSE)</f>
        <v>63026</v>
      </c>
      <c r="L1013" s="2">
        <f>VLOOKUP(J1013,NPC规则!A:N,14,FALSE)</f>
        <v>3</v>
      </c>
      <c r="M1013" s="2">
        <f t="shared" ca="1" si="250"/>
        <v>3</v>
      </c>
      <c r="N1013" s="2">
        <v>6</v>
      </c>
      <c r="O1013" s="2">
        <f>VLOOKUP(A1013,关卡NPC系数!B:I,6,FALSE)</f>
        <v>1.369</v>
      </c>
      <c r="P1013" s="2">
        <f t="shared" si="246"/>
        <v>1</v>
      </c>
    </row>
    <row r="1014" spans="1:16" x14ac:dyDescent="0.3">
      <c r="A1014" s="2">
        <f t="shared" si="253"/>
        <v>169</v>
      </c>
      <c r="B1014" s="2">
        <f ca="1">K1010</f>
        <v>62016</v>
      </c>
      <c r="C1014" s="2">
        <f t="shared" si="252"/>
        <v>5</v>
      </c>
      <c r="D1014" s="2">
        <f>VLOOKUP(A1014,关卡NPC系数!B:C,2,FALSE)</f>
        <v>153</v>
      </c>
      <c r="E1014" s="2" t="str">
        <f>VLOOKUP(A1014,关卡NPC系数!M:Q,5)</f>
        <v>6阶</v>
      </c>
      <c r="F1014" s="2" t="str">
        <f t="shared" si="247"/>
        <v>后排</v>
      </c>
      <c r="G1014" s="2">
        <f t="shared" si="251"/>
        <v>6</v>
      </c>
      <c r="I1014" s="2" t="str">
        <f t="shared" si="248"/>
        <v>神圣</v>
      </c>
      <c r="J1014" s="2" t="str">
        <f t="shared" si="249"/>
        <v>6阶后排神圣</v>
      </c>
      <c r="K1014" s="2">
        <f ca="1">VLOOKUP(J1014,NPC规则!A:K,M1014,FALSE)</f>
        <v>62016</v>
      </c>
      <c r="L1014" s="2">
        <f>VLOOKUP(J1014,NPC规则!A:N,14,FALSE)</f>
        <v>3</v>
      </c>
      <c r="M1014" s="2">
        <f t="shared" ca="1" si="250"/>
        <v>4</v>
      </c>
      <c r="N1014" s="2">
        <v>6</v>
      </c>
      <c r="O1014" s="2">
        <f>VLOOKUP(A1014,关卡NPC系数!B:I,6,FALSE)</f>
        <v>1.369</v>
      </c>
      <c r="P1014" s="2">
        <f t="shared" si="246"/>
        <v>1</v>
      </c>
    </row>
    <row r="1015" spans="1:16" x14ac:dyDescent="0.3">
      <c r="A1015" s="2">
        <f t="shared" si="253"/>
        <v>169</v>
      </c>
      <c r="B1015" s="2">
        <f ca="1">K1010</f>
        <v>62016</v>
      </c>
      <c r="C1015" s="2">
        <f t="shared" si="252"/>
        <v>6</v>
      </c>
      <c r="D1015" s="2">
        <f>VLOOKUP(A1015,关卡NPC系数!B:C,2,FALSE)</f>
        <v>153</v>
      </c>
      <c r="E1015" s="2" t="str">
        <f>VLOOKUP(A1015,关卡NPC系数!M:Q,5)</f>
        <v>6阶</v>
      </c>
      <c r="F1015" s="2" t="str">
        <f t="shared" si="247"/>
        <v>后排</v>
      </c>
      <c r="G1015" s="2">
        <f t="shared" si="251"/>
        <v>6</v>
      </c>
      <c r="I1015" s="2" t="str">
        <f t="shared" si="248"/>
        <v>神圣</v>
      </c>
      <c r="J1015" s="2" t="str">
        <f t="shared" si="249"/>
        <v>6阶后排神圣</v>
      </c>
      <c r="K1015" s="2">
        <f ca="1">VLOOKUP(J1015,NPC规则!A:K,M1015,FALSE)</f>
        <v>61026</v>
      </c>
      <c r="L1015" s="2">
        <f>VLOOKUP(J1015,NPC规则!A:N,14,FALSE)</f>
        <v>3</v>
      </c>
      <c r="M1015" s="2">
        <f t="shared" ca="1" si="250"/>
        <v>2</v>
      </c>
      <c r="N1015" s="2">
        <v>6</v>
      </c>
      <c r="O1015" s="2">
        <f>VLOOKUP(A1015,关卡NPC系数!B:I,6,FALSE)</f>
        <v>1.369</v>
      </c>
      <c r="P1015" s="2">
        <f t="shared" si="246"/>
        <v>1</v>
      </c>
    </row>
    <row r="1016" spans="1:16" x14ac:dyDescent="0.3">
      <c r="A1016" s="2">
        <f t="shared" si="253"/>
        <v>170</v>
      </c>
      <c r="B1016" s="2">
        <f ca="1">K1016</f>
        <v>51016</v>
      </c>
      <c r="C1016" s="2">
        <f t="shared" si="252"/>
        <v>1</v>
      </c>
      <c r="D1016" s="2">
        <f>VLOOKUP(A1016,关卡NPC系数!B:C,2,FALSE)</f>
        <v>153</v>
      </c>
      <c r="E1016" s="2" t="str">
        <f>VLOOKUP(A1016,关卡NPC系数!M:Q,5)</f>
        <v>6阶</v>
      </c>
      <c r="F1016" s="2" t="str">
        <f t="shared" si="247"/>
        <v>前排</v>
      </c>
      <c r="G1016" s="2">
        <f t="shared" ref="G1016" ca="1" si="262">RANK(H1016,$H1016:$H1021)</f>
        <v>5</v>
      </c>
      <c r="H1016" s="2">
        <f t="shared" ref="H1016:H1063" ca="1" si="263">RAND()</f>
        <v>0.52904717472093876</v>
      </c>
      <c r="I1016" s="2" t="str">
        <f t="shared" ca="1" si="248"/>
        <v>暗影</v>
      </c>
      <c r="J1016" s="2" t="str">
        <f t="shared" ca="1" si="249"/>
        <v>6阶前排暗影</v>
      </c>
      <c r="K1016" s="2">
        <f ca="1">VLOOKUP(J1016,NPC规则!A:K,M1016,FALSE)</f>
        <v>51016</v>
      </c>
      <c r="L1016" s="2">
        <f ca="1">VLOOKUP(J1016,NPC规则!A:N,14,FALSE)</f>
        <v>3</v>
      </c>
      <c r="M1016" s="2">
        <f t="shared" ca="1" si="250"/>
        <v>2</v>
      </c>
      <c r="N1016" s="2">
        <v>6</v>
      </c>
      <c r="O1016" s="2">
        <f>VLOOKUP(A1016,关卡NPC系数!B:I,6,FALSE)</f>
        <v>1.7150000000000001</v>
      </c>
      <c r="P1016" s="2">
        <f t="shared" si="246"/>
        <v>1.3</v>
      </c>
    </row>
    <row r="1017" spans="1:16" x14ac:dyDescent="0.3">
      <c r="A1017" s="2">
        <f t="shared" si="253"/>
        <v>170</v>
      </c>
      <c r="B1017" s="2">
        <f ca="1">K1016</f>
        <v>51016</v>
      </c>
      <c r="C1017" s="2">
        <f t="shared" si="252"/>
        <v>2</v>
      </c>
      <c r="D1017" s="2">
        <f>VLOOKUP(A1017,关卡NPC系数!B:C,2,FALSE)</f>
        <v>153</v>
      </c>
      <c r="E1017" s="2" t="str">
        <f>VLOOKUP(A1017,关卡NPC系数!M:Q,5)</f>
        <v>6阶</v>
      </c>
      <c r="F1017" s="2" t="str">
        <f t="shared" si="247"/>
        <v>前排</v>
      </c>
      <c r="G1017" s="2">
        <f t="shared" ref="G1017" ca="1" si="264">RANK(H1017,$H1016:$H1021)</f>
        <v>2</v>
      </c>
      <c r="H1017" s="2">
        <f t="shared" ca="1" si="263"/>
        <v>0.73964130588893096</v>
      </c>
      <c r="I1017" s="2" t="str">
        <f t="shared" ca="1" si="248"/>
        <v>奥术</v>
      </c>
      <c r="J1017" s="2" t="str">
        <f t="shared" ca="1" si="249"/>
        <v>6阶前排奥术</v>
      </c>
      <c r="L1017" s="2">
        <f ca="1">VLOOKUP(J1017,NPC规则!A:N,14,FALSE)</f>
        <v>4</v>
      </c>
      <c r="M1017" s="2">
        <f t="shared" ca="1" si="250"/>
        <v>2</v>
      </c>
      <c r="N1017" s="2">
        <v>6</v>
      </c>
      <c r="O1017" s="2">
        <f>VLOOKUP(A1017,关卡NPC系数!B:I,6,FALSE)</f>
        <v>1.7150000000000001</v>
      </c>
      <c r="P1017" s="2">
        <f t="shared" si="246"/>
        <v>1.3</v>
      </c>
    </row>
    <row r="1018" spans="1:16" x14ac:dyDescent="0.3">
      <c r="A1018" s="2">
        <f t="shared" si="253"/>
        <v>170</v>
      </c>
      <c r="B1018" s="2">
        <f ca="1">K1016</f>
        <v>51016</v>
      </c>
      <c r="C1018" s="2">
        <f t="shared" si="252"/>
        <v>3</v>
      </c>
      <c r="D1018" s="2">
        <f>VLOOKUP(A1018,关卡NPC系数!B:C,2,FALSE)</f>
        <v>153</v>
      </c>
      <c r="E1018" s="2" t="str">
        <f>VLOOKUP(A1018,关卡NPC系数!M:Q,5)</f>
        <v>6阶</v>
      </c>
      <c r="F1018" s="2" t="str">
        <f t="shared" si="247"/>
        <v>后排</v>
      </c>
      <c r="G1018" s="2">
        <f t="shared" ref="G1018" ca="1" si="265">RANK(H1018,$H1016:$H1021)</f>
        <v>1</v>
      </c>
      <c r="H1018" s="2">
        <f t="shared" ca="1" si="263"/>
        <v>0.91168513080256597</v>
      </c>
      <c r="I1018" s="2" t="str">
        <f t="shared" ca="1" si="248"/>
        <v>亡灵</v>
      </c>
      <c r="J1018" s="2" t="str">
        <f t="shared" ca="1" si="249"/>
        <v>6阶后排亡灵</v>
      </c>
      <c r="K1018" s="2">
        <f ca="1">VLOOKUP(J1018,NPC规则!A:K,M1018,FALSE)</f>
        <v>13036</v>
      </c>
      <c r="L1018" s="2">
        <f ca="1">VLOOKUP(J1018,NPC规则!A:N,14,FALSE)</f>
        <v>6</v>
      </c>
      <c r="M1018" s="2">
        <f t="shared" ca="1" si="250"/>
        <v>2</v>
      </c>
      <c r="N1018" s="2">
        <v>6</v>
      </c>
      <c r="O1018" s="2">
        <f>VLOOKUP(A1018,关卡NPC系数!B:I,6,FALSE)</f>
        <v>1.7150000000000001</v>
      </c>
      <c r="P1018" s="2">
        <f t="shared" si="246"/>
        <v>1.3</v>
      </c>
    </row>
    <row r="1019" spans="1:16" x14ac:dyDescent="0.3">
      <c r="A1019" s="2">
        <f t="shared" si="253"/>
        <v>170</v>
      </c>
      <c r="B1019" s="2">
        <f ca="1">K1016</f>
        <v>51016</v>
      </c>
      <c r="C1019" s="2">
        <f t="shared" si="252"/>
        <v>4</v>
      </c>
      <c r="D1019" s="2">
        <f>VLOOKUP(A1019,关卡NPC系数!B:C,2,FALSE)</f>
        <v>153</v>
      </c>
      <c r="E1019" s="2" t="str">
        <f>VLOOKUP(A1019,关卡NPC系数!M:Q,5)</f>
        <v>6阶</v>
      </c>
      <c r="F1019" s="2" t="str">
        <f t="shared" si="247"/>
        <v>后排</v>
      </c>
      <c r="G1019" s="2">
        <f t="shared" ref="G1019" ca="1" si="266">RANK(H1019,$H1016:$H1021)</f>
        <v>6</v>
      </c>
      <c r="H1019" s="2">
        <f t="shared" ca="1" si="263"/>
        <v>2.6265091725336753E-2</v>
      </c>
      <c r="I1019" s="2" t="str">
        <f t="shared" ca="1" si="248"/>
        <v>神圣</v>
      </c>
      <c r="J1019" s="2" t="str">
        <f t="shared" ca="1" si="249"/>
        <v>6阶后排神圣</v>
      </c>
      <c r="L1019" s="2">
        <f ca="1">VLOOKUP(J1019,NPC规则!A:N,14,FALSE)</f>
        <v>3</v>
      </c>
      <c r="M1019" s="2">
        <f t="shared" ca="1" si="250"/>
        <v>3</v>
      </c>
      <c r="N1019" s="2">
        <v>6</v>
      </c>
      <c r="O1019" s="2">
        <f>VLOOKUP(A1019,关卡NPC系数!B:I,6,FALSE)</f>
        <v>1.7150000000000001</v>
      </c>
      <c r="P1019" s="2">
        <f t="shared" si="246"/>
        <v>1.3</v>
      </c>
    </row>
    <row r="1020" spans="1:16" x14ac:dyDescent="0.3">
      <c r="A1020" s="2">
        <f t="shared" si="253"/>
        <v>170</v>
      </c>
      <c r="B1020" s="2">
        <f ca="1">K1016</f>
        <v>51016</v>
      </c>
      <c r="C1020" s="2">
        <f t="shared" si="252"/>
        <v>5</v>
      </c>
      <c r="D1020" s="2">
        <f>VLOOKUP(A1020,关卡NPC系数!B:C,2,FALSE)</f>
        <v>153</v>
      </c>
      <c r="E1020" s="2" t="str">
        <f>VLOOKUP(A1020,关卡NPC系数!M:Q,5)</f>
        <v>6阶</v>
      </c>
      <c r="F1020" s="2" t="str">
        <f t="shared" si="247"/>
        <v>后排</v>
      </c>
      <c r="G1020" s="2">
        <f t="shared" ref="G1020" ca="1" si="267">RANK(H1020,$H1016:$H1021)</f>
        <v>4</v>
      </c>
      <c r="H1020" s="2">
        <f t="shared" ca="1" si="263"/>
        <v>0.64704436512091357</v>
      </c>
      <c r="I1020" s="2" t="str">
        <f t="shared" ca="1" si="248"/>
        <v>自然</v>
      </c>
      <c r="J1020" s="2" t="str">
        <f t="shared" ca="1" si="249"/>
        <v>6阶后排自然</v>
      </c>
      <c r="L1020" s="2">
        <f ca="1">VLOOKUP(J1020,NPC规则!A:N,14,FALSE)</f>
        <v>7</v>
      </c>
      <c r="M1020" s="2">
        <f t="shared" ca="1" si="250"/>
        <v>2</v>
      </c>
      <c r="N1020" s="2">
        <v>6</v>
      </c>
      <c r="O1020" s="2">
        <f>VLOOKUP(A1020,关卡NPC系数!B:I,6,FALSE)</f>
        <v>1.7150000000000001</v>
      </c>
      <c r="P1020" s="2">
        <f t="shared" si="246"/>
        <v>1.3</v>
      </c>
    </row>
    <row r="1021" spans="1:16" x14ac:dyDescent="0.3">
      <c r="A1021" s="2">
        <f t="shared" si="253"/>
        <v>170</v>
      </c>
      <c r="B1021" s="2">
        <f ca="1">K1016</f>
        <v>51016</v>
      </c>
      <c r="C1021" s="2">
        <f t="shared" si="252"/>
        <v>6</v>
      </c>
      <c r="D1021" s="2">
        <f>VLOOKUP(A1021,关卡NPC系数!B:C,2,FALSE)</f>
        <v>153</v>
      </c>
      <c r="E1021" s="2" t="str">
        <f>VLOOKUP(A1021,关卡NPC系数!M:Q,5)</f>
        <v>6阶</v>
      </c>
      <c r="F1021" s="2" t="str">
        <f t="shared" si="247"/>
        <v>后排</v>
      </c>
      <c r="G1021" s="2">
        <f t="shared" ref="G1021" ca="1" si="268">RANK(H1021,$H1016:$H1021)</f>
        <v>3</v>
      </c>
      <c r="H1021" s="2">
        <f t="shared" ca="1" si="263"/>
        <v>0.68309318530369378</v>
      </c>
      <c r="I1021" s="2" t="str">
        <f t="shared" ca="1" si="248"/>
        <v>邪能</v>
      </c>
      <c r="J1021" s="2" t="str">
        <f t="shared" ca="1" si="249"/>
        <v>6阶后排邪能</v>
      </c>
      <c r="K1021" s="2">
        <f ca="1">VLOOKUP(J1021,NPC规则!A:K,M1021,FALSE)</f>
        <v>32056</v>
      </c>
      <c r="L1021" s="2">
        <f ca="1">VLOOKUP(J1021,NPC规则!A:N,14,FALSE)</f>
        <v>6</v>
      </c>
      <c r="M1021" s="2">
        <f t="shared" ca="1" si="250"/>
        <v>6</v>
      </c>
      <c r="N1021" s="2">
        <v>6</v>
      </c>
      <c r="O1021" s="2">
        <f>VLOOKUP(A1021,关卡NPC系数!B:I,6,FALSE)</f>
        <v>1.7150000000000001</v>
      </c>
      <c r="P1021" s="2">
        <f t="shared" si="246"/>
        <v>1.3</v>
      </c>
    </row>
    <row r="1022" spans="1:16" x14ac:dyDescent="0.3">
      <c r="A1022" s="2">
        <f t="shared" si="253"/>
        <v>171</v>
      </c>
      <c r="B1022" s="2">
        <f ca="1">K1022</f>
        <v>11076</v>
      </c>
      <c r="C1022" s="2">
        <f t="shared" si="252"/>
        <v>1</v>
      </c>
      <c r="D1022" s="2">
        <f>VLOOKUP(A1022,关卡NPC系数!B:C,2,FALSE)</f>
        <v>154</v>
      </c>
      <c r="E1022" s="2" t="str">
        <f>VLOOKUP(A1022,关卡NPC系数!M:Q,5)</f>
        <v>6阶</v>
      </c>
      <c r="F1022" s="2" t="str">
        <f t="shared" si="247"/>
        <v>前排</v>
      </c>
      <c r="G1022" s="2">
        <v>1</v>
      </c>
      <c r="I1022" s="2" t="str">
        <f t="shared" si="248"/>
        <v>亡灵</v>
      </c>
      <c r="J1022" s="2" t="str">
        <f t="shared" si="249"/>
        <v>6阶前排亡灵</v>
      </c>
      <c r="K1022" s="2">
        <f ca="1">VLOOKUP(J1022,NPC规则!A:K,M1022,FALSE)</f>
        <v>11076</v>
      </c>
      <c r="L1022" s="2">
        <f>VLOOKUP(J1022,NPC规则!A:N,14,FALSE)</f>
        <v>3</v>
      </c>
      <c r="M1022" s="2">
        <f t="shared" ca="1" si="250"/>
        <v>2</v>
      </c>
      <c r="N1022" s="2">
        <v>6</v>
      </c>
      <c r="O1022" s="2">
        <f>VLOOKUP(A1022,关卡NPC系数!B:I,6,FALSE)</f>
        <v>1.3740000000000001</v>
      </c>
      <c r="P1022" s="2">
        <f t="shared" ref="P1022:P1085" si="269">P962</f>
        <v>1</v>
      </c>
    </row>
    <row r="1023" spans="1:16" x14ac:dyDescent="0.3">
      <c r="A1023" s="2">
        <f t="shared" si="253"/>
        <v>171</v>
      </c>
      <c r="B1023" s="2">
        <f ca="1">K1022</f>
        <v>11076</v>
      </c>
      <c r="C1023" s="2">
        <f t="shared" si="252"/>
        <v>2</v>
      </c>
      <c r="D1023" s="2">
        <f>VLOOKUP(A1023,关卡NPC系数!B:C,2,FALSE)</f>
        <v>154</v>
      </c>
      <c r="E1023" s="2" t="str">
        <f>VLOOKUP(A1023,关卡NPC系数!M:Q,5)</f>
        <v>6阶</v>
      </c>
      <c r="F1023" s="2" t="str">
        <f t="shared" si="247"/>
        <v>前排</v>
      </c>
      <c r="G1023" s="2">
        <v>1</v>
      </c>
      <c r="I1023" s="2" t="str">
        <f t="shared" si="248"/>
        <v>亡灵</v>
      </c>
      <c r="J1023" s="2" t="str">
        <f t="shared" si="249"/>
        <v>6阶前排亡灵</v>
      </c>
      <c r="K1023" s="2">
        <f ca="1">VLOOKUP(J1023,NPC规则!A:K,M1023,FALSE)</f>
        <v>11076</v>
      </c>
      <c r="L1023" s="2">
        <f>VLOOKUP(J1023,NPC规则!A:N,14,FALSE)</f>
        <v>3</v>
      </c>
      <c r="M1023" s="2">
        <f t="shared" ca="1" si="250"/>
        <v>2</v>
      </c>
      <c r="N1023" s="2">
        <v>6</v>
      </c>
      <c r="O1023" s="2">
        <f>VLOOKUP(A1023,关卡NPC系数!B:I,6,FALSE)</f>
        <v>1.3740000000000001</v>
      </c>
      <c r="P1023" s="2">
        <f t="shared" si="269"/>
        <v>1</v>
      </c>
    </row>
    <row r="1024" spans="1:16" x14ac:dyDescent="0.3">
      <c r="A1024" s="2">
        <f t="shared" si="253"/>
        <v>171</v>
      </c>
      <c r="B1024" s="2">
        <f ca="1">K1022</f>
        <v>11076</v>
      </c>
      <c r="C1024" s="2">
        <f t="shared" si="252"/>
        <v>3</v>
      </c>
      <c r="D1024" s="2">
        <f>VLOOKUP(A1024,关卡NPC系数!B:C,2,FALSE)</f>
        <v>154</v>
      </c>
      <c r="E1024" s="2" t="str">
        <f>VLOOKUP(A1024,关卡NPC系数!M:Q,5)</f>
        <v>6阶</v>
      </c>
      <c r="F1024" s="2" t="str">
        <f t="shared" si="247"/>
        <v>后排</v>
      </c>
      <c r="G1024" s="2">
        <v>1</v>
      </c>
      <c r="I1024" s="2" t="str">
        <f t="shared" si="248"/>
        <v>亡灵</v>
      </c>
      <c r="J1024" s="2" t="str">
        <f t="shared" si="249"/>
        <v>6阶后排亡灵</v>
      </c>
      <c r="K1024" s="2">
        <f ca="1">VLOOKUP(J1024,NPC规则!A:K,M1024,FALSE)</f>
        <v>12036</v>
      </c>
      <c r="L1024" s="2">
        <f>VLOOKUP(J1024,NPC规则!A:N,14,FALSE)</f>
        <v>6</v>
      </c>
      <c r="M1024" s="2">
        <f t="shared" ca="1" si="250"/>
        <v>5</v>
      </c>
      <c r="N1024" s="2">
        <v>6</v>
      </c>
      <c r="O1024" s="2">
        <f>VLOOKUP(A1024,关卡NPC系数!B:I,6,FALSE)</f>
        <v>1.3740000000000001</v>
      </c>
      <c r="P1024" s="2">
        <f t="shared" si="269"/>
        <v>1</v>
      </c>
    </row>
    <row r="1025" spans="1:16" x14ac:dyDescent="0.3">
      <c r="A1025" s="2">
        <f t="shared" si="253"/>
        <v>171</v>
      </c>
      <c r="B1025" s="2">
        <f ca="1">K1022</f>
        <v>11076</v>
      </c>
      <c r="C1025" s="2">
        <f t="shared" si="252"/>
        <v>4</v>
      </c>
      <c r="D1025" s="2">
        <f>VLOOKUP(A1025,关卡NPC系数!B:C,2,FALSE)</f>
        <v>154</v>
      </c>
      <c r="E1025" s="2" t="str">
        <f>VLOOKUP(A1025,关卡NPC系数!M:Q,5)</f>
        <v>6阶</v>
      </c>
      <c r="F1025" s="2" t="str">
        <f t="shared" si="247"/>
        <v>后排</v>
      </c>
      <c r="G1025" s="2">
        <v>1</v>
      </c>
      <c r="I1025" s="2" t="str">
        <f t="shared" si="248"/>
        <v>亡灵</v>
      </c>
      <c r="J1025" s="2" t="str">
        <f t="shared" si="249"/>
        <v>6阶后排亡灵</v>
      </c>
      <c r="K1025" s="2">
        <f ca="1">VLOOKUP(J1025,NPC规则!A:K,M1025,FALSE)</f>
        <v>14036</v>
      </c>
      <c r="L1025" s="2">
        <f>VLOOKUP(J1025,NPC规则!A:N,14,FALSE)</f>
        <v>6</v>
      </c>
      <c r="M1025" s="2">
        <f t="shared" ca="1" si="250"/>
        <v>3</v>
      </c>
      <c r="N1025" s="2">
        <v>6</v>
      </c>
      <c r="O1025" s="2">
        <f>VLOOKUP(A1025,关卡NPC系数!B:I,6,FALSE)</f>
        <v>1.3740000000000001</v>
      </c>
      <c r="P1025" s="2">
        <f t="shared" si="269"/>
        <v>1</v>
      </c>
    </row>
    <row r="1026" spans="1:16" x14ac:dyDescent="0.3">
      <c r="A1026" s="2">
        <f t="shared" si="253"/>
        <v>171</v>
      </c>
      <c r="B1026" s="2">
        <f ca="1">K1022</f>
        <v>11076</v>
      </c>
      <c r="C1026" s="2">
        <f t="shared" si="252"/>
        <v>5</v>
      </c>
      <c r="D1026" s="2">
        <f>VLOOKUP(A1026,关卡NPC系数!B:C,2,FALSE)</f>
        <v>154</v>
      </c>
      <c r="E1026" s="2" t="str">
        <f>VLOOKUP(A1026,关卡NPC系数!M:Q,5)</f>
        <v>6阶</v>
      </c>
      <c r="F1026" s="2" t="str">
        <f t="shared" ref="F1026:F1089" si="270">VLOOKUP(C1026,S:T,2,FALSE)</f>
        <v>后排</v>
      </c>
      <c r="G1026" s="2">
        <v>1</v>
      </c>
      <c r="I1026" s="2" t="str">
        <f t="shared" si="248"/>
        <v>亡灵</v>
      </c>
      <c r="J1026" s="2" t="str">
        <f t="shared" si="249"/>
        <v>6阶后排亡灵</v>
      </c>
      <c r="K1026" s="2">
        <f ca="1">VLOOKUP(J1026,NPC规则!A:K,M1026,FALSE)</f>
        <v>12036</v>
      </c>
      <c r="L1026" s="2">
        <f>VLOOKUP(J1026,NPC规则!A:N,14,FALSE)</f>
        <v>6</v>
      </c>
      <c r="M1026" s="2">
        <f t="shared" ca="1" si="250"/>
        <v>5</v>
      </c>
      <c r="N1026" s="2">
        <v>6</v>
      </c>
      <c r="O1026" s="2">
        <f>VLOOKUP(A1026,关卡NPC系数!B:I,6,FALSE)</f>
        <v>1.3740000000000001</v>
      </c>
      <c r="P1026" s="2">
        <f t="shared" si="269"/>
        <v>1</v>
      </c>
    </row>
    <row r="1027" spans="1:16" x14ac:dyDescent="0.3">
      <c r="A1027" s="2">
        <f t="shared" si="253"/>
        <v>171</v>
      </c>
      <c r="B1027" s="2">
        <f ca="1">K1022</f>
        <v>11076</v>
      </c>
      <c r="C1027" s="2">
        <f t="shared" si="252"/>
        <v>6</v>
      </c>
      <c r="D1027" s="2">
        <f>VLOOKUP(A1027,关卡NPC系数!B:C,2,FALSE)</f>
        <v>154</v>
      </c>
      <c r="E1027" s="2" t="str">
        <f>VLOOKUP(A1027,关卡NPC系数!M:Q,5)</f>
        <v>6阶</v>
      </c>
      <c r="F1027" s="2" t="str">
        <f t="shared" si="270"/>
        <v>后排</v>
      </c>
      <c r="G1027" s="2">
        <v>1</v>
      </c>
      <c r="I1027" s="2" t="str">
        <f t="shared" ref="I1027:I1090" si="271">VLOOKUP(G1027,V:W,2,FALSE)</f>
        <v>亡灵</v>
      </c>
      <c r="J1027" s="2" t="str">
        <f t="shared" ref="J1027:J1090" si="272">E1027&amp;F1027&amp;I1027</f>
        <v>6阶后排亡灵</v>
      </c>
      <c r="K1027" s="2">
        <f ca="1">VLOOKUP(J1027,NPC规则!A:K,M1027,FALSE)</f>
        <v>14026</v>
      </c>
      <c r="L1027" s="2">
        <f>VLOOKUP(J1027,NPC规则!A:N,14,FALSE)</f>
        <v>6</v>
      </c>
      <c r="M1027" s="2">
        <f t="shared" ref="M1027:M1090" ca="1" si="273">INT(RAND()*L1027)+2</f>
        <v>4</v>
      </c>
      <c r="N1027" s="2">
        <v>6</v>
      </c>
      <c r="O1027" s="2">
        <f>VLOOKUP(A1027,关卡NPC系数!B:I,6,FALSE)</f>
        <v>1.3740000000000001</v>
      </c>
      <c r="P1027" s="2">
        <f t="shared" si="269"/>
        <v>1</v>
      </c>
    </row>
    <row r="1028" spans="1:16" x14ac:dyDescent="0.3">
      <c r="A1028" s="2">
        <f t="shared" si="253"/>
        <v>172</v>
      </c>
      <c r="B1028" s="2">
        <f ca="1">K1028</f>
        <v>21036</v>
      </c>
      <c r="C1028" s="2">
        <f t="shared" si="252"/>
        <v>1</v>
      </c>
      <c r="D1028" s="2">
        <f>VLOOKUP(A1028,关卡NPC系数!B:C,2,FALSE)</f>
        <v>154</v>
      </c>
      <c r="E1028" s="2" t="str">
        <f>VLOOKUP(A1028,关卡NPC系数!M:Q,5)</f>
        <v>6阶</v>
      </c>
      <c r="F1028" s="2" t="str">
        <f t="shared" si="270"/>
        <v>前排</v>
      </c>
      <c r="G1028" s="2">
        <f t="shared" ref="G1028" si="274">G1022+1</f>
        <v>2</v>
      </c>
      <c r="I1028" s="2" t="str">
        <f t="shared" si="271"/>
        <v>奥术</v>
      </c>
      <c r="J1028" s="2" t="str">
        <f t="shared" si="272"/>
        <v>6阶前排奥术</v>
      </c>
      <c r="K1028" s="2">
        <f ca="1">VLOOKUP(J1028,NPC规则!A:K,M1028,FALSE)</f>
        <v>21036</v>
      </c>
      <c r="L1028" s="2">
        <f>VLOOKUP(J1028,NPC规则!A:N,14,FALSE)</f>
        <v>4</v>
      </c>
      <c r="M1028" s="2">
        <f t="shared" ca="1" si="273"/>
        <v>4</v>
      </c>
      <c r="N1028" s="2">
        <v>6</v>
      </c>
      <c r="O1028" s="2">
        <f>VLOOKUP(A1028,关卡NPC系数!B:I,6,FALSE)</f>
        <v>1.377</v>
      </c>
      <c r="P1028" s="2">
        <f t="shared" si="269"/>
        <v>1</v>
      </c>
    </row>
    <row r="1029" spans="1:16" x14ac:dyDescent="0.3">
      <c r="A1029" s="2">
        <f t="shared" si="253"/>
        <v>172</v>
      </c>
      <c r="B1029" s="2">
        <f ca="1">K1028</f>
        <v>21036</v>
      </c>
      <c r="C1029" s="2">
        <f t="shared" si="252"/>
        <v>2</v>
      </c>
      <c r="D1029" s="2">
        <f>VLOOKUP(A1029,关卡NPC系数!B:C,2,FALSE)</f>
        <v>154</v>
      </c>
      <c r="E1029" s="2" t="str">
        <f>VLOOKUP(A1029,关卡NPC系数!M:Q,5)</f>
        <v>6阶</v>
      </c>
      <c r="F1029" s="2" t="str">
        <f t="shared" si="270"/>
        <v>前排</v>
      </c>
      <c r="G1029" s="2">
        <f t="shared" si="251"/>
        <v>2</v>
      </c>
      <c r="I1029" s="2" t="str">
        <f t="shared" si="271"/>
        <v>奥术</v>
      </c>
      <c r="J1029" s="2" t="str">
        <f t="shared" si="272"/>
        <v>6阶前排奥术</v>
      </c>
      <c r="K1029" s="2">
        <f ca="1">VLOOKUP(J1029,NPC规则!A:K,M1029,FALSE)</f>
        <v>21046</v>
      </c>
      <c r="L1029" s="2">
        <f>VLOOKUP(J1029,NPC规则!A:N,14,FALSE)</f>
        <v>4</v>
      </c>
      <c r="M1029" s="2">
        <f t="shared" ca="1" si="273"/>
        <v>2</v>
      </c>
      <c r="N1029" s="2">
        <v>6</v>
      </c>
      <c r="O1029" s="2">
        <f>VLOOKUP(A1029,关卡NPC系数!B:I,6,FALSE)</f>
        <v>1.377</v>
      </c>
      <c r="P1029" s="2">
        <f t="shared" si="269"/>
        <v>1</v>
      </c>
    </row>
    <row r="1030" spans="1:16" x14ac:dyDescent="0.3">
      <c r="A1030" s="2">
        <f t="shared" si="253"/>
        <v>172</v>
      </c>
      <c r="B1030" s="2">
        <f ca="1">K1028</f>
        <v>21036</v>
      </c>
      <c r="C1030" s="2">
        <f t="shared" si="252"/>
        <v>3</v>
      </c>
      <c r="D1030" s="2">
        <f>VLOOKUP(A1030,关卡NPC系数!B:C,2,FALSE)</f>
        <v>154</v>
      </c>
      <c r="E1030" s="2" t="str">
        <f>VLOOKUP(A1030,关卡NPC系数!M:Q,5)</f>
        <v>6阶</v>
      </c>
      <c r="F1030" s="2" t="str">
        <f t="shared" si="270"/>
        <v>后排</v>
      </c>
      <c r="G1030" s="2">
        <f t="shared" ref="G1030:G1093" si="275">G1024+1</f>
        <v>2</v>
      </c>
      <c r="I1030" s="2" t="str">
        <f t="shared" si="271"/>
        <v>奥术</v>
      </c>
      <c r="J1030" s="2" t="str">
        <f t="shared" si="272"/>
        <v>6阶后排奥术</v>
      </c>
      <c r="K1030" s="2">
        <f ca="1">VLOOKUP(J1030,NPC规则!A:K,M1030,FALSE)</f>
        <v>23036</v>
      </c>
      <c r="L1030" s="2">
        <f>VLOOKUP(J1030,NPC规则!A:N,14,FALSE)</f>
        <v>7</v>
      </c>
      <c r="M1030" s="2">
        <f t="shared" ca="1" si="273"/>
        <v>5</v>
      </c>
      <c r="N1030" s="2">
        <v>6</v>
      </c>
      <c r="O1030" s="2">
        <f>VLOOKUP(A1030,关卡NPC系数!B:I,6,FALSE)</f>
        <v>1.377</v>
      </c>
      <c r="P1030" s="2">
        <f t="shared" si="269"/>
        <v>1</v>
      </c>
    </row>
    <row r="1031" spans="1:16" x14ac:dyDescent="0.3">
      <c r="A1031" s="2">
        <f t="shared" si="253"/>
        <v>172</v>
      </c>
      <c r="B1031" s="2">
        <f ca="1">K1028</f>
        <v>21036</v>
      </c>
      <c r="C1031" s="2">
        <f t="shared" si="252"/>
        <v>4</v>
      </c>
      <c r="D1031" s="2">
        <f>VLOOKUP(A1031,关卡NPC系数!B:C,2,FALSE)</f>
        <v>154</v>
      </c>
      <c r="E1031" s="2" t="str">
        <f>VLOOKUP(A1031,关卡NPC系数!M:Q,5)</f>
        <v>6阶</v>
      </c>
      <c r="F1031" s="2" t="str">
        <f t="shared" si="270"/>
        <v>后排</v>
      </c>
      <c r="G1031" s="2">
        <f t="shared" si="275"/>
        <v>2</v>
      </c>
      <c r="I1031" s="2" t="str">
        <f t="shared" si="271"/>
        <v>奥术</v>
      </c>
      <c r="J1031" s="2" t="str">
        <f t="shared" si="272"/>
        <v>6阶后排奥术</v>
      </c>
      <c r="K1031" s="2">
        <f ca="1">VLOOKUP(J1031,NPC规则!A:K,M1031,FALSE)</f>
        <v>22036</v>
      </c>
      <c r="L1031" s="2">
        <f>VLOOKUP(J1031,NPC规则!A:N,14,FALSE)</f>
        <v>7</v>
      </c>
      <c r="M1031" s="2">
        <f t="shared" ca="1" si="273"/>
        <v>8</v>
      </c>
      <c r="N1031" s="2">
        <v>6</v>
      </c>
      <c r="O1031" s="2">
        <f>VLOOKUP(A1031,关卡NPC系数!B:I,6,FALSE)</f>
        <v>1.377</v>
      </c>
      <c r="P1031" s="2">
        <f t="shared" si="269"/>
        <v>1</v>
      </c>
    </row>
    <row r="1032" spans="1:16" x14ac:dyDescent="0.3">
      <c r="A1032" s="2">
        <f t="shared" si="253"/>
        <v>172</v>
      </c>
      <c r="B1032" s="2">
        <f ca="1">K1028</f>
        <v>21036</v>
      </c>
      <c r="C1032" s="2">
        <f t="shared" ref="C1032:C1095" si="276">C1026</f>
        <v>5</v>
      </c>
      <c r="D1032" s="2">
        <f>VLOOKUP(A1032,关卡NPC系数!B:C,2,FALSE)</f>
        <v>154</v>
      </c>
      <c r="E1032" s="2" t="str">
        <f>VLOOKUP(A1032,关卡NPC系数!M:Q,5)</f>
        <v>6阶</v>
      </c>
      <c r="F1032" s="2" t="str">
        <f t="shared" si="270"/>
        <v>后排</v>
      </c>
      <c r="G1032" s="2">
        <f t="shared" si="275"/>
        <v>2</v>
      </c>
      <c r="I1032" s="2" t="str">
        <f t="shared" si="271"/>
        <v>奥术</v>
      </c>
      <c r="J1032" s="2" t="str">
        <f t="shared" si="272"/>
        <v>6阶后排奥术</v>
      </c>
      <c r="K1032" s="2">
        <f ca="1">VLOOKUP(J1032,NPC规则!A:K,M1032,FALSE)</f>
        <v>25076</v>
      </c>
      <c r="L1032" s="2">
        <f>VLOOKUP(J1032,NPC规则!A:N,14,FALSE)</f>
        <v>7</v>
      </c>
      <c r="M1032" s="2">
        <f t="shared" ca="1" si="273"/>
        <v>3</v>
      </c>
      <c r="N1032" s="2">
        <v>6</v>
      </c>
      <c r="O1032" s="2">
        <f>VLOOKUP(A1032,关卡NPC系数!B:I,6,FALSE)</f>
        <v>1.377</v>
      </c>
      <c r="P1032" s="2">
        <f t="shared" si="269"/>
        <v>1</v>
      </c>
    </row>
    <row r="1033" spans="1:16" x14ac:dyDescent="0.3">
      <c r="A1033" s="2">
        <f t="shared" si="253"/>
        <v>172</v>
      </c>
      <c r="B1033" s="2">
        <f ca="1">K1028</f>
        <v>21036</v>
      </c>
      <c r="C1033" s="2">
        <f t="shared" si="276"/>
        <v>6</v>
      </c>
      <c r="D1033" s="2">
        <f>VLOOKUP(A1033,关卡NPC系数!B:C,2,FALSE)</f>
        <v>154</v>
      </c>
      <c r="E1033" s="2" t="str">
        <f>VLOOKUP(A1033,关卡NPC系数!M:Q,5)</f>
        <v>6阶</v>
      </c>
      <c r="F1033" s="2" t="str">
        <f t="shared" si="270"/>
        <v>后排</v>
      </c>
      <c r="G1033" s="2">
        <f t="shared" si="275"/>
        <v>2</v>
      </c>
      <c r="I1033" s="2" t="str">
        <f t="shared" si="271"/>
        <v>奥术</v>
      </c>
      <c r="J1033" s="2" t="str">
        <f t="shared" si="272"/>
        <v>6阶后排奥术</v>
      </c>
      <c r="K1033" s="2">
        <f ca="1">VLOOKUP(J1033,NPC规则!A:K,M1033,FALSE)</f>
        <v>24026</v>
      </c>
      <c r="L1033" s="2">
        <f>VLOOKUP(J1033,NPC规则!A:N,14,FALSE)</f>
        <v>7</v>
      </c>
      <c r="M1033" s="2">
        <f t="shared" ca="1" si="273"/>
        <v>6</v>
      </c>
      <c r="N1033" s="2">
        <v>6</v>
      </c>
      <c r="O1033" s="2">
        <f>VLOOKUP(A1033,关卡NPC系数!B:I,6,FALSE)</f>
        <v>1.377</v>
      </c>
      <c r="P1033" s="2">
        <f t="shared" si="269"/>
        <v>1</v>
      </c>
    </row>
    <row r="1034" spans="1:16" x14ac:dyDescent="0.3">
      <c r="A1034" s="2">
        <f t="shared" si="253"/>
        <v>173</v>
      </c>
      <c r="B1034" s="2">
        <f ca="1">K1034</f>
        <v>31076</v>
      </c>
      <c r="C1034" s="2">
        <f t="shared" si="276"/>
        <v>1</v>
      </c>
      <c r="D1034" s="2">
        <f>VLOOKUP(A1034,关卡NPC系数!B:C,2,FALSE)</f>
        <v>155</v>
      </c>
      <c r="E1034" s="2" t="str">
        <f>VLOOKUP(A1034,关卡NPC系数!M:Q,5)</f>
        <v>6阶</v>
      </c>
      <c r="F1034" s="2" t="str">
        <f t="shared" si="270"/>
        <v>前排</v>
      </c>
      <c r="G1034" s="2">
        <f t="shared" si="275"/>
        <v>3</v>
      </c>
      <c r="I1034" s="2" t="str">
        <f t="shared" si="271"/>
        <v>邪能</v>
      </c>
      <c r="J1034" s="2" t="str">
        <f t="shared" si="272"/>
        <v>6阶前排邪能</v>
      </c>
      <c r="K1034" s="2">
        <f ca="1">VLOOKUP(J1034,NPC规则!A:K,M1034,FALSE)</f>
        <v>31076</v>
      </c>
      <c r="L1034" s="2">
        <f>VLOOKUP(J1034,NPC规则!A:N,14,FALSE)</f>
        <v>4</v>
      </c>
      <c r="M1034" s="2">
        <f t="shared" ca="1" si="273"/>
        <v>2</v>
      </c>
      <c r="N1034" s="2">
        <v>6</v>
      </c>
      <c r="O1034" s="2">
        <f>VLOOKUP(A1034,关卡NPC系数!B:I,6,FALSE)</f>
        <v>1.379</v>
      </c>
      <c r="P1034" s="2">
        <f t="shared" si="269"/>
        <v>1</v>
      </c>
    </row>
    <row r="1035" spans="1:16" x14ac:dyDescent="0.3">
      <c r="A1035" s="2">
        <f t="shared" si="253"/>
        <v>173</v>
      </c>
      <c r="B1035" s="2">
        <f ca="1">K1034</f>
        <v>31076</v>
      </c>
      <c r="C1035" s="2">
        <f t="shared" si="276"/>
        <v>2</v>
      </c>
      <c r="D1035" s="2">
        <f>VLOOKUP(A1035,关卡NPC系数!B:C,2,FALSE)</f>
        <v>155</v>
      </c>
      <c r="E1035" s="2" t="str">
        <f>VLOOKUP(A1035,关卡NPC系数!M:Q,5)</f>
        <v>6阶</v>
      </c>
      <c r="F1035" s="2" t="str">
        <f t="shared" si="270"/>
        <v>前排</v>
      </c>
      <c r="G1035" s="2">
        <f t="shared" si="275"/>
        <v>3</v>
      </c>
      <c r="I1035" s="2" t="str">
        <f t="shared" si="271"/>
        <v>邪能</v>
      </c>
      <c r="J1035" s="2" t="str">
        <f t="shared" si="272"/>
        <v>6阶前排邪能</v>
      </c>
      <c r="K1035" s="2">
        <f ca="1">VLOOKUP(J1035,NPC规则!A:K,M1035,FALSE)</f>
        <v>31076</v>
      </c>
      <c r="L1035" s="2">
        <f>VLOOKUP(J1035,NPC规则!A:N,14,FALSE)</f>
        <v>4</v>
      </c>
      <c r="M1035" s="2">
        <f t="shared" ca="1" si="273"/>
        <v>2</v>
      </c>
      <c r="N1035" s="2">
        <v>6</v>
      </c>
      <c r="O1035" s="2">
        <f>VLOOKUP(A1035,关卡NPC系数!B:I,6,FALSE)</f>
        <v>1.379</v>
      </c>
      <c r="P1035" s="2">
        <f t="shared" si="269"/>
        <v>1</v>
      </c>
    </row>
    <row r="1036" spans="1:16" x14ac:dyDescent="0.3">
      <c r="A1036" s="2">
        <f t="shared" si="253"/>
        <v>173</v>
      </c>
      <c r="B1036" s="2">
        <f ca="1">K1034</f>
        <v>31076</v>
      </c>
      <c r="C1036" s="2">
        <f t="shared" si="276"/>
        <v>3</v>
      </c>
      <c r="D1036" s="2">
        <f>VLOOKUP(A1036,关卡NPC系数!B:C,2,FALSE)</f>
        <v>155</v>
      </c>
      <c r="E1036" s="2" t="str">
        <f>VLOOKUP(A1036,关卡NPC系数!M:Q,5)</f>
        <v>6阶</v>
      </c>
      <c r="F1036" s="2" t="str">
        <f t="shared" si="270"/>
        <v>后排</v>
      </c>
      <c r="G1036" s="2">
        <f t="shared" si="275"/>
        <v>3</v>
      </c>
      <c r="I1036" s="2" t="str">
        <f t="shared" si="271"/>
        <v>邪能</v>
      </c>
      <c r="J1036" s="2" t="str">
        <f t="shared" si="272"/>
        <v>6阶后排邪能</v>
      </c>
      <c r="K1036" s="2">
        <f ca="1">VLOOKUP(J1036,NPC规则!A:K,M1036,FALSE)</f>
        <v>32046</v>
      </c>
      <c r="L1036" s="2">
        <f>VLOOKUP(J1036,NPC规则!A:N,14,FALSE)</f>
        <v>6</v>
      </c>
      <c r="M1036" s="2">
        <f t="shared" ca="1" si="273"/>
        <v>7</v>
      </c>
      <c r="N1036" s="2">
        <v>6</v>
      </c>
      <c r="O1036" s="2">
        <f>VLOOKUP(A1036,关卡NPC系数!B:I,6,FALSE)</f>
        <v>1.379</v>
      </c>
      <c r="P1036" s="2">
        <f t="shared" si="269"/>
        <v>1</v>
      </c>
    </row>
    <row r="1037" spans="1:16" x14ac:dyDescent="0.3">
      <c r="A1037" s="2">
        <f t="shared" si="253"/>
        <v>173</v>
      </c>
      <c r="B1037" s="2">
        <f ca="1">K1034</f>
        <v>31076</v>
      </c>
      <c r="C1037" s="2">
        <f t="shared" si="276"/>
        <v>4</v>
      </c>
      <c r="D1037" s="2">
        <f>VLOOKUP(A1037,关卡NPC系数!B:C,2,FALSE)</f>
        <v>155</v>
      </c>
      <c r="E1037" s="2" t="str">
        <f>VLOOKUP(A1037,关卡NPC系数!M:Q,5)</f>
        <v>6阶</v>
      </c>
      <c r="F1037" s="2" t="str">
        <f t="shared" si="270"/>
        <v>后排</v>
      </c>
      <c r="G1037" s="2">
        <f t="shared" si="275"/>
        <v>3</v>
      </c>
      <c r="I1037" s="2" t="str">
        <f t="shared" si="271"/>
        <v>邪能</v>
      </c>
      <c r="J1037" s="2" t="str">
        <f t="shared" si="272"/>
        <v>6阶后排邪能</v>
      </c>
      <c r="K1037" s="2">
        <f ca="1">VLOOKUP(J1037,NPC规则!A:K,M1037,FALSE)</f>
        <v>32036</v>
      </c>
      <c r="L1037" s="2">
        <f>VLOOKUP(J1037,NPC规则!A:N,14,FALSE)</f>
        <v>6</v>
      </c>
      <c r="M1037" s="2">
        <f t="shared" ca="1" si="273"/>
        <v>5</v>
      </c>
      <c r="N1037" s="2">
        <v>6</v>
      </c>
      <c r="O1037" s="2">
        <f>VLOOKUP(A1037,关卡NPC系数!B:I,6,FALSE)</f>
        <v>1.379</v>
      </c>
      <c r="P1037" s="2">
        <f t="shared" si="269"/>
        <v>1</v>
      </c>
    </row>
    <row r="1038" spans="1:16" x14ac:dyDescent="0.3">
      <c r="A1038" s="2">
        <f t="shared" ref="A1038:A1101" si="277">A1032+1</f>
        <v>173</v>
      </c>
      <c r="B1038" s="2">
        <f ca="1">K1034</f>
        <v>31076</v>
      </c>
      <c r="C1038" s="2">
        <f t="shared" si="276"/>
        <v>5</v>
      </c>
      <c r="D1038" s="2">
        <f>VLOOKUP(A1038,关卡NPC系数!B:C,2,FALSE)</f>
        <v>155</v>
      </c>
      <c r="E1038" s="2" t="str">
        <f>VLOOKUP(A1038,关卡NPC系数!M:Q,5)</f>
        <v>6阶</v>
      </c>
      <c r="F1038" s="2" t="str">
        <f t="shared" si="270"/>
        <v>后排</v>
      </c>
      <c r="G1038" s="2">
        <f t="shared" si="275"/>
        <v>3</v>
      </c>
      <c r="I1038" s="2" t="str">
        <f t="shared" si="271"/>
        <v>邪能</v>
      </c>
      <c r="J1038" s="2" t="str">
        <f t="shared" si="272"/>
        <v>6阶后排邪能</v>
      </c>
      <c r="K1038" s="2">
        <f ca="1">VLOOKUP(J1038,NPC规则!A:K,M1038,FALSE)</f>
        <v>32056</v>
      </c>
      <c r="L1038" s="2">
        <f>VLOOKUP(J1038,NPC规则!A:N,14,FALSE)</f>
        <v>6</v>
      </c>
      <c r="M1038" s="2">
        <f t="shared" ca="1" si="273"/>
        <v>6</v>
      </c>
      <c r="N1038" s="2">
        <v>6</v>
      </c>
      <c r="O1038" s="2">
        <f>VLOOKUP(A1038,关卡NPC系数!B:I,6,FALSE)</f>
        <v>1.379</v>
      </c>
      <c r="P1038" s="2">
        <f t="shared" si="269"/>
        <v>1</v>
      </c>
    </row>
    <row r="1039" spans="1:16" x14ac:dyDescent="0.3">
      <c r="A1039" s="2">
        <f t="shared" si="277"/>
        <v>173</v>
      </c>
      <c r="B1039" s="2">
        <f ca="1">K1034</f>
        <v>31076</v>
      </c>
      <c r="C1039" s="2">
        <f t="shared" si="276"/>
        <v>6</v>
      </c>
      <c r="D1039" s="2">
        <f>VLOOKUP(A1039,关卡NPC系数!B:C,2,FALSE)</f>
        <v>155</v>
      </c>
      <c r="E1039" s="2" t="str">
        <f>VLOOKUP(A1039,关卡NPC系数!M:Q,5)</f>
        <v>6阶</v>
      </c>
      <c r="F1039" s="2" t="str">
        <f t="shared" si="270"/>
        <v>后排</v>
      </c>
      <c r="G1039" s="2">
        <f t="shared" si="275"/>
        <v>3</v>
      </c>
      <c r="I1039" s="2" t="str">
        <f t="shared" si="271"/>
        <v>邪能</v>
      </c>
      <c r="J1039" s="2" t="str">
        <f t="shared" si="272"/>
        <v>6阶后排邪能</v>
      </c>
      <c r="K1039" s="2">
        <f ca="1">VLOOKUP(J1039,NPC规则!A:K,M1039,FALSE)</f>
        <v>32056</v>
      </c>
      <c r="L1039" s="2">
        <f>VLOOKUP(J1039,NPC规则!A:N,14,FALSE)</f>
        <v>6</v>
      </c>
      <c r="M1039" s="2">
        <f t="shared" ca="1" si="273"/>
        <v>6</v>
      </c>
      <c r="N1039" s="2">
        <v>6</v>
      </c>
      <c r="O1039" s="2">
        <f>VLOOKUP(A1039,关卡NPC系数!B:I,6,FALSE)</f>
        <v>1.379</v>
      </c>
      <c r="P1039" s="2">
        <f t="shared" si="269"/>
        <v>1</v>
      </c>
    </row>
    <row r="1040" spans="1:16" x14ac:dyDescent="0.3">
      <c r="A1040" s="2">
        <f t="shared" si="277"/>
        <v>174</v>
      </c>
      <c r="B1040" s="2">
        <f ca="1">K1040</f>
        <v>45046</v>
      </c>
      <c r="C1040" s="2">
        <f t="shared" si="276"/>
        <v>1</v>
      </c>
      <c r="D1040" s="2">
        <f>VLOOKUP(A1040,关卡NPC系数!B:C,2,FALSE)</f>
        <v>155</v>
      </c>
      <c r="E1040" s="2" t="str">
        <f>VLOOKUP(A1040,关卡NPC系数!M:Q,5)</f>
        <v>6阶</v>
      </c>
      <c r="F1040" s="2" t="str">
        <f t="shared" si="270"/>
        <v>前排</v>
      </c>
      <c r="G1040" s="2">
        <f t="shared" si="275"/>
        <v>4</v>
      </c>
      <c r="I1040" s="2" t="str">
        <f t="shared" si="271"/>
        <v>自然</v>
      </c>
      <c r="J1040" s="2" t="str">
        <f t="shared" si="272"/>
        <v>6阶前排自然</v>
      </c>
      <c r="K1040" s="2">
        <f ca="1">VLOOKUP(J1040,NPC规则!A:K,M1040,FALSE)</f>
        <v>45046</v>
      </c>
      <c r="L1040" s="2">
        <f>VLOOKUP(J1040,NPC规则!A:N,14,FALSE)</f>
        <v>4</v>
      </c>
      <c r="M1040" s="2">
        <f t="shared" ca="1" si="273"/>
        <v>5</v>
      </c>
      <c r="N1040" s="2">
        <v>6</v>
      </c>
      <c r="O1040" s="2">
        <f>VLOOKUP(A1040,关卡NPC系数!B:I,6,FALSE)</f>
        <v>1.3819999999999999</v>
      </c>
      <c r="P1040" s="2">
        <f t="shared" si="269"/>
        <v>1</v>
      </c>
    </row>
    <row r="1041" spans="1:16" x14ac:dyDescent="0.3">
      <c r="A1041" s="2">
        <f t="shared" si="277"/>
        <v>174</v>
      </c>
      <c r="B1041" s="2">
        <f ca="1">K1040</f>
        <v>45046</v>
      </c>
      <c r="C1041" s="2">
        <f t="shared" si="276"/>
        <v>2</v>
      </c>
      <c r="D1041" s="2">
        <f>VLOOKUP(A1041,关卡NPC系数!B:C,2,FALSE)</f>
        <v>155</v>
      </c>
      <c r="E1041" s="2" t="str">
        <f>VLOOKUP(A1041,关卡NPC系数!M:Q,5)</f>
        <v>6阶</v>
      </c>
      <c r="F1041" s="2" t="str">
        <f t="shared" si="270"/>
        <v>前排</v>
      </c>
      <c r="G1041" s="2">
        <f t="shared" si="275"/>
        <v>4</v>
      </c>
      <c r="I1041" s="2" t="str">
        <f t="shared" si="271"/>
        <v>自然</v>
      </c>
      <c r="J1041" s="2" t="str">
        <f t="shared" si="272"/>
        <v>6阶前排自然</v>
      </c>
      <c r="K1041" s="2">
        <f ca="1">VLOOKUP(J1041,NPC规则!A:K,M1041,FALSE)</f>
        <v>41056</v>
      </c>
      <c r="L1041" s="2">
        <f>VLOOKUP(J1041,NPC规则!A:N,14,FALSE)</f>
        <v>4</v>
      </c>
      <c r="M1041" s="2">
        <f t="shared" ca="1" si="273"/>
        <v>2</v>
      </c>
      <c r="N1041" s="2">
        <v>6</v>
      </c>
      <c r="O1041" s="2">
        <f>VLOOKUP(A1041,关卡NPC系数!B:I,6,FALSE)</f>
        <v>1.3819999999999999</v>
      </c>
      <c r="P1041" s="2">
        <f t="shared" si="269"/>
        <v>1</v>
      </c>
    </row>
    <row r="1042" spans="1:16" x14ac:dyDescent="0.3">
      <c r="A1042" s="2">
        <f t="shared" si="277"/>
        <v>174</v>
      </c>
      <c r="B1042" s="2">
        <f ca="1">K1040</f>
        <v>45046</v>
      </c>
      <c r="C1042" s="2">
        <f t="shared" si="276"/>
        <v>3</v>
      </c>
      <c r="D1042" s="2">
        <f>VLOOKUP(A1042,关卡NPC系数!B:C,2,FALSE)</f>
        <v>155</v>
      </c>
      <c r="E1042" s="2" t="str">
        <f>VLOOKUP(A1042,关卡NPC系数!M:Q,5)</f>
        <v>6阶</v>
      </c>
      <c r="F1042" s="2" t="str">
        <f t="shared" si="270"/>
        <v>后排</v>
      </c>
      <c r="G1042" s="2">
        <f t="shared" si="275"/>
        <v>4</v>
      </c>
      <c r="I1042" s="2" t="str">
        <f t="shared" si="271"/>
        <v>自然</v>
      </c>
      <c r="J1042" s="2" t="str">
        <f t="shared" si="272"/>
        <v>6阶后排自然</v>
      </c>
      <c r="K1042" s="2">
        <f ca="1">VLOOKUP(J1042,NPC规则!A:K,M1042,FALSE)</f>
        <v>44036</v>
      </c>
      <c r="L1042" s="2">
        <f>VLOOKUP(J1042,NPC规则!A:N,14,FALSE)</f>
        <v>7</v>
      </c>
      <c r="M1042" s="2">
        <f t="shared" ca="1" si="273"/>
        <v>6</v>
      </c>
      <c r="N1042" s="2">
        <v>6</v>
      </c>
      <c r="O1042" s="2">
        <f>VLOOKUP(A1042,关卡NPC系数!B:I,6,FALSE)</f>
        <v>1.3819999999999999</v>
      </c>
      <c r="P1042" s="2">
        <f t="shared" si="269"/>
        <v>1</v>
      </c>
    </row>
    <row r="1043" spans="1:16" x14ac:dyDescent="0.3">
      <c r="A1043" s="2">
        <f t="shared" si="277"/>
        <v>174</v>
      </c>
      <c r="B1043" s="2">
        <f ca="1">K1040</f>
        <v>45046</v>
      </c>
      <c r="C1043" s="2">
        <f t="shared" si="276"/>
        <v>4</v>
      </c>
      <c r="D1043" s="2">
        <f>VLOOKUP(A1043,关卡NPC系数!B:C,2,FALSE)</f>
        <v>155</v>
      </c>
      <c r="E1043" s="2" t="str">
        <f>VLOOKUP(A1043,关卡NPC系数!M:Q,5)</f>
        <v>6阶</v>
      </c>
      <c r="F1043" s="2" t="str">
        <f t="shared" si="270"/>
        <v>后排</v>
      </c>
      <c r="G1043" s="2">
        <f t="shared" si="275"/>
        <v>4</v>
      </c>
      <c r="I1043" s="2" t="str">
        <f t="shared" si="271"/>
        <v>自然</v>
      </c>
      <c r="J1043" s="2" t="str">
        <f t="shared" si="272"/>
        <v>6阶后排自然</v>
      </c>
      <c r="K1043" s="2">
        <f ca="1">VLOOKUP(J1043,NPC规则!A:K,M1043,FALSE)</f>
        <v>42016</v>
      </c>
      <c r="L1043" s="2">
        <f>VLOOKUP(J1043,NPC规则!A:N,14,FALSE)</f>
        <v>7</v>
      </c>
      <c r="M1043" s="2">
        <f t="shared" ca="1" si="273"/>
        <v>7</v>
      </c>
      <c r="N1043" s="2">
        <v>6</v>
      </c>
      <c r="O1043" s="2">
        <f>VLOOKUP(A1043,关卡NPC系数!B:I,6,FALSE)</f>
        <v>1.3819999999999999</v>
      </c>
      <c r="P1043" s="2">
        <f t="shared" si="269"/>
        <v>1</v>
      </c>
    </row>
    <row r="1044" spans="1:16" x14ac:dyDescent="0.3">
      <c r="A1044" s="2">
        <f t="shared" si="277"/>
        <v>174</v>
      </c>
      <c r="B1044" s="2">
        <f ca="1">K1040</f>
        <v>45046</v>
      </c>
      <c r="C1044" s="2">
        <f t="shared" si="276"/>
        <v>5</v>
      </c>
      <c r="D1044" s="2">
        <f>VLOOKUP(A1044,关卡NPC系数!B:C,2,FALSE)</f>
        <v>155</v>
      </c>
      <c r="E1044" s="2" t="str">
        <f>VLOOKUP(A1044,关卡NPC系数!M:Q,5)</f>
        <v>6阶</v>
      </c>
      <c r="F1044" s="2" t="str">
        <f t="shared" si="270"/>
        <v>后排</v>
      </c>
      <c r="G1044" s="2">
        <f t="shared" si="275"/>
        <v>4</v>
      </c>
      <c r="I1044" s="2" t="str">
        <f t="shared" si="271"/>
        <v>自然</v>
      </c>
      <c r="J1044" s="2" t="str">
        <f t="shared" si="272"/>
        <v>6阶后排自然</v>
      </c>
      <c r="K1044" s="2">
        <f ca="1">VLOOKUP(J1044,NPC规则!A:K,M1044,FALSE)</f>
        <v>45046</v>
      </c>
      <c r="L1044" s="2">
        <f>VLOOKUP(J1044,NPC规则!A:N,14,FALSE)</f>
        <v>7</v>
      </c>
      <c r="M1044" s="2">
        <f t="shared" ca="1" si="273"/>
        <v>3</v>
      </c>
      <c r="N1044" s="2">
        <v>6</v>
      </c>
      <c r="O1044" s="2">
        <f>VLOOKUP(A1044,关卡NPC系数!B:I,6,FALSE)</f>
        <v>1.3819999999999999</v>
      </c>
      <c r="P1044" s="2">
        <f t="shared" si="269"/>
        <v>1</v>
      </c>
    </row>
    <row r="1045" spans="1:16" x14ac:dyDescent="0.3">
      <c r="A1045" s="2">
        <f t="shared" si="277"/>
        <v>174</v>
      </c>
      <c r="B1045" s="2">
        <f ca="1">K1040</f>
        <v>45046</v>
      </c>
      <c r="C1045" s="2">
        <f t="shared" si="276"/>
        <v>6</v>
      </c>
      <c r="D1045" s="2">
        <f>VLOOKUP(A1045,关卡NPC系数!B:C,2,FALSE)</f>
        <v>155</v>
      </c>
      <c r="E1045" s="2" t="str">
        <f>VLOOKUP(A1045,关卡NPC系数!M:Q,5)</f>
        <v>6阶</v>
      </c>
      <c r="F1045" s="2" t="str">
        <f t="shared" si="270"/>
        <v>后排</v>
      </c>
      <c r="G1045" s="2">
        <f t="shared" si="275"/>
        <v>4</v>
      </c>
      <c r="I1045" s="2" t="str">
        <f t="shared" si="271"/>
        <v>自然</v>
      </c>
      <c r="J1045" s="2" t="str">
        <f t="shared" si="272"/>
        <v>6阶后排自然</v>
      </c>
      <c r="K1045" s="2">
        <f ca="1">VLOOKUP(J1045,NPC规则!A:K,M1045,FALSE)</f>
        <v>42016</v>
      </c>
      <c r="L1045" s="2">
        <f>VLOOKUP(J1045,NPC规则!A:N,14,FALSE)</f>
        <v>7</v>
      </c>
      <c r="M1045" s="2">
        <f t="shared" ca="1" si="273"/>
        <v>7</v>
      </c>
      <c r="N1045" s="2">
        <v>6</v>
      </c>
      <c r="O1045" s="2">
        <f>VLOOKUP(A1045,关卡NPC系数!B:I,6,FALSE)</f>
        <v>1.3819999999999999</v>
      </c>
      <c r="P1045" s="2">
        <f t="shared" si="269"/>
        <v>1</v>
      </c>
    </row>
    <row r="1046" spans="1:16" x14ac:dyDescent="0.3">
      <c r="A1046" s="2">
        <f t="shared" si="277"/>
        <v>175</v>
      </c>
      <c r="B1046" s="2">
        <f ca="1">K1046</f>
        <v>52046</v>
      </c>
      <c r="C1046" s="2">
        <f t="shared" si="276"/>
        <v>1</v>
      </c>
      <c r="D1046" s="2">
        <f>VLOOKUP(A1046,关卡NPC系数!B:C,2,FALSE)</f>
        <v>156</v>
      </c>
      <c r="E1046" s="2" t="str">
        <f>VLOOKUP(A1046,关卡NPC系数!M:Q,5)</f>
        <v>6阶</v>
      </c>
      <c r="F1046" s="2" t="str">
        <f t="shared" si="270"/>
        <v>前排</v>
      </c>
      <c r="G1046" s="2">
        <f t="shared" si="275"/>
        <v>5</v>
      </c>
      <c r="I1046" s="2" t="str">
        <f t="shared" si="271"/>
        <v>暗影</v>
      </c>
      <c r="J1046" s="2" t="str">
        <f t="shared" si="272"/>
        <v>6阶前排暗影</v>
      </c>
      <c r="K1046" s="2">
        <f ca="1">VLOOKUP(J1046,NPC规则!A:K,M1046,FALSE)</f>
        <v>52046</v>
      </c>
      <c r="L1046" s="2">
        <f>VLOOKUP(J1046,NPC规则!A:N,14,FALSE)</f>
        <v>3</v>
      </c>
      <c r="M1046" s="2">
        <f t="shared" ca="1" si="273"/>
        <v>4</v>
      </c>
      <c r="N1046" s="2">
        <v>6</v>
      </c>
      <c r="O1046" s="2">
        <f>VLOOKUP(A1046,关卡NPC系数!B:I,6,FALSE)</f>
        <v>1.3839999999999999</v>
      </c>
      <c r="P1046" s="2">
        <f t="shared" si="269"/>
        <v>1</v>
      </c>
    </row>
    <row r="1047" spans="1:16" x14ac:dyDescent="0.3">
      <c r="A1047" s="2">
        <f t="shared" si="277"/>
        <v>175</v>
      </c>
      <c r="B1047" s="2">
        <f ca="1">K1046</f>
        <v>52046</v>
      </c>
      <c r="C1047" s="2">
        <f t="shared" si="276"/>
        <v>2</v>
      </c>
      <c r="D1047" s="2">
        <f>VLOOKUP(A1047,关卡NPC系数!B:C,2,FALSE)</f>
        <v>156</v>
      </c>
      <c r="E1047" s="2" t="str">
        <f>VLOOKUP(A1047,关卡NPC系数!M:Q,5)</f>
        <v>6阶</v>
      </c>
      <c r="F1047" s="2" t="str">
        <f t="shared" si="270"/>
        <v>前排</v>
      </c>
      <c r="G1047" s="2">
        <f t="shared" si="275"/>
        <v>5</v>
      </c>
      <c r="I1047" s="2" t="str">
        <f t="shared" si="271"/>
        <v>暗影</v>
      </c>
      <c r="J1047" s="2" t="str">
        <f t="shared" si="272"/>
        <v>6阶前排暗影</v>
      </c>
      <c r="K1047" s="2">
        <f ca="1">VLOOKUP(J1047,NPC规则!A:K,M1047,FALSE)</f>
        <v>51016</v>
      </c>
      <c r="L1047" s="2">
        <f>VLOOKUP(J1047,NPC规则!A:N,14,FALSE)</f>
        <v>3</v>
      </c>
      <c r="M1047" s="2">
        <f t="shared" ca="1" si="273"/>
        <v>2</v>
      </c>
      <c r="N1047" s="2">
        <v>6</v>
      </c>
      <c r="O1047" s="2">
        <f>VLOOKUP(A1047,关卡NPC系数!B:I,6,FALSE)</f>
        <v>1.3839999999999999</v>
      </c>
      <c r="P1047" s="2">
        <f t="shared" si="269"/>
        <v>1</v>
      </c>
    </row>
    <row r="1048" spans="1:16" x14ac:dyDescent="0.3">
      <c r="A1048" s="2">
        <f t="shared" si="277"/>
        <v>175</v>
      </c>
      <c r="B1048" s="2">
        <f ca="1">K1046</f>
        <v>52046</v>
      </c>
      <c r="C1048" s="2">
        <f t="shared" si="276"/>
        <v>3</v>
      </c>
      <c r="D1048" s="2">
        <f>VLOOKUP(A1048,关卡NPC系数!B:C,2,FALSE)</f>
        <v>156</v>
      </c>
      <c r="E1048" s="2" t="str">
        <f>VLOOKUP(A1048,关卡NPC系数!M:Q,5)</f>
        <v>6阶</v>
      </c>
      <c r="F1048" s="2" t="str">
        <f t="shared" si="270"/>
        <v>后排</v>
      </c>
      <c r="G1048" s="2">
        <f t="shared" si="275"/>
        <v>5</v>
      </c>
      <c r="I1048" s="2" t="str">
        <f t="shared" si="271"/>
        <v>暗影</v>
      </c>
      <c r="J1048" s="2" t="str">
        <f t="shared" si="272"/>
        <v>6阶后排暗影</v>
      </c>
      <c r="K1048" s="2">
        <f ca="1">VLOOKUP(J1048,NPC规则!A:K,M1048,FALSE)</f>
        <v>51016</v>
      </c>
      <c r="L1048" s="2">
        <f>VLOOKUP(J1048,NPC规则!A:N,14,FALSE)</f>
        <v>3</v>
      </c>
      <c r="M1048" s="2">
        <f t="shared" ca="1" si="273"/>
        <v>2</v>
      </c>
      <c r="N1048" s="2">
        <v>6</v>
      </c>
      <c r="O1048" s="2">
        <f>VLOOKUP(A1048,关卡NPC系数!B:I,6,FALSE)</f>
        <v>1.3839999999999999</v>
      </c>
      <c r="P1048" s="2">
        <f t="shared" si="269"/>
        <v>1</v>
      </c>
    </row>
    <row r="1049" spans="1:16" x14ac:dyDescent="0.3">
      <c r="A1049" s="2">
        <f t="shared" si="277"/>
        <v>175</v>
      </c>
      <c r="B1049" s="2">
        <f ca="1">K1046</f>
        <v>52046</v>
      </c>
      <c r="C1049" s="2">
        <f t="shared" si="276"/>
        <v>4</v>
      </c>
      <c r="D1049" s="2">
        <f>VLOOKUP(A1049,关卡NPC系数!B:C,2,FALSE)</f>
        <v>156</v>
      </c>
      <c r="E1049" s="2" t="str">
        <f>VLOOKUP(A1049,关卡NPC系数!M:Q,5)</f>
        <v>6阶</v>
      </c>
      <c r="F1049" s="2" t="str">
        <f t="shared" si="270"/>
        <v>后排</v>
      </c>
      <c r="G1049" s="2">
        <f t="shared" si="275"/>
        <v>5</v>
      </c>
      <c r="I1049" s="2" t="str">
        <f t="shared" si="271"/>
        <v>暗影</v>
      </c>
      <c r="J1049" s="2" t="str">
        <f t="shared" si="272"/>
        <v>6阶后排暗影</v>
      </c>
      <c r="K1049" s="2">
        <f ca="1">VLOOKUP(J1049,NPC规则!A:K,M1049,FALSE)</f>
        <v>53016</v>
      </c>
      <c r="L1049" s="2">
        <f>VLOOKUP(J1049,NPC规则!A:N,14,FALSE)</f>
        <v>3</v>
      </c>
      <c r="M1049" s="2">
        <f t="shared" ca="1" si="273"/>
        <v>3</v>
      </c>
      <c r="N1049" s="2">
        <v>6</v>
      </c>
      <c r="O1049" s="2">
        <f>VLOOKUP(A1049,关卡NPC系数!B:I,6,FALSE)</f>
        <v>1.3839999999999999</v>
      </c>
      <c r="P1049" s="2">
        <f t="shared" si="269"/>
        <v>1</v>
      </c>
    </row>
    <row r="1050" spans="1:16" x14ac:dyDescent="0.3">
      <c r="A1050" s="2">
        <f t="shared" si="277"/>
        <v>175</v>
      </c>
      <c r="B1050" s="2">
        <f ca="1">K1046</f>
        <v>52046</v>
      </c>
      <c r="C1050" s="2">
        <f t="shared" si="276"/>
        <v>5</v>
      </c>
      <c r="D1050" s="2">
        <f>VLOOKUP(A1050,关卡NPC系数!B:C,2,FALSE)</f>
        <v>156</v>
      </c>
      <c r="E1050" s="2" t="str">
        <f>VLOOKUP(A1050,关卡NPC系数!M:Q,5)</f>
        <v>6阶</v>
      </c>
      <c r="F1050" s="2" t="str">
        <f t="shared" si="270"/>
        <v>后排</v>
      </c>
      <c r="G1050" s="2">
        <f t="shared" si="275"/>
        <v>5</v>
      </c>
      <c r="I1050" s="2" t="str">
        <f t="shared" si="271"/>
        <v>暗影</v>
      </c>
      <c r="J1050" s="2" t="str">
        <f t="shared" si="272"/>
        <v>6阶后排暗影</v>
      </c>
      <c r="K1050" s="2">
        <f ca="1">VLOOKUP(J1050,NPC规则!A:K,M1050,FALSE)</f>
        <v>53016</v>
      </c>
      <c r="L1050" s="2">
        <f>VLOOKUP(J1050,NPC规则!A:N,14,FALSE)</f>
        <v>3</v>
      </c>
      <c r="M1050" s="2">
        <f t="shared" ca="1" si="273"/>
        <v>3</v>
      </c>
      <c r="N1050" s="2">
        <v>6</v>
      </c>
      <c r="O1050" s="2">
        <f>VLOOKUP(A1050,关卡NPC系数!B:I,6,FALSE)</f>
        <v>1.3839999999999999</v>
      </c>
      <c r="P1050" s="2">
        <f t="shared" si="269"/>
        <v>1</v>
      </c>
    </row>
    <row r="1051" spans="1:16" x14ac:dyDescent="0.3">
      <c r="A1051" s="2">
        <f t="shared" si="277"/>
        <v>175</v>
      </c>
      <c r="B1051" s="2">
        <f ca="1">K1046</f>
        <v>52046</v>
      </c>
      <c r="C1051" s="2">
        <f t="shared" si="276"/>
        <v>6</v>
      </c>
      <c r="D1051" s="2">
        <f>VLOOKUP(A1051,关卡NPC系数!B:C,2,FALSE)</f>
        <v>156</v>
      </c>
      <c r="E1051" s="2" t="str">
        <f>VLOOKUP(A1051,关卡NPC系数!M:Q,5)</f>
        <v>6阶</v>
      </c>
      <c r="F1051" s="2" t="str">
        <f t="shared" si="270"/>
        <v>后排</v>
      </c>
      <c r="G1051" s="2">
        <f t="shared" si="275"/>
        <v>5</v>
      </c>
      <c r="I1051" s="2" t="str">
        <f t="shared" si="271"/>
        <v>暗影</v>
      </c>
      <c r="J1051" s="2" t="str">
        <f t="shared" si="272"/>
        <v>6阶后排暗影</v>
      </c>
      <c r="K1051" s="2">
        <f ca="1">VLOOKUP(J1051,NPC规则!A:K,M1051,FALSE)</f>
        <v>53016</v>
      </c>
      <c r="L1051" s="2">
        <f>VLOOKUP(J1051,NPC规则!A:N,14,FALSE)</f>
        <v>3</v>
      </c>
      <c r="M1051" s="2">
        <f t="shared" ca="1" si="273"/>
        <v>3</v>
      </c>
      <c r="N1051" s="2">
        <v>6</v>
      </c>
      <c r="O1051" s="2">
        <f>VLOOKUP(A1051,关卡NPC系数!B:I,6,FALSE)</f>
        <v>1.3839999999999999</v>
      </c>
      <c r="P1051" s="2">
        <f t="shared" si="269"/>
        <v>1</v>
      </c>
    </row>
    <row r="1052" spans="1:16" x14ac:dyDescent="0.3">
      <c r="A1052" s="2">
        <f t="shared" si="277"/>
        <v>176</v>
      </c>
      <c r="B1052" s="2">
        <f ca="1">K1052</f>
        <v>61026</v>
      </c>
      <c r="C1052" s="2">
        <f t="shared" si="276"/>
        <v>1</v>
      </c>
      <c r="D1052" s="2">
        <f>VLOOKUP(A1052,关卡NPC系数!B:C,2,FALSE)</f>
        <v>156</v>
      </c>
      <c r="E1052" s="2" t="str">
        <f>VLOOKUP(A1052,关卡NPC系数!M:Q,5)</f>
        <v>6阶</v>
      </c>
      <c r="F1052" s="2" t="str">
        <f t="shared" si="270"/>
        <v>前排</v>
      </c>
      <c r="G1052" s="2">
        <f t="shared" si="275"/>
        <v>6</v>
      </c>
      <c r="I1052" s="2" t="str">
        <f t="shared" si="271"/>
        <v>神圣</v>
      </c>
      <c r="J1052" s="2" t="str">
        <f t="shared" si="272"/>
        <v>6阶前排神圣</v>
      </c>
      <c r="K1052" s="2">
        <f ca="1">VLOOKUP(J1052,NPC规则!A:K,M1052,FALSE)</f>
        <v>61026</v>
      </c>
      <c r="L1052" s="2">
        <f>VLOOKUP(J1052,NPC规则!A:N,14,FALSE)</f>
        <v>3</v>
      </c>
      <c r="M1052" s="2">
        <f t="shared" ca="1" si="273"/>
        <v>2</v>
      </c>
      <c r="N1052" s="2">
        <v>6</v>
      </c>
      <c r="O1052" s="2">
        <f>VLOOKUP(A1052,关卡NPC系数!B:I,6,FALSE)</f>
        <v>1.387</v>
      </c>
      <c r="P1052" s="2">
        <f t="shared" si="269"/>
        <v>1</v>
      </c>
    </row>
    <row r="1053" spans="1:16" x14ac:dyDescent="0.3">
      <c r="A1053" s="2">
        <f t="shared" si="277"/>
        <v>176</v>
      </c>
      <c r="B1053" s="2">
        <f ca="1">K1052</f>
        <v>61026</v>
      </c>
      <c r="C1053" s="2">
        <f t="shared" si="276"/>
        <v>2</v>
      </c>
      <c r="D1053" s="2">
        <f>VLOOKUP(A1053,关卡NPC系数!B:C,2,FALSE)</f>
        <v>156</v>
      </c>
      <c r="E1053" s="2" t="str">
        <f>VLOOKUP(A1053,关卡NPC系数!M:Q,5)</f>
        <v>6阶</v>
      </c>
      <c r="F1053" s="2" t="str">
        <f t="shared" si="270"/>
        <v>前排</v>
      </c>
      <c r="G1053" s="2">
        <f t="shared" si="275"/>
        <v>6</v>
      </c>
      <c r="I1053" s="2" t="str">
        <f t="shared" si="271"/>
        <v>神圣</v>
      </c>
      <c r="J1053" s="2" t="str">
        <f t="shared" si="272"/>
        <v>6阶前排神圣</v>
      </c>
      <c r="K1053" s="2">
        <f ca="1">VLOOKUP(J1053,NPC规则!A:K,M1053,FALSE)</f>
        <v>62016</v>
      </c>
      <c r="L1053" s="2">
        <f>VLOOKUP(J1053,NPC规则!A:N,14,FALSE)</f>
        <v>3</v>
      </c>
      <c r="M1053" s="2">
        <f t="shared" ca="1" si="273"/>
        <v>4</v>
      </c>
      <c r="N1053" s="2">
        <v>6</v>
      </c>
      <c r="O1053" s="2">
        <f>VLOOKUP(A1053,关卡NPC系数!B:I,6,FALSE)</f>
        <v>1.387</v>
      </c>
      <c r="P1053" s="2">
        <f t="shared" si="269"/>
        <v>1</v>
      </c>
    </row>
    <row r="1054" spans="1:16" x14ac:dyDescent="0.3">
      <c r="A1054" s="2">
        <f t="shared" si="277"/>
        <v>176</v>
      </c>
      <c r="B1054" s="2">
        <f ca="1">K1052</f>
        <v>61026</v>
      </c>
      <c r="C1054" s="2">
        <f t="shared" si="276"/>
        <v>3</v>
      </c>
      <c r="D1054" s="2">
        <f>VLOOKUP(A1054,关卡NPC系数!B:C,2,FALSE)</f>
        <v>156</v>
      </c>
      <c r="E1054" s="2" t="str">
        <f>VLOOKUP(A1054,关卡NPC系数!M:Q,5)</f>
        <v>6阶</v>
      </c>
      <c r="F1054" s="2" t="str">
        <f t="shared" si="270"/>
        <v>后排</v>
      </c>
      <c r="G1054" s="2">
        <f t="shared" si="275"/>
        <v>6</v>
      </c>
      <c r="I1054" s="2" t="str">
        <f t="shared" si="271"/>
        <v>神圣</v>
      </c>
      <c r="J1054" s="2" t="str">
        <f t="shared" si="272"/>
        <v>6阶后排神圣</v>
      </c>
      <c r="K1054" s="2">
        <f ca="1">VLOOKUP(J1054,NPC规则!A:K,M1054,FALSE)</f>
        <v>63026</v>
      </c>
      <c r="L1054" s="2">
        <f>VLOOKUP(J1054,NPC规则!A:N,14,FALSE)</f>
        <v>3</v>
      </c>
      <c r="M1054" s="2">
        <f t="shared" ca="1" si="273"/>
        <v>3</v>
      </c>
      <c r="N1054" s="2">
        <v>6</v>
      </c>
      <c r="O1054" s="2">
        <f>VLOOKUP(A1054,关卡NPC系数!B:I,6,FALSE)</f>
        <v>1.387</v>
      </c>
      <c r="P1054" s="2">
        <f t="shared" si="269"/>
        <v>1</v>
      </c>
    </row>
    <row r="1055" spans="1:16" x14ac:dyDescent="0.3">
      <c r="A1055" s="2">
        <f t="shared" si="277"/>
        <v>176</v>
      </c>
      <c r="B1055" s="2">
        <f ca="1">K1052</f>
        <v>61026</v>
      </c>
      <c r="C1055" s="2">
        <f t="shared" si="276"/>
        <v>4</v>
      </c>
      <c r="D1055" s="2">
        <f>VLOOKUP(A1055,关卡NPC系数!B:C,2,FALSE)</f>
        <v>156</v>
      </c>
      <c r="E1055" s="2" t="str">
        <f>VLOOKUP(A1055,关卡NPC系数!M:Q,5)</f>
        <v>6阶</v>
      </c>
      <c r="F1055" s="2" t="str">
        <f t="shared" si="270"/>
        <v>后排</v>
      </c>
      <c r="G1055" s="2">
        <f t="shared" si="275"/>
        <v>6</v>
      </c>
      <c r="I1055" s="2" t="str">
        <f t="shared" si="271"/>
        <v>神圣</v>
      </c>
      <c r="J1055" s="2" t="str">
        <f t="shared" si="272"/>
        <v>6阶后排神圣</v>
      </c>
      <c r="K1055" s="2">
        <f ca="1">VLOOKUP(J1055,NPC规则!A:K,M1055,FALSE)</f>
        <v>62016</v>
      </c>
      <c r="L1055" s="2">
        <f>VLOOKUP(J1055,NPC规则!A:N,14,FALSE)</f>
        <v>3</v>
      </c>
      <c r="M1055" s="2">
        <f t="shared" ca="1" si="273"/>
        <v>4</v>
      </c>
      <c r="N1055" s="2">
        <v>6</v>
      </c>
      <c r="O1055" s="2">
        <f>VLOOKUP(A1055,关卡NPC系数!B:I,6,FALSE)</f>
        <v>1.387</v>
      </c>
      <c r="P1055" s="2">
        <f t="shared" si="269"/>
        <v>1</v>
      </c>
    </row>
    <row r="1056" spans="1:16" x14ac:dyDescent="0.3">
      <c r="A1056" s="2">
        <f t="shared" si="277"/>
        <v>176</v>
      </c>
      <c r="B1056" s="2">
        <f ca="1">K1052</f>
        <v>61026</v>
      </c>
      <c r="C1056" s="2">
        <f t="shared" si="276"/>
        <v>5</v>
      </c>
      <c r="D1056" s="2">
        <f>VLOOKUP(A1056,关卡NPC系数!B:C,2,FALSE)</f>
        <v>156</v>
      </c>
      <c r="E1056" s="2" t="str">
        <f>VLOOKUP(A1056,关卡NPC系数!M:Q,5)</f>
        <v>6阶</v>
      </c>
      <c r="F1056" s="2" t="str">
        <f t="shared" si="270"/>
        <v>后排</v>
      </c>
      <c r="G1056" s="2">
        <f t="shared" si="275"/>
        <v>6</v>
      </c>
      <c r="I1056" s="2" t="str">
        <f t="shared" si="271"/>
        <v>神圣</v>
      </c>
      <c r="J1056" s="2" t="str">
        <f t="shared" si="272"/>
        <v>6阶后排神圣</v>
      </c>
      <c r="K1056" s="2">
        <f ca="1">VLOOKUP(J1056,NPC规则!A:K,M1056,FALSE)</f>
        <v>63026</v>
      </c>
      <c r="L1056" s="2">
        <f>VLOOKUP(J1056,NPC规则!A:N,14,FALSE)</f>
        <v>3</v>
      </c>
      <c r="M1056" s="2">
        <f t="shared" ca="1" si="273"/>
        <v>3</v>
      </c>
      <c r="N1056" s="2">
        <v>6</v>
      </c>
      <c r="O1056" s="2">
        <f>VLOOKUP(A1056,关卡NPC系数!B:I,6,FALSE)</f>
        <v>1.387</v>
      </c>
      <c r="P1056" s="2">
        <f t="shared" si="269"/>
        <v>1</v>
      </c>
    </row>
    <row r="1057" spans="1:16" x14ac:dyDescent="0.3">
      <c r="A1057" s="2">
        <f t="shared" si="277"/>
        <v>176</v>
      </c>
      <c r="B1057" s="2">
        <f ca="1">K1052</f>
        <v>61026</v>
      </c>
      <c r="C1057" s="2">
        <f t="shared" si="276"/>
        <v>6</v>
      </c>
      <c r="D1057" s="2">
        <f>VLOOKUP(A1057,关卡NPC系数!B:C,2,FALSE)</f>
        <v>156</v>
      </c>
      <c r="E1057" s="2" t="str">
        <f>VLOOKUP(A1057,关卡NPC系数!M:Q,5)</f>
        <v>6阶</v>
      </c>
      <c r="F1057" s="2" t="str">
        <f t="shared" si="270"/>
        <v>后排</v>
      </c>
      <c r="G1057" s="2">
        <f t="shared" si="275"/>
        <v>6</v>
      </c>
      <c r="I1057" s="2" t="str">
        <f t="shared" si="271"/>
        <v>神圣</v>
      </c>
      <c r="J1057" s="2" t="str">
        <f t="shared" si="272"/>
        <v>6阶后排神圣</v>
      </c>
      <c r="K1057" s="2">
        <f ca="1">VLOOKUP(J1057,NPC规则!A:K,M1057,FALSE)</f>
        <v>63026</v>
      </c>
      <c r="L1057" s="2">
        <f>VLOOKUP(J1057,NPC规则!A:N,14,FALSE)</f>
        <v>3</v>
      </c>
      <c r="M1057" s="2">
        <f t="shared" ca="1" si="273"/>
        <v>3</v>
      </c>
      <c r="N1057" s="2">
        <v>6</v>
      </c>
      <c r="O1057" s="2">
        <f>VLOOKUP(A1057,关卡NPC系数!B:I,6,FALSE)</f>
        <v>1.387</v>
      </c>
      <c r="P1057" s="2">
        <f t="shared" si="269"/>
        <v>1</v>
      </c>
    </row>
    <row r="1058" spans="1:16" x14ac:dyDescent="0.3">
      <c r="A1058" s="2">
        <f t="shared" si="277"/>
        <v>177</v>
      </c>
      <c r="B1058" s="2">
        <f ca="1">K1058</f>
        <v>21036</v>
      </c>
      <c r="C1058" s="2">
        <f t="shared" si="276"/>
        <v>1</v>
      </c>
      <c r="D1058" s="2">
        <f>VLOOKUP(A1058,关卡NPC系数!B:C,2,FALSE)</f>
        <v>157</v>
      </c>
      <c r="E1058" s="2" t="str">
        <f>VLOOKUP(A1058,关卡NPC系数!M:Q,5)</f>
        <v>6阶</v>
      </c>
      <c r="F1058" s="2" t="str">
        <f t="shared" si="270"/>
        <v>前排</v>
      </c>
      <c r="G1058" s="2">
        <f t="shared" ref="G1058" ca="1" si="278">RANK(H1058,$H1058:$H1063)</f>
        <v>2</v>
      </c>
      <c r="H1058" s="2">
        <f t="shared" ref="H1058" ca="1" si="279">RAND()</f>
        <v>0.81714829121113641</v>
      </c>
      <c r="I1058" s="2" t="str">
        <f t="shared" ca="1" si="271"/>
        <v>奥术</v>
      </c>
      <c r="J1058" s="2" t="str">
        <f t="shared" ca="1" si="272"/>
        <v>6阶前排奥术</v>
      </c>
      <c r="K1058" s="2">
        <f ca="1">VLOOKUP(J1058,NPC规则!A:K,M1058,FALSE)</f>
        <v>21036</v>
      </c>
      <c r="L1058" s="2">
        <f ca="1">VLOOKUP(J1058,NPC规则!A:N,14,FALSE)</f>
        <v>4</v>
      </c>
      <c r="M1058" s="2">
        <f t="shared" ca="1" si="273"/>
        <v>4</v>
      </c>
      <c r="N1058" s="2">
        <v>6</v>
      </c>
      <c r="O1058" s="2">
        <f>VLOOKUP(A1058,关卡NPC系数!B:I,6,FALSE)</f>
        <v>1.389</v>
      </c>
      <c r="P1058" s="2">
        <f t="shared" si="269"/>
        <v>1</v>
      </c>
    </row>
    <row r="1059" spans="1:16" x14ac:dyDescent="0.3">
      <c r="A1059" s="2">
        <f t="shared" si="277"/>
        <v>177</v>
      </c>
      <c r="B1059" s="2">
        <f ca="1">K1058</f>
        <v>21036</v>
      </c>
      <c r="C1059" s="2">
        <f t="shared" si="276"/>
        <v>2</v>
      </c>
      <c r="D1059" s="2">
        <f>VLOOKUP(A1059,关卡NPC系数!B:C,2,FALSE)</f>
        <v>157</v>
      </c>
      <c r="E1059" s="2" t="str">
        <f>VLOOKUP(A1059,关卡NPC系数!M:Q,5)</f>
        <v>6阶</v>
      </c>
      <c r="F1059" s="2" t="str">
        <f t="shared" si="270"/>
        <v>前排</v>
      </c>
      <c r="G1059" s="2">
        <f t="shared" ref="G1059" ca="1" si="280">RANK(H1059,$H1058:$H1063)</f>
        <v>3</v>
      </c>
      <c r="H1059" s="2">
        <f t="shared" ca="1" si="263"/>
        <v>0.78019504668694362</v>
      </c>
      <c r="I1059" s="2" t="str">
        <f t="shared" ca="1" si="271"/>
        <v>邪能</v>
      </c>
      <c r="J1059" s="2" t="str">
        <f t="shared" ca="1" si="272"/>
        <v>6阶前排邪能</v>
      </c>
      <c r="K1059" s="2">
        <f ca="1">VLOOKUP(J1059,NPC规则!A:K,M1059,FALSE)</f>
        <v>35036</v>
      </c>
      <c r="L1059" s="2">
        <f ca="1">VLOOKUP(J1059,NPC规则!A:N,14,FALSE)</f>
        <v>4</v>
      </c>
      <c r="M1059" s="2">
        <f t="shared" ca="1" si="273"/>
        <v>3</v>
      </c>
      <c r="N1059" s="2">
        <v>6</v>
      </c>
      <c r="O1059" s="2">
        <f>VLOOKUP(A1059,关卡NPC系数!B:I,6,FALSE)</f>
        <v>1.389</v>
      </c>
      <c r="P1059" s="2">
        <f t="shared" si="269"/>
        <v>1</v>
      </c>
    </row>
    <row r="1060" spans="1:16" x14ac:dyDescent="0.3">
      <c r="A1060" s="2">
        <f t="shared" si="277"/>
        <v>177</v>
      </c>
      <c r="B1060" s="2">
        <f ca="1">K1058</f>
        <v>21036</v>
      </c>
      <c r="C1060" s="2">
        <f t="shared" si="276"/>
        <v>3</v>
      </c>
      <c r="D1060" s="2">
        <f>VLOOKUP(A1060,关卡NPC系数!B:C,2,FALSE)</f>
        <v>157</v>
      </c>
      <c r="E1060" s="2" t="str">
        <f>VLOOKUP(A1060,关卡NPC系数!M:Q,5)</f>
        <v>6阶</v>
      </c>
      <c r="F1060" s="2" t="str">
        <f t="shared" si="270"/>
        <v>后排</v>
      </c>
      <c r="G1060" s="2">
        <f t="shared" ref="G1060" ca="1" si="281">RANK(H1060,$H1058:$H1063)</f>
        <v>6</v>
      </c>
      <c r="H1060" s="2">
        <f t="shared" ca="1" si="263"/>
        <v>0.22576022042028054</v>
      </c>
      <c r="I1060" s="2" t="str">
        <f t="shared" ca="1" si="271"/>
        <v>神圣</v>
      </c>
      <c r="J1060" s="2" t="str">
        <f t="shared" ca="1" si="272"/>
        <v>6阶后排神圣</v>
      </c>
      <c r="K1060" s="2">
        <f ca="1">VLOOKUP(J1060,NPC规则!A:K,M1060,FALSE)</f>
        <v>62016</v>
      </c>
      <c r="L1060" s="2">
        <f ca="1">VLOOKUP(J1060,NPC规则!A:N,14,FALSE)</f>
        <v>3</v>
      </c>
      <c r="M1060" s="2">
        <f t="shared" ca="1" si="273"/>
        <v>4</v>
      </c>
      <c r="N1060" s="2">
        <v>6</v>
      </c>
      <c r="O1060" s="2">
        <f>VLOOKUP(A1060,关卡NPC系数!B:I,6,FALSE)</f>
        <v>1.389</v>
      </c>
      <c r="P1060" s="2">
        <f t="shared" si="269"/>
        <v>1</v>
      </c>
    </row>
    <row r="1061" spans="1:16" x14ac:dyDescent="0.3">
      <c r="A1061" s="2">
        <f t="shared" si="277"/>
        <v>177</v>
      </c>
      <c r="B1061" s="2">
        <f ca="1">K1058</f>
        <v>21036</v>
      </c>
      <c r="C1061" s="2">
        <f t="shared" si="276"/>
        <v>4</v>
      </c>
      <c r="D1061" s="2">
        <f>VLOOKUP(A1061,关卡NPC系数!B:C,2,FALSE)</f>
        <v>157</v>
      </c>
      <c r="E1061" s="2" t="str">
        <f>VLOOKUP(A1061,关卡NPC系数!M:Q,5)</f>
        <v>6阶</v>
      </c>
      <c r="F1061" s="2" t="str">
        <f t="shared" si="270"/>
        <v>后排</v>
      </c>
      <c r="G1061" s="2">
        <f t="shared" ref="G1061" ca="1" si="282">RANK(H1061,$H1058:$H1063)</f>
        <v>4</v>
      </c>
      <c r="H1061" s="2">
        <f t="shared" ca="1" si="263"/>
        <v>0.73872164896074821</v>
      </c>
      <c r="I1061" s="2" t="str">
        <f t="shared" ca="1" si="271"/>
        <v>自然</v>
      </c>
      <c r="J1061" s="2" t="str">
        <f t="shared" ca="1" si="272"/>
        <v>6阶后排自然</v>
      </c>
      <c r="K1061" s="2">
        <f ca="1">VLOOKUP(J1061,NPC规则!A:K,M1061,FALSE)</f>
        <v>42016</v>
      </c>
      <c r="L1061" s="2">
        <f ca="1">VLOOKUP(J1061,NPC规则!A:N,14,FALSE)</f>
        <v>7</v>
      </c>
      <c r="M1061" s="2">
        <f t="shared" ca="1" si="273"/>
        <v>7</v>
      </c>
      <c r="N1061" s="2">
        <v>6</v>
      </c>
      <c r="O1061" s="2">
        <f>VLOOKUP(A1061,关卡NPC系数!B:I,6,FALSE)</f>
        <v>1.389</v>
      </c>
      <c r="P1061" s="2">
        <f t="shared" si="269"/>
        <v>1</v>
      </c>
    </row>
    <row r="1062" spans="1:16" x14ac:dyDescent="0.3">
      <c r="A1062" s="2">
        <f t="shared" si="277"/>
        <v>177</v>
      </c>
      <c r="B1062" s="2">
        <f ca="1">K1058</f>
        <v>21036</v>
      </c>
      <c r="C1062" s="2">
        <f t="shared" si="276"/>
        <v>5</v>
      </c>
      <c r="D1062" s="2">
        <f>VLOOKUP(A1062,关卡NPC系数!B:C,2,FALSE)</f>
        <v>157</v>
      </c>
      <c r="E1062" s="2" t="str">
        <f>VLOOKUP(A1062,关卡NPC系数!M:Q,5)</f>
        <v>6阶</v>
      </c>
      <c r="F1062" s="2" t="str">
        <f t="shared" si="270"/>
        <v>后排</v>
      </c>
      <c r="G1062" s="2">
        <f t="shared" ref="G1062" ca="1" si="283">RANK(H1062,$H1058:$H1063)</f>
        <v>1</v>
      </c>
      <c r="H1062" s="2">
        <f t="shared" ca="1" si="263"/>
        <v>0.84729283978782344</v>
      </c>
      <c r="I1062" s="2" t="str">
        <f t="shared" ca="1" si="271"/>
        <v>亡灵</v>
      </c>
      <c r="J1062" s="2" t="str">
        <f t="shared" ca="1" si="272"/>
        <v>6阶后排亡灵</v>
      </c>
      <c r="K1062" s="2">
        <f ca="1">VLOOKUP(J1062,NPC规则!A:K,M1062,FALSE)</f>
        <v>12026</v>
      </c>
      <c r="L1062" s="2">
        <f ca="1">VLOOKUP(J1062,NPC规则!A:N,14,FALSE)</f>
        <v>6</v>
      </c>
      <c r="M1062" s="2">
        <f t="shared" ca="1" si="273"/>
        <v>7</v>
      </c>
      <c r="N1062" s="2">
        <v>6</v>
      </c>
      <c r="O1062" s="2">
        <f>VLOOKUP(A1062,关卡NPC系数!B:I,6,FALSE)</f>
        <v>1.389</v>
      </c>
      <c r="P1062" s="2">
        <f t="shared" si="269"/>
        <v>1</v>
      </c>
    </row>
    <row r="1063" spans="1:16" x14ac:dyDescent="0.3">
      <c r="A1063" s="2">
        <f t="shared" si="277"/>
        <v>177</v>
      </c>
      <c r="B1063" s="2">
        <f ca="1">K1058</f>
        <v>21036</v>
      </c>
      <c r="C1063" s="2">
        <f t="shared" si="276"/>
        <v>6</v>
      </c>
      <c r="D1063" s="2">
        <f>VLOOKUP(A1063,关卡NPC系数!B:C,2,FALSE)</f>
        <v>157</v>
      </c>
      <c r="E1063" s="2" t="str">
        <f>VLOOKUP(A1063,关卡NPC系数!M:Q,5)</f>
        <v>6阶</v>
      </c>
      <c r="F1063" s="2" t="str">
        <f t="shared" si="270"/>
        <v>后排</v>
      </c>
      <c r="G1063" s="2">
        <f t="shared" ref="G1063" ca="1" si="284">RANK(H1063,$H1058:$H1063)</f>
        <v>5</v>
      </c>
      <c r="H1063" s="2">
        <f t="shared" ca="1" si="263"/>
        <v>0.51394922275038779</v>
      </c>
      <c r="I1063" s="2" t="str">
        <f t="shared" ca="1" si="271"/>
        <v>暗影</v>
      </c>
      <c r="J1063" s="2" t="str">
        <f t="shared" ca="1" si="272"/>
        <v>6阶后排暗影</v>
      </c>
      <c r="K1063" s="2">
        <f ca="1">VLOOKUP(J1063,NPC规则!A:K,M1063,FALSE)</f>
        <v>52046</v>
      </c>
      <c r="L1063" s="2">
        <f ca="1">VLOOKUP(J1063,NPC规则!A:N,14,FALSE)</f>
        <v>3</v>
      </c>
      <c r="M1063" s="2">
        <f t="shared" ca="1" si="273"/>
        <v>4</v>
      </c>
      <c r="N1063" s="2">
        <v>6</v>
      </c>
      <c r="O1063" s="2">
        <f>VLOOKUP(A1063,关卡NPC系数!B:I,6,FALSE)</f>
        <v>1.389</v>
      </c>
      <c r="P1063" s="2">
        <f t="shared" si="269"/>
        <v>1</v>
      </c>
    </row>
    <row r="1064" spans="1:16" x14ac:dyDescent="0.3">
      <c r="A1064" s="2">
        <f t="shared" si="277"/>
        <v>178</v>
      </c>
      <c r="B1064" s="2">
        <f ca="1">K1064</f>
        <v>15036</v>
      </c>
      <c r="C1064" s="2">
        <f t="shared" si="276"/>
        <v>1</v>
      </c>
      <c r="D1064" s="2">
        <f>VLOOKUP(A1064,关卡NPC系数!B:C,2,FALSE)</f>
        <v>157</v>
      </c>
      <c r="E1064" s="2" t="str">
        <f>VLOOKUP(A1064,关卡NPC系数!M:Q,5)</f>
        <v>6阶</v>
      </c>
      <c r="F1064" s="2" t="str">
        <f t="shared" si="270"/>
        <v>前排</v>
      </c>
      <c r="G1064" s="2">
        <v>1</v>
      </c>
      <c r="I1064" s="2" t="str">
        <f t="shared" si="271"/>
        <v>亡灵</v>
      </c>
      <c r="J1064" s="2" t="str">
        <f t="shared" si="272"/>
        <v>6阶前排亡灵</v>
      </c>
      <c r="K1064" s="2">
        <f ca="1">VLOOKUP(J1064,NPC规则!A:K,M1064,FALSE)</f>
        <v>15036</v>
      </c>
      <c r="L1064" s="2">
        <f>VLOOKUP(J1064,NPC规则!A:N,14,FALSE)</f>
        <v>3</v>
      </c>
      <c r="M1064" s="2">
        <f t="shared" ca="1" si="273"/>
        <v>4</v>
      </c>
      <c r="N1064" s="2">
        <v>6</v>
      </c>
      <c r="O1064" s="2">
        <f>VLOOKUP(A1064,关卡NPC系数!B:I,6,FALSE)</f>
        <v>1.3919999999999999</v>
      </c>
      <c r="P1064" s="2">
        <f t="shared" si="269"/>
        <v>1</v>
      </c>
    </row>
    <row r="1065" spans="1:16" x14ac:dyDescent="0.3">
      <c r="A1065" s="2">
        <f t="shared" si="277"/>
        <v>178</v>
      </c>
      <c r="B1065" s="2">
        <f ca="1">K1064</f>
        <v>15036</v>
      </c>
      <c r="C1065" s="2">
        <f t="shared" si="276"/>
        <v>2</v>
      </c>
      <c r="D1065" s="2">
        <f>VLOOKUP(A1065,关卡NPC系数!B:C,2,FALSE)</f>
        <v>157</v>
      </c>
      <c r="E1065" s="2" t="str">
        <f>VLOOKUP(A1065,关卡NPC系数!M:Q,5)</f>
        <v>6阶</v>
      </c>
      <c r="F1065" s="2" t="str">
        <f t="shared" si="270"/>
        <v>前排</v>
      </c>
      <c r="G1065" s="2">
        <v>1</v>
      </c>
      <c r="I1065" s="2" t="str">
        <f t="shared" si="271"/>
        <v>亡灵</v>
      </c>
      <c r="J1065" s="2" t="str">
        <f t="shared" si="272"/>
        <v>6阶前排亡灵</v>
      </c>
      <c r="K1065" s="2">
        <f ca="1">VLOOKUP(J1065,NPC规则!A:K,M1065,FALSE)</f>
        <v>15036</v>
      </c>
      <c r="L1065" s="2">
        <f>VLOOKUP(J1065,NPC规则!A:N,14,FALSE)</f>
        <v>3</v>
      </c>
      <c r="M1065" s="2">
        <f t="shared" ca="1" si="273"/>
        <v>4</v>
      </c>
      <c r="N1065" s="2">
        <v>6</v>
      </c>
      <c r="O1065" s="2">
        <f>VLOOKUP(A1065,关卡NPC系数!B:I,6,FALSE)</f>
        <v>1.3919999999999999</v>
      </c>
      <c r="P1065" s="2">
        <f t="shared" si="269"/>
        <v>1</v>
      </c>
    </row>
    <row r="1066" spans="1:16" x14ac:dyDescent="0.3">
      <c r="A1066" s="2">
        <f t="shared" si="277"/>
        <v>178</v>
      </c>
      <c r="B1066" s="2">
        <f ca="1">K1064</f>
        <v>15036</v>
      </c>
      <c r="C1066" s="2">
        <f t="shared" si="276"/>
        <v>3</v>
      </c>
      <c r="D1066" s="2">
        <f>VLOOKUP(A1066,关卡NPC系数!B:C,2,FALSE)</f>
        <v>157</v>
      </c>
      <c r="E1066" s="2" t="str">
        <f>VLOOKUP(A1066,关卡NPC系数!M:Q,5)</f>
        <v>6阶</v>
      </c>
      <c r="F1066" s="2" t="str">
        <f t="shared" si="270"/>
        <v>后排</v>
      </c>
      <c r="G1066" s="2">
        <v>1</v>
      </c>
      <c r="I1066" s="2" t="str">
        <f t="shared" si="271"/>
        <v>亡灵</v>
      </c>
      <c r="J1066" s="2" t="str">
        <f t="shared" si="272"/>
        <v>6阶后排亡灵</v>
      </c>
      <c r="K1066" s="2">
        <f ca="1">VLOOKUP(J1066,NPC规则!A:K,M1066,FALSE)</f>
        <v>14026</v>
      </c>
      <c r="L1066" s="2">
        <f>VLOOKUP(J1066,NPC规则!A:N,14,FALSE)</f>
        <v>6</v>
      </c>
      <c r="M1066" s="2">
        <f t="shared" ca="1" si="273"/>
        <v>4</v>
      </c>
      <c r="N1066" s="2">
        <v>6</v>
      </c>
      <c r="O1066" s="2">
        <f>VLOOKUP(A1066,关卡NPC系数!B:I,6,FALSE)</f>
        <v>1.3919999999999999</v>
      </c>
      <c r="P1066" s="2">
        <f t="shared" si="269"/>
        <v>1</v>
      </c>
    </row>
    <row r="1067" spans="1:16" x14ac:dyDescent="0.3">
      <c r="A1067" s="2">
        <f t="shared" si="277"/>
        <v>178</v>
      </c>
      <c r="B1067" s="2">
        <f ca="1">K1064</f>
        <v>15036</v>
      </c>
      <c r="C1067" s="2">
        <f t="shared" si="276"/>
        <v>4</v>
      </c>
      <c r="D1067" s="2">
        <f>VLOOKUP(A1067,关卡NPC系数!B:C,2,FALSE)</f>
        <v>157</v>
      </c>
      <c r="E1067" s="2" t="str">
        <f>VLOOKUP(A1067,关卡NPC系数!M:Q,5)</f>
        <v>6阶</v>
      </c>
      <c r="F1067" s="2" t="str">
        <f t="shared" si="270"/>
        <v>后排</v>
      </c>
      <c r="G1067" s="2">
        <v>1</v>
      </c>
      <c r="I1067" s="2" t="str">
        <f t="shared" si="271"/>
        <v>亡灵</v>
      </c>
      <c r="J1067" s="2" t="str">
        <f t="shared" si="272"/>
        <v>6阶后排亡灵</v>
      </c>
      <c r="K1067" s="2">
        <f ca="1">VLOOKUP(J1067,NPC规则!A:K,M1067,FALSE)</f>
        <v>13036</v>
      </c>
      <c r="L1067" s="2">
        <f>VLOOKUP(J1067,NPC规则!A:N,14,FALSE)</f>
        <v>6</v>
      </c>
      <c r="M1067" s="2">
        <f t="shared" ca="1" si="273"/>
        <v>2</v>
      </c>
      <c r="N1067" s="2">
        <v>6</v>
      </c>
      <c r="O1067" s="2">
        <f>VLOOKUP(A1067,关卡NPC系数!B:I,6,FALSE)</f>
        <v>1.3919999999999999</v>
      </c>
      <c r="P1067" s="2">
        <f t="shared" si="269"/>
        <v>1</v>
      </c>
    </row>
    <row r="1068" spans="1:16" x14ac:dyDescent="0.3">
      <c r="A1068" s="2">
        <f t="shared" si="277"/>
        <v>178</v>
      </c>
      <c r="B1068" s="2">
        <f ca="1">K1064</f>
        <v>15036</v>
      </c>
      <c r="C1068" s="2">
        <f t="shared" si="276"/>
        <v>5</v>
      </c>
      <c r="D1068" s="2">
        <f>VLOOKUP(A1068,关卡NPC系数!B:C,2,FALSE)</f>
        <v>157</v>
      </c>
      <c r="E1068" s="2" t="str">
        <f>VLOOKUP(A1068,关卡NPC系数!M:Q,5)</f>
        <v>6阶</v>
      </c>
      <c r="F1068" s="2" t="str">
        <f t="shared" si="270"/>
        <v>后排</v>
      </c>
      <c r="G1068" s="2">
        <v>1</v>
      </c>
      <c r="I1068" s="2" t="str">
        <f t="shared" si="271"/>
        <v>亡灵</v>
      </c>
      <c r="J1068" s="2" t="str">
        <f t="shared" si="272"/>
        <v>6阶后排亡灵</v>
      </c>
      <c r="K1068" s="2">
        <f ca="1">VLOOKUP(J1068,NPC规则!A:K,M1068,FALSE)</f>
        <v>13036</v>
      </c>
      <c r="L1068" s="2">
        <f>VLOOKUP(J1068,NPC规则!A:N,14,FALSE)</f>
        <v>6</v>
      </c>
      <c r="M1068" s="2">
        <f t="shared" ca="1" si="273"/>
        <v>2</v>
      </c>
      <c r="N1068" s="2">
        <v>6</v>
      </c>
      <c r="O1068" s="2">
        <f>VLOOKUP(A1068,关卡NPC系数!B:I,6,FALSE)</f>
        <v>1.3919999999999999</v>
      </c>
      <c r="P1068" s="2">
        <f t="shared" si="269"/>
        <v>1</v>
      </c>
    </row>
    <row r="1069" spans="1:16" x14ac:dyDescent="0.3">
      <c r="A1069" s="2">
        <f t="shared" si="277"/>
        <v>178</v>
      </c>
      <c r="B1069" s="2">
        <f ca="1">K1064</f>
        <v>15036</v>
      </c>
      <c r="C1069" s="2">
        <f t="shared" si="276"/>
        <v>6</v>
      </c>
      <c r="D1069" s="2">
        <f>VLOOKUP(A1069,关卡NPC系数!B:C,2,FALSE)</f>
        <v>157</v>
      </c>
      <c r="E1069" s="2" t="str">
        <f>VLOOKUP(A1069,关卡NPC系数!M:Q,5)</f>
        <v>6阶</v>
      </c>
      <c r="F1069" s="2" t="str">
        <f t="shared" si="270"/>
        <v>后排</v>
      </c>
      <c r="G1069" s="2">
        <v>1</v>
      </c>
      <c r="I1069" s="2" t="str">
        <f t="shared" si="271"/>
        <v>亡灵</v>
      </c>
      <c r="J1069" s="2" t="str">
        <f t="shared" si="272"/>
        <v>6阶后排亡灵</v>
      </c>
      <c r="K1069" s="2">
        <f ca="1">VLOOKUP(J1069,NPC规则!A:K,M1069,FALSE)</f>
        <v>14026</v>
      </c>
      <c r="L1069" s="2">
        <f>VLOOKUP(J1069,NPC规则!A:N,14,FALSE)</f>
        <v>6</v>
      </c>
      <c r="M1069" s="2">
        <f t="shared" ca="1" si="273"/>
        <v>4</v>
      </c>
      <c r="N1069" s="2">
        <v>6</v>
      </c>
      <c r="O1069" s="2">
        <f>VLOOKUP(A1069,关卡NPC系数!B:I,6,FALSE)</f>
        <v>1.3919999999999999</v>
      </c>
      <c r="P1069" s="2">
        <f t="shared" si="269"/>
        <v>1</v>
      </c>
    </row>
    <row r="1070" spans="1:16" x14ac:dyDescent="0.3">
      <c r="A1070" s="2">
        <f t="shared" si="277"/>
        <v>179</v>
      </c>
      <c r="B1070" s="2">
        <f ca="1">K1070</f>
        <v>21046</v>
      </c>
      <c r="C1070" s="2">
        <f t="shared" si="276"/>
        <v>1</v>
      </c>
      <c r="D1070" s="2">
        <f>VLOOKUP(A1070,关卡NPC系数!B:C,2,FALSE)</f>
        <v>158</v>
      </c>
      <c r="E1070" s="2" t="str">
        <f>VLOOKUP(A1070,关卡NPC系数!M:Q,5)</f>
        <v>6阶</v>
      </c>
      <c r="F1070" s="2" t="str">
        <f t="shared" si="270"/>
        <v>前排</v>
      </c>
      <c r="G1070" s="2">
        <f t="shared" ref="G1070" si="285">G1064+1</f>
        <v>2</v>
      </c>
      <c r="I1070" s="2" t="str">
        <f t="shared" si="271"/>
        <v>奥术</v>
      </c>
      <c r="J1070" s="2" t="str">
        <f t="shared" si="272"/>
        <v>6阶前排奥术</v>
      </c>
      <c r="K1070" s="2">
        <f ca="1">VLOOKUP(J1070,NPC规则!A:K,M1070,FALSE)</f>
        <v>21046</v>
      </c>
      <c r="L1070" s="2">
        <f>VLOOKUP(J1070,NPC规则!A:N,14,FALSE)</f>
        <v>4</v>
      </c>
      <c r="M1070" s="2">
        <f t="shared" ca="1" si="273"/>
        <v>2</v>
      </c>
      <c r="N1070" s="2">
        <v>6</v>
      </c>
      <c r="O1070" s="2">
        <f>VLOOKUP(A1070,关卡NPC系数!B:I,6,FALSE)</f>
        <v>1.3939999999999999</v>
      </c>
      <c r="P1070" s="2">
        <f t="shared" si="269"/>
        <v>1</v>
      </c>
    </row>
    <row r="1071" spans="1:16" x14ac:dyDescent="0.3">
      <c r="A1071" s="2">
        <f t="shared" si="277"/>
        <v>179</v>
      </c>
      <c r="B1071" s="2">
        <f ca="1">K1070</f>
        <v>21046</v>
      </c>
      <c r="C1071" s="2">
        <f t="shared" si="276"/>
        <v>2</v>
      </c>
      <c r="D1071" s="2">
        <f>VLOOKUP(A1071,关卡NPC系数!B:C,2,FALSE)</f>
        <v>158</v>
      </c>
      <c r="E1071" s="2" t="str">
        <f>VLOOKUP(A1071,关卡NPC系数!M:Q,5)</f>
        <v>6阶</v>
      </c>
      <c r="F1071" s="2" t="str">
        <f t="shared" si="270"/>
        <v>前排</v>
      </c>
      <c r="G1071" s="2">
        <f t="shared" si="275"/>
        <v>2</v>
      </c>
      <c r="I1071" s="2" t="str">
        <f t="shared" si="271"/>
        <v>奥术</v>
      </c>
      <c r="J1071" s="2" t="str">
        <f t="shared" si="272"/>
        <v>6阶前排奥术</v>
      </c>
      <c r="K1071" s="2">
        <f ca="1">VLOOKUP(J1071,NPC规则!A:K,M1071,FALSE)</f>
        <v>22056</v>
      </c>
      <c r="L1071" s="2">
        <f>VLOOKUP(J1071,NPC规则!A:N,14,FALSE)</f>
        <v>4</v>
      </c>
      <c r="M1071" s="2">
        <f t="shared" ca="1" si="273"/>
        <v>5</v>
      </c>
      <c r="N1071" s="2">
        <v>6</v>
      </c>
      <c r="O1071" s="2">
        <f>VLOOKUP(A1071,关卡NPC系数!B:I,6,FALSE)</f>
        <v>1.3939999999999999</v>
      </c>
      <c r="P1071" s="2">
        <f t="shared" si="269"/>
        <v>1</v>
      </c>
    </row>
    <row r="1072" spans="1:16" x14ac:dyDescent="0.3">
      <c r="A1072" s="2">
        <f t="shared" si="277"/>
        <v>179</v>
      </c>
      <c r="B1072" s="2">
        <f ca="1">K1070</f>
        <v>21046</v>
      </c>
      <c r="C1072" s="2">
        <f t="shared" si="276"/>
        <v>3</v>
      </c>
      <c r="D1072" s="2">
        <f>VLOOKUP(A1072,关卡NPC系数!B:C,2,FALSE)</f>
        <v>158</v>
      </c>
      <c r="E1072" s="2" t="str">
        <f>VLOOKUP(A1072,关卡NPC系数!M:Q,5)</f>
        <v>6阶</v>
      </c>
      <c r="F1072" s="2" t="str">
        <f t="shared" si="270"/>
        <v>后排</v>
      </c>
      <c r="G1072" s="2">
        <f t="shared" si="275"/>
        <v>2</v>
      </c>
      <c r="I1072" s="2" t="str">
        <f t="shared" si="271"/>
        <v>奥术</v>
      </c>
      <c r="J1072" s="2" t="str">
        <f t="shared" si="272"/>
        <v>6阶后排奥术</v>
      </c>
      <c r="K1072" s="2">
        <f ca="1">VLOOKUP(J1072,NPC规则!A:K,M1072,FALSE)</f>
        <v>24036</v>
      </c>
      <c r="L1072" s="2">
        <f>VLOOKUP(J1072,NPC规则!A:N,14,FALSE)</f>
        <v>7</v>
      </c>
      <c r="M1072" s="2">
        <f t="shared" ca="1" si="273"/>
        <v>4</v>
      </c>
      <c r="N1072" s="2">
        <v>6</v>
      </c>
      <c r="O1072" s="2">
        <f>VLOOKUP(A1072,关卡NPC系数!B:I,6,FALSE)</f>
        <v>1.3939999999999999</v>
      </c>
      <c r="P1072" s="2">
        <f t="shared" si="269"/>
        <v>1</v>
      </c>
    </row>
    <row r="1073" spans="1:16" x14ac:dyDescent="0.3">
      <c r="A1073" s="2">
        <f t="shared" si="277"/>
        <v>179</v>
      </c>
      <c r="B1073" s="2">
        <f ca="1">K1070</f>
        <v>21046</v>
      </c>
      <c r="C1073" s="2">
        <f t="shared" si="276"/>
        <v>4</v>
      </c>
      <c r="D1073" s="2">
        <f>VLOOKUP(A1073,关卡NPC系数!B:C,2,FALSE)</f>
        <v>158</v>
      </c>
      <c r="E1073" s="2" t="str">
        <f>VLOOKUP(A1073,关卡NPC系数!M:Q,5)</f>
        <v>6阶</v>
      </c>
      <c r="F1073" s="2" t="str">
        <f t="shared" si="270"/>
        <v>后排</v>
      </c>
      <c r="G1073" s="2">
        <f t="shared" si="275"/>
        <v>2</v>
      </c>
      <c r="I1073" s="2" t="str">
        <f t="shared" si="271"/>
        <v>奥术</v>
      </c>
      <c r="J1073" s="2" t="str">
        <f t="shared" si="272"/>
        <v>6阶后排奥术</v>
      </c>
      <c r="K1073" s="2">
        <f ca="1">VLOOKUP(J1073,NPC规则!A:K,M1073,FALSE)</f>
        <v>22056</v>
      </c>
      <c r="L1073" s="2">
        <f>VLOOKUP(J1073,NPC规则!A:N,14,FALSE)</f>
        <v>7</v>
      </c>
      <c r="M1073" s="2">
        <f t="shared" ca="1" si="273"/>
        <v>2</v>
      </c>
      <c r="N1073" s="2">
        <v>6</v>
      </c>
      <c r="O1073" s="2">
        <f>VLOOKUP(A1073,关卡NPC系数!B:I,6,FALSE)</f>
        <v>1.3939999999999999</v>
      </c>
      <c r="P1073" s="2">
        <f t="shared" si="269"/>
        <v>1</v>
      </c>
    </row>
    <row r="1074" spans="1:16" x14ac:dyDescent="0.3">
      <c r="A1074" s="2">
        <f t="shared" si="277"/>
        <v>179</v>
      </c>
      <c r="B1074" s="2">
        <f ca="1">K1070</f>
        <v>21046</v>
      </c>
      <c r="C1074" s="2">
        <f t="shared" si="276"/>
        <v>5</v>
      </c>
      <c r="D1074" s="2">
        <f>VLOOKUP(A1074,关卡NPC系数!B:C,2,FALSE)</f>
        <v>158</v>
      </c>
      <c r="E1074" s="2" t="str">
        <f>VLOOKUP(A1074,关卡NPC系数!M:Q,5)</f>
        <v>6阶</v>
      </c>
      <c r="F1074" s="2" t="str">
        <f t="shared" si="270"/>
        <v>后排</v>
      </c>
      <c r="G1074" s="2">
        <f t="shared" si="275"/>
        <v>2</v>
      </c>
      <c r="I1074" s="2" t="str">
        <f t="shared" si="271"/>
        <v>奥术</v>
      </c>
      <c r="J1074" s="2" t="str">
        <f t="shared" si="272"/>
        <v>6阶后排奥术</v>
      </c>
      <c r="K1074" s="2">
        <f ca="1">VLOOKUP(J1074,NPC规则!A:K,M1074,FALSE)</f>
        <v>22046</v>
      </c>
      <c r="L1074" s="2">
        <f>VLOOKUP(J1074,NPC规则!A:N,14,FALSE)</f>
        <v>7</v>
      </c>
      <c r="M1074" s="2">
        <f t="shared" ca="1" si="273"/>
        <v>7</v>
      </c>
      <c r="N1074" s="2">
        <v>6</v>
      </c>
      <c r="O1074" s="2">
        <f>VLOOKUP(A1074,关卡NPC系数!B:I,6,FALSE)</f>
        <v>1.3939999999999999</v>
      </c>
      <c r="P1074" s="2">
        <f t="shared" si="269"/>
        <v>1</v>
      </c>
    </row>
    <row r="1075" spans="1:16" x14ac:dyDescent="0.3">
      <c r="A1075" s="2">
        <f t="shared" si="277"/>
        <v>179</v>
      </c>
      <c r="B1075" s="2">
        <f ca="1">K1070</f>
        <v>21046</v>
      </c>
      <c r="C1075" s="2">
        <f t="shared" si="276"/>
        <v>6</v>
      </c>
      <c r="D1075" s="2">
        <f>VLOOKUP(A1075,关卡NPC系数!B:C,2,FALSE)</f>
        <v>158</v>
      </c>
      <c r="E1075" s="2" t="str">
        <f>VLOOKUP(A1075,关卡NPC系数!M:Q,5)</f>
        <v>6阶</v>
      </c>
      <c r="F1075" s="2" t="str">
        <f t="shared" si="270"/>
        <v>后排</v>
      </c>
      <c r="G1075" s="2">
        <f t="shared" si="275"/>
        <v>2</v>
      </c>
      <c r="I1075" s="2" t="str">
        <f t="shared" si="271"/>
        <v>奥术</v>
      </c>
      <c r="J1075" s="2" t="str">
        <f t="shared" si="272"/>
        <v>6阶后排奥术</v>
      </c>
      <c r="K1075" s="2">
        <f ca="1">VLOOKUP(J1075,NPC规则!A:K,M1075,FALSE)</f>
        <v>22056</v>
      </c>
      <c r="L1075" s="2">
        <f>VLOOKUP(J1075,NPC规则!A:N,14,FALSE)</f>
        <v>7</v>
      </c>
      <c r="M1075" s="2">
        <f t="shared" ca="1" si="273"/>
        <v>2</v>
      </c>
      <c r="N1075" s="2">
        <v>6</v>
      </c>
      <c r="O1075" s="2">
        <f>VLOOKUP(A1075,关卡NPC系数!B:I,6,FALSE)</f>
        <v>1.3939999999999999</v>
      </c>
      <c r="P1075" s="2">
        <f t="shared" si="269"/>
        <v>1</v>
      </c>
    </row>
    <row r="1076" spans="1:16" x14ac:dyDescent="0.3">
      <c r="A1076" s="2">
        <f t="shared" si="277"/>
        <v>180</v>
      </c>
      <c r="B1076" s="2">
        <f ca="1">K1076</f>
        <v>35036</v>
      </c>
      <c r="C1076" s="2">
        <f t="shared" si="276"/>
        <v>1</v>
      </c>
      <c r="D1076" s="2">
        <f>VLOOKUP(A1076,关卡NPC系数!B:C,2,FALSE)</f>
        <v>158</v>
      </c>
      <c r="E1076" s="2" t="str">
        <f>VLOOKUP(A1076,关卡NPC系数!M:Q,5)</f>
        <v>6阶</v>
      </c>
      <c r="F1076" s="2" t="str">
        <f t="shared" si="270"/>
        <v>前排</v>
      </c>
      <c r="G1076" s="2">
        <f t="shared" si="275"/>
        <v>3</v>
      </c>
      <c r="I1076" s="2" t="str">
        <f t="shared" si="271"/>
        <v>邪能</v>
      </c>
      <c r="J1076" s="2" t="str">
        <f t="shared" si="272"/>
        <v>6阶前排邪能</v>
      </c>
      <c r="K1076" s="2">
        <f ca="1">VLOOKUP(J1076,NPC规则!A:K,M1076,FALSE)</f>
        <v>35036</v>
      </c>
      <c r="L1076" s="2">
        <f>VLOOKUP(J1076,NPC规则!A:N,14,FALSE)</f>
        <v>4</v>
      </c>
      <c r="M1076" s="2">
        <f t="shared" ca="1" si="273"/>
        <v>3</v>
      </c>
      <c r="N1076" s="2">
        <v>6</v>
      </c>
      <c r="O1076" s="2">
        <f>VLOOKUP(A1076,关卡NPC系数!B:I,6,FALSE)</f>
        <v>1.746</v>
      </c>
      <c r="P1076" s="2">
        <f t="shared" si="269"/>
        <v>1.3</v>
      </c>
    </row>
    <row r="1077" spans="1:16" x14ac:dyDescent="0.3">
      <c r="A1077" s="2">
        <f t="shared" si="277"/>
        <v>180</v>
      </c>
      <c r="B1077" s="2">
        <f ca="1">K1076</f>
        <v>35036</v>
      </c>
      <c r="C1077" s="2">
        <f t="shared" si="276"/>
        <v>2</v>
      </c>
      <c r="D1077" s="2">
        <f>VLOOKUP(A1077,关卡NPC系数!B:C,2,FALSE)</f>
        <v>158</v>
      </c>
      <c r="E1077" s="2" t="str">
        <f>VLOOKUP(A1077,关卡NPC系数!M:Q,5)</f>
        <v>6阶</v>
      </c>
      <c r="F1077" s="2" t="str">
        <f t="shared" si="270"/>
        <v>前排</v>
      </c>
      <c r="G1077" s="2">
        <f t="shared" si="275"/>
        <v>3</v>
      </c>
      <c r="I1077" s="2" t="str">
        <f t="shared" si="271"/>
        <v>邪能</v>
      </c>
      <c r="J1077" s="2" t="str">
        <f t="shared" si="272"/>
        <v>6阶前排邪能</v>
      </c>
      <c r="L1077" s="2">
        <f>VLOOKUP(J1077,NPC规则!A:N,14,FALSE)</f>
        <v>4</v>
      </c>
      <c r="M1077" s="2">
        <f t="shared" ca="1" si="273"/>
        <v>2</v>
      </c>
      <c r="N1077" s="2">
        <v>6</v>
      </c>
      <c r="O1077" s="2">
        <f>VLOOKUP(A1077,关卡NPC系数!B:I,6,FALSE)</f>
        <v>1.746</v>
      </c>
      <c r="P1077" s="2">
        <f t="shared" si="269"/>
        <v>1.3</v>
      </c>
    </row>
    <row r="1078" spans="1:16" x14ac:dyDescent="0.3">
      <c r="A1078" s="2">
        <f t="shared" si="277"/>
        <v>180</v>
      </c>
      <c r="B1078" s="2">
        <f ca="1">K1076</f>
        <v>35036</v>
      </c>
      <c r="C1078" s="2">
        <f t="shared" si="276"/>
        <v>3</v>
      </c>
      <c r="D1078" s="2">
        <f>VLOOKUP(A1078,关卡NPC系数!B:C,2,FALSE)</f>
        <v>158</v>
      </c>
      <c r="E1078" s="2" t="str">
        <f>VLOOKUP(A1078,关卡NPC系数!M:Q,5)</f>
        <v>6阶</v>
      </c>
      <c r="F1078" s="2" t="str">
        <f t="shared" si="270"/>
        <v>后排</v>
      </c>
      <c r="G1078" s="2">
        <f t="shared" si="275"/>
        <v>3</v>
      </c>
      <c r="I1078" s="2" t="str">
        <f t="shared" si="271"/>
        <v>邪能</v>
      </c>
      <c r="J1078" s="2" t="str">
        <f t="shared" si="272"/>
        <v>6阶后排邪能</v>
      </c>
      <c r="K1078" s="2">
        <f ca="1">VLOOKUP(J1078,NPC规则!A:K,M1078,FALSE)</f>
        <v>31086</v>
      </c>
      <c r="L1078" s="2">
        <f>VLOOKUP(J1078,NPC规则!A:N,14,FALSE)</f>
        <v>6</v>
      </c>
      <c r="M1078" s="2">
        <f t="shared" ca="1" si="273"/>
        <v>4</v>
      </c>
      <c r="N1078" s="2">
        <v>6</v>
      </c>
      <c r="O1078" s="2">
        <f>VLOOKUP(A1078,关卡NPC系数!B:I,6,FALSE)</f>
        <v>1.746</v>
      </c>
      <c r="P1078" s="2">
        <f t="shared" si="269"/>
        <v>1.3</v>
      </c>
    </row>
    <row r="1079" spans="1:16" x14ac:dyDescent="0.3">
      <c r="A1079" s="2">
        <f t="shared" si="277"/>
        <v>180</v>
      </c>
      <c r="B1079" s="2">
        <f ca="1">K1076</f>
        <v>35036</v>
      </c>
      <c r="C1079" s="2">
        <f t="shared" si="276"/>
        <v>4</v>
      </c>
      <c r="D1079" s="2">
        <f>VLOOKUP(A1079,关卡NPC系数!B:C,2,FALSE)</f>
        <v>158</v>
      </c>
      <c r="E1079" s="2" t="str">
        <f>VLOOKUP(A1079,关卡NPC系数!M:Q,5)</f>
        <v>6阶</v>
      </c>
      <c r="F1079" s="2" t="str">
        <f t="shared" si="270"/>
        <v>后排</v>
      </c>
      <c r="G1079" s="2">
        <f t="shared" si="275"/>
        <v>3</v>
      </c>
      <c r="I1079" s="2" t="str">
        <f t="shared" si="271"/>
        <v>邪能</v>
      </c>
      <c r="J1079" s="2" t="str">
        <f t="shared" si="272"/>
        <v>6阶后排邪能</v>
      </c>
      <c r="L1079" s="2">
        <f>VLOOKUP(J1079,NPC规则!A:N,14,FALSE)</f>
        <v>6</v>
      </c>
      <c r="M1079" s="2">
        <f t="shared" ca="1" si="273"/>
        <v>4</v>
      </c>
      <c r="N1079" s="2">
        <v>6</v>
      </c>
      <c r="O1079" s="2">
        <f>VLOOKUP(A1079,关卡NPC系数!B:I,6,FALSE)</f>
        <v>1.746</v>
      </c>
      <c r="P1079" s="2">
        <f t="shared" si="269"/>
        <v>1.3</v>
      </c>
    </row>
    <row r="1080" spans="1:16" x14ac:dyDescent="0.3">
      <c r="A1080" s="2">
        <f t="shared" si="277"/>
        <v>180</v>
      </c>
      <c r="B1080" s="2">
        <f ca="1">K1076</f>
        <v>35036</v>
      </c>
      <c r="C1080" s="2">
        <f t="shared" si="276"/>
        <v>5</v>
      </c>
      <c r="D1080" s="2">
        <f>VLOOKUP(A1080,关卡NPC系数!B:C,2,FALSE)</f>
        <v>158</v>
      </c>
      <c r="E1080" s="2" t="str">
        <f>VLOOKUP(A1080,关卡NPC系数!M:Q,5)</f>
        <v>6阶</v>
      </c>
      <c r="F1080" s="2" t="str">
        <f t="shared" si="270"/>
        <v>后排</v>
      </c>
      <c r="G1080" s="2">
        <f t="shared" si="275"/>
        <v>3</v>
      </c>
      <c r="I1080" s="2" t="str">
        <f t="shared" si="271"/>
        <v>邪能</v>
      </c>
      <c r="J1080" s="2" t="str">
        <f t="shared" si="272"/>
        <v>6阶后排邪能</v>
      </c>
      <c r="L1080" s="2">
        <f>VLOOKUP(J1080,NPC规则!A:N,14,FALSE)</f>
        <v>6</v>
      </c>
      <c r="M1080" s="2">
        <f t="shared" ca="1" si="273"/>
        <v>4</v>
      </c>
      <c r="N1080" s="2">
        <v>6</v>
      </c>
      <c r="O1080" s="2">
        <f>VLOOKUP(A1080,关卡NPC系数!B:I,6,FALSE)</f>
        <v>1.746</v>
      </c>
      <c r="P1080" s="2">
        <f t="shared" si="269"/>
        <v>1.3</v>
      </c>
    </row>
    <row r="1081" spans="1:16" x14ac:dyDescent="0.3">
      <c r="A1081" s="2">
        <f t="shared" si="277"/>
        <v>180</v>
      </c>
      <c r="B1081" s="2">
        <f ca="1">K1076</f>
        <v>35036</v>
      </c>
      <c r="C1081" s="2">
        <f t="shared" si="276"/>
        <v>6</v>
      </c>
      <c r="D1081" s="2">
        <f>VLOOKUP(A1081,关卡NPC系数!B:C,2,FALSE)</f>
        <v>158</v>
      </c>
      <c r="E1081" s="2" t="str">
        <f>VLOOKUP(A1081,关卡NPC系数!M:Q,5)</f>
        <v>6阶</v>
      </c>
      <c r="F1081" s="2" t="str">
        <f t="shared" si="270"/>
        <v>后排</v>
      </c>
      <c r="G1081" s="2">
        <f t="shared" si="275"/>
        <v>3</v>
      </c>
      <c r="I1081" s="2" t="str">
        <f t="shared" si="271"/>
        <v>邪能</v>
      </c>
      <c r="J1081" s="2" t="str">
        <f t="shared" si="272"/>
        <v>6阶后排邪能</v>
      </c>
      <c r="K1081" s="2">
        <f ca="1">VLOOKUP(J1081,NPC规则!A:K,M1081,FALSE)</f>
        <v>33026</v>
      </c>
      <c r="L1081" s="2">
        <f>VLOOKUP(J1081,NPC规则!A:N,14,FALSE)</f>
        <v>6</v>
      </c>
      <c r="M1081" s="2">
        <f t="shared" ca="1" si="273"/>
        <v>2</v>
      </c>
      <c r="N1081" s="2">
        <v>6</v>
      </c>
      <c r="O1081" s="2">
        <f>VLOOKUP(A1081,关卡NPC系数!B:I,6,FALSE)</f>
        <v>1.746</v>
      </c>
      <c r="P1081" s="2">
        <f t="shared" si="269"/>
        <v>1.3</v>
      </c>
    </row>
    <row r="1082" spans="1:16" x14ac:dyDescent="0.3">
      <c r="A1082" s="2">
        <f t="shared" si="277"/>
        <v>181</v>
      </c>
      <c r="B1082" s="2">
        <f ca="1">K1082</f>
        <v>41056</v>
      </c>
      <c r="C1082" s="2">
        <f t="shared" si="276"/>
        <v>1</v>
      </c>
      <c r="D1082" s="2">
        <f>VLOOKUP(A1082,关卡NPC系数!B:C,2,FALSE)</f>
        <v>159</v>
      </c>
      <c r="E1082" s="2" t="str">
        <f>VLOOKUP(A1082,关卡NPC系数!M:Q,5)</f>
        <v>6阶</v>
      </c>
      <c r="F1082" s="2" t="str">
        <f t="shared" si="270"/>
        <v>前排</v>
      </c>
      <c r="G1082" s="2">
        <f t="shared" si="275"/>
        <v>4</v>
      </c>
      <c r="I1082" s="2" t="str">
        <f t="shared" si="271"/>
        <v>自然</v>
      </c>
      <c r="J1082" s="2" t="str">
        <f t="shared" si="272"/>
        <v>6阶前排自然</v>
      </c>
      <c r="K1082" s="2">
        <f ca="1">VLOOKUP(J1082,NPC规则!A:K,M1082,FALSE)</f>
        <v>41056</v>
      </c>
      <c r="L1082" s="2">
        <f>VLOOKUP(J1082,NPC规则!A:N,14,FALSE)</f>
        <v>4</v>
      </c>
      <c r="M1082" s="2">
        <f t="shared" ca="1" si="273"/>
        <v>2</v>
      </c>
      <c r="N1082" s="2">
        <v>6</v>
      </c>
      <c r="O1082" s="2">
        <f>VLOOKUP(A1082,关卡NPC系数!B:I,6,FALSE)</f>
        <v>1.399</v>
      </c>
      <c r="P1082" s="2">
        <f t="shared" si="269"/>
        <v>1</v>
      </c>
    </row>
    <row r="1083" spans="1:16" x14ac:dyDescent="0.3">
      <c r="A1083" s="2">
        <f t="shared" si="277"/>
        <v>181</v>
      </c>
      <c r="B1083" s="2">
        <f ca="1">K1082</f>
        <v>41056</v>
      </c>
      <c r="C1083" s="2">
        <f t="shared" si="276"/>
        <v>2</v>
      </c>
      <c r="D1083" s="2">
        <f>VLOOKUP(A1083,关卡NPC系数!B:C,2,FALSE)</f>
        <v>159</v>
      </c>
      <c r="E1083" s="2" t="str">
        <f>VLOOKUP(A1083,关卡NPC系数!M:Q,5)</f>
        <v>6阶</v>
      </c>
      <c r="F1083" s="2" t="str">
        <f t="shared" si="270"/>
        <v>前排</v>
      </c>
      <c r="G1083" s="2">
        <f t="shared" si="275"/>
        <v>4</v>
      </c>
      <c r="I1083" s="2" t="str">
        <f t="shared" si="271"/>
        <v>自然</v>
      </c>
      <c r="J1083" s="2" t="str">
        <f t="shared" si="272"/>
        <v>6阶前排自然</v>
      </c>
      <c r="K1083" s="2">
        <f ca="1">VLOOKUP(J1083,NPC规则!A:K,M1083,FALSE)</f>
        <v>41056</v>
      </c>
      <c r="L1083" s="2">
        <f>VLOOKUP(J1083,NPC规则!A:N,14,FALSE)</f>
        <v>4</v>
      </c>
      <c r="M1083" s="2">
        <f t="shared" ca="1" si="273"/>
        <v>2</v>
      </c>
      <c r="N1083" s="2">
        <v>6</v>
      </c>
      <c r="O1083" s="2">
        <f>VLOOKUP(A1083,关卡NPC系数!B:I,6,FALSE)</f>
        <v>1.399</v>
      </c>
      <c r="P1083" s="2">
        <f t="shared" si="269"/>
        <v>1</v>
      </c>
    </row>
    <row r="1084" spans="1:16" x14ac:dyDescent="0.3">
      <c r="A1084" s="2">
        <f t="shared" si="277"/>
        <v>181</v>
      </c>
      <c r="B1084" s="2">
        <f ca="1">K1082</f>
        <v>41056</v>
      </c>
      <c r="C1084" s="2">
        <f t="shared" si="276"/>
        <v>3</v>
      </c>
      <c r="D1084" s="2">
        <f>VLOOKUP(A1084,关卡NPC系数!B:C,2,FALSE)</f>
        <v>159</v>
      </c>
      <c r="E1084" s="2" t="str">
        <f>VLOOKUP(A1084,关卡NPC系数!M:Q,5)</f>
        <v>6阶</v>
      </c>
      <c r="F1084" s="2" t="str">
        <f t="shared" si="270"/>
        <v>后排</v>
      </c>
      <c r="G1084" s="2">
        <f t="shared" si="275"/>
        <v>4</v>
      </c>
      <c r="I1084" s="2" t="str">
        <f t="shared" si="271"/>
        <v>自然</v>
      </c>
      <c r="J1084" s="2" t="str">
        <f t="shared" si="272"/>
        <v>6阶后排自然</v>
      </c>
      <c r="K1084" s="2">
        <f ca="1">VLOOKUP(J1084,NPC规则!A:K,M1084,FALSE)</f>
        <v>43046</v>
      </c>
      <c r="L1084" s="2">
        <f>VLOOKUP(J1084,NPC规则!A:N,14,FALSE)</f>
        <v>7</v>
      </c>
      <c r="M1084" s="2">
        <f t="shared" ca="1" si="273"/>
        <v>8</v>
      </c>
      <c r="N1084" s="2">
        <v>6</v>
      </c>
      <c r="O1084" s="2">
        <f>VLOOKUP(A1084,关卡NPC系数!B:I,6,FALSE)</f>
        <v>1.399</v>
      </c>
      <c r="P1084" s="2">
        <f t="shared" si="269"/>
        <v>1</v>
      </c>
    </row>
    <row r="1085" spans="1:16" x14ac:dyDescent="0.3">
      <c r="A1085" s="2">
        <f t="shared" si="277"/>
        <v>181</v>
      </c>
      <c r="B1085" s="2">
        <f ca="1">K1082</f>
        <v>41056</v>
      </c>
      <c r="C1085" s="2">
        <f t="shared" si="276"/>
        <v>4</v>
      </c>
      <c r="D1085" s="2">
        <f>VLOOKUP(A1085,关卡NPC系数!B:C,2,FALSE)</f>
        <v>159</v>
      </c>
      <c r="E1085" s="2" t="str">
        <f>VLOOKUP(A1085,关卡NPC系数!M:Q,5)</f>
        <v>6阶</v>
      </c>
      <c r="F1085" s="2" t="str">
        <f t="shared" si="270"/>
        <v>后排</v>
      </c>
      <c r="G1085" s="2">
        <f t="shared" si="275"/>
        <v>4</v>
      </c>
      <c r="I1085" s="2" t="str">
        <f t="shared" si="271"/>
        <v>自然</v>
      </c>
      <c r="J1085" s="2" t="str">
        <f t="shared" si="272"/>
        <v>6阶后排自然</v>
      </c>
      <c r="K1085" s="2">
        <f ca="1">VLOOKUP(J1085,NPC规则!A:K,M1085,FALSE)</f>
        <v>43046</v>
      </c>
      <c r="L1085" s="2">
        <f>VLOOKUP(J1085,NPC规则!A:N,14,FALSE)</f>
        <v>7</v>
      </c>
      <c r="M1085" s="2">
        <f t="shared" ca="1" si="273"/>
        <v>8</v>
      </c>
      <c r="N1085" s="2">
        <v>6</v>
      </c>
      <c r="O1085" s="2">
        <f>VLOOKUP(A1085,关卡NPC系数!B:I,6,FALSE)</f>
        <v>1.399</v>
      </c>
      <c r="P1085" s="2">
        <f t="shared" si="269"/>
        <v>1</v>
      </c>
    </row>
    <row r="1086" spans="1:16" x14ac:dyDescent="0.3">
      <c r="A1086" s="2">
        <f t="shared" si="277"/>
        <v>181</v>
      </c>
      <c r="B1086" s="2">
        <f ca="1">K1082</f>
        <v>41056</v>
      </c>
      <c r="C1086" s="2">
        <f t="shared" si="276"/>
        <v>5</v>
      </c>
      <c r="D1086" s="2">
        <f>VLOOKUP(A1086,关卡NPC系数!B:C,2,FALSE)</f>
        <v>159</v>
      </c>
      <c r="E1086" s="2" t="str">
        <f>VLOOKUP(A1086,关卡NPC系数!M:Q,5)</f>
        <v>6阶</v>
      </c>
      <c r="F1086" s="2" t="str">
        <f t="shared" si="270"/>
        <v>后排</v>
      </c>
      <c r="G1086" s="2">
        <f t="shared" si="275"/>
        <v>4</v>
      </c>
      <c r="I1086" s="2" t="str">
        <f t="shared" si="271"/>
        <v>自然</v>
      </c>
      <c r="J1086" s="2" t="str">
        <f t="shared" si="272"/>
        <v>6阶后排自然</v>
      </c>
      <c r="K1086" s="2">
        <f ca="1">VLOOKUP(J1086,NPC规则!A:K,M1086,FALSE)</f>
        <v>42016</v>
      </c>
      <c r="L1086" s="2">
        <f>VLOOKUP(J1086,NPC规则!A:N,14,FALSE)</f>
        <v>7</v>
      </c>
      <c r="M1086" s="2">
        <f t="shared" ca="1" si="273"/>
        <v>7</v>
      </c>
      <c r="N1086" s="2">
        <v>6</v>
      </c>
      <c r="O1086" s="2">
        <f>VLOOKUP(A1086,关卡NPC系数!B:I,6,FALSE)</f>
        <v>1.399</v>
      </c>
      <c r="P1086" s="2">
        <f t="shared" ref="P1086:P1149" si="286">P1026</f>
        <v>1</v>
      </c>
    </row>
    <row r="1087" spans="1:16" x14ac:dyDescent="0.3">
      <c r="A1087" s="2">
        <f t="shared" si="277"/>
        <v>181</v>
      </c>
      <c r="B1087" s="2">
        <f ca="1">K1082</f>
        <v>41056</v>
      </c>
      <c r="C1087" s="2">
        <f t="shared" si="276"/>
        <v>6</v>
      </c>
      <c r="D1087" s="2">
        <f>VLOOKUP(A1087,关卡NPC系数!B:C,2,FALSE)</f>
        <v>159</v>
      </c>
      <c r="E1087" s="2" t="str">
        <f>VLOOKUP(A1087,关卡NPC系数!M:Q,5)</f>
        <v>6阶</v>
      </c>
      <c r="F1087" s="2" t="str">
        <f t="shared" si="270"/>
        <v>后排</v>
      </c>
      <c r="G1087" s="2">
        <f t="shared" si="275"/>
        <v>4</v>
      </c>
      <c r="I1087" s="2" t="str">
        <f t="shared" si="271"/>
        <v>自然</v>
      </c>
      <c r="J1087" s="2" t="str">
        <f t="shared" si="272"/>
        <v>6阶后排自然</v>
      </c>
      <c r="K1087" s="2">
        <f ca="1">VLOOKUP(J1087,NPC规则!A:K,M1087,FALSE)</f>
        <v>45056</v>
      </c>
      <c r="L1087" s="2">
        <f>VLOOKUP(J1087,NPC规则!A:N,14,FALSE)</f>
        <v>7</v>
      </c>
      <c r="M1087" s="2">
        <f t="shared" ca="1" si="273"/>
        <v>2</v>
      </c>
      <c r="N1087" s="2">
        <v>6</v>
      </c>
      <c r="O1087" s="2">
        <f>VLOOKUP(A1087,关卡NPC系数!B:I,6,FALSE)</f>
        <v>1.399</v>
      </c>
      <c r="P1087" s="2">
        <f t="shared" si="286"/>
        <v>1</v>
      </c>
    </row>
    <row r="1088" spans="1:16" x14ac:dyDescent="0.3">
      <c r="A1088" s="2">
        <f t="shared" si="277"/>
        <v>182</v>
      </c>
      <c r="B1088" s="2">
        <f ca="1">K1088</f>
        <v>53016</v>
      </c>
      <c r="C1088" s="2">
        <f t="shared" si="276"/>
        <v>1</v>
      </c>
      <c r="D1088" s="2">
        <f>VLOOKUP(A1088,关卡NPC系数!B:C,2,FALSE)</f>
        <v>159</v>
      </c>
      <c r="E1088" s="2" t="str">
        <f>VLOOKUP(A1088,关卡NPC系数!M:Q,5)</f>
        <v>6阶</v>
      </c>
      <c r="F1088" s="2" t="str">
        <f t="shared" si="270"/>
        <v>前排</v>
      </c>
      <c r="G1088" s="2">
        <f t="shared" si="275"/>
        <v>5</v>
      </c>
      <c r="I1088" s="2" t="str">
        <f t="shared" si="271"/>
        <v>暗影</v>
      </c>
      <c r="J1088" s="2" t="str">
        <f t="shared" si="272"/>
        <v>6阶前排暗影</v>
      </c>
      <c r="K1088" s="2">
        <f ca="1">VLOOKUP(J1088,NPC规则!A:K,M1088,FALSE)</f>
        <v>53016</v>
      </c>
      <c r="L1088" s="2">
        <f>VLOOKUP(J1088,NPC规则!A:N,14,FALSE)</f>
        <v>3</v>
      </c>
      <c r="M1088" s="2">
        <f t="shared" ca="1" si="273"/>
        <v>3</v>
      </c>
      <c r="N1088" s="2">
        <v>6</v>
      </c>
      <c r="O1088" s="2">
        <f>VLOOKUP(A1088,关卡NPC系数!B:I,6,FALSE)</f>
        <v>1.4019999999999999</v>
      </c>
      <c r="P1088" s="2">
        <f t="shared" si="286"/>
        <v>1</v>
      </c>
    </row>
    <row r="1089" spans="1:16" x14ac:dyDescent="0.3">
      <c r="A1089" s="2">
        <f t="shared" si="277"/>
        <v>182</v>
      </c>
      <c r="B1089" s="2">
        <f ca="1">K1088</f>
        <v>53016</v>
      </c>
      <c r="C1089" s="2">
        <f t="shared" si="276"/>
        <v>2</v>
      </c>
      <c r="D1089" s="2">
        <f>VLOOKUP(A1089,关卡NPC系数!B:C,2,FALSE)</f>
        <v>159</v>
      </c>
      <c r="E1089" s="2" t="str">
        <f>VLOOKUP(A1089,关卡NPC系数!M:Q,5)</f>
        <v>6阶</v>
      </c>
      <c r="F1089" s="2" t="str">
        <f t="shared" si="270"/>
        <v>前排</v>
      </c>
      <c r="G1089" s="2">
        <f t="shared" si="275"/>
        <v>5</v>
      </c>
      <c r="I1089" s="2" t="str">
        <f t="shared" si="271"/>
        <v>暗影</v>
      </c>
      <c r="J1089" s="2" t="str">
        <f t="shared" si="272"/>
        <v>6阶前排暗影</v>
      </c>
      <c r="K1089" s="2">
        <f ca="1">VLOOKUP(J1089,NPC规则!A:K,M1089,FALSE)</f>
        <v>52046</v>
      </c>
      <c r="L1089" s="2">
        <f>VLOOKUP(J1089,NPC规则!A:N,14,FALSE)</f>
        <v>3</v>
      </c>
      <c r="M1089" s="2">
        <f t="shared" ca="1" si="273"/>
        <v>4</v>
      </c>
      <c r="N1089" s="2">
        <v>6</v>
      </c>
      <c r="O1089" s="2">
        <f>VLOOKUP(A1089,关卡NPC系数!B:I,6,FALSE)</f>
        <v>1.4019999999999999</v>
      </c>
      <c r="P1089" s="2">
        <f t="shared" si="286"/>
        <v>1</v>
      </c>
    </row>
    <row r="1090" spans="1:16" x14ac:dyDescent="0.3">
      <c r="A1090" s="2">
        <f t="shared" si="277"/>
        <v>182</v>
      </c>
      <c r="B1090" s="2">
        <f ca="1">K1088</f>
        <v>53016</v>
      </c>
      <c r="C1090" s="2">
        <f t="shared" si="276"/>
        <v>3</v>
      </c>
      <c r="D1090" s="2">
        <f>VLOOKUP(A1090,关卡NPC系数!B:C,2,FALSE)</f>
        <v>159</v>
      </c>
      <c r="E1090" s="2" t="str">
        <f>VLOOKUP(A1090,关卡NPC系数!M:Q,5)</f>
        <v>6阶</v>
      </c>
      <c r="F1090" s="2" t="str">
        <f t="shared" ref="F1090:F1153" si="287">VLOOKUP(C1090,S:T,2,FALSE)</f>
        <v>后排</v>
      </c>
      <c r="G1090" s="2">
        <f t="shared" si="275"/>
        <v>5</v>
      </c>
      <c r="I1090" s="2" t="str">
        <f t="shared" si="271"/>
        <v>暗影</v>
      </c>
      <c r="J1090" s="2" t="str">
        <f t="shared" si="272"/>
        <v>6阶后排暗影</v>
      </c>
      <c r="K1090" s="2">
        <f ca="1">VLOOKUP(J1090,NPC规则!A:K,M1090,FALSE)</f>
        <v>51016</v>
      </c>
      <c r="L1090" s="2">
        <f>VLOOKUP(J1090,NPC规则!A:N,14,FALSE)</f>
        <v>3</v>
      </c>
      <c r="M1090" s="2">
        <f t="shared" ca="1" si="273"/>
        <v>2</v>
      </c>
      <c r="N1090" s="2">
        <v>6</v>
      </c>
      <c r="O1090" s="2">
        <f>VLOOKUP(A1090,关卡NPC系数!B:I,6,FALSE)</f>
        <v>1.4019999999999999</v>
      </c>
      <c r="P1090" s="2">
        <f t="shared" si="286"/>
        <v>1</v>
      </c>
    </row>
    <row r="1091" spans="1:16" x14ac:dyDescent="0.3">
      <c r="A1091" s="2">
        <f t="shared" si="277"/>
        <v>182</v>
      </c>
      <c r="B1091" s="2">
        <f ca="1">K1088</f>
        <v>53016</v>
      </c>
      <c r="C1091" s="2">
        <f t="shared" si="276"/>
        <v>4</v>
      </c>
      <c r="D1091" s="2">
        <f>VLOOKUP(A1091,关卡NPC系数!B:C,2,FALSE)</f>
        <v>159</v>
      </c>
      <c r="E1091" s="2" t="str">
        <f>VLOOKUP(A1091,关卡NPC系数!M:Q,5)</f>
        <v>6阶</v>
      </c>
      <c r="F1091" s="2" t="str">
        <f t="shared" si="287"/>
        <v>后排</v>
      </c>
      <c r="G1091" s="2">
        <f t="shared" si="275"/>
        <v>5</v>
      </c>
      <c r="I1091" s="2" t="str">
        <f t="shared" ref="I1091:I1154" si="288">VLOOKUP(G1091,V:W,2,FALSE)</f>
        <v>暗影</v>
      </c>
      <c r="J1091" s="2" t="str">
        <f t="shared" ref="J1091:J1154" si="289">E1091&amp;F1091&amp;I1091</f>
        <v>6阶后排暗影</v>
      </c>
      <c r="K1091" s="2">
        <f ca="1">VLOOKUP(J1091,NPC规则!A:K,M1091,FALSE)</f>
        <v>51016</v>
      </c>
      <c r="L1091" s="2">
        <f>VLOOKUP(J1091,NPC规则!A:N,14,FALSE)</f>
        <v>3</v>
      </c>
      <c r="M1091" s="2">
        <f t="shared" ref="M1091:M1154" ca="1" si="290">INT(RAND()*L1091)+2</f>
        <v>2</v>
      </c>
      <c r="N1091" s="2">
        <v>6</v>
      </c>
      <c r="O1091" s="2">
        <f>VLOOKUP(A1091,关卡NPC系数!B:I,6,FALSE)</f>
        <v>1.4019999999999999</v>
      </c>
      <c r="P1091" s="2">
        <f t="shared" si="286"/>
        <v>1</v>
      </c>
    </row>
    <row r="1092" spans="1:16" x14ac:dyDescent="0.3">
      <c r="A1092" s="2">
        <f t="shared" si="277"/>
        <v>182</v>
      </c>
      <c r="B1092" s="2">
        <f ca="1">K1088</f>
        <v>53016</v>
      </c>
      <c r="C1092" s="2">
        <f t="shared" si="276"/>
        <v>5</v>
      </c>
      <c r="D1092" s="2">
        <f>VLOOKUP(A1092,关卡NPC系数!B:C,2,FALSE)</f>
        <v>159</v>
      </c>
      <c r="E1092" s="2" t="str">
        <f>VLOOKUP(A1092,关卡NPC系数!M:Q,5)</f>
        <v>6阶</v>
      </c>
      <c r="F1092" s="2" t="str">
        <f t="shared" si="287"/>
        <v>后排</v>
      </c>
      <c r="G1092" s="2">
        <f t="shared" si="275"/>
        <v>5</v>
      </c>
      <c r="I1092" s="2" t="str">
        <f t="shared" si="288"/>
        <v>暗影</v>
      </c>
      <c r="J1092" s="2" t="str">
        <f t="shared" si="289"/>
        <v>6阶后排暗影</v>
      </c>
      <c r="K1092" s="2">
        <f ca="1">VLOOKUP(J1092,NPC规则!A:K,M1092,FALSE)</f>
        <v>51016</v>
      </c>
      <c r="L1092" s="2">
        <f>VLOOKUP(J1092,NPC规则!A:N,14,FALSE)</f>
        <v>3</v>
      </c>
      <c r="M1092" s="2">
        <f t="shared" ca="1" si="290"/>
        <v>2</v>
      </c>
      <c r="N1092" s="2">
        <v>6</v>
      </c>
      <c r="O1092" s="2">
        <f>VLOOKUP(A1092,关卡NPC系数!B:I,6,FALSE)</f>
        <v>1.4019999999999999</v>
      </c>
      <c r="P1092" s="2">
        <f t="shared" si="286"/>
        <v>1</v>
      </c>
    </row>
    <row r="1093" spans="1:16" x14ac:dyDescent="0.3">
      <c r="A1093" s="2">
        <f t="shared" si="277"/>
        <v>182</v>
      </c>
      <c r="B1093" s="2">
        <f ca="1">K1088</f>
        <v>53016</v>
      </c>
      <c r="C1093" s="2">
        <f t="shared" si="276"/>
        <v>6</v>
      </c>
      <c r="D1093" s="2">
        <f>VLOOKUP(A1093,关卡NPC系数!B:C,2,FALSE)</f>
        <v>159</v>
      </c>
      <c r="E1093" s="2" t="str">
        <f>VLOOKUP(A1093,关卡NPC系数!M:Q,5)</f>
        <v>6阶</v>
      </c>
      <c r="F1093" s="2" t="str">
        <f t="shared" si="287"/>
        <v>后排</v>
      </c>
      <c r="G1093" s="2">
        <f t="shared" si="275"/>
        <v>5</v>
      </c>
      <c r="I1093" s="2" t="str">
        <f t="shared" si="288"/>
        <v>暗影</v>
      </c>
      <c r="J1093" s="2" t="str">
        <f t="shared" si="289"/>
        <v>6阶后排暗影</v>
      </c>
      <c r="K1093" s="2">
        <f ca="1">VLOOKUP(J1093,NPC规则!A:K,M1093,FALSE)</f>
        <v>52046</v>
      </c>
      <c r="L1093" s="2">
        <f>VLOOKUP(J1093,NPC规则!A:N,14,FALSE)</f>
        <v>3</v>
      </c>
      <c r="M1093" s="2">
        <f t="shared" ca="1" si="290"/>
        <v>4</v>
      </c>
      <c r="N1093" s="2">
        <v>6</v>
      </c>
      <c r="O1093" s="2">
        <f>VLOOKUP(A1093,关卡NPC系数!B:I,6,FALSE)</f>
        <v>1.4019999999999999</v>
      </c>
      <c r="P1093" s="2">
        <f t="shared" si="286"/>
        <v>1</v>
      </c>
    </row>
    <row r="1094" spans="1:16" x14ac:dyDescent="0.3">
      <c r="A1094" s="2">
        <f t="shared" si="277"/>
        <v>183</v>
      </c>
      <c r="B1094" s="2">
        <f ca="1">K1094</f>
        <v>62016</v>
      </c>
      <c r="C1094" s="2">
        <f t="shared" si="276"/>
        <v>1</v>
      </c>
      <c r="D1094" s="2">
        <f>VLOOKUP(A1094,关卡NPC系数!B:C,2,FALSE)</f>
        <v>160</v>
      </c>
      <c r="E1094" s="2" t="str">
        <f>VLOOKUP(A1094,关卡NPC系数!M:Q,5)</f>
        <v>6阶</v>
      </c>
      <c r="F1094" s="2" t="str">
        <f t="shared" si="287"/>
        <v>前排</v>
      </c>
      <c r="G1094" s="2">
        <f t="shared" ref="G1094:G1157" si="291">G1088+1</f>
        <v>6</v>
      </c>
      <c r="I1094" s="2" t="str">
        <f t="shared" si="288"/>
        <v>神圣</v>
      </c>
      <c r="J1094" s="2" t="str">
        <f t="shared" si="289"/>
        <v>6阶前排神圣</v>
      </c>
      <c r="K1094" s="2">
        <f ca="1">VLOOKUP(J1094,NPC规则!A:K,M1094,FALSE)</f>
        <v>62016</v>
      </c>
      <c r="L1094" s="2">
        <f>VLOOKUP(J1094,NPC规则!A:N,14,FALSE)</f>
        <v>3</v>
      </c>
      <c r="M1094" s="2">
        <f t="shared" ca="1" si="290"/>
        <v>4</v>
      </c>
      <c r="N1094" s="2">
        <v>6</v>
      </c>
      <c r="O1094" s="2">
        <f>VLOOKUP(A1094,关卡NPC系数!B:I,6,FALSE)</f>
        <v>1.4039999999999999</v>
      </c>
      <c r="P1094" s="2">
        <f t="shared" si="286"/>
        <v>1</v>
      </c>
    </row>
    <row r="1095" spans="1:16" x14ac:dyDescent="0.3">
      <c r="A1095" s="2">
        <f t="shared" si="277"/>
        <v>183</v>
      </c>
      <c r="B1095" s="2">
        <f ca="1">K1094</f>
        <v>62016</v>
      </c>
      <c r="C1095" s="2">
        <f t="shared" si="276"/>
        <v>2</v>
      </c>
      <c r="D1095" s="2">
        <f>VLOOKUP(A1095,关卡NPC系数!B:C,2,FALSE)</f>
        <v>160</v>
      </c>
      <c r="E1095" s="2" t="str">
        <f>VLOOKUP(A1095,关卡NPC系数!M:Q,5)</f>
        <v>6阶</v>
      </c>
      <c r="F1095" s="2" t="str">
        <f t="shared" si="287"/>
        <v>前排</v>
      </c>
      <c r="G1095" s="2">
        <f t="shared" si="291"/>
        <v>6</v>
      </c>
      <c r="I1095" s="2" t="str">
        <f t="shared" si="288"/>
        <v>神圣</v>
      </c>
      <c r="J1095" s="2" t="str">
        <f t="shared" si="289"/>
        <v>6阶前排神圣</v>
      </c>
      <c r="K1095" s="2">
        <f ca="1">VLOOKUP(J1095,NPC规则!A:K,M1095,FALSE)</f>
        <v>62016</v>
      </c>
      <c r="L1095" s="2">
        <f>VLOOKUP(J1095,NPC规则!A:N,14,FALSE)</f>
        <v>3</v>
      </c>
      <c r="M1095" s="2">
        <f t="shared" ca="1" si="290"/>
        <v>4</v>
      </c>
      <c r="N1095" s="2">
        <v>6</v>
      </c>
      <c r="O1095" s="2">
        <f>VLOOKUP(A1095,关卡NPC系数!B:I,6,FALSE)</f>
        <v>1.4039999999999999</v>
      </c>
      <c r="P1095" s="2">
        <f t="shared" si="286"/>
        <v>1</v>
      </c>
    </row>
    <row r="1096" spans="1:16" x14ac:dyDescent="0.3">
      <c r="A1096" s="2">
        <f t="shared" si="277"/>
        <v>183</v>
      </c>
      <c r="B1096" s="2">
        <f ca="1">K1094</f>
        <v>62016</v>
      </c>
      <c r="C1096" s="2">
        <f t="shared" ref="C1096:C1159" si="292">C1090</f>
        <v>3</v>
      </c>
      <c r="D1096" s="2">
        <f>VLOOKUP(A1096,关卡NPC系数!B:C,2,FALSE)</f>
        <v>160</v>
      </c>
      <c r="E1096" s="2" t="str">
        <f>VLOOKUP(A1096,关卡NPC系数!M:Q,5)</f>
        <v>6阶</v>
      </c>
      <c r="F1096" s="2" t="str">
        <f t="shared" si="287"/>
        <v>后排</v>
      </c>
      <c r="G1096" s="2">
        <f t="shared" si="291"/>
        <v>6</v>
      </c>
      <c r="I1096" s="2" t="str">
        <f t="shared" si="288"/>
        <v>神圣</v>
      </c>
      <c r="J1096" s="2" t="str">
        <f t="shared" si="289"/>
        <v>6阶后排神圣</v>
      </c>
      <c r="K1096" s="2">
        <f ca="1">VLOOKUP(J1096,NPC规则!A:K,M1096,FALSE)</f>
        <v>63026</v>
      </c>
      <c r="L1096" s="2">
        <f>VLOOKUP(J1096,NPC规则!A:N,14,FALSE)</f>
        <v>3</v>
      </c>
      <c r="M1096" s="2">
        <f t="shared" ca="1" si="290"/>
        <v>3</v>
      </c>
      <c r="N1096" s="2">
        <v>6</v>
      </c>
      <c r="O1096" s="2">
        <f>VLOOKUP(A1096,关卡NPC系数!B:I,6,FALSE)</f>
        <v>1.4039999999999999</v>
      </c>
      <c r="P1096" s="2">
        <f t="shared" si="286"/>
        <v>1</v>
      </c>
    </row>
    <row r="1097" spans="1:16" x14ac:dyDescent="0.3">
      <c r="A1097" s="2">
        <f t="shared" si="277"/>
        <v>183</v>
      </c>
      <c r="B1097" s="2">
        <f ca="1">K1094</f>
        <v>62016</v>
      </c>
      <c r="C1097" s="2">
        <f t="shared" si="292"/>
        <v>4</v>
      </c>
      <c r="D1097" s="2">
        <f>VLOOKUP(A1097,关卡NPC系数!B:C,2,FALSE)</f>
        <v>160</v>
      </c>
      <c r="E1097" s="2" t="str">
        <f>VLOOKUP(A1097,关卡NPC系数!M:Q,5)</f>
        <v>6阶</v>
      </c>
      <c r="F1097" s="2" t="str">
        <f t="shared" si="287"/>
        <v>后排</v>
      </c>
      <c r="G1097" s="2">
        <f t="shared" si="291"/>
        <v>6</v>
      </c>
      <c r="I1097" s="2" t="str">
        <f t="shared" si="288"/>
        <v>神圣</v>
      </c>
      <c r="J1097" s="2" t="str">
        <f t="shared" si="289"/>
        <v>6阶后排神圣</v>
      </c>
      <c r="K1097" s="2">
        <f ca="1">VLOOKUP(J1097,NPC规则!A:K,M1097,FALSE)</f>
        <v>62016</v>
      </c>
      <c r="L1097" s="2">
        <f>VLOOKUP(J1097,NPC规则!A:N,14,FALSE)</f>
        <v>3</v>
      </c>
      <c r="M1097" s="2">
        <f t="shared" ca="1" si="290"/>
        <v>4</v>
      </c>
      <c r="N1097" s="2">
        <v>6</v>
      </c>
      <c r="O1097" s="2">
        <f>VLOOKUP(A1097,关卡NPC系数!B:I,6,FALSE)</f>
        <v>1.4039999999999999</v>
      </c>
      <c r="P1097" s="2">
        <f t="shared" si="286"/>
        <v>1</v>
      </c>
    </row>
    <row r="1098" spans="1:16" x14ac:dyDescent="0.3">
      <c r="A1098" s="2">
        <f t="shared" si="277"/>
        <v>183</v>
      </c>
      <c r="B1098" s="2">
        <f ca="1">K1094</f>
        <v>62016</v>
      </c>
      <c r="C1098" s="2">
        <f t="shared" si="292"/>
        <v>5</v>
      </c>
      <c r="D1098" s="2">
        <f>VLOOKUP(A1098,关卡NPC系数!B:C,2,FALSE)</f>
        <v>160</v>
      </c>
      <c r="E1098" s="2" t="str">
        <f>VLOOKUP(A1098,关卡NPC系数!M:Q,5)</f>
        <v>6阶</v>
      </c>
      <c r="F1098" s="2" t="str">
        <f t="shared" si="287"/>
        <v>后排</v>
      </c>
      <c r="G1098" s="2">
        <f t="shared" si="291"/>
        <v>6</v>
      </c>
      <c r="I1098" s="2" t="str">
        <f t="shared" si="288"/>
        <v>神圣</v>
      </c>
      <c r="J1098" s="2" t="str">
        <f t="shared" si="289"/>
        <v>6阶后排神圣</v>
      </c>
      <c r="K1098" s="2">
        <f ca="1">VLOOKUP(J1098,NPC规则!A:K,M1098,FALSE)</f>
        <v>61026</v>
      </c>
      <c r="L1098" s="2">
        <f>VLOOKUP(J1098,NPC规则!A:N,14,FALSE)</f>
        <v>3</v>
      </c>
      <c r="M1098" s="2">
        <f t="shared" ca="1" si="290"/>
        <v>2</v>
      </c>
      <c r="N1098" s="2">
        <v>6</v>
      </c>
      <c r="O1098" s="2">
        <f>VLOOKUP(A1098,关卡NPC系数!B:I,6,FALSE)</f>
        <v>1.4039999999999999</v>
      </c>
      <c r="P1098" s="2">
        <f t="shared" si="286"/>
        <v>1</v>
      </c>
    </row>
    <row r="1099" spans="1:16" x14ac:dyDescent="0.3">
      <c r="A1099" s="2">
        <f t="shared" si="277"/>
        <v>183</v>
      </c>
      <c r="B1099" s="2">
        <f ca="1">K1094</f>
        <v>62016</v>
      </c>
      <c r="C1099" s="2">
        <f t="shared" si="292"/>
        <v>6</v>
      </c>
      <c r="D1099" s="2">
        <f>VLOOKUP(A1099,关卡NPC系数!B:C,2,FALSE)</f>
        <v>160</v>
      </c>
      <c r="E1099" s="2" t="str">
        <f>VLOOKUP(A1099,关卡NPC系数!M:Q,5)</f>
        <v>6阶</v>
      </c>
      <c r="F1099" s="2" t="str">
        <f t="shared" si="287"/>
        <v>后排</v>
      </c>
      <c r="G1099" s="2">
        <f t="shared" si="291"/>
        <v>6</v>
      </c>
      <c r="I1099" s="2" t="str">
        <f t="shared" si="288"/>
        <v>神圣</v>
      </c>
      <c r="J1099" s="2" t="str">
        <f t="shared" si="289"/>
        <v>6阶后排神圣</v>
      </c>
      <c r="K1099" s="2">
        <f ca="1">VLOOKUP(J1099,NPC规则!A:K,M1099,FALSE)</f>
        <v>62016</v>
      </c>
      <c r="L1099" s="2">
        <f>VLOOKUP(J1099,NPC规则!A:N,14,FALSE)</f>
        <v>3</v>
      </c>
      <c r="M1099" s="2">
        <f t="shared" ca="1" si="290"/>
        <v>4</v>
      </c>
      <c r="N1099" s="2">
        <v>6</v>
      </c>
      <c r="O1099" s="2">
        <f>VLOOKUP(A1099,关卡NPC系数!B:I,6,FALSE)</f>
        <v>1.4039999999999999</v>
      </c>
      <c r="P1099" s="2">
        <f t="shared" si="286"/>
        <v>1</v>
      </c>
    </row>
    <row r="1100" spans="1:16" x14ac:dyDescent="0.3">
      <c r="A1100" s="2">
        <f t="shared" si="277"/>
        <v>184</v>
      </c>
      <c r="B1100" s="2">
        <f ca="1">K1100</f>
        <v>15036</v>
      </c>
      <c r="C1100" s="2">
        <f t="shared" si="292"/>
        <v>1</v>
      </c>
      <c r="D1100" s="2">
        <f>VLOOKUP(A1100,关卡NPC系数!B:C,2,FALSE)</f>
        <v>160</v>
      </c>
      <c r="E1100" s="2" t="str">
        <f>VLOOKUP(A1100,关卡NPC系数!M:Q,5)</f>
        <v>6阶</v>
      </c>
      <c r="F1100" s="2" t="str">
        <f t="shared" si="287"/>
        <v>前排</v>
      </c>
      <c r="G1100" s="2">
        <f t="shared" ref="G1100" ca="1" si="293">RANK(H1100,$H1100:$H1105)</f>
        <v>1</v>
      </c>
      <c r="H1100" s="2">
        <f t="shared" ref="H1100:H1147" ca="1" si="294">RAND()</f>
        <v>0.98166615969756577</v>
      </c>
      <c r="I1100" s="2" t="str">
        <f t="shared" ca="1" si="288"/>
        <v>亡灵</v>
      </c>
      <c r="J1100" s="2" t="str">
        <f t="shared" ca="1" si="289"/>
        <v>6阶前排亡灵</v>
      </c>
      <c r="K1100" s="2">
        <f ca="1">VLOOKUP(J1100,NPC规则!A:K,M1100,FALSE)</f>
        <v>15036</v>
      </c>
      <c r="L1100" s="2">
        <f ca="1">VLOOKUP(J1100,NPC规则!A:N,14,FALSE)</f>
        <v>3</v>
      </c>
      <c r="M1100" s="2">
        <f t="shared" ca="1" si="290"/>
        <v>4</v>
      </c>
      <c r="N1100" s="2">
        <v>6</v>
      </c>
      <c r="O1100" s="2">
        <f>VLOOKUP(A1100,关卡NPC系数!B:I,6,FALSE)</f>
        <v>1.407</v>
      </c>
      <c r="P1100" s="2">
        <f t="shared" si="286"/>
        <v>1</v>
      </c>
    </row>
    <row r="1101" spans="1:16" x14ac:dyDescent="0.3">
      <c r="A1101" s="2">
        <f t="shared" si="277"/>
        <v>184</v>
      </c>
      <c r="B1101" s="2">
        <f ca="1">K1100</f>
        <v>15036</v>
      </c>
      <c r="C1101" s="2">
        <f t="shared" si="292"/>
        <v>2</v>
      </c>
      <c r="D1101" s="2">
        <f>VLOOKUP(A1101,关卡NPC系数!B:C,2,FALSE)</f>
        <v>160</v>
      </c>
      <c r="E1101" s="2" t="str">
        <f>VLOOKUP(A1101,关卡NPC系数!M:Q,5)</f>
        <v>6阶</v>
      </c>
      <c r="F1101" s="2" t="str">
        <f t="shared" si="287"/>
        <v>前排</v>
      </c>
      <c r="G1101" s="2">
        <f t="shared" ref="G1101" ca="1" si="295">RANK(H1101,$H1100:$H1105)</f>
        <v>5</v>
      </c>
      <c r="H1101" s="2">
        <f t="shared" ca="1" si="294"/>
        <v>0.20322005501913798</v>
      </c>
      <c r="I1101" s="2" t="str">
        <f t="shared" ca="1" si="288"/>
        <v>暗影</v>
      </c>
      <c r="J1101" s="2" t="str">
        <f t="shared" ca="1" si="289"/>
        <v>6阶前排暗影</v>
      </c>
      <c r="K1101" s="2">
        <f ca="1">VLOOKUP(J1101,NPC规则!A:K,M1101,FALSE)</f>
        <v>51016</v>
      </c>
      <c r="L1101" s="2">
        <f ca="1">VLOOKUP(J1101,NPC规则!A:N,14,FALSE)</f>
        <v>3</v>
      </c>
      <c r="M1101" s="2">
        <f t="shared" ca="1" si="290"/>
        <v>2</v>
      </c>
      <c r="N1101" s="2">
        <v>6</v>
      </c>
      <c r="O1101" s="2">
        <f>VLOOKUP(A1101,关卡NPC系数!B:I,6,FALSE)</f>
        <v>1.407</v>
      </c>
      <c r="P1101" s="2">
        <f t="shared" si="286"/>
        <v>1</v>
      </c>
    </row>
    <row r="1102" spans="1:16" x14ac:dyDescent="0.3">
      <c r="A1102" s="2">
        <f t="shared" ref="A1102:A1165" si="296">A1096+1</f>
        <v>184</v>
      </c>
      <c r="B1102" s="2">
        <f ca="1">K1100</f>
        <v>15036</v>
      </c>
      <c r="C1102" s="2">
        <f t="shared" si="292"/>
        <v>3</v>
      </c>
      <c r="D1102" s="2">
        <f>VLOOKUP(A1102,关卡NPC系数!B:C,2,FALSE)</f>
        <v>160</v>
      </c>
      <c r="E1102" s="2" t="str">
        <f>VLOOKUP(A1102,关卡NPC系数!M:Q,5)</f>
        <v>6阶</v>
      </c>
      <c r="F1102" s="2" t="str">
        <f t="shared" si="287"/>
        <v>后排</v>
      </c>
      <c r="G1102" s="2">
        <f t="shared" ref="G1102" ca="1" si="297">RANK(H1102,$H1100:$H1105)</f>
        <v>2</v>
      </c>
      <c r="H1102" s="2">
        <f t="shared" ca="1" si="294"/>
        <v>0.87058328611866576</v>
      </c>
      <c r="I1102" s="2" t="str">
        <f t="shared" ca="1" si="288"/>
        <v>奥术</v>
      </c>
      <c r="J1102" s="2" t="str">
        <f t="shared" ca="1" si="289"/>
        <v>6阶后排奥术</v>
      </c>
      <c r="K1102" s="2">
        <f ca="1">VLOOKUP(J1102,NPC规则!A:K,M1102,FALSE)</f>
        <v>24036</v>
      </c>
      <c r="L1102" s="2">
        <f ca="1">VLOOKUP(J1102,NPC规则!A:N,14,FALSE)</f>
        <v>7</v>
      </c>
      <c r="M1102" s="2">
        <f t="shared" ca="1" si="290"/>
        <v>4</v>
      </c>
      <c r="N1102" s="2">
        <v>6</v>
      </c>
      <c r="O1102" s="2">
        <f>VLOOKUP(A1102,关卡NPC系数!B:I,6,FALSE)</f>
        <v>1.407</v>
      </c>
      <c r="P1102" s="2">
        <f t="shared" si="286"/>
        <v>1</v>
      </c>
    </row>
    <row r="1103" spans="1:16" x14ac:dyDescent="0.3">
      <c r="A1103" s="2">
        <f t="shared" si="296"/>
        <v>184</v>
      </c>
      <c r="B1103" s="2">
        <f ca="1">K1100</f>
        <v>15036</v>
      </c>
      <c r="C1103" s="2">
        <f t="shared" si="292"/>
        <v>4</v>
      </c>
      <c r="D1103" s="2">
        <f>VLOOKUP(A1103,关卡NPC系数!B:C,2,FALSE)</f>
        <v>160</v>
      </c>
      <c r="E1103" s="2" t="str">
        <f>VLOOKUP(A1103,关卡NPC系数!M:Q,5)</f>
        <v>6阶</v>
      </c>
      <c r="F1103" s="2" t="str">
        <f t="shared" si="287"/>
        <v>后排</v>
      </c>
      <c r="G1103" s="2">
        <f t="shared" ref="G1103" ca="1" si="298">RANK(H1103,$H1100:$H1105)</f>
        <v>4</v>
      </c>
      <c r="H1103" s="2">
        <f t="shared" ca="1" si="294"/>
        <v>0.53826932673489614</v>
      </c>
      <c r="I1103" s="2" t="str">
        <f t="shared" ca="1" si="288"/>
        <v>自然</v>
      </c>
      <c r="J1103" s="2" t="str">
        <f t="shared" ca="1" si="289"/>
        <v>6阶后排自然</v>
      </c>
      <c r="K1103" s="2">
        <f ca="1">VLOOKUP(J1103,NPC规则!A:K,M1103,FALSE)</f>
        <v>43046</v>
      </c>
      <c r="L1103" s="2">
        <f ca="1">VLOOKUP(J1103,NPC规则!A:N,14,FALSE)</f>
        <v>7</v>
      </c>
      <c r="M1103" s="2">
        <f t="shared" ca="1" si="290"/>
        <v>8</v>
      </c>
      <c r="N1103" s="2">
        <v>6</v>
      </c>
      <c r="O1103" s="2">
        <f>VLOOKUP(A1103,关卡NPC系数!B:I,6,FALSE)</f>
        <v>1.407</v>
      </c>
      <c r="P1103" s="2">
        <f t="shared" si="286"/>
        <v>1</v>
      </c>
    </row>
    <row r="1104" spans="1:16" x14ac:dyDescent="0.3">
      <c r="A1104" s="2">
        <f t="shared" si="296"/>
        <v>184</v>
      </c>
      <c r="B1104" s="2">
        <f ca="1">K1100</f>
        <v>15036</v>
      </c>
      <c r="C1104" s="2">
        <f t="shared" si="292"/>
        <v>5</v>
      </c>
      <c r="D1104" s="2">
        <f>VLOOKUP(A1104,关卡NPC系数!B:C,2,FALSE)</f>
        <v>160</v>
      </c>
      <c r="E1104" s="2" t="str">
        <f>VLOOKUP(A1104,关卡NPC系数!M:Q,5)</f>
        <v>6阶</v>
      </c>
      <c r="F1104" s="2" t="str">
        <f t="shared" si="287"/>
        <v>后排</v>
      </c>
      <c r="G1104" s="2">
        <f t="shared" ref="G1104" ca="1" si="299">RANK(H1104,$H1100:$H1105)</f>
        <v>3</v>
      </c>
      <c r="H1104" s="2">
        <f t="shared" ca="1" si="294"/>
        <v>0.70147079162694748</v>
      </c>
      <c r="I1104" s="2" t="str">
        <f t="shared" ca="1" si="288"/>
        <v>邪能</v>
      </c>
      <c r="J1104" s="2" t="str">
        <f t="shared" ca="1" si="289"/>
        <v>6阶后排邪能</v>
      </c>
      <c r="K1104" s="2">
        <f ca="1">VLOOKUP(J1104,NPC规则!A:K,M1104,FALSE)</f>
        <v>32036</v>
      </c>
      <c r="L1104" s="2">
        <f ca="1">VLOOKUP(J1104,NPC规则!A:N,14,FALSE)</f>
        <v>6</v>
      </c>
      <c r="M1104" s="2">
        <f t="shared" ca="1" si="290"/>
        <v>5</v>
      </c>
      <c r="N1104" s="2">
        <v>6</v>
      </c>
      <c r="O1104" s="2">
        <f>VLOOKUP(A1104,关卡NPC系数!B:I,6,FALSE)</f>
        <v>1.407</v>
      </c>
      <c r="P1104" s="2">
        <f t="shared" si="286"/>
        <v>1</v>
      </c>
    </row>
    <row r="1105" spans="1:16" x14ac:dyDescent="0.3">
      <c r="A1105" s="2">
        <f t="shared" si="296"/>
        <v>184</v>
      </c>
      <c r="B1105" s="2">
        <f ca="1">K1100</f>
        <v>15036</v>
      </c>
      <c r="C1105" s="2">
        <f t="shared" si="292"/>
        <v>6</v>
      </c>
      <c r="D1105" s="2">
        <f>VLOOKUP(A1105,关卡NPC系数!B:C,2,FALSE)</f>
        <v>160</v>
      </c>
      <c r="E1105" s="2" t="str">
        <f>VLOOKUP(A1105,关卡NPC系数!M:Q,5)</f>
        <v>6阶</v>
      </c>
      <c r="F1105" s="2" t="str">
        <f t="shared" si="287"/>
        <v>后排</v>
      </c>
      <c r="G1105" s="2">
        <f t="shared" ref="G1105" ca="1" si="300">RANK(H1105,$H1100:$H1105)</f>
        <v>6</v>
      </c>
      <c r="H1105" s="2">
        <f t="shared" ca="1" si="294"/>
        <v>0.13025861478614542</v>
      </c>
      <c r="I1105" s="2" t="str">
        <f t="shared" ca="1" si="288"/>
        <v>神圣</v>
      </c>
      <c r="J1105" s="2" t="str">
        <f t="shared" ca="1" si="289"/>
        <v>6阶后排神圣</v>
      </c>
      <c r="K1105" s="2">
        <f ca="1">VLOOKUP(J1105,NPC规则!A:K,M1105,FALSE)</f>
        <v>62016</v>
      </c>
      <c r="L1105" s="2">
        <f ca="1">VLOOKUP(J1105,NPC规则!A:N,14,FALSE)</f>
        <v>3</v>
      </c>
      <c r="M1105" s="2">
        <f t="shared" ca="1" si="290"/>
        <v>4</v>
      </c>
      <c r="N1105" s="2">
        <v>6</v>
      </c>
      <c r="O1105" s="2">
        <f>VLOOKUP(A1105,关卡NPC系数!B:I,6,FALSE)</f>
        <v>1.407</v>
      </c>
      <c r="P1105" s="2">
        <f t="shared" si="286"/>
        <v>1</v>
      </c>
    </row>
    <row r="1106" spans="1:16" x14ac:dyDescent="0.3">
      <c r="A1106" s="2">
        <f t="shared" si="296"/>
        <v>185</v>
      </c>
      <c r="B1106" s="2">
        <f ca="1">K1106</f>
        <v>15036</v>
      </c>
      <c r="C1106" s="2">
        <f t="shared" si="292"/>
        <v>1</v>
      </c>
      <c r="D1106" s="2">
        <f>VLOOKUP(A1106,关卡NPC系数!B:C,2,FALSE)</f>
        <v>161</v>
      </c>
      <c r="E1106" s="2" t="str">
        <f>VLOOKUP(A1106,关卡NPC系数!M:Q,5)</f>
        <v>6阶</v>
      </c>
      <c r="F1106" s="2" t="str">
        <f t="shared" si="287"/>
        <v>前排</v>
      </c>
      <c r="G1106" s="2">
        <v>1</v>
      </c>
      <c r="I1106" s="2" t="str">
        <f t="shared" si="288"/>
        <v>亡灵</v>
      </c>
      <c r="J1106" s="2" t="str">
        <f t="shared" si="289"/>
        <v>6阶前排亡灵</v>
      </c>
      <c r="K1106" s="2">
        <f ca="1">VLOOKUP(J1106,NPC规则!A:K,M1106,FALSE)</f>
        <v>15036</v>
      </c>
      <c r="L1106" s="2">
        <f>VLOOKUP(J1106,NPC规则!A:N,14,FALSE)</f>
        <v>3</v>
      </c>
      <c r="M1106" s="2">
        <f t="shared" ca="1" si="290"/>
        <v>4</v>
      </c>
      <c r="N1106" s="2">
        <v>6</v>
      </c>
      <c r="O1106" s="2">
        <f>VLOOKUP(A1106,关卡NPC系数!B:I,6,FALSE)</f>
        <v>1.409</v>
      </c>
      <c r="P1106" s="2">
        <f t="shared" si="286"/>
        <v>1</v>
      </c>
    </row>
    <row r="1107" spans="1:16" x14ac:dyDescent="0.3">
      <c r="A1107" s="2">
        <f t="shared" si="296"/>
        <v>185</v>
      </c>
      <c r="B1107" s="2">
        <f ca="1">K1106</f>
        <v>15036</v>
      </c>
      <c r="C1107" s="2">
        <f t="shared" si="292"/>
        <v>2</v>
      </c>
      <c r="D1107" s="2">
        <f>VLOOKUP(A1107,关卡NPC系数!B:C,2,FALSE)</f>
        <v>161</v>
      </c>
      <c r="E1107" s="2" t="str">
        <f>VLOOKUP(A1107,关卡NPC系数!M:Q,5)</f>
        <v>6阶</v>
      </c>
      <c r="F1107" s="2" t="str">
        <f t="shared" si="287"/>
        <v>前排</v>
      </c>
      <c r="G1107" s="2">
        <v>1</v>
      </c>
      <c r="I1107" s="2" t="str">
        <f t="shared" si="288"/>
        <v>亡灵</v>
      </c>
      <c r="J1107" s="2" t="str">
        <f t="shared" si="289"/>
        <v>6阶前排亡灵</v>
      </c>
      <c r="K1107" s="2">
        <f ca="1">VLOOKUP(J1107,NPC规则!A:K,M1107,FALSE)</f>
        <v>15036</v>
      </c>
      <c r="L1107" s="2">
        <f>VLOOKUP(J1107,NPC规则!A:N,14,FALSE)</f>
        <v>3</v>
      </c>
      <c r="M1107" s="2">
        <f t="shared" ca="1" si="290"/>
        <v>4</v>
      </c>
      <c r="N1107" s="2">
        <v>6</v>
      </c>
      <c r="O1107" s="2">
        <f>VLOOKUP(A1107,关卡NPC系数!B:I,6,FALSE)</f>
        <v>1.409</v>
      </c>
      <c r="P1107" s="2">
        <f t="shared" si="286"/>
        <v>1</v>
      </c>
    </row>
    <row r="1108" spans="1:16" x14ac:dyDescent="0.3">
      <c r="A1108" s="2">
        <f t="shared" si="296"/>
        <v>185</v>
      </c>
      <c r="B1108" s="2">
        <f ca="1">K1106</f>
        <v>15036</v>
      </c>
      <c r="C1108" s="2">
        <f t="shared" si="292"/>
        <v>3</v>
      </c>
      <c r="D1108" s="2">
        <f>VLOOKUP(A1108,关卡NPC系数!B:C,2,FALSE)</f>
        <v>161</v>
      </c>
      <c r="E1108" s="2" t="str">
        <f>VLOOKUP(A1108,关卡NPC系数!M:Q,5)</f>
        <v>6阶</v>
      </c>
      <c r="F1108" s="2" t="str">
        <f t="shared" si="287"/>
        <v>后排</v>
      </c>
      <c r="G1108" s="2">
        <v>1</v>
      </c>
      <c r="I1108" s="2" t="str">
        <f t="shared" si="288"/>
        <v>亡灵</v>
      </c>
      <c r="J1108" s="2" t="str">
        <f t="shared" si="289"/>
        <v>6阶后排亡灵</v>
      </c>
      <c r="K1108" s="2">
        <f ca="1">VLOOKUP(J1108,NPC规则!A:K,M1108,FALSE)</f>
        <v>13036</v>
      </c>
      <c r="L1108" s="2">
        <f>VLOOKUP(J1108,NPC规则!A:N,14,FALSE)</f>
        <v>6</v>
      </c>
      <c r="M1108" s="2">
        <f t="shared" ca="1" si="290"/>
        <v>2</v>
      </c>
      <c r="N1108" s="2">
        <v>6</v>
      </c>
      <c r="O1108" s="2">
        <f>VLOOKUP(A1108,关卡NPC系数!B:I,6,FALSE)</f>
        <v>1.409</v>
      </c>
      <c r="P1108" s="2">
        <f t="shared" si="286"/>
        <v>1</v>
      </c>
    </row>
    <row r="1109" spans="1:16" x14ac:dyDescent="0.3">
      <c r="A1109" s="2">
        <f t="shared" si="296"/>
        <v>185</v>
      </c>
      <c r="B1109" s="2">
        <f ca="1">K1106</f>
        <v>15036</v>
      </c>
      <c r="C1109" s="2">
        <f t="shared" si="292"/>
        <v>4</v>
      </c>
      <c r="D1109" s="2">
        <f>VLOOKUP(A1109,关卡NPC系数!B:C,2,FALSE)</f>
        <v>161</v>
      </c>
      <c r="E1109" s="2" t="str">
        <f>VLOOKUP(A1109,关卡NPC系数!M:Q,5)</f>
        <v>6阶</v>
      </c>
      <c r="F1109" s="2" t="str">
        <f t="shared" si="287"/>
        <v>后排</v>
      </c>
      <c r="G1109" s="2">
        <v>1</v>
      </c>
      <c r="I1109" s="2" t="str">
        <f t="shared" si="288"/>
        <v>亡灵</v>
      </c>
      <c r="J1109" s="2" t="str">
        <f t="shared" si="289"/>
        <v>6阶后排亡灵</v>
      </c>
      <c r="K1109" s="2">
        <f ca="1">VLOOKUP(J1109,NPC规则!A:K,M1109,FALSE)</f>
        <v>14036</v>
      </c>
      <c r="L1109" s="2">
        <f>VLOOKUP(J1109,NPC规则!A:N,14,FALSE)</f>
        <v>6</v>
      </c>
      <c r="M1109" s="2">
        <f t="shared" ca="1" si="290"/>
        <v>3</v>
      </c>
      <c r="N1109" s="2">
        <v>6</v>
      </c>
      <c r="O1109" s="2">
        <f>VLOOKUP(A1109,关卡NPC系数!B:I,6,FALSE)</f>
        <v>1.409</v>
      </c>
      <c r="P1109" s="2">
        <f t="shared" si="286"/>
        <v>1</v>
      </c>
    </row>
    <row r="1110" spans="1:16" x14ac:dyDescent="0.3">
      <c r="A1110" s="2">
        <f t="shared" si="296"/>
        <v>185</v>
      </c>
      <c r="B1110" s="2">
        <f ca="1">K1106</f>
        <v>15036</v>
      </c>
      <c r="C1110" s="2">
        <f t="shared" si="292"/>
        <v>5</v>
      </c>
      <c r="D1110" s="2">
        <f>VLOOKUP(A1110,关卡NPC系数!B:C,2,FALSE)</f>
        <v>161</v>
      </c>
      <c r="E1110" s="2" t="str">
        <f>VLOOKUP(A1110,关卡NPC系数!M:Q,5)</f>
        <v>6阶</v>
      </c>
      <c r="F1110" s="2" t="str">
        <f t="shared" si="287"/>
        <v>后排</v>
      </c>
      <c r="G1110" s="2">
        <v>1</v>
      </c>
      <c r="I1110" s="2" t="str">
        <f t="shared" si="288"/>
        <v>亡灵</v>
      </c>
      <c r="J1110" s="2" t="str">
        <f t="shared" si="289"/>
        <v>6阶后排亡灵</v>
      </c>
      <c r="K1110" s="2">
        <f ca="1">VLOOKUP(J1110,NPC规则!A:K,M1110,FALSE)</f>
        <v>12036</v>
      </c>
      <c r="L1110" s="2">
        <f>VLOOKUP(J1110,NPC规则!A:N,14,FALSE)</f>
        <v>6</v>
      </c>
      <c r="M1110" s="2">
        <f t="shared" ca="1" si="290"/>
        <v>5</v>
      </c>
      <c r="N1110" s="2">
        <v>6</v>
      </c>
      <c r="O1110" s="2">
        <f>VLOOKUP(A1110,关卡NPC系数!B:I,6,FALSE)</f>
        <v>1.409</v>
      </c>
      <c r="P1110" s="2">
        <f t="shared" si="286"/>
        <v>1</v>
      </c>
    </row>
    <row r="1111" spans="1:16" x14ac:dyDescent="0.3">
      <c r="A1111" s="2">
        <f t="shared" si="296"/>
        <v>185</v>
      </c>
      <c r="B1111" s="2">
        <f ca="1">K1106</f>
        <v>15036</v>
      </c>
      <c r="C1111" s="2">
        <f t="shared" si="292"/>
        <v>6</v>
      </c>
      <c r="D1111" s="2">
        <f>VLOOKUP(A1111,关卡NPC系数!B:C,2,FALSE)</f>
        <v>161</v>
      </c>
      <c r="E1111" s="2" t="str">
        <f>VLOOKUP(A1111,关卡NPC系数!M:Q,5)</f>
        <v>6阶</v>
      </c>
      <c r="F1111" s="2" t="str">
        <f t="shared" si="287"/>
        <v>后排</v>
      </c>
      <c r="G1111" s="2">
        <v>1</v>
      </c>
      <c r="I1111" s="2" t="str">
        <f t="shared" si="288"/>
        <v>亡灵</v>
      </c>
      <c r="J1111" s="2" t="str">
        <f t="shared" si="289"/>
        <v>6阶后排亡灵</v>
      </c>
      <c r="K1111" s="2">
        <f ca="1">VLOOKUP(J1111,NPC规则!A:K,M1111,FALSE)</f>
        <v>13036</v>
      </c>
      <c r="L1111" s="2">
        <f>VLOOKUP(J1111,NPC规则!A:N,14,FALSE)</f>
        <v>6</v>
      </c>
      <c r="M1111" s="2">
        <f t="shared" ca="1" si="290"/>
        <v>2</v>
      </c>
      <c r="N1111" s="2">
        <v>6</v>
      </c>
      <c r="O1111" s="2">
        <f>VLOOKUP(A1111,关卡NPC系数!B:I,6,FALSE)</f>
        <v>1.409</v>
      </c>
      <c r="P1111" s="2">
        <f t="shared" si="286"/>
        <v>1</v>
      </c>
    </row>
    <row r="1112" spans="1:16" x14ac:dyDescent="0.3">
      <c r="A1112" s="2">
        <f t="shared" si="296"/>
        <v>186</v>
      </c>
      <c r="B1112" s="2">
        <f ca="1">K1112</f>
        <v>25066</v>
      </c>
      <c r="C1112" s="2">
        <f t="shared" si="292"/>
        <v>1</v>
      </c>
      <c r="D1112" s="2">
        <f>VLOOKUP(A1112,关卡NPC系数!B:C,2,FALSE)</f>
        <v>161</v>
      </c>
      <c r="E1112" s="2" t="str">
        <f>VLOOKUP(A1112,关卡NPC系数!M:Q,5)</f>
        <v>6阶</v>
      </c>
      <c r="F1112" s="2" t="str">
        <f t="shared" si="287"/>
        <v>前排</v>
      </c>
      <c r="G1112" s="2">
        <f t="shared" ref="G1112" si="301">G1106+1</f>
        <v>2</v>
      </c>
      <c r="I1112" s="2" t="str">
        <f t="shared" si="288"/>
        <v>奥术</v>
      </c>
      <c r="J1112" s="2" t="str">
        <f t="shared" si="289"/>
        <v>6阶前排奥术</v>
      </c>
      <c r="K1112" s="2">
        <f ca="1">VLOOKUP(J1112,NPC规则!A:K,M1112,FALSE)</f>
        <v>25066</v>
      </c>
      <c r="L1112" s="2">
        <f>VLOOKUP(J1112,NPC规则!A:N,14,FALSE)</f>
        <v>4</v>
      </c>
      <c r="M1112" s="2">
        <f t="shared" ca="1" si="290"/>
        <v>3</v>
      </c>
      <c r="N1112" s="2">
        <v>6</v>
      </c>
      <c r="O1112" s="2">
        <f>VLOOKUP(A1112,关卡NPC系数!B:I,6,FALSE)</f>
        <v>1.4119999999999999</v>
      </c>
      <c r="P1112" s="2">
        <f t="shared" si="286"/>
        <v>1</v>
      </c>
    </row>
    <row r="1113" spans="1:16" x14ac:dyDescent="0.3">
      <c r="A1113" s="2">
        <f t="shared" si="296"/>
        <v>186</v>
      </c>
      <c r="B1113" s="2">
        <f ca="1">K1112</f>
        <v>25066</v>
      </c>
      <c r="C1113" s="2">
        <f t="shared" si="292"/>
        <v>2</v>
      </c>
      <c r="D1113" s="2">
        <f>VLOOKUP(A1113,关卡NPC系数!B:C,2,FALSE)</f>
        <v>161</v>
      </c>
      <c r="E1113" s="2" t="str">
        <f>VLOOKUP(A1113,关卡NPC系数!M:Q,5)</f>
        <v>6阶</v>
      </c>
      <c r="F1113" s="2" t="str">
        <f t="shared" si="287"/>
        <v>前排</v>
      </c>
      <c r="G1113" s="2">
        <f t="shared" si="291"/>
        <v>2</v>
      </c>
      <c r="I1113" s="2" t="str">
        <f t="shared" si="288"/>
        <v>奥术</v>
      </c>
      <c r="J1113" s="2" t="str">
        <f t="shared" si="289"/>
        <v>6阶前排奥术</v>
      </c>
      <c r="K1113" s="2">
        <f ca="1">VLOOKUP(J1113,NPC规则!A:K,M1113,FALSE)</f>
        <v>21036</v>
      </c>
      <c r="L1113" s="2">
        <f>VLOOKUP(J1113,NPC规则!A:N,14,FALSE)</f>
        <v>4</v>
      </c>
      <c r="M1113" s="2">
        <f t="shared" ca="1" si="290"/>
        <v>4</v>
      </c>
      <c r="N1113" s="2">
        <v>6</v>
      </c>
      <c r="O1113" s="2">
        <f>VLOOKUP(A1113,关卡NPC系数!B:I,6,FALSE)</f>
        <v>1.4119999999999999</v>
      </c>
      <c r="P1113" s="2">
        <f t="shared" si="286"/>
        <v>1</v>
      </c>
    </row>
    <row r="1114" spans="1:16" x14ac:dyDescent="0.3">
      <c r="A1114" s="2">
        <f t="shared" si="296"/>
        <v>186</v>
      </c>
      <c r="B1114" s="2">
        <f ca="1">K1112</f>
        <v>25066</v>
      </c>
      <c r="C1114" s="2">
        <f t="shared" si="292"/>
        <v>3</v>
      </c>
      <c r="D1114" s="2">
        <f>VLOOKUP(A1114,关卡NPC系数!B:C,2,FALSE)</f>
        <v>161</v>
      </c>
      <c r="E1114" s="2" t="str">
        <f>VLOOKUP(A1114,关卡NPC系数!M:Q,5)</f>
        <v>6阶</v>
      </c>
      <c r="F1114" s="2" t="str">
        <f t="shared" si="287"/>
        <v>后排</v>
      </c>
      <c r="G1114" s="2">
        <f t="shared" si="291"/>
        <v>2</v>
      </c>
      <c r="I1114" s="2" t="str">
        <f t="shared" si="288"/>
        <v>奥术</v>
      </c>
      <c r="J1114" s="2" t="str">
        <f t="shared" si="289"/>
        <v>6阶后排奥术</v>
      </c>
      <c r="K1114" s="2">
        <f ca="1">VLOOKUP(J1114,NPC规则!A:K,M1114,FALSE)</f>
        <v>23036</v>
      </c>
      <c r="L1114" s="2">
        <f>VLOOKUP(J1114,NPC规则!A:N,14,FALSE)</f>
        <v>7</v>
      </c>
      <c r="M1114" s="2">
        <f t="shared" ca="1" si="290"/>
        <v>5</v>
      </c>
      <c r="N1114" s="2">
        <v>6</v>
      </c>
      <c r="O1114" s="2">
        <f>VLOOKUP(A1114,关卡NPC系数!B:I,6,FALSE)</f>
        <v>1.4119999999999999</v>
      </c>
      <c r="P1114" s="2">
        <f t="shared" si="286"/>
        <v>1</v>
      </c>
    </row>
    <row r="1115" spans="1:16" x14ac:dyDescent="0.3">
      <c r="A1115" s="2">
        <f t="shared" si="296"/>
        <v>186</v>
      </c>
      <c r="B1115" s="2">
        <f ca="1">K1112</f>
        <v>25066</v>
      </c>
      <c r="C1115" s="2">
        <f t="shared" si="292"/>
        <v>4</v>
      </c>
      <c r="D1115" s="2">
        <f>VLOOKUP(A1115,关卡NPC系数!B:C,2,FALSE)</f>
        <v>161</v>
      </c>
      <c r="E1115" s="2" t="str">
        <f>VLOOKUP(A1115,关卡NPC系数!M:Q,5)</f>
        <v>6阶</v>
      </c>
      <c r="F1115" s="2" t="str">
        <f t="shared" si="287"/>
        <v>后排</v>
      </c>
      <c r="G1115" s="2">
        <f t="shared" si="291"/>
        <v>2</v>
      </c>
      <c r="I1115" s="2" t="str">
        <f t="shared" si="288"/>
        <v>奥术</v>
      </c>
      <c r="J1115" s="2" t="str">
        <f t="shared" si="289"/>
        <v>6阶后排奥术</v>
      </c>
      <c r="K1115" s="2">
        <f ca="1">VLOOKUP(J1115,NPC规则!A:K,M1115,FALSE)</f>
        <v>22036</v>
      </c>
      <c r="L1115" s="2">
        <f>VLOOKUP(J1115,NPC规则!A:N,14,FALSE)</f>
        <v>7</v>
      </c>
      <c r="M1115" s="2">
        <f t="shared" ca="1" si="290"/>
        <v>8</v>
      </c>
      <c r="N1115" s="2">
        <v>6</v>
      </c>
      <c r="O1115" s="2">
        <f>VLOOKUP(A1115,关卡NPC系数!B:I,6,FALSE)</f>
        <v>1.4119999999999999</v>
      </c>
      <c r="P1115" s="2">
        <f t="shared" si="286"/>
        <v>1</v>
      </c>
    </row>
    <row r="1116" spans="1:16" x14ac:dyDescent="0.3">
      <c r="A1116" s="2">
        <f t="shared" si="296"/>
        <v>186</v>
      </c>
      <c r="B1116" s="2">
        <f ca="1">K1112</f>
        <v>25066</v>
      </c>
      <c r="C1116" s="2">
        <f t="shared" si="292"/>
        <v>5</v>
      </c>
      <c r="D1116" s="2">
        <f>VLOOKUP(A1116,关卡NPC系数!B:C,2,FALSE)</f>
        <v>161</v>
      </c>
      <c r="E1116" s="2" t="str">
        <f>VLOOKUP(A1116,关卡NPC系数!M:Q,5)</f>
        <v>6阶</v>
      </c>
      <c r="F1116" s="2" t="str">
        <f t="shared" si="287"/>
        <v>后排</v>
      </c>
      <c r="G1116" s="2">
        <f t="shared" si="291"/>
        <v>2</v>
      </c>
      <c r="I1116" s="2" t="str">
        <f t="shared" si="288"/>
        <v>奥术</v>
      </c>
      <c r="J1116" s="2" t="str">
        <f t="shared" si="289"/>
        <v>6阶后排奥术</v>
      </c>
      <c r="K1116" s="2">
        <f ca="1">VLOOKUP(J1116,NPC规则!A:K,M1116,FALSE)</f>
        <v>24036</v>
      </c>
      <c r="L1116" s="2">
        <f>VLOOKUP(J1116,NPC规则!A:N,14,FALSE)</f>
        <v>7</v>
      </c>
      <c r="M1116" s="2">
        <f t="shared" ca="1" si="290"/>
        <v>4</v>
      </c>
      <c r="N1116" s="2">
        <v>6</v>
      </c>
      <c r="O1116" s="2">
        <f>VLOOKUP(A1116,关卡NPC系数!B:I,6,FALSE)</f>
        <v>1.4119999999999999</v>
      </c>
      <c r="P1116" s="2">
        <f t="shared" si="286"/>
        <v>1</v>
      </c>
    </row>
    <row r="1117" spans="1:16" x14ac:dyDescent="0.3">
      <c r="A1117" s="2">
        <f t="shared" si="296"/>
        <v>186</v>
      </c>
      <c r="B1117" s="2">
        <f ca="1">K1112</f>
        <v>25066</v>
      </c>
      <c r="C1117" s="2">
        <f t="shared" si="292"/>
        <v>6</v>
      </c>
      <c r="D1117" s="2">
        <f>VLOOKUP(A1117,关卡NPC系数!B:C,2,FALSE)</f>
        <v>161</v>
      </c>
      <c r="E1117" s="2" t="str">
        <f>VLOOKUP(A1117,关卡NPC系数!M:Q,5)</f>
        <v>6阶</v>
      </c>
      <c r="F1117" s="2" t="str">
        <f t="shared" si="287"/>
        <v>后排</v>
      </c>
      <c r="G1117" s="2">
        <f t="shared" si="291"/>
        <v>2</v>
      </c>
      <c r="I1117" s="2" t="str">
        <f t="shared" si="288"/>
        <v>奥术</v>
      </c>
      <c r="J1117" s="2" t="str">
        <f t="shared" si="289"/>
        <v>6阶后排奥术</v>
      </c>
      <c r="K1117" s="2">
        <f ca="1">VLOOKUP(J1117,NPC规则!A:K,M1117,FALSE)</f>
        <v>24036</v>
      </c>
      <c r="L1117" s="2">
        <f>VLOOKUP(J1117,NPC规则!A:N,14,FALSE)</f>
        <v>7</v>
      </c>
      <c r="M1117" s="2">
        <f t="shared" ca="1" si="290"/>
        <v>4</v>
      </c>
      <c r="N1117" s="2">
        <v>6</v>
      </c>
      <c r="O1117" s="2">
        <f>VLOOKUP(A1117,关卡NPC系数!B:I,6,FALSE)</f>
        <v>1.4119999999999999</v>
      </c>
      <c r="P1117" s="2">
        <f t="shared" si="286"/>
        <v>1</v>
      </c>
    </row>
    <row r="1118" spans="1:16" x14ac:dyDescent="0.3">
      <c r="A1118" s="2">
        <f t="shared" si="296"/>
        <v>187</v>
      </c>
      <c r="B1118" s="2">
        <f ca="1">K1118</f>
        <v>31076</v>
      </c>
      <c r="C1118" s="2">
        <f t="shared" si="292"/>
        <v>1</v>
      </c>
      <c r="D1118" s="2">
        <f>VLOOKUP(A1118,关卡NPC系数!B:C,2,FALSE)</f>
        <v>162</v>
      </c>
      <c r="E1118" s="2" t="str">
        <f>VLOOKUP(A1118,关卡NPC系数!M:Q,5)</f>
        <v>6阶</v>
      </c>
      <c r="F1118" s="2" t="str">
        <f t="shared" si="287"/>
        <v>前排</v>
      </c>
      <c r="G1118" s="2">
        <f t="shared" si="291"/>
        <v>3</v>
      </c>
      <c r="I1118" s="2" t="str">
        <f t="shared" si="288"/>
        <v>邪能</v>
      </c>
      <c r="J1118" s="2" t="str">
        <f t="shared" si="289"/>
        <v>6阶前排邪能</v>
      </c>
      <c r="K1118" s="2">
        <f ca="1">VLOOKUP(J1118,NPC规则!A:K,M1118,FALSE)</f>
        <v>31076</v>
      </c>
      <c r="L1118" s="2">
        <f>VLOOKUP(J1118,NPC规则!A:N,14,FALSE)</f>
        <v>4</v>
      </c>
      <c r="M1118" s="2">
        <f t="shared" ca="1" si="290"/>
        <v>2</v>
      </c>
      <c r="N1118" s="2">
        <v>6</v>
      </c>
      <c r="O1118" s="2">
        <f>VLOOKUP(A1118,关卡NPC系数!B:I,6,FALSE)</f>
        <v>1.4139999999999999</v>
      </c>
      <c r="P1118" s="2">
        <f t="shared" si="286"/>
        <v>1</v>
      </c>
    </row>
    <row r="1119" spans="1:16" x14ac:dyDescent="0.3">
      <c r="A1119" s="2">
        <f t="shared" si="296"/>
        <v>187</v>
      </c>
      <c r="B1119" s="2">
        <f ca="1">K1118</f>
        <v>31076</v>
      </c>
      <c r="C1119" s="2">
        <f t="shared" si="292"/>
        <v>2</v>
      </c>
      <c r="D1119" s="2">
        <f>VLOOKUP(A1119,关卡NPC系数!B:C,2,FALSE)</f>
        <v>162</v>
      </c>
      <c r="E1119" s="2" t="str">
        <f>VLOOKUP(A1119,关卡NPC系数!M:Q,5)</f>
        <v>6阶</v>
      </c>
      <c r="F1119" s="2" t="str">
        <f t="shared" si="287"/>
        <v>前排</v>
      </c>
      <c r="G1119" s="2">
        <f t="shared" si="291"/>
        <v>3</v>
      </c>
      <c r="I1119" s="2" t="str">
        <f t="shared" si="288"/>
        <v>邪能</v>
      </c>
      <c r="J1119" s="2" t="str">
        <f t="shared" si="289"/>
        <v>6阶前排邪能</v>
      </c>
      <c r="K1119" s="2">
        <f ca="1">VLOOKUP(J1119,NPC规则!A:K,M1119,FALSE)</f>
        <v>35036</v>
      </c>
      <c r="L1119" s="2">
        <f>VLOOKUP(J1119,NPC规则!A:N,14,FALSE)</f>
        <v>4</v>
      </c>
      <c r="M1119" s="2">
        <f t="shared" ca="1" si="290"/>
        <v>3</v>
      </c>
      <c r="N1119" s="2">
        <v>6</v>
      </c>
      <c r="O1119" s="2">
        <f>VLOOKUP(A1119,关卡NPC系数!B:I,6,FALSE)</f>
        <v>1.4139999999999999</v>
      </c>
      <c r="P1119" s="2">
        <f t="shared" si="286"/>
        <v>1</v>
      </c>
    </row>
    <row r="1120" spans="1:16" x14ac:dyDescent="0.3">
      <c r="A1120" s="2">
        <f t="shared" si="296"/>
        <v>187</v>
      </c>
      <c r="B1120" s="2">
        <f ca="1">K1118</f>
        <v>31076</v>
      </c>
      <c r="C1120" s="2">
        <f t="shared" si="292"/>
        <v>3</v>
      </c>
      <c r="D1120" s="2">
        <f>VLOOKUP(A1120,关卡NPC系数!B:C,2,FALSE)</f>
        <v>162</v>
      </c>
      <c r="E1120" s="2" t="str">
        <f>VLOOKUP(A1120,关卡NPC系数!M:Q,5)</f>
        <v>6阶</v>
      </c>
      <c r="F1120" s="2" t="str">
        <f t="shared" si="287"/>
        <v>后排</v>
      </c>
      <c r="G1120" s="2">
        <f t="shared" si="291"/>
        <v>3</v>
      </c>
      <c r="I1120" s="2" t="str">
        <f t="shared" si="288"/>
        <v>邪能</v>
      </c>
      <c r="J1120" s="2" t="str">
        <f t="shared" si="289"/>
        <v>6阶后排邪能</v>
      </c>
      <c r="K1120" s="2">
        <f ca="1">VLOOKUP(J1120,NPC规则!A:K,M1120,FALSE)</f>
        <v>31086</v>
      </c>
      <c r="L1120" s="2">
        <f>VLOOKUP(J1120,NPC规则!A:N,14,FALSE)</f>
        <v>6</v>
      </c>
      <c r="M1120" s="2">
        <f t="shared" ca="1" si="290"/>
        <v>4</v>
      </c>
      <c r="N1120" s="2">
        <v>6</v>
      </c>
      <c r="O1120" s="2">
        <f>VLOOKUP(A1120,关卡NPC系数!B:I,6,FALSE)</f>
        <v>1.4139999999999999</v>
      </c>
      <c r="P1120" s="2">
        <f t="shared" si="286"/>
        <v>1</v>
      </c>
    </row>
    <row r="1121" spans="1:16" x14ac:dyDescent="0.3">
      <c r="A1121" s="2">
        <f t="shared" si="296"/>
        <v>187</v>
      </c>
      <c r="B1121" s="2">
        <f ca="1">K1118</f>
        <v>31076</v>
      </c>
      <c r="C1121" s="2">
        <f t="shared" si="292"/>
        <v>4</v>
      </c>
      <c r="D1121" s="2">
        <f>VLOOKUP(A1121,关卡NPC系数!B:C,2,FALSE)</f>
        <v>162</v>
      </c>
      <c r="E1121" s="2" t="str">
        <f>VLOOKUP(A1121,关卡NPC系数!M:Q,5)</f>
        <v>6阶</v>
      </c>
      <c r="F1121" s="2" t="str">
        <f t="shared" si="287"/>
        <v>后排</v>
      </c>
      <c r="G1121" s="2">
        <f t="shared" si="291"/>
        <v>3</v>
      </c>
      <c r="I1121" s="2" t="str">
        <f t="shared" si="288"/>
        <v>邪能</v>
      </c>
      <c r="J1121" s="2" t="str">
        <f t="shared" si="289"/>
        <v>6阶后排邪能</v>
      </c>
      <c r="K1121" s="2">
        <f ca="1">VLOOKUP(J1121,NPC规则!A:K,M1121,FALSE)</f>
        <v>31086</v>
      </c>
      <c r="L1121" s="2">
        <f>VLOOKUP(J1121,NPC规则!A:N,14,FALSE)</f>
        <v>6</v>
      </c>
      <c r="M1121" s="2">
        <f t="shared" ca="1" si="290"/>
        <v>4</v>
      </c>
      <c r="N1121" s="2">
        <v>6</v>
      </c>
      <c r="O1121" s="2">
        <f>VLOOKUP(A1121,关卡NPC系数!B:I,6,FALSE)</f>
        <v>1.4139999999999999</v>
      </c>
      <c r="P1121" s="2">
        <f t="shared" si="286"/>
        <v>1</v>
      </c>
    </row>
    <row r="1122" spans="1:16" x14ac:dyDescent="0.3">
      <c r="A1122" s="2">
        <f t="shared" si="296"/>
        <v>187</v>
      </c>
      <c r="B1122" s="2">
        <f ca="1">K1118</f>
        <v>31076</v>
      </c>
      <c r="C1122" s="2">
        <f t="shared" si="292"/>
        <v>5</v>
      </c>
      <c r="D1122" s="2">
        <f>VLOOKUP(A1122,关卡NPC系数!B:C,2,FALSE)</f>
        <v>162</v>
      </c>
      <c r="E1122" s="2" t="str">
        <f>VLOOKUP(A1122,关卡NPC系数!M:Q,5)</f>
        <v>6阶</v>
      </c>
      <c r="F1122" s="2" t="str">
        <f t="shared" si="287"/>
        <v>后排</v>
      </c>
      <c r="G1122" s="2">
        <f t="shared" si="291"/>
        <v>3</v>
      </c>
      <c r="I1122" s="2" t="str">
        <f t="shared" si="288"/>
        <v>邪能</v>
      </c>
      <c r="J1122" s="2" t="str">
        <f t="shared" si="289"/>
        <v>6阶后排邪能</v>
      </c>
      <c r="K1122" s="2">
        <f ca="1">VLOOKUP(J1122,NPC规则!A:K,M1122,FALSE)</f>
        <v>32056</v>
      </c>
      <c r="L1122" s="2">
        <f>VLOOKUP(J1122,NPC规则!A:N,14,FALSE)</f>
        <v>6</v>
      </c>
      <c r="M1122" s="2">
        <f t="shared" ca="1" si="290"/>
        <v>6</v>
      </c>
      <c r="N1122" s="2">
        <v>6</v>
      </c>
      <c r="O1122" s="2">
        <f>VLOOKUP(A1122,关卡NPC系数!B:I,6,FALSE)</f>
        <v>1.4139999999999999</v>
      </c>
      <c r="P1122" s="2">
        <f t="shared" si="286"/>
        <v>1</v>
      </c>
    </row>
    <row r="1123" spans="1:16" x14ac:dyDescent="0.3">
      <c r="A1123" s="2">
        <f t="shared" si="296"/>
        <v>187</v>
      </c>
      <c r="B1123" s="2">
        <f ca="1">K1118</f>
        <v>31076</v>
      </c>
      <c r="C1123" s="2">
        <f t="shared" si="292"/>
        <v>6</v>
      </c>
      <c r="D1123" s="2">
        <f>VLOOKUP(A1123,关卡NPC系数!B:C,2,FALSE)</f>
        <v>162</v>
      </c>
      <c r="E1123" s="2" t="str">
        <f>VLOOKUP(A1123,关卡NPC系数!M:Q,5)</f>
        <v>6阶</v>
      </c>
      <c r="F1123" s="2" t="str">
        <f t="shared" si="287"/>
        <v>后排</v>
      </c>
      <c r="G1123" s="2">
        <f t="shared" si="291"/>
        <v>3</v>
      </c>
      <c r="I1123" s="2" t="str">
        <f t="shared" si="288"/>
        <v>邪能</v>
      </c>
      <c r="J1123" s="2" t="str">
        <f t="shared" si="289"/>
        <v>6阶后排邪能</v>
      </c>
      <c r="K1123" s="2">
        <f ca="1">VLOOKUP(J1123,NPC规则!A:K,M1123,FALSE)</f>
        <v>34026</v>
      </c>
      <c r="L1123" s="2">
        <f>VLOOKUP(J1123,NPC规则!A:N,14,FALSE)</f>
        <v>6</v>
      </c>
      <c r="M1123" s="2">
        <f t="shared" ca="1" si="290"/>
        <v>3</v>
      </c>
      <c r="N1123" s="2">
        <v>6</v>
      </c>
      <c r="O1123" s="2">
        <f>VLOOKUP(A1123,关卡NPC系数!B:I,6,FALSE)</f>
        <v>1.4139999999999999</v>
      </c>
      <c r="P1123" s="2">
        <f t="shared" si="286"/>
        <v>1</v>
      </c>
    </row>
    <row r="1124" spans="1:16" x14ac:dyDescent="0.3">
      <c r="A1124" s="2">
        <f t="shared" si="296"/>
        <v>188</v>
      </c>
      <c r="B1124" s="2">
        <f ca="1">K1124</f>
        <v>45046</v>
      </c>
      <c r="C1124" s="2">
        <f t="shared" si="292"/>
        <v>1</v>
      </c>
      <c r="D1124" s="2">
        <f>VLOOKUP(A1124,关卡NPC系数!B:C,2,FALSE)</f>
        <v>162</v>
      </c>
      <c r="E1124" s="2" t="str">
        <f>VLOOKUP(A1124,关卡NPC系数!M:Q,5)</f>
        <v>6阶</v>
      </c>
      <c r="F1124" s="2" t="str">
        <f t="shared" si="287"/>
        <v>前排</v>
      </c>
      <c r="G1124" s="2">
        <f t="shared" si="291"/>
        <v>4</v>
      </c>
      <c r="I1124" s="2" t="str">
        <f t="shared" si="288"/>
        <v>自然</v>
      </c>
      <c r="J1124" s="2" t="str">
        <f t="shared" si="289"/>
        <v>6阶前排自然</v>
      </c>
      <c r="K1124" s="2">
        <f ca="1">VLOOKUP(J1124,NPC规则!A:K,M1124,FALSE)</f>
        <v>45046</v>
      </c>
      <c r="L1124" s="2">
        <f>VLOOKUP(J1124,NPC规则!A:N,14,FALSE)</f>
        <v>4</v>
      </c>
      <c r="M1124" s="2">
        <f t="shared" ca="1" si="290"/>
        <v>5</v>
      </c>
      <c r="N1124" s="2">
        <v>6</v>
      </c>
      <c r="O1124" s="2">
        <f>VLOOKUP(A1124,关卡NPC系数!B:I,6,FALSE)</f>
        <v>1.417</v>
      </c>
      <c r="P1124" s="2">
        <f t="shared" si="286"/>
        <v>1</v>
      </c>
    </row>
    <row r="1125" spans="1:16" x14ac:dyDescent="0.3">
      <c r="A1125" s="2">
        <f t="shared" si="296"/>
        <v>188</v>
      </c>
      <c r="B1125" s="2">
        <f ca="1">K1124</f>
        <v>45046</v>
      </c>
      <c r="C1125" s="2">
        <f t="shared" si="292"/>
        <v>2</v>
      </c>
      <c r="D1125" s="2">
        <f>VLOOKUP(A1125,关卡NPC系数!B:C,2,FALSE)</f>
        <v>162</v>
      </c>
      <c r="E1125" s="2" t="str">
        <f>VLOOKUP(A1125,关卡NPC系数!M:Q,5)</f>
        <v>6阶</v>
      </c>
      <c r="F1125" s="2" t="str">
        <f t="shared" si="287"/>
        <v>前排</v>
      </c>
      <c r="G1125" s="2">
        <f t="shared" si="291"/>
        <v>4</v>
      </c>
      <c r="I1125" s="2" t="str">
        <f t="shared" si="288"/>
        <v>自然</v>
      </c>
      <c r="J1125" s="2" t="str">
        <f t="shared" si="289"/>
        <v>6阶前排自然</v>
      </c>
      <c r="K1125" s="2">
        <f ca="1">VLOOKUP(J1125,NPC规则!A:K,M1125,FALSE)</f>
        <v>41056</v>
      </c>
      <c r="L1125" s="2">
        <f>VLOOKUP(J1125,NPC规则!A:N,14,FALSE)</f>
        <v>4</v>
      </c>
      <c r="M1125" s="2">
        <f t="shared" ca="1" si="290"/>
        <v>2</v>
      </c>
      <c r="N1125" s="2">
        <v>6</v>
      </c>
      <c r="O1125" s="2">
        <f>VLOOKUP(A1125,关卡NPC系数!B:I,6,FALSE)</f>
        <v>1.417</v>
      </c>
      <c r="P1125" s="2">
        <f t="shared" si="286"/>
        <v>1</v>
      </c>
    </row>
    <row r="1126" spans="1:16" x14ac:dyDescent="0.3">
      <c r="A1126" s="2">
        <f t="shared" si="296"/>
        <v>188</v>
      </c>
      <c r="B1126" s="2">
        <f ca="1">K1124</f>
        <v>45046</v>
      </c>
      <c r="C1126" s="2">
        <f t="shared" si="292"/>
        <v>3</v>
      </c>
      <c r="D1126" s="2">
        <f>VLOOKUP(A1126,关卡NPC系数!B:C,2,FALSE)</f>
        <v>162</v>
      </c>
      <c r="E1126" s="2" t="str">
        <f>VLOOKUP(A1126,关卡NPC系数!M:Q,5)</f>
        <v>6阶</v>
      </c>
      <c r="F1126" s="2" t="str">
        <f t="shared" si="287"/>
        <v>后排</v>
      </c>
      <c r="G1126" s="2">
        <f t="shared" si="291"/>
        <v>4</v>
      </c>
      <c r="I1126" s="2" t="str">
        <f t="shared" si="288"/>
        <v>自然</v>
      </c>
      <c r="J1126" s="2" t="str">
        <f t="shared" si="289"/>
        <v>6阶后排自然</v>
      </c>
      <c r="K1126" s="2">
        <f ca="1">VLOOKUP(J1126,NPC规则!A:K,M1126,FALSE)</f>
        <v>42016</v>
      </c>
      <c r="L1126" s="2">
        <f>VLOOKUP(J1126,NPC规则!A:N,14,FALSE)</f>
        <v>7</v>
      </c>
      <c r="M1126" s="2">
        <f t="shared" ca="1" si="290"/>
        <v>7</v>
      </c>
      <c r="N1126" s="2">
        <v>6</v>
      </c>
      <c r="O1126" s="2">
        <f>VLOOKUP(A1126,关卡NPC系数!B:I,6,FALSE)</f>
        <v>1.417</v>
      </c>
      <c r="P1126" s="2">
        <f t="shared" si="286"/>
        <v>1</v>
      </c>
    </row>
    <row r="1127" spans="1:16" x14ac:dyDescent="0.3">
      <c r="A1127" s="2">
        <f t="shared" si="296"/>
        <v>188</v>
      </c>
      <c r="B1127" s="2">
        <f ca="1">K1124</f>
        <v>45046</v>
      </c>
      <c r="C1127" s="2">
        <f t="shared" si="292"/>
        <v>4</v>
      </c>
      <c r="D1127" s="2">
        <f>VLOOKUP(A1127,关卡NPC系数!B:C,2,FALSE)</f>
        <v>162</v>
      </c>
      <c r="E1127" s="2" t="str">
        <f>VLOOKUP(A1127,关卡NPC系数!M:Q,5)</f>
        <v>6阶</v>
      </c>
      <c r="F1127" s="2" t="str">
        <f t="shared" si="287"/>
        <v>后排</v>
      </c>
      <c r="G1127" s="2">
        <f t="shared" si="291"/>
        <v>4</v>
      </c>
      <c r="I1127" s="2" t="str">
        <f t="shared" si="288"/>
        <v>自然</v>
      </c>
      <c r="J1127" s="2" t="str">
        <f t="shared" si="289"/>
        <v>6阶后排自然</v>
      </c>
      <c r="K1127" s="2">
        <f ca="1">VLOOKUP(J1127,NPC规则!A:K,M1127,FALSE)</f>
        <v>42016</v>
      </c>
      <c r="L1127" s="2">
        <f>VLOOKUP(J1127,NPC规则!A:N,14,FALSE)</f>
        <v>7</v>
      </c>
      <c r="M1127" s="2">
        <f t="shared" ca="1" si="290"/>
        <v>7</v>
      </c>
      <c r="N1127" s="2">
        <v>6</v>
      </c>
      <c r="O1127" s="2">
        <f>VLOOKUP(A1127,关卡NPC系数!B:I,6,FALSE)</f>
        <v>1.417</v>
      </c>
      <c r="P1127" s="2">
        <f t="shared" si="286"/>
        <v>1</v>
      </c>
    </row>
    <row r="1128" spans="1:16" x14ac:dyDescent="0.3">
      <c r="A1128" s="2">
        <f t="shared" si="296"/>
        <v>188</v>
      </c>
      <c r="B1128" s="2">
        <f ca="1">K1124</f>
        <v>45046</v>
      </c>
      <c r="C1128" s="2">
        <f t="shared" si="292"/>
        <v>5</v>
      </c>
      <c r="D1128" s="2">
        <f>VLOOKUP(A1128,关卡NPC系数!B:C,2,FALSE)</f>
        <v>162</v>
      </c>
      <c r="E1128" s="2" t="str">
        <f>VLOOKUP(A1128,关卡NPC系数!M:Q,5)</f>
        <v>6阶</v>
      </c>
      <c r="F1128" s="2" t="str">
        <f t="shared" si="287"/>
        <v>后排</v>
      </c>
      <c r="G1128" s="2">
        <f t="shared" si="291"/>
        <v>4</v>
      </c>
      <c r="I1128" s="2" t="str">
        <f t="shared" si="288"/>
        <v>自然</v>
      </c>
      <c r="J1128" s="2" t="str">
        <f t="shared" si="289"/>
        <v>6阶后排自然</v>
      </c>
      <c r="K1128" s="2">
        <f ca="1">VLOOKUP(J1128,NPC规则!A:K,M1128,FALSE)</f>
        <v>44036</v>
      </c>
      <c r="L1128" s="2">
        <f>VLOOKUP(J1128,NPC规则!A:N,14,FALSE)</f>
        <v>7</v>
      </c>
      <c r="M1128" s="2">
        <f t="shared" ca="1" si="290"/>
        <v>6</v>
      </c>
      <c r="N1128" s="2">
        <v>6</v>
      </c>
      <c r="O1128" s="2">
        <f>VLOOKUP(A1128,关卡NPC系数!B:I,6,FALSE)</f>
        <v>1.417</v>
      </c>
      <c r="P1128" s="2">
        <f t="shared" si="286"/>
        <v>1</v>
      </c>
    </row>
    <row r="1129" spans="1:16" x14ac:dyDescent="0.3">
      <c r="A1129" s="2">
        <f t="shared" si="296"/>
        <v>188</v>
      </c>
      <c r="B1129" s="2">
        <f ca="1">K1124</f>
        <v>45046</v>
      </c>
      <c r="C1129" s="2">
        <f t="shared" si="292"/>
        <v>6</v>
      </c>
      <c r="D1129" s="2">
        <f>VLOOKUP(A1129,关卡NPC系数!B:C,2,FALSE)</f>
        <v>162</v>
      </c>
      <c r="E1129" s="2" t="str">
        <f>VLOOKUP(A1129,关卡NPC系数!M:Q,5)</f>
        <v>6阶</v>
      </c>
      <c r="F1129" s="2" t="str">
        <f t="shared" si="287"/>
        <v>后排</v>
      </c>
      <c r="G1129" s="2">
        <f t="shared" si="291"/>
        <v>4</v>
      </c>
      <c r="I1129" s="2" t="str">
        <f t="shared" si="288"/>
        <v>自然</v>
      </c>
      <c r="J1129" s="2" t="str">
        <f t="shared" si="289"/>
        <v>6阶后排自然</v>
      </c>
      <c r="K1129" s="2">
        <f ca="1">VLOOKUP(J1129,NPC规则!A:K,M1129,FALSE)</f>
        <v>45046</v>
      </c>
      <c r="L1129" s="2">
        <f>VLOOKUP(J1129,NPC规则!A:N,14,FALSE)</f>
        <v>7</v>
      </c>
      <c r="M1129" s="2">
        <f t="shared" ca="1" si="290"/>
        <v>3</v>
      </c>
      <c r="N1129" s="2">
        <v>6</v>
      </c>
      <c r="O1129" s="2">
        <f>VLOOKUP(A1129,关卡NPC系数!B:I,6,FALSE)</f>
        <v>1.417</v>
      </c>
      <c r="P1129" s="2">
        <f t="shared" si="286"/>
        <v>1</v>
      </c>
    </row>
    <row r="1130" spans="1:16" x14ac:dyDescent="0.3">
      <c r="A1130" s="2">
        <f t="shared" si="296"/>
        <v>189</v>
      </c>
      <c r="B1130" s="2">
        <f ca="1">K1130</f>
        <v>51016</v>
      </c>
      <c r="C1130" s="2">
        <f t="shared" si="292"/>
        <v>1</v>
      </c>
      <c r="D1130" s="2">
        <f>VLOOKUP(A1130,关卡NPC系数!B:C,2,FALSE)</f>
        <v>163</v>
      </c>
      <c r="E1130" s="2" t="str">
        <f>VLOOKUP(A1130,关卡NPC系数!M:Q,5)</f>
        <v>6阶</v>
      </c>
      <c r="F1130" s="2" t="str">
        <f t="shared" si="287"/>
        <v>前排</v>
      </c>
      <c r="G1130" s="2">
        <f t="shared" si="291"/>
        <v>5</v>
      </c>
      <c r="I1130" s="2" t="str">
        <f t="shared" si="288"/>
        <v>暗影</v>
      </c>
      <c r="J1130" s="2" t="str">
        <f t="shared" si="289"/>
        <v>6阶前排暗影</v>
      </c>
      <c r="K1130" s="2">
        <f ca="1">VLOOKUP(J1130,NPC规则!A:K,M1130,FALSE)</f>
        <v>51016</v>
      </c>
      <c r="L1130" s="2">
        <f>VLOOKUP(J1130,NPC规则!A:N,14,FALSE)</f>
        <v>3</v>
      </c>
      <c r="M1130" s="2">
        <f t="shared" ca="1" si="290"/>
        <v>2</v>
      </c>
      <c r="N1130" s="2">
        <v>6</v>
      </c>
      <c r="O1130" s="2">
        <f>VLOOKUP(A1130,关卡NPC系数!B:I,6,FALSE)</f>
        <v>1.419</v>
      </c>
      <c r="P1130" s="2">
        <f t="shared" si="286"/>
        <v>1</v>
      </c>
    </row>
    <row r="1131" spans="1:16" x14ac:dyDescent="0.3">
      <c r="A1131" s="2">
        <f t="shared" si="296"/>
        <v>189</v>
      </c>
      <c r="B1131" s="2">
        <f ca="1">K1130</f>
        <v>51016</v>
      </c>
      <c r="C1131" s="2">
        <f t="shared" si="292"/>
        <v>2</v>
      </c>
      <c r="D1131" s="2">
        <f>VLOOKUP(A1131,关卡NPC系数!B:C,2,FALSE)</f>
        <v>163</v>
      </c>
      <c r="E1131" s="2" t="str">
        <f>VLOOKUP(A1131,关卡NPC系数!M:Q,5)</f>
        <v>6阶</v>
      </c>
      <c r="F1131" s="2" t="str">
        <f t="shared" si="287"/>
        <v>前排</v>
      </c>
      <c r="G1131" s="2">
        <f t="shared" si="291"/>
        <v>5</v>
      </c>
      <c r="I1131" s="2" t="str">
        <f t="shared" si="288"/>
        <v>暗影</v>
      </c>
      <c r="J1131" s="2" t="str">
        <f t="shared" si="289"/>
        <v>6阶前排暗影</v>
      </c>
      <c r="K1131" s="2">
        <f ca="1">VLOOKUP(J1131,NPC规则!A:K,M1131,FALSE)</f>
        <v>51016</v>
      </c>
      <c r="L1131" s="2">
        <f>VLOOKUP(J1131,NPC规则!A:N,14,FALSE)</f>
        <v>3</v>
      </c>
      <c r="M1131" s="2">
        <f t="shared" ca="1" si="290"/>
        <v>2</v>
      </c>
      <c r="N1131" s="2">
        <v>6</v>
      </c>
      <c r="O1131" s="2">
        <f>VLOOKUP(A1131,关卡NPC系数!B:I,6,FALSE)</f>
        <v>1.419</v>
      </c>
      <c r="P1131" s="2">
        <f t="shared" si="286"/>
        <v>1</v>
      </c>
    </row>
    <row r="1132" spans="1:16" x14ac:dyDescent="0.3">
      <c r="A1132" s="2">
        <f t="shared" si="296"/>
        <v>189</v>
      </c>
      <c r="B1132" s="2">
        <f ca="1">K1130</f>
        <v>51016</v>
      </c>
      <c r="C1132" s="2">
        <f t="shared" si="292"/>
        <v>3</v>
      </c>
      <c r="D1132" s="2">
        <f>VLOOKUP(A1132,关卡NPC系数!B:C,2,FALSE)</f>
        <v>163</v>
      </c>
      <c r="E1132" s="2" t="str">
        <f>VLOOKUP(A1132,关卡NPC系数!M:Q,5)</f>
        <v>6阶</v>
      </c>
      <c r="F1132" s="2" t="str">
        <f t="shared" si="287"/>
        <v>后排</v>
      </c>
      <c r="G1132" s="2">
        <f t="shared" si="291"/>
        <v>5</v>
      </c>
      <c r="I1132" s="2" t="str">
        <f t="shared" si="288"/>
        <v>暗影</v>
      </c>
      <c r="J1132" s="2" t="str">
        <f t="shared" si="289"/>
        <v>6阶后排暗影</v>
      </c>
      <c r="K1132" s="2">
        <f ca="1">VLOOKUP(J1132,NPC规则!A:K,M1132,FALSE)</f>
        <v>51016</v>
      </c>
      <c r="L1132" s="2">
        <f>VLOOKUP(J1132,NPC规则!A:N,14,FALSE)</f>
        <v>3</v>
      </c>
      <c r="M1132" s="2">
        <f t="shared" ca="1" si="290"/>
        <v>2</v>
      </c>
      <c r="N1132" s="2">
        <v>6</v>
      </c>
      <c r="O1132" s="2">
        <f>VLOOKUP(A1132,关卡NPC系数!B:I,6,FALSE)</f>
        <v>1.419</v>
      </c>
      <c r="P1132" s="2">
        <f t="shared" si="286"/>
        <v>1</v>
      </c>
    </row>
    <row r="1133" spans="1:16" x14ac:dyDescent="0.3">
      <c r="A1133" s="2">
        <f t="shared" si="296"/>
        <v>189</v>
      </c>
      <c r="B1133" s="2">
        <f ca="1">K1130</f>
        <v>51016</v>
      </c>
      <c r="C1133" s="2">
        <f t="shared" si="292"/>
        <v>4</v>
      </c>
      <c r="D1133" s="2">
        <f>VLOOKUP(A1133,关卡NPC系数!B:C,2,FALSE)</f>
        <v>163</v>
      </c>
      <c r="E1133" s="2" t="str">
        <f>VLOOKUP(A1133,关卡NPC系数!M:Q,5)</f>
        <v>6阶</v>
      </c>
      <c r="F1133" s="2" t="str">
        <f t="shared" si="287"/>
        <v>后排</v>
      </c>
      <c r="G1133" s="2">
        <f t="shared" si="291"/>
        <v>5</v>
      </c>
      <c r="I1133" s="2" t="str">
        <f t="shared" si="288"/>
        <v>暗影</v>
      </c>
      <c r="J1133" s="2" t="str">
        <f t="shared" si="289"/>
        <v>6阶后排暗影</v>
      </c>
      <c r="K1133" s="2">
        <f ca="1">VLOOKUP(J1133,NPC规则!A:K,M1133,FALSE)</f>
        <v>53016</v>
      </c>
      <c r="L1133" s="2">
        <f>VLOOKUP(J1133,NPC规则!A:N,14,FALSE)</f>
        <v>3</v>
      </c>
      <c r="M1133" s="2">
        <f t="shared" ca="1" si="290"/>
        <v>3</v>
      </c>
      <c r="N1133" s="2">
        <v>6</v>
      </c>
      <c r="O1133" s="2">
        <f>VLOOKUP(A1133,关卡NPC系数!B:I,6,FALSE)</f>
        <v>1.419</v>
      </c>
      <c r="P1133" s="2">
        <f t="shared" si="286"/>
        <v>1</v>
      </c>
    </row>
    <row r="1134" spans="1:16" x14ac:dyDescent="0.3">
      <c r="A1134" s="2">
        <f t="shared" si="296"/>
        <v>189</v>
      </c>
      <c r="B1134" s="2">
        <f ca="1">K1130</f>
        <v>51016</v>
      </c>
      <c r="C1134" s="2">
        <f t="shared" si="292"/>
        <v>5</v>
      </c>
      <c r="D1134" s="2">
        <f>VLOOKUP(A1134,关卡NPC系数!B:C,2,FALSE)</f>
        <v>163</v>
      </c>
      <c r="E1134" s="2" t="str">
        <f>VLOOKUP(A1134,关卡NPC系数!M:Q,5)</f>
        <v>6阶</v>
      </c>
      <c r="F1134" s="2" t="str">
        <f t="shared" si="287"/>
        <v>后排</v>
      </c>
      <c r="G1134" s="2">
        <f t="shared" si="291"/>
        <v>5</v>
      </c>
      <c r="I1134" s="2" t="str">
        <f t="shared" si="288"/>
        <v>暗影</v>
      </c>
      <c r="J1134" s="2" t="str">
        <f t="shared" si="289"/>
        <v>6阶后排暗影</v>
      </c>
      <c r="K1134" s="2">
        <f ca="1">VLOOKUP(J1134,NPC规则!A:K,M1134,FALSE)</f>
        <v>53016</v>
      </c>
      <c r="L1134" s="2">
        <f>VLOOKUP(J1134,NPC规则!A:N,14,FALSE)</f>
        <v>3</v>
      </c>
      <c r="M1134" s="2">
        <f t="shared" ca="1" si="290"/>
        <v>3</v>
      </c>
      <c r="N1134" s="2">
        <v>6</v>
      </c>
      <c r="O1134" s="2">
        <f>VLOOKUP(A1134,关卡NPC系数!B:I,6,FALSE)</f>
        <v>1.419</v>
      </c>
      <c r="P1134" s="2">
        <f t="shared" si="286"/>
        <v>1</v>
      </c>
    </row>
    <row r="1135" spans="1:16" x14ac:dyDescent="0.3">
      <c r="A1135" s="2">
        <f t="shared" si="296"/>
        <v>189</v>
      </c>
      <c r="B1135" s="2">
        <f ca="1">K1130</f>
        <v>51016</v>
      </c>
      <c r="C1135" s="2">
        <f t="shared" si="292"/>
        <v>6</v>
      </c>
      <c r="D1135" s="2">
        <f>VLOOKUP(A1135,关卡NPC系数!B:C,2,FALSE)</f>
        <v>163</v>
      </c>
      <c r="E1135" s="2" t="str">
        <f>VLOOKUP(A1135,关卡NPC系数!M:Q,5)</f>
        <v>6阶</v>
      </c>
      <c r="F1135" s="2" t="str">
        <f t="shared" si="287"/>
        <v>后排</v>
      </c>
      <c r="G1135" s="2">
        <f t="shared" si="291"/>
        <v>5</v>
      </c>
      <c r="I1135" s="2" t="str">
        <f t="shared" si="288"/>
        <v>暗影</v>
      </c>
      <c r="J1135" s="2" t="str">
        <f t="shared" si="289"/>
        <v>6阶后排暗影</v>
      </c>
      <c r="K1135" s="2">
        <f ca="1">VLOOKUP(J1135,NPC规则!A:K,M1135,FALSE)</f>
        <v>53016</v>
      </c>
      <c r="L1135" s="2">
        <f>VLOOKUP(J1135,NPC规则!A:N,14,FALSE)</f>
        <v>3</v>
      </c>
      <c r="M1135" s="2">
        <f t="shared" ca="1" si="290"/>
        <v>3</v>
      </c>
      <c r="N1135" s="2">
        <v>6</v>
      </c>
      <c r="O1135" s="2">
        <f>VLOOKUP(A1135,关卡NPC系数!B:I,6,FALSE)</f>
        <v>1.419</v>
      </c>
      <c r="P1135" s="2">
        <f t="shared" si="286"/>
        <v>1</v>
      </c>
    </row>
    <row r="1136" spans="1:16" x14ac:dyDescent="0.3">
      <c r="A1136" s="2">
        <f t="shared" si="296"/>
        <v>190</v>
      </c>
      <c r="B1136" s="2">
        <f ca="1">K1136</f>
        <v>63026</v>
      </c>
      <c r="C1136" s="2">
        <f t="shared" si="292"/>
        <v>1</v>
      </c>
      <c r="D1136" s="2">
        <f>VLOOKUP(A1136,关卡NPC系数!B:C,2,FALSE)</f>
        <v>163</v>
      </c>
      <c r="E1136" s="2" t="str">
        <f>VLOOKUP(A1136,关卡NPC系数!M:Q,5)</f>
        <v>6阶</v>
      </c>
      <c r="F1136" s="2" t="str">
        <f t="shared" si="287"/>
        <v>前排</v>
      </c>
      <c r="G1136" s="2">
        <f t="shared" si="291"/>
        <v>6</v>
      </c>
      <c r="I1136" s="2" t="str">
        <f t="shared" si="288"/>
        <v>神圣</v>
      </c>
      <c r="J1136" s="2" t="str">
        <f t="shared" si="289"/>
        <v>6阶前排神圣</v>
      </c>
      <c r="K1136" s="2">
        <f ca="1">VLOOKUP(J1136,NPC规则!A:K,M1136,FALSE)</f>
        <v>63026</v>
      </c>
      <c r="L1136" s="2">
        <f>VLOOKUP(J1136,NPC规则!A:N,14,FALSE)</f>
        <v>3</v>
      </c>
      <c r="M1136" s="2">
        <f t="shared" ca="1" si="290"/>
        <v>3</v>
      </c>
      <c r="N1136" s="2">
        <v>6</v>
      </c>
      <c r="O1136" s="2">
        <f>VLOOKUP(A1136,关卡NPC系数!B:I,6,FALSE)</f>
        <v>1.778</v>
      </c>
      <c r="P1136" s="2">
        <f t="shared" si="286"/>
        <v>1.3</v>
      </c>
    </row>
    <row r="1137" spans="1:16" x14ac:dyDescent="0.3">
      <c r="A1137" s="2">
        <f t="shared" si="296"/>
        <v>190</v>
      </c>
      <c r="B1137" s="2">
        <f ca="1">K1136</f>
        <v>63026</v>
      </c>
      <c r="C1137" s="2">
        <f t="shared" si="292"/>
        <v>2</v>
      </c>
      <c r="D1137" s="2">
        <f>VLOOKUP(A1137,关卡NPC系数!B:C,2,FALSE)</f>
        <v>163</v>
      </c>
      <c r="E1137" s="2" t="str">
        <f>VLOOKUP(A1137,关卡NPC系数!M:Q,5)</f>
        <v>6阶</v>
      </c>
      <c r="F1137" s="2" t="str">
        <f t="shared" si="287"/>
        <v>前排</v>
      </c>
      <c r="G1137" s="2">
        <f t="shared" si="291"/>
        <v>6</v>
      </c>
      <c r="I1137" s="2" t="str">
        <f t="shared" si="288"/>
        <v>神圣</v>
      </c>
      <c r="J1137" s="2" t="str">
        <f t="shared" si="289"/>
        <v>6阶前排神圣</v>
      </c>
      <c r="L1137" s="2">
        <f>VLOOKUP(J1137,NPC规则!A:N,14,FALSE)</f>
        <v>3</v>
      </c>
      <c r="M1137" s="2">
        <f t="shared" ca="1" si="290"/>
        <v>2</v>
      </c>
      <c r="N1137" s="2">
        <v>6</v>
      </c>
      <c r="O1137" s="2">
        <f>VLOOKUP(A1137,关卡NPC系数!B:I,6,FALSE)</f>
        <v>1.778</v>
      </c>
      <c r="P1137" s="2">
        <f t="shared" si="286"/>
        <v>1.3</v>
      </c>
    </row>
    <row r="1138" spans="1:16" x14ac:dyDescent="0.3">
      <c r="A1138" s="2">
        <f t="shared" si="296"/>
        <v>190</v>
      </c>
      <c r="B1138" s="2">
        <f ca="1">K1136</f>
        <v>63026</v>
      </c>
      <c r="C1138" s="2">
        <f t="shared" si="292"/>
        <v>3</v>
      </c>
      <c r="D1138" s="2">
        <f>VLOOKUP(A1138,关卡NPC系数!B:C,2,FALSE)</f>
        <v>163</v>
      </c>
      <c r="E1138" s="2" t="str">
        <f>VLOOKUP(A1138,关卡NPC系数!M:Q,5)</f>
        <v>6阶</v>
      </c>
      <c r="F1138" s="2" t="str">
        <f t="shared" si="287"/>
        <v>后排</v>
      </c>
      <c r="G1138" s="2">
        <f t="shared" si="291"/>
        <v>6</v>
      </c>
      <c r="I1138" s="2" t="str">
        <f t="shared" si="288"/>
        <v>神圣</v>
      </c>
      <c r="J1138" s="2" t="str">
        <f t="shared" si="289"/>
        <v>6阶后排神圣</v>
      </c>
      <c r="K1138" s="2">
        <f ca="1">VLOOKUP(J1138,NPC规则!A:K,M1138,FALSE)</f>
        <v>62016</v>
      </c>
      <c r="L1138" s="2">
        <f>VLOOKUP(J1138,NPC规则!A:N,14,FALSE)</f>
        <v>3</v>
      </c>
      <c r="M1138" s="2">
        <f t="shared" ca="1" si="290"/>
        <v>4</v>
      </c>
      <c r="N1138" s="2">
        <v>6</v>
      </c>
      <c r="O1138" s="2">
        <f>VLOOKUP(A1138,关卡NPC系数!B:I,6,FALSE)</f>
        <v>1.778</v>
      </c>
      <c r="P1138" s="2">
        <f t="shared" si="286"/>
        <v>1.3</v>
      </c>
    </row>
    <row r="1139" spans="1:16" x14ac:dyDescent="0.3">
      <c r="A1139" s="2">
        <f t="shared" si="296"/>
        <v>190</v>
      </c>
      <c r="B1139" s="2">
        <f ca="1">K1136</f>
        <v>63026</v>
      </c>
      <c r="C1139" s="2">
        <f t="shared" si="292"/>
        <v>4</v>
      </c>
      <c r="D1139" s="2">
        <f>VLOOKUP(A1139,关卡NPC系数!B:C,2,FALSE)</f>
        <v>163</v>
      </c>
      <c r="E1139" s="2" t="str">
        <f>VLOOKUP(A1139,关卡NPC系数!M:Q,5)</f>
        <v>6阶</v>
      </c>
      <c r="F1139" s="2" t="str">
        <f t="shared" si="287"/>
        <v>后排</v>
      </c>
      <c r="G1139" s="2">
        <f t="shared" si="291"/>
        <v>6</v>
      </c>
      <c r="I1139" s="2" t="str">
        <f t="shared" si="288"/>
        <v>神圣</v>
      </c>
      <c r="J1139" s="2" t="str">
        <f t="shared" si="289"/>
        <v>6阶后排神圣</v>
      </c>
      <c r="L1139" s="2">
        <f>VLOOKUP(J1139,NPC规则!A:N,14,FALSE)</f>
        <v>3</v>
      </c>
      <c r="M1139" s="2">
        <f t="shared" ca="1" si="290"/>
        <v>3</v>
      </c>
      <c r="N1139" s="2">
        <v>6</v>
      </c>
      <c r="O1139" s="2">
        <f>VLOOKUP(A1139,关卡NPC系数!B:I,6,FALSE)</f>
        <v>1.778</v>
      </c>
      <c r="P1139" s="2">
        <f t="shared" si="286"/>
        <v>1.3</v>
      </c>
    </row>
    <row r="1140" spans="1:16" x14ac:dyDescent="0.3">
      <c r="A1140" s="2">
        <f t="shared" si="296"/>
        <v>190</v>
      </c>
      <c r="B1140" s="2">
        <f ca="1">K1136</f>
        <v>63026</v>
      </c>
      <c r="C1140" s="2">
        <f t="shared" si="292"/>
        <v>5</v>
      </c>
      <c r="D1140" s="2">
        <f>VLOOKUP(A1140,关卡NPC系数!B:C,2,FALSE)</f>
        <v>163</v>
      </c>
      <c r="E1140" s="2" t="str">
        <f>VLOOKUP(A1140,关卡NPC系数!M:Q,5)</f>
        <v>6阶</v>
      </c>
      <c r="F1140" s="2" t="str">
        <f t="shared" si="287"/>
        <v>后排</v>
      </c>
      <c r="G1140" s="2">
        <f t="shared" si="291"/>
        <v>6</v>
      </c>
      <c r="I1140" s="2" t="str">
        <f t="shared" si="288"/>
        <v>神圣</v>
      </c>
      <c r="J1140" s="2" t="str">
        <f t="shared" si="289"/>
        <v>6阶后排神圣</v>
      </c>
      <c r="L1140" s="2">
        <f>VLOOKUP(J1140,NPC规则!A:N,14,FALSE)</f>
        <v>3</v>
      </c>
      <c r="M1140" s="2">
        <f t="shared" ca="1" si="290"/>
        <v>3</v>
      </c>
      <c r="N1140" s="2">
        <v>6</v>
      </c>
      <c r="O1140" s="2">
        <f>VLOOKUP(A1140,关卡NPC系数!B:I,6,FALSE)</f>
        <v>1.778</v>
      </c>
      <c r="P1140" s="2">
        <f t="shared" si="286"/>
        <v>1.3</v>
      </c>
    </row>
    <row r="1141" spans="1:16" x14ac:dyDescent="0.3">
      <c r="A1141" s="2">
        <f t="shared" si="296"/>
        <v>190</v>
      </c>
      <c r="B1141" s="2">
        <f ca="1">K1136</f>
        <v>63026</v>
      </c>
      <c r="C1141" s="2">
        <f t="shared" si="292"/>
        <v>6</v>
      </c>
      <c r="D1141" s="2">
        <f>VLOOKUP(A1141,关卡NPC系数!B:C,2,FALSE)</f>
        <v>163</v>
      </c>
      <c r="E1141" s="2" t="str">
        <f>VLOOKUP(A1141,关卡NPC系数!M:Q,5)</f>
        <v>6阶</v>
      </c>
      <c r="F1141" s="2" t="str">
        <f t="shared" si="287"/>
        <v>后排</v>
      </c>
      <c r="G1141" s="2">
        <f t="shared" si="291"/>
        <v>6</v>
      </c>
      <c r="I1141" s="2" t="str">
        <f t="shared" si="288"/>
        <v>神圣</v>
      </c>
      <c r="J1141" s="2" t="str">
        <f t="shared" si="289"/>
        <v>6阶后排神圣</v>
      </c>
      <c r="K1141" s="2">
        <f ca="1">VLOOKUP(J1141,NPC规则!A:K,M1141,FALSE)</f>
        <v>63026</v>
      </c>
      <c r="L1141" s="2">
        <f>VLOOKUP(J1141,NPC规则!A:N,14,FALSE)</f>
        <v>3</v>
      </c>
      <c r="M1141" s="2">
        <f t="shared" ca="1" si="290"/>
        <v>3</v>
      </c>
      <c r="N1141" s="2">
        <v>6</v>
      </c>
      <c r="O1141" s="2">
        <f>VLOOKUP(A1141,关卡NPC系数!B:I,6,FALSE)</f>
        <v>1.778</v>
      </c>
      <c r="P1141" s="2">
        <f t="shared" si="286"/>
        <v>1.3</v>
      </c>
    </row>
    <row r="1142" spans="1:16" x14ac:dyDescent="0.3">
      <c r="A1142" s="2">
        <f t="shared" si="296"/>
        <v>191</v>
      </c>
      <c r="B1142" s="2">
        <f ca="1">K1142</f>
        <v>41066</v>
      </c>
      <c r="C1142" s="2">
        <f t="shared" si="292"/>
        <v>1</v>
      </c>
      <c r="D1142" s="2">
        <f>VLOOKUP(A1142,关卡NPC系数!B:C,2,FALSE)</f>
        <v>164</v>
      </c>
      <c r="E1142" s="2" t="str">
        <f>VLOOKUP(A1142,关卡NPC系数!M:Q,5)</f>
        <v>6阶</v>
      </c>
      <c r="F1142" s="2" t="str">
        <f t="shared" si="287"/>
        <v>前排</v>
      </c>
      <c r="G1142" s="2">
        <f t="shared" ref="G1142" ca="1" si="302">RANK(H1142,$H1142:$H1147)</f>
        <v>4</v>
      </c>
      <c r="H1142" s="2">
        <f t="shared" ref="H1142" ca="1" si="303">RAND()</f>
        <v>0.10178161522713813</v>
      </c>
      <c r="I1142" s="2" t="str">
        <f t="shared" ca="1" si="288"/>
        <v>自然</v>
      </c>
      <c r="J1142" s="2" t="str">
        <f t="shared" ca="1" si="289"/>
        <v>6阶前排自然</v>
      </c>
      <c r="K1142" s="2">
        <f ca="1">VLOOKUP(J1142,NPC规则!A:K,M1142,FALSE)</f>
        <v>41066</v>
      </c>
      <c r="L1142" s="2">
        <f ca="1">VLOOKUP(J1142,NPC规则!A:N,14,FALSE)</f>
        <v>4</v>
      </c>
      <c r="M1142" s="2">
        <f t="shared" ca="1" si="290"/>
        <v>3</v>
      </c>
      <c r="N1142" s="2">
        <v>6</v>
      </c>
      <c r="O1142" s="2">
        <f>VLOOKUP(A1142,关卡NPC系数!B:I,6,FALSE)</f>
        <v>1.4239999999999999</v>
      </c>
      <c r="P1142" s="2">
        <f t="shared" si="286"/>
        <v>1</v>
      </c>
    </row>
    <row r="1143" spans="1:16" x14ac:dyDescent="0.3">
      <c r="A1143" s="2">
        <f t="shared" si="296"/>
        <v>191</v>
      </c>
      <c r="B1143" s="2">
        <f ca="1">K1142</f>
        <v>41066</v>
      </c>
      <c r="C1143" s="2">
        <f t="shared" si="292"/>
        <v>2</v>
      </c>
      <c r="D1143" s="2">
        <f>VLOOKUP(A1143,关卡NPC系数!B:C,2,FALSE)</f>
        <v>164</v>
      </c>
      <c r="E1143" s="2" t="str">
        <f>VLOOKUP(A1143,关卡NPC系数!M:Q,5)</f>
        <v>6阶</v>
      </c>
      <c r="F1143" s="2" t="str">
        <f t="shared" si="287"/>
        <v>前排</v>
      </c>
      <c r="G1143" s="2">
        <f t="shared" ref="G1143" ca="1" si="304">RANK(H1143,$H1142:$H1147)</f>
        <v>6</v>
      </c>
      <c r="H1143" s="2">
        <f t="shared" ca="1" si="294"/>
        <v>6.3622823234261716E-3</v>
      </c>
      <c r="I1143" s="2" t="str">
        <f t="shared" ca="1" si="288"/>
        <v>神圣</v>
      </c>
      <c r="J1143" s="2" t="str">
        <f t="shared" ca="1" si="289"/>
        <v>6阶前排神圣</v>
      </c>
      <c r="K1143" s="2">
        <f ca="1">VLOOKUP(J1143,NPC规则!A:K,M1143,FALSE)</f>
        <v>63026</v>
      </c>
      <c r="L1143" s="2">
        <f ca="1">VLOOKUP(J1143,NPC规则!A:N,14,FALSE)</f>
        <v>3</v>
      </c>
      <c r="M1143" s="2">
        <f t="shared" ca="1" si="290"/>
        <v>3</v>
      </c>
      <c r="N1143" s="2">
        <v>6</v>
      </c>
      <c r="O1143" s="2">
        <f>VLOOKUP(A1143,关卡NPC系数!B:I,6,FALSE)</f>
        <v>1.4239999999999999</v>
      </c>
      <c r="P1143" s="2">
        <f t="shared" si="286"/>
        <v>1</v>
      </c>
    </row>
    <row r="1144" spans="1:16" x14ac:dyDescent="0.3">
      <c r="A1144" s="2">
        <f t="shared" si="296"/>
        <v>191</v>
      </c>
      <c r="B1144" s="2">
        <f ca="1">K1142</f>
        <v>41066</v>
      </c>
      <c r="C1144" s="2">
        <f t="shared" si="292"/>
        <v>3</v>
      </c>
      <c r="D1144" s="2">
        <f>VLOOKUP(A1144,关卡NPC系数!B:C,2,FALSE)</f>
        <v>164</v>
      </c>
      <c r="E1144" s="2" t="str">
        <f>VLOOKUP(A1144,关卡NPC系数!M:Q,5)</f>
        <v>6阶</v>
      </c>
      <c r="F1144" s="2" t="str">
        <f t="shared" si="287"/>
        <v>后排</v>
      </c>
      <c r="G1144" s="2">
        <f t="shared" ref="G1144" ca="1" si="305">RANK(H1144,$H1142:$H1147)</f>
        <v>2</v>
      </c>
      <c r="H1144" s="2">
        <f t="shared" ca="1" si="294"/>
        <v>0.47860231963340838</v>
      </c>
      <c r="I1144" s="2" t="str">
        <f t="shared" ca="1" si="288"/>
        <v>奥术</v>
      </c>
      <c r="J1144" s="2" t="str">
        <f t="shared" ca="1" si="289"/>
        <v>6阶后排奥术</v>
      </c>
      <c r="K1144" s="2">
        <f ca="1">VLOOKUP(J1144,NPC规则!A:K,M1144,FALSE)</f>
        <v>23036</v>
      </c>
      <c r="L1144" s="2">
        <f ca="1">VLOOKUP(J1144,NPC规则!A:N,14,FALSE)</f>
        <v>7</v>
      </c>
      <c r="M1144" s="2">
        <f t="shared" ca="1" si="290"/>
        <v>5</v>
      </c>
      <c r="N1144" s="2">
        <v>6</v>
      </c>
      <c r="O1144" s="2">
        <f>VLOOKUP(A1144,关卡NPC系数!B:I,6,FALSE)</f>
        <v>1.4239999999999999</v>
      </c>
      <c r="P1144" s="2">
        <f t="shared" si="286"/>
        <v>1</v>
      </c>
    </row>
    <row r="1145" spans="1:16" x14ac:dyDescent="0.3">
      <c r="A1145" s="2">
        <f t="shared" si="296"/>
        <v>191</v>
      </c>
      <c r="B1145" s="2">
        <f ca="1">K1142</f>
        <v>41066</v>
      </c>
      <c r="C1145" s="2">
        <f t="shared" si="292"/>
        <v>4</v>
      </c>
      <c r="D1145" s="2">
        <f>VLOOKUP(A1145,关卡NPC系数!B:C,2,FALSE)</f>
        <v>164</v>
      </c>
      <c r="E1145" s="2" t="str">
        <f>VLOOKUP(A1145,关卡NPC系数!M:Q,5)</f>
        <v>6阶</v>
      </c>
      <c r="F1145" s="2" t="str">
        <f t="shared" si="287"/>
        <v>后排</v>
      </c>
      <c r="G1145" s="2">
        <f t="shared" ref="G1145" ca="1" si="306">RANK(H1145,$H1142:$H1147)</f>
        <v>3</v>
      </c>
      <c r="H1145" s="2">
        <f t="shared" ca="1" si="294"/>
        <v>0.10824573135508431</v>
      </c>
      <c r="I1145" s="2" t="str">
        <f t="shared" ca="1" si="288"/>
        <v>邪能</v>
      </c>
      <c r="J1145" s="2" t="str">
        <f t="shared" ca="1" si="289"/>
        <v>6阶后排邪能</v>
      </c>
      <c r="K1145" s="2">
        <f ca="1">VLOOKUP(J1145,NPC规则!A:K,M1145,FALSE)</f>
        <v>32046</v>
      </c>
      <c r="L1145" s="2">
        <f ca="1">VLOOKUP(J1145,NPC规则!A:N,14,FALSE)</f>
        <v>6</v>
      </c>
      <c r="M1145" s="2">
        <f t="shared" ca="1" si="290"/>
        <v>7</v>
      </c>
      <c r="N1145" s="2">
        <v>6</v>
      </c>
      <c r="O1145" s="2">
        <f>VLOOKUP(A1145,关卡NPC系数!B:I,6,FALSE)</f>
        <v>1.4239999999999999</v>
      </c>
      <c r="P1145" s="2">
        <f t="shared" si="286"/>
        <v>1</v>
      </c>
    </row>
    <row r="1146" spans="1:16" x14ac:dyDescent="0.3">
      <c r="A1146" s="2">
        <f t="shared" si="296"/>
        <v>191</v>
      </c>
      <c r="B1146" s="2">
        <f ca="1">K1142</f>
        <v>41066</v>
      </c>
      <c r="C1146" s="2">
        <f t="shared" si="292"/>
        <v>5</v>
      </c>
      <c r="D1146" s="2">
        <f>VLOOKUP(A1146,关卡NPC系数!B:C,2,FALSE)</f>
        <v>164</v>
      </c>
      <c r="E1146" s="2" t="str">
        <f>VLOOKUP(A1146,关卡NPC系数!M:Q,5)</f>
        <v>6阶</v>
      </c>
      <c r="F1146" s="2" t="str">
        <f t="shared" si="287"/>
        <v>后排</v>
      </c>
      <c r="G1146" s="2">
        <f t="shared" ref="G1146" ca="1" si="307">RANK(H1146,$H1142:$H1147)</f>
        <v>1</v>
      </c>
      <c r="H1146" s="2">
        <f t="shared" ca="1" si="294"/>
        <v>0.805009578439003</v>
      </c>
      <c r="I1146" s="2" t="str">
        <f t="shared" ca="1" si="288"/>
        <v>亡灵</v>
      </c>
      <c r="J1146" s="2" t="str">
        <f t="shared" ca="1" si="289"/>
        <v>6阶后排亡灵</v>
      </c>
      <c r="K1146" s="2">
        <f ca="1">VLOOKUP(J1146,NPC规则!A:K,M1146,FALSE)</f>
        <v>12036</v>
      </c>
      <c r="L1146" s="2">
        <f ca="1">VLOOKUP(J1146,NPC规则!A:N,14,FALSE)</f>
        <v>6</v>
      </c>
      <c r="M1146" s="2">
        <f t="shared" ca="1" si="290"/>
        <v>5</v>
      </c>
      <c r="N1146" s="2">
        <v>6</v>
      </c>
      <c r="O1146" s="2">
        <f>VLOOKUP(A1146,关卡NPC系数!B:I,6,FALSE)</f>
        <v>1.4239999999999999</v>
      </c>
      <c r="P1146" s="2">
        <f t="shared" si="286"/>
        <v>1</v>
      </c>
    </row>
    <row r="1147" spans="1:16" x14ac:dyDescent="0.3">
      <c r="A1147" s="2">
        <f t="shared" si="296"/>
        <v>191</v>
      </c>
      <c r="B1147" s="2">
        <f ca="1">K1142</f>
        <v>41066</v>
      </c>
      <c r="C1147" s="2">
        <f t="shared" si="292"/>
        <v>6</v>
      </c>
      <c r="D1147" s="2">
        <f>VLOOKUP(A1147,关卡NPC系数!B:C,2,FALSE)</f>
        <v>164</v>
      </c>
      <c r="E1147" s="2" t="str">
        <f>VLOOKUP(A1147,关卡NPC系数!M:Q,5)</f>
        <v>6阶</v>
      </c>
      <c r="F1147" s="2" t="str">
        <f t="shared" si="287"/>
        <v>后排</v>
      </c>
      <c r="G1147" s="2">
        <f t="shared" ref="G1147" ca="1" si="308">RANK(H1147,$H1142:$H1147)</f>
        <v>5</v>
      </c>
      <c r="H1147" s="2">
        <f t="shared" ca="1" si="294"/>
        <v>2.139256743020701E-2</v>
      </c>
      <c r="I1147" s="2" t="str">
        <f t="shared" ca="1" si="288"/>
        <v>暗影</v>
      </c>
      <c r="J1147" s="2" t="str">
        <f t="shared" ca="1" si="289"/>
        <v>6阶后排暗影</v>
      </c>
      <c r="K1147" s="2">
        <f ca="1">VLOOKUP(J1147,NPC规则!A:K,M1147,FALSE)</f>
        <v>51016</v>
      </c>
      <c r="L1147" s="2">
        <f ca="1">VLOOKUP(J1147,NPC规则!A:N,14,FALSE)</f>
        <v>3</v>
      </c>
      <c r="M1147" s="2">
        <f t="shared" ca="1" si="290"/>
        <v>2</v>
      </c>
      <c r="N1147" s="2">
        <v>6</v>
      </c>
      <c r="O1147" s="2">
        <f>VLOOKUP(A1147,关卡NPC系数!B:I,6,FALSE)</f>
        <v>1.4239999999999999</v>
      </c>
      <c r="P1147" s="2">
        <f t="shared" si="286"/>
        <v>1</v>
      </c>
    </row>
    <row r="1148" spans="1:16" x14ac:dyDescent="0.3">
      <c r="A1148" s="2">
        <f t="shared" si="296"/>
        <v>192</v>
      </c>
      <c r="B1148" s="2">
        <f ca="1">K1148</f>
        <v>11076</v>
      </c>
      <c r="C1148" s="2">
        <f t="shared" si="292"/>
        <v>1</v>
      </c>
      <c r="D1148" s="2">
        <f>VLOOKUP(A1148,关卡NPC系数!B:C,2,FALSE)</f>
        <v>164</v>
      </c>
      <c r="E1148" s="2" t="str">
        <f>VLOOKUP(A1148,关卡NPC系数!M:Q,5)</f>
        <v>6阶</v>
      </c>
      <c r="F1148" s="2" t="str">
        <f t="shared" si="287"/>
        <v>前排</v>
      </c>
      <c r="G1148" s="2">
        <v>1</v>
      </c>
      <c r="I1148" s="2" t="str">
        <f t="shared" si="288"/>
        <v>亡灵</v>
      </c>
      <c r="J1148" s="2" t="str">
        <f t="shared" si="289"/>
        <v>6阶前排亡灵</v>
      </c>
      <c r="K1148" s="2">
        <f ca="1">VLOOKUP(J1148,NPC规则!A:K,M1148,FALSE)</f>
        <v>11076</v>
      </c>
      <c r="L1148" s="2">
        <f>VLOOKUP(J1148,NPC规则!A:N,14,FALSE)</f>
        <v>3</v>
      </c>
      <c r="M1148" s="2">
        <f t="shared" ca="1" si="290"/>
        <v>2</v>
      </c>
      <c r="N1148" s="2">
        <v>6</v>
      </c>
      <c r="O1148" s="2">
        <f>VLOOKUP(A1148,关卡NPC系数!B:I,6,FALSE)</f>
        <v>1.427</v>
      </c>
      <c r="P1148" s="2">
        <f t="shared" si="286"/>
        <v>1</v>
      </c>
    </row>
    <row r="1149" spans="1:16" x14ac:dyDescent="0.3">
      <c r="A1149" s="2">
        <f t="shared" si="296"/>
        <v>192</v>
      </c>
      <c r="B1149" s="2">
        <f ca="1">K1148</f>
        <v>11076</v>
      </c>
      <c r="C1149" s="2">
        <f t="shared" si="292"/>
        <v>2</v>
      </c>
      <c r="D1149" s="2">
        <f>VLOOKUP(A1149,关卡NPC系数!B:C,2,FALSE)</f>
        <v>164</v>
      </c>
      <c r="E1149" s="2" t="str">
        <f>VLOOKUP(A1149,关卡NPC系数!M:Q,5)</f>
        <v>6阶</v>
      </c>
      <c r="F1149" s="2" t="str">
        <f t="shared" si="287"/>
        <v>前排</v>
      </c>
      <c r="G1149" s="2">
        <v>1</v>
      </c>
      <c r="I1149" s="2" t="str">
        <f t="shared" si="288"/>
        <v>亡灵</v>
      </c>
      <c r="J1149" s="2" t="str">
        <f t="shared" si="289"/>
        <v>6阶前排亡灵</v>
      </c>
      <c r="K1149" s="2">
        <f ca="1">VLOOKUP(J1149,NPC规则!A:K,M1149,FALSE)</f>
        <v>11086</v>
      </c>
      <c r="L1149" s="2">
        <f>VLOOKUP(J1149,NPC规则!A:N,14,FALSE)</f>
        <v>3</v>
      </c>
      <c r="M1149" s="2">
        <f t="shared" ca="1" si="290"/>
        <v>3</v>
      </c>
      <c r="N1149" s="2">
        <v>6</v>
      </c>
      <c r="O1149" s="2">
        <f>VLOOKUP(A1149,关卡NPC系数!B:I,6,FALSE)</f>
        <v>1.427</v>
      </c>
      <c r="P1149" s="2">
        <f t="shared" si="286"/>
        <v>1</v>
      </c>
    </row>
    <row r="1150" spans="1:16" x14ac:dyDescent="0.3">
      <c r="A1150" s="2">
        <f t="shared" si="296"/>
        <v>192</v>
      </c>
      <c r="B1150" s="2">
        <f ca="1">K1148</f>
        <v>11076</v>
      </c>
      <c r="C1150" s="2">
        <f t="shared" si="292"/>
        <v>3</v>
      </c>
      <c r="D1150" s="2">
        <f>VLOOKUP(A1150,关卡NPC系数!B:C,2,FALSE)</f>
        <v>164</v>
      </c>
      <c r="E1150" s="2" t="str">
        <f>VLOOKUP(A1150,关卡NPC系数!M:Q,5)</f>
        <v>6阶</v>
      </c>
      <c r="F1150" s="2" t="str">
        <f t="shared" si="287"/>
        <v>后排</v>
      </c>
      <c r="G1150" s="2">
        <v>1</v>
      </c>
      <c r="I1150" s="2" t="str">
        <f t="shared" si="288"/>
        <v>亡灵</v>
      </c>
      <c r="J1150" s="2" t="str">
        <f t="shared" si="289"/>
        <v>6阶后排亡灵</v>
      </c>
      <c r="K1150" s="2">
        <f ca="1">VLOOKUP(J1150,NPC规则!A:K,M1150,FALSE)</f>
        <v>12026</v>
      </c>
      <c r="L1150" s="2">
        <f>VLOOKUP(J1150,NPC规则!A:N,14,FALSE)</f>
        <v>6</v>
      </c>
      <c r="M1150" s="2">
        <f t="shared" ca="1" si="290"/>
        <v>7</v>
      </c>
      <c r="N1150" s="2">
        <v>6</v>
      </c>
      <c r="O1150" s="2">
        <f>VLOOKUP(A1150,关卡NPC系数!B:I,6,FALSE)</f>
        <v>1.427</v>
      </c>
      <c r="P1150" s="2">
        <f t="shared" ref="P1150:P1213" si="309">P1090</f>
        <v>1</v>
      </c>
    </row>
    <row r="1151" spans="1:16" x14ac:dyDescent="0.3">
      <c r="A1151" s="2">
        <f t="shared" si="296"/>
        <v>192</v>
      </c>
      <c r="B1151" s="2">
        <f ca="1">K1148</f>
        <v>11076</v>
      </c>
      <c r="C1151" s="2">
        <f t="shared" si="292"/>
        <v>4</v>
      </c>
      <c r="D1151" s="2">
        <f>VLOOKUP(A1151,关卡NPC系数!B:C,2,FALSE)</f>
        <v>164</v>
      </c>
      <c r="E1151" s="2" t="str">
        <f>VLOOKUP(A1151,关卡NPC系数!M:Q,5)</f>
        <v>6阶</v>
      </c>
      <c r="F1151" s="2" t="str">
        <f t="shared" si="287"/>
        <v>后排</v>
      </c>
      <c r="G1151" s="2">
        <v>1</v>
      </c>
      <c r="I1151" s="2" t="str">
        <f t="shared" si="288"/>
        <v>亡灵</v>
      </c>
      <c r="J1151" s="2" t="str">
        <f t="shared" si="289"/>
        <v>6阶后排亡灵</v>
      </c>
      <c r="K1151" s="2">
        <f ca="1">VLOOKUP(J1151,NPC规则!A:K,M1151,FALSE)</f>
        <v>12026</v>
      </c>
      <c r="L1151" s="2">
        <f>VLOOKUP(J1151,NPC规则!A:N,14,FALSE)</f>
        <v>6</v>
      </c>
      <c r="M1151" s="2">
        <f t="shared" ca="1" si="290"/>
        <v>7</v>
      </c>
      <c r="N1151" s="2">
        <v>6</v>
      </c>
      <c r="O1151" s="2">
        <f>VLOOKUP(A1151,关卡NPC系数!B:I,6,FALSE)</f>
        <v>1.427</v>
      </c>
      <c r="P1151" s="2">
        <f t="shared" si="309"/>
        <v>1</v>
      </c>
    </row>
    <row r="1152" spans="1:16" x14ac:dyDescent="0.3">
      <c r="A1152" s="2">
        <f t="shared" si="296"/>
        <v>192</v>
      </c>
      <c r="B1152" s="2">
        <f ca="1">K1148</f>
        <v>11076</v>
      </c>
      <c r="C1152" s="2">
        <f t="shared" si="292"/>
        <v>5</v>
      </c>
      <c r="D1152" s="2">
        <f>VLOOKUP(A1152,关卡NPC系数!B:C,2,FALSE)</f>
        <v>164</v>
      </c>
      <c r="E1152" s="2" t="str">
        <f>VLOOKUP(A1152,关卡NPC系数!M:Q,5)</f>
        <v>6阶</v>
      </c>
      <c r="F1152" s="2" t="str">
        <f t="shared" si="287"/>
        <v>后排</v>
      </c>
      <c r="G1152" s="2">
        <v>1</v>
      </c>
      <c r="I1152" s="2" t="str">
        <f t="shared" si="288"/>
        <v>亡灵</v>
      </c>
      <c r="J1152" s="2" t="str">
        <f t="shared" si="289"/>
        <v>6阶后排亡灵</v>
      </c>
      <c r="K1152" s="2">
        <f ca="1">VLOOKUP(J1152,NPC规则!A:K,M1152,FALSE)</f>
        <v>12026</v>
      </c>
      <c r="L1152" s="2">
        <f>VLOOKUP(J1152,NPC规则!A:N,14,FALSE)</f>
        <v>6</v>
      </c>
      <c r="M1152" s="2">
        <f t="shared" ca="1" si="290"/>
        <v>7</v>
      </c>
      <c r="N1152" s="2">
        <v>6</v>
      </c>
      <c r="O1152" s="2">
        <f>VLOOKUP(A1152,关卡NPC系数!B:I,6,FALSE)</f>
        <v>1.427</v>
      </c>
      <c r="P1152" s="2">
        <f t="shared" si="309"/>
        <v>1</v>
      </c>
    </row>
    <row r="1153" spans="1:16" x14ac:dyDescent="0.3">
      <c r="A1153" s="2">
        <f t="shared" si="296"/>
        <v>192</v>
      </c>
      <c r="B1153" s="2">
        <f ca="1">K1148</f>
        <v>11076</v>
      </c>
      <c r="C1153" s="2">
        <f t="shared" si="292"/>
        <v>6</v>
      </c>
      <c r="D1153" s="2">
        <f>VLOOKUP(A1153,关卡NPC系数!B:C,2,FALSE)</f>
        <v>164</v>
      </c>
      <c r="E1153" s="2" t="str">
        <f>VLOOKUP(A1153,关卡NPC系数!M:Q,5)</f>
        <v>6阶</v>
      </c>
      <c r="F1153" s="2" t="str">
        <f t="shared" si="287"/>
        <v>后排</v>
      </c>
      <c r="G1153" s="2">
        <v>1</v>
      </c>
      <c r="I1153" s="2" t="str">
        <f t="shared" si="288"/>
        <v>亡灵</v>
      </c>
      <c r="J1153" s="2" t="str">
        <f t="shared" si="289"/>
        <v>6阶后排亡灵</v>
      </c>
      <c r="K1153" s="2">
        <f ca="1">VLOOKUP(J1153,NPC规则!A:K,M1153,FALSE)</f>
        <v>12036</v>
      </c>
      <c r="L1153" s="2">
        <f>VLOOKUP(J1153,NPC规则!A:N,14,FALSE)</f>
        <v>6</v>
      </c>
      <c r="M1153" s="2">
        <f t="shared" ca="1" si="290"/>
        <v>5</v>
      </c>
      <c r="N1153" s="2">
        <v>6</v>
      </c>
      <c r="O1153" s="2">
        <f>VLOOKUP(A1153,关卡NPC系数!B:I,6,FALSE)</f>
        <v>1.427</v>
      </c>
      <c r="P1153" s="2">
        <f t="shared" si="309"/>
        <v>1</v>
      </c>
    </row>
    <row r="1154" spans="1:16" x14ac:dyDescent="0.3">
      <c r="A1154" s="2">
        <f t="shared" si="296"/>
        <v>193</v>
      </c>
      <c r="B1154" s="2">
        <f ca="1">K1154</f>
        <v>25066</v>
      </c>
      <c r="C1154" s="2">
        <f t="shared" si="292"/>
        <v>1</v>
      </c>
      <c r="D1154" s="2">
        <f>VLOOKUP(A1154,关卡NPC系数!B:C,2,FALSE)</f>
        <v>165</v>
      </c>
      <c r="E1154" s="2" t="str">
        <f>VLOOKUP(A1154,关卡NPC系数!M:Q,5)</f>
        <v>6阶</v>
      </c>
      <c r="F1154" s="2" t="str">
        <f t="shared" ref="F1154:F1217" si="310">VLOOKUP(C1154,S:T,2,FALSE)</f>
        <v>前排</v>
      </c>
      <c r="G1154" s="2">
        <f t="shared" ref="G1154" si="311">G1148+1</f>
        <v>2</v>
      </c>
      <c r="I1154" s="2" t="str">
        <f t="shared" si="288"/>
        <v>奥术</v>
      </c>
      <c r="J1154" s="2" t="str">
        <f t="shared" si="289"/>
        <v>6阶前排奥术</v>
      </c>
      <c r="K1154" s="2">
        <f ca="1">VLOOKUP(J1154,NPC规则!A:K,M1154,FALSE)</f>
        <v>25066</v>
      </c>
      <c r="L1154" s="2">
        <f>VLOOKUP(J1154,NPC规则!A:N,14,FALSE)</f>
        <v>4</v>
      </c>
      <c r="M1154" s="2">
        <f t="shared" ca="1" si="290"/>
        <v>3</v>
      </c>
      <c r="N1154" s="2">
        <v>6</v>
      </c>
      <c r="O1154" s="2">
        <f>VLOOKUP(A1154,关卡NPC系数!B:I,6,FALSE)</f>
        <v>1.429</v>
      </c>
      <c r="P1154" s="2">
        <f t="shared" si="309"/>
        <v>1</v>
      </c>
    </row>
    <row r="1155" spans="1:16" x14ac:dyDescent="0.3">
      <c r="A1155" s="2">
        <f t="shared" si="296"/>
        <v>193</v>
      </c>
      <c r="B1155" s="2">
        <f ca="1">K1154</f>
        <v>25066</v>
      </c>
      <c r="C1155" s="2">
        <f t="shared" si="292"/>
        <v>2</v>
      </c>
      <c r="D1155" s="2">
        <f>VLOOKUP(A1155,关卡NPC系数!B:C,2,FALSE)</f>
        <v>165</v>
      </c>
      <c r="E1155" s="2" t="str">
        <f>VLOOKUP(A1155,关卡NPC系数!M:Q,5)</f>
        <v>6阶</v>
      </c>
      <c r="F1155" s="2" t="str">
        <f t="shared" si="310"/>
        <v>前排</v>
      </c>
      <c r="G1155" s="2">
        <f t="shared" si="291"/>
        <v>2</v>
      </c>
      <c r="I1155" s="2" t="str">
        <f t="shared" ref="I1155:I1218" si="312">VLOOKUP(G1155,V:W,2,FALSE)</f>
        <v>奥术</v>
      </c>
      <c r="J1155" s="2" t="str">
        <f t="shared" ref="J1155:J1218" si="313">E1155&amp;F1155&amp;I1155</f>
        <v>6阶前排奥术</v>
      </c>
      <c r="K1155" s="2">
        <f ca="1">VLOOKUP(J1155,NPC规则!A:K,M1155,FALSE)</f>
        <v>21046</v>
      </c>
      <c r="L1155" s="2">
        <f>VLOOKUP(J1155,NPC规则!A:N,14,FALSE)</f>
        <v>4</v>
      </c>
      <c r="M1155" s="2">
        <f t="shared" ref="M1155:M1218" ca="1" si="314">INT(RAND()*L1155)+2</f>
        <v>2</v>
      </c>
      <c r="N1155" s="2">
        <v>6</v>
      </c>
      <c r="O1155" s="2">
        <f>VLOOKUP(A1155,关卡NPC系数!B:I,6,FALSE)</f>
        <v>1.429</v>
      </c>
      <c r="P1155" s="2">
        <f t="shared" si="309"/>
        <v>1</v>
      </c>
    </row>
    <row r="1156" spans="1:16" x14ac:dyDescent="0.3">
      <c r="A1156" s="2">
        <f t="shared" si="296"/>
        <v>193</v>
      </c>
      <c r="B1156" s="2">
        <f ca="1">K1154</f>
        <v>25066</v>
      </c>
      <c r="C1156" s="2">
        <f t="shared" si="292"/>
        <v>3</v>
      </c>
      <c r="D1156" s="2">
        <f>VLOOKUP(A1156,关卡NPC系数!B:C,2,FALSE)</f>
        <v>165</v>
      </c>
      <c r="E1156" s="2" t="str">
        <f>VLOOKUP(A1156,关卡NPC系数!M:Q,5)</f>
        <v>6阶</v>
      </c>
      <c r="F1156" s="2" t="str">
        <f t="shared" si="310"/>
        <v>后排</v>
      </c>
      <c r="G1156" s="2">
        <f t="shared" si="291"/>
        <v>2</v>
      </c>
      <c r="I1156" s="2" t="str">
        <f t="shared" si="312"/>
        <v>奥术</v>
      </c>
      <c r="J1156" s="2" t="str">
        <f t="shared" si="313"/>
        <v>6阶后排奥术</v>
      </c>
      <c r="K1156" s="2">
        <f ca="1">VLOOKUP(J1156,NPC规则!A:K,M1156,FALSE)</f>
        <v>24026</v>
      </c>
      <c r="L1156" s="2">
        <f>VLOOKUP(J1156,NPC规则!A:N,14,FALSE)</f>
        <v>7</v>
      </c>
      <c r="M1156" s="2">
        <f t="shared" ca="1" si="314"/>
        <v>6</v>
      </c>
      <c r="N1156" s="2">
        <v>6</v>
      </c>
      <c r="O1156" s="2">
        <f>VLOOKUP(A1156,关卡NPC系数!B:I,6,FALSE)</f>
        <v>1.429</v>
      </c>
      <c r="P1156" s="2">
        <f t="shared" si="309"/>
        <v>1</v>
      </c>
    </row>
    <row r="1157" spans="1:16" x14ac:dyDescent="0.3">
      <c r="A1157" s="2">
        <f t="shared" si="296"/>
        <v>193</v>
      </c>
      <c r="B1157" s="2">
        <f ca="1">K1154</f>
        <v>25066</v>
      </c>
      <c r="C1157" s="2">
        <f t="shared" si="292"/>
        <v>4</v>
      </c>
      <c r="D1157" s="2">
        <f>VLOOKUP(A1157,关卡NPC系数!B:C,2,FALSE)</f>
        <v>165</v>
      </c>
      <c r="E1157" s="2" t="str">
        <f>VLOOKUP(A1157,关卡NPC系数!M:Q,5)</f>
        <v>6阶</v>
      </c>
      <c r="F1157" s="2" t="str">
        <f t="shared" si="310"/>
        <v>后排</v>
      </c>
      <c r="G1157" s="2">
        <f t="shared" si="291"/>
        <v>2</v>
      </c>
      <c r="I1157" s="2" t="str">
        <f t="shared" si="312"/>
        <v>奥术</v>
      </c>
      <c r="J1157" s="2" t="str">
        <f t="shared" si="313"/>
        <v>6阶后排奥术</v>
      </c>
      <c r="K1157" s="2">
        <f ca="1">VLOOKUP(J1157,NPC规则!A:K,M1157,FALSE)</f>
        <v>22046</v>
      </c>
      <c r="L1157" s="2">
        <f>VLOOKUP(J1157,NPC规则!A:N,14,FALSE)</f>
        <v>7</v>
      </c>
      <c r="M1157" s="2">
        <f t="shared" ca="1" si="314"/>
        <v>7</v>
      </c>
      <c r="N1157" s="2">
        <v>6</v>
      </c>
      <c r="O1157" s="2">
        <f>VLOOKUP(A1157,关卡NPC系数!B:I,6,FALSE)</f>
        <v>1.429</v>
      </c>
      <c r="P1157" s="2">
        <f t="shared" si="309"/>
        <v>1</v>
      </c>
    </row>
    <row r="1158" spans="1:16" x14ac:dyDescent="0.3">
      <c r="A1158" s="2">
        <f t="shared" si="296"/>
        <v>193</v>
      </c>
      <c r="B1158" s="2">
        <f ca="1">K1154</f>
        <v>25066</v>
      </c>
      <c r="C1158" s="2">
        <f t="shared" si="292"/>
        <v>5</v>
      </c>
      <c r="D1158" s="2">
        <f>VLOOKUP(A1158,关卡NPC系数!B:C,2,FALSE)</f>
        <v>165</v>
      </c>
      <c r="E1158" s="2" t="str">
        <f>VLOOKUP(A1158,关卡NPC系数!M:Q,5)</f>
        <v>6阶</v>
      </c>
      <c r="F1158" s="2" t="str">
        <f t="shared" si="310"/>
        <v>后排</v>
      </c>
      <c r="G1158" s="2">
        <f t="shared" ref="G1158:G1221" si="315">G1152+1</f>
        <v>2</v>
      </c>
      <c r="I1158" s="2" t="str">
        <f t="shared" si="312"/>
        <v>奥术</v>
      </c>
      <c r="J1158" s="2" t="str">
        <f t="shared" si="313"/>
        <v>6阶后排奥术</v>
      </c>
      <c r="K1158" s="2">
        <f ca="1">VLOOKUP(J1158,NPC规则!A:K,M1158,FALSE)</f>
        <v>24026</v>
      </c>
      <c r="L1158" s="2">
        <f>VLOOKUP(J1158,NPC规则!A:N,14,FALSE)</f>
        <v>7</v>
      </c>
      <c r="M1158" s="2">
        <f t="shared" ca="1" si="314"/>
        <v>6</v>
      </c>
      <c r="N1158" s="2">
        <v>6</v>
      </c>
      <c r="O1158" s="2">
        <f>VLOOKUP(A1158,关卡NPC系数!B:I,6,FALSE)</f>
        <v>1.429</v>
      </c>
      <c r="P1158" s="2">
        <f t="shared" si="309"/>
        <v>1</v>
      </c>
    </row>
    <row r="1159" spans="1:16" x14ac:dyDescent="0.3">
      <c r="A1159" s="2">
        <f t="shared" si="296"/>
        <v>193</v>
      </c>
      <c r="B1159" s="2">
        <f ca="1">K1154</f>
        <v>25066</v>
      </c>
      <c r="C1159" s="2">
        <f t="shared" si="292"/>
        <v>6</v>
      </c>
      <c r="D1159" s="2">
        <f>VLOOKUP(A1159,关卡NPC系数!B:C,2,FALSE)</f>
        <v>165</v>
      </c>
      <c r="E1159" s="2" t="str">
        <f>VLOOKUP(A1159,关卡NPC系数!M:Q,5)</f>
        <v>6阶</v>
      </c>
      <c r="F1159" s="2" t="str">
        <f t="shared" si="310"/>
        <v>后排</v>
      </c>
      <c r="G1159" s="2">
        <f t="shared" si="315"/>
        <v>2</v>
      </c>
      <c r="I1159" s="2" t="str">
        <f t="shared" si="312"/>
        <v>奥术</v>
      </c>
      <c r="J1159" s="2" t="str">
        <f t="shared" si="313"/>
        <v>6阶后排奥术</v>
      </c>
      <c r="K1159" s="2">
        <f ca="1">VLOOKUP(J1159,NPC规则!A:K,M1159,FALSE)</f>
        <v>22036</v>
      </c>
      <c r="L1159" s="2">
        <f>VLOOKUP(J1159,NPC规则!A:N,14,FALSE)</f>
        <v>7</v>
      </c>
      <c r="M1159" s="2">
        <f t="shared" ca="1" si="314"/>
        <v>8</v>
      </c>
      <c r="N1159" s="2">
        <v>6</v>
      </c>
      <c r="O1159" s="2">
        <f>VLOOKUP(A1159,关卡NPC系数!B:I,6,FALSE)</f>
        <v>1.429</v>
      </c>
      <c r="P1159" s="2">
        <f t="shared" si="309"/>
        <v>1</v>
      </c>
    </row>
    <row r="1160" spans="1:16" x14ac:dyDescent="0.3">
      <c r="A1160" s="2">
        <f t="shared" si="296"/>
        <v>194</v>
      </c>
      <c r="B1160" s="2">
        <f ca="1">K1160</f>
        <v>35036</v>
      </c>
      <c r="C1160" s="2">
        <f t="shared" ref="C1160:C1223" si="316">C1154</f>
        <v>1</v>
      </c>
      <c r="D1160" s="2">
        <f>VLOOKUP(A1160,关卡NPC系数!B:C,2,FALSE)</f>
        <v>165</v>
      </c>
      <c r="E1160" s="2" t="str">
        <f>VLOOKUP(A1160,关卡NPC系数!M:Q,5)</f>
        <v>6阶</v>
      </c>
      <c r="F1160" s="2" t="str">
        <f t="shared" si="310"/>
        <v>前排</v>
      </c>
      <c r="G1160" s="2">
        <f t="shared" si="315"/>
        <v>3</v>
      </c>
      <c r="I1160" s="2" t="str">
        <f t="shared" si="312"/>
        <v>邪能</v>
      </c>
      <c r="J1160" s="2" t="str">
        <f t="shared" si="313"/>
        <v>6阶前排邪能</v>
      </c>
      <c r="K1160" s="2">
        <f ca="1">VLOOKUP(J1160,NPC规则!A:K,M1160,FALSE)</f>
        <v>35036</v>
      </c>
      <c r="L1160" s="2">
        <f>VLOOKUP(J1160,NPC规则!A:N,14,FALSE)</f>
        <v>4</v>
      </c>
      <c r="M1160" s="2">
        <f t="shared" ca="1" si="314"/>
        <v>3</v>
      </c>
      <c r="N1160" s="2">
        <v>6</v>
      </c>
      <c r="O1160" s="2">
        <f>VLOOKUP(A1160,关卡NPC系数!B:I,6,FALSE)</f>
        <v>1.4319999999999999</v>
      </c>
      <c r="P1160" s="2">
        <f t="shared" si="309"/>
        <v>1</v>
      </c>
    </row>
    <row r="1161" spans="1:16" x14ac:dyDescent="0.3">
      <c r="A1161" s="2">
        <f t="shared" si="296"/>
        <v>194</v>
      </c>
      <c r="B1161" s="2">
        <f ca="1">K1160</f>
        <v>35036</v>
      </c>
      <c r="C1161" s="2">
        <f t="shared" si="316"/>
        <v>2</v>
      </c>
      <c r="D1161" s="2">
        <f>VLOOKUP(A1161,关卡NPC系数!B:C,2,FALSE)</f>
        <v>165</v>
      </c>
      <c r="E1161" s="2" t="str">
        <f>VLOOKUP(A1161,关卡NPC系数!M:Q,5)</f>
        <v>6阶</v>
      </c>
      <c r="F1161" s="2" t="str">
        <f t="shared" si="310"/>
        <v>前排</v>
      </c>
      <c r="G1161" s="2">
        <f t="shared" si="315"/>
        <v>3</v>
      </c>
      <c r="I1161" s="2" t="str">
        <f t="shared" si="312"/>
        <v>邪能</v>
      </c>
      <c r="J1161" s="2" t="str">
        <f t="shared" si="313"/>
        <v>6阶前排邪能</v>
      </c>
      <c r="K1161" s="2">
        <f ca="1">VLOOKUP(J1161,NPC规则!A:K,M1161,FALSE)</f>
        <v>33026</v>
      </c>
      <c r="L1161" s="2">
        <f>VLOOKUP(J1161,NPC规则!A:N,14,FALSE)</f>
        <v>4</v>
      </c>
      <c r="M1161" s="2">
        <f t="shared" ca="1" si="314"/>
        <v>5</v>
      </c>
      <c r="N1161" s="2">
        <v>6</v>
      </c>
      <c r="O1161" s="2">
        <f>VLOOKUP(A1161,关卡NPC系数!B:I,6,FALSE)</f>
        <v>1.4319999999999999</v>
      </c>
      <c r="P1161" s="2">
        <f t="shared" si="309"/>
        <v>1</v>
      </c>
    </row>
    <row r="1162" spans="1:16" x14ac:dyDescent="0.3">
      <c r="A1162" s="2">
        <f t="shared" si="296"/>
        <v>194</v>
      </c>
      <c r="B1162" s="2">
        <f ca="1">K1160</f>
        <v>35036</v>
      </c>
      <c r="C1162" s="2">
        <f t="shared" si="316"/>
        <v>3</v>
      </c>
      <c r="D1162" s="2">
        <f>VLOOKUP(A1162,关卡NPC系数!B:C,2,FALSE)</f>
        <v>165</v>
      </c>
      <c r="E1162" s="2" t="str">
        <f>VLOOKUP(A1162,关卡NPC系数!M:Q,5)</f>
        <v>6阶</v>
      </c>
      <c r="F1162" s="2" t="str">
        <f t="shared" si="310"/>
        <v>后排</v>
      </c>
      <c r="G1162" s="2">
        <f t="shared" si="315"/>
        <v>3</v>
      </c>
      <c r="I1162" s="2" t="str">
        <f t="shared" si="312"/>
        <v>邪能</v>
      </c>
      <c r="J1162" s="2" t="str">
        <f t="shared" si="313"/>
        <v>6阶后排邪能</v>
      </c>
      <c r="K1162" s="2">
        <f ca="1">VLOOKUP(J1162,NPC规则!A:K,M1162,FALSE)</f>
        <v>32046</v>
      </c>
      <c r="L1162" s="2">
        <f>VLOOKUP(J1162,NPC规则!A:N,14,FALSE)</f>
        <v>6</v>
      </c>
      <c r="M1162" s="2">
        <f t="shared" ca="1" si="314"/>
        <v>7</v>
      </c>
      <c r="N1162" s="2">
        <v>6</v>
      </c>
      <c r="O1162" s="2">
        <f>VLOOKUP(A1162,关卡NPC系数!B:I,6,FALSE)</f>
        <v>1.4319999999999999</v>
      </c>
      <c r="P1162" s="2">
        <f t="shared" si="309"/>
        <v>1</v>
      </c>
    </row>
    <row r="1163" spans="1:16" x14ac:dyDescent="0.3">
      <c r="A1163" s="2">
        <f t="shared" si="296"/>
        <v>194</v>
      </c>
      <c r="B1163" s="2">
        <f ca="1">K1160</f>
        <v>35036</v>
      </c>
      <c r="C1163" s="2">
        <f t="shared" si="316"/>
        <v>4</v>
      </c>
      <c r="D1163" s="2">
        <f>VLOOKUP(A1163,关卡NPC系数!B:C,2,FALSE)</f>
        <v>165</v>
      </c>
      <c r="E1163" s="2" t="str">
        <f>VLOOKUP(A1163,关卡NPC系数!M:Q,5)</f>
        <v>6阶</v>
      </c>
      <c r="F1163" s="2" t="str">
        <f t="shared" si="310"/>
        <v>后排</v>
      </c>
      <c r="G1163" s="2">
        <f t="shared" si="315"/>
        <v>3</v>
      </c>
      <c r="I1163" s="2" t="str">
        <f t="shared" si="312"/>
        <v>邪能</v>
      </c>
      <c r="J1163" s="2" t="str">
        <f t="shared" si="313"/>
        <v>6阶后排邪能</v>
      </c>
      <c r="K1163" s="2">
        <f ca="1">VLOOKUP(J1163,NPC规则!A:K,M1163,FALSE)</f>
        <v>31086</v>
      </c>
      <c r="L1163" s="2">
        <f>VLOOKUP(J1163,NPC规则!A:N,14,FALSE)</f>
        <v>6</v>
      </c>
      <c r="M1163" s="2">
        <f t="shared" ca="1" si="314"/>
        <v>4</v>
      </c>
      <c r="N1163" s="2">
        <v>6</v>
      </c>
      <c r="O1163" s="2">
        <f>VLOOKUP(A1163,关卡NPC系数!B:I,6,FALSE)</f>
        <v>1.4319999999999999</v>
      </c>
      <c r="P1163" s="2">
        <f t="shared" si="309"/>
        <v>1</v>
      </c>
    </row>
    <row r="1164" spans="1:16" x14ac:dyDescent="0.3">
      <c r="A1164" s="2">
        <f t="shared" si="296"/>
        <v>194</v>
      </c>
      <c r="B1164" s="2">
        <f ca="1">K1160</f>
        <v>35036</v>
      </c>
      <c r="C1164" s="2">
        <f t="shared" si="316"/>
        <v>5</v>
      </c>
      <c r="D1164" s="2">
        <f>VLOOKUP(A1164,关卡NPC系数!B:C,2,FALSE)</f>
        <v>165</v>
      </c>
      <c r="E1164" s="2" t="str">
        <f>VLOOKUP(A1164,关卡NPC系数!M:Q,5)</f>
        <v>6阶</v>
      </c>
      <c r="F1164" s="2" t="str">
        <f t="shared" si="310"/>
        <v>后排</v>
      </c>
      <c r="G1164" s="2">
        <f t="shared" si="315"/>
        <v>3</v>
      </c>
      <c r="I1164" s="2" t="str">
        <f t="shared" si="312"/>
        <v>邪能</v>
      </c>
      <c r="J1164" s="2" t="str">
        <f t="shared" si="313"/>
        <v>6阶后排邪能</v>
      </c>
      <c r="K1164" s="2">
        <f ca="1">VLOOKUP(J1164,NPC规则!A:K,M1164,FALSE)</f>
        <v>33026</v>
      </c>
      <c r="L1164" s="2">
        <f>VLOOKUP(J1164,NPC规则!A:N,14,FALSE)</f>
        <v>6</v>
      </c>
      <c r="M1164" s="2">
        <f t="shared" ca="1" si="314"/>
        <v>2</v>
      </c>
      <c r="N1164" s="2">
        <v>6</v>
      </c>
      <c r="O1164" s="2">
        <f>VLOOKUP(A1164,关卡NPC系数!B:I,6,FALSE)</f>
        <v>1.4319999999999999</v>
      </c>
      <c r="P1164" s="2">
        <f t="shared" si="309"/>
        <v>1</v>
      </c>
    </row>
    <row r="1165" spans="1:16" x14ac:dyDescent="0.3">
      <c r="A1165" s="2">
        <f t="shared" si="296"/>
        <v>194</v>
      </c>
      <c r="B1165" s="2">
        <f ca="1">K1160</f>
        <v>35036</v>
      </c>
      <c r="C1165" s="2">
        <f t="shared" si="316"/>
        <v>6</v>
      </c>
      <c r="D1165" s="2">
        <f>VLOOKUP(A1165,关卡NPC系数!B:C,2,FALSE)</f>
        <v>165</v>
      </c>
      <c r="E1165" s="2" t="str">
        <f>VLOOKUP(A1165,关卡NPC系数!M:Q,5)</f>
        <v>6阶</v>
      </c>
      <c r="F1165" s="2" t="str">
        <f t="shared" si="310"/>
        <v>后排</v>
      </c>
      <c r="G1165" s="2">
        <f t="shared" si="315"/>
        <v>3</v>
      </c>
      <c r="I1165" s="2" t="str">
        <f t="shared" si="312"/>
        <v>邪能</v>
      </c>
      <c r="J1165" s="2" t="str">
        <f t="shared" si="313"/>
        <v>6阶后排邪能</v>
      </c>
      <c r="K1165" s="2">
        <f ca="1">VLOOKUP(J1165,NPC规则!A:K,M1165,FALSE)</f>
        <v>32046</v>
      </c>
      <c r="L1165" s="2">
        <f>VLOOKUP(J1165,NPC规则!A:N,14,FALSE)</f>
        <v>6</v>
      </c>
      <c r="M1165" s="2">
        <f t="shared" ca="1" si="314"/>
        <v>7</v>
      </c>
      <c r="N1165" s="2">
        <v>6</v>
      </c>
      <c r="O1165" s="2">
        <f>VLOOKUP(A1165,关卡NPC系数!B:I,6,FALSE)</f>
        <v>1.4319999999999999</v>
      </c>
      <c r="P1165" s="2">
        <f t="shared" si="309"/>
        <v>1</v>
      </c>
    </row>
    <row r="1166" spans="1:16" x14ac:dyDescent="0.3">
      <c r="A1166" s="2">
        <f t="shared" ref="A1166:A1229" si="317">A1160+1</f>
        <v>195</v>
      </c>
      <c r="B1166" s="2">
        <f ca="1">K1166</f>
        <v>45046</v>
      </c>
      <c r="C1166" s="2">
        <f t="shared" si="316"/>
        <v>1</v>
      </c>
      <c r="D1166" s="2">
        <f>VLOOKUP(A1166,关卡NPC系数!B:C,2,FALSE)</f>
        <v>166</v>
      </c>
      <c r="E1166" s="2" t="str">
        <f>VLOOKUP(A1166,关卡NPC系数!M:Q,5)</f>
        <v>6阶</v>
      </c>
      <c r="F1166" s="2" t="str">
        <f t="shared" si="310"/>
        <v>前排</v>
      </c>
      <c r="G1166" s="2">
        <f t="shared" si="315"/>
        <v>4</v>
      </c>
      <c r="I1166" s="2" t="str">
        <f t="shared" si="312"/>
        <v>自然</v>
      </c>
      <c r="J1166" s="2" t="str">
        <f t="shared" si="313"/>
        <v>6阶前排自然</v>
      </c>
      <c r="K1166" s="2">
        <f ca="1">VLOOKUP(J1166,NPC规则!A:K,M1166,FALSE)</f>
        <v>45046</v>
      </c>
      <c r="L1166" s="2">
        <f>VLOOKUP(J1166,NPC规则!A:N,14,FALSE)</f>
        <v>4</v>
      </c>
      <c r="M1166" s="2">
        <f t="shared" ca="1" si="314"/>
        <v>5</v>
      </c>
      <c r="N1166" s="2">
        <v>6</v>
      </c>
      <c r="O1166" s="2">
        <f>VLOOKUP(A1166,关卡NPC系数!B:I,6,FALSE)</f>
        <v>1.4339999999999999</v>
      </c>
      <c r="P1166" s="2">
        <f t="shared" si="309"/>
        <v>1</v>
      </c>
    </row>
    <row r="1167" spans="1:16" x14ac:dyDescent="0.3">
      <c r="A1167" s="2">
        <f t="shared" si="317"/>
        <v>195</v>
      </c>
      <c r="B1167" s="2">
        <f ca="1">K1166</f>
        <v>45046</v>
      </c>
      <c r="C1167" s="2">
        <f t="shared" si="316"/>
        <v>2</v>
      </c>
      <c r="D1167" s="2">
        <f>VLOOKUP(A1167,关卡NPC系数!B:C,2,FALSE)</f>
        <v>166</v>
      </c>
      <c r="E1167" s="2" t="str">
        <f>VLOOKUP(A1167,关卡NPC系数!M:Q,5)</f>
        <v>6阶</v>
      </c>
      <c r="F1167" s="2" t="str">
        <f t="shared" si="310"/>
        <v>前排</v>
      </c>
      <c r="G1167" s="2">
        <f t="shared" si="315"/>
        <v>4</v>
      </c>
      <c r="I1167" s="2" t="str">
        <f t="shared" si="312"/>
        <v>自然</v>
      </c>
      <c r="J1167" s="2" t="str">
        <f t="shared" si="313"/>
        <v>6阶前排自然</v>
      </c>
      <c r="K1167" s="2">
        <f ca="1">VLOOKUP(J1167,NPC规则!A:K,M1167,FALSE)</f>
        <v>45046</v>
      </c>
      <c r="L1167" s="2">
        <f>VLOOKUP(J1167,NPC规则!A:N,14,FALSE)</f>
        <v>4</v>
      </c>
      <c r="M1167" s="2">
        <f t="shared" ca="1" si="314"/>
        <v>5</v>
      </c>
      <c r="N1167" s="2">
        <v>6</v>
      </c>
      <c r="O1167" s="2">
        <f>VLOOKUP(A1167,关卡NPC系数!B:I,6,FALSE)</f>
        <v>1.4339999999999999</v>
      </c>
      <c r="P1167" s="2">
        <f t="shared" si="309"/>
        <v>1</v>
      </c>
    </row>
    <row r="1168" spans="1:16" x14ac:dyDescent="0.3">
      <c r="A1168" s="2">
        <f t="shared" si="317"/>
        <v>195</v>
      </c>
      <c r="B1168" s="2">
        <f ca="1">K1166</f>
        <v>45046</v>
      </c>
      <c r="C1168" s="2">
        <f t="shared" si="316"/>
        <v>3</v>
      </c>
      <c r="D1168" s="2">
        <f>VLOOKUP(A1168,关卡NPC系数!B:C,2,FALSE)</f>
        <v>166</v>
      </c>
      <c r="E1168" s="2" t="str">
        <f>VLOOKUP(A1168,关卡NPC系数!M:Q,5)</f>
        <v>6阶</v>
      </c>
      <c r="F1168" s="2" t="str">
        <f t="shared" si="310"/>
        <v>后排</v>
      </c>
      <c r="G1168" s="2">
        <f t="shared" si="315"/>
        <v>4</v>
      </c>
      <c r="I1168" s="2" t="str">
        <f t="shared" si="312"/>
        <v>自然</v>
      </c>
      <c r="J1168" s="2" t="str">
        <f t="shared" si="313"/>
        <v>6阶后排自然</v>
      </c>
      <c r="K1168" s="2">
        <f ca="1">VLOOKUP(J1168,NPC规则!A:K,M1168,FALSE)</f>
        <v>44036</v>
      </c>
      <c r="L1168" s="2">
        <f>VLOOKUP(J1168,NPC规则!A:N,14,FALSE)</f>
        <v>7</v>
      </c>
      <c r="M1168" s="2">
        <f t="shared" ca="1" si="314"/>
        <v>6</v>
      </c>
      <c r="N1168" s="2">
        <v>6</v>
      </c>
      <c r="O1168" s="2">
        <f>VLOOKUP(A1168,关卡NPC系数!B:I,6,FALSE)</f>
        <v>1.4339999999999999</v>
      </c>
      <c r="P1168" s="2">
        <f t="shared" si="309"/>
        <v>1</v>
      </c>
    </row>
    <row r="1169" spans="1:16" x14ac:dyDescent="0.3">
      <c r="A1169" s="2">
        <f t="shared" si="317"/>
        <v>195</v>
      </c>
      <c r="B1169" s="2">
        <f ca="1">K1166</f>
        <v>45046</v>
      </c>
      <c r="C1169" s="2">
        <f t="shared" si="316"/>
        <v>4</v>
      </c>
      <c r="D1169" s="2">
        <f>VLOOKUP(A1169,关卡NPC系数!B:C,2,FALSE)</f>
        <v>166</v>
      </c>
      <c r="E1169" s="2" t="str">
        <f>VLOOKUP(A1169,关卡NPC系数!M:Q,5)</f>
        <v>6阶</v>
      </c>
      <c r="F1169" s="2" t="str">
        <f t="shared" si="310"/>
        <v>后排</v>
      </c>
      <c r="G1169" s="2">
        <f t="shared" si="315"/>
        <v>4</v>
      </c>
      <c r="I1169" s="2" t="str">
        <f t="shared" si="312"/>
        <v>自然</v>
      </c>
      <c r="J1169" s="2" t="str">
        <f t="shared" si="313"/>
        <v>6阶后排自然</v>
      </c>
      <c r="K1169" s="2">
        <f ca="1">VLOOKUP(J1169,NPC规则!A:K,M1169,FALSE)</f>
        <v>45056</v>
      </c>
      <c r="L1169" s="2">
        <f>VLOOKUP(J1169,NPC规则!A:N,14,FALSE)</f>
        <v>7</v>
      </c>
      <c r="M1169" s="2">
        <f t="shared" ca="1" si="314"/>
        <v>2</v>
      </c>
      <c r="N1169" s="2">
        <v>6</v>
      </c>
      <c r="O1169" s="2">
        <f>VLOOKUP(A1169,关卡NPC系数!B:I,6,FALSE)</f>
        <v>1.4339999999999999</v>
      </c>
      <c r="P1169" s="2">
        <f t="shared" si="309"/>
        <v>1</v>
      </c>
    </row>
    <row r="1170" spans="1:16" x14ac:dyDescent="0.3">
      <c r="A1170" s="2">
        <f t="shared" si="317"/>
        <v>195</v>
      </c>
      <c r="B1170" s="2">
        <f ca="1">K1166</f>
        <v>45046</v>
      </c>
      <c r="C1170" s="2">
        <f t="shared" si="316"/>
        <v>5</v>
      </c>
      <c r="D1170" s="2">
        <f>VLOOKUP(A1170,关卡NPC系数!B:C,2,FALSE)</f>
        <v>166</v>
      </c>
      <c r="E1170" s="2" t="str">
        <f>VLOOKUP(A1170,关卡NPC系数!M:Q,5)</f>
        <v>6阶</v>
      </c>
      <c r="F1170" s="2" t="str">
        <f t="shared" si="310"/>
        <v>后排</v>
      </c>
      <c r="G1170" s="2">
        <f t="shared" si="315"/>
        <v>4</v>
      </c>
      <c r="I1170" s="2" t="str">
        <f t="shared" si="312"/>
        <v>自然</v>
      </c>
      <c r="J1170" s="2" t="str">
        <f t="shared" si="313"/>
        <v>6阶后排自然</v>
      </c>
      <c r="K1170" s="2">
        <f ca="1">VLOOKUP(J1170,NPC规则!A:K,M1170,FALSE)</f>
        <v>42016</v>
      </c>
      <c r="L1170" s="2">
        <f>VLOOKUP(J1170,NPC规则!A:N,14,FALSE)</f>
        <v>7</v>
      </c>
      <c r="M1170" s="2">
        <f t="shared" ca="1" si="314"/>
        <v>7</v>
      </c>
      <c r="N1170" s="2">
        <v>6</v>
      </c>
      <c r="O1170" s="2">
        <f>VLOOKUP(A1170,关卡NPC系数!B:I,6,FALSE)</f>
        <v>1.4339999999999999</v>
      </c>
      <c r="P1170" s="2">
        <f t="shared" si="309"/>
        <v>1</v>
      </c>
    </row>
    <row r="1171" spans="1:16" x14ac:dyDescent="0.3">
      <c r="A1171" s="2">
        <f t="shared" si="317"/>
        <v>195</v>
      </c>
      <c r="B1171" s="2">
        <f ca="1">K1166</f>
        <v>45046</v>
      </c>
      <c r="C1171" s="2">
        <f t="shared" si="316"/>
        <v>6</v>
      </c>
      <c r="D1171" s="2">
        <f>VLOOKUP(A1171,关卡NPC系数!B:C,2,FALSE)</f>
        <v>166</v>
      </c>
      <c r="E1171" s="2" t="str">
        <f>VLOOKUP(A1171,关卡NPC系数!M:Q,5)</f>
        <v>6阶</v>
      </c>
      <c r="F1171" s="2" t="str">
        <f t="shared" si="310"/>
        <v>后排</v>
      </c>
      <c r="G1171" s="2">
        <f t="shared" si="315"/>
        <v>4</v>
      </c>
      <c r="I1171" s="2" t="str">
        <f t="shared" si="312"/>
        <v>自然</v>
      </c>
      <c r="J1171" s="2" t="str">
        <f t="shared" si="313"/>
        <v>6阶后排自然</v>
      </c>
      <c r="K1171" s="2">
        <f ca="1">VLOOKUP(J1171,NPC规则!A:K,M1171,FALSE)</f>
        <v>44046</v>
      </c>
      <c r="L1171" s="2">
        <f>VLOOKUP(J1171,NPC规则!A:N,14,FALSE)</f>
        <v>7</v>
      </c>
      <c r="M1171" s="2">
        <f t="shared" ca="1" si="314"/>
        <v>5</v>
      </c>
      <c r="N1171" s="2">
        <v>6</v>
      </c>
      <c r="O1171" s="2">
        <f>VLOOKUP(A1171,关卡NPC系数!B:I,6,FALSE)</f>
        <v>1.4339999999999999</v>
      </c>
      <c r="P1171" s="2">
        <f t="shared" si="309"/>
        <v>1</v>
      </c>
    </row>
    <row r="1172" spans="1:16" x14ac:dyDescent="0.3">
      <c r="A1172" s="2">
        <f t="shared" si="317"/>
        <v>196</v>
      </c>
      <c r="B1172" s="2">
        <f ca="1">K1172</f>
        <v>53016</v>
      </c>
      <c r="C1172" s="2">
        <f t="shared" si="316"/>
        <v>1</v>
      </c>
      <c r="D1172" s="2">
        <f>VLOOKUP(A1172,关卡NPC系数!B:C,2,FALSE)</f>
        <v>166</v>
      </c>
      <c r="E1172" s="2" t="str">
        <f>VLOOKUP(A1172,关卡NPC系数!M:Q,5)</f>
        <v>6阶</v>
      </c>
      <c r="F1172" s="2" t="str">
        <f t="shared" si="310"/>
        <v>前排</v>
      </c>
      <c r="G1172" s="2">
        <f t="shared" si="315"/>
        <v>5</v>
      </c>
      <c r="I1172" s="2" t="str">
        <f t="shared" si="312"/>
        <v>暗影</v>
      </c>
      <c r="J1172" s="2" t="str">
        <f t="shared" si="313"/>
        <v>6阶前排暗影</v>
      </c>
      <c r="K1172" s="2">
        <f ca="1">VLOOKUP(J1172,NPC规则!A:K,M1172,FALSE)</f>
        <v>53016</v>
      </c>
      <c r="L1172" s="2">
        <f>VLOOKUP(J1172,NPC规则!A:N,14,FALSE)</f>
        <v>3</v>
      </c>
      <c r="M1172" s="2">
        <f t="shared" ca="1" si="314"/>
        <v>3</v>
      </c>
      <c r="N1172" s="2">
        <v>6</v>
      </c>
      <c r="O1172" s="2">
        <f>VLOOKUP(A1172,关卡NPC系数!B:I,6,FALSE)</f>
        <v>1.4370000000000001</v>
      </c>
      <c r="P1172" s="2">
        <f t="shared" si="309"/>
        <v>1</v>
      </c>
    </row>
    <row r="1173" spans="1:16" x14ac:dyDescent="0.3">
      <c r="A1173" s="2">
        <f t="shared" si="317"/>
        <v>196</v>
      </c>
      <c r="B1173" s="2">
        <f ca="1">K1172</f>
        <v>53016</v>
      </c>
      <c r="C1173" s="2">
        <f t="shared" si="316"/>
        <v>2</v>
      </c>
      <c r="D1173" s="2">
        <f>VLOOKUP(A1173,关卡NPC系数!B:C,2,FALSE)</f>
        <v>166</v>
      </c>
      <c r="E1173" s="2" t="str">
        <f>VLOOKUP(A1173,关卡NPC系数!M:Q,5)</f>
        <v>6阶</v>
      </c>
      <c r="F1173" s="2" t="str">
        <f t="shared" si="310"/>
        <v>前排</v>
      </c>
      <c r="G1173" s="2">
        <f t="shared" si="315"/>
        <v>5</v>
      </c>
      <c r="I1173" s="2" t="str">
        <f t="shared" si="312"/>
        <v>暗影</v>
      </c>
      <c r="J1173" s="2" t="str">
        <f t="shared" si="313"/>
        <v>6阶前排暗影</v>
      </c>
      <c r="K1173" s="2">
        <f ca="1">VLOOKUP(J1173,NPC规则!A:K,M1173,FALSE)</f>
        <v>51016</v>
      </c>
      <c r="L1173" s="2">
        <f>VLOOKUP(J1173,NPC规则!A:N,14,FALSE)</f>
        <v>3</v>
      </c>
      <c r="M1173" s="2">
        <f t="shared" ca="1" si="314"/>
        <v>2</v>
      </c>
      <c r="N1173" s="2">
        <v>6</v>
      </c>
      <c r="O1173" s="2">
        <f>VLOOKUP(A1173,关卡NPC系数!B:I,6,FALSE)</f>
        <v>1.4370000000000001</v>
      </c>
      <c r="P1173" s="2">
        <f t="shared" si="309"/>
        <v>1</v>
      </c>
    </row>
    <row r="1174" spans="1:16" x14ac:dyDescent="0.3">
      <c r="A1174" s="2">
        <f t="shared" si="317"/>
        <v>196</v>
      </c>
      <c r="B1174" s="2">
        <f ca="1">K1172</f>
        <v>53016</v>
      </c>
      <c r="C1174" s="2">
        <f t="shared" si="316"/>
        <v>3</v>
      </c>
      <c r="D1174" s="2">
        <f>VLOOKUP(A1174,关卡NPC系数!B:C,2,FALSE)</f>
        <v>166</v>
      </c>
      <c r="E1174" s="2" t="str">
        <f>VLOOKUP(A1174,关卡NPC系数!M:Q,5)</f>
        <v>6阶</v>
      </c>
      <c r="F1174" s="2" t="str">
        <f t="shared" si="310"/>
        <v>后排</v>
      </c>
      <c r="G1174" s="2">
        <f t="shared" si="315"/>
        <v>5</v>
      </c>
      <c r="I1174" s="2" t="str">
        <f t="shared" si="312"/>
        <v>暗影</v>
      </c>
      <c r="J1174" s="2" t="str">
        <f t="shared" si="313"/>
        <v>6阶后排暗影</v>
      </c>
      <c r="K1174" s="2">
        <f ca="1">VLOOKUP(J1174,NPC规则!A:K,M1174,FALSE)</f>
        <v>53016</v>
      </c>
      <c r="L1174" s="2">
        <f>VLOOKUP(J1174,NPC规则!A:N,14,FALSE)</f>
        <v>3</v>
      </c>
      <c r="M1174" s="2">
        <f t="shared" ca="1" si="314"/>
        <v>3</v>
      </c>
      <c r="N1174" s="2">
        <v>6</v>
      </c>
      <c r="O1174" s="2">
        <f>VLOOKUP(A1174,关卡NPC系数!B:I,6,FALSE)</f>
        <v>1.4370000000000001</v>
      </c>
      <c r="P1174" s="2">
        <f t="shared" si="309"/>
        <v>1</v>
      </c>
    </row>
    <row r="1175" spans="1:16" x14ac:dyDescent="0.3">
      <c r="A1175" s="2">
        <f t="shared" si="317"/>
        <v>196</v>
      </c>
      <c r="B1175" s="2">
        <f ca="1">K1172</f>
        <v>53016</v>
      </c>
      <c r="C1175" s="2">
        <f t="shared" si="316"/>
        <v>4</v>
      </c>
      <c r="D1175" s="2">
        <f>VLOOKUP(A1175,关卡NPC系数!B:C,2,FALSE)</f>
        <v>166</v>
      </c>
      <c r="E1175" s="2" t="str">
        <f>VLOOKUP(A1175,关卡NPC系数!M:Q,5)</f>
        <v>6阶</v>
      </c>
      <c r="F1175" s="2" t="str">
        <f t="shared" si="310"/>
        <v>后排</v>
      </c>
      <c r="G1175" s="2">
        <f t="shared" si="315"/>
        <v>5</v>
      </c>
      <c r="I1175" s="2" t="str">
        <f t="shared" si="312"/>
        <v>暗影</v>
      </c>
      <c r="J1175" s="2" t="str">
        <f t="shared" si="313"/>
        <v>6阶后排暗影</v>
      </c>
      <c r="K1175" s="2">
        <f ca="1">VLOOKUP(J1175,NPC规则!A:K,M1175,FALSE)</f>
        <v>52046</v>
      </c>
      <c r="L1175" s="2">
        <f>VLOOKUP(J1175,NPC规则!A:N,14,FALSE)</f>
        <v>3</v>
      </c>
      <c r="M1175" s="2">
        <f t="shared" ca="1" si="314"/>
        <v>4</v>
      </c>
      <c r="N1175" s="2">
        <v>6</v>
      </c>
      <c r="O1175" s="2">
        <f>VLOOKUP(A1175,关卡NPC系数!B:I,6,FALSE)</f>
        <v>1.4370000000000001</v>
      </c>
      <c r="P1175" s="2">
        <f t="shared" si="309"/>
        <v>1</v>
      </c>
    </row>
    <row r="1176" spans="1:16" x14ac:dyDescent="0.3">
      <c r="A1176" s="2">
        <f t="shared" si="317"/>
        <v>196</v>
      </c>
      <c r="B1176" s="2">
        <f ca="1">K1172</f>
        <v>53016</v>
      </c>
      <c r="C1176" s="2">
        <f t="shared" si="316"/>
        <v>5</v>
      </c>
      <c r="D1176" s="2">
        <f>VLOOKUP(A1176,关卡NPC系数!B:C,2,FALSE)</f>
        <v>166</v>
      </c>
      <c r="E1176" s="2" t="str">
        <f>VLOOKUP(A1176,关卡NPC系数!M:Q,5)</f>
        <v>6阶</v>
      </c>
      <c r="F1176" s="2" t="str">
        <f t="shared" si="310"/>
        <v>后排</v>
      </c>
      <c r="G1176" s="2">
        <f t="shared" si="315"/>
        <v>5</v>
      </c>
      <c r="I1176" s="2" t="str">
        <f t="shared" si="312"/>
        <v>暗影</v>
      </c>
      <c r="J1176" s="2" t="str">
        <f t="shared" si="313"/>
        <v>6阶后排暗影</v>
      </c>
      <c r="K1176" s="2">
        <f ca="1">VLOOKUP(J1176,NPC规则!A:K,M1176,FALSE)</f>
        <v>52046</v>
      </c>
      <c r="L1176" s="2">
        <f>VLOOKUP(J1176,NPC规则!A:N,14,FALSE)</f>
        <v>3</v>
      </c>
      <c r="M1176" s="2">
        <f t="shared" ca="1" si="314"/>
        <v>4</v>
      </c>
      <c r="N1176" s="2">
        <v>6</v>
      </c>
      <c r="O1176" s="2">
        <f>VLOOKUP(A1176,关卡NPC系数!B:I,6,FALSE)</f>
        <v>1.4370000000000001</v>
      </c>
      <c r="P1176" s="2">
        <f t="shared" si="309"/>
        <v>1</v>
      </c>
    </row>
    <row r="1177" spans="1:16" x14ac:dyDescent="0.3">
      <c r="A1177" s="2">
        <f t="shared" si="317"/>
        <v>196</v>
      </c>
      <c r="B1177" s="2">
        <f ca="1">K1172</f>
        <v>53016</v>
      </c>
      <c r="C1177" s="2">
        <f t="shared" si="316"/>
        <v>6</v>
      </c>
      <c r="D1177" s="2">
        <f>VLOOKUP(A1177,关卡NPC系数!B:C,2,FALSE)</f>
        <v>166</v>
      </c>
      <c r="E1177" s="2" t="str">
        <f>VLOOKUP(A1177,关卡NPC系数!M:Q,5)</f>
        <v>6阶</v>
      </c>
      <c r="F1177" s="2" t="str">
        <f t="shared" si="310"/>
        <v>后排</v>
      </c>
      <c r="G1177" s="2">
        <f t="shared" si="315"/>
        <v>5</v>
      </c>
      <c r="I1177" s="2" t="str">
        <f t="shared" si="312"/>
        <v>暗影</v>
      </c>
      <c r="J1177" s="2" t="str">
        <f t="shared" si="313"/>
        <v>6阶后排暗影</v>
      </c>
      <c r="K1177" s="2">
        <f ca="1">VLOOKUP(J1177,NPC规则!A:K,M1177,FALSE)</f>
        <v>52046</v>
      </c>
      <c r="L1177" s="2">
        <f>VLOOKUP(J1177,NPC规则!A:N,14,FALSE)</f>
        <v>3</v>
      </c>
      <c r="M1177" s="2">
        <f t="shared" ca="1" si="314"/>
        <v>4</v>
      </c>
      <c r="N1177" s="2">
        <v>6</v>
      </c>
      <c r="O1177" s="2">
        <f>VLOOKUP(A1177,关卡NPC系数!B:I,6,FALSE)</f>
        <v>1.4370000000000001</v>
      </c>
      <c r="P1177" s="2">
        <f t="shared" si="309"/>
        <v>1</v>
      </c>
    </row>
    <row r="1178" spans="1:16" x14ac:dyDescent="0.3">
      <c r="A1178" s="2">
        <f t="shared" si="317"/>
        <v>197</v>
      </c>
      <c r="B1178" s="2">
        <f ca="1">K1178</f>
        <v>62016</v>
      </c>
      <c r="C1178" s="2">
        <f t="shared" si="316"/>
        <v>1</v>
      </c>
      <c r="D1178" s="2">
        <f>VLOOKUP(A1178,关卡NPC系数!B:C,2,FALSE)</f>
        <v>167</v>
      </c>
      <c r="E1178" s="2" t="str">
        <f>VLOOKUP(A1178,关卡NPC系数!M:Q,5)</f>
        <v>6阶</v>
      </c>
      <c r="F1178" s="2" t="str">
        <f t="shared" si="310"/>
        <v>前排</v>
      </c>
      <c r="G1178" s="2">
        <f t="shared" si="315"/>
        <v>6</v>
      </c>
      <c r="I1178" s="2" t="str">
        <f t="shared" si="312"/>
        <v>神圣</v>
      </c>
      <c r="J1178" s="2" t="str">
        <f t="shared" si="313"/>
        <v>6阶前排神圣</v>
      </c>
      <c r="K1178" s="2">
        <f ca="1">VLOOKUP(J1178,NPC规则!A:K,M1178,FALSE)</f>
        <v>62016</v>
      </c>
      <c r="L1178" s="2">
        <f>VLOOKUP(J1178,NPC规则!A:N,14,FALSE)</f>
        <v>3</v>
      </c>
      <c r="M1178" s="2">
        <f t="shared" ca="1" si="314"/>
        <v>4</v>
      </c>
      <c r="N1178" s="2">
        <v>6</v>
      </c>
      <c r="O1178" s="2">
        <f>VLOOKUP(A1178,关卡NPC系数!B:I,6,FALSE)</f>
        <v>1.4390000000000001</v>
      </c>
      <c r="P1178" s="2">
        <f t="shared" si="309"/>
        <v>1</v>
      </c>
    </row>
    <row r="1179" spans="1:16" x14ac:dyDescent="0.3">
      <c r="A1179" s="2">
        <f t="shared" si="317"/>
        <v>197</v>
      </c>
      <c r="B1179" s="2">
        <f ca="1">K1178</f>
        <v>62016</v>
      </c>
      <c r="C1179" s="2">
        <f t="shared" si="316"/>
        <v>2</v>
      </c>
      <c r="D1179" s="2">
        <f>VLOOKUP(A1179,关卡NPC系数!B:C,2,FALSE)</f>
        <v>167</v>
      </c>
      <c r="E1179" s="2" t="str">
        <f>VLOOKUP(A1179,关卡NPC系数!M:Q,5)</f>
        <v>6阶</v>
      </c>
      <c r="F1179" s="2" t="str">
        <f t="shared" si="310"/>
        <v>前排</v>
      </c>
      <c r="G1179" s="2">
        <f t="shared" si="315"/>
        <v>6</v>
      </c>
      <c r="I1179" s="2" t="str">
        <f t="shared" si="312"/>
        <v>神圣</v>
      </c>
      <c r="J1179" s="2" t="str">
        <f t="shared" si="313"/>
        <v>6阶前排神圣</v>
      </c>
      <c r="K1179" s="2">
        <f ca="1">VLOOKUP(J1179,NPC规则!A:K,M1179,FALSE)</f>
        <v>62016</v>
      </c>
      <c r="L1179" s="2">
        <f>VLOOKUP(J1179,NPC规则!A:N,14,FALSE)</f>
        <v>3</v>
      </c>
      <c r="M1179" s="2">
        <f t="shared" ca="1" si="314"/>
        <v>4</v>
      </c>
      <c r="N1179" s="2">
        <v>6</v>
      </c>
      <c r="O1179" s="2">
        <f>VLOOKUP(A1179,关卡NPC系数!B:I,6,FALSE)</f>
        <v>1.4390000000000001</v>
      </c>
      <c r="P1179" s="2">
        <f t="shared" si="309"/>
        <v>1</v>
      </c>
    </row>
    <row r="1180" spans="1:16" x14ac:dyDescent="0.3">
      <c r="A1180" s="2">
        <f t="shared" si="317"/>
        <v>197</v>
      </c>
      <c r="B1180" s="2">
        <f ca="1">K1178</f>
        <v>62016</v>
      </c>
      <c r="C1180" s="2">
        <f t="shared" si="316"/>
        <v>3</v>
      </c>
      <c r="D1180" s="2">
        <f>VLOOKUP(A1180,关卡NPC系数!B:C,2,FALSE)</f>
        <v>167</v>
      </c>
      <c r="E1180" s="2" t="str">
        <f>VLOOKUP(A1180,关卡NPC系数!M:Q,5)</f>
        <v>6阶</v>
      </c>
      <c r="F1180" s="2" t="str">
        <f t="shared" si="310"/>
        <v>后排</v>
      </c>
      <c r="G1180" s="2">
        <f t="shared" si="315"/>
        <v>6</v>
      </c>
      <c r="I1180" s="2" t="str">
        <f t="shared" si="312"/>
        <v>神圣</v>
      </c>
      <c r="J1180" s="2" t="str">
        <f t="shared" si="313"/>
        <v>6阶后排神圣</v>
      </c>
      <c r="K1180" s="2">
        <f ca="1">VLOOKUP(J1180,NPC规则!A:K,M1180,FALSE)</f>
        <v>61026</v>
      </c>
      <c r="L1180" s="2">
        <f>VLOOKUP(J1180,NPC规则!A:N,14,FALSE)</f>
        <v>3</v>
      </c>
      <c r="M1180" s="2">
        <f t="shared" ca="1" si="314"/>
        <v>2</v>
      </c>
      <c r="N1180" s="2">
        <v>6</v>
      </c>
      <c r="O1180" s="2">
        <f>VLOOKUP(A1180,关卡NPC系数!B:I,6,FALSE)</f>
        <v>1.4390000000000001</v>
      </c>
      <c r="P1180" s="2">
        <f t="shared" si="309"/>
        <v>1</v>
      </c>
    </row>
    <row r="1181" spans="1:16" x14ac:dyDescent="0.3">
      <c r="A1181" s="2">
        <f t="shared" si="317"/>
        <v>197</v>
      </c>
      <c r="B1181" s="2">
        <f ca="1">K1178</f>
        <v>62016</v>
      </c>
      <c r="C1181" s="2">
        <f t="shared" si="316"/>
        <v>4</v>
      </c>
      <c r="D1181" s="2">
        <f>VLOOKUP(A1181,关卡NPC系数!B:C,2,FALSE)</f>
        <v>167</v>
      </c>
      <c r="E1181" s="2" t="str">
        <f>VLOOKUP(A1181,关卡NPC系数!M:Q,5)</f>
        <v>6阶</v>
      </c>
      <c r="F1181" s="2" t="str">
        <f t="shared" si="310"/>
        <v>后排</v>
      </c>
      <c r="G1181" s="2">
        <f t="shared" si="315"/>
        <v>6</v>
      </c>
      <c r="I1181" s="2" t="str">
        <f t="shared" si="312"/>
        <v>神圣</v>
      </c>
      <c r="J1181" s="2" t="str">
        <f t="shared" si="313"/>
        <v>6阶后排神圣</v>
      </c>
      <c r="K1181" s="2">
        <f ca="1">VLOOKUP(J1181,NPC规则!A:K,M1181,FALSE)</f>
        <v>62016</v>
      </c>
      <c r="L1181" s="2">
        <f>VLOOKUP(J1181,NPC规则!A:N,14,FALSE)</f>
        <v>3</v>
      </c>
      <c r="M1181" s="2">
        <f t="shared" ca="1" si="314"/>
        <v>4</v>
      </c>
      <c r="N1181" s="2">
        <v>6</v>
      </c>
      <c r="O1181" s="2">
        <f>VLOOKUP(A1181,关卡NPC系数!B:I,6,FALSE)</f>
        <v>1.4390000000000001</v>
      </c>
      <c r="P1181" s="2">
        <f t="shared" si="309"/>
        <v>1</v>
      </c>
    </row>
    <row r="1182" spans="1:16" x14ac:dyDescent="0.3">
      <c r="A1182" s="2">
        <f t="shared" si="317"/>
        <v>197</v>
      </c>
      <c r="B1182" s="2">
        <f ca="1">K1178</f>
        <v>62016</v>
      </c>
      <c r="C1182" s="2">
        <f t="shared" si="316"/>
        <v>5</v>
      </c>
      <c r="D1182" s="2">
        <f>VLOOKUP(A1182,关卡NPC系数!B:C,2,FALSE)</f>
        <v>167</v>
      </c>
      <c r="E1182" s="2" t="str">
        <f>VLOOKUP(A1182,关卡NPC系数!M:Q,5)</f>
        <v>6阶</v>
      </c>
      <c r="F1182" s="2" t="str">
        <f t="shared" si="310"/>
        <v>后排</v>
      </c>
      <c r="G1182" s="2">
        <f t="shared" si="315"/>
        <v>6</v>
      </c>
      <c r="I1182" s="2" t="str">
        <f t="shared" si="312"/>
        <v>神圣</v>
      </c>
      <c r="J1182" s="2" t="str">
        <f t="shared" si="313"/>
        <v>6阶后排神圣</v>
      </c>
      <c r="K1182" s="2">
        <f ca="1">VLOOKUP(J1182,NPC规则!A:K,M1182,FALSE)</f>
        <v>61026</v>
      </c>
      <c r="L1182" s="2">
        <f>VLOOKUP(J1182,NPC规则!A:N,14,FALSE)</f>
        <v>3</v>
      </c>
      <c r="M1182" s="2">
        <f t="shared" ca="1" si="314"/>
        <v>2</v>
      </c>
      <c r="N1182" s="2">
        <v>6</v>
      </c>
      <c r="O1182" s="2">
        <f>VLOOKUP(A1182,关卡NPC系数!B:I,6,FALSE)</f>
        <v>1.4390000000000001</v>
      </c>
      <c r="P1182" s="2">
        <f t="shared" si="309"/>
        <v>1</v>
      </c>
    </row>
    <row r="1183" spans="1:16" x14ac:dyDescent="0.3">
      <c r="A1183" s="2">
        <f t="shared" si="317"/>
        <v>197</v>
      </c>
      <c r="B1183" s="2">
        <f ca="1">K1178</f>
        <v>62016</v>
      </c>
      <c r="C1183" s="2">
        <f t="shared" si="316"/>
        <v>6</v>
      </c>
      <c r="D1183" s="2">
        <f>VLOOKUP(A1183,关卡NPC系数!B:C,2,FALSE)</f>
        <v>167</v>
      </c>
      <c r="E1183" s="2" t="str">
        <f>VLOOKUP(A1183,关卡NPC系数!M:Q,5)</f>
        <v>6阶</v>
      </c>
      <c r="F1183" s="2" t="str">
        <f t="shared" si="310"/>
        <v>后排</v>
      </c>
      <c r="G1183" s="2">
        <f t="shared" si="315"/>
        <v>6</v>
      </c>
      <c r="I1183" s="2" t="str">
        <f t="shared" si="312"/>
        <v>神圣</v>
      </c>
      <c r="J1183" s="2" t="str">
        <f t="shared" si="313"/>
        <v>6阶后排神圣</v>
      </c>
      <c r="K1183" s="2">
        <f ca="1">VLOOKUP(J1183,NPC规则!A:K,M1183,FALSE)</f>
        <v>63026</v>
      </c>
      <c r="L1183" s="2">
        <f>VLOOKUP(J1183,NPC规则!A:N,14,FALSE)</f>
        <v>3</v>
      </c>
      <c r="M1183" s="2">
        <f t="shared" ca="1" si="314"/>
        <v>3</v>
      </c>
      <c r="N1183" s="2">
        <v>6</v>
      </c>
      <c r="O1183" s="2">
        <f>VLOOKUP(A1183,关卡NPC系数!B:I,6,FALSE)</f>
        <v>1.4390000000000001</v>
      </c>
      <c r="P1183" s="2">
        <f t="shared" si="309"/>
        <v>1</v>
      </c>
    </row>
    <row r="1184" spans="1:16" x14ac:dyDescent="0.3">
      <c r="A1184" s="2">
        <f t="shared" si="317"/>
        <v>198</v>
      </c>
      <c r="B1184" s="2">
        <f ca="1">K1184</f>
        <v>45046</v>
      </c>
      <c r="C1184" s="2">
        <f t="shared" si="316"/>
        <v>1</v>
      </c>
      <c r="D1184" s="2">
        <f>VLOOKUP(A1184,关卡NPC系数!B:C,2,FALSE)</f>
        <v>167</v>
      </c>
      <c r="E1184" s="2" t="str">
        <f>VLOOKUP(A1184,关卡NPC系数!M:Q,5)</f>
        <v>6阶</v>
      </c>
      <c r="F1184" s="2" t="str">
        <f t="shared" si="310"/>
        <v>前排</v>
      </c>
      <c r="G1184" s="2">
        <f t="shared" ref="G1184" ca="1" si="318">RANK(H1184,$H1184:$H1189)</f>
        <v>4</v>
      </c>
      <c r="H1184" s="2">
        <f t="shared" ref="H1184:H1231" ca="1" si="319">RAND()</f>
        <v>0.6191764884360178</v>
      </c>
      <c r="I1184" s="2" t="str">
        <f t="shared" ca="1" si="312"/>
        <v>自然</v>
      </c>
      <c r="J1184" s="2" t="str">
        <f t="shared" ca="1" si="313"/>
        <v>6阶前排自然</v>
      </c>
      <c r="K1184" s="2">
        <f ca="1">VLOOKUP(J1184,NPC规则!A:K,M1184,FALSE)</f>
        <v>45046</v>
      </c>
      <c r="L1184" s="2">
        <f ca="1">VLOOKUP(J1184,NPC规则!A:N,14,FALSE)</f>
        <v>4</v>
      </c>
      <c r="M1184" s="2">
        <f t="shared" ca="1" si="314"/>
        <v>5</v>
      </c>
      <c r="N1184" s="2">
        <v>6</v>
      </c>
      <c r="O1184" s="2">
        <f>VLOOKUP(A1184,关卡NPC系数!B:I,6,FALSE)</f>
        <v>1.4419999999999999</v>
      </c>
      <c r="P1184" s="2">
        <f t="shared" si="309"/>
        <v>1</v>
      </c>
    </row>
    <row r="1185" spans="1:16" x14ac:dyDescent="0.3">
      <c r="A1185" s="2">
        <f t="shared" si="317"/>
        <v>198</v>
      </c>
      <c r="B1185" s="2">
        <f ca="1">K1184</f>
        <v>45046</v>
      </c>
      <c r="C1185" s="2">
        <f t="shared" si="316"/>
        <v>2</v>
      </c>
      <c r="D1185" s="2">
        <f>VLOOKUP(A1185,关卡NPC系数!B:C,2,FALSE)</f>
        <v>167</v>
      </c>
      <c r="E1185" s="2" t="str">
        <f>VLOOKUP(A1185,关卡NPC系数!M:Q,5)</f>
        <v>6阶</v>
      </c>
      <c r="F1185" s="2" t="str">
        <f t="shared" si="310"/>
        <v>前排</v>
      </c>
      <c r="G1185" s="2">
        <f t="shared" ref="G1185" ca="1" si="320">RANK(H1185,$H1184:$H1189)</f>
        <v>1</v>
      </c>
      <c r="H1185" s="2">
        <f t="shared" ca="1" si="319"/>
        <v>0.7794978988127117</v>
      </c>
      <c r="I1185" s="2" t="str">
        <f t="shared" ca="1" si="312"/>
        <v>亡灵</v>
      </c>
      <c r="J1185" s="2" t="str">
        <f t="shared" ca="1" si="313"/>
        <v>6阶前排亡灵</v>
      </c>
      <c r="K1185" s="2">
        <f ca="1">VLOOKUP(J1185,NPC规则!A:K,M1185,FALSE)</f>
        <v>11086</v>
      </c>
      <c r="L1185" s="2">
        <f ca="1">VLOOKUP(J1185,NPC规则!A:N,14,FALSE)</f>
        <v>3</v>
      </c>
      <c r="M1185" s="2">
        <f t="shared" ca="1" si="314"/>
        <v>3</v>
      </c>
      <c r="N1185" s="2">
        <v>6</v>
      </c>
      <c r="O1185" s="2">
        <f>VLOOKUP(A1185,关卡NPC系数!B:I,6,FALSE)</f>
        <v>1.4419999999999999</v>
      </c>
      <c r="P1185" s="2">
        <f t="shared" si="309"/>
        <v>1</v>
      </c>
    </row>
    <row r="1186" spans="1:16" x14ac:dyDescent="0.3">
      <c r="A1186" s="2">
        <f t="shared" si="317"/>
        <v>198</v>
      </c>
      <c r="B1186" s="2">
        <f ca="1">K1184</f>
        <v>45046</v>
      </c>
      <c r="C1186" s="2">
        <f t="shared" si="316"/>
        <v>3</v>
      </c>
      <c r="D1186" s="2">
        <f>VLOOKUP(A1186,关卡NPC系数!B:C,2,FALSE)</f>
        <v>167</v>
      </c>
      <c r="E1186" s="2" t="str">
        <f>VLOOKUP(A1186,关卡NPC系数!M:Q,5)</f>
        <v>6阶</v>
      </c>
      <c r="F1186" s="2" t="str">
        <f t="shared" si="310"/>
        <v>后排</v>
      </c>
      <c r="G1186" s="2">
        <f t="shared" ref="G1186" ca="1" si="321">RANK(H1186,$H1184:$H1189)</f>
        <v>5</v>
      </c>
      <c r="H1186" s="2">
        <f t="shared" ca="1" si="319"/>
        <v>0.50895110197921656</v>
      </c>
      <c r="I1186" s="2" t="str">
        <f t="shared" ca="1" si="312"/>
        <v>暗影</v>
      </c>
      <c r="J1186" s="2" t="str">
        <f t="shared" ca="1" si="313"/>
        <v>6阶后排暗影</v>
      </c>
      <c r="K1186" s="2">
        <f ca="1">VLOOKUP(J1186,NPC规则!A:K,M1186,FALSE)</f>
        <v>51016</v>
      </c>
      <c r="L1186" s="2">
        <f ca="1">VLOOKUP(J1186,NPC规则!A:N,14,FALSE)</f>
        <v>3</v>
      </c>
      <c r="M1186" s="2">
        <f t="shared" ca="1" si="314"/>
        <v>2</v>
      </c>
      <c r="N1186" s="2">
        <v>6</v>
      </c>
      <c r="O1186" s="2">
        <f>VLOOKUP(A1186,关卡NPC系数!B:I,6,FALSE)</f>
        <v>1.4419999999999999</v>
      </c>
      <c r="P1186" s="2">
        <f t="shared" si="309"/>
        <v>1</v>
      </c>
    </row>
    <row r="1187" spans="1:16" x14ac:dyDescent="0.3">
      <c r="A1187" s="2">
        <f t="shared" si="317"/>
        <v>198</v>
      </c>
      <c r="B1187" s="2">
        <f ca="1">K1184</f>
        <v>45046</v>
      </c>
      <c r="C1187" s="2">
        <f t="shared" si="316"/>
        <v>4</v>
      </c>
      <c r="D1187" s="2">
        <f>VLOOKUP(A1187,关卡NPC系数!B:C,2,FALSE)</f>
        <v>167</v>
      </c>
      <c r="E1187" s="2" t="str">
        <f>VLOOKUP(A1187,关卡NPC系数!M:Q,5)</f>
        <v>6阶</v>
      </c>
      <c r="F1187" s="2" t="str">
        <f t="shared" si="310"/>
        <v>后排</v>
      </c>
      <c r="G1187" s="2">
        <f t="shared" ref="G1187" ca="1" si="322">RANK(H1187,$H1184:$H1189)</f>
        <v>6</v>
      </c>
      <c r="H1187" s="2">
        <f t="shared" ca="1" si="319"/>
        <v>0.32898282968675108</v>
      </c>
      <c r="I1187" s="2" t="str">
        <f t="shared" ca="1" si="312"/>
        <v>神圣</v>
      </c>
      <c r="J1187" s="2" t="str">
        <f t="shared" ca="1" si="313"/>
        <v>6阶后排神圣</v>
      </c>
      <c r="K1187" s="2">
        <f ca="1">VLOOKUP(J1187,NPC规则!A:K,M1187,FALSE)</f>
        <v>62016</v>
      </c>
      <c r="L1187" s="2">
        <f ca="1">VLOOKUP(J1187,NPC规则!A:N,14,FALSE)</f>
        <v>3</v>
      </c>
      <c r="M1187" s="2">
        <f t="shared" ca="1" si="314"/>
        <v>4</v>
      </c>
      <c r="N1187" s="2">
        <v>6</v>
      </c>
      <c r="O1187" s="2">
        <f>VLOOKUP(A1187,关卡NPC系数!B:I,6,FALSE)</f>
        <v>1.4419999999999999</v>
      </c>
      <c r="P1187" s="2">
        <f t="shared" si="309"/>
        <v>1</v>
      </c>
    </row>
    <row r="1188" spans="1:16" x14ac:dyDescent="0.3">
      <c r="A1188" s="2">
        <f t="shared" si="317"/>
        <v>198</v>
      </c>
      <c r="B1188" s="2">
        <f ca="1">K1184</f>
        <v>45046</v>
      </c>
      <c r="C1188" s="2">
        <f t="shared" si="316"/>
        <v>5</v>
      </c>
      <c r="D1188" s="2">
        <f>VLOOKUP(A1188,关卡NPC系数!B:C,2,FALSE)</f>
        <v>167</v>
      </c>
      <c r="E1188" s="2" t="str">
        <f>VLOOKUP(A1188,关卡NPC系数!M:Q,5)</f>
        <v>6阶</v>
      </c>
      <c r="F1188" s="2" t="str">
        <f t="shared" si="310"/>
        <v>后排</v>
      </c>
      <c r="G1188" s="2">
        <f t="shared" ref="G1188" ca="1" si="323">RANK(H1188,$H1184:$H1189)</f>
        <v>3</v>
      </c>
      <c r="H1188" s="2">
        <f t="shared" ca="1" si="319"/>
        <v>0.69594108460007076</v>
      </c>
      <c r="I1188" s="2" t="str">
        <f t="shared" ca="1" si="312"/>
        <v>邪能</v>
      </c>
      <c r="J1188" s="2" t="str">
        <f t="shared" ca="1" si="313"/>
        <v>6阶后排邪能</v>
      </c>
      <c r="K1188" s="2">
        <f ca="1">VLOOKUP(J1188,NPC规则!A:K,M1188,FALSE)</f>
        <v>31086</v>
      </c>
      <c r="L1188" s="2">
        <f ca="1">VLOOKUP(J1188,NPC规则!A:N,14,FALSE)</f>
        <v>6</v>
      </c>
      <c r="M1188" s="2">
        <f t="shared" ca="1" si="314"/>
        <v>4</v>
      </c>
      <c r="N1188" s="2">
        <v>6</v>
      </c>
      <c r="O1188" s="2">
        <f>VLOOKUP(A1188,关卡NPC系数!B:I,6,FALSE)</f>
        <v>1.4419999999999999</v>
      </c>
      <c r="P1188" s="2">
        <f t="shared" si="309"/>
        <v>1</v>
      </c>
    </row>
    <row r="1189" spans="1:16" x14ac:dyDescent="0.3">
      <c r="A1189" s="2">
        <f t="shared" si="317"/>
        <v>198</v>
      </c>
      <c r="B1189" s="2">
        <f ca="1">K1184</f>
        <v>45046</v>
      </c>
      <c r="C1189" s="2">
        <f t="shared" si="316"/>
        <v>6</v>
      </c>
      <c r="D1189" s="2">
        <f>VLOOKUP(A1189,关卡NPC系数!B:C,2,FALSE)</f>
        <v>167</v>
      </c>
      <c r="E1189" s="2" t="str">
        <f>VLOOKUP(A1189,关卡NPC系数!M:Q,5)</f>
        <v>6阶</v>
      </c>
      <c r="F1189" s="2" t="str">
        <f t="shared" si="310"/>
        <v>后排</v>
      </c>
      <c r="G1189" s="2">
        <f t="shared" ref="G1189" ca="1" si="324">RANK(H1189,$H1184:$H1189)</f>
        <v>2</v>
      </c>
      <c r="H1189" s="2">
        <f t="shared" ca="1" si="319"/>
        <v>0.71109338479110473</v>
      </c>
      <c r="I1189" s="2" t="str">
        <f t="shared" ca="1" si="312"/>
        <v>奥术</v>
      </c>
      <c r="J1189" s="2" t="str">
        <f t="shared" ca="1" si="313"/>
        <v>6阶后排奥术</v>
      </c>
      <c r="K1189" s="2">
        <f ca="1">VLOOKUP(J1189,NPC规则!A:K,M1189,FALSE)</f>
        <v>23036</v>
      </c>
      <c r="L1189" s="2">
        <f ca="1">VLOOKUP(J1189,NPC规则!A:N,14,FALSE)</f>
        <v>7</v>
      </c>
      <c r="M1189" s="2">
        <f t="shared" ca="1" si="314"/>
        <v>5</v>
      </c>
      <c r="N1189" s="2">
        <v>6</v>
      </c>
      <c r="O1189" s="2">
        <f>VLOOKUP(A1189,关卡NPC系数!B:I,6,FALSE)</f>
        <v>1.4419999999999999</v>
      </c>
      <c r="P1189" s="2">
        <f t="shared" si="309"/>
        <v>1</v>
      </c>
    </row>
    <row r="1190" spans="1:16" x14ac:dyDescent="0.3">
      <c r="A1190" s="2">
        <f t="shared" si="317"/>
        <v>199</v>
      </c>
      <c r="B1190" s="2">
        <f ca="1">K1190</f>
        <v>11086</v>
      </c>
      <c r="C1190" s="2">
        <f t="shared" si="316"/>
        <v>1</v>
      </c>
      <c r="D1190" s="2">
        <f>VLOOKUP(A1190,关卡NPC系数!B:C,2,FALSE)</f>
        <v>168</v>
      </c>
      <c r="E1190" s="2" t="str">
        <f>VLOOKUP(A1190,关卡NPC系数!M:Q,5)</f>
        <v>6阶</v>
      </c>
      <c r="F1190" s="2" t="str">
        <f t="shared" si="310"/>
        <v>前排</v>
      </c>
      <c r="G1190" s="2">
        <v>1</v>
      </c>
      <c r="I1190" s="2" t="str">
        <f t="shared" si="312"/>
        <v>亡灵</v>
      </c>
      <c r="J1190" s="2" t="str">
        <f t="shared" si="313"/>
        <v>6阶前排亡灵</v>
      </c>
      <c r="K1190" s="2">
        <f ca="1">VLOOKUP(J1190,NPC规则!A:K,M1190,FALSE)</f>
        <v>11086</v>
      </c>
      <c r="L1190" s="2">
        <f>VLOOKUP(J1190,NPC规则!A:N,14,FALSE)</f>
        <v>3</v>
      </c>
      <c r="M1190" s="2">
        <f t="shared" ca="1" si="314"/>
        <v>3</v>
      </c>
      <c r="N1190" s="2">
        <v>6</v>
      </c>
      <c r="O1190" s="2">
        <f>VLOOKUP(A1190,关卡NPC系数!B:I,6,FALSE)</f>
        <v>1.444</v>
      </c>
      <c r="P1190" s="2">
        <f t="shared" si="309"/>
        <v>1</v>
      </c>
    </row>
    <row r="1191" spans="1:16" x14ac:dyDescent="0.3">
      <c r="A1191" s="2">
        <f t="shared" si="317"/>
        <v>199</v>
      </c>
      <c r="B1191" s="2">
        <f ca="1">K1190</f>
        <v>11086</v>
      </c>
      <c r="C1191" s="2">
        <f t="shared" si="316"/>
        <v>2</v>
      </c>
      <c r="D1191" s="2">
        <f>VLOOKUP(A1191,关卡NPC系数!B:C,2,FALSE)</f>
        <v>168</v>
      </c>
      <c r="E1191" s="2" t="str">
        <f>VLOOKUP(A1191,关卡NPC系数!M:Q,5)</f>
        <v>6阶</v>
      </c>
      <c r="F1191" s="2" t="str">
        <f t="shared" si="310"/>
        <v>前排</v>
      </c>
      <c r="G1191" s="2">
        <v>1</v>
      </c>
      <c r="I1191" s="2" t="str">
        <f t="shared" si="312"/>
        <v>亡灵</v>
      </c>
      <c r="J1191" s="2" t="str">
        <f t="shared" si="313"/>
        <v>6阶前排亡灵</v>
      </c>
      <c r="K1191" s="2">
        <f ca="1">VLOOKUP(J1191,NPC规则!A:K,M1191,FALSE)</f>
        <v>11076</v>
      </c>
      <c r="L1191" s="2">
        <f>VLOOKUP(J1191,NPC规则!A:N,14,FALSE)</f>
        <v>3</v>
      </c>
      <c r="M1191" s="2">
        <f t="shared" ca="1" si="314"/>
        <v>2</v>
      </c>
      <c r="N1191" s="2">
        <v>6</v>
      </c>
      <c r="O1191" s="2">
        <f>VLOOKUP(A1191,关卡NPC系数!B:I,6,FALSE)</f>
        <v>1.444</v>
      </c>
      <c r="P1191" s="2">
        <f t="shared" si="309"/>
        <v>1</v>
      </c>
    </row>
    <row r="1192" spans="1:16" x14ac:dyDescent="0.3">
      <c r="A1192" s="2">
        <f t="shared" si="317"/>
        <v>199</v>
      </c>
      <c r="B1192" s="2">
        <f ca="1">K1190</f>
        <v>11086</v>
      </c>
      <c r="C1192" s="2">
        <f t="shared" si="316"/>
        <v>3</v>
      </c>
      <c r="D1192" s="2">
        <f>VLOOKUP(A1192,关卡NPC系数!B:C,2,FALSE)</f>
        <v>168</v>
      </c>
      <c r="E1192" s="2" t="str">
        <f>VLOOKUP(A1192,关卡NPC系数!M:Q,5)</f>
        <v>6阶</v>
      </c>
      <c r="F1192" s="2" t="str">
        <f t="shared" si="310"/>
        <v>后排</v>
      </c>
      <c r="G1192" s="2">
        <v>1</v>
      </c>
      <c r="I1192" s="2" t="str">
        <f t="shared" si="312"/>
        <v>亡灵</v>
      </c>
      <c r="J1192" s="2" t="str">
        <f t="shared" si="313"/>
        <v>6阶后排亡灵</v>
      </c>
      <c r="K1192" s="2">
        <f ca="1">VLOOKUP(J1192,NPC规则!A:K,M1192,FALSE)</f>
        <v>13046</v>
      </c>
      <c r="L1192" s="2">
        <f>VLOOKUP(J1192,NPC规则!A:N,14,FALSE)</f>
        <v>6</v>
      </c>
      <c r="M1192" s="2">
        <f t="shared" ca="1" si="314"/>
        <v>6</v>
      </c>
      <c r="N1192" s="2">
        <v>6</v>
      </c>
      <c r="O1192" s="2">
        <f>VLOOKUP(A1192,关卡NPC系数!B:I,6,FALSE)</f>
        <v>1.444</v>
      </c>
      <c r="P1192" s="2">
        <f t="shared" si="309"/>
        <v>1</v>
      </c>
    </row>
    <row r="1193" spans="1:16" x14ac:dyDescent="0.3">
      <c r="A1193" s="2">
        <f t="shared" si="317"/>
        <v>199</v>
      </c>
      <c r="B1193" s="2">
        <f ca="1">K1190</f>
        <v>11086</v>
      </c>
      <c r="C1193" s="2">
        <f t="shared" si="316"/>
        <v>4</v>
      </c>
      <c r="D1193" s="2">
        <f>VLOOKUP(A1193,关卡NPC系数!B:C,2,FALSE)</f>
        <v>168</v>
      </c>
      <c r="E1193" s="2" t="str">
        <f>VLOOKUP(A1193,关卡NPC系数!M:Q,5)</f>
        <v>6阶</v>
      </c>
      <c r="F1193" s="2" t="str">
        <f t="shared" si="310"/>
        <v>后排</v>
      </c>
      <c r="G1193" s="2">
        <v>1</v>
      </c>
      <c r="I1193" s="2" t="str">
        <f t="shared" si="312"/>
        <v>亡灵</v>
      </c>
      <c r="J1193" s="2" t="str">
        <f t="shared" si="313"/>
        <v>6阶后排亡灵</v>
      </c>
      <c r="K1193" s="2">
        <f ca="1">VLOOKUP(J1193,NPC规则!A:K,M1193,FALSE)</f>
        <v>14036</v>
      </c>
      <c r="L1193" s="2">
        <f>VLOOKUP(J1193,NPC规则!A:N,14,FALSE)</f>
        <v>6</v>
      </c>
      <c r="M1193" s="2">
        <f t="shared" ca="1" si="314"/>
        <v>3</v>
      </c>
      <c r="N1193" s="2">
        <v>6</v>
      </c>
      <c r="O1193" s="2">
        <f>VLOOKUP(A1193,关卡NPC系数!B:I,6,FALSE)</f>
        <v>1.444</v>
      </c>
      <c r="P1193" s="2">
        <f t="shared" si="309"/>
        <v>1</v>
      </c>
    </row>
    <row r="1194" spans="1:16" x14ac:dyDescent="0.3">
      <c r="A1194" s="2">
        <f t="shared" si="317"/>
        <v>199</v>
      </c>
      <c r="B1194" s="2">
        <f ca="1">K1190</f>
        <v>11086</v>
      </c>
      <c r="C1194" s="2">
        <f t="shared" si="316"/>
        <v>5</v>
      </c>
      <c r="D1194" s="2">
        <f>VLOOKUP(A1194,关卡NPC系数!B:C,2,FALSE)</f>
        <v>168</v>
      </c>
      <c r="E1194" s="2" t="str">
        <f>VLOOKUP(A1194,关卡NPC系数!M:Q,5)</f>
        <v>6阶</v>
      </c>
      <c r="F1194" s="2" t="str">
        <f t="shared" si="310"/>
        <v>后排</v>
      </c>
      <c r="G1194" s="2">
        <v>1</v>
      </c>
      <c r="I1194" s="2" t="str">
        <f t="shared" si="312"/>
        <v>亡灵</v>
      </c>
      <c r="J1194" s="2" t="str">
        <f t="shared" si="313"/>
        <v>6阶后排亡灵</v>
      </c>
      <c r="K1194" s="2">
        <f ca="1">VLOOKUP(J1194,NPC规则!A:K,M1194,FALSE)</f>
        <v>12026</v>
      </c>
      <c r="L1194" s="2">
        <f>VLOOKUP(J1194,NPC规则!A:N,14,FALSE)</f>
        <v>6</v>
      </c>
      <c r="M1194" s="2">
        <f t="shared" ca="1" si="314"/>
        <v>7</v>
      </c>
      <c r="N1194" s="2">
        <v>6</v>
      </c>
      <c r="O1194" s="2">
        <f>VLOOKUP(A1194,关卡NPC系数!B:I,6,FALSE)</f>
        <v>1.444</v>
      </c>
      <c r="P1194" s="2">
        <f t="shared" si="309"/>
        <v>1</v>
      </c>
    </row>
    <row r="1195" spans="1:16" x14ac:dyDescent="0.3">
      <c r="A1195" s="2">
        <f t="shared" si="317"/>
        <v>199</v>
      </c>
      <c r="B1195" s="2">
        <f ca="1">K1190</f>
        <v>11086</v>
      </c>
      <c r="C1195" s="2">
        <f t="shared" si="316"/>
        <v>6</v>
      </c>
      <c r="D1195" s="2">
        <f>VLOOKUP(A1195,关卡NPC系数!B:C,2,FALSE)</f>
        <v>168</v>
      </c>
      <c r="E1195" s="2" t="str">
        <f>VLOOKUP(A1195,关卡NPC系数!M:Q,5)</f>
        <v>6阶</v>
      </c>
      <c r="F1195" s="2" t="str">
        <f t="shared" si="310"/>
        <v>后排</v>
      </c>
      <c r="G1195" s="2">
        <v>1</v>
      </c>
      <c r="I1195" s="2" t="str">
        <f t="shared" si="312"/>
        <v>亡灵</v>
      </c>
      <c r="J1195" s="2" t="str">
        <f t="shared" si="313"/>
        <v>6阶后排亡灵</v>
      </c>
      <c r="K1195" s="2">
        <f ca="1">VLOOKUP(J1195,NPC规则!A:K,M1195,FALSE)</f>
        <v>13046</v>
      </c>
      <c r="L1195" s="2">
        <f>VLOOKUP(J1195,NPC规则!A:N,14,FALSE)</f>
        <v>6</v>
      </c>
      <c r="M1195" s="2">
        <f t="shared" ca="1" si="314"/>
        <v>6</v>
      </c>
      <c r="N1195" s="2">
        <v>6</v>
      </c>
      <c r="O1195" s="2">
        <f>VLOOKUP(A1195,关卡NPC系数!B:I,6,FALSE)</f>
        <v>1.444</v>
      </c>
      <c r="P1195" s="2">
        <f t="shared" si="309"/>
        <v>1</v>
      </c>
    </row>
    <row r="1196" spans="1:16" x14ac:dyDescent="0.3">
      <c r="A1196" s="2">
        <f t="shared" si="317"/>
        <v>200</v>
      </c>
      <c r="B1196" s="2">
        <f ca="1">K1196</f>
        <v>21036</v>
      </c>
      <c r="C1196" s="2">
        <f t="shared" si="316"/>
        <v>1</v>
      </c>
      <c r="D1196" s="2">
        <f>VLOOKUP(A1196,关卡NPC系数!B:C,2,FALSE)</f>
        <v>168</v>
      </c>
      <c r="E1196" s="2" t="str">
        <f>VLOOKUP(A1196,关卡NPC系数!M:Q,5)</f>
        <v>6阶</v>
      </c>
      <c r="F1196" s="2" t="str">
        <f t="shared" si="310"/>
        <v>前排</v>
      </c>
      <c r="G1196" s="2">
        <f t="shared" ref="G1196" si="325">G1190+1</f>
        <v>2</v>
      </c>
      <c r="I1196" s="2" t="str">
        <f t="shared" si="312"/>
        <v>奥术</v>
      </c>
      <c r="J1196" s="2" t="str">
        <f t="shared" si="313"/>
        <v>6阶前排奥术</v>
      </c>
      <c r="K1196" s="2">
        <f ca="1">VLOOKUP(J1196,NPC规则!A:K,M1196,FALSE)</f>
        <v>21036</v>
      </c>
      <c r="L1196" s="2">
        <f>VLOOKUP(J1196,NPC规则!A:N,14,FALSE)</f>
        <v>4</v>
      </c>
      <c r="M1196" s="2">
        <f t="shared" ca="1" si="314"/>
        <v>4</v>
      </c>
      <c r="N1196" s="2">
        <v>6</v>
      </c>
      <c r="O1196" s="2">
        <f>VLOOKUP(A1196,关卡NPC系数!B:I,6,FALSE)</f>
        <v>1.8089999999999999</v>
      </c>
      <c r="P1196" s="2">
        <f t="shared" si="309"/>
        <v>1.3</v>
      </c>
    </row>
    <row r="1197" spans="1:16" x14ac:dyDescent="0.3">
      <c r="A1197" s="2">
        <f t="shared" si="317"/>
        <v>200</v>
      </c>
      <c r="B1197" s="2">
        <f ca="1">K1196</f>
        <v>21036</v>
      </c>
      <c r="C1197" s="2">
        <f t="shared" si="316"/>
        <v>2</v>
      </c>
      <c r="D1197" s="2">
        <f>VLOOKUP(A1197,关卡NPC系数!B:C,2,FALSE)</f>
        <v>168</v>
      </c>
      <c r="E1197" s="2" t="str">
        <f>VLOOKUP(A1197,关卡NPC系数!M:Q,5)</f>
        <v>6阶</v>
      </c>
      <c r="F1197" s="2" t="str">
        <f t="shared" si="310"/>
        <v>前排</v>
      </c>
      <c r="G1197" s="2">
        <f t="shared" si="315"/>
        <v>2</v>
      </c>
      <c r="I1197" s="2" t="str">
        <f t="shared" si="312"/>
        <v>奥术</v>
      </c>
      <c r="J1197" s="2" t="str">
        <f t="shared" si="313"/>
        <v>6阶前排奥术</v>
      </c>
      <c r="L1197" s="2">
        <f>VLOOKUP(J1197,NPC规则!A:N,14,FALSE)</f>
        <v>4</v>
      </c>
      <c r="M1197" s="2">
        <f t="shared" ca="1" si="314"/>
        <v>3</v>
      </c>
      <c r="N1197" s="2">
        <v>6</v>
      </c>
      <c r="O1197" s="2">
        <f>VLOOKUP(A1197,关卡NPC系数!B:I,6,FALSE)</f>
        <v>1.8089999999999999</v>
      </c>
      <c r="P1197" s="2">
        <f t="shared" si="309"/>
        <v>1.3</v>
      </c>
    </row>
    <row r="1198" spans="1:16" x14ac:dyDescent="0.3">
      <c r="A1198" s="2">
        <f t="shared" si="317"/>
        <v>200</v>
      </c>
      <c r="B1198" s="2">
        <f ca="1">K1196</f>
        <v>21036</v>
      </c>
      <c r="C1198" s="2">
        <f t="shared" si="316"/>
        <v>3</v>
      </c>
      <c r="D1198" s="2">
        <f>VLOOKUP(A1198,关卡NPC系数!B:C,2,FALSE)</f>
        <v>168</v>
      </c>
      <c r="E1198" s="2" t="str">
        <f>VLOOKUP(A1198,关卡NPC系数!M:Q,5)</f>
        <v>6阶</v>
      </c>
      <c r="F1198" s="2" t="str">
        <f t="shared" si="310"/>
        <v>后排</v>
      </c>
      <c r="G1198" s="2">
        <f t="shared" si="315"/>
        <v>2</v>
      </c>
      <c r="I1198" s="2" t="str">
        <f t="shared" si="312"/>
        <v>奥术</v>
      </c>
      <c r="J1198" s="2" t="str">
        <f t="shared" si="313"/>
        <v>6阶后排奥术</v>
      </c>
      <c r="K1198" s="2">
        <f ca="1">VLOOKUP(J1198,NPC规则!A:K,M1198,FALSE)</f>
        <v>22056</v>
      </c>
      <c r="L1198" s="2">
        <f>VLOOKUP(J1198,NPC规则!A:N,14,FALSE)</f>
        <v>7</v>
      </c>
      <c r="M1198" s="2">
        <f t="shared" ca="1" si="314"/>
        <v>2</v>
      </c>
      <c r="N1198" s="2">
        <v>6</v>
      </c>
      <c r="O1198" s="2">
        <f>VLOOKUP(A1198,关卡NPC系数!B:I,6,FALSE)</f>
        <v>1.8089999999999999</v>
      </c>
      <c r="P1198" s="2">
        <f t="shared" si="309"/>
        <v>1.3</v>
      </c>
    </row>
    <row r="1199" spans="1:16" x14ac:dyDescent="0.3">
      <c r="A1199" s="2">
        <f t="shared" si="317"/>
        <v>200</v>
      </c>
      <c r="B1199" s="2">
        <f ca="1">K1196</f>
        <v>21036</v>
      </c>
      <c r="C1199" s="2">
        <f t="shared" si="316"/>
        <v>4</v>
      </c>
      <c r="D1199" s="2">
        <f>VLOOKUP(A1199,关卡NPC系数!B:C,2,FALSE)</f>
        <v>168</v>
      </c>
      <c r="E1199" s="2" t="str">
        <f>VLOOKUP(A1199,关卡NPC系数!M:Q,5)</f>
        <v>6阶</v>
      </c>
      <c r="F1199" s="2" t="str">
        <f t="shared" si="310"/>
        <v>后排</v>
      </c>
      <c r="G1199" s="2">
        <f t="shared" si="315"/>
        <v>2</v>
      </c>
      <c r="I1199" s="2" t="str">
        <f t="shared" si="312"/>
        <v>奥术</v>
      </c>
      <c r="J1199" s="2" t="str">
        <f t="shared" si="313"/>
        <v>6阶后排奥术</v>
      </c>
      <c r="L1199" s="2">
        <f>VLOOKUP(J1199,NPC规则!A:N,14,FALSE)</f>
        <v>7</v>
      </c>
      <c r="M1199" s="2">
        <f t="shared" ca="1" si="314"/>
        <v>8</v>
      </c>
      <c r="N1199" s="2">
        <v>6</v>
      </c>
      <c r="O1199" s="2">
        <f>VLOOKUP(A1199,关卡NPC系数!B:I,6,FALSE)</f>
        <v>1.8089999999999999</v>
      </c>
      <c r="P1199" s="2">
        <f t="shared" si="309"/>
        <v>1.3</v>
      </c>
    </row>
    <row r="1200" spans="1:16" x14ac:dyDescent="0.3">
      <c r="A1200" s="2">
        <f t="shared" si="317"/>
        <v>200</v>
      </c>
      <c r="B1200" s="2">
        <f ca="1">K1196</f>
        <v>21036</v>
      </c>
      <c r="C1200" s="2">
        <f t="shared" si="316"/>
        <v>5</v>
      </c>
      <c r="D1200" s="2">
        <f>VLOOKUP(A1200,关卡NPC系数!B:C,2,FALSE)</f>
        <v>168</v>
      </c>
      <c r="E1200" s="2" t="str">
        <f>VLOOKUP(A1200,关卡NPC系数!M:Q,5)</f>
        <v>6阶</v>
      </c>
      <c r="F1200" s="2" t="str">
        <f t="shared" si="310"/>
        <v>后排</v>
      </c>
      <c r="G1200" s="2">
        <f t="shared" si="315"/>
        <v>2</v>
      </c>
      <c r="I1200" s="2" t="str">
        <f t="shared" si="312"/>
        <v>奥术</v>
      </c>
      <c r="J1200" s="2" t="str">
        <f t="shared" si="313"/>
        <v>6阶后排奥术</v>
      </c>
      <c r="L1200" s="2">
        <f>VLOOKUP(J1200,NPC规则!A:N,14,FALSE)</f>
        <v>7</v>
      </c>
      <c r="M1200" s="2">
        <f t="shared" ca="1" si="314"/>
        <v>6</v>
      </c>
      <c r="N1200" s="2">
        <v>6</v>
      </c>
      <c r="O1200" s="2">
        <f>VLOOKUP(A1200,关卡NPC系数!B:I,6,FALSE)</f>
        <v>1.8089999999999999</v>
      </c>
      <c r="P1200" s="2">
        <f t="shared" si="309"/>
        <v>1.3</v>
      </c>
    </row>
    <row r="1201" spans="1:16" x14ac:dyDescent="0.3">
      <c r="A1201" s="2">
        <f t="shared" si="317"/>
        <v>200</v>
      </c>
      <c r="B1201" s="2">
        <f ca="1">K1196</f>
        <v>21036</v>
      </c>
      <c r="C1201" s="2">
        <f t="shared" si="316"/>
        <v>6</v>
      </c>
      <c r="D1201" s="2">
        <f>VLOOKUP(A1201,关卡NPC系数!B:C,2,FALSE)</f>
        <v>168</v>
      </c>
      <c r="E1201" s="2" t="str">
        <f>VLOOKUP(A1201,关卡NPC系数!M:Q,5)</f>
        <v>6阶</v>
      </c>
      <c r="F1201" s="2" t="str">
        <f t="shared" si="310"/>
        <v>后排</v>
      </c>
      <c r="G1201" s="2">
        <f t="shared" si="315"/>
        <v>2</v>
      </c>
      <c r="I1201" s="2" t="str">
        <f t="shared" si="312"/>
        <v>奥术</v>
      </c>
      <c r="J1201" s="2" t="str">
        <f t="shared" si="313"/>
        <v>6阶后排奥术</v>
      </c>
      <c r="K1201" s="2">
        <f ca="1">VLOOKUP(J1201,NPC规则!A:K,M1201,FALSE)</f>
        <v>22056</v>
      </c>
      <c r="L1201" s="2">
        <f>VLOOKUP(J1201,NPC规则!A:N,14,FALSE)</f>
        <v>7</v>
      </c>
      <c r="M1201" s="2">
        <f t="shared" ca="1" si="314"/>
        <v>2</v>
      </c>
      <c r="N1201" s="2">
        <v>6</v>
      </c>
      <c r="O1201" s="2">
        <f>VLOOKUP(A1201,关卡NPC系数!B:I,6,FALSE)</f>
        <v>1.8089999999999999</v>
      </c>
      <c r="P1201" s="2">
        <f t="shared" si="309"/>
        <v>1.3</v>
      </c>
    </row>
    <row r="1202" spans="1:16" x14ac:dyDescent="0.3">
      <c r="A1202" s="2">
        <f t="shared" si="317"/>
        <v>201</v>
      </c>
      <c r="B1202" s="2">
        <f ca="1">K1202</f>
        <v>33026</v>
      </c>
      <c r="C1202" s="2">
        <f t="shared" si="316"/>
        <v>1</v>
      </c>
      <c r="D1202" s="2">
        <f>VLOOKUP(A1202,关卡NPC系数!B:C,2,FALSE)</f>
        <v>169</v>
      </c>
      <c r="E1202" s="2" t="str">
        <f>VLOOKUP(A1202,关卡NPC系数!M:Q,5)</f>
        <v>6阶</v>
      </c>
      <c r="F1202" s="2" t="str">
        <f t="shared" si="310"/>
        <v>前排</v>
      </c>
      <c r="G1202" s="2">
        <f t="shared" si="315"/>
        <v>3</v>
      </c>
      <c r="I1202" s="2" t="str">
        <f t="shared" si="312"/>
        <v>邪能</v>
      </c>
      <c r="J1202" s="2" t="str">
        <f t="shared" si="313"/>
        <v>6阶前排邪能</v>
      </c>
      <c r="K1202" s="2">
        <f ca="1">VLOOKUP(J1202,NPC规则!A:K,M1202,FALSE)</f>
        <v>33026</v>
      </c>
      <c r="L1202" s="2">
        <f>VLOOKUP(J1202,NPC规则!A:N,14,FALSE)</f>
        <v>4</v>
      </c>
      <c r="M1202" s="2">
        <f t="shared" ca="1" si="314"/>
        <v>5</v>
      </c>
      <c r="N1202" s="2">
        <v>6</v>
      </c>
      <c r="O1202" s="2">
        <f>VLOOKUP(A1202,关卡NPC系数!B:I,6,FALSE)</f>
        <v>1.4490000000000001</v>
      </c>
      <c r="P1202" s="2">
        <f t="shared" si="309"/>
        <v>1</v>
      </c>
    </row>
    <row r="1203" spans="1:16" x14ac:dyDescent="0.3">
      <c r="A1203" s="2">
        <f t="shared" si="317"/>
        <v>201</v>
      </c>
      <c r="B1203" s="2">
        <f ca="1">K1202</f>
        <v>33026</v>
      </c>
      <c r="C1203" s="2">
        <f t="shared" si="316"/>
        <v>2</v>
      </c>
      <c r="D1203" s="2">
        <f>VLOOKUP(A1203,关卡NPC系数!B:C,2,FALSE)</f>
        <v>169</v>
      </c>
      <c r="E1203" s="2" t="str">
        <f>VLOOKUP(A1203,关卡NPC系数!M:Q,5)</f>
        <v>6阶</v>
      </c>
      <c r="F1203" s="2" t="str">
        <f t="shared" si="310"/>
        <v>前排</v>
      </c>
      <c r="G1203" s="2">
        <f t="shared" si="315"/>
        <v>3</v>
      </c>
      <c r="I1203" s="2" t="str">
        <f t="shared" si="312"/>
        <v>邪能</v>
      </c>
      <c r="J1203" s="2" t="str">
        <f t="shared" si="313"/>
        <v>6阶前排邪能</v>
      </c>
      <c r="K1203" s="2">
        <f ca="1">VLOOKUP(J1203,NPC规则!A:K,M1203,FALSE)</f>
        <v>33026</v>
      </c>
      <c r="L1203" s="2">
        <f>VLOOKUP(J1203,NPC规则!A:N,14,FALSE)</f>
        <v>4</v>
      </c>
      <c r="M1203" s="2">
        <f t="shared" ca="1" si="314"/>
        <v>5</v>
      </c>
      <c r="N1203" s="2">
        <v>6</v>
      </c>
      <c r="O1203" s="2">
        <f>VLOOKUP(A1203,关卡NPC系数!B:I,6,FALSE)</f>
        <v>1.4490000000000001</v>
      </c>
      <c r="P1203" s="2">
        <f t="shared" si="309"/>
        <v>1</v>
      </c>
    </row>
    <row r="1204" spans="1:16" x14ac:dyDescent="0.3">
      <c r="A1204" s="2">
        <f t="shared" si="317"/>
        <v>201</v>
      </c>
      <c r="B1204" s="2">
        <f ca="1">K1202</f>
        <v>33026</v>
      </c>
      <c r="C1204" s="2">
        <f t="shared" si="316"/>
        <v>3</v>
      </c>
      <c r="D1204" s="2">
        <f>VLOOKUP(A1204,关卡NPC系数!B:C,2,FALSE)</f>
        <v>169</v>
      </c>
      <c r="E1204" s="2" t="str">
        <f>VLOOKUP(A1204,关卡NPC系数!M:Q,5)</f>
        <v>6阶</v>
      </c>
      <c r="F1204" s="2" t="str">
        <f t="shared" si="310"/>
        <v>后排</v>
      </c>
      <c r="G1204" s="2">
        <f t="shared" si="315"/>
        <v>3</v>
      </c>
      <c r="I1204" s="2" t="str">
        <f t="shared" si="312"/>
        <v>邪能</v>
      </c>
      <c r="J1204" s="2" t="str">
        <f t="shared" si="313"/>
        <v>6阶后排邪能</v>
      </c>
      <c r="K1204" s="2">
        <f ca="1">VLOOKUP(J1204,NPC规则!A:K,M1204,FALSE)</f>
        <v>34026</v>
      </c>
      <c r="L1204" s="2">
        <f>VLOOKUP(J1204,NPC规则!A:N,14,FALSE)</f>
        <v>6</v>
      </c>
      <c r="M1204" s="2">
        <f t="shared" ca="1" si="314"/>
        <v>3</v>
      </c>
      <c r="N1204" s="2">
        <v>6</v>
      </c>
      <c r="O1204" s="2">
        <f>VLOOKUP(A1204,关卡NPC系数!B:I,6,FALSE)</f>
        <v>1.4490000000000001</v>
      </c>
      <c r="P1204" s="2">
        <f t="shared" si="309"/>
        <v>1</v>
      </c>
    </row>
    <row r="1205" spans="1:16" x14ac:dyDescent="0.3">
      <c r="A1205" s="2">
        <f t="shared" si="317"/>
        <v>201</v>
      </c>
      <c r="B1205" s="2">
        <f ca="1">K1202</f>
        <v>33026</v>
      </c>
      <c r="C1205" s="2">
        <f t="shared" si="316"/>
        <v>4</v>
      </c>
      <c r="D1205" s="2">
        <f>VLOOKUP(A1205,关卡NPC系数!B:C,2,FALSE)</f>
        <v>169</v>
      </c>
      <c r="E1205" s="2" t="str">
        <f>VLOOKUP(A1205,关卡NPC系数!M:Q,5)</f>
        <v>6阶</v>
      </c>
      <c r="F1205" s="2" t="str">
        <f t="shared" si="310"/>
        <v>后排</v>
      </c>
      <c r="G1205" s="2">
        <f t="shared" si="315"/>
        <v>3</v>
      </c>
      <c r="I1205" s="2" t="str">
        <f t="shared" si="312"/>
        <v>邪能</v>
      </c>
      <c r="J1205" s="2" t="str">
        <f t="shared" si="313"/>
        <v>6阶后排邪能</v>
      </c>
      <c r="K1205" s="2">
        <f ca="1">VLOOKUP(J1205,NPC规则!A:K,M1205,FALSE)</f>
        <v>32036</v>
      </c>
      <c r="L1205" s="2">
        <f>VLOOKUP(J1205,NPC规则!A:N,14,FALSE)</f>
        <v>6</v>
      </c>
      <c r="M1205" s="2">
        <f t="shared" ca="1" si="314"/>
        <v>5</v>
      </c>
      <c r="N1205" s="2">
        <v>6</v>
      </c>
      <c r="O1205" s="2">
        <f>VLOOKUP(A1205,关卡NPC系数!B:I,6,FALSE)</f>
        <v>1.4490000000000001</v>
      </c>
      <c r="P1205" s="2">
        <f t="shared" si="309"/>
        <v>1</v>
      </c>
    </row>
    <row r="1206" spans="1:16" x14ac:dyDescent="0.3">
      <c r="A1206" s="2">
        <f t="shared" si="317"/>
        <v>201</v>
      </c>
      <c r="B1206" s="2">
        <f ca="1">K1202</f>
        <v>33026</v>
      </c>
      <c r="C1206" s="2">
        <f t="shared" si="316"/>
        <v>5</v>
      </c>
      <c r="D1206" s="2">
        <f>VLOOKUP(A1206,关卡NPC系数!B:C,2,FALSE)</f>
        <v>169</v>
      </c>
      <c r="E1206" s="2" t="str">
        <f>VLOOKUP(A1206,关卡NPC系数!M:Q,5)</f>
        <v>6阶</v>
      </c>
      <c r="F1206" s="2" t="str">
        <f t="shared" si="310"/>
        <v>后排</v>
      </c>
      <c r="G1206" s="2">
        <f t="shared" si="315"/>
        <v>3</v>
      </c>
      <c r="I1206" s="2" t="str">
        <f t="shared" si="312"/>
        <v>邪能</v>
      </c>
      <c r="J1206" s="2" t="str">
        <f t="shared" si="313"/>
        <v>6阶后排邪能</v>
      </c>
      <c r="K1206" s="2">
        <f ca="1">VLOOKUP(J1206,NPC规则!A:K,M1206,FALSE)</f>
        <v>32036</v>
      </c>
      <c r="L1206" s="2">
        <f>VLOOKUP(J1206,NPC规则!A:N,14,FALSE)</f>
        <v>6</v>
      </c>
      <c r="M1206" s="2">
        <f t="shared" ca="1" si="314"/>
        <v>5</v>
      </c>
      <c r="N1206" s="2">
        <v>6</v>
      </c>
      <c r="O1206" s="2">
        <f>VLOOKUP(A1206,关卡NPC系数!B:I,6,FALSE)</f>
        <v>1.4490000000000001</v>
      </c>
      <c r="P1206" s="2">
        <f t="shared" si="309"/>
        <v>1</v>
      </c>
    </row>
    <row r="1207" spans="1:16" x14ac:dyDescent="0.3">
      <c r="A1207" s="2">
        <f t="shared" si="317"/>
        <v>201</v>
      </c>
      <c r="B1207" s="2">
        <f ca="1">K1202</f>
        <v>33026</v>
      </c>
      <c r="C1207" s="2">
        <f t="shared" si="316"/>
        <v>6</v>
      </c>
      <c r="D1207" s="2">
        <f>VLOOKUP(A1207,关卡NPC系数!B:C,2,FALSE)</f>
        <v>169</v>
      </c>
      <c r="E1207" s="2" t="str">
        <f>VLOOKUP(A1207,关卡NPC系数!M:Q,5)</f>
        <v>6阶</v>
      </c>
      <c r="F1207" s="2" t="str">
        <f t="shared" si="310"/>
        <v>后排</v>
      </c>
      <c r="G1207" s="2">
        <f t="shared" si="315"/>
        <v>3</v>
      </c>
      <c r="I1207" s="2" t="str">
        <f t="shared" si="312"/>
        <v>邪能</v>
      </c>
      <c r="J1207" s="2" t="str">
        <f t="shared" si="313"/>
        <v>6阶后排邪能</v>
      </c>
      <c r="K1207" s="2">
        <f ca="1">VLOOKUP(J1207,NPC规则!A:K,M1207,FALSE)</f>
        <v>34026</v>
      </c>
      <c r="L1207" s="2">
        <f>VLOOKUP(J1207,NPC规则!A:N,14,FALSE)</f>
        <v>6</v>
      </c>
      <c r="M1207" s="2">
        <f t="shared" ca="1" si="314"/>
        <v>3</v>
      </c>
      <c r="N1207" s="2">
        <v>6</v>
      </c>
      <c r="O1207" s="2">
        <f>VLOOKUP(A1207,关卡NPC系数!B:I,6,FALSE)</f>
        <v>1.4490000000000001</v>
      </c>
      <c r="P1207" s="2">
        <f t="shared" si="309"/>
        <v>1</v>
      </c>
    </row>
    <row r="1208" spans="1:16" x14ac:dyDescent="0.3">
      <c r="A1208" s="2">
        <f t="shared" si="317"/>
        <v>202</v>
      </c>
      <c r="B1208" s="2">
        <f ca="1">K1208</f>
        <v>45056</v>
      </c>
      <c r="C1208" s="2">
        <f t="shared" si="316"/>
        <v>1</v>
      </c>
      <c r="D1208" s="2">
        <f>VLOOKUP(A1208,关卡NPC系数!B:C,2,FALSE)</f>
        <v>169</v>
      </c>
      <c r="E1208" s="2" t="str">
        <f>VLOOKUP(A1208,关卡NPC系数!M:Q,5)</f>
        <v>6阶</v>
      </c>
      <c r="F1208" s="2" t="str">
        <f t="shared" si="310"/>
        <v>前排</v>
      </c>
      <c r="G1208" s="2">
        <f t="shared" si="315"/>
        <v>4</v>
      </c>
      <c r="I1208" s="2" t="str">
        <f t="shared" si="312"/>
        <v>自然</v>
      </c>
      <c r="J1208" s="2" t="str">
        <f t="shared" si="313"/>
        <v>6阶前排自然</v>
      </c>
      <c r="K1208" s="2">
        <f ca="1">VLOOKUP(J1208,NPC规则!A:K,M1208,FALSE)</f>
        <v>45056</v>
      </c>
      <c r="L1208" s="2">
        <f>VLOOKUP(J1208,NPC规则!A:N,14,FALSE)</f>
        <v>4</v>
      </c>
      <c r="M1208" s="2">
        <f t="shared" ca="1" si="314"/>
        <v>4</v>
      </c>
      <c r="N1208" s="2">
        <v>6</v>
      </c>
      <c r="O1208" s="2">
        <f>VLOOKUP(A1208,关卡NPC系数!B:I,6,FALSE)</f>
        <v>1.452</v>
      </c>
      <c r="P1208" s="2">
        <f t="shared" si="309"/>
        <v>1</v>
      </c>
    </row>
    <row r="1209" spans="1:16" x14ac:dyDescent="0.3">
      <c r="A1209" s="2">
        <f t="shared" si="317"/>
        <v>202</v>
      </c>
      <c r="B1209" s="2">
        <f ca="1">K1208</f>
        <v>45056</v>
      </c>
      <c r="C1209" s="2">
        <f t="shared" si="316"/>
        <v>2</v>
      </c>
      <c r="D1209" s="2">
        <f>VLOOKUP(A1209,关卡NPC系数!B:C,2,FALSE)</f>
        <v>169</v>
      </c>
      <c r="E1209" s="2" t="str">
        <f>VLOOKUP(A1209,关卡NPC系数!M:Q,5)</f>
        <v>6阶</v>
      </c>
      <c r="F1209" s="2" t="str">
        <f t="shared" si="310"/>
        <v>前排</v>
      </c>
      <c r="G1209" s="2">
        <f t="shared" si="315"/>
        <v>4</v>
      </c>
      <c r="I1209" s="2" t="str">
        <f t="shared" si="312"/>
        <v>自然</v>
      </c>
      <c r="J1209" s="2" t="str">
        <f t="shared" si="313"/>
        <v>6阶前排自然</v>
      </c>
      <c r="K1209" s="2">
        <f ca="1">VLOOKUP(J1209,NPC规则!A:K,M1209,FALSE)</f>
        <v>45046</v>
      </c>
      <c r="L1209" s="2">
        <f>VLOOKUP(J1209,NPC规则!A:N,14,FALSE)</f>
        <v>4</v>
      </c>
      <c r="M1209" s="2">
        <f t="shared" ca="1" si="314"/>
        <v>5</v>
      </c>
      <c r="N1209" s="2">
        <v>6</v>
      </c>
      <c r="O1209" s="2">
        <f>VLOOKUP(A1209,关卡NPC系数!B:I,6,FALSE)</f>
        <v>1.452</v>
      </c>
      <c r="P1209" s="2">
        <f t="shared" si="309"/>
        <v>1</v>
      </c>
    </row>
    <row r="1210" spans="1:16" x14ac:dyDescent="0.3">
      <c r="A1210" s="2">
        <f t="shared" si="317"/>
        <v>202</v>
      </c>
      <c r="B1210" s="2">
        <f ca="1">K1208</f>
        <v>45056</v>
      </c>
      <c r="C1210" s="2">
        <f t="shared" si="316"/>
        <v>3</v>
      </c>
      <c r="D1210" s="2">
        <f>VLOOKUP(A1210,关卡NPC系数!B:C,2,FALSE)</f>
        <v>169</v>
      </c>
      <c r="E1210" s="2" t="str">
        <f>VLOOKUP(A1210,关卡NPC系数!M:Q,5)</f>
        <v>6阶</v>
      </c>
      <c r="F1210" s="2" t="str">
        <f t="shared" si="310"/>
        <v>后排</v>
      </c>
      <c r="G1210" s="2">
        <f t="shared" si="315"/>
        <v>4</v>
      </c>
      <c r="I1210" s="2" t="str">
        <f t="shared" si="312"/>
        <v>自然</v>
      </c>
      <c r="J1210" s="2" t="str">
        <f t="shared" si="313"/>
        <v>6阶后排自然</v>
      </c>
      <c r="K1210" s="2">
        <f ca="1">VLOOKUP(J1210,NPC规则!A:K,M1210,FALSE)</f>
        <v>45056</v>
      </c>
      <c r="L1210" s="2">
        <f>VLOOKUP(J1210,NPC规则!A:N,14,FALSE)</f>
        <v>7</v>
      </c>
      <c r="M1210" s="2">
        <f t="shared" ca="1" si="314"/>
        <v>2</v>
      </c>
      <c r="N1210" s="2">
        <v>6</v>
      </c>
      <c r="O1210" s="2">
        <f>VLOOKUP(A1210,关卡NPC系数!B:I,6,FALSE)</f>
        <v>1.452</v>
      </c>
      <c r="P1210" s="2">
        <f t="shared" si="309"/>
        <v>1</v>
      </c>
    </row>
    <row r="1211" spans="1:16" x14ac:dyDescent="0.3">
      <c r="A1211" s="2">
        <f t="shared" si="317"/>
        <v>202</v>
      </c>
      <c r="B1211" s="2">
        <f ca="1">K1208</f>
        <v>45056</v>
      </c>
      <c r="C1211" s="2">
        <f t="shared" si="316"/>
        <v>4</v>
      </c>
      <c r="D1211" s="2">
        <f>VLOOKUP(A1211,关卡NPC系数!B:C,2,FALSE)</f>
        <v>169</v>
      </c>
      <c r="E1211" s="2" t="str">
        <f>VLOOKUP(A1211,关卡NPC系数!M:Q,5)</f>
        <v>6阶</v>
      </c>
      <c r="F1211" s="2" t="str">
        <f t="shared" si="310"/>
        <v>后排</v>
      </c>
      <c r="G1211" s="2">
        <f t="shared" si="315"/>
        <v>4</v>
      </c>
      <c r="I1211" s="2" t="str">
        <f t="shared" si="312"/>
        <v>自然</v>
      </c>
      <c r="J1211" s="2" t="str">
        <f t="shared" si="313"/>
        <v>6阶后排自然</v>
      </c>
      <c r="K1211" s="2">
        <f ca="1">VLOOKUP(J1211,NPC规则!A:K,M1211,FALSE)</f>
        <v>44036</v>
      </c>
      <c r="L1211" s="2">
        <f>VLOOKUP(J1211,NPC规则!A:N,14,FALSE)</f>
        <v>7</v>
      </c>
      <c r="M1211" s="2">
        <f t="shared" ca="1" si="314"/>
        <v>6</v>
      </c>
      <c r="N1211" s="2">
        <v>6</v>
      </c>
      <c r="O1211" s="2">
        <f>VLOOKUP(A1211,关卡NPC系数!B:I,6,FALSE)</f>
        <v>1.452</v>
      </c>
      <c r="P1211" s="2">
        <f t="shared" si="309"/>
        <v>1</v>
      </c>
    </row>
    <row r="1212" spans="1:16" x14ac:dyDescent="0.3">
      <c r="A1212" s="2">
        <f t="shared" si="317"/>
        <v>202</v>
      </c>
      <c r="B1212" s="2">
        <f ca="1">K1208</f>
        <v>45056</v>
      </c>
      <c r="C1212" s="2">
        <f t="shared" si="316"/>
        <v>5</v>
      </c>
      <c r="D1212" s="2">
        <f>VLOOKUP(A1212,关卡NPC系数!B:C,2,FALSE)</f>
        <v>169</v>
      </c>
      <c r="E1212" s="2" t="str">
        <f>VLOOKUP(A1212,关卡NPC系数!M:Q,5)</f>
        <v>6阶</v>
      </c>
      <c r="F1212" s="2" t="str">
        <f t="shared" si="310"/>
        <v>后排</v>
      </c>
      <c r="G1212" s="2">
        <f t="shared" si="315"/>
        <v>4</v>
      </c>
      <c r="I1212" s="2" t="str">
        <f t="shared" si="312"/>
        <v>自然</v>
      </c>
      <c r="J1212" s="2" t="str">
        <f t="shared" si="313"/>
        <v>6阶后排自然</v>
      </c>
      <c r="K1212" s="2">
        <f ca="1">VLOOKUP(J1212,NPC规则!A:K,M1212,FALSE)</f>
        <v>43046</v>
      </c>
      <c r="L1212" s="2">
        <f>VLOOKUP(J1212,NPC规则!A:N,14,FALSE)</f>
        <v>7</v>
      </c>
      <c r="M1212" s="2">
        <f t="shared" ca="1" si="314"/>
        <v>8</v>
      </c>
      <c r="N1212" s="2">
        <v>6</v>
      </c>
      <c r="O1212" s="2">
        <f>VLOOKUP(A1212,关卡NPC系数!B:I,6,FALSE)</f>
        <v>1.452</v>
      </c>
      <c r="P1212" s="2">
        <f t="shared" si="309"/>
        <v>1</v>
      </c>
    </row>
    <row r="1213" spans="1:16" x14ac:dyDescent="0.3">
      <c r="A1213" s="2">
        <f t="shared" si="317"/>
        <v>202</v>
      </c>
      <c r="B1213" s="2">
        <f ca="1">K1208</f>
        <v>45056</v>
      </c>
      <c r="C1213" s="2">
        <f t="shared" si="316"/>
        <v>6</v>
      </c>
      <c r="D1213" s="2">
        <f>VLOOKUP(A1213,关卡NPC系数!B:C,2,FALSE)</f>
        <v>169</v>
      </c>
      <c r="E1213" s="2" t="str">
        <f>VLOOKUP(A1213,关卡NPC系数!M:Q,5)</f>
        <v>6阶</v>
      </c>
      <c r="F1213" s="2" t="str">
        <f t="shared" si="310"/>
        <v>后排</v>
      </c>
      <c r="G1213" s="2">
        <f t="shared" si="315"/>
        <v>4</v>
      </c>
      <c r="I1213" s="2" t="str">
        <f t="shared" si="312"/>
        <v>自然</v>
      </c>
      <c r="J1213" s="2" t="str">
        <f t="shared" si="313"/>
        <v>6阶后排自然</v>
      </c>
      <c r="K1213" s="2">
        <f ca="1">VLOOKUP(J1213,NPC规则!A:K,M1213,FALSE)</f>
        <v>43056</v>
      </c>
      <c r="L1213" s="2">
        <f>VLOOKUP(J1213,NPC规则!A:N,14,FALSE)</f>
        <v>7</v>
      </c>
      <c r="M1213" s="2">
        <f t="shared" ca="1" si="314"/>
        <v>4</v>
      </c>
      <c r="N1213" s="2">
        <v>6</v>
      </c>
      <c r="O1213" s="2">
        <f>VLOOKUP(A1213,关卡NPC系数!B:I,6,FALSE)</f>
        <v>1.452</v>
      </c>
      <c r="P1213" s="2">
        <f t="shared" si="309"/>
        <v>1</v>
      </c>
    </row>
    <row r="1214" spans="1:16" x14ac:dyDescent="0.3">
      <c r="A1214" s="2">
        <f t="shared" si="317"/>
        <v>203</v>
      </c>
      <c r="B1214" s="2">
        <f ca="1">K1214</f>
        <v>51016</v>
      </c>
      <c r="C1214" s="2">
        <f t="shared" si="316"/>
        <v>1</v>
      </c>
      <c r="D1214" s="2">
        <f>VLOOKUP(A1214,关卡NPC系数!B:C,2,FALSE)</f>
        <v>170</v>
      </c>
      <c r="E1214" s="2" t="str">
        <f>VLOOKUP(A1214,关卡NPC系数!M:Q,5)</f>
        <v>6阶</v>
      </c>
      <c r="F1214" s="2" t="str">
        <f t="shared" si="310"/>
        <v>前排</v>
      </c>
      <c r="G1214" s="2">
        <f t="shared" si="315"/>
        <v>5</v>
      </c>
      <c r="I1214" s="2" t="str">
        <f t="shared" si="312"/>
        <v>暗影</v>
      </c>
      <c r="J1214" s="2" t="str">
        <f t="shared" si="313"/>
        <v>6阶前排暗影</v>
      </c>
      <c r="K1214" s="2">
        <f ca="1">VLOOKUP(J1214,NPC规则!A:K,M1214,FALSE)</f>
        <v>51016</v>
      </c>
      <c r="L1214" s="2">
        <f>VLOOKUP(J1214,NPC规则!A:N,14,FALSE)</f>
        <v>3</v>
      </c>
      <c r="M1214" s="2">
        <f t="shared" ca="1" si="314"/>
        <v>2</v>
      </c>
      <c r="N1214" s="2">
        <v>6</v>
      </c>
      <c r="O1214" s="2">
        <f>VLOOKUP(A1214,关卡NPC系数!B:I,6,FALSE)</f>
        <v>1.454</v>
      </c>
      <c r="P1214" s="2">
        <f t="shared" ref="P1214:P1277" si="326">P1154</f>
        <v>1</v>
      </c>
    </row>
    <row r="1215" spans="1:16" x14ac:dyDescent="0.3">
      <c r="A1215" s="2">
        <f t="shared" si="317"/>
        <v>203</v>
      </c>
      <c r="B1215" s="2">
        <f ca="1">K1214</f>
        <v>51016</v>
      </c>
      <c r="C1215" s="2">
        <f t="shared" si="316"/>
        <v>2</v>
      </c>
      <c r="D1215" s="2">
        <f>VLOOKUP(A1215,关卡NPC系数!B:C,2,FALSE)</f>
        <v>170</v>
      </c>
      <c r="E1215" s="2" t="str">
        <f>VLOOKUP(A1215,关卡NPC系数!M:Q,5)</f>
        <v>6阶</v>
      </c>
      <c r="F1215" s="2" t="str">
        <f t="shared" si="310"/>
        <v>前排</v>
      </c>
      <c r="G1215" s="2">
        <f t="shared" si="315"/>
        <v>5</v>
      </c>
      <c r="I1215" s="2" t="str">
        <f t="shared" si="312"/>
        <v>暗影</v>
      </c>
      <c r="J1215" s="2" t="str">
        <f t="shared" si="313"/>
        <v>6阶前排暗影</v>
      </c>
      <c r="K1215" s="2">
        <f ca="1">VLOOKUP(J1215,NPC规则!A:K,M1215,FALSE)</f>
        <v>53016</v>
      </c>
      <c r="L1215" s="2">
        <f>VLOOKUP(J1215,NPC规则!A:N,14,FALSE)</f>
        <v>3</v>
      </c>
      <c r="M1215" s="2">
        <f t="shared" ca="1" si="314"/>
        <v>3</v>
      </c>
      <c r="N1215" s="2">
        <v>6</v>
      </c>
      <c r="O1215" s="2">
        <f>VLOOKUP(A1215,关卡NPC系数!B:I,6,FALSE)</f>
        <v>1.454</v>
      </c>
      <c r="P1215" s="2">
        <f t="shared" si="326"/>
        <v>1</v>
      </c>
    </row>
    <row r="1216" spans="1:16" x14ac:dyDescent="0.3">
      <c r="A1216" s="2">
        <f t="shared" si="317"/>
        <v>203</v>
      </c>
      <c r="B1216" s="2">
        <f ca="1">K1214</f>
        <v>51016</v>
      </c>
      <c r="C1216" s="2">
        <f t="shared" si="316"/>
        <v>3</v>
      </c>
      <c r="D1216" s="2">
        <f>VLOOKUP(A1216,关卡NPC系数!B:C,2,FALSE)</f>
        <v>170</v>
      </c>
      <c r="E1216" s="2" t="str">
        <f>VLOOKUP(A1216,关卡NPC系数!M:Q,5)</f>
        <v>6阶</v>
      </c>
      <c r="F1216" s="2" t="str">
        <f t="shared" si="310"/>
        <v>后排</v>
      </c>
      <c r="G1216" s="2">
        <f t="shared" si="315"/>
        <v>5</v>
      </c>
      <c r="I1216" s="2" t="str">
        <f t="shared" si="312"/>
        <v>暗影</v>
      </c>
      <c r="J1216" s="2" t="str">
        <f t="shared" si="313"/>
        <v>6阶后排暗影</v>
      </c>
      <c r="K1216" s="2">
        <f ca="1">VLOOKUP(J1216,NPC规则!A:K,M1216,FALSE)</f>
        <v>53016</v>
      </c>
      <c r="L1216" s="2">
        <f>VLOOKUP(J1216,NPC规则!A:N,14,FALSE)</f>
        <v>3</v>
      </c>
      <c r="M1216" s="2">
        <f t="shared" ca="1" si="314"/>
        <v>3</v>
      </c>
      <c r="N1216" s="2">
        <v>6</v>
      </c>
      <c r="O1216" s="2">
        <f>VLOOKUP(A1216,关卡NPC系数!B:I,6,FALSE)</f>
        <v>1.454</v>
      </c>
      <c r="P1216" s="2">
        <f t="shared" si="326"/>
        <v>1</v>
      </c>
    </row>
    <row r="1217" spans="1:16" x14ac:dyDescent="0.3">
      <c r="A1217" s="2">
        <f t="shared" si="317"/>
        <v>203</v>
      </c>
      <c r="B1217" s="2">
        <f ca="1">K1214</f>
        <v>51016</v>
      </c>
      <c r="C1217" s="2">
        <f t="shared" si="316"/>
        <v>4</v>
      </c>
      <c r="D1217" s="2">
        <f>VLOOKUP(A1217,关卡NPC系数!B:C,2,FALSE)</f>
        <v>170</v>
      </c>
      <c r="E1217" s="2" t="str">
        <f>VLOOKUP(A1217,关卡NPC系数!M:Q,5)</f>
        <v>6阶</v>
      </c>
      <c r="F1217" s="2" t="str">
        <f t="shared" si="310"/>
        <v>后排</v>
      </c>
      <c r="G1217" s="2">
        <f t="shared" si="315"/>
        <v>5</v>
      </c>
      <c r="I1217" s="2" t="str">
        <f t="shared" si="312"/>
        <v>暗影</v>
      </c>
      <c r="J1217" s="2" t="str">
        <f t="shared" si="313"/>
        <v>6阶后排暗影</v>
      </c>
      <c r="K1217" s="2">
        <f ca="1">VLOOKUP(J1217,NPC规则!A:K,M1217,FALSE)</f>
        <v>51016</v>
      </c>
      <c r="L1217" s="2">
        <f>VLOOKUP(J1217,NPC规则!A:N,14,FALSE)</f>
        <v>3</v>
      </c>
      <c r="M1217" s="2">
        <f t="shared" ca="1" si="314"/>
        <v>2</v>
      </c>
      <c r="N1217" s="2">
        <v>6</v>
      </c>
      <c r="O1217" s="2">
        <f>VLOOKUP(A1217,关卡NPC系数!B:I,6,FALSE)</f>
        <v>1.454</v>
      </c>
      <c r="P1217" s="2">
        <f t="shared" si="326"/>
        <v>1</v>
      </c>
    </row>
    <row r="1218" spans="1:16" x14ac:dyDescent="0.3">
      <c r="A1218" s="2">
        <f t="shared" si="317"/>
        <v>203</v>
      </c>
      <c r="B1218" s="2">
        <f ca="1">K1214</f>
        <v>51016</v>
      </c>
      <c r="C1218" s="2">
        <f t="shared" si="316"/>
        <v>5</v>
      </c>
      <c r="D1218" s="2">
        <f>VLOOKUP(A1218,关卡NPC系数!B:C,2,FALSE)</f>
        <v>170</v>
      </c>
      <c r="E1218" s="2" t="str">
        <f>VLOOKUP(A1218,关卡NPC系数!M:Q,5)</f>
        <v>6阶</v>
      </c>
      <c r="F1218" s="2" t="str">
        <f t="shared" ref="F1218:F1281" si="327">VLOOKUP(C1218,S:T,2,FALSE)</f>
        <v>后排</v>
      </c>
      <c r="G1218" s="2">
        <f t="shared" si="315"/>
        <v>5</v>
      </c>
      <c r="I1218" s="2" t="str">
        <f t="shared" si="312"/>
        <v>暗影</v>
      </c>
      <c r="J1218" s="2" t="str">
        <f t="shared" si="313"/>
        <v>6阶后排暗影</v>
      </c>
      <c r="K1218" s="2">
        <f ca="1">VLOOKUP(J1218,NPC规则!A:K,M1218,FALSE)</f>
        <v>53016</v>
      </c>
      <c r="L1218" s="2">
        <f>VLOOKUP(J1218,NPC规则!A:N,14,FALSE)</f>
        <v>3</v>
      </c>
      <c r="M1218" s="2">
        <f t="shared" ca="1" si="314"/>
        <v>3</v>
      </c>
      <c r="N1218" s="2">
        <v>6</v>
      </c>
      <c r="O1218" s="2">
        <f>VLOOKUP(A1218,关卡NPC系数!B:I,6,FALSE)</f>
        <v>1.454</v>
      </c>
      <c r="P1218" s="2">
        <f t="shared" si="326"/>
        <v>1</v>
      </c>
    </row>
    <row r="1219" spans="1:16" x14ac:dyDescent="0.3">
      <c r="A1219" s="2">
        <f t="shared" si="317"/>
        <v>203</v>
      </c>
      <c r="B1219" s="2">
        <f ca="1">K1214</f>
        <v>51016</v>
      </c>
      <c r="C1219" s="2">
        <f t="shared" si="316"/>
        <v>6</v>
      </c>
      <c r="D1219" s="2">
        <f>VLOOKUP(A1219,关卡NPC系数!B:C,2,FALSE)</f>
        <v>170</v>
      </c>
      <c r="E1219" s="2" t="str">
        <f>VLOOKUP(A1219,关卡NPC系数!M:Q,5)</f>
        <v>6阶</v>
      </c>
      <c r="F1219" s="2" t="str">
        <f t="shared" si="327"/>
        <v>后排</v>
      </c>
      <c r="G1219" s="2">
        <f t="shared" si="315"/>
        <v>5</v>
      </c>
      <c r="I1219" s="2" t="str">
        <f t="shared" ref="I1219:I1282" si="328">VLOOKUP(G1219,V:W,2,FALSE)</f>
        <v>暗影</v>
      </c>
      <c r="J1219" s="2" t="str">
        <f t="shared" ref="J1219:J1282" si="329">E1219&amp;F1219&amp;I1219</f>
        <v>6阶后排暗影</v>
      </c>
      <c r="K1219" s="2">
        <f ca="1">VLOOKUP(J1219,NPC规则!A:K,M1219,FALSE)</f>
        <v>53016</v>
      </c>
      <c r="L1219" s="2">
        <f>VLOOKUP(J1219,NPC规则!A:N,14,FALSE)</f>
        <v>3</v>
      </c>
      <c r="M1219" s="2">
        <f t="shared" ref="M1219:M1282" ca="1" si="330">INT(RAND()*L1219)+2</f>
        <v>3</v>
      </c>
      <c r="N1219" s="2">
        <v>6</v>
      </c>
      <c r="O1219" s="2">
        <f>VLOOKUP(A1219,关卡NPC系数!B:I,6,FALSE)</f>
        <v>1.454</v>
      </c>
      <c r="P1219" s="2">
        <f t="shared" si="326"/>
        <v>1</v>
      </c>
    </row>
    <row r="1220" spans="1:16" x14ac:dyDescent="0.3">
      <c r="A1220" s="2">
        <f t="shared" si="317"/>
        <v>204</v>
      </c>
      <c r="B1220" s="2">
        <f ca="1">K1220</f>
        <v>63026</v>
      </c>
      <c r="C1220" s="2">
        <f t="shared" si="316"/>
        <v>1</v>
      </c>
      <c r="D1220" s="2">
        <f>VLOOKUP(A1220,关卡NPC系数!B:C,2,FALSE)</f>
        <v>170</v>
      </c>
      <c r="E1220" s="2" t="str">
        <f>VLOOKUP(A1220,关卡NPC系数!M:Q,5)</f>
        <v>6阶</v>
      </c>
      <c r="F1220" s="2" t="str">
        <f t="shared" si="327"/>
        <v>前排</v>
      </c>
      <c r="G1220" s="2">
        <f t="shared" si="315"/>
        <v>6</v>
      </c>
      <c r="I1220" s="2" t="str">
        <f t="shared" si="328"/>
        <v>神圣</v>
      </c>
      <c r="J1220" s="2" t="str">
        <f t="shared" si="329"/>
        <v>6阶前排神圣</v>
      </c>
      <c r="K1220" s="2">
        <f ca="1">VLOOKUP(J1220,NPC规则!A:K,M1220,FALSE)</f>
        <v>63026</v>
      </c>
      <c r="L1220" s="2">
        <f>VLOOKUP(J1220,NPC规则!A:N,14,FALSE)</f>
        <v>3</v>
      </c>
      <c r="M1220" s="2">
        <f t="shared" ca="1" si="330"/>
        <v>3</v>
      </c>
      <c r="N1220" s="2">
        <v>6</v>
      </c>
      <c r="O1220" s="2">
        <f>VLOOKUP(A1220,关卡NPC系数!B:I,6,FALSE)</f>
        <v>1.4570000000000001</v>
      </c>
      <c r="P1220" s="2">
        <f t="shared" si="326"/>
        <v>1</v>
      </c>
    </row>
    <row r="1221" spans="1:16" x14ac:dyDescent="0.3">
      <c r="A1221" s="2">
        <f t="shared" si="317"/>
        <v>204</v>
      </c>
      <c r="B1221" s="2">
        <f ca="1">K1220</f>
        <v>63026</v>
      </c>
      <c r="C1221" s="2">
        <f t="shared" si="316"/>
        <v>2</v>
      </c>
      <c r="D1221" s="2">
        <f>VLOOKUP(A1221,关卡NPC系数!B:C,2,FALSE)</f>
        <v>170</v>
      </c>
      <c r="E1221" s="2" t="str">
        <f>VLOOKUP(A1221,关卡NPC系数!M:Q,5)</f>
        <v>6阶</v>
      </c>
      <c r="F1221" s="2" t="str">
        <f t="shared" si="327"/>
        <v>前排</v>
      </c>
      <c r="G1221" s="2">
        <f t="shared" si="315"/>
        <v>6</v>
      </c>
      <c r="I1221" s="2" t="str">
        <f t="shared" si="328"/>
        <v>神圣</v>
      </c>
      <c r="J1221" s="2" t="str">
        <f t="shared" si="329"/>
        <v>6阶前排神圣</v>
      </c>
      <c r="K1221" s="2">
        <f ca="1">VLOOKUP(J1221,NPC规则!A:K,M1221,FALSE)</f>
        <v>61026</v>
      </c>
      <c r="L1221" s="2">
        <f>VLOOKUP(J1221,NPC规则!A:N,14,FALSE)</f>
        <v>3</v>
      </c>
      <c r="M1221" s="2">
        <f t="shared" ca="1" si="330"/>
        <v>2</v>
      </c>
      <c r="N1221" s="2">
        <v>6</v>
      </c>
      <c r="O1221" s="2">
        <f>VLOOKUP(A1221,关卡NPC系数!B:I,6,FALSE)</f>
        <v>1.4570000000000001</v>
      </c>
      <c r="P1221" s="2">
        <f t="shared" si="326"/>
        <v>1</v>
      </c>
    </row>
    <row r="1222" spans="1:16" x14ac:dyDescent="0.3">
      <c r="A1222" s="2">
        <f t="shared" si="317"/>
        <v>204</v>
      </c>
      <c r="B1222" s="2">
        <f ca="1">K1220</f>
        <v>63026</v>
      </c>
      <c r="C1222" s="2">
        <f t="shared" si="316"/>
        <v>3</v>
      </c>
      <c r="D1222" s="2">
        <f>VLOOKUP(A1222,关卡NPC系数!B:C,2,FALSE)</f>
        <v>170</v>
      </c>
      <c r="E1222" s="2" t="str">
        <f>VLOOKUP(A1222,关卡NPC系数!M:Q,5)</f>
        <v>6阶</v>
      </c>
      <c r="F1222" s="2" t="str">
        <f t="shared" si="327"/>
        <v>后排</v>
      </c>
      <c r="G1222" s="2">
        <f t="shared" ref="G1222:G1285" si="331">G1216+1</f>
        <v>6</v>
      </c>
      <c r="I1222" s="2" t="str">
        <f t="shared" si="328"/>
        <v>神圣</v>
      </c>
      <c r="J1222" s="2" t="str">
        <f t="shared" si="329"/>
        <v>6阶后排神圣</v>
      </c>
      <c r="K1222" s="2">
        <f ca="1">VLOOKUP(J1222,NPC规则!A:K,M1222,FALSE)</f>
        <v>61026</v>
      </c>
      <c r="L1222" s="2">
        <f>VLOOKUP(J1222,NPC规则!A:N,14,FALSE)</f>
        <v>3</v>
      </c>
      <c r="M1222" s="2">
        <f t="shared" ca="1" si="330"/>
        <v>2</v>
      </c>
      <c r="N1222" s="2">
        <v>6</v>
      </c>
      <c r="O1222" s="2">
        <f>VLOOKUP(A1222,关卡NPC系数!B:I,6,FALSE)</f>
        <v>1.4570000000000001</v>
      </c>
      <c r="P1222" s="2">
        <f t="shared" si="326"/>
        <v>1</v>
      </c>
    </row>
    <row r="1223" spans="1:16" x14ac:dyDescent="0.3">
      <c r="A1223" s="2">
        <f t="shared" si="317"/>
        <v>204</v>
      </c>
      <c r="B1223" s="2">
        <f ca="1">K1220</f>
        <v>63026</v>
      </c>
      <c r="C1223" s="2">
        <f t="shared" si="316"/>
        <v>4</v>
      </c>
      <c r="D1223" s="2">
        <f>VLOOKUP(A1223,关卡NPC系数!B:C,2,FALSE)</f>
        <v>170</v>
      </c>
      <c r="E1223" s="2" t="str">
        <f>VLOOKUP(A1223,关卡NPC系数!M:Q,5)</f>
        <v>6阶</v>
      </c>
      <c r="F1223" s="2" t="str">
        <f t="shared" si="327"/>
        <v>后排</v>
      </c>
      <c r="G1223" s="2">
        <f t="shared" si="331"/>
        <v>6</v>
      </c>
      <c r="I1223" s="2" t="str">
        <f t="shared" si="328"/>
        <v>神圣</v>
      </c>
      <c r="J1223" s="2" t="str">
        <f t="shared" si="329"/>
        <v>6阶后排神圣</v>
      </c>
      <c r="K1223" s="2">
        <f ca="1">VLOOKUP(J1223,NPC规则!A:K,M1223,FALSE)</f>
        <v>62016</v>
      </c>
      <c r="L1223" s="2">
        <f>VLOOKUP(J1223,NPC规则!A:N,14,FALSE)</f>
        <v>3</v>
      </c>
      <c r="M1223" s="2">
        <f t="shared" ca="1" si="330"/>
        <v>4</v>
      </c>
      <c r="N1223" s="2">
        <v>6</v>
      </c>
      <c r="O1223" s="2">
        <f>VLOOKUP(A1223,关卡NPC系数!B:I,6,FALSE)</f>
        <v>1.4570000000000001</v>
      </c>
      <c r="P1223" s="2">
        <f t="shared" si="326"/>
        <v>1</v>
      </c>
    </row>
    <row r="1224" spans="1:16" x14ac:dyDescent="0.3">
      <c r="A1224" s="2">
        <f t="shared" si="317"/>
        <v>204</v>
      </c>
      <c r="B1224" s="2">
        <f ca="1">K1220</f>
        <v>63026</v>
      </c>
      <c r="C1224" s="2">
        <f t="shared" ref="C1224:C1287" si="332">C1218</f>
        <v>5</v>
      </c>
      <c r="D1224" s="2">
        <f>VLOOKUP(A1224,关卡NPC系数!B:C,2,FALSE)</f>
        <v>170</v>
      </c>
      <c r="E1224" s="2" t="str">
        <f>VLOOKUP(A1224,关卡NPC系数!M:Q,5)</f>
        <v>6阶</v>
      </c>
      <c r="F1224" s="2" t="str">
        <f t="shared" si="327"/>
        <v>后排</v>
      </c>
      <c r="G1224" s="2">
        <f t="shared" si="331"/>
        <v>6</v>
      </c>
      <c r="I1224" s="2" t="str">
        <f t="shared" si="328"/>
        <v>神圣</v>
      </c>
      <c r="J1224" s="2" t="str">
        <f t="shared" si="329"/>
        <v>6阶后排神圣</v>
      </c>
      <c r="K1224" s="2">
        <f ca="1">VLOOKUP(J1224,NPC规则!A:K,M1224,FALSE)</f>
        <v>61026</v>
      </c>
      <c r="L1224" s="2">
        <f>VLOOKUP(J1224,NPC规则!A:N,14,FALSE)</f>
        <v>3</v>
      </c>
      <c r="M1224" s="2">
        <f t="shared" ca="1" si="330"/>
        <v>2</v>
      </c>
      <c r="N1224" s="2">
        <v>6</v>
      </c>
      <c r="O1224" s="2">
        <f>VLOOKUP(A1224,关卡NPC系数!B:I,6,FALSE)</f>
        <v>1.4570000000000001</v>
      </c>
      <c r="P1224" s="2">
        <f t="shared" si="326"/>
        <v>1</v>
      </c>
    </row>
    <row r="1225" spans="1:16" x14ac:dyDescent="0.3">
      <c r="A1225" s="2">
        <f t="shared" si="317"/>
        <v>204</v>
      </c>
      <c r="B1225" s="2">
        <f ca="1">K1220</f>
        <v>63026</v>
      </c>
      <c r="C1225" s="2">
        <f t="shared" si="332"/>
        <v>6</v>
      </c>
      <c r="D1225" s="2">
        <f>VLOOKUP(A1225,关卡NPC系数!B:C,2,FALSE)</f>
        <v>170</v>
      </c>
      <c r="E1225" s="2" t="str">
        <f>VLOOKUP(A1225,关卡NPC系数!M:Q,5)</f>
        <v>6阶</v>
      </c>
      <c r="F1225" s="2" t="str">
        <f t="shared" si="327"/>
        <v>后排</v>
      </c>
      <c r="G1225" s="2">
        <f t="shared" si="331"/>
        <v>6</v>
      </c>
      <c r="I1225" s="2" t="str">
        <f t="shared" si="328"/>
        <v>神圣</v>
      </c>
      <c r="J1225" s="2" t="str">
        <f t="shared" si="329"/>
        <v>6阶后排神圣</v>
      </c>
      <c r="K1225" s="2">
        <f ca="1">VLOOKUP(J1225,NPC规则!A:K,M1225,FALSE)</f>
        <v>63026</v>
      </c>
      <c r="L1225" s="2">
        <f>VLOOKUP(J1225,NPC规则!A:N,14,FALSE)</f>
        <v>3</v>
      </c>
      <c r="M1225" s="2">
        <f t="shared" ca="1" si="330"/>
        <v>3</v>
      </c>
      <c r="N1225" s="2">
        <v>6</v>
      </c>
      <c r="O1225" s="2">
        <f>VLOOKUP(A1225,关卡NPC系数!B:I,6,FALSE)</f>
        <v>1.4570000000000001</v>
      </c>
      <c r="P1225" s="2">
        <f t="shared" si="326"/>
        <v>1</v>
      </c>
    </row>
    <row r="1226" spans="1:16" x14ac:dyDescent="0.3">
      <c r="A1226" s="2">
        <f t="shared" si="317"/>
        <v>205</v>
      </c>
      <c r="B1226" s="2">
        <f ca="1">K1226</f>
        <v>11086</v>
      </c>
      <c r="C1226" s="2">
        <f t="shared" si="332"/>
        <v>1</v>
      </c>
      <c r="D1226" s="2">
        <f>VLOOKUP(A1226,关卡NPC系数!B:C,2,FALSE)</f>
        <v>171</v>
      </c>
      <c r="E1226" s="2" t="str">
        <f>VLOOKUP(A1226,关卡NPC系数!M:Q,5)</f>
        <v>6阶</v>
      </c>
      <c r="F1226" s="2" t="str">
        <f t="shared" si="327"/>
        <v>前排</v>
      </c>
      <c r="G1226" s="2">
        <f t="shared" ref="G1226" ca="1" si="333">RANK(H1226,$H1226:$H1231)</f>
        <v>1</v>
      </c>
      <c r="H1226" s="2">
        <f t="shared" ref="H1226" ca="1" si="334">RAND()</f>
        <v>0.73894270771721315</v>
      </c>
      <c r="I1226" s="2" t="str">
        <f t="shared" ca="1" si="328"/>
        <v>亡灵</v>
      </c>
      <c r="J1226" s="2" t="str">
        <f t="shared" ca="1" si="329"/>
        <v>6阶前排亡灵</v>
      </c>
      <c r="K1226" s="2">
        <f ca="1">VLOOKUP(J1226,NPC规则!A:K,M1226,FALSE)</f>
        <v>11086</v>
      </c>
      <c r="L1226" s="2">
        <f ca="1">VLOOKUP(J1226,NPC规则!A:N,14,FALSE)</f>
        <v>3</v>
      </c>
      <c r="M1226" s="2">
        <f t="shared" ca="1" si="330"/>
        <v>3</v>
      </c>
      <c r="N1226" s="2">
        <v>6</v>
      </c>
      <c r="O1226" s="2">
        <f>VLOOKUP(A1226,关卡NPC系数!B:I,6,FALSE)</f>
        <v>1.4590000000000001</v>
      </c>
      <c r="P1226" s="2">
        <f t="shared" si="326"/>
        <v>1</v>
      </c>
    </row>
    <row r="1227" spans="1:16" x14ac:dyDescent="0.3">
      <c r="A1227" s="2">
        <f t="shared" si="317"/>
        <v>205</v>
      </c>
      <c r="B1227" s="2">
        <f ca="1">K1226</f>
        <v>11086</v>
      </c>
      <c r="C1227" s="2">
        <f t="shared" si="332"/>
        <v>2</v>
      </c>
      <c r="D1227" s="2">
        <f>VLOOKUP(A1227,关卡NPC系数!B:C,2,FALSE)</f>
        <v>171</v>
      </c>
      <c r="E1227" s="2" t="str">
        <f>VLOOKUP(A1227,关卡NPC系数!M:Q,5)</f>
        <v>6阶</v>
      </c>
      <c r="F1227" s="2" t="str">
        <f t="shared" si="327"/>
        <v>前排</v>
      </c>
      <c r="G1227" s="2">
        <f t="shared" ref="G1227" ca="1" si="335">RANK(H1227,$H1226:$H1231)</f>
        <v>2</v>
      </c>
      <c r="H1227" s="2">
        <f t="shared" ca="1" si="319"/>
        <v>0.47236282834947818</v>
      </c>
      <c r="I1227" s="2" t="str">
        <f t="shared" ca="1" si="328"/>
        <v>奥术</v>
      </c>
      <c r="J1227" s="2" t="str">
        <f t="shared" ca="1" si="329"/>
        <v>6阶前排奥术</v>
      </c>
      <c r="K1227" s="2">
        <f ca="1">VLOOKUP(J1227,NPC规则!A:K,M1227,FALSE)</f>
        <v>22056</v>
      </c>
      <c r="L1227" s="2">
        <f ca="1">VLOOKUP(J1227,NPC规则!A:N,14,FALSE)</f>
        <v>4</v>
      </c>
      <c r="M1227" s="2">
        <f t="shared" ca="1" si="330"/>
        <v>5</v>
      </c>
      <c r="N1227" s="2">
        <v>6</v>
      </c>
      <c r="O1227" s="2">
        <f>VLOOKUP(A1227,关卡NPC系数!B:I,6,FALSE)</f>
        <v>1.4590000000000001</v>
      </c>
      <c r="P1227" s="2">
        <f t="shared" si="326"/>
        <v>1</v>
      </c>
    </row>
    <row r="1228" spans="1:16" x14ac:dyDescent="0.3">
      <c r="A1228" s="2">
        <f t="shared" si="317"/>
        <v>205</v>
      </c>
      <c r="B1228" s="2">
        <f ca="1">K1226</f>
        <v>11086</v>
      </c>
      <c r="C1228" s="2">
        <f t="shared" si="332"/>
        <v>3</v>
      </c>
      <c r="D1228" s="2">
        <f>VLOOKUP(A1228,关卡NPC系数!B:C,2,FALSE)</f>
        <v>171</v>
      </c>
      <c r="E1228" s="2" t="str">
        <f>VLOOKUP(A1228,关卡NPC系数!M:Q,5)</f>
        <v>6阶</v>
      </c>
      <c r="F1228" s="2" t="str">
        <f t="shared" si="327"/>
        <v>后排</v>
      </c>
      <c r="G1228" s="2">
        <f t="shared" ref="G1228" ca="1" si="336">RANK(H1228,$H1226:$H1231)</f>
        <v>5</v>
      </c>
      <c r="H1228" s="2">
        <f t="shared" ca="1" si="319"/>
        <v>0.1087840468884459</v>
      </c>
      <c r="I1228" s="2" t="str">
        <f t="shared" ca="1" si="328"/>
        <v>暗影</v>
      </c>
      <c r="J1228" s="2" t="str">
        <f t="shared" ca="1" si="329"/>
        <v>6阶后排暗影</v>
      </c>
      <c r="K1228" s="2">
        <f ca="1">VLOOKUP(J1228,NPC规则!A:K,M1228,FALSE)</f>
        <v>51016</v>
      </c>
      <c r="L1228" s="2">
        <f ca="1">VLOOKUP(J1228,NPC规则!A:N,14,FALSE)</f>
        <v>3</v>
      </c>
      <c r="M1228" s="2">
        <f t="shared" ca="1" si="330"/>
        <v>2</v>
      </c>
      <c r="N1228" s="2">
        <v>6</v>
      </c>
      <c r="O1228" s="2">
        <f>VLOOKUP(A1228,关卡NPC系数!B:I,6,FALSE)</f>
        <v>1.4590000000000001</v>
      </c>
      <c r="P1228" s="2">
        <f t="shared" si="326"/>
        <v>1</v>
      </c>
    </row>
    <row r="1229" spans="1:16" x14ac:dyDescent="0.3">
      <c r="A1229" s="2">
        <f t="shared" si="317"/>
        <v>205</v>
      </c>
      <c r="B1229" s="2">
        <f ca="1">K1226</f>
        <v>11086</v>
      </c>
      <c r="C1229" s="2">
        <f t="shared" si="332"/>
        <v>4</v>
      </c>
      <c r="D1229" s="2">
        <f>VLOOKUP(A1229,关卡NPC系数!B:C,2,FALSE)</f>
        <v>171</v>
      </c>
      <c r="E1229" s="2" t="str">
        <f>VLOOKUP(A1229,关卡NPC系数!M:Q,5)</f>
        <v>6阶</v>
      </c>
      <c r="F1229" s="2" t="str">
        <f t="shared" si="327"/>
        <v>后排</v>
      </c>
      <c r="G1229" s="2">
        <f t="shared" ref="G1229" ca="1" si="337">RANK(H1229,$H1226:$H1231)</f>
        <v>3</v>
      </c>
      <c r="H1229" s="2">
        <f t="shared" ca="1" si="319"/>
        <v>0.4047219527308783</v>
      </c>
      <c r="I1229" s="2" t="str">
        <f t="shared" ca="1" si="328"/>
        <v>邪能</v>
      </c>
      <c r="J1229" s="2" t="str">
        <f t="shared" ca="1" si="329"/>
        <v>6阶后排邪能</v>
      </c>
      <c r="K1229" s="2">
        <f ca="1">VLOOKUP(J1229,NPC规则!A:K,M1229,FALSE)</f>
        <v>33026</v>
      </c>
      <c r="L1229" s="2">
        <f ca="1">VLOOKUP(J1229,NPC规则!A:N,14,FALSE)</f>
        <v>6</v>
      </c>
      <c r="M1229" s="2">
        <f t="shared" ca="1" si="330"/>
        <v>2</v>
      </c>
      <c r="N1229" s="2">
        <v>6</v>
      </c>
      <c r="O1229" s="2">
        <f>VLOOKUP(A1229,关卡NPC系数!B:I,6,FALSE)</f>
        <v>1.4590000000000001</v>
      </c>
      <c r="P1229" s="2">
        <f t="shared" si="326"/>
        <v>1</v>
      </c>
    </row>
    <row r="1230" spans="1:16" x14ac:dyDescent="0.3">
      <c r="A1230" s="2">
        <f t="shared" ref="A1230:A1293" si="338">A1224+1</f>
        <v>205</v>
      </c>
      <c r="B1230" s="2">
        <f ca="1">K1226</f>
        <v>11086</v>
      </c>
      <c r="C1230" s="2">
        <f t="shared" si="332"/>
        <v>5</v>
      </c>
      <c r="D1230" s="2">
        <f>VLOOKUP(A1230,关卡NPC系数!B:C,2,FALSE)</f>
        <v>171</v>
      </c>
      <c r="E1230" s="2" t="str">
        <f>VLOOKUP(A1230,关卡NPC系数!M:Q,5)</f>
        <v>6阶</v>
      </c>
      <c r="F1230" s="2" t="str">
        <f t="shared" si="327"/>
        <v>后排</v>
      </c>
      <c r="G1230" s="2">
        <f t="shared" ref="G1230" ca="1" si="339">RANK(H1230,$H1226:$H1231)</f>
        <v>6</v>
      </c>
      <c r="H1230" s="2">
        <f t="shared" ca="1" si="319"/>
        <v>8.1414446757081427E-2</v>
      </c>
      <c r="I1230" s="2" t="str">
        <f t="shared" ca="1" si="328"/>
        <v>神圣</v>
      </c>
      <c r="J1230" s="2" t="str">
        <f t="shared" ca="1" si="329"/>
        <v>6阶后排神圣</v>
      </c>
      <c r="K1230" s="2">
        <f ca="1">VLOOKUP(J1230,NPC规则!A:K,M1230,FALSE)</f>
        <v>63026</v>
      </c>
      <c r="L1230" s="2">
        <f ca="1">VLOOKUP(J1230,NPC规则!A:N,14,FALSE)</f>
        <v>3</v>
      </c>
      <c r="M1230" s="2">
        <f t="shared" ca="1" si="330"/>
        <v>3</v>
      </c>
      <c r="N1230" s="2">
        <v>6</v>
      </c>
      <c r="O1230" s="2">
        <f>VLOOKUP(A1230,关卡NPC系数!B:I,6,FALSE)</f>
        <v>1.4590000000000001</v>
      </c>
      <c r="P1230" s="2">
        <f t="shared" si="326"/>
        <v>1</v>
      </c>
    </row>
    <row r="1231" spans="1:16" x14ac:dyDescent="0.3">
      <c r="A1231" s="2">
        <f t="shared" si="338"/>
        <v>205</v>
      </c>
      <c r="B1231" s="2">
        <f ca="1">K1226</f>
        <v>11086</v>
      </c>
      <c r="C1231" s="2">
        <f t="shared" si="332"/>
        <v>6</v>
      </c>
      <c r="D1231" s="2">
        <f>VLOOKUP(A1231,关卡NPC系数!B:C,2,FALSE)</f>
        <v>171</v>
      </c>
      <c r="E1231" s="2" t="str">
        <f>VLOOKUP(A1231,关卡NPC系数!M:Q,5)</f>
        <v>6阶</v>
      </c>
      <c r="F1231" s="2" t="str">
        <f t="shared" si="327"/>
        <v>后排</v>
      </c>
      <c r="G1231" s="2">
        <f t="shared" ref="G1231" ca="1" si="340">RANK(H1231,$H1226:$H1231)</f>
        <v>4</v>
      </c>
      <c r="H1231" s="2">
        <f t="shared" ca="1" si="319"/>
        <v>0.20109347160130941</v>
      </c>
      <c r="I1231" s="2" t="str">
        <f t="shared" ca="1" si="328"/>
        <v>自然</v>
      </c>
      <c r="J1231" s="2" t="str">
        <f t="shared" ca="1" si="329"/>
        <v>6阶后排自然</v>
      </c>
      <c r="K1231" s="2">
        <f ca="1">VLOOKUP(J1231,NPC规则!A:K,M1231,FALSE)</f>
        <v>45056</v>
      </c>
      <c r="L1231" s="2">
        <f ca="1">VLOOKUP(J1231,NPC规则!A:N,14,FALSE)</f>
        <v>7</v>
      </c>
      <c r="M1231" s="2">
        <f t="shared" ca="1" si="330"/>
        <v>2</v>
      </c>
      <c r="N1231" s="2">
        <v>6</v>
      </c>
      <c r="O1231" s="2">
        <f>VLOOKUP(A1231,关卡NPC系数!B:I,6,FALSE)</f>
        <v>1.4590000000000001</v>
      </c>
      <c r="P1231" s="2">
        <f t="shared" si="326"/>
        <v>1</v>
      </c>
    </row>
    <row r="1232" spans="1:16" x14ac:dyDescent="0.3">
      <c r="A1232" s="2">
        <f t="shared" si="338"/>
        <v>206</v>
      </c>
      <c r="B1232" s="2">
        <f ca="1">K1232</f>
        <v>11076</v>
      </c>
      <c r="C1232" s="2">
        <f t="shared" si="332"/>
        <v>1</v>
      </c>
      <c r="D1232" s="2">
        <f>VLOOKUP(A1232,关卡NPC系数!B:C,2,FALSE)</f>
        <v>171</v>
      </c>
      <c r="E1232" s="2" t="str">
        <f>VLOOKUP(A1232,关卡NPC系数!M:Q,5)</f>
        <v>6阶</v>
      </c>
      <c r="F1232" s="2" t="str">
        <f t="shared" si="327"/>
        <v>前排</v>
      </c>
      <c r="G1232" s="2">
        <v>1</v>
      </c>
      <c r="I1232" s="2" t="str">
        <f t="shared" si="328"/>
        <v>亡灵</v>
      </c>
      <c r="J1232" s="2" t="str">
        <f t="shared" si="329"/>
        <v>6阶前排亡灵</v>
      </c>
      <c r="K1232" s="2">
        <f ca="1">VLOOKUP(J1232,NPC规则!A:K,M1232,FALSE)</f>
        <v>11076</v>
      </c>
      <c r="L1232" s="2">
        <f>VLOOKUP(J1232,NPC规则!A:N,14,FALSE)</f>
        <v>3</v>
      </c>
      <c r="M1232" s="2">
        <f t="shared" ca="1" si="330"/>
        <v>2</v>
      </c>
      <c r="N1232" s="2">
        <v>6</v>
      </c>
      <c r="O1232" s="2">
        <f>VLOOKUP(A1232,关卡NPC系数!B:I,6,FALSE)</f>
        <v>1.462</v>
      </c>
      <c r="P1232" s="2">
        <f t="shared" si="326"/>
        <v>1</v>
      </c>
    </row>
    <row r="1233" spans="1:16" x14ac:dyDescent="0.3">
      <c r="A1233" s="2">
        <f t="shared" si="338"/>
        <v>206</v>
      </c>
      <c r="B1233" s="2">
        <f ca="1">K1232</f>
        <v>11076</v>
      </c>
      <c r="C1233" s="2">
        <f t="shared" si="332"/>
        <v>2</v>
      </c>
      <c r="D1233" s="2">
        <f>VLOOKUP(A1233,关卡NPC系数!B:C,2,FALSE)</f>
        <v>171</v>
      </c>
      <c r="E1233" s="2" t="str">
        <f>VLOOKUP(A1233,关卡NPC系数!M:Q,5)</f>
        <v>6阶</v>
      </c>
      <c r="F1233" s="2" t="str">
        <f t="shared" si="327"/>
        <v>前排</v>
      </c>
      <c r="G1233" s="2">
        <v>1</v>
      </c>
      <c r="I1233" s="2" t="str">
        <f t="shared" si="328"/>
        <v>亡灵</v>
      </c>
      <c r="J1233" s="2" t="str">
        <f t="shared" si="329"/>
        <v>6阶前排亡灵</v>
      </c>
      <c r="K1233" s="2">
        <f ca="1">VLOOKUP(J1233,NPC规则!A:K,M1233,FALSE)</f>
        <v>15036</v>
      </c>
      <c r="L1233" s="2">
        <f>VLOOKUP(J1233,NPC规则!A:N,14,FALSE)</f>
        <v>3</v>
      </c>
      <c r="M1233" s="2">
        <f t="shared" ca="1" si="330"/>
        <v>4</v>
      </c>
      <c r="N1233" s="2">
        <v>6</v>
      </c>
      <c r="O1233" s="2">
        <f>VLOOKUP(A1233,关卡NPC系数!B:I,6,FALSE)</f>
        <v>1.462</v>
      </c>
      <c r="P1233" s="2">
        <f t="shared" si="326"/>
        <v>1</v>
      </c>
    </row>
    <row r="1234" spans="1:16" x14ac:dyDescent="0.3">
      <c r="A1234" s="2">
        <f t="shared" si="338"/>
        <v>206</v>
      </c>
      <c r="B1234" s="2">
        <f ca="1">K1232</f>
        <v>11076</v>
      </c>
      <c r="C1234" s="2">
        <f t="shared" si="332"/>
        <v>3</v>
      </c>
      <c r="D1234" s="2">
        <f>VLOOKUP(A1234,关卡NPC系数!B:C,2,FALSE)</f>
        <v>171</v>
      </c>
      <c r="E1234" s="2" t="str">
        <f>VLOOKUP(A1234,关卡NPC系数!M:Q,5)</f>
        <v>6阶</v>
      </c>
      <c r="F1234" s="2" t="str">
        <f t="shared" si="327"/>
        <v>后排</v>
      </c>
      <c r="G1234" s="2">
        <v>1</v>
      </c>
      <c r="I1234" s="2" t="str">
        <f t="shared" si="328"/>
        <v>亡灵</v>
      </c>
      <c r="J1234" s="2" t="str">
        <f t="shared" si="329"/>
        <v>6阶后排亡灵</v>
      </c>
      <c r="K1234" s="2">
        <f ca="1">VLOOKUP(J1234,NPC规则!A:K,M1234,FALSE)</f>
        <v>12036</v>
      </c>
      <c r="L1234" s="2">
        <f>VLOOKUP(J1234,NPC规则!A:N,14,FALSE)</f>
        <v>6</v>
      </c>
      <c r="M1234" s="2">
        <f t="shared" ca="1" si="330"/>
        <v>5</v>
      </c>
      <c r="N1234" s="2">
        <v>6</v>
      </c>
      <c r="O1234" s="2">
        <f>VLOOKUP(A1234,关卡NPC系数!B:I,6,FALSE)</f>
        <v>1.462</v>
      </c>
      <c r="P1234" s="2">
        <f t="shared" si="326"/>
        <v>1</v>
      </c>
    </row>
    <row r="1235" spans="1:16" x14ac:dyDescent="0.3">
      <c r="A1235" s="2">
        <f t="shared" si="338"/>
        <v>206</v>
      </c>
      <c r="B1235" s="2">
        <f ca="1">K1232</f>
        <v>11076</v>
      </c>
      <c r="C1235" s="2">
        <f t="shared" si="332"/>
        <v>4</v>
      </c>
      <c r="D1235" s="2">
        <f>VLOOKUP(A1235,关卡NPC系数!B:C,2,FALSE)</f>
        <v>171</v>
      </c>
      <c r="E1235" s="2" t="str">
        <f>VLOOKUP(A1235,关卡NPC系数!M:Q,5)</f>
        <v>6阶</v>
      </c>
      <c r="F1235" s="2" t="str">
        <f t="shared" si="327"/>
        <v>后排</v>
      </c>
      <c r="G1235" s="2">
        <v>1</v>
      </c>
      <c r="I1235" s="2" t="str">
        <f t="shared" si="328"/>
        <v>亡灵</v>
      </c>
      <c r="J1235" s="2" t="str">
        <f t="shared" si="329"/>
        <v>6阶后排亡灵</v>
      </c>
      <c r="K1235" s="2">
        <f ca="1">VLOOKUP(J1235,NPC规则!A:K,M1235,FALSE)</f>
        <v>14036</v>
      </c>
      <c r="L1235" s="2">
        <f>VLOOKUP(J1235,NPC规则!A:N,14,FALSE)</f>
        <v>6</v>
      </c>
      <c r="M1235" s="2">
        <f t="shared" ca="1" si="330"/>
        <v>3</v>
      </c>
      <c r="N1235" s="2">
        <v>6</v>
      </c>
      <c r="O1235" s="2">
        <f>VLOOKUP(A1235,关卡NPC系数!B:I,6,FALSE)</f>
        <v>1.462</v>
      </c>
      <c r="P1235" s="2">
        <f t="shared" si="326"/>
        <v>1</v>
      </c>
    </row>
    <row r="1236" spans="1:16" x14ac:dyDescent="0.3">
      <c r="A1236" s="2">
        <f t="shared" si="338"/>
        <v>206</v>
      </c>
      <c r="B1236" s="2">
        <f ca="1">K1232</f>
        <v>11076</v>
      </c>
      <c r="C1236" s="2">
        <f t="shared" si="332"/>
        <v>5</v>
      </c>
      <c r="D1236" s="2">
        <f>VLOOKUP(A1236,关卡NPC系数!B:C,2,FALSE)</f>
        <v>171</v>
      </c>
      <c r="E1236" s="2" t="str">
        <f>VLOOKUP(A1236,关卡NPC系数!M:Q,5)</f>
        <v>6阶</v>
      </c>
      <c r="F1236" s="2" t="str">
        <f t="shared" si="327"/>
        <v>后排</v>
      </c>
      <c r="G1236" s="2">
        <v>1</v>
      </c>
      <c r="I1236" s="2" t="str">
        <f t="shared" si="328"/>
        <v>亡灵</v>
      </c>
      <c r="J1236" s="2" t="str">
        <f t="shared" si="329"/>
        <v>6阶后排亡灵</v>
      </c>
      <c r="K1236" s="2">
        <f ca="1">VLOOKUP(J1236,NPC规则!A:K,M1236,FALSE)</f>
        <v>12036</v>
      </c>
      <c r="L1236" s="2">
        <f>VLOOKUP(J1236,NPC规则!A:N,14,FALSE)</f>
        <v>6</v>
      </c>
      <c r="M1236" s="2">
        <f t="shared" ca="1" si="330"/>
        <v>5</v>
      </c>
      <c r="N1236" s="2">
        <v>6</v>
      </c>
      <c r="O1236" s="2">
        <f>VLOOKUP(A1236,关卡NPC系数!B:I,6,FALSE)</f>
        <v>1.462</v>
      </c>
      <c r="P1236" s="2">
        <f t="shared" si="326"/>
        <v>1</v>
      </c>
    </row>
    <row r="1237" spans="1:16" x14ac:dyDescent="0.3">
      <c r="A1237" s="2">
        <f t="shared" si="338"/>
        <v>206</v>
      </c>
      <c r="B1237" s="2">
        <f ca="1">K1232</f>
        <v>11076</v>
      </c>
      <c r="C1237" s="2">
        <f t="shared" si="332"/>
        <v>6</v>
      </c>
      <c r="D1237" s="2">
        <f>VLOOKUP(A1237,关卡NPC系数!B:C,2,FALSE)</f>
        <v>171</v>
      </c>
      <c r="E1237" s="2" t="str">
        <f>VLOOKUP(A1237,关卡NPC系数!M:Q,5)</f>
        <v>6阶</v>
      </c>
      <c r="F1237" s="2" t="str">
        <f t="shared" si="327"/>
        <v>后排</v>
      </c>
      <c r="G1237" s="2">
        <v>1</v>
      </c>
      <c r="I1237" s="2" t="str">
        <f t="shared" si="328"/>
        <v>亡灵</v>
      </c>
      <c r="J1237" s="2" t="str">
        <f t="shared" si="329"/>
        <v>6阶后排亡灵</v>
      </c>
      <c r="K1237" s="2">
        <f ca="1">VLOOKUP(J1237,NPC规则!A:K,M1237,FALSE)</f>
        <v>14026</v>
      </c>
      <c r="L1237" s="2">
        <f>VLOOKUP(J1237,NPC规则!A:N,14,FALSE)</f>
        <v>6</v>
      </c>
      <c r="M1237" s="2">
        <f t="shared" ca="1" si="330"/>
        <v>4</v>
      </c>
      <c r="N1237" s="2">
        <v>6</v>
      </c>
      <c r="O1237" s="2">
        <f>VLOOKUP(A1237,关卡NPC系数!B:I,6,FALSE)</f>
        <v>1.462</v>
      </c>
      <c r="P1237" s="2">
        <f t="shared" si="326"/>
        <v>1</v>
      </c>
    </row>
    <row r="1238" spans="1:16" x14ac:dyDescent="0.3">
      <c r="A1238" s="2">
        <f t="shared" si="338"/>
        <v>207</v>
      </c>
      <c r="B1238" s="2">
        <f ca="1">K1238</f>
        <v>21036</v>
      </c>
      <c r="C1238" s="2">
        <f t="shared" si="332"/>
        <v>1</v>
      </c>
      <c r="D1238" s="2">
        <f>VLOOKUP(A1238,关卡NPC系数!B:C,2,FALSE)</f>
        <v>172</v>
      </c>
      <c r="E1238" s="2" t="str">
        <f>VLOOKUP(A1238,关卡NPC系数!M:Q,5)</f>
        <v>6阶</v>
      </c>
      <c r="F1238" s="2" t="str">
        <f t="shared" si="327"/>
        <v>前排</v>
      </c>
      <c r="G1238" s="2">
        <f t="shared" ref="G1238" si="341">G1232+1</f>
        <v>2</v>
      </c>
      <c r="I1238" s="2" t="str">
        <f t="shared" si="328"/>
        <v>奥术</v>
      </c>
      <c r="J1238" s="2" t="str">
        <f t="shared" si="329"/>
        <v>6阶前排奥术</v>
      </c>
      <c r="K1238" s="2">
        <f ca="1">VLOOKUP(J1238,NPC规则!A:K,M1238,FALSE)</f>
        <v>21036</v>
      </c>
      <c r="L1238" s="2">
        <f>VLOOKUP(J1238,NPC规则!A:N,14,FALSE)</f>
        <v>4</v>
      </c>
      <c r="M1238" s="2">
        <f t="shared" ca="1" si="330"/>
        <v>4</v>
      </c>
      <c r="N1238" s="2">
        <v>6</v>
      </c>
      <c r="O1238" s="2">
        <f>VLOOKUP(A1238,关卡NPC系数!B:I,6,FALSE)</f>
        <v>1.464</v>
      </c>
      <c r="P1238" s="2">
        <f t="shared" si="326"/>
        <v>1</v>
      </c>
    </row>
    <row r="1239" spans="1:16" x14ac:dyDescent="0.3">
      <c r="A1239" s="2">
        <f t="shared" si="338"/>
        <v>207</v>
      </c>
      <c r="B1239" s="2">
        <f ca="1">K1238</f>
        <v>21036</v>
      </c>
      <c r="C1239" s="2">
        <f t="shared" si="332"/>
        <v>2</v>
      </c>
      <c r="D1239" s="2">
        <f>VLOOKUP(A1239,关卡NPC系数!B:C,2,FALSE)</f>
        <v>172</v>
      </c>
      <c r="E1239" s="2" t="str">
        <f>VLOOKUP(A1239,关卡NPC系数!M:Q,5)</f>
        <v>6阶</v>
      </c>
      <c r="F1239" s="2" t="str">
        <f t="shared" si="327"/>
        <v>前排</v>
      </c>
      <c r="G1239" s="2">
        <f t="shared" si="331"/>
        <v>2</v>
      </c>
      <c r="I1239" s="2" t="str">
        <f t="shared" si="328"/>
        <v>奥术</v>
      </c>
      <c r="J1239" s="2" t="str">
        <f t="shared" si="329"/>
        <v>6阶前排奥术</v>
      </c>
      <c r="K1239" s="2">
        <f ca="1">VLOOKUP(J1239,NPC规则!A:K,M1239,FALSE)</f>
        <v>21046</v>
      </c>
      <c r="L1239" s="2">
        <f>VLOOKUP(J1239,NPC规则!A:N,14,FALSE)</f>
        <v>4</v>
      </c>
      <c r="M1239" s="2">
        <f t="shared" ca="1" si="330"/>
        <v>2</v>
      </c>
      <c r="N1239" s="2">
        <v>6</v>
      </c>
      <c r="O1239" s="2">
        <f>VLOOKUP(A1239,关卡NPC系数!B:I,6,FALSE)</f>
        <v>1.464</v>
      </c>
      <c r="P1239" s="2">
        <f t="shared" si="326"/>
        <v>1</v>
      </c>
    </row>
    <row r="1240" spans="1:16" x14ac:dyDescent="0.3">
      <c r="A1240" s="2">
        <f t="shared" si="338"/>
        <v>207</v>
      </c>
      <c r="B1240" s="2">
        <f ca="1">K1238</f>
        <v>21036</v>
      </c>
      <c r="C1240" s="2">
        <f t="shared" si="332"/>
        <v>3</v>
      </c>
      <c r="D1240" s="2">
        <f>VLOOKUP(A1240,关卡NPC系数!B:C,2,FALSE)</f>
        <v>172</v>
      </c>
      <c r="E1240" s="2" t="str">
        <f>VLOOKUP(A1240,关卡NPC系数!M:Q,5)</f>
        <v>6阶</v>
      </c>
      <c r="F1240" s="2" t="str">
        <f t="shared" si="327"/>
        <v>后排</v>
      </c>
      <c r="G1240" s="2">
        <f t="shared" si="331"/>
        <v>2</v>
      </c>
      <c r="I1240" s="2" t="str">
        <f t="shared" si="328"/>
        <v>奥术</v>
      </c>
      <c r="J1240" s="2" t="str">
        <f t="shared" si="329"/>
        <v>6阶后排奥术</v>
      </c>
      <c r="K1240" s="2">
        <f ca="1">VLOOKUP(J1240,NPC规则!A:K,M1240,FALSE)</f>
        <v>22056</v>
      </c>
      <c r="L1240" s="2">
        <f>VLOOKUP(J1240,NPC规则!A:N,14,FALSE)</f>
        <v>7</v>
      </c>
      <c r="M1240" s="2">
        <f t="shared" ca="1" si="330"/>
        <v>2</v>
      </c>
      <c r="N1240" s="2">
        <v>6</v>
      </c>
      <c r="O1240" s="2">
        <f>VLOOKUP(A1240,关卡NPC系数!B:I,6,FALSE)</f>
        <v>1.464</v>
      </c>
      <c r="P1240" s="2">
        <f t="shared" si="326"/>
        <v>1</v>
      </c>
    </row>
    <row r="1241" spans="1:16" x14ac:dyDescent="0.3">
      <c r="A1241" s="2">
        <f t="shared" si="338"/>
        <v>207</v>
      </c>
      <c r="B1241" s="2">
        <f ca="1">K1238</f>
        <v>21036</v>
      </c>
      <c r="C1241" s="2">
        <f t="shared" si="332"/>
        <v>4</v>
      </c>
      <c r="D1241" s="2">
        <f>VLOOKUP(A1241,关卡NPC系数!B:C,2,FALSE)</f>
        <v>172</v>
      </c>
      <c r="E1241" s="2" t="str">
        <f>VLOOKUP(A1241,关卡NPC系数!M:Q,5)</f>
        <v>6阶</v>
      </c>
      <c r="F1241" s="2" t="str">
        <f t="shared" si="327"/>
        <v>后排</v>
      </c>
      <c r="G1241" s="2">
        <f t="shared" si="331"/>
        <v>2</v>
      </c>
      <c r="I1241" s="2" t="str">
        <f t="shared" si="328"/>
        <v>奥术</v>
      </c>
      <c r="J1241" s="2" t="str">
        <f t="shared" si="329"/>
        <v>6阶后排奥术</v>
      </c>
      <c r="K1241" s="2">
        <f ca="1">VLOOKUP(J1241,NPC规则!A:K,M1241,FALSE)</f>
        <v>24036</v>
      </c>
      <c r="L1241" s="2">
        <f>VLOOKUP(J1241,NPC规则!A:N,14,FALSE)</f>
        <v>7</v>
      </c>
      <c r="M1241" s="2">
        <f t="shared" ca="1" si="330"/>
        <v>4</v>
      </c>
      <c r="N1241" s="2">
        <v>6</v>
      </c>
      <c r="O1241" s="2">
        <f>VLOOKUP(A1241,关卡NPC系数!B:I,6,FALSE)</f>
        <v>1.464</v>
      </c>
      <c r="P1241" s="2">
        <f t="shared" si="326"/>
        <v>1</v>
      </c>
    </row>
    <row r="1242" spans="1:16" x14ac:dyDescent="0.3">
      <c r="A1242" s="2">
        <f t="shared" si="338"/>
        <v>207</v>
      </c>
      <c r="B1242" s="2">
        <f ca="1">K1238</f>
        <v>21036</v>
      </c>
      <c r="C1242" s="2">
        <f t="shared" si="332"/>
        <v>5</v>
      </c>
      <c r="D1242" s="2">
        <f>VLOOKUP(A1242,关卡NPC系数!B:C,2,FALSE)</f>
        <v>172</v>
      </c>
      <c r="E1242" s="2" t="str">
        <f>VLOOKUP(A1242,关卡NPC系数!M:Q,5)</f>
        <v>6阶</v>
      </c>
      <c r="F1242" s="2" t="str">
        <f t="shared" si="327"/>
        <v>后排</v>
      </c>
      <c r="G1242" s="2">
        <f t="shared" si="331"/>
        <v>2</v>
      </c>
      <c r="I1242" s="2" t="str">
        <f t="shared" si="328"/>
        <v>奥术</v>
      </c>
      <c r="J1242" s="2" t="str">
        <f t="shared" si="329"/>
        <v>6阶后排奥术</v>
      </c>
      <c r="K1242" s="2">
        <f ca="1">VLOOKUP(J1242,NPC规则!A:K,M1242,FALSE)</f>
        <v>22046</v>
      </c>
      <c r="L1242" s="2">
        <f>VLOOKUP(J1242,NPC规则!A:N,14,FALSE)</f>
        <v>7</v>
      </c>
      <c r="M1242" s="2">
        <f t="shared" ca="1" si="330"/>
        <v>7</v>
      </c>
      <c r="N1242" s="2">
        <v>6</v>
      </c>
      <c r="O1242" s="2">
        <f>VLOOKUP(A1242,关卡NPC系数!B:I,6,FALSE)</f>
        <v>1.464</v>
      </c>
      <c r="P1242" s="2">
        <f t="shared" si="326"/>
        <v>1</v>
      </c>
    </row>
    <row r="1243" spans="1:16" x14ac:dyDescent="0.3">
      <c r="A1243" s="2">
        <f t="shared" si="338"/>
        <v>207</v>
      </c>
      <c r="B1243" s="2">
        <f ca="1">K1238</f>
        <v>21036</v>
      </c>
      <c r="C1243" s="2">
        <f t="shared" si="332"/>
        <v>6</v>
      </c>
      <c r="D1243" s="2">
        <f>VLOOKUP(A1243,关卡NPC系数!B:C,2,FALSE)</f>
        <v>172</v>
      </c>
      <c r="E1243" s="2" t="str">
        <f>VLOOKUP(A1243,关卡NPC系数!M:Q,5)</f>
        <v>6阶</v>
      </c>
      <c r="F1243" s="2" t="str">
        <f t="shared" si="327"/>
        <v>后排</v>
      </c>
      <c r="G1243" s="2">
        <f t="shared" si="331"/>
        <v>2</v>
      </c>
      <c r="I1243" s="2" t="str">
        <f t="shared" si="328"/>
        <v>奥术</v>
      </c>
      <c r="J1243" s="2" t="str">
        <f t="shared" si="329"/>
        <v>6阶后排奥术</v>
      </c>
      <c r="K1243" s="2">
        <f ca="1">VLOOKUP(J1243,NPC规则!A:K,M1243,FALSE)</f>
        <v>22036</v>
      </c>
      <c r="L1243" s="2">
        <f>VLOOKUP(J1243,NPC规则!A:N,14,FALSE)</f>
        <v>7</v>
      </c>
      <c r="M1243" s="2">
        <f t="shared" ca="1" si="330"/>
        <v>8</v>
      </c>
      <c r="N1243" s="2">
        <v>6</v>
      </c>
      <c r="O1243" s="2">
        <f>VLOOKUP(A1243,关卡NPC系数!B:I,6,FALSE)</f>
        <v>1.464</v>
      </c>
      <c r="P1243" s="2">
        <f t="shared" si="326"/>
        <v>1</v>
      </c>
    </row>
    <row r="1244" spans="1:16" x14ac:dyDescent="0.3">
      <c r="A1244" s="2">
        <f t="shared" si="338"/>
        <v>208</v>
      </c>
      <c r="B1244" s="2">
        <f ca="1">K1244</f>
        <v>33026</v>
      </c>
      <c r="C1244" s="2">
        <f t="shared" si="332"/>
        <v>1</v>
      </c>
      <c r="D1244" s="2">
        <f>VLOOKUP(A1244,关卡NPC系数!B:C,2,FALSE)</f>
        <v>172</v>
      </c>
      <c r="E1244" s="2" t="str">
        <f>VLOOKUP(A1244,关卡NPC系数!M:Q,5)</f>
        <v>6阶</v>
      </c>
      <c r="F1244" s="2" t="str">
        <f t="shared" si="327"/>
        <v>前排</v>
      </c>
      <c r="G1244" s="2">
        <f t="shared" si="331"/>
        <v>3</v>
      </c>
      <c r="I1244" s="2" t="str">
        <f t="shared" si="328"/>
        <v>邪能</v>
      </c>
      <c r="J1244" s="2" t="str">
        <f t="shared" si="329"/>
        <v>6阶前排邪能</v>
      </c>
      <c r="K1244" s="2">
        <f ca="1">VLOOKUP(J1244,NPC规则!A:K,M1244,FALSE)</f>
        <v>33026</v>
      </c>
      <c r="L1244" s="2">
        <f>VLOOKUP(J1244,NPC规则!A:N,14,FALSE)</f>
        <v>4</v>
      </c>
      <c r="M1244" s="2">
        <f t="shared" ca="1" si="330"/>
        <v>5</v>
      </c>
      <c r="N1244" s="2">
        <v>6</v>
      </c>
      <c r="O1244" s="2">
        <f>VLOOKUP(A1244,关卡NPC系数!B:I,6,FALSE)</f>
        <v>1.4670000000000001</v>
      </c>
      <c r="P1244" s="2">
        <f t="shared" si="326"/>
        <v>1</v>
      </c>
    </row>
    <row r="1245" spans="1:16" x14ac:dyDescent="0.3">
      <c r="A1245" s="2">
        <f t="shared" si="338"/>
        <v>208</v>
      </c>
      <c r="B1245" s="2">
        <f ca="1">K1244</f>
        <v>33026</v>
      </c>
      <c r="C1245" s="2">
        <f t="shared" si="332"/>
        <v>2</v>
      </c>
      <c r="D1245" s="2">
        <f>VLOOKUP(A1245,关卡NPC系数!B:C,2,FALSE)</f>
        <v>172</v>
      </c>
      <c r="E1245" s="2" t="str">
        <f>VLOOKUP(A1245,关卡NPC系数!M:Q,5)</f>
        <v>6阶</v>
      </c>
      <c r="F1245" s="2" t="str">
        <f t="shared" si="327"/>
        <v>前排</v>
      </c>
      <c r="G1245" s="2">
        <f t="shared" si="331"/>
        <v>3</v>
      </c>
      <c r="I1245" s="2" t="str">
        <f t="shared" si="328"/>
        <v>邪能</v>
      </c>
      <c r="J1245" s="2" t="str">
        <f t="shared" si="329"/>
        <v>6阶前排邪能</v>
      </c>
      <c r="K1245" s="2">
        <f ca="1">VLOOKUP(J1245,NPC规则!A:K,M1245,FALSE)</f>
        <v>31076</v>
      </c>
      <c r="L1245" s="2">
        <f>VLOOKUP(J1245,NPC规则!A:N,14,FALSE)</f>
        <v>4</v>
      </c>
      <c r="M1245" s="2">
        <f t="shared" ca="1" si="330"/>
        <v>2</v>
      </c>
      <c r="N1245" s="2">
        <v>6</v>
      </c>
      <c r="O1245" s="2">
        <f>VLOOKUP(A1245,关卡NPC系数!B:I,6,FALSE)</f>
        <v>1.4670000000000001</v>
      </c>
      <c r="P1245" s="2">
        <f t="shared" si="326"/>
        <v>1</v>
      </c>
    </row>
    <row r="1246" spans="1:16" x14ac:dyDescent="0.3">
      <c r="A1246" s="2">
        <f t="shared" si="338"/>
        <v>208</v>
      </c>
      <c r="B1246" s="2">
        <f ca="1">K1244</f>
        <v>33026</v>
      </c>
      <c r="C1246" s="2">
        <f t="shared" si="332"/>
        <v>3</v>
      </c>
      <c r="D1246" s="2">
        <f>VLOOKUP(A1246,关卡NPC系数!B:C,2,FALSE)</f>
        <v>172</v>
      </c>
      <c r="E1246" s="2" t="str">
        <f>VLOOKUP(A1246,关卡NPC系数!M:Q,5)</f>
        <v>6阶</v>
      </c>
      <c r="F1246" s="2" t="str">
        <f t="shared" si="327"/>
        <v>后排</v>
      </c>
      <c r="G1246" s="2">
        <f t="shared" si="331"/>
        <v>3</v>
      </c>
      <c r="I1246" s="2" t="str">
        <f t="shared" si="328"/>
        <v>邪能</v>
      </c>
      <c r="J1246" s="2" t="str">
        <f t="shared" si="329"/>
        <v>6阶后排邪能</v>
      </c>
      <c r="K1246" s="2">
        <f ca="1">VLOOKUP(J1246,NPC规则!A:K,M1246,FALSE)</f>
        <v>34026</v>
      </c>
      <c r="L1246" s="2">
        <f>VLOOKUP(J1246,NPC规则!A:N,14,FALSE)</f>
        <v>6</v>
      </c>
      <c r="M1246" s="2">
        <f t="shared" ca="1" si="330"/>
        <v>3</v>
      </c>
      <c r="N1246" s="2">
        <v>6</v>
      </c>
      <c r="O1246" s="2">
        <f>VLOOKUP(A1246,关卡NPC系数!B:I,6,FALSE)</f>
        <v>1.4670000000000001</v>
      </c>
      <c r="P1246" s="2">
        <f t="shared" si="326"/>
        <v>1</v>
      </c>
    </row>
    <row r="1247" spans="1:16" x14ac:dyDescent="0.3">
      <c r="A1247" s="2">
        <f t="shared" si="338"/>
        <v>208</v>
      </c>
      <c r="B1247" s="2">
        <f ca="1">K1244</f>
        <v>33026</v>
      </c>
      <c r="C1247" s="2">
        <f t="shared" si="332"/>
        <v>4</v>
      </c>
      <c r="D1247" s="2">
        <f>VLOOKUP(A1247,关卡NPC系数!B:C,2,FALSE)</f>
        <v>172</v>
      </c>
      <c r="E1247" s="2" t="str">
        <f>VLOOKUP(A1247,关卡NPC系数!M:Q,5)</f>
        <v>6阶</v>
      </c>
      <c r="F1247" s="2" t="str">
        <f t="shared" si="327"/>
        <v>后排</v>
      </c>
      <c r="G1247" s="2">
        <f t="shared" si="331"/>
        <v>3</v>
      </c>
      <c r="I1247" s="2" t="str">
        <f t="shared" si="328"/>
        <v>邪能</v>
      </c>
      <c r="J1247" s="2" t="str">
        <f t="shared" si="329"/>
        <v>6阶后排邪能</v>
      </c>
      <c r="K1247" s="2">
        <f ca="1">VLOOKUP(J1247,NPC规则!A:K,M1247,FALSE)</f>
        <v>32036</v>
      </c>
      <c r="L1247" s="2">
        <f>VLOOKUP(J1247,NPC规则!A:N,14,FALSE)</f>
        <v>6</v>
      </c>
      <c r="M1247" s="2">
        <f t="shared" ca="1" si="330"/>
        <v>5</v>
      </c>
      <c r="N1247" s="2">
        <v>6</v>
      </c>
      <c r="O1247" s="2">
        <f>VLOOKUP(A1247,关卡NPC系数!B:I,6,FALSE)</f>
        <v>1.4670000000000001</v>
      </c>
      <c r="P1247" s="2">
        <f t="shared" si="326"/>
        <v>1</v>
      </c>
    </row>
    <row r="1248" spans="1:16" x14ac:dyDescent="0.3">
      <c r="A1248" s="2">
        <f t="shared" si="338"/>
        <v>208</v>
      </c>
      <c r="B1248" s="2">
        <f ca="1">K1244</f>
        <v>33026</v>
      </c>
      <c r="C1248" s="2">
        <f t="shared" si="332"/>
        <v>5</v>
      </c>
      <c r="D1248" s="2">
        <f>VLOOKUP(A1248,关卡NPC系数!B:C,2,FALSE)</f>
        <v>172</v>
      </c>
      <c r="E1248" s="2" t="str">
        <f>VLOOKUP(A1248,关卡NPC系数!M:Q,5)</f>
        <v>6阶</v>
      </c>
      <c r="F1248" s="2" t="str">
        <f t="shared" si="327"/>
        <v>后排</v>
      </c>
      <c r="G1248" s="2">
        <f t="shared" si="331"/>
        <v>3</v>
      </c>
      <c r="I1248" s="2" t="str">
        <f t="shared" si="328"/>
        <v>邪能</v>
      </c>
      <c r="J1248" s="2" t="str">
        <f t="shared" si="329"/>
        <v>6阶后排邪能</v>
      </c>
      <c r="K1248" s="2">
        <f ca="1">VLOOKUP(J1248,NPC规则!A:K,M1248,FALSE)</f>
        <v>32036</v>
      </c>
      <c r="L1248" s="2">
        <f>VLOOKUP(J1248,NPC规则!A:N,14,FALSE)</f>
        <v>6</v>
      </c>
      <c r="M1248" s="2">
        <f t="shared" ca="1" si="330"/>
        <v>5</v>
      </c>
      <c r="N1248" s="2">
        <v>6</v>
      </c>
      <c r="O1248" s="2">
        <f>VLOOKUP(A1248,关卡NPC系数!B:I,6,FALSE)</f>
        <v>1.4670000000000001</v>
      </c>
      <c r="P1248" s="2">
        <f t="shared" si="326"/>
        <v>1</v>
      </c>
    </row>
    <row r="1249" spans="1:16" x14ac:dyDescent="0.3">
      <c r="A1249" s="2">
        <f t="shared" si="338"/>
        <v>208</v>
      </c>
      <c r="B1249" s="2">
        <f ca="1">K1244</f>
        <v>33026</v>
      </c>
      <c r="C1249" s="2">
        <f t="shared" si="332"/>
        <v>6</v>
      </c>
      <c r="D1249" s="2">
        <f>VLOOKUP(A1249,关卡NPC系数!B:C,2,FALSE)</f>
        <v>172</v>
      </c>
      <c r="E1249" s="2" t="str">
        <f>VLOOKUP(A1249,关卡NPC系数!M:Q,5)</f>
        <v>6阶</v>
      </c>
      <c r="F1249" s="2" t="str">
        <f t="shared" si="327"/>
        <v>后排</v>
      </c>
      <c r="G1249" s="2">
        <f t="shared" si="331"/>
        <v>3</v>
      </c>
      <c r="I1249" s="2" t="str">
        <f t="shared" si="328"/>
        <v>邪能</v>
      </c>
      <c r="J1249" s="2" t="str">
        <f t="shared" si="329"/>
        <v>6阶后排邪能</v>
      </c>
      <c r="K1249" s="2">
        <f ca="1">VLOOKUP(J1249,NPC规则!A:K,M1249,FALSE)</f>
        <v>32036</v>
      </c>
      <c r="L1249" s="2">
        <f>VLOOKUP(J1249,NPC规则!A:N,14,FALSE)</f>
        <v>6</v>
      </c>
      <c r="M1249" s="2">
        <f t="shared" ca="1" si="330"/>
        <v>5</v>
      </c>
      <c r="N1249" s="2">
        <v>6</v>
      </c>
      <c r="O1249" s="2">
        <f>VLOOKUP(A1249,关卡NPC系数!B:I,6,FALSE)</f>
        <v>1.4670000000000001</v>
      </c>
      <c r="P1249" s="2">
        <f t="shared" si="326"/>
        <v>1</v>
      </c>
    </row>
    <row r="1250" spans="1:16" x14ac:dyDescent="0.3">
      <c r="A1250" s="2">
        <f t="shared" si="338"/>
        <v>209</v>
      </c>
      <c r="B1250" s="2">
        <f ca="1">K1250</f>
        <v>45056</v>
      </c>
      <c r="C1250" s="2">
        <f t="shared" si="332"/>
        <v>1</v>
      </c>
      <c r="D1250" s="2">
        <f>VLOOKUP(A1250,关卡NPC系数!B:C,2,FALSE)</f>
        <v>173</v>
      </c>
      <c r="E1250" s="2" t="str">
        <f>VLOOKUP(A1250,关卡NPC系数!M:Q,5)</f>
        <v>6阶</v>
      </c>
      <c r="F1250" s="2" t="str">
        <f t="shared" si="327"/>
        <v>前排</v>
      </c>
      <c r="G1250" s="2">
        <f t="shared" si="331"/>
        <v>4</v>
      </c>
      <c r="I1250" s="2" t="str">
        <f t="shared" si="328"/>
        <v>自然</v>
      </c>
      <c r="J1250" s="2" t="str">
        <f t="shared" si="329"/>
        <v>6阶前排自然</v>
      </c>
      <c r="K1250" s="2">
        <f ca="1">VLOOKUP(J1250,NPC规则!A:K,M1250,FALSE)</f>
        <v>45056</v>
      </c>
      <c r="L1250" s="2">
        <f>VLOOKUP(J1250,NPC规则!A:N,14,FALSE)</f>
        <v>4</v>
      </c>
      <c r="M1250" s="2">
        <f t="shared" ca="1" si="330"/>
        <v>4</v>
      </c>
      <c r="N1250" s="2">
        <v>6</v>
      </c>
      <c r="O1250" s="2">
        <f>VLOOKUP(A1250,关卡NPC系数!B:I,6,FALSE)</f>
        <v>1.4690000000000001</v>
      </c>
      <c r="P1250" s="2">
        <f t="shared" si="326"/>
        <v>1</v>
      </c>
    </row>
    <row r="1251" spans="1:16" x14ac:dyDescent="0.3">
      <c r="A1251" s="2">
        <f t="shared" si="338"/>
        <v>209</v>
      </c>
      <c r="B1251" s="2">
        <f ca="1">K1250</f>
        <v>45056</v>
      </c>
      <c r="C1251" s="2">
        <f t="shared" si="332"/>
        <v>2</v>
      </c>
      <c r="D1251" s="2">
        <f>VLOOKUP(A1251,关卡NPC系数!B:C,2,FALSE)</f>
        <v>173</v>
      </c>
      <c r="E1251" s="2" t="str">
        <f>VLOOKUP(A1251,关卡NPC系数!M:Q,5)</f>
        <v>6阶</v>
      </c>
      <c r="F1251" s="2" t="str">
        <f t="shared" si="327"/>
        <v>前排</v>
      </c>
      <c r="G1251" s="2">
        <f t="shared" si="331"/>
        <v>4</v>
      </c>
      <c r="I1251" s="2" t="str">
        <f t="shared" si="328"/>
        <v>自然</v>
      </c>
      <c r="J1251" s="2" t="str">
        <f t="shared" si="329"/>
        <v>6阶前排自然</v>
      </c>
      <c r="K1251" s="2">
        <f ca="1">VLOOKUP(J1251,NPC规则!A:K,M1251,FALSE)</f>
        <v>41056</v>
      </c>
      <c r="L1251" s="2">
        <f>VLOOKUP(J1251,NPC规则!A:N,14,FALSE)</f>
        <v>4</v>
      </c>
      <c r="M1251" s="2">
        <f t="shared" ca="1" si="330"/>
        <v>2</v>
      </c>
      <c r="N1251" s="2">
        <v>6</v>
      </c>
      <c r="O1251" s="2">
        <f>VLOOKUP(A1251,关卡NPC系数!B:I,6,FALSE)</f>
        <v>1.4690000000000001</v>
      </c>
      <c r="P1251" s="2">
        <f t="shared" si="326"/>
        <v>1</v>
      </c>
    </row>
    <row r="1252" spans="1:16" x14ac:dyDescent="0.3">
      <c r="A1252" s="2">
        <f t="shared" si="338"/>
        <v>209</v>
      </c>
      <c r="B1252" s="2">
        <f ca="1">K1250</f>
        <v>45056</v>
      </c>
      <c r="C1252" s="2">
        <f t="shared" si="332"/>
        <v>3</v>
      </c>
      <c r="D1252" s="2">
        <f>VLOOKUP(A1252,关卡NPC系数!B:C,2,FALSE)</f>
        <v>173</v>
      </c>
      <c r="E1252" s="2" t="str">
        <f>VLOOKUP(A1252,关卡NPC系数!M:Q,5)</f>
        <v>6阶</v>
      </c>
      <c r="F1252" s="2" t="str">
        <f t="shared" si="327"/>
        <v>后排</v>
      </c>
      <c r="G1252" s="2">
        <f t="shared" si="331"/>
        <v>4</v>
      </c>
      <c r="I1252" s="2" t="str">
        <f t="shared" si="328"/>
        <v>自然</v>
      </c>
      <c r="J1252" s="2" t="str">
        <f t="shared" si="329"/>
        <v>6阶后排自然</v>
      </c>
      <c r="K1252" s="2">
        <f ca="1">VLOOKUP(J1252,NPC规则!A:K,M1252,FALSE)</f>
        <v>45046</v>
      </c>
      <c r="L1252" s="2">
        <f>VLOOKUP(J1252,NPC规则!A:N,14,FALSE)</f>
        <v>7</v>
      </c>
      <c r="M1252" s="2">
        <f t="shared" ca="1" si="330"/>
        <v>3</v>
      </c>
      <c r="N1252" s="2">
        <v>6</v>
      </c>
      <c r="O1252" s="2">
        <f>VLOOKUP(A1252,关卡NPC系数!B:I,6,FALSE)</f>
        <v>1.4690000000000001</v>
      </c>
      <c r="P1252" s="2">
        <f t="shared" si="326"/>
        <v>1</v>
      </c>
    </row>
    <row r="1253" spans="1:16" x14ac:dyDescent="0.3">
      <c r="A1253" s="2">
        <f t="shared" si="338"/>
        <v>209</v>
      </c>
      <c r="B1253" s="2">
        <f ca="1">K1250</f>
        <v>45056</v>
      </c>
      <c r="C1253" s="2">
        <f t="shared" si="332"/>
        <v>4</v>
      </c>
      <c r="D1253" s="2">
        <f>VLOOKUP(A1253,关卡NPC系数!B:C,2,FALSE)</f>
        <v>173</v>
      </c>
      <c r="E1253" s="2" t="str">
        <f>VLOOKUP(A1253,关卡NPC系数!M:Q,5)</f>
        <v>6阶</v>
      </c>
      <c r="F1253" s="2" t="str">
        <f t="shared" si="327"/>
        <v>后排</v>
      </c>
      <c r="G1253" s="2">
        <f t="shared" si="331"/>
        <v>4</v>
      </c>
      <c r="I1253" s="2" t="str">
        <f t="shared" si="328"/>
        <v>自然</v>
      </c>
      <c r="J1253" s="2" t="str">
        <f t="shared" si="329"/>
        <v>6阶后排自然</v>
      </c>
      <c r="K1253" s="2">
        <f ca="1">VLOOKUP(J1253,NPC规则!A:K,M1253,FALSE)</f>
        <v>45046</v>
      </c>
      <c r="L1253" s="2">
        <f>VLOOKUP(J1253,NPC规则!A:N,14,FALSE)</f>
        <v>7</v>
      </c>
      <c r="M1253" s="2">
        <f t="shared" ca="1" si="330"/>
        <v>3</v>
      </c>
      <c r="N1253" s="2">
        <v>6</v>
      </c>
      <c r="O1253" s="2">
        <f>VLOOKUP(A1253,关卡NPC系数!B:I,6,FALSE)</f>
        <v>1.4690000000000001</v>
      </c>
      <c r="P1253" s="2">
        <f t="shared" si="326"/>
        <v>1</v>
      </c>
    </row>
    <row r="1254" spans="1:16" x14ac:dyDescent="0.3">
      <c r="A1254" s="2">
        <f t="shared" si="338"/>
        <v>209</v>
      </c>
      <c r="B1254" s="2">
        <f ca="1">K1250</f>
        <v>45056</v>
      </c>
      <c r="C1254" s="2">
        <f t="shared" si="332"/>
        <v>5</v>
      </c>
      <c r="D1254" s="2">
        <f>VLOOKUP(A1254,关卡NPC系数!B:C,2,FALSE)</f>
        <v>173</v>
      </c>
      <c r="E1254" s="2" t="str">
        <f>VLOOKUP(A1254,关卡NPC系数!M:Q,5)</f>
        <v>6阶</v>
      </c>
      <c r="F1254" s="2" t="str">
        <f t="shared" si="327"/>
        <v>后排</v>
      </c>
      <c r="G1254" s="2">
        <f t="shared" si="331"/>
        <v>4</v>
      </c>
      <c r="I1254" s="2" t="str">
        <f t="shared" si="328"/>
        <v>自然</v>
      </c>
      <c r="J1254" s="2" t="str">
        <f t="shared" si="329"/>
        <v>6阶后排自然</v>
      </c>
      <c r="K1254" s="2">
        <f ca="1">VLOOKUP(J1254,NPC规则!A:K,M1254,FALSE)</f>
        <v>45046</v>
      </c>
      <c r="L1254" s="2">
        <f>VLOOKUP(J1254,NPC规则!A:N,14,FALSE)</f>
        <v>7</v>
      </c>
      <c r="M1254" s="2">
        <f t="shared" ca="1" si="330"/>
        <v>3</v>
      </c>
      <c r="N1254" s="2">
        <v>6</v>
      </c>
      <c r="O1254" s="2">
        <f>VLOOKUP(A1254,关卡NPC系数!B:I,6,FALSE)</f>
        <v>1.4690000000000001</v>
      </c>
      <c r="P1254" s="2">
        <f t="shared" si="326"/>
        <v>1</v>
      </c>
    </row>
    <row r="1255" spans="1:16" x14ac:dyDescent="0.3">
      <c r="A1255" s="2">
        <f t="shared" si="338"/>
        <v>209</v>
      </c>
      <c r="B1255" s="2">
        <f ca="1">K1250</f>
        <v>45056</v>
      </c>
      <c r="C1255" s="2">
        <f t="shared" si="332"/>
        <v>6</v>
      </c>
      <c r="D1255" s="2">
        <f>VLOOKUP(A1255,关卡NPC系数!B:C,2,FALSE)</f>
        <v>173</v>
      </c>
      <c r="E1255" s="2" t="str">
        <f>VLOOKUP(A1255,关卡NPC系数!M:Q,5)</f>
        <v>6阶</v>
      </c>
      <c r="F1255" s="2" t="str">
        <f t="shared" si="327"/>
        <v>后排</v>
      </c>
      <c r="G1255" s="2">
        <f t="shared" si="331"/>
        <v>4</v>
      </c>
      <c r="I1255" s="2" t="str">
        <f t="shared" si="328"/>
        <v>自然</v>
      </c>
      <c r="J1255" s="2" t="str">
        <f t="shared" si="329"/>
        <v>6阶后排自然</v>
      </c>
      <c r="K1255" s="2">
        <f ca="1">VLOOKUP(J1255,NPC规则!A:K,M1255,FALSE)</f>
        <v>45046</v>
      </c>
      <c r="L1255" s="2">
        <f>VLOOKUP(J1255,NPC规则!A:N,14,FALSE)</f>
        <v>7</v>
      </c>
      <c r="M1255" s="2">
        <f t="shared" ca="1" si="330"/>
        <v>3</v>
      </c>
      <c r="N1255" s="2">
        <v>6</v>
      </c>
      <c r="O1255" s="2">
        <f>VLOOKUP(A1255,关卡NPC系数!B:I,6,FALSE)</f>
        <v>1.4690000000000001</v>
      </c>
      <c r="P1255" s="2">
        <f t="shared" si="326"/>
        <v>1</v>
      </c>
    </row>
    <row r="1256" spans="1:16" x14ac:dyDescent="0.3">
      <c r="A1256" s="2">
        <f t="shared" si="338"/>
        <v>210</v>
      </c>
      <c r="B1256" s="2">
        <f ca="1">K1256</f>
        <v>52046</v>
      </c>
      <c r="C1256" s="2">
        <f t="shared" si="332"/>
        <v>1</v>
      </c>
      <c r="D1256" s="2">
        <f>VLOOKUP(A1256,关卡NPC系数!B:C,2,FALSE)</f>
        <v>173</v>
      </c>
      <c r="E1256" s="2" t="str">
        <f>VLOOKUP(A1256,关卡NPC系数!M:Q,5)</f>
        <v>6阶</v>
      </c>
      <c r="F1256" s="2" t="str">
        <f t="shared" si="327"/>
        <v>前排</v>
      </c>
      <c r="G1256" s="2">
        <f t="shared" si="331"/>
        <v>5</v>
      </c>
      <c r="I1256" s="2" t="str">
        <f t="shared" si="328"/>
        <v>暗影</v>
      </c>
      <c r="J1256" s="2" t="str">
        <f t="shared" si="329"/>
        <v>6阶前排暗影</v>
      </c>
      <c r="K1256" s="2">
        <f ca="1">VLOOKUP(J1256,NPC规则!A:K,M1256,FALSE)</f>
        <v>52046</v>
      </c>
      <c r="L1256" s="2">
        <f>VLOOKUP(J1256,NPC规则!A:N,14,FALSE)</f>
        <v>3</v>
      </c>
      <c r="M1256" s="2">
        <f t="shared" ca="1" si="330"/>
        <v>4</v>
      </c>
      <c r="N1256" s="2">
        <v>6</v>
      </c>
      <c r="O1256" s="2">
        <f>VLOOKUP(A1256,关卡NPC系数!B:I,6,FALSE)</f>
        <v>1.84</v>
      </c>
      <c r="P1256" s="2">
        <f t="shared" si="326"/>
        <v>1.3</v>
      </c>
    </row>
    <row r="1257" spans="1:16" x14ac:dyDescent="0.3">
      <c r="A1257" s="2">
        <f t="shared" si="338"/>
        <v>210</v>
      </c>
      <c r="B1257" s="2">
        <f ca="1">K1256</f>
        <v>52046</v>
      </c>
      <c r="C1257" s="2">
        <f t="shared" si="332"/>
        <v>2</v>
      </c>
      <c r="D1257" s="2">
        <f>VLOOKUP(A1257,关卡NPC系数!B:C,2,FALSE)</f>
        <v>173</v>
      </c>
      <c r="E1257" s="2" t="str">
        <f>VLOOKUP(A1257,关卡NPC系数!M:Q,5)</f>
        <v>6阶</v>
      </c>
      <c r="F1257" s="2" t="str">
        <f t="shared" si="327"/>
        <v>前排</v>
      </c>
      <c r="G1257" s="2">
        <f t="shared" si="331"/>
        <v>5</v>
      </c>
      <c r="I1257" s="2" t="str">
        <f t="shared" si="328"/>
        <v>暗影</v>
      </c>
      <c r="J1257" s="2" t="str">
        <f t="shared" si="329"/>
        <v>6阶前排暗影</v>
      </c>
      <c r="L1257" s="2">
        <f>VLOOKUP(J1257,NPC规则!A:N,14,FALSE)</f>
        <v>3</v>
      </c>
      <c r="M1257" s="2">
        <f t="shared" ca="1" si="330"/>
        <v>2</v>
      </c>
      <c r="N1257" s="2">
        <v>6</v>
      </c>
      <c r="O1257" s="2">
        <f>VLOOKUP(A1257,关卡NPC系数!B:I,6,FALSE)</f>
        <v>1.84</v>
      </c>
      <c r="P1257" s="2">
        <f t="shared" si="326"/>
        <v>1.3</v>
      </c>
    </row>
    <row r="1258" spans="1:16" x14ac:dyDescent="0.3">
      <c r="A1258" s="2">
        <f t="shared" si="338"/>
        <v>210</v>
      </c>
      <c r="B1258" s="2">
        <f ca="1">K1256</f>
        <v>52046</v>
      </c>
      <c r="C1258" s="2">
        <f t="shared" si="332"/>
        <v>3</v>
      </c>
      <c r="D1258" s="2">
        <f>VLOOKUP(A1258,关卡NPC系数!B:C,2,FALSE)</f>
        <v>173</v>
      </c>
      <c r="E1258" s="2" t="str">
        <f>VLOOKUP(A1258,关卡NPC系数!M:Q,5)</f>
        <v>6阶</v>
      </c>
      <c r="F1258" s="2" t="str">
        <f t="shared" si="327"/>
        <v>后排</v>
      </c>
      <c r="G1258" s="2">
        <f t="shared" si="331"/>
        <v>5</v>
      </c>
      <c r="I1258" s="2" t="str">
        <f t="shared" si="328"/>
        <v>暗影</v>
      </c>
      <c r="J1258" s="2" t="str">
        <f t="shared" si="329"/>
        <v>6阶后排暗影</v>
      </c>
      <c r="K1258" s="2">
        <f ca="1">VLOOKUP(J1258,NPC规则!A:K,M1258,FALSE)</f>
        <v>52046</v>
      </c>
      <c r="L1258" s="2">
        <f>VLOOKUP(J1258,NPC规则!A:N,14,FALSE)</f>
        <v>3</v>
      </c>
      <c r="M1258" s="2">
        <f t="shared" ca="1" si="330"/>
        <v>4</v>
      </c>
      <c r="N1258" s="2">
        <v>6</v>
      </c>
      <c r="O1258" s="2">
        <f>VLOOKUP(A1258,关卡NPC系数!B:I,6,FALSE)</f>
        <v>1.84</v>
      </c>
      <c r="P1258" s="2">
        <f t="shared" si="326"/>
        <v>1.3</v>
      </c>
    </row>
    <row r="1259" spans="1:16" x14ac:dyDescent="0.3">
      <c r="A1259" s="2">
        <f t="shared" si="338"/>
        <v>210</v>
      </c>
      <c r="B1259" s="2">
        <f ca="1">K1256</f>
        <v>52046</v>
      </c>
      <c r="C1259" s="2">
        <f t="shared" si="332"/>
        <v>4</v>
      </c>
      <c r="D1259" s="2">
        <f>VLOOKUP(A1259,关卡NPC系数!B:C,2,FALSE)</f>
        <v>173</v>
      </c>
      <c r="E1259" s="2" t="str">
        <f>VLOOKUP(A1259,关卡NPC系数!M:Q,5)</f>
        <v>6阶</v>
      </c>
      <c r="F1259" s="2" t="str">
        <f t="shared" si="327"/>
        <v>后排</v>
      </c>
      <c r="G1259" s="2">
        <f t="shared" si="331"/>
        <v>5</v>
      </c>
      <c r="I1259" s="2" t="str">
        <f t="shared" si="328"/>
        <v>暗影</v>
      </c>
      <c r="J1259" s="2" t="str">
        <f t="shared" si="329"/>
        <v>6阶后排暗影</v>
      </c>
      <c r="L1259" s="2">
        <f>VLOOKUP(J1259,NPC规则!A:N,14,FALSE)</f>
        <v>3</v>
      </c>
      <c r="M1259" s="2">
        <f t="shared" ca="1" si="330"/>
        <v>2</v>
      </c>
      <c r="N1259" s="2">
        <v>6</v>
      </c>
      <c r="O1259" s="2">
        <f>VLOOKUP(A1259,关卡NPC系数!B:I,6,FALSE)</f>
        <v>1.84</v>
      </c>
      <c r="P1259" s="2">
        <f t="shared" si="326"/>
        <v>1.3</v>
      </c>
    </row>
    <row r="1260" spans="1:16" x14ac:dyDescent="0.3">
      <c r="A1260" s="2">
        <f t="shared" si="338"/>
        <v>210</v>
      </c>
      <c r="B1260" s="2">
        <f ca="1">K1256</f>
        <v>52046</v>
      </c>
      <c r="C1260" s="2">
        <f t="shared" si="332"/>
        <v>5</v>
      </c>
      <c r="D1260" s="2">
        <f>VLOOKUP(A1260,关卡NPC系数!B:C,2,FALSE)</f>
        <v>173</v>
      </c>
      <c r="E1260" s="2" t="str">
        <f>VLOOKUP(A1260,关卡NPC系数!M:Q,5)</f>
        <v>6阶</v>
      </c>
      <c r="F1260" s="2" t="str">
        <f t="shared" si="327"/>
        <v>后排</v>
      </c>
      <c r="G1260" s="2">
        <f t="shared" si="331"/>
        <v>5</v>
      </c>
      <c r="I1260" s="2" t="str">
        <f t="shared" si="328"/>
        <v>暗影</v>
      </c>
      <c r="J1260" s="2" t="str">
        <f t="shared" si="329"/>
        <v>6阶后排暗影</v>
      </c>
      <c r="L1260" s="2">
        <f>VLOOKUP(J1260,NPC规则!A:N,14,FALSE)</f>
        <v>3</v>
      </c>
      <c r="M1260" s="2">
        <f t="shared" ca="1" si="330"/>
        <v>3</v>
      </c>
      <c r="N1260" s="2">
        <v>6</v>
      </c>
      <c r="O1260" s="2">
        <f>VLOOKUP(A1260,关卡NPC系数!B:I,6,FALSE)</f>
        <v>1.84</v>
      </c>
      <c r="P1260" s="2">
        <f t="shared" si="326"/>
        <v>1.3</v>
      </c>
    </row>
    <row r="1261" spans="1:16" x14ac:dyDescent="0.3">
      <c r="A1261" s="2">
        <f t="shared" si="338"/>
        <v>210</v>
      </c>
      <c r="B1261" s="2">
        <f ca="1">K1256</f>
        <v>52046</v>
      </c>
      <c r="C1261" s="2">
        <f t="shared" si="332"/>
        <v>6</v>
      </c>
      <c r="D1261" s="2">
        <f>VLOOKUP(A1261,关卡NPC系数!B:C,2,FALSE)</f>
        <v>173</v>
      </c>
      <c r="E1261" s="2" t="str">
        <f>VLOOKUP(A1261,关卡NPC系数!M:Q,5)</f>
        <v>6阶</v>
      </c>
      <c r="F1261" s="2" t="str">
        <f t="shared" si="327"/>
        <v>后排</v>
      </c>
      <c r="G1261" s="2">
        <f t="shared" si="331"/>
        <v>5</v>
      </c>
      <c r="I1261" s="2" t="str">
        <f t="shared" si="328"/>
        <v>暗影</v>
      </c>
      <c r="J1261" s="2" t="str">
        <f t="shared" si="329"/>
        <v>6阶后排暗影</v>
      </c>
      <c r="K1261" s="2">
        <f ca="1">VLOOKUP(J1261,NPC规则!A:K,M1261,FALSE)</f>
        <v>53016</v>
      </c>
      <c r="L1261" s="2">
        <f>VLOOKUP(J1261,NPC规则!A:N,14,FALSE)</f>
        <v>3</v>
      </c>
      <c r="M1261" s="2">
        <f t="shared" ca="1" si="330"/>
        <v>3</v>
      </c>
      <c r="N1261" s="2">
        <v>6</v>
      </c>
      <c r="O1261" s="2">
        <f>VLOOKUP(A1261,关卡NPC系数!B:I,6,FALSE)</f>
        <v>1.84</v>
      </c>
      <c r="P1261" s="2">
        <f t="shared" si="326"/>
        <v>1.3</v>
      </c>
    </row>
    <row r="1262" spans="1:16" x14ac:dyDescent="0.3">
      <c r="A1262" s="2">
        <f t="shared" si="338"/>
        <v>211</v>
      </c>
      <c r="B1262" s="2">
        <f ca="1">K1262</f>
        <v>63026</v>
      </c>
      <c r="C1262" s="2">
        <f t="shared" si="332"/>
        <v>1</v>
      </c>
      <c r="D1262" s="2">
        <f>VLOOKUP(A1262,关卡NPC系数!B:C,2,FALSE)</f>
        <v>174</v>
      </c>
      <c r="E1262" s="2" t="str">
        <f>VLOOKUP(A1262,关卡NPC系数!M:Q,5)</f>
        <v>6阶</v>
      </c>
      <c r="F1262" s="2" t="str">
        <f t="shared" si="327"/>
        <v>前排</v>
      </c>
      <c r="G1262" s="2">
        <f t="shared" si="331"/>
        <v>6</v>
      </c>
      <c r="I1262" s="2" t="str">
        <f t="shared" si="328"/>
        <v>神圣</v>
      </c>
      <c r="J1262" s="2" t="str">
        <f t="shared" si="329"/>
        <v>6阶前排神圣</v>
      </c>
      <c r="K1262" s="2">
        <f ca="1">VLOOKUP(J1262,NPC规则!A:K,M1262,FALSE)</f>
        <v>63026</v>
      </c>
      <c r="L1262" s="2">
        <f>VLOOKUP(J1262,NPC规则!A:N,14,FALSE)</f>
        <v>3</v>
      </c>
      <c r="M1262" s="2">
        <f t="shared" ca="1" si="330"/>
        <v>3</v>
      </c>
      <c r="N1262" s="2">
        <v>6</v>
      </c>
      <c r="O1262" s="2">
        <f>VLOOKUP(A1262,关卡NPC系数!B:I,6,FALSE)</f>
        <v>1.474</v>
      </c>
      <c r="P1262" s="2">
        <f t="shared" si="326"/>
        <v>1</v>
      </c>
    </row>
    <row r="1263" spans="1:16" x14ac:dyDescent="0.3">
      <c r="A1263" s="2">
        <f t="shared" si="338"/>
        <v>211</v>
      </c>
      <c r="B1263" s="2">
        <f ca="1">K1262</f>
        <v>63026</v>
      </c>
      <c r="C1263" s="2">
        <f t="shared" si="332"/>
        <v>2</v>
      </c>
      <c r="D1263" s="2">
        <f>VLOOKUP(A1263,关卡NPC系数!B:C,2,FALSE)</f>
        <v>174</v>
      </c>
      <c r="E1263" s="2" t="str">
        <f>VLOOKUP(A1263,关卡NPC系数!M:Q,5)</f>
        <v>6阶</v>
      </c>
      <c r="F1263" s="2" t="str">
        <f t="shared" si="327"/>
        <v>前排</v>
      </c>
      <c r="G1263" s="2">
        <f t="shared" si="331"/>
        <v>6</v>
      </c>
      <c r="I1263" s="2" t="str">
        <f t="shared" si="328"/>
        <v>神圣</v>
      </c>
      <c r="J1263" s="2" t="str">
        <f t="shared" si="329"/>
        <v>6阶前排神圣</v>
      </c>
      <c r="K1263" s="2">
        <f ca="1">VLOOKUP(J1263,NPC规则!A:K,M1263,FALSE)</f>
        <v>61026</v>
      </c>
      <c r="L1263" s="2">
        <f>VLOOKUP(J1263,NPC规则!A:N,14,FALSE)</f>
        <v>3</v>
      </c>
      <c r="M1263" s="2">
        <f t="shared" ca="1" si="330"/>
        <v>2</v>
      </c>
      <c r="N1263" s="2">
        <v>6</v>
      </c>
      <c r="O1263" s="2">
        <f>VLOOKUP(A1263,关卡NPC系数!B:I,6,FALSE)</f>
        <v>1.474</v>
      </c>
      <c r="P1263" s="2">
        <f t="shared" si="326"/>
        <v>1</v>
      </c>
    </row>
    <row r="1264" spans="1:16" x14ac:dyDescent="0.3">
      <c r="A1264" s="2">
        <f t="shared" si="338"/>
        <v>211</v>
      </c>
      <c r="B1264" s="2">
        <f ca="1">K1262</f>
        <v>63026</v>
      </c>
      <c r="C1264" s="2">
        <f t="shared" si="332"/>
        <v>3</v>
      </c>
      <c r="D1264" s="2">
        <f>VLOOKUP(A1264,关卡NPC系数!B:C,2,FALSE)</f>
        <v>174</v>
      </c>
      <c r="E1264" s="2" t="str">
        <f>VLOOKUP(A1264,关卡NPC系数!M:Q,5)</f>
        <v>6阶</v>
      </c>
      <c r="F1264" s="2" t="str">
        <f t="shared" si="327"/>
        <v>后排</v>
      </c>
      <c r="G1264" s="2">
        <f t="shared" si="331"/>
        <v>6</v>
      </c>
      <c r="I1264" s="2" t="str">
        <f t="shared" si="328"/>
        <v>神圣</v>
      </c>
      <c r="J1264" s="2" t="str">
        <f t="shared" si="329"/>
        <v>6阶后排神圣</v>
      </c>
      <c r="K1264" s="2">
        <f ca="1">VLOOKUP(J1264,NPC规则!A:K,M1264,FALSE)</f>
        <v>62016</v>
      </c>
      <c r="L1264" s="2">
        <f>VLOOKUP(J1264,NPC规则!A:N,14,FALSE)</f>
        <v>3</v>
      </c>
      <c r="M1264" s="2">
        <f t="shared" ca="1" si="330"/>
        <v>4</v>
      </c>
      <c r="N1264" s="2">
        <v>6</v>
      </c>
      <c r="O1264" s="2">
        <f>VLOOKUP(A1264,关卡NPC系数!B:I,6,FALSE)</f>
        <v>1.474</v>
      </c>
      <c r="P1264" s="2">
        <f t="shared" si="326"/>
        <v>1</v>
      </c>
    </row>
    <row r="1265" spans="1:16" x14ac:dyDescent="0.3">
      <c r="A1265" s="2">
        <f t="shared" si="338"/>
        <v>211</v>
      </c>
      <c r="B1265" s="2">
        <f ca="1">K1262</f>
        <v>63026</v>
      </c>
      <c r="C1265" s="2">
        <f t="shared" si="332"/>
        <v>4</v>
      </c>
      <c r="D1265" s="2">
        <f>VLOOKUP(A1265,关卡NPC系数!B:C,2,FALSE)</f>
        <v>174</v>
      </c>
      <c r="E1265" s="2" t="str">
        <f>VLOOKUP(A1265,关卡NPC系数!M:Q,5)</f>
        <v>6阶</v>
      </c>
      <c r="F1265" s="2" t="str">
        <f t="shared" si="327"/>
        <v>后排</v>
      </c>
      <c r="G1265" s="2">
        <f t="shared" si="331"/>
        <v>6</v>
      </c>
      <c r="I1265" s="2" t="str">
        <f t="shared" si="328"/>
        <v>神圣</v>
      </c>
      <c r="J1265" s="2" t="str">
        <f t="shared" si="329"/>
        <v>6阶后排神圣</v>
      </c>
      <c r="K1265" s="2">
        <f ca="1">VLOOKUP(J1265,NPC规则!A:K,M1265,FALSE)</f>
        <v>61026</v>
      </c>
      <c r="L1265" s="2">
        <f>VLOOKUP(J1265,NPC规则!A:N,14,FALSE)</f>
        <v>3</v>
      </c>
      <c r="M1265" s="2">
        <f t="shared" ca="1" si="330"/>
        <v>2</v>
      </c>
      <c r="N1265" s="2">
        <v>6</v>
      </c>
      <c r="O1265" s="2">
        <f>VLOOKUP(A1265,关卡NPC系数!B:I,6,FALSE)</f>
        <v>1.474</v>
      </c>
      <c r="P1265" s="2">
        <f t="shared" si="326"/>
        <v>1</v>
      </c>
    </row>
    <row r="1266" spans="1:16" x14ac:dyDescent="0.3">
      <c r="A1266" s="2">
        <f t="shared" si="338"/>
        <v>211</v>
      </c>
      <c r="B1266" s="2">
        <f ca="1">K1262</f>
        <v>63026</v>
      </c>
      <c r="C1266" s="2">
        <f t="shared" si="332"/>
        <v>5</v>
      </c>
      <c r="D1266" s="2">
        <f>VLOOKUP(A1266,关卡NPC系数!B:C,2,FALSE)</f>
        <v>174</v>
      </c>
      <c r="E1266" s="2" t="str">
        <f>VLOOKUP(A1266,关卡NPC系数!M:Q,5)</f>
        <v>6阶</v>
      </c>
      <c r="F1266" s="2" t="str">
        <f t="shared" si="327"/>
        <v>后排</v>
      </c>
      <c r="G1266" s="2">
        <f t="shared" si="331"/>
        <v>6</v>
      </c>
      <c r="I1266" s="2" t="str">
        <f t="shared" si="328"/>
        <v>神圣</v>
      </c>
      <c r="J1266" s="2" t="str">
        <f t="shared" si="329"/>
        <v>6阶后排神圣</v>
      </c>
      <c r="K1266" s="2">
        <f ca="1">VLOOKUP(J1266,NPC规则!A:K,M1266,FALSE)</f>
        <v>62016</v>
      </c>
      <c r="L1266" s="2">
        <f>VLOOKUP(J1266,NPC规则!A:N,14,FALSE)</f>
        <v>3</v>
      </c>
      <c r="M1266" s="2">
        <f t="shared" ca="1" si="330"/>
        <v>4</v>
      </c>
      <c r="N1266" s="2">
        <v>6</v>
      </c>
      <c r="O1266" s="2">
        <f>VLOOKUP(A1266,关卡NPC系数!B:I,6,FALSE)</f>
        <v>1.474</v>
      </c>
      <c r="P1266" s="2">
        <f t="shared" si="326"/>
        <v>1</v>
      </c>
    </row>
    <row r="1267" spans="1:16" x14ac:dyDescent="0.3">
      <c r="A1267" s="2">
        <f t="shared" si="338"/>
        <v>211</v>
      </c>
      <c r="B1267" s="2">
        <f ca="1">K1262</f>
        <v>63026</v>
      </c>
      <c r="C1267" s="2">
        <f t="shared" si="332"/>
        <v>6</v>
      </c>
      <c r="D1267" s="2">
        <f>VLOOKUP(A1267,关卡NPC系数!B:C,2,FALSE)</f>
        <v>174</v>
      </c>
      <c r="E1267" s="2" t="str">
        <f>VLOOKUP(A1267,关卡NPC系数!M:Q,5)</f>
        <v>6阶</v>
      </c>
      <c r="F1267" s="2" t="str">
        <f t="shared" si="327"/>
        <v>后排</v>
      </c>
      <c r="G1267" s="2">
        <f t="shared" si="331"/>
        <v>6</v>
      </c>
      <c r="I1267" s="2" t="str">
        <f t="shared" si="328"/>
        <v>神圣</v>
      </c>
      <c r="J1267" s="2" t="str">
        <f t="shared" si="329"/>
        <v>6阶后排神圣</v>
      </c>
      <c r="K1267" s="2">
        <f ca="1">VLOOKUP(J1267,NPC规则!A:K,M1267,FALSE)</f>
        <v>63026</v>
      </c>
      <c r="L1267" s="2">
        <f>VLOOKUP(J1267,NPC规则!A:N,14,FALSE)</f>
        <v>3</v>
      </c>
      <c r="M1267" s="2">
        <f t="shared" ca="1" si="330"/>
        <v>3</v>
      </c>
      <c r="N1267" s="2">
        <v>6</v>
      </c>
      <c r="O1267" s="2">
        <f>VLOOKUP(A1267,关卡NPC系数!B:I,6,FALSE)</f>
        <v>1.474</v>
      </c>
      <c r="P1267" s="2">
        <f t="shared" si="326"/>
        <v>1</v>
      </c>
    </row>
    <row r="1268" spans="1:16" x14ac:dyDescent="0.3">
      <c r="A1268" s="2">
        <f t="shared" si="338"/>
        <v>212</v>
      </c>
      <c r="B1268" s="2">
        <f ca="1">K1268</f>
        <v>41056</v>
      </c>
      <c r="C1268" s="2">
        <f t="shared" si="332"/>
        <v>1</v>
      </c>
      <c r="D1268" s="2">
        <f>VLOOKUP(A1268,关卡NPC系数!B:C,2,FALSE)</f>
        <v>174</v>
      </c>
      <c r="E1268" s="2" t="str">
        <f>VLOOKUP(A1268,关卡NPC系数!M:Q,5)</f>
        <v>6阶</v>
      </c>
      <c r="F1268" s="2" t="str">
        <f t="shared" si="327"/>
        <v>前排</v>
      </c>
      <c r="G1268" s="2">
        <f t="shared" ref="G1268" ca="1" si="342">RANK(H1268,$H1268:$H1273)</f>
        <v>4</v>
      </c>
      <c r="H1268" s="2">
        <f t="shared" ref="H1268:H1315" ca="1" si="343">RAND()</f>
        <v>0.31959610538884031</v>
      </c>
      <c r="I1268" s="2" t="str">
        <f t="shared" ca="1" si="328"/>
        <v>自然</v>
      </c>
      <c r="J1268" s="2" t="str">
        <f t="shared" ca="1" si="329"/>
        <v>6阶前排自然</v>
      </c>
      <c r="K1268" s="2">
        <f ca="1">VLOOKUP(J1268,NPC规则!A:K,M1268,FALSE)</f>
        <v>41056</v>
      </c>
      <c r="L1268" s="2">
        <f ca="1">VLOOKUP(J1268,NPC规则!A:N,14,FALSE)</f>
        <v>4</v>
      </c>
      <c r="M1268" s="2">
        <f t="shared" ca="1" si="330"/>
        <v>2</v>
      </c>
      <c r="N1268" s="2">
        <v>6</v>
      </c>
      <c r="O1268" s="2">
        <f>VLOOKUP(A1268,关卡NPC系数!B:I,6,FALSE)</f>
        <v>1.4770000000000001</v>
      </c>
      <c r="P1268" s="2">
        <f t="shared" si="326"/>
        <v>1</v>
      </c>
    </row>
    <row r="1269" spans="1:16" x14ac:dyDescent="0.3">
      <c r="A1269" s="2">
        <f t="shared" si="338"/>
        <v>212</v>
      </c>
      <c r="B1269" s="2">
        <f ca="1">K1268</f>
        <v>41056</v>
      </c>
      <c r="C1269" s="2">
        <f t="shared" si="332"/>
        <v>2</v>
      </c>
      <c r="D1269" s="2">
        <f>VLOOKUP(A1269,关卡NPC系数!B:C,2,FALSE)</f>
        <v>174</v>
      </c>
      <c r="E1269" s="2" t="str">
        <f>VLOOKUP(A1269,关卡NPC系数!M:Q,5)</f>
        <v>6阶</v>
      </c>
      <c r="F1269" s="2" t="str">
        <f t="shared" si="327"/>
        <v>前排</v>
      </c>
      <c r="G1269" s="2">
        <f t="shared" ref="G1269" ca="1" si="344">RANK(H1269,$H1268:$H1273)</f>
        <v>5</v>
      </c>
      <c r="H1269" s="2">
        <f t="shared" ca="1" si="343"/>
        <v>0.24042396735645821</v>
      </c>
      <c r="I1269" s="2" t="str">
        <f t="shared" ca="1" si="328"/>
        <v>暗影</v>
      </c>
      <c r="J1269" s="2" t="str">
        <f t="shared" ca="1" si="329"/>
        <v>6阶前排暗影</v>
      </c>
      <c r="K1269" s="2">
        <f ca="1">VLOOKUP(J1269,NPC规则!A:K,M1269,FALSE)</f>
        <v>53016</v>
      </c>
      <c r="L1269" s="2">
        <f ca="1">VLOOKUP(J1269,NPC规则!A:N,14,FALSE)</f>
        <v>3</v>
      </c>
      <c r="M1269" s="2">
        <f t="shared" ca="1" si="330"/>
        <v>3</v>
      </c>
      <c r="N1269" s="2">
        <v>6</v>
      </c>
      <c r="O1269" s="2">
        <f>VLOOKUP(A1269,关卡NPC系数!B:I,6,FALSE)</f>
        <v>1.4770000000000001</v>
      </c>
      <c r="P1269" s="2">
        <f t="shared" si="326"/>
        <v>1</v>
      </c>
    </row>
    <row r="1270" spans="1:16" x14ac:dyDescent="0.3">
      <c r="A1270" s="2">
        <f t="shared" si="338"/>
        <v>212</v>
      </c>
      <c r="B1270" s="2">
        <f ca="1">K1268</f>
        <v>41056</v>
      </c>
      <c r="C1270" s="2">
        <f t="shared" si="332"/>
        <v>3</v>
      </c>
      <c r="D1270" s="2">
        <f>VLOOKUP(A1270,关卡NPC系数!B:C,2,FALSE)</f>
        <v>174</v>
      </c>
      <c r="E1270" s="2" t="str">
        <f>VLOOKUP(A1270,关卡NPC系数!M:Q,5)</f>
        <v>6阶</v>
      </c>
      <c r="F1270" s="2" t="str">
        <f t="shared" si="327"/>
        <v>后排</v>
      </c>
      <c r="G1270" s="2">
        <f t="shared" ref="G1270" ca="1" si="345">RANK(H1270,$H1268:$H1273)</f>
        <v>2</v>
      </c>
      <c r="H1270" s="2">
        <f t="shared" ca="1" si="343"/>
        <v>0.93550864664743072</v>
      </c>
      <c r="I1270" s="2" t="str">
        <f t="shared" ca="1" si="328"/>
        <v>奥术</v>
      </c>
      <c r="J1270" s="2" t="str">
        <f t="shared" ca="1" si="329"/>
        <v>6阶后排奥术</v>
      </c>
      <c r="K1270" s="2">
        <f ca="1">VLOOKUP(J1270,NPC规则!A:K,M1270,FALSE)</f>
        <v>22056</v>
      </c>
      <c r="L1270" s="2">
        <f ca="1">VLOOKUP(J1270,NPC规则!A:N,14,FALSE)</f>
        <v>7</v>
      </c>
      <c r="M1270" s="2">
        <f t="shared" ca="1" si="330"/>
        <v>2</v>
      </c>
      <c r="N1270" s="2">
        <v>6</v>
      </c>
      <c r="O1270" s="2">
        <f>VLOOKUP(A1270,关卡NPC系数!B:I,6,FALSE)</f>
        <v>1.4770000000000001</v>
      </c>
      <c r="P1270" s="2">
        <f t="shared" si="326"/>
        <v>1</v>
      </c>
    </row>
    <row r="1271" spans="1:16" x14ac:dyDescent="0.3">
      <c r="A1271" s="2">
        <f t="shared" si="338"/>
        <v>212</v>
      </c>
      <c r="B1271" s="2">
        <f ca="1">K1268</f>
        <v>41056</v>
      </c>
      <c r="C1271" s="2">
        <f t="shared" si="332"/>
        <v>4</v>
      </c>
      <c r="D1271" s="2">
        <f>VLOOKUP(A1271,关卡NPC系数!B:C,2,FALSE)</f>
        <v>174</v>
      </c>
      <c r="E1271" s="2" t="str">
        <f>VLOOKUP(A1271,关卡NPC系数!M:Q,5)</f>
        <v>6阶</v>
      </c>
      <c r="F1271" s="2" t="str">
        <f t="shared" si="327"/>
        <v>后排</v>
      </c>
      <c r="G1271" s="2">
        <f t="shared" ref="G1271" ca="1" si="346">RANK(H1271,$H1268:$H1273)</f>
        <v>3</v>
      </c>
      <c r="H1271" s="2">
        <f t="shared" ca="1" si="343"/>
        <v>0.57583184792401609</v>
      </c>
      <c r="I1271" s="2" t="str">
        <f t="shared" ca="1" si="328"/>
        <v>邪能</v>
      </c>
      <c r="J1271" s="2" t="str">
        <f t="shared" ca="1" si="329"/>
        <v>6阶后排邪能</v>
      </c>
      <c r="K1271" s="2">
        <f ca="1">VLOOKUP(J1271,NPC规则!A:K,M1271,FALSE)</f>
        <v>32046</v>
      </c>
      <c r="L1271" s="2">
        <f ca="1">VLOOKUP(J1271,NPC规则!A:N,14,FALSE)</f>
        <v>6</v>
      </c>
      <c r="M1271" s="2">
        <f t="shared" ca="1" si="330"/>
        <v>7</v>
      </c>
      <c r="N1271" s="2">
        <v>6</v>
      </c>
      <c r="O1271" s="2">
        <f>VLOOKUP(A1271,关卡NPC系数!B:I,6,FALSE)</f>
        <v>1.4770000000000001</v>
      </c>
      <c r="P1271" s="2">
        <f t="shared" si="326"/>
        <v>1</v>
      </c>
    </row>
    <row r="1272" spans="1:16" x14ac:dyDescent="0.3">
      <c r="A1272" s="2">
        <f t="shared" si="338"/>
        <v>212</v>
      </c>
      <c r="B1272" s="2">
        <f ca="1">K1268</f>
        <v>41056</v>
      </c>
      <c r="C1272" s="2">
        <f t="shared" si="332"/>
        <v>5</v>
      </c>
      <c r="D1272" s="2">
        <f>VLOOKUP(A1272,关卡NPC系数!B:C,2,FALSE)</f>
        <v>174</v>
      </c>
      <c r="E1272" s="2" t="str">
        <f>VLOOKUP(A1272,关卡NPC系数!M:Q,5)</f>
        <v>6阶</v>
      </c>
      <c r="F1272" s="2" t="str">
        <f t="shared" si="327"/>
        <v>后排</v>
      </c>
      <c r="G1272" s="2">
        <f t="shared" ref="G1272" ca="1" si="347">RANK(H1272,$H1268:$H1273)</f>
        <v>6</v>
      </c>
      <c r="H1272" s="2">
        <f t="shared" ca="1" si="343"/>
        <v>0.17137092719032976</v>
      </c>
      <c r="I1272" s="2" t="str">
        <f t="shared" ca="1" si="328"/>
        <v>神圣</v>
      </c>
      <c r="J1272" s="2" t="str">
        <f t="shared" ca="1" si="329"/>
        <v>6阶后排神圣</v>
      </c>
      <c r="K1272" s="2">
        <f ca="1">VLOOKUP(J1272,NPC规则!A:K,M1272,FALSE)</f>
        <v>61026</v>
      </c>
      <c r="L1272" s="2">
        <f ca="1">VLOOKUP(J1272,NPC规则!A:N,14,FALSE)</f>
        <v>3</v>
      </c>
      <c r="M1272" s="2">
        <f t="shared" ca="1" si="330"/>
        <v>2</v>
      </c>
      <c r="N1272" s="2">
        <v>6</v>
      </c>
      <c r="O1272" s="2">
        <f>VLOOKUP(A1272,关卡NPC系数!B:I,6,FALSE)</f>
        <v>1.4770000000000001</v>
      </c>
      <c r="P1272" s="2">
        <f t="shared" si="326"/>
        <v>1</v>
      </c>
    </row>
    <row r="1273" spans="1:16" x14ac:dyDescent="0.3">
      <c r="A1273" s="2">
        <f t="shared" si="338"/>
        <v>212</v>
      </c>
      <c r="B1273" s="2">
        <f ca="1">K1268</f>
        <v>41056</v>
      </c>
      <c r="C1273" s="2">
        <f t="shared" si="332"/>
        <v>6</v>
      </c>
      <c r="D1273" s="2">
        <f>VLOOKUP(A1273,关卡NPC系数!B:C,2,FALSE)</f>
        <v>174</v>
      </c>
      <c r="E1273" s="2" t="str">
        <f>VLOOKUP(A1273,关卡NPC系数!M:Q,5)</f>
        <v>6阶</v>
      </c>
      <c r="F1273" s="2" t="str">
        <f t="shared" si="327"/>
        <v>后排</v>
      </c>
      <c r="G1273" s="2">
        <f t="shared" ref="G1273" ca="1" si="348">RANK(H1273,$H1268:$H1273)</f>
        <v>1</v>
      </c>
      <c r="H1273" s="2">
        <f t="shared" ca="1" si="343"/>
        <v>0.94468443811050284</v>
      </c>
      <c r="I1273" s="2" t="str">
        <f t="shared" ca="1" si="328"/>
        <v>亡灵</v>
      </c>
      <c r="J1273" s="2" t="str">
        <f t="shared" ca="1" si="329"/>
        <v>6阶后排亡灵</v>
      </c>
      <c r="K1273" s="2">
        <f ca="1">VLOOKUP(J1273,NPC规则!A:K,M1273,FALSE)</f>
        <v>13036</v>
      </c>
      <c r="L1273" s="2">
        <f ca="1">VLOOKUP(J1273,NPC规则!A:N,14,FALSE)</f>
        <v>6</v>
      </c>
      <c r="M1273" s="2">
        <f t="shared" ca="1" si="330"/>
        <v>2</v>
      </c>
      <c r="N1273" s="2">
        <v>6</v>
      </c>
      <c r="O1273" s="2">
        <f>VLOOKUP(A1273,关卡NPC系数!B:I,6,FALSE)</f>
        <v>1.4770000000000001</v>
      </c>
      <c r="P1273" s="2">
        <f t="shared" si="326"/>
        <v>1</v>
      </c>
    </row>
    <row r="1274" spans="1:16" x14ac:dyDescent="0.3">
      <c r="A1274" s="2">
        <f t="shared" si="338"/>
        <v>213</v>
      </c>
      <c r="B1274" s="2">
        <f ca="1">K1274</f>
        <v>11086</v>
      </c>
      <c r="C1274" s="2">
        <f t="shared" si="332"/>
        <v>1</v>
      </c>
      <c r="D1274" s="2">
        <f>VLOOKUP(A1274,关卡NPC系数!B:C,2,FALSE)</f>
        <v>175</v>
      </c>
      <c r="E1274" s="2" t="str">
        <f>VLOOKUP(A1274,关卡NPC系数!M:Q,5)</f>
        <v>6阶</v>
      </c>
      <c r="F1274" s="2" t="str">
        <f t="shared" si="327"/>
        <v>前排</v>
      </c>
      <c r="G1274" s="2">
        <v>1</v>
      </c>
      <c r="I1274" s="2" t="str">
        <f t="shared" si="328"/>
        <v>亡灵</v>
      </c>
      <c r="J1274" s="2" t="str">
        <f t="shared" si="329"/>
        <v>6阶前排亡灵</v>
      </c>
      <c r="K1274" s="2">
        <f ca="1">VLOOKUP(J1274,NPC规则!A:K,M1274,FALSE)</f>
        <v>11086</v>
      </c>
      <c r="L1274" s="2">
        <f>VLOOKUP(J1274,NPC规则!A:N,14,FALSE)</f>
        <v>3</v>
      </c>
      <c r="M1274" s="2">
        <f t="shared" ca="1" si="330"/>
        <v>3</v>
      </c>
      <c r="N1274" s="2">
        <v>6</v>
      </c>
      <c r="O1274" s="2">
        <f>VLOOKUP(A1274,关卡NPC系数!B:I,6,FALSE)</f>
        <v>1.4790000000000001</v>
      </c>
      <c r="P1274" s="2">
        <f t="shared" si="326"/>
        <v>1</v>
      </c>
    </row>
    <row r="1275" spans="1:16" x14ac:dyDescent="0.3">
      <c r="A1275" s="2">
        <f t="shared" si="338"/>
        <v>213</v>
      </c>
      <c r="B1275" s="2">
        <f ca="1">K1274</f>
        <v>11086</v>
      </c>
      <c r="C1275" s="2">
        <f t="shared" si="332"/>
        <v>2</v>
      </c>
      <c r="D1275" s="2">
        <f>VLOOKUP(A1275,关卡NPC系数!B:C,2,FALSE)</f>
        <v>175</v>
      </c>
      <c r="E1275" s="2" t="str">
        <f>VLOOKUP(A1275,关卡NPC系数!M:Q,5)</f>
        <v>6阶</v>
      </c>
      <c r="F1275" s="2" t="str">
        <f t="shared" si="327"/>
        <v>前排</v>
      </c>
      <c r="G1275" s="2">
        <v>1</v>
      </c>
      <c r="I1275" s="2" t="str">
        <f t="shared" si="328"/>
        <v>亡灵</v>
      </c>
      <c r="J1275" s="2" t="str">
        <f t="shared" si="329"/>
        <v>6阶前排亡灵</v>
      </c>
      <c r="K1275" s="2">
        <f ca="1">VLOOKUP(J1275,NPC规则!A:K,M1275,FALSE)</f>
        <v>11076</v>
      </c>
      <c r="L1275" s="2">
        <f>VLOOKUP(J1275,NPC规则!A:N,14,FALSE)</f>
        <v>3</v>
      </c>
      <c r="M1275" s="2">
        <f t="shared" ca="1" si="330"/>
        <v>2</v>
      </c>
      <c r="N1275" s="2">
        <v>6</v>
      </c>
      <c r="O1275" s="2">
        <f>VLOOKUP(A1275,关卡NPC系数!B:I,6,FALSE)</f>
        <v>1.4790000000000001</v>
      </c>
      <c r="P1275" s="2">
        <f t="shared" si="326"/>
        <v>1</v>
      </c>
    </row>
    <row r="1276" spans="1:16" x14ac:dyDescent="0.3">
      <c r="A1276" s="2">
        <f t="shared" si="338"/>
        <v>213</v>
      </c>
      <c r="B1276" s="2">
        <f ca="1">K1274</f>
        <v>11086</v>
      </c>
      <c r="C1276" s="2">
        <f t="shared" si="332"/>
        <v>3</v>
      </c>
      <c r="D1276" s="2">
        <f>VLOOKUP(A1276,关卡NPC系数!B:C,2,FALSE)</f>
        <v>175</v>
      </c>
      <c r="E1276" s="2" t="str">
        <f>VLOOKUP(A1276,关卡NPC系数!M:Q,5)</f>
        <v>6阶</v>
      </c>
      <c r="F1276" s="2" t="str">
        <f t="shared" si="327"/>
        <v>后排</v>
      </c>
      <c r="G1276" s="2">
        <v>1</v>
      </c>
      <c r="I1276" s="2" t="str">
        <f t="shared" si="328"/>
        <v>亡灵</v>
      </c>
      <c r="J1276" s="2" t="str">
        <f t="shared" si="329"/>
        <v>6阶后排亡灵</v>
      </c>
      <c r="K1276" s="2">
        <f ca="1">VLOOKUP(J1276,NPC规则!A:K,M1276,FALSE)</f>
        <v>14036</v>
      </c>
      <c r="L1276" s="2">
        <f>VLOOKUP(J1276,NPC规则!A:N,14,FALSE)</f>
        <v>6</v>
      </c>
      <c r="M1276" s="2">
        <f t="shared" ca="1" si="330"/>
        <v>3</v>
      </c>
      <c r="N1276" s="2">
        <v>6</v>
      </c>
      <c r="O1276" s="2">
        <f>VLOOKUP(A1276,关卡NPC系数!B:I,6,FALSE)</f>
        <v>1.4790000000000001</v>
      </c>
      <c r="P1276" s="2">
        <f t="shared" si="326"/>
        <v>1</v>
      </c>
    </row>
    <row r="1277" spans="1:16" x14ac:dyDescent="0.3">
      <c r="A1277" s="2">
        <f t="shared" si="338"/>
        <v>213</v>
      </c>
      <c r="B1277" s="2">
        <f ca="1">K1274</f>
        <v>11086</v>
      </c>
      <c r="C1277" s="2">
        <f t="shared" si="332"/>
        <v>4</v>
      </c>
      <c r="D1277" s="2">
        <f>VLOOKUP(A1277,关卡NPC系数!B:C,2,FALSE)</f>
        <v>175</v>
      </c>
      <c r="E1277" s="2" t="str">
        <f>VLOOKUP(A1277,关卡NPC系数!M:Q,5)</f>
        <v>6阶</v>
      </c>
      <c r="F1277" s="2" t="str">
        <f t="shared" si="327"/>
        <v>后排</v>
      </c>
      <c r="G1277" s="2">
        <v>1</v>
      </c>
      <c r="I1277" s="2" t="str">
        <f t="shared" si="328"/>
        <v>亡灵</v>
      </c>
      <c r="J1277" s="2" t="str">
        <f t="shared" si="329"/>
        <v>6阶后排亡灵</v>
      </c>
      <c r="K1277" s="2">
        <f ca="1">VLOOKUP(J1277,NPC规则!A:K,M1277,FALSE)</f>
        <v>14036</v>
      </c>
      <c r="L1277" s="2">
        <f>VLOOKUP(J1277,NPC规则!A:N,14,FALSE)</f>
        <v>6</v>
      </c>
      <c r="M1277" s="2">
        <f t="shared" ca="1" si="330"/>
        <v>3</v>
      </c>
      <c r="N1277" s="2">
        <v>6</v>
      </c>
      <c r="O1277" s="2">
        <f>VLOOKUP(A1277,关卡NPC系数!B:I,6,FALSE)</f>
        <v>1.4790000000000001</v>
      </c>
      <c r="P1277" s="2">
        <f t="shared" si="326"/>
        <v>1</v>
      </c>
    </row>
    <row r="1278" spans="1:16" x14ac:dyDescent="0.3">
      <c r="A1278" s="2">
        <f t="shared" si="338"/>
        <v>213</v>
      </c>
      <c r="B1278" s="2">
        <f ca="1">K1274</f>
        <v>11086</v>
      </c>
      <c r="C1278" s="2">
        <f t="shared" si="332"/>
        <v>5</v>
      </c>
      <c r="D1278" s="2">
        <f>VLOOKUP(A1278,关卡NPC系数!B:C,2,FALSE)</f>
        <v>175</v>
      </c>
      <c r="E1278" s="2" t="str">
        <f>VLOOKUP(A1278,关卡NPC系数!M:Q,5)</f>
        <v>6阶</v>
      </c>
      <c r="F1278" s="2" t="str">
        <f t="shared" si="327"/>
        <v>后排</v>
      </c>
      <c r="G1278" s="2">
        <v>1</v>
      </c>
      <c r="I1278" s="2" t="str">
        <f t="shared" si="328"/>
        <v>亡灵</v>
      </c>
      <c r="J1278" s="2" t="str">
        <f t="shared" si="329"/>
        <v>6阶后排亡灵</v>
      </c>
      <c r="K1278" s="2">
        <f ca="1">VLOOKUP(J1278,NPC规则!A:K,M1278,FALSE)</f>
        <v>12036</v>
      </c>
      <c r="L1278" s="2">
        <f>VLOOKUP(J1278,NPC规则!A:N,14,FALSE)</f>
        <v>6</v>
      </c>
      <c r="M1278" s="2">
        <f t="shared" ca="1" si="330"/>
        <v>5</v>
      </c>
      <c r="N1278" s="2">
        <v>6</v>
      </c>
      <c r="O1278" s="2">
        <f>VLOOKUP(A1278,关卡NPC系数!B:I,6,FALSE)</f>
        <v>1.4790000000000001</v>
      </c>
      <c r="P1278" s="2">
        <f t="shared" ref="P1278:P1341" si="349">P1218</f>
        <v>1</v>
      </c>
    </row>
    <row r="1279" spans="1:16" x14ac:dyDescent="0.3">
      <c r="A1279" s="2">
        <f t="shared" si="338"/>
        <v>213</v>
      </c>
      <c r="B1279" s="2">
        <f ca="1">K1274</f>
        <v>11086</v>
      </c>
      <c r="C1279" s="2">
        <f t="shared" si="332"/>
        <v>6</v>
      </c>
      <c r="D1279" s="2">
        <f>VLOOKUP(A1279,关卡NPC系数!B:C,2,FALSE)</f>
        <v>175</v>
      </c>
      <c r="E1279" s="2" t="str">
        <f>VLOOKUP(A1279,关卡NPC系数!M:Q,5)</f>
        <v>6阶</v>
      </c>
      <c r="F1279" s="2" t="str">
        <f t="shared" si="327"/>
        <v>后排</v>
      </c>
      <c r="G1279" s="2">
        <v>1</v>
      </c>
      <c r="I1279" s="2" t="str">
        <f t="shared" si="328"/>
        <v>亡灵</v>
      </c>
      <c r="J1279" s="2" t="str">
        <f t="shared" si="329"/>
        <v>6阶后排亡灵</v>
      </c>
      <c r="K1279" s="2">
        <f ca="1">VLOOKUP(J1279,NPC规则!A:K,M1279,FALSE)</f>
        <v>14036</v>
      </c>
      <c r="L1279" s="2">
        <f>VLOOKUP(J1279,NPC规则!A:N,14,FALSE)</f>
        <v>6</v>
      </c>
      <c r="M1279" s="2">
        <f t="shared" ca="1" si="330"/>
        <v>3</v>
      </c>
      <c r="N1279" s="2">
        <v>6</v>
      </c>
      <c r="O1279" s="2">
        <f>VLOOKUP(A1279,关卡NPC系数!B:I,6,FALSE)</f>
        <v>1.4790000000000001</v>
      </c>
      <c r="P1279" s="2">
        <f t="shared" si="349"/>
        <v>1</v>
      </c>
    </row>
    <row r="1280" spans="1:16" x14ac:dyDescent="0.3">
      <c r="A1280" s="2">
        <f t="shared" si="338"/>
        <v>214</v>
      </c>
      <c r="B1280" s="2">
        <f ca="1">K1280</f>
        <v>21046</v>
      </c>
      <c r="C1280" s="2">
        <f t="shared" si="332"/>
        <v>1</v>
      </c>
      <c r="D1280" s="2">
        <f>VLOOKUP(A1280,关卡NPC系数!B:C,2,FALSE)</f>
        <v>175</v>
      </c>
      <c r="E1280" s="2" t="str">
        <f>VLOOKUP(A1280,关卡NPC系数!M:Q,5)</f>
        <v>6阶</v>
      </c>
      <c r="F1280" s="2" t="str">
        <f t="shared" si="327"/>
        <v>前排</v>
      </c>
      <c r="G1280" s="2">
        <f t="shared" ref="G1280" si="350">G1274+1</f>
        <v>2</v>
      </c>
      <c r="I1280" s="2" t="str">
        <f t="shared" si="328"/>
        <v>奥术</v>
      </c>
      <c r="J1280" s="2" t="str">
        <f t="shared" si="329"/>
        <v>6阶前排奥术</v>
      </c>
      <c r="K1280" s="2">
        <f ca="1">VLOOKUP(J1280,NPC规则!A:K,M1280,FALSE)</f>
        <v>21046</v>
      </c>
      <c r="L1280" s="2">
        <f>VLOOKUP(J1280,NPC规则!A:N,14,FALSE)</f>
        <v>4</v>
      </c>
      <c r="M1280" s="2">
        <f t="shared" ca="1" si="330"/>
        <v>2</v>
      </c>
      <c r="N1280" s="2">
        <v>6</v>
      </c>
      <c r="O1280" s="2">
        <f>VLOOKUP(A1280,关卡NPC系数!B:I,6,FALSE)</f>
        <v>1.482</v>
      </c>
      <c r="P1280" s="2">
        <f t="shared" si="349"/>
        <v>1</v>
      </c>
    </row>
    <row r="1281" spans="1:16" x14ac:dyDescent="0.3">
      <c r="A1281" s="2">
        <f t="shared" si="338"/>
        <v>214</v>
      </c>
      <c r="B1281" s="2">
        <f ca="1">K1280</f>
        <v>21046</v>
      </c>
      <c r="C1281" s="2">
        <f t="shared" si="332"/>
        <v>2</v>
      </c>
      <c r="D1281" s="2">
        <f>VLOOKUP(A1281,关卡NPC系数!B:C,2,FALSE)</f>
        <v>175</v>
      </c>
      <c r="E1281" s="2" t="str">
        <f>VLOOKUP(A1281,关卡NPC系数!M:Q,5)</f>
        <v>6阶</v>
      </c>
      <c r="F1281" s="2" t="str">
        <f t="shared" si="327"/>
        <v>前排</v>
      </c>
      <c r="G1281" s="2">
        <f t="shared" si="331"/>
        <v>2</v>
      </c>
      <c r="I1281" s="2" t="str">
        <f t="shared" si="328"/>
        <v>奥术</v>
      </c>
      <c r="J1281" s="2" t="str">
        <f t="shared" si="329"/>
        <v>6阶前排奥术</v>
      </c>
      <c r="K1281" s="2">
        <f ca="1">VLOOKUP(J1281,NPC规则!A:K,M1281,FALSE)</f>
        <v>21036</v>
      </c>
      <c r="L1281" s="2">
        <f>VLOOKUP(J1281,NPC规则!A:N,14,FALSE)</f>
        <v>4</v>
      </c>
      <c r="M1281" s="2">
        <f t="shared" ca="1" si="330"/>
        <v>4</v>
      </c>
      <c r="N1281" s="2">
        <v>6</v>
      </c>
      <c r="O1281" s="2">
        <f>VLOOKUP(A1281,关卡NPC系数!B:I,6,FALSE)</f>
        <v>1.482</v>
      </c>
      <c r="P1281" s="2">
        <f t="shared" si="349"/>
        <v>1</v>
      </c>
    </row>
    <row r="1282" spans="1:16" x14ac:dyDescent="0.3">
      <c r="A1282" s="2">
        <f t="shared" si="338"/>
        <v>214</v>
      </c>
      <c r="B1282" s="2">
        <f ca="1">K1280</f>
        <v>21046</v>
      </c>
      <c r="C1282" s="2">
        <f t="shared" si="332"/>
        <v>3</v>
      </c>
      <c r="D1282" s="2">
        <f>VLOOKUP(A1282,关卡NPC系数!B:C,2,FALSE)</f>
        <v>175</v>
      </c>
      <c r="E1282" s="2" t="str">
        <f>VLOOKUP(A1282,关卡NPC系数!M:Q,5)</f>
        <v>6阶</v>
      </c>
      <c r="F1282" s="2" t="str">
        <f t="shared" ref="F1282:F1345" si="351">VLOOKUP(C1282,S:T,2,FALSE)</f>
        <v>后排</v>
      </c>
      <c r="G1282" s="2">
        <f t="shared" si="331"/>
        <v>2</v>
      </c>
      <c r="I1282" s="2" t="str">
        <f t="shared" si="328"/>
        <v>奥术</v>
      </c>
      <c r="J1282" s="2" t="str">
        <f t="shared" si="329"/>
        <v>6阶后排奥术</v>
      </c>
      <c r="K1282" s="2">
        <f ca="1">VLOOKUP(J1282,NPC规则!A:K,M1282,FALSE)</f>
        <v>25076</v>
      </c>
      <c r="L1282" s="2">
        <f>VLOOKUP(J1282,NPC规则!A:N,14,FALSE)</f>
        <v>7</v>
      </c>
      <c r="M1282" s="2">
        <f t="shared" ca="1" si="330"/>
        <v>3</v>
      </c>
      <c r="N1282" s="2">
        <v>6</v>
      </c>
      <c r="O1282" s="2">
        <f>VLOOKUP(A1282,关卡NPC系数!B:I,6,FALSE)</f>
        <v>1.482</v>
      </c>
      <c r="P1282" s="2">
        <f t="shared" si="349"/>
        <v>1</v>
      </c>
    </row>
    <row r="1283" spans="1:16" x14ac:dyDescent="0.3">
      <c r="A1283" s="2">
        <f t="shared" si="338"/>
        <v>214</v>
      </c>
      <c r="B1283" s="2">
        <f ca="1">K1280</f>
        <v>21046</v>
      </c>
      <c r="C1283" s="2">
        <f t="shared" si="332"/>
        <v>4</v>
      </c>
      <c r="D1283" s="2">
        <f>VLOOKUP(A1283,关卡NPC系数!B:C,2,FALSE)</f>
        <v>175</v>
      </c>
      <c r="E1283" s="2" t="str">
        <f>VLOOKUP(A1283,关卡NPC系数!M:Q,5)</f>
        <v>6阶</v>
      </c>
      <c r="F1283" s="2" t="str">
        <f t="shared" si="351"/>
        <v>后排</v>
      </c>
      <c r="G1283" s="2">
        <f t="shared" si="331"/>
        <v>2</v>
      </c>
      <c r="I1283" s="2" t="str">
        <f t="shared" ref="I1283:I1346" si="352">VLOOKUP(G1283,V:W,2,FALSE)</f>
        <v>奥术</v>
      </c>
      <c r="J1283" s="2" t="str">
        <f t="shared" ref="J1283:J1346" si="353">E1283&amp;F1283&amp;I1283</f>
        <v>6阶后排奥术</v>
      </c>
      <c r="K1283" s="2">
        <f ca="1">VLOOKUP(J1283,NPC规则!A:K,M1283,FALSE)</f>
        <v>24036</v>
      </c>
      <c r="L1283" s="2">
        <f>VLOOKUP(J1283,NPC规则!A:N,14,FALSE)</f>
        <v>7</v>
      </c>
      <c r="M1283" s="2">
        <f t="shared" ref="M1283:M1346" ca="1" si="354">INT(RAND()*L1283)+2</f>
        <v>4</v>
      </c>
      <c r="N1283" s="2">
        <v>6</v>
      </c>
      <c r="O1283" s="2">
        <f>VLOOKUP(A1283,关卡NPC系数!B:I,6,FALSE)</f>
        <v>1.482</v>
      </c>
      <c r="P1283" s="2">
        <f t="shared" si="349"/>
        <v>1</v>
      </c>
    </row>
    <row r="1284" spans="1:16" x14ac:dyDescent="0.3">
      <c r="A1284" s="2">
        <f t="shared" si="338"/>
        <v>214</v>
      </c>
      <c r="B1284" s="2">
        <f ca="1">K1280</f>
        <v>21046</v>
      </c>
      <c r="C1284" s="2">
        <f t="shared" si="332"/>
        <v>5</v>
      </c>
      <c r="D1284" s="2">
        <f>VLOOKUP(A1284,关卡NPC系数!B:C,2,FALSE)</f>
        <v>175</v>
      </c>
      <c r="E1284" s="2" t="str">
        <f>VLOOKUP(A1284,关卡NPC系数!M:Q,5)</f>
        <v>6阶</v>
      </c>
      <c r="F1284" s="2" t="str">
        <f t="shared" si="351"/>
        <v>后排</v>
      </c>
      <c r="G1284" s="2">
        <f t="shared" si="331"/>
        <v>2</v>
      </c>
      <c r="I1284" s="2" t="str">
        <f t="shared" si="352"/>
        <v>奥术</v>
      </c>
      <c r="J1284" s="2" t="str">
        <f t="shared" si="353"/>
        <v>6阶后排奥术</v>
      </c>
      <c r="K1284" s="2">
        <f ca="1">VLOOKUP(J1284,NPC规则!A:K,M1284,FALSE)</f>
        <v>25076</v>
      </c>
      <c r="L1284" s="2">
        <f>VLOOKUP(J1284,NPC规则!A:N,14,FALSE)</f>
        <v>7</v>
      </c>
      <c r="M1284" s="2">
        <f t="shared" ca="1" si="354"/>
        <v>3</v>
      </c>
      <c r="N1284" s="2">
        <v>6</v>
      </c>
      <c r="O1284" s="2">
        <f>VLOOKUP(A1284,关卡NPC系数!B:I,6,FALSE)</f>
        <v>1.482</v>
      </c>
      <c r="P1284" s="2">
        <f t="shared" si="349"/>
        <v>1</v>
      </c>
    </row>
    <row r="1285" spans="1:16" x14ac:dyDescent="0.3">
      <c r="A1285" s="2">
        <f t="shared" si="338"/>
        <v>214</v>
      </c>
      <c r="B1285" s="2">
        <f ca="1">K1280</f>
        <v>21046</v>
      </c>
      <c r="C1285" s="2">
        <f t="shared" si="332"/>
        <v>6</v>
      </c>
      <c r="D1285" s="2">
        <f>VLOOKUP(A1285,关卡NPC系数!B:C,2,FALSE)</f>
        <v>175</v>
      </c>
      <c r="E1285" s="2" t="str">
        <f>VLOOKUP(A1285,关卡NPC系数!M:Q,5)</f>
        <v>6阶</v>
      </c>
      <c r="F1285" s="2" t="str">
        <f t="shared" si="351"/>
        <v>后排</v>
      </c>
      <c r="G1285" s="2">
        <f t="shared" si="331"/>
        <v>2</v>
      </c>
      <c r="I1285" s="2" t="str">
        <f t="shared" si="352"/>
        <v>奥术</v>
      </c>
      <c r="J1285" s="2" t="str">
        <f t="shared" si="353"/>
        <v>6阶后排奥术</v>
      </c>
      <c r="K1285" s="2">
        <f ca="1">VLOOKUP(J1285,NPC规则!A:K,M1285,FALSE)</f>
        <v>23036</v>
      </c>
      <c r="L1285" s="2">
        <f>VLOOKUP(J1285,NPC规则!A:N,14,FALSE)</f>
        <v>7</v>
      </c>
      <c r="M1285" s="2">
        <f t="shared" ca="1" si="354"/>
        <v>5</v>
      </c>
      <c r="N1285" s="2">
        <v>6</v>
      </c>
      <c r="O1285" s="2">
        <f>VLOOKUP(A1285,关卡NPC系数!B:I,6,FALSE)</f>
        <v>1.482</v>
      </c>
      <c r="P1285" s="2">
        <f t="shared" si="349"/>
        <v>1</v>
      </c>
    </row>
    <row r="1286" spans="1:16" x14ac:dyDescent="0.3">
      <c r="A1286" s="2">
        <f t="shared" si="338"/>
        <v>215</v>
      </c>
      <c r="B1286" s="2">
        <f ca="1">K1286</f>
        <v>35036</v>
      </c>
      <c r="C1286" s="2">
        <f t="shared" si="332"/>
        <v>1</v>
      </c>
      <c r="D1286" s="2">
        <f>VLOOKUP(A1286,关卡NPC系数!B:C,2,FALSE)</f>
        <v>176</v>
      </c>
      <c r="E1286" s="2" t="str">
        <f>VLOOKUP(A1286,关卡NPC系数!M:Q,5)</f>
        <v>6阶</v>
      </c>
      <c r="F1286" s="2" t="str">
        <f t="shared" si="351"/>
        <v>前排</v>
      </c>
      <c r="G1286" s="2">
        <f t="shared" ref="G1286:G1349" si="355">G1280+1</f>
        <v>3</v>
      </c>
      <c r="I1286" s="2" t="str">
        <f t="shared" si="352"/>
        <v>邪能</v>
      </c>
      <c r="J1286" s="2" t="str">
        <f t="shared" si="353"/>
        <v>6阶前排邪能</v>
      </c>
      <c r="K1286" s="2">
        <f ca="1">VLOOKUP(J1286,NPC规则!A:K,M1286,FALSE)</f>
        <v>35036</v>
      </c>
      <c r="L1286" s="2">
        <f>VLOOKUP(J1286,NPC规则!A:N,14,FALSE)</f>
        <v>4</v>
      </c>
      <c r="M1286" s="2">
        <f t="shared" ca="1" si="354"/>
        <v>3</v>
      </c>
      <c r="N1286" s="2">
        <v>6</v>
      </c>
      <c r="O1286" s="2">
        <f>VLOOKUP(A1286,关卡NPC系数!B:I,6,FALSE)</f>
        <v>1.484</v>
      </c>
      <c r="P1286" s="2">
        <f t="shared" si="349"/>
        <v>1</v>
      </c>
    </row>
    <row r="1287" spans="1:16" x14ac:dyDescent="0.3">
      <c r="A1287" s="2">
        <f t="shared" si="338"/>
        <v>215</v>
      </c>
      <c r="B1287" s="2">
        <f ca="1">K1286</f>
        <v>35036</v>
      </c>
      <c r="C1287" s="2">
        <f t="shared" si="332"/>
        <v>2</v>
      </c>
      <c r="D1287" s="2">
        <f>VLOOKUP(A1287,关卡NPC系数!B:C,2,FALSE)</f>
        <v>176</v>
      </c>
      <c r="E1287" s="2" t="str">
        <f>VLOOKUP(A1287,关卡NPC系数!M:Q,5)</f>
        <v>6阶</v>
      </c>
      <c r="F1287" s="2" t="str">
        <f t="shared" si="351"/>
        <v>前排</v>
      </c>
      <c r="G1287" s="2">
        <f t="shared" si="355"/>
        <v>3</v>
      </c>
      <c r="I1287" s="2" t="str">
        <f t="shared" si="352"/>
        <v>邪能</v>
      </c>
      <c r="J1287" s="2" t="str">
        <f t="shared" si="353"/>
        <v>6阶前排邪能</v>
      </c>
      <c r="K1287" s="2">
        <f ca="1">VLOOKUP(J1287,NPC规则!A:K,M1287,FALSE)</f>
        <v>31076</v>
      </c>
      <c r="L1287" s="2">
        <f>VLOOKUP(J1287,NPC规则!A:N,14,FALSE)</f>
        <v>4</v>
      </c>
      <c r="M1287" s="2">
        <f t="shared" ca="1" si="354"/>
        <v>2</v>
      </c>
      <c r="N1287" s="2">
        <v>6</v>
      </c>
      <c r="O1287" s="2">
        <f>VLOOKUP(A1287,关卡NPC系数!B:I,6,FALSE)</f>
        <v>1.484</v>
      </c>
      <c r="P1287" s="2">
        <f t="shared" si="349"/>
        <v>1</v>
      </c>
    </row>
    <row r="1288" spans="1:16" x14ac:dyDescent="0.3">
      <c r="A1288" s="2">
        <f t="shared" si="338"/>
        <v>215</v>
      </c>
      <c r="B1288" s="2">
        <f ca="1">K1286</f>
        <v>35036</v>
      </c>
      <c r="C1288" s="2">
        <f t="shared" ref="C1288:C1351" si="356">C1282</f>
        <v>3</v>
      </c>
      <c r="D1288" s="2">
        <f>VLOOKUP(A1288,关卡NPC系数!B:C,2,FALSE)</f>
        <v>176</v>
      </c>
      <c r="E1288" s="2" t="str">
        <f>VLOOKUP(A1288,关卡NPC系数!M:Q,5)</f>
        <v>6阶</v>
      </c>
      <c r="F1288" s="2" t="str">
        <f t="shared" si="351"/>
        <v>后排</v>
      </c>
      <c r="G1288" s="2">
        <f t="shared" si="355"/>
        <v>3</v>
      </c>
      <c r="I1288" s="2" t="str">
        <f t="shared" si="352"/>
        <v>邪能</v>
      </c>
      <c r="J1288" s="2" t="str">
        <f t="shared" si="353"/>
        <v>6阶后排邪能</v>
      </c>
      <c r="K1288" s="2">
        <f ca="1">VLOOKUP(J1288,NPC规则!A:K,M1288,FALSE)</f>
        <v>32046</v>
      </c>
      <c r="L1288" s="2">
        <f>VLOOKUP(J1288,NPC规则!A:N,14,FALSE)</f>
        <v>6</v>
      </c>
      <c r="M1288" s="2">
        <f t="shared" ca="1" si="354"/>
        <v>7</v>
      </c>
      <c r="N1288" s="2">
        <v>6</v>
      </c>
      <c r="O1288" s="2">
        <f>VLOOKUP(A1288,关卡NPC系数!B:I,6,FALSE)</f>
        <v>1.484</v>
      </c>
      <c r="P1288" s="2">
        <f t="shared" si="349"/>
        <v>1</v>
      </c>
    </row>
    <row r="1289" spans="1:16" x14ac:dyDescent="0.3">
      <c r="A1289" s="2">
        <f t="shared" si="338"/>
        <v>215</v>
      </c>
      <c r="B1289" s="2">
        <f ca="1">K1286</f>
        <v>35036</v>
      </c>
      <c r="C1289" s="2">
        <f t="shared" si="356"/>
        <v>4</v>
      </c>
      <c r="D1289" s="2">
        <f>VLOOKUP(A1289,关卡NPC系数!B:C,2,FALSE)</f>
        <v>176</v>
      </c>
      <c r="E1289" s="2" t="str">
        <f>VLOOKUP(A1289,关卡NPC系数!M:Q,5)</f>
        <v>6阶</v>
      </c>
      <c r="F1289" s="2" t="str">
        <f t="shared" si="351"/>
        <v>后排</v>
      </c>
      <c r="G1289" s="2">
        <f t="shared" si="355"/>
        <v>3</v>
      </c>
      <c r="I1289" s="2" t="str">
        <f t="shared" si="352"/>
        <v>邪能</v>
      </c>
      <c r="J1289" s="2" t="str">
        <f t="shared" si="353"/>
        <v>6阶后排邪能</v>
      </c>
      <c r="K1289" s="2">
        <f ca="1">VLOOKUP(J1289,NPC规则!A:K,M1289,FALSE)</f>
        <v>34026</v>
      </c>
      <c r="L1289" s="2">
        <f>VLOOKUP(J1289,NPC规则!A:N,14,FALSE)</f>
        <v>6</v>
      </c>
      <c r="M1289" s="2">
        <f t="shared" ca="1" si="354"/>
        <v>3</v>
      </c>
      <c r="N1289" s="2">
        <v>6</v>
      </c>
      <c r="O1289" s="2">
        <f>VLOOKUP(A1289,关卡NPC系数!B:I,6,FALSE)</f>
        <v>1.484</v>
      </c>
      <c r="P1289" s="2">
        <f t="shared" si="349"/>
        <v>1</v>
      </c>
    </row>
    <row r="1290" spans="1:16" x14ac:dyDescent="0.3">
      <c r="A1290" s="2">
        <f t="shared" si="338"/>
        <v>215</v>
      </c>
      <c r="B1290" s="2">
        <f ca="1">K1286</f>
        <v>35036</v>
      </c>
      <c r="C1290" s="2">
        <f t="shared" si="356"/>
        <v>5</v>
      </c>
      <c r="D1290" s="2">
        <f>VLOOKUP(A1290,关卡NPC系数!B:C,2,FALSE)</f>
        <v>176</v>
      </c>
      <c r="E1290" s="2" t="str">
        <f>VLOOKUP(A1290,关卡NPC系数!M:Q,5)</f>
        <v>6阶</v>
      </c>
      <c r="F1290" s="2" t="str">
        <f t="shared" si="351"/>
        <v>后排</v>
      </c>
      <c r="G1290" s="2">
        <f t="shared" si="355"/>
        <v>3</v>
      </c>
      <c r="I1290" s="2" t="str">
        <f t="shared" si="352"/>
        <v>邪能</v>
      </c>
      <c r="J1290" s="2" t="str">
        <f t="shared" si="353"/>
        <v>6阶后排邪能</v>
      </c>
      <c r="K1290" s="2">
        <f ca="1">VLOOKUP(J1290,NPC规则!A:K,M1290,FALSE)</f>
        <v>32056</v>
      </c>
      <c r="L1290" s="2">
        <f>VLOOKUP(J1290,NPC规则!A:N,14,FALSE)</f>
        <v>6</v>
      </c>
      <c r="M1290" s="2">
        <f t="shared" ca="1" si="354"/>
        <v>6</v>
      </c>
      <c r="N1290" s="2">
        <v>6</v>
      </c>
      <c r="O1290" s="2">
        <f>VLOOKUP(A1290,关卡NPC系数!B:I,6,FALSE)</f>
        <v>1.484</v>
      </c>
      <c r="P1290" s="2">
        <f t="shared" si="349"/>
        <v>1</v>
      </c>
    </row>
    <row r="1291" spans="1:16" x14ac:dyDescent="0.3">
      <c r="A1291" s="2">
        <f t="shared" si="338"/>
        <v>215</v>
      </c>
      <c r="B1291" s="2">
        <f ca="1">K1286</f>
        <v>35036</v>
      </c>
      <c r="C1291" s="2">
        <f t="shared" si="356"/>
        <v>6</v>
      </c>
      <c r="D1291" s="2">
        <f>VLOOKUP(A1291,关卡NPC系数!B:C,2,FALSE)</f>
        <v>176</v>
      </c>
      <c r="E1291" s="2" t="str">
        <f>VLOOKUP(A1291,关卡NPC系数!M:Q,5)</f>
        <v>6阶</v>
      </c>
      <c r="F1291" s="2" t="str">
        <f t="shared" si="351"/>
        <v>后排</v>
      </c>
      <c r="G1291" s="2">
        <f t="shared" si="355"/>
        <v>3</v>
      </c>
      <c r="I1291" s="2" t="str">
        <f t="shared" si="352"/>
        <v>邪能</v>
      </c>
      <c r="J1291" s="2" t="str">
        <f t="shared" si="353"/>
        <v>6阶后排邪能</v>
      </c>
      <c r="K1291" s="2">
        <f ca="1">VLOOKUP(J1291,NPC规则!A:K,M1291,FALSE)</f>
        <v>32036</v>
      </c>
      <c r="L1291" s="2">
        <f>VLOOKUP(J1291,NPC规则!A:N,14,FALSE)</f>
        <v>6</v>
      </c>
      <c r="M1291" s="2">
        <f t="shared" ca="1" si="354"/>
        <v>5</v>
      </c>
      <c r="N1291" s="2">
        <v>6</v>
      </c>
      <c r="O1291" s="2">
        <f>VLOOKUP(A1291,关卡NPC系数!B:I,6,FALSE)</f>
        <v>1.484</v>
      </c>
      <c r="P1291" s="2">
        <f t="shared" si="349"/>
        <v>1</v>
      </c>
    </row>
    <row r="1292" spans="1:16" x14ac:dyDescent="0.3">
      <c r="A1292" s="2">
        <f t="shared" si="338"/>
        <v>216</v>
      </c>
      <c r="B1292" s="2">
        <f ca="1">K1292</f>
        <v>45046</v>
      </c>
      <c r="C1292" s="2">
        <f t="shared" si="356"/>
        <v>1</v>
      </c>
      <c r="D1292" s="2">
        <f>VLOOKUP(A1292,关卡NPC系数!B:C,2,FALSE)</f>
        <v>176</v>
      </c>
      <c r="E1292" s="2" t="str">
        <f>VLOOKUP(A1292,关卡NPC系数!M:Q,5)</f>
        <v>6阶</v>
      </c>
      <c r="F1292" s="2" t="str">
        <f t="shared" si="351"/>
        <v>前排</v>
      </c>
      <c r="G1292" s="2">
        <f t="shared" si="355"/>
        <v>4</v>
      </c>
      <c r="I1292" s="2" t="str">
        <f t="shared" si="352"/>
        <v>自然</v>
      </c>
      <c r="J1292" s="2" t="str">
        <f t="shared" si="353"/>
        <v>6阶前排自然</v>
      </c>
      <c r="K1292" s="2">
        <f ca="1">VLOOKUP(J1292,NPC规则!A:K,M1292,FALSE)</f>
        <v>45046</v>
      </c>
      <c r="L1292" s="2">
        <f>VLOOKUP(J1292,NPC规则!A:N,14,FALSE)</f>
        <v>4</v>
      </c>
      <c r="M1292" s="2">
        <f t="shared" ca="1" si="354"/>
        <v>5</v>
      </c>
      <c r="N1292" s="2">
        <v>6</v>
      </c>
      <c r="O1292" s="2">
        <f>VLOOKUP(A1292,关卡NPC系数!B:I,6,FALSE)</f>
        <v>1.4870000000000001</v>
      </c>
      <c r="P1292" s="2">
        <f t="shared" si="349"/>
        <v>1</v>
      </c>
    </row>
    <row r="1293" spans="1:16" x14ac:dyDescent="0.3">
      <c r="A1293" s="2">
        <f t="shared" si="338"/>
        <v>216</v>
      </c>
      <c r="B1293" s="2">
        <f ca="1">K1292</f>
        <v>45046</v>
      </c>
      <c r="C1293" s="2">
        <f t="shared" si="356"/>
        <v>2</v>
      </c>
      <c r="D1293" s="2">
        <f>VLOOKUP(A1293,关卡NPC系数!B:C,2,FALSE)</f>
        <v>176</v>
      </c>
      <c r="E1293" s="2" t="str">
        <f>VLOOKUP(A1293,关卡NPC系数!M:Q,5)</f>
        <v>6阶</v>
      </c>
      <c r="F1293" s="2" t="str">
        <f t="shared" si="351"/>
        <v>前排</v>
      </c>
      <c r="G1293" s="2">
        <f t="shared" si="355"/>
        <v>4</v>
      </c>
      <c r="I1293" s="2" t="str">
        <f t="shared" si="352"/>
        <v>自然</v>
      </c>
      <c r="J1293" s="2" t="str">
        <f t="shared" si="353"/>
        <v>6阶前排自然</v>
      </c>
      <c r="K1293" s="2">
        <f ca="1">VLOOKUP(J1293,NPC规则!A:K,M1293,FALSE)</f>
        <v>45046</v>
      </c>
      <c r="L1293" s="2">
        <f>VLOOKUP(J1293,NPC规则!A:N,14,FALSE)</f>
        <v>4</v>
      </c>
      <c r="M1293" s="2">
        <f t="shared" ca="1" si="354"/>
        <v>5</v>
      </c>
      <c r="N1293" s="2">
        <v>6</v>
      </c>
      <c r="O1293" s="2">
        <f>VLOOKUP(A1293,关卡NPC系数!B:I,6,FALSE)</f>
        <v>1.4870000000000001</v>
      </c>
      <c r="P1293" s="2">
        <f t="shared" si="349"/>
        <v>1</v>
      </c>
    </row>
    <row r="1294" spans="1:16" x14ac:dyDescent="0.3">
      <c r="A1294" s="2">
        <f t="shared" ref="A1294:A1357" si="357">A1288+1</f>
        <v>216</v>
      </c>
      <c r="B1294" s="2">
        <f ca="1">K1292</f>
        <v>45046</v>
      </c>
      <c r="C1294" s="2">
        <f t="shared" si="356"/>
        <v>3</v>
      </c>
      <c r="D1294" s="2">
        <f>VLOOKUP(A1294,关卡NPC系数!B:C,2,FALSE)</f>
        <v>176</v>
      </c>
      <c r="E1294" s="2" t="str">
        <f>VLOOKUP(A1294,关卡NPC系数!M:Q,5)</f>
        <v>6阶</v>
      </c>
      <c r="F1294" s="2" t="str">
        <f t="shared" si="351"/>
        <v>后排</v>
      </c>
      <c r="G1294" s="2">
        <f t="shared" si="355"/>
        <v>4</v>
      </c>
      <c r="I1294" s="2" t="str">
        <f t="shared" si="352"/>
        <v>自然</v>
      </c>
      <c r="J1294" s="2" t="str">
        <f t="shared" si="353"/>
        <v>6阶后排自然</v>
      </c>
      <c r="K1294" s="2">
        <f ca="1">VLOOKUP(J1294,NPC规则!A:K,M1294,FALSE)</f>
        <v>43056</v>
      </c>
      <c r="L1294" s="2">
        <f>VLOOKUP(J1294,NPC规则!A:N,14,FALSE)</f>
        <v>7</v>
      </c>
      <c r="M1294" s="2">
        <f t="shared" ca="1" si="354"/>
        <v>4</v>
      </c>
      <c r="N1294" s="2">
        <v>6</v>
      </c>
      <c r="O1294" s="2">
        <f>VLOOKUP(A1294,关卡NPC系数!B:I,6,FALSE)</f>
        <v>1.4870000000000001</v>
      </c>
      <c r="P1294" s="2">
        <f t="shared" si="349"/>
        <v>1</v>
      </c>
    </row>
    <row r="1295" spans="1:16" x14ac:dyDescent="0.3">
      <c r="A1295" s="2">
        <f t="shared" si="357"/>
        <v>216</v>
      </c>
      <c r="B1295" s="2">
        <f ca="1">K1292</f>
        <v>45046</v>
      </c>
      <c r="C1295" s="2">
        <f t="shared" si="356"/>
        <v>4</v>
      </c>
      <c r="D1295" s="2">
        <f>VLOOKUP(A1295,关卡NPC系数!B:C,2,FALSE)</f>
        <v>176</v>
      </c>
      <c r="E1295" s="2" t="str">
        <f>VLOOKUP(A1295,关卡NPC系数!M:Q,5)</f>
        <v>6阶</v>
      </c>
      <c r="F1295" s="2" t="str">
        <f t="shared" si="351"/>
        <v>后排</v>
      </c>
      <c r="G1295" s="2">
        <f t="shared" si="355"/>
        <v>4</v>
      </c>
      <c r="I1295" s="2" t="str">
        <f t="shared" si="352"/>
        <v>自然</v>
      </c>
      <c r="J1295" s="2" t="str">
        <f t="shared" si="353"/>
        <v>6阶后排自然</v>
      </c>
      <c r="K1295" s="2">
        <f ca="1">VLOOKUP(J1295,NPC规则!A:K,M1295,FALSE)</f>
        <v>42016</v>
      </c>
      <c r="L1295" s="2">
        <f>VLOOKUP(J1295,NPC规则!A:N,14,FALSE)</f>
        <v>7</v>
      </c>
      <c r="M1295" s="2">
        <f t="shared" ca="1" si="354"/>
        <v>7</v>
      </c>
      <c r="N1295" s="2">
        <v>6</v>
      </c>
      <c r="O1295" s="2">
        <f>VLOOKUP(A1295,关卡NPC系数!B:I,6,FALSE)</f>
        <v>1.4870000000000001</v>
      </c>
      <c r="P1295" s="2">
        <f t="shared" si="349"/>
        <v>1</v>
      </c>
    </row>
    <row r="1296" spans="1:16" x14ac:dyDescent="0.3">
      <c r="A1296" s="2">
        <f t="shared" si="357"/>
        <v>216</v>
      </c>
      <c r="B1296" s="2">
        <f ca="1">K1292</f>
        <v>45046</v>
      </c>
      <c r="C1296" s="2">
        <f t="shared" si="356"/>
        <v>5</v>
      </c>
      <c r="D1296" s="2">
        <f>VLOOKUP(A1296,关卡NPC系数!B:C,2,FALSE)</f>
        <v>176</v>
      </c>
      <c r="E1296" s="2" t="str">
        <f>VLOOKUP(A1296,关卡NPC系数!M:Q,5)</f>
        <v>6阶</v>
      </c>
      <c r="F1296" s="2" t="str">
        <f t="shared" si="351"/>
        <v>后排</v>
      </c>
      <c r="G1296" s="2">
        <f t="shared" si="355"/>
        <v>4</v>
      </c>
      <c r="I1296" s="2" t="str">
        <f t="shared" si="352"/>
        <v>自然</v>
      </c>
      <c r="J1296" s="2" t="str">
        <f t="shared" si="353"/>
        <v>6阶后排自然</v>
      </c>
      <c r="K1296" s="2">
        <f ca="1">VLOOKUP(J1296,NPC规则!A:K,M1296,FALSE)</f>
        <v>44036</v>
      </c>
      <c r="L1296" s="2">
        <f>VLOOKUP(J1296,NPC规则!A:N,14,FALSE)</f>
        <v>7</v>
      </c>
      <c r="M1296" s="2">
        <f t="shared" ca="1" si="354"/>
        <v>6</v>
      </c>
      <c r="N1296" s="2">
        <v>6</v>
      </c>
      <c r="O1296" s="2">
        <f>VLOOKUP(A1296,关卡NPC系数!B:I,6,FALSE)</f>
        <v>1.4870000000000001</v>
      </c>
      <c r="P1296" s="2">
        <f t="shared" si="349"/>
        <v>1</v>
      </c>
    </row>
    <row r="1297" spans="1:16" x14ac:dyDescent="0.3">
      <c r="A1297" s="2">
        <f t="shared" si="357"/>
        <v>216</v>
      </c>
      <c r="B1297" s="2">
        <f ca="1">K1292</f>
        <v>45046</v>
      </c>
      <c r="C1297" s="2">
        <f t="shared" si="356"/>
        <v>6</v>
      </c>
      <c r="D1297" s="2">
        <f>VLOOKUP(A1297,关卡NPC系数!B:C,2,FALSE)</f>
        <v>176</v>
      </c>
      <c r="E1297" s="2" t="str">
        <f>VLOOKUP(A1297,关卡NPC系数!M:Q,5)</f>
        <v>6阶</v>
      </c>
      <c r="F1297" s="2" t="str">
        <f t="shared" si="351"/>
        <v>后排</v>
      </c>
      <c r="G1297" s="2">
        <f t="shared" si="355"/>
        <v>4</v>
      </c>
      <c r="I1297" s="2" t="str">
        <f t="shared" si="352"/>
        <v>自然</v>
      </c>
      <c r="J1297" s="2" t="str">
        <f t="shared" si="353"/>
        <v>6阶后排自然</v>
      </c>
      <c r="K1297" s="2">
        <f ca="1">VLOOKUP(J1297,NPC规则!A:K,M1297,FALSE)</f>
        <v>42016</v>
      </c>
      <c r="L1297" s="2">
        <f>VLOOKUP(J1297,NPC规则!A:N,14,FALSE)</f>
        <v>7</v>
      </c>
      <c r="M1297" s="2">
        <f t="shared" ca="1" si="354"/>
        <v>7</v>
      </c>
      <c r="N1297" s="2">
        <v>6</v>
      </c>
      <c r="O1297" s="2">
        <f>VLOOKUP(A1297,关卡NPC系数!B:I,6,FALSE)</f>
        <v>1.4870000000000001</v>
      </c>
      <c r="P1297" s="2">
        <f t="shared" si="349"/>
        <v>1</v>
      </c>
    </row>
    <row r="1298" spans="1:16" x14ac:dyDescent="0.3">
      <c r="A1298" s="2">
        <f t="shared" si="357"/>
        <v>217</v>
      </c>
      <c r="B1298" s="2">
        <f ca="1">K1298</f>
        <v>53016</v>
      </c>
      <c r="C1298" s="2">
        <f t="shared" si="356"/>
        <v>1</v>
      </c>
      <c r="D1298" s="2">
        <f>VLOOKUP(A1298,关卡NPC系数!B:C,2,FALSE)</f>
        <v>177</v>
      </c>
      <c r="E1298" s="2" t="str">
        <f>VLOOKUP(A1298,关卡NPC系数!M:Q,5)</f>
        <v>6阶</v>
      </c>
      <c r="F1298" s="2" t="str">
        <f t="shared" si="351"/>
        <v>前排</v>
      </c>
      <c r="G1298" s="2">
        <f t="shared" si="355"/>
        <v>5</v>
      </c>
      <c r="I1298" s="2" t="str">
        <f t="shared" si="352"/>
        <v>暗影</v>
      </c>
      <c r="J1298" s="2" t="str">
        <f t="shared" si="353"/>
        <v>6阶前排暗影</v>
      </c>
      <c r="K1298" s="2">
        <f ca="1">VLOOKUP(J1298,NPC规则!A:K,M1298,FALSE)</f>
        <v>53016</v>
      </c>
      <c r="L1298" s="2">
        <f>VLOOKUP(J1298,NPC规则!A:N,14,FALSE)</f>
        <v>3</v>
      </c>
      <c r="M1298" s="2">
        <f t="shared" ca="1" si="354"/>
        <v>3</v>
      </c>
      <c r="N1298" s="2">
        <v>6</v>
      </c>
      <c r="O1298" s="2">
        <f>VLOOKUP(A1298,关卡NPC系数!B:I,6,FALSE)</f>
        <v>1.4890000000000001</v>
      </c>
      <c r="P1298" s="2">
        <f t="shared" si="349"/>
        <v>1</v>
      </c>
    </row>
    <row r="1299" spans="1:16" x14ac:dyDescent="0.3">
      <c r="A1299" s="2">
        <f t="shared" si="357"/>
        <v>217</v>
      </c>
      <c r="B1299" s="2">
        <f ca="1">K1298</f>
        <v>53016</v>
      </c>
      <c r="C1299" s="2">
        <f t="shared" si="356"/>
        <v>2</v>
      </c>
      <c r="D1299" s="2">
        <f>VLOOKUP(A1299,关卡NPC系数!B:C,2,FALSE)</f>
        <v>177</v>
      </c>
      <c r="E1299" s="2" t="str">
        <f>VLOOKUP(A1299,关卡NPC系数!M:Q,5)</f>
        <v>6阶</v>
      </c>
      <c r="F1299" s="2" t="str">
        <f t="shared" si="351"/>
        <v>前排</v>
      </c>
      <c r="G1299" s="2">
        <f t="shared" si="355"/>
        <v>5</v>
      </c>
      <c r="I1299" s="2" t="str">
        <f t="shared" si="352"/>
        <v>暗影</v>
      </c>
      <c r="J1299" s="2" t="str">
        <f t="shared" si="353"/>
        <v>6阶前排暗影</v>
      </c>
      <c r="K1299" s="2">
        <f ca="1">VLOOKUP(J1299,NPC规则!A:K,M1299,FALSE)</f>
        <v>52046</v>
      </c>
      <c r="L1299" s="2">
        <f>VLOOKUP(J1299,NPC规则!A:N,14,FALSE)</f>
        <v>3</v>
      </c>
      <c r="M1299" s="2">
        <f t="shared" ca="1" si="354"/>
        <v>4</v>
      </c>
      <c r="N1299" s="2">
        <v>6</v>
      </c>
      <c r="O1299" s="2">
        <f>VLOOKUP(A1299,关卡NPC系数!B:I,6,FALSE)</f>
        <v>1.4890000000000001</v>
      </c>
      <c r="P1299" s="2">
        <f t="shared" si="349"/>
        <v>1</v>
      </c>
    </row>
    <row r="1300" spans="1:16" x14ac:dyDescent="0.3">
      <c r="A1300" s="2">
        <f t="shared" si="357"/>
        <v>217</v>
      </c>
      <c r="B1300" s="2">
        <f ca="1">K1298</f>
        <v>53016</v>
      </c>
      <c r="C1300" s="2">
        <f t="shared" si="356"/>
        <v>3</v>
      </c>
      <c r="D1300" s="2">
        <f>VLOOKUP(A1300,关卡NPC系数!B:C,2,FALSE)</f>
        <v>177</v>
      </c>
      <c r="E1300" s="2" t="str">
        <f>VLOOKUP(A1300,关卡NPC系数!M:Q,5)</f>
        <v>6阶</v>
      </c>
      <c r="F1300" s="2" t="str">
        <f t="shared" si="351"/>
        <v>后排</v>
      </c>
      <c r="G1300" s="2">
        <f t="shared" si="355"/>
        <v>5</v>
      </c>
      <c r="I1300" s="2" t="str">
        <f t="shared" si="352"/>
        <v>暗影</v>
      </c>
      <c r="J1300" s="2" t="str">
        <f t="shared" si="353"/>
        <v>6阶后排暗影</v>
      </c>
      <c r="K1300" s="2">
        <f ca="1">VLOOKUP(J1300,NPC规则!A:K,M1300,FALSE)</f>
        <v>51016</v>
      </c>
      <c r="L1300" s="2">
        <f>VLOOKUP(J1300,NPC规则!A:N,14,FALSE)</f>
        <v>3</v>
      </c>
      <c r="M1300" s="2">
        <f t="shared" ca="1" si="354"/>
        <v>2</v>
      </c>
      <c r="N1300" s="2">
        <v>6</v>
      </c>
      <c r="O1300" s="2">
        <f>VLOOKUP(A1300,关卡NPC系数!B:I,6,FALSE)</f>
        <v>1.4890000000000001</v>
      </c>
      <c r="P1300" s="2">
        <f t="shared" si="349"/>
        <v>1</v>
      </c>
    </row>
    <row r="1301" spans="1:16" x14ac:dyDescent="0.3">
      <c r="A1301" s="2">
        <f t="shared" si="357"/>
        <v>217</v>
      </c>
      <c r="B1301" s="2">
        <f ca="1">K1298</f>
        <v>53016</v>
      </c>
      <c r="C1301" s="2">
        <f t="shared" si="356"/>
        <v>4</v>
      </c>
      <c r="D1301" s="2">
        <f>VLOOKUP(A1301,关卡NPC系数!B:C,2,FALSE)</f>
        <v>177</v>
      </c>
      <c r="E1301" s="2" t="str">
        <f>VLOOKUP(A1301,关卡NPC系数!M:Q,5)</f>
        <v>6阶</v>
      </c>
      <c r="F1301" s="2" t="str">
        <f t="shared" si="351"/>
        <v>后排</v>
      </c>
      <c r="G1301" s="2">
        <f t="shared" si="355"/>
        <v>5</v>
      </c>
      <c r="I1301" s="2" t="str">
        <f t="shared" si="352"/>
        <v>暗影</v>
      </c>
      <c r="J1301" s="2" t="str">
        <f t="shared" si="353"/>
        <v>6阶后排暗影</v>
      </c>
      <c r="K1301" s="2">
        <f ca="1">VLOOKUP(J1301,NPC规则!A:K,M1301,FALSE)</f>
        <v>51016</v>
      </c>
      <c r="L1301" s="2">
        <f>VLOOKUP(J1301,NPC规则!A:N,14,FALSE)</f>
        <v>3</v>
      </c>
      <c r="M1301" s="2">
        <f t="shared" ca="1" si="354"/>
        <v>2</v>
      </c>
      <c r="N1301" s="2">
        <v>6</v>
      </c>
      <c r="O1301" s="2">
        <f>VLOOKUP(A1301,关卡NPC系数!B:I,6,FALSE)</f>
        <v>1.4890000000000001</v>
      </c>
      <c r="P1301" s="2">
        <f t="shared" si="349"/>
        <v>1</v>
      </c>
    </row>
    <row r="1302" spans="1:16" x14ac:dyDescent="0.3">
      <c r="A1302" s="2">
        <f t="shared" si="357"/>
        <v>217</v>
      </c>
      <c r="B1302" s="2">
        <f ca="1">K1298</f>
        <v>53016</v>
      </c>
      <c r="C1302" s="2">
        <f t="shared" si="356"/>
        <v>5</v>
      </c>
      <c r="D1302" s="2">
        <f>VLOOKUP(A1302,关卡NPC系数!B:C,2,FALSE)</f>
        <v>177</v>
      </c>
      <c r="E1302" s="2" t="str">
        <f>VLOOKUP(A1302,关卡NPC系数!M:Q,5)</f>
        <v>6阶</v>
      </c>
      <c r="F1302" s="2" t="str">
        <f t="shared" si="351"/>
        <v>后排</v>
      </c>
      <c r="G1302" s="2">
        <f t="shared" si="355"/>
        <v>5</v>
      </c>
      <c r="I1302" s="2" t="str">
        <f t="shared" si="352"/>
        <v>暗影</v>
      </c>
      <c r="J1302" s="2" t="str">
        <f t="shared" si="353"/>
        <v>6阶后排暗影</v>
      </c>
      <c r="K1302" s="2">
        <f ca="1">VLOOKUP(J1302,NPC规则!A:K,M1302,FALSE)</f>
        <v>51016</v>
      </c>
      <c r="L1302" s="2">
        <f>VLOOKUP(J1302,NPC规则!A:N,14,FALSE)</f>
        <v>3</v>
      </c>
      <c r="M1302" s="2">
        <f t="shared" ca="1" si="354"/>
        <v>2</v>
      </c>
      <c r="N1302" s="2">
        <v>6</v>
      </c>
      <c r="O1302" s="2">
        <f>VLOOKUP(A1302,关卡NPC系数!B:I,6,FALSE)</f>
        <v>1.4890000000000001</v>
      </c>
      <c r="P1302" s="2">
        <f t="shared" si="349"/>
        <v>1</v>
      </c>
    </row>
    <row r="1303" spans="1:16" x14ac:dyDescent="0.3">
      <c r="A1303" s="2">
        <f t="shared" si="357"/>
        <v>217</v>
      </c>
      <c r="B1303" s="2">
        <f ca="1">K1298</f>
        <v>53016</v>
      </c>
      <c r="C1303" s="2">
        <f t="shared" si="356"/>
        <v>6</v>
      </c>
      <c r="D1303" s="2">
        <f>VLOOKUP(A1303,关卡NPC系数!B:C,2,FALSE)</f>
        <v>177</v>
      </c>
      <c r="E1303" s="2" t="str">
        <f>VLOOKUP(A1303,关卡NPC系数!M:Q,5)</f>
        <v>6阶</v>
      </c>
      <c r="F1303" s="2" t="str">
        <f t="shared" si="351"/>
        <v>后排</v>
      </c>
      <c r="G1303" s="2">
        <f t="shared" si="355"/>
        <v>5</v>
      </c>
      <c r="I1303" s="2" t="str">
        <f t="shared" si="352"/>
        <v>暗影</v>
      </c>
      <c r="J1303" s="2" t="str">
        <f t="shared" si="353"/>
        <v>6阶后排暗影</v>
      </c>
      <c r="K1303" s="2">
        <f ca="1">VLOOKUP(J1303,NPC规则!A:K,M1303,FALSE)</f>
        <v>51016</v>
      </c>
      <c r="L1303" s="2">
        <f>VLOOKUP(J1303,NPC规则!A:N,14,FALSE)</f>
        <v>3</v>
      </c>
      <c r="M1303" s="2">
        <f t="shared" ca="1" si="354"/>
        <v>2</v>
      </c>
      <c r="N1303" s="2">
        <v>6</v>
      </c>
      <c r="O1303" s="2">
        <f>VLOOKUP(A1303,关卡NPC系数!B:I,6,FALSE)</f>
        <v>1.4890000000000001</v>
      </c>
      <c r="P1303" s="2">
        <f t="shared" si="349"/>
        <v>1</v>
      </c>
    </row>
    <row r="1304" spans="1:16" x14ac:dyDescent="0.3">
      <c r="A1304" s="2">
        <f t="shared" si="357"/>
        <v>218</v>
      </c>
      <c r="B1304" s="2">
        <f ca="1">K1304</f>
        <v>62016</v>
      </c>
      <c r="C1304" s="2">
        <f t="shared" si="356"/>
        <v>1</v>
      </c>
      <c r="D1304" s="2">
        <f>VLOOKUP(A1304,关卡NPC系数!B:C,2,FALSE)</f>
        <v>177</v>
      </c>
      <c r="E1304" s="2" t="str">
        <f>VLOOKUP(A1304,关卡NPC系数!M:Q,5)</f>
        <v>6阶</v>
      </c>
      <c r="F1304" s="2" t="str">
        <f t="shared" si="351"/>
        <v>前排</v>
      </c>
      <c r="G1304" s="2">
        <f t="shared" si="355"/>
        <v>6</v>
      </c>
      <c r="I1304" s="2" t="str">
        <f t="shared" si="352"/>
        <v>神圣</v>
      </c>
      <c r="J1304" s="2" t="str">
        <f t="shared" si="353"/>
        <v>6阶前排神圣</v>
      </c>
      <c r="K1304" s="2">
        <f ca="1">VLOOKUP(J1304,NPC规则!A:K,M1304,FALSE)</f>
        <v>62016</v>
      </c>
      <c r="L1304" s="2">
        <f>VLOOKUP(J1304,NPC规则!A:N,14,FALSE)</f>
        <v>3</v>
      </c>
      <c r="M1304" s="2">
        <f t="shared" ca="1" si="354"/>
        <v>4</v>
      </c>
      <c r="N1304" s="2">
        <v>6</v>
      </c>
      <c r="O1304" s="2">
        <f>VLOOKUP(A1304,关卡NPC系数!B:I,6,FALSE)</f>
        <v>1.492</v>
      </c>
      <c r="P1304" s="2">
        <f t="shared" si="349"/>
        <v>1</v>
      </c>
    </row>
    <row r="1305" spans="1:16" x14ac:dyDescent="0.3">
      <c r="A1305" s="2">
        <f t="shared" si="357"/>
        <v>218</v>
      </c>
      <c r="B1305" s="2">
        <f ca="1">K1304</f>
        <v>62016</v>
      </c>
      <c r="C1305" s="2">
        <f t="shared" si="356"/>
        <v>2</v>
      </c>
      <c r="D1305" s="2">
        <f>VLOOKUP(A1305,关卡NPC系数!B:C,2,FALSE)</f>
        <v>177</v>
      </c>
      <c r="E1305" s="2" t="str">
        <f>VLOOKUP(A1305,关卡NPC系数!M:Q,5)</f>
        <v>6阶</v>
      </c>
      <c r="F1305" s="2" t="str">
        <f t="shared" si="351"/>
        <v>前排</v>
      </c>
      <c r="G1305" s="2">
        <f t="shared" si="355"/>
        <v>6</v>
      </c>
      <c r="I1305" s="2" t="str">
        <f t="shared" si="352"/>
        <v>神圣</v>
      </c>
      <c r="J1305" s="2" t="str">
        <f t="shared" si="353"/>
        <v>6阶前排神圣</v>
      </c>
      <c r="K1305" s="2">
        <f ca="1">VLOOKUP(J1305,NPC规则!A:K,M1305,FALSE)</f>
        <v>62016</v>
      </c>
      <c r="L1305" s="2">
        <f>VLOOKUP(J1305,NPC规则!A:N,14,FALSE)</f>
        <v>3</v>
      </c>
      <c r="M1305" s="2">
        <f t="shared" ca="1" si="354"/>
        <v>4</v>
      </c>
      <c r="N1305" s="2">
        <v>6</v>
      </c>
      <c r="O1305" s="2">
        <f>VLOOKUP(A1305,关卡NPC系数!B:I,6,FALSE)</f>
        <v>1.492</v>
      </c>
      <c r="P1305" s="2">
        <f t="shared" si="349"/>
        <v>1</v>
      </c>
    </row>
    <row r="1306" spans="1:16" x14ac:dyDescent="0.3">
      <c r="A1306" s="2">
        <f t="shared" si="357"/>
        <v>218</v>
      </c>
      <c r="B1306" s="2">
        <f ca="1">K1304</f>
        <v>62016</v>
      </c>
      <c r="C1306" s="2">
        <f t="shared" si="356"/>
        <v>3</v>
      </c>
      <c r="D1306" s="2">
        <f>VLOOKUP(A1306,关卡NPC系数!B:C,2,FALSE)</f>
        <v>177</v>
      </c>
      <c r="E1306" s="2" t="str">
        <f>VLOOKUP(A1306,关卡NPC系数!M:Q,5)</f>
        <v>6阶</v>
      </c>
      <c r="F1306" s="2" t="str">
        <f t="shared" si="351"/>
        <v>后排</v>
      </c>
      <c r="G1306" s="2">
        <f t="shared" si="355"/>
        <v>6</v>
      </c>
      <c r="I1306" s="2" t="str">
        <f t="shared" si="352"/>
        <v>神圣</v>
      </c>
      <c r="J1306" s="2" t="str">
        <f t="shared" si="353"/>
        <v>6阶后排神圣</v>
      </c>
      <c r="K1306" s="2">
        <f ca="1">VLOOKUP(J1306,NPC规则!A:K,M1306,FALSE)</f>
        <v>63026</v>
      </c>
      <c r="L1306" s="2">
        <f>VLOOKUP(J1306,NPC规则!A:N,14,FALSE)</f>
        <v>3</v>
      </c>
      <c r="M1306" s="2">
        <f t="shared" ca="1" si="354"/>
        <v>3</v>
      </c>
      <c r="N1306" s="2">
        <v>6</v>
      </c>
      <c r="O1306" s="2">
        <f>VLOOKUP(A1306,关卡NPC系数!B:I,6,FALSE)</f>
        <v>1.492</v>
      </c>
      <c r="P1306" s="2">
        <f t="shared" si="349"/>
        <v>1</v>
      </c>
    </row>
    <row r="1307" spans="1:16" x14ac:dyDescent="0.3">
      <c r="A1307" s="2">
        <f t="shared" si="357"/>
        <v>218</v>
      </c>
      <c r="B1307" s="2">
        <f ca="1">K1304</f>
        <v>62016</v>
      </c>
      <c r="C1307" s="2">
        <f t="shared" si="356"/>
        <v>4</v>
      </c>
      <c r="D1307" s="2">
        <f>VLOOKUP(A1307,关卡NPC系数!B:C,2,FALSE)</f>
        <v>177</v>
      </c>
      <c r="E1307" s="2" t="str">
        <f>VLOOKUP(A1307,关卡NPC系数!M:Q,5)</f>
        <v>6阶</v>
      </c>
      <c r="F1307" s="2" t="str">
        <f t="shared" si="351"/>
        <v>后排</v>
      </c>
      <c r="G1307" s="2">
        <f t="shared" si="355"/>
        <v>6</v>
      </c>
      <c r="I1307" s="2" t="str">
        <f t="shared" si="352"/>
        <v>神圣</v>
      </c>
      <c r="J1307" s="2" t="str">
        <f t="shared" si="353"/>
        <v>6阶后排神圣</v>
      </c>
      <c r="K1307" s="2">
        <f ca="1">VLOOKUP(J1307,NPC规则!A:K,M1307,FALSE)</f>
        <v>61026</v>
      </c>
      <c r="L1307" s="2">
        <f>VLOOKUP(J1307,NPC规则!A:N,14,FALSE)</f>
        <v>3</v>
      </c>
      <c r="M1307" s="2">
        <f t="shared" ca="1" si="354"/>
        <v>2</v>
      </c>
      <c r="N1307" s="2">
        <v>6</v>
      </c>
      <c r="O1307" s="2">
        <f>VLOOKUP(A1307,关卡NPC系数!B:I,6,FALSE)</f>
        <v>1.492</v>
      </c>
      <c r="P1307" s="2">
        <f t="shared" si="349"/>
        <v>1</v>
      </c>
    </row>
    <row r="1308" spans="1:16" x14ac:dyDescent="0.3">
      <c r="A1308" s="2">
        <f t="shared" si="357"/>
        <v>218</v>
      </c>
      <c r="B1308" s="2">
        <f ca="1">K1304</f>
        <v>62016</v>
      </c>
      <c r="C1308" s="2">
        <f t="shared" si="356"/>
        <v>5</v>
      </c>
      <c r="D1308" s="2">
        <f>VLOOKUP(A1308,关卡NPC系数!B:C,2,FALSE)</f>
        <v>177</v>
      </c>
      <c r="E1308" s="2" t="str">
        <f>VLOOKUP(A1308,关卡NPC系数!M:Q,5)</f>
        <v>6阶</v>
      </c>
      <c r="F1308" s="2" t="str">
        <f t="shared" si="351"/>
        <v>后排</v>
      </c>
      <c r="G1308" s="2">
        <f t="shared" si="355"/>
        <v>6</v>
      </c>
      <c r="I1308" s="2" t="str">
        <f t="shared" si="352"/>
        <v>神圣</v>
      </c>
      <c r="J1308" s="2" t="str">
        <f t="shared" si="353"/>
        <v>6阶后排神圣</v>
      </c>
      <c r="K1308" s="2">
        <f ca="1">VLOOKUP(J1308,NPC规则!A:K,M1308,FALSE)</f>
        <v>63026</v>
      </c>
      <c r="L1308" s="2">
        <f>VLOOKUP(J1308,NPC规则!A:N,14,FALSE)</f>
        <v>3</v>
      </c>
      <c r="M1308" s="2">
        <f t="shared" ca="1" si="354"/>
        <v>3</v>
      </c>
      <c r="N1308" s="2">
        <v>6</v>
      </c>
      <c r="O1308" s="2">
        <f>VLOOKUP(A1308,关卡NPC系数!B:I,6,FALSE)</f>
        <v>1.492</v>
      </c>
      <c r="P1308" s="2">
        <f t="shared" si="349"/>
        <v>1</v>
      </c>
    </row>
    <row r="1309" spans="1:16" x14ac:dyDescent="0.3">
      <c r="A1309" s="2">
        <f t="shared" si="357"/>
        <v>218</v>
      </c>
      <c r="B1309" s="2">
        <f ca="1">K1304</f>
        <v>62016</v>
      </c>
      <c r="C1309" s="2">
        <f t="shared" si="356"/>
        <v>6</v>
      </c>
      <c r="D1309" s="2">
        <f>VLOOKUP(A1309,关卡NPC系数!B:C,2,FALSE)</f>
        <v>177</v>
      </c>
      <c r="E1309" s="2" t="str">
        <f>VLOOKUP(A1309,关卡NPC系数!M:Q,5)</f>
        <v>6阶</v>
      </c>
      <c r="F1309" s="2" t="str">
        <f t="shared" si="351"/>
        <v>后排</v>
      </c>
      <c r="G1309" s="2">
        <f t="shared" si="355"/>
        <v>6</v>
      </c>
      <c r="I1309" s="2" t="str">
        <f t="shared" si="352"/>
        <v>神圣</v>
      </c>
      <c r="J1309" s="2" t="str">
        <f t="shared" si="353"/>
        <v>6阶后排神圣</v>
      </c>
      <c r="K1309" s="2">
        <f ca="1">VLOOKUP(J1309,NPC规则!A:K,M1309,FALSE)</f>
        <v>62016</v>
      </c>
      <c r="L1309" s="2">
        <f>VLOOKUP(J1309,NPC规则!A:N,14,FALSE)</f>
        <v>3</v>
      </c>
      <c r="M1309" s="2">
        <f t="shared" ca="1" si="354"/>
        <v>4</v>
      </c>
      <c r="N1309" s="2">
        <v>6</v>
      </c>
      <c r="O1309" s="2">
        <f>VLOOKUP(A1309,关卡NPC系数!B:I,6,FALSE)</f>
        <v>1.492</v>
      </c>
      <c r="P1309" s="2">
        <f t="shared" si="349"/>
        <v>1</v>
      </c>
    </row>
    <row r="1310" spans="1:16" x14ac:dyDescent="0.3">
      <c r="A1310" s="2">
        <f t="shared" si="357"/>
        <v>219</v>
      </c>
      <c r="B1310" s="2">
        <f ca="1">K1310</f>
        <v>15036</v>
      </c>
      <c r="C1310" s="2">
        <f t="shared" si="356"/>
        <v>1</v>
      </c>
      <c r="D1310" s="2">
        <f>VLOOKUP(A1310,关卡NPC系数!B:C,2,FALSE)</f>
        <v>178</v>
      </c>
      <c r="E1310" s="2" t="str">
        <f>VLOOKUP(A1310,关卡NPC系数!M:Q,5)</f>
        <v>6阶</v>
      </c>
      <c r="F1310" s="2" t="str">
        <f t="shared" si="351"/>
        <v>前排</v>
      </c>
      <c r="G1310" s="2">
        <f t="shared" ref="G1310" ca="1" si="358">RANK(H1310,$H1310:$H1315)</f>
        <v>1</v>
      </c>
      <c r="H1310" s="2">
        <f t="shared" ref="H1310" ca="1" si="359">RAND()</f>
        <v>0.8114663875596686</v>
      </c>
      <c r="I1310" s="2" t="str">
        <f t="shared" ca="1" si="352"/>
        <v>亡灵</v>
      </c>
      <c r="J1310" s="2" t="str">
        <f t="shared" ca="1" si="353"/>
        <v>6阶前排亡灵</v>
      </c>
      <c r="K1310" s="2">
        <f ca="1">VLOOKUP(J1310,NPC规则!A:K,M1310,FALSE)</f>
        <v>15036</v>
      </c>
      <c r="L1310" s="2">
        <f ca="1">VLOOKUP(J1310,NPC规则!A:N,14,FALSE)</f>
        <v>3</v>
      </c>
      <c r="M1310" s="2">
        <f t="shared" ca="1" si="354"/>
        <v>4</v>
      </c>
      <c r="N1310" s="2">
        <v>6</v>
      </c>
      <c r="O1310" s="2">
        <f>VLOOKUP(A1310,关卡NPC系数!B:I,6,FALSE)</f>
        <v>1.494</v>
      </c>
      <c r="P1310" s="2">
        <f t="shared" si="349"/>
        <v>1</v>
      </c>
    </row>
    <row r="1311" spans="1:16" x14ac:dyDescent="0.3">
      <c r="A1311" s="2">
        <f t="shared" si="357"/>
        <v>219</v>
      </c>
      <c r="B1311" s="2">
        <f ca="1">K1310</f>
        <v>15036</v>
      </c>
      <c r="C1311" s="2">
        <f t="shared" si="356"/>
        <v>2</v>
      </c>
      <c r="D1311" s="2">
        <f>VLOOKUP(A1311,关卡NPC系数!B:C,2,FALSE)</f>
        <v>178</v>
      </c>
      <c r="E1311" s="2" t="str">
        <f>VLOOKUP(A1311,关卡NPC系数!M:Q,5)</f>
        <v>6阶</v>
      </c>
      <c r="F1311" s="2" t="str">
        <f t="shared" si="351"/>
        <v>前排</v>
      </c>
      <c r="G1311" s="2">
        <f t="shared" ref="G1311" ca="1" si="360">RANK(H1311,$H1310:$H1315)</f>
        <v>6</v>
      </c>
      <c r="H1311" s="2">
        <f t="shared" ca="1" si="343"/>
        <v>2.7219728702734702E-2</v>
      </c>
      <c r="I1311" s="2" t="str">
        <f t="shared" ca="1" si="352"/>
        <v>神圣</v>
      </c>
      <c r="J1311" s="2" t="str">
        <f t="shared" ca="1" si="353"/>
        <v>6阶前排神圣</v>
      </c>
      <c r="K1311" s="2">
        <f ca="1">VLOOKUP(J1311,NPC规则!A:K,M1311,FALSE)</f>
        <v>62016</v>
      </c>
      <c r="L1311" s="2">
        <f ca="1">VLOOKUP(J1311,NPC规则!A:N,14,FALSE)</f>
        <v>3</v>
      </c>
      <c r="M1311" s="2">
        <f t="shared" ca="1" si="354"/>
        <v>4</v>
      </c>
      <c r="N1311" s="2">
        <v>6</v>
      </c>
      <c r="O1311" s="2">
        <f>VLOOKUP(A1311,关卡NPC系数!B:I,6,FALSE)</f>
        <v>1.494</v>
      </c>
      <c r="P1311" s="2">
        <f t="shared" si="349"/>
        <v>1</v>
      </c>
    </row>
    <row r="1312" spans="1:16" x14ac:dyDescent="0.3">
      <c r="A1312" s="2">
        <f t="shared" si="357"/>
        <v>219</v>
      </c>
      <c r="B1312" s="2">
        <f ca="1">K1310</f>
        <v>15036</v>
      </c>
      <c r="C1312" s="2">
        <f t="shared" si="356"/>
        <v>3</v>
      </c>
      <c r="D1312" s="2">
        <f>VLOOKUP(A1312,关卡NPC系数!B:C,2,FALSE)</f>
        <v>178</v>
      </c>
      <c r="E1312" s="2" t="str">
        <f>VLOOKUP(A1312,关卡NPC系数!M:Q,5)</f>
        <v>6阶</v>
      </c>
      <c r="F1312" s="2" t="str">
        <f t="shared" si="351"/>
        <v>后排</v>
      </c>
      <c r="G1312" s="2">
        <f t="shared" ref="G1312" ca="1" si="361">RANK(H1312,$H1310:$H1315)</f>
        <v>3</v>
      </c>
      <c r="H1312" s="2">
        <f t="shared" ca="1" si="343"/>
        <v>0.49857117895755731</v>
      </c>
      <c r="I1312" s="2" t="str">
        <f t="shared" ca="1" si="352"/>
        <v>邪能</v>
      </c>
      <c r="J1312" s="2" t="str">
        <f t="shared" ca="1" si="353"/>
        <v>6阶后排邪能</v>
      </c>
      <c r="K1312" s="2">
        <f ca="1">VLOOKUP(J1312,NPC规则!A:K,M1312,FALSE)</f>
        <v>32056</v>
      </c>
      <c r="L1312" s="2">
        <f ca="1">VLOOKUP(J1312,NPC规则!A:N,14,FALSE)</f>
        <v>6</v>
      </c>
      <c r="M1312" s="2">
        <f t="shared" ca="1" si="354"/>
        <v>6</v>
      </c>
      <c r="N1312" s="2">
        <v>6</v>
      </c>
      <c r="O1312" s="2">
        <f>VLOOKUP(A1312,关卡NPC系数!B:I,6,FALSE)</f>
        <v>1.494</v>
      </c>
      <c r="P1312" s="2">
        <f t="shared" si="349"/>
        <v>1</v>
      </c>
    </row>
    <row r="1313" spans="1:16" x14ac:dyDescent="0.3">
      <c r="A1313" s="2">
        <f t="shared" si="357"/>
        <v>219</v>
      </c>
      <c r="B1313" s="2">
        <f ca="1">K1310</f>
        <v>15036</v>
      </c>
      <c r="C1313" s="2">
        <f t="shared" si="356"/>
        <v>4</v>
      </c>
      <c r="D1313" s="2">
        <f>VLOOKUP(A1313,关卡NPC系数!B:C,2,FALSE)</f>
        <v>178</v>
      </c>
      <c r="E1313" s="2" t="str">
        <f>VLOOKUP(A1313,关卡NPC系数!M:Q,5)</f>
        <v>6阶</v>
      </c>
      <c r="F1313" s="2" t="str">
        <f t="shared" si="351"/>
        <v>后排</v>
      </c>
      <c r="G1313" s="2">
        <f t="shared" ref="G1313" ca="1" si="362">RANK(H1313,$H1310:$H1315)</f>
        <v>4</v>
      </c>
      <c r="H1313" s="2">
        <f t="shared" ca="1" si="343"/>
        <v>0.43790844418087671</v>
      </c>
      <c r="I1313" s="2" t="str">
        <f t="shared" ca="1" si="352"/>
        <v>自然</v>
      </c>
      <c r="J1313" s="2" t="str">
        <f t="shared" ca="1" si="353"/>
        <v>6阶后排自然</v>
      </c>
      <c r="K1313" s="2">
        <f ca="1">VLOOKUP(J1313,NPC规则!A:K,M1313,FALSE)</f>
        <v>43046</v>
      </c>
      <c r="L1313" s="2">
        <f ca="1">VLOOKUP(J1313,NPC规则!A:N,14,FALSE)</f>
        <v>7</v>
      </c>
      <c r="M1313" s="2">
        <f t="shared" ca="1" si="354"/>
        <v>8</v>
      </c>
      <c r="N1313" s="2">
        <v>6</v>
      </c>
      <c r="O1313" s="2">
        <f>VLOOKUP(A1313,关卡NPC系数!B:I,6,FALSE)</f>
        <v>1.494</v>
      </c>
      <c r="P1313" s="2">
        <f t="shared" si="349"/>
        <v>1</v>
      </c>
    </row>
    <row r="1314" spans="1:16" x14ac:dyDescent="0.3">
      <c r="A1314" s="2">
        <f t="shared" si="357"/>
        <v>219</v>
      </c>
      <c r="B1314" s="2">
        <f ca="1">K1310</f>
        <v>15036</v>
      </c>
      <c r="C1314" s="2">
        <f t="shared" si="356"/>
        <v>5</v>
      </c>
      <c r="D1314" s="2">
        <f>VLOOKUP(A1314,关卡NPC系数!B:C,2,FALSE)</f>
        <v>178</v>
      </c>
      <c r="E1314" s="2" t="str">
        <f>VLOOKUP(A1314,关卡NPC系数!M:Q,5)</f>
        <v>6阶</v>
      </c>
      <c r="F1314" s="2" t="str">
        <f t="shared" si="351"/>
        <v>后排</v>
      </c>
      <c r="G1314" s="2">
        <f t="shared" ref="G1314" ca="1" si="363">RANK(H1314,$H1310:$H1315)</f>
        <v>2</v>
      </c>
      <c r="H1314" s="2">
        <f t="shared" ca="1" si="343"/>
        <v>0.65744859457773219</v>
      </c>
      <c r="I1314" s="2" t="str">
        <f t="shared" ca="1" si="352"/>
        <v>奥术</v>
      </c>
      <c r="J1314" s="2" t="str">
        <f t="shared" ca="1" si="353"/>
        <v>6阶后排奥术</v>
      </c>
      <c r="K1314" s="2">
        <f ca="1">VLOOKUP(J1314,NPC规则!A:K,M1314,FALSE)</f>
        <v>24026</v>
      </c>
      <c r="L1314" s="2">
        <f ca="1">VLOOKUP(J1314,NPC规则!A:N,14,FALSE)</f>
        <v>7</v>
      </c>
      <c r="M1314" s="2">
        <f t="shared" ca="1" si="354"/>
        <v>6</v>
      </c>
      <c r="N1314" s="2">
        <v>6</v>
      </c>
      <c r="O1314" s="2">
        <f>VLOOKUP(A1314,关卡NPC系数!B:I,6,FALSE)</f>
        <v>1.494</v>
      </c>
      <c r="P1314" s="2">
        <f t="shared" si="349"/>
        <v>1</v>
      </c>
    </row>
    <row r="1315" spans="1:16" x14ac:dyDescent="0.3">
      <c r="A1315" s="2">
        <f t="shared" si="357"/>
        <v>219</v>
      </c>
      <c r="B1315" s="2">
        <f ca="1">K1310</f>
        <v>15036</v>
      </c>
      <c r="C1315" s="2">
        <f t="shared" si="356"/>
        <v>6</v>
      </c>
      <c r="D1315" s="2">
        <f>VLOOKUP(A1315,关卡NPC系数!B:C,2,FALSE)</f>
        <v>178</v>
      </c>
      <c r="E1315" s="2" t="str">
        <f>VLOOKUP(A1315,关卡NPC系数!M:Q,5)</f>
        <v>6阶</v>
      </c>
      <c r="F1315" s="2" t="str">
        <f t="shared" si="351"/>
        <v>后排</v>
      </c>
      <c r="G1315" s="2">
        <f t="shared" ref="G1315" ca="1" si="364">RANK(H1315,$H1310:$H1315)</f>
        <v>5</v>
      </c>
      <c r="H1315" s="2">
        <f t="shared" ca="1" si="343"/>
        <v>0.31302623788013106</v>
      </c>
      <c r="I1315" s="2" t="str">
        <f t="shared" ca="1" si="352"/>
        <v>暗影</v>
      </c>
      <c r="J1315" s="2" t="str">
        <f t="shared" ca="1" si="353"/>
        <v>6阶后排暗影</v>
      </c>
      <c r="K1315" s="2">
        <f ca="1">VLOOKUP(J1315,NPC规则!A:K,M1315,FALSE)</f>
        <v>53016</v>
      </c>
      <c r="L1315" s="2">
        <f ca="1">VLOOKUP(J1315,NPC规则!A:N,14,FALSE)</f>
        <v>3</v>
      </c>
      <c r="M1315" s="2">
        <f t="shared" ca="1" si="354"/>
        <v>3</v>
      </c>
      <c r="N1315" s="2">
        <v>6</v>
      </c>
      <c r="O1315" s="2">
        <f>VLOOKUP(A1315,关卡NPC系数!B:I,6,FALSE)</f>
        <v>1.494</v>
      </c>
      <c r="P1315" s="2">
        <f t="shared" si="349"/>
        <v>1</v>
      </c>
    </row>
    <row r="1316" spans="1:16" x14ac:dyDescent="0.3">
      <c r="A1316" s="2">
        <f t="shared" si="357"/>
        <v>220</v>
      </c>
      <c r="B1316" s="2">
        <f ca="1">K1316</f>
        <v>15036</v>
      </c>
      <c r="C1316" s="2">
        <f t="shared" si="356"/>
        <v>1</v>
      </c>
      <c r="D1316" s="2">
        <f>VLOOKUP(A1316,关卡NPC系数!B:C,2,FALSE)</f>
        <v>178</v>
      </c>
      <c r="E1316" s="2" t="str">
        <f>VLOOKUP(A1316,关卡NPC系数!M:Q,5)</f>
        <v>6阶</v>
      </c>
      <c r="F1316" s="2" t="str">
        <f t="shared" si="351"/>
        <v>前排</v>
      </c>
      <c r="G1316" s="2">
        <v>1</v>
      </c>
      <c r="I1316" s="2" t="str">
        <f t="shared" si="352"/>
        <v>亡灵</v>
      </c>
      <c r="J1316" s="2" t="str">
        <f t="shared" si="353"/>
        <v>6阶前排亡灵</v>
      </c>
      <c r="K1316" s="2">
        <f ca="1">VLOOKUP(J1316,NPC规则!A:K,M1316,FALSE)</f>
        <v>15036</v>
      </c>
      <c r="L1316" s="2">
        <f>VLOOKUP(J1316,NPC规则!A:N,14,FALSE)</f>
        <v>3</v>
      </c>
      <c r="M1316" s="2">
        <f t="shared" ca="1" si="354"/>
        <v>4</v>
      </c>
      <c r="N1316" s="2">
        <v>6</v>
      </c>
      <c r="O1316" s="2">
        <f>VLOOKUP(A1316,关卡NPC系数!B:I,6,FALSE)</f>
        <v>1.871</v>
      </c>
      <c r="P1316" s="2">
        <f t="shared" si="349"/>
        <v>1.3</v>
      </c>
    </row>
    <row r="1317" spans="1:16" x14ac:dyDescent="0.3">
      <c r="A1317" s="2">
        <f t="shared" si="357"/>
        <v>220</v>
      </c>
      <c r="B1317" s="2">
        <f ca="1">K1316</f>
        <v>15036</v>
      </c>
      <c r="C1317" s="2">
        <f t="shared" si="356"/>
        <v>2</v>
      </c>
      <c r="D1317" s="2">
        <f>VLOOKUP(A1317,关卡NPC系数!B:C,2,FALSE)</f>
        <v>178</v>
      </c>
      <c r="E1317" s="2" t="str">
        <f>VLOOKUP(A1317,关卡NPC系数!M:Q,5)</f>
        <v>6阶</v>
      </c>
      <c r="F1317" s="2" t="str">
        <f t="shared" si="351"/>
        <v>前排</v>
      </c>
      <c r="G1317" s="2">
        <v>1</v>
      </c>
      <c r="I1317" s="2" t="str">
        <f t="shared" si="352"/>
        <v>亡灵</v>
      </c>
      <c r="J1317" s="2" t="str">
        <f t="shared" si="353"/>
        <v>6阶前排亡灵</v>
      </c>
      <c r="L1317" s="2">
        <f>VLOOKUP(J1317,NPC规则!A:N,14,FALSE)</f>
        <v>3</v>
      </c>
      <c r="M1317" s="2">
        <f t="shared" ca="1" si="354"/>
        <v>2</v>
      </c>
      <c r="N1317" s="2">
        <v>6</v>
      </c>
      <c r="O1317" s="2">
        <f>VLOOKUP(A1317,关卡NPC系数!B:I,6,FALSE)</f>
        <v>1.871</v>
      </c>
      <c r="P1317" s="2">
        <f t="shared" si="349"/>
        <v>1.3</v>
      </c>
    </row>
    <row r="1318" spans="1:16" x14ac:dyDescent="0.3">
      <c r="A1318" s="2">
        <f t="shared" si="357"/>
        <v>220</v>
      </c>
      <c r="B1318" s="2">
        <f ca="1">K1316</f>
        <v>15036</v>
      </c>
      <c r="C1318" s="2">
        <f t="shared" si="356"/>
        <v>3</v>
      </c>
      <c r="D1318" s="2">
        <f>VLOOKUP(A1318,关卡NPC系数!B:C,2,FALSE)</f>
        <v>178</v>
      </c>
      <c r="E1318" s="2" t="str">
        <f>VLOOKUP(A1318,关卡NPC系数!M:Q,5)</f>
        <v>6阶</v>
      </c>
      <c r="F1318" s="2" t="str">
        <f t="shared" si="351"/>
        <v>后排</v>
      </c>
      <c r="G1318" s="2">
        <v>1</v>
      </c>
      <c r="I1318" s="2" t="str">
        <f t="shared" si="352"/>
        <v>亡灵</v>
      </c>
      <c r="J1318" s="2" t="str">
        <f t="shared" si="353"/>
        <v>6阶后排亡灵</v>
      </c>
      <c r="K1318" s="2">
        <f ca="1">VLOOKUP(J1318,NPC规则!A:K,M1318,FALSE)</f>
        <v>12026</v>
      </c>
      <c r="L1318" s="2">
        <f>VLOOKUP(J1318,NPC规则!A:N,14,FALSE)</f>
        <v>6</v>
      </c>
      <c r="M1318" s="2">
        <f t="shared" ca="1" si="354"/>
        <v>7</v>
      </c>
      <c r="N1318" s="2">
        <v>6</v>
      </c>
      <c r="O1318" s="2">
        <f>VLOOKUP(A1318,关卡NPC系数!B:I,6,FALSE)</f>
        <v>1.871</v>
      </c>
      <c r="P1318" s="2">
        <f t="shared" si="349"/>
        <v>1.3</v>
      </c>
    </row>
    <row r="1319" spans="1:16" x14ac:dyDescent="0.3">
      <c r="A1319" s="2">
        <f t="shared" si="357"/>
        <v>220</v>
      </c>
      <c r="B1319" s="2">
        <f ca="1">K1316</f>
        <v>15036</v>
      </c>
      <c r="C1319" s="2">
        <f t="shared" si="356"/>
        <v>4</v>
      </c>
      <c r="D1319" s="2">
        <f>VLOOKUP(A1319,关卡NPC系数!B:C,2,FALSE)</f>
        <v>178</v>
      </c>
      <c r="E1319" s="2" t="str">
        <f>VLOOKUP(A1319,关卡NPC系数!M:Q,5)</f>
        <v>6阶</v>
      </c>
      <c r="F1319" s="2" t="str">
        <f t="shared" si="351"/>
        <v>后排</v>
      </c>
      <c r="G1319" s="2">
        <v>1</v>
      </c>
      <c r="I1319" s="2" t="str">
        <f t="shared" si="352"/>
        <v>亡灵</v>
      </c>
      <c r="J1319" s="2" t="str">
        <f t="shared" si="353"/>
        <v>6阶后排亡灵</v>
      </c>
      <c r="L1319" s="2">
        <f>VLOOKUP(J1319,NPC规则!A:N,14,FALSE)</f>
        <v>6</v>
      </c>
      <c r="M1319" s="2">
        <f t="shared" ca="1" si="354"/>
        <v>4</v>
      </c>
      <c r="N1319" s="2">
        <v>6</v>
      </c>
      <c r="O1319" s="2">
        <f>VLOOKUP(A1319,关卡NPC系数!B:I,6,FALSE)</f>
        <v>1.871</v>
      </c>
      <c r="P1319" s="2">
        <f t="shared" si="349"/>
        <v>1.3</v>
      </c>
    </row>
    <row r="1320" spans="1:16" x14ac:dyDescent="0.3">
      <c r="A1320" s="2">
        <f t="shared" si="357"/>
        <v>220</v>
      </c>
      <c r="B1320" s="2">
        <f ca="1">K1316</f>
        <v>15036</v>
      </c>
      <c r="C1320" s="2">
        <f t="shared" si="356"/>
        <v>5</v>
      </c>
      <c r="D1320" s="2">
        <f>VLOOKUP(A1320,关卡NPC系数!B:C,2,FALSE)</f>
        <v>178</v>
      </c>
      <c r="E1320" s="2" t="str">
        <f>VLOOKUP(A1320,关卡NPC系数!M:Q,5)</f>
        <v>6阶</v>
      </c>
      <c r="F1320" s="2" t="str">
        <f t="shared" si="351"/>
        <v>后排</v>
      </c>
      <c r="G1320" s="2">
        <v>1</v>
      </c>
      <c r="I1320" s="2" t="str">
        <f t="shared" si="352"/>
        <v>亡灵</v>
      </c>
      <c r="J1320" s="2" t="str">
        <f t="shared" si="353"/>
        <v>6阶后排亡灵</v>
      </c>
      <c r="L1320" s="2">
        <f>VLOOKUP(J1320,NPC规则!A:N,14,FALSE)</f>
        <v>6</v>
      </c>
      <c r="M1320" s="2">
        <f t="shared" ca="1" si="354"/>
        <v>2</v>
      </c>
      <c r="N1320" s="2">
        <v>6</v>
      </c>
      <c r="O1320" s="2">
        <f>VLOOKUP(A1320,关卡NPC系数!B:I,6,FALSE)</f>
        <v>1.871</v>
      </c>
      <c r="P1320" s="2">
        <f t="shared" si="349"/>
        <v>1.3</v>
      </c>
    </row>
    <row r="1321" spans="1:16" x14ac:dyDescent="0.3">
      <c r="A1321" s="2">
        <f t="shared" si="357"/>
        <v>220</v>
      </c>
      <c r="B1321" s="2">
        <f ca="1">K1316</f>
        <v>15036</v>
      </c>
      <c r="C1321" s="2">
        <f t="shared" si="356"/>
        <v>6</v>
      </c>
      <c r="D1321" s="2">
        <f>VLOOKUP(A1321,关卡NPC系数!B:C,2,FALSE)</f>
        <v>178</v>
      </c>
      <c r="E1321" s="2" t="str">
        <f>VLOOKUP(A1321,关卡NPC系数!M:Q,5)</f>
        <v>6阶</v>
      </c>
      <c r="F1321" s="2" t="str">
        <f t="shared" si="351"/>
        <v>后排</v>
      </c>
      <c r="G1321" s="2">
        <v>1</v>
      </c>
      <c r="I1321" s="2" t="str">
        <f t="shared" si="352"/>
        <v>亡灵</v>
      </c>
      <c r="J1321" s="2" t="str">
        <f t="shared" si="353"/>
        <v>6阶后排亡灵</v>
      </c>
      <c r="K1321" s="2">
        <f ca="1">VLOOKUP(J1321,NPC规则!A:K,M1321,FALSE)</f>
        <v>12036</v>
      </c>
      <c r="L1321" s="2">
        <f>VLOOKUP(J1321,NPC规则!A:N,14,FALSE)</f>
        <v>6</v>
      </c>
      <c r="M1321" s="2">
        <f t="shared" ca="1" si="354"/>
        <v>5</v>
      </c>
      <c r="N1321" s="2">
        <v>6</v>
      </c>
      <c r="O1321" s="2">
        <f>VLOOKUP(A1321,关卡NPC系数!B:I,6,FALSE)</f>
        <v>1.871</v>
      </c>
      <c r="P1321" s="2">
        <f t="shared" si="349"/>
        <v>1.3</v>
      </c>
    </row>
    <row r="1322" spans="1:16" x14ac:dyDescent="0.3">
      <c r="A1322" s="2">
        <f t="shared" si="357"/>
        <v>221</v>
      </c>
      <c r="B1322" s="2">
        <f ca="1">K1322</f>
        <v>25066</v>
      </c>
      <c r="C1322" s="2">
        <f t="shared" si="356"/>
        <v>1</v>
      </c>
      <c r="D1322" s="2">
        <f>VLOOKUP(A1322,关卡NPC系数!B:C,2,FALSE)</f>
        <v>179</v>
      </c>
      <c r="E1322" s="2" t="str">
        <f>VLOOKUP(A1322,关卡NPC系数!M:Q,5)</f>
        <v>6阶</v>
      </c>
      <c r="F1322" s="2" t="str">
        <f t="shared" si="351"/>
        <v>前排</v>
      </c>
      <c r="G1322" s="2">
        <f t="shared" ref="G1322" si="365">G1316+1</f>
        <v>2</v>
      </c>
      <c r="I1322" s="2" t="str">
        <f t="shared" si="352"/>
        <v>奥术</v>
      </c>
      <c r="J1322" s="2" t="str">
        <f t="shared" si="353"/>
        <v>6阶前排奥术</v>
      </c>
      <c r="K1322" s="2">
        <f ca="1">VLOOKUP(J1322,NPC规则!A:K,M1322,FALSE)</f>
        <v>25066</v>
      </c>
      <c r="L1322" s="2">
        <f>VLOOKUP(J1322,NPC规则!A:N,14,FALSE)</f>
        <v>4</v>
      </c>
      <c r="M1322" s="2">
        <f t="shared" ca="1" si="354"/>
        <v>3</v>
      </c>
      <c r="N1322" s="2">
        <v>6</v>
      </c>
      <c r="O1322" s="2">
        <f>VLOOKUP(A1322,关卡NPC系数!B:I,6,FALSE)</f>
        <v>1.4990000000000001</v>
      </c>
      <c r="P1322" s="2">
        <f t="shared" si="349"/>
        <v>1</v>
      </c>
    </row>
    <row r="1323" spans="1:16" x14ac:dyDescent="0.3">
      <c r="A1323" s="2">
        <f t="shared" si="357"/>
        <v>221</v>
      </c>
      <c r="B1323" s="2">
        <f ca="1">K1322</f>
        <v>25066</v>
      </c>
      <c r="C1323" s="2">
        <f t="shared" si="356"/>
        <v>2</v>
      </c>
      <c r="D1323" s="2">
        <f>VLOOKUP(A1323,关卡NPC系数!B:C,2,FALSE)</f>
        <v>179</v>
      </c>
      <c r="E1323" s="2" t="str">
        <f>VLOOKUP(A1323,关卡NPC系数!M:Q,5)</f>
        <v>6阶</v>
      </c>
      <c r="F1323" s="2" t="str">
        <f t="shared" si="351"/>
        <v>前排</v>
      </c>
      <c r="G1323" s="2">
        <f t="shared" si="355"/>
        <v>2</v>
      </c>
      <c r="I1323" s="2" t="str">
        <f t="shared" si="352"/>
        <v>奥术</v>
      </c>
      <c r="J1323" s="2" t="str">
        <f t="shared" si="353"/>
        <v>6阶前排奥术</v>
      </c>
      <c r="K1323" s="2">
        <f ca="1">VLOOKUP(J1323,NPC规则!A:K,M1323,FALSE)</f>
        <v>21046</v>
      </c>
      <c r="L1323" s="2">
        <f>VLOOKUP(J1323,NPC规则!A:N,14,FALSE)</f>
        <v>4</v>
      </c>
      <c r="M1323" s="2">
        <f t="shared" ca="1" si="354"/>
        <v>2</v>
      </c>
      <c r="N1323" s="2">
        <v>6</v>
      </c>
      <c r="O1323" s="2">
        <f>VLOOKUP(A1323,关卡NPC系数!B:I,6,FALSE)</f>
        <v>1.4990000000000001</v>
      </c>
      <c r="P1323" s="2">
        <f t="shared" si="349"/>
        <v>1</v>
      </c>
    </row>
    <row r="1324" spans="1:16" x14ac:dyDescent="0.3">
      <c r="A1324" s="2">
        <f t="shared" si="357"/>
        <v>221</v>
      </c>
      <c r="B1324" s="2">
        <f ca="1">K1322</f>
        <v>25066</v>
      </c>
      <c r="C1324" s="2">
        <f t="shared" si="356"/>
        <v>3</v>
      </c>
      <c r="D1324" s="2">
        <f>VLOOKUP(A1324,关卡NPC系数!B:C,2,FALSE)</f>
        <v>179</v>
      </c>
      <c r="E1324" s="2" t="str">
        <f>VLOOKUP(A1324,关卡NPC系数!M:Q,5)</f>
        <v>6阶</v>
      </c>
      <c r="F1324" s="2" t="str">
        <f t="shared" si="351"/>
        <v>后排</v>
      </c>
      <c r="G1324" s="2">
        <f t="shared" si="355"/>
        <v>2</v>
      </c>
      <c r="I1324" s="2" t="str">
        <f t="shared" si="352"/>
        <v>奥术</v>
      </c>
      <c r="J1324" s="2" t="str">
        <f t="shared" si="353"/>
        <v>6阶后排奥术</v>
      </c>
      <c r="K1324" s="2">
        <f ca="1">VLOOKUP(J1324,NPC规则!A:K,M1324,FALSE)</f>
        <v>25076</v>
      </c>
      <c r="L1324" s="2">
        <f>VLOOKUP(J1324,NPC规则!A:N,14,FALSE)</f>
        <v>7</v>
      </c>
      <c r="M1324" s="2">
        <f t="shared" ca="1" si="354"/>
        <v>3</v>
      </c>
      <c r="N1324" s="2">
        <v>6</v>
      </c>
      <c r="O1324" s="2">
        <f>VLOOKUP(A1324,关卡NPC系数!B:I,6,FALSE)</f>
        <v>1.4990000000000001</v>
      </c>
      <c r="P1324" s="2">
        <f t="shared" si="349"/>
        <v>1</v>
      </c>
    </row>
    <row r="1325" spans="1:16" x14ac:dyDescent="0.3">
      <c r="A1325" s="2">
        <f t="shared" si="357"/>
        <v>221</v>
      </c>
      <c r="B1325" s="2">
        <f ca="1">K1322</f>
        <v>25066</v>
      </c>
      <c r="C1325" s="2">
        <f t="shared" si="356"/>
        <v>4</v>
      </c>
      <c r="D1325" s="2">
        <f>VLOOKUP(A1325,关卡NPC系数!B:C,2,FALSE)</f>
        <v>179</v>
      </c>
      <c r="E1325" s="2" t="str">
        <f>VLOOKUP(A1325,关卡NPC系数!M:Q,5)</f>
        <v>6阶</v>
      </c>
      <c r="F1325" s="2" t="str">
        <f t="shared" si="351"/>
        <v>后排</v>
      </c>
      <c r="G1325" s="2">
        <f t="shared" si="355"/>
        <v>2</v>
      </c>
      <c r="I1325" s="2" t="str">
        <f t="shared" si="352"/>
        <v>奥术</v>
      </c>
      <c r="J1325" s="2" t="str">
        <f t="shared" si="353"/>
        <v>6阶后排奥术</v>
      </c>
      <c r="K1325" s="2">
        <f ca="1">VLOOKUP(J1325,NPC规则!A:K,M1325,FALSE)</f>
        <v>24026</v>
      </c>
      <c r="L1325" s="2">
        <f>VLOOKUP(J1325,NPC规则!A:N,14,FALSE)</f>
        <v>7</v>
      </c>
      <c r="M1325" s="2">
        <f t="shared" ca="1" si="354"/>
        <v>6</v>
      </c>
      <c r="N1325" s="2">
        <v>6</v>
      </c>
      <c r="O1325" s="2">
        <f>VLOOKUP(A1325,关卡NPC系数!B:I,6,FALSE)</f>
        <v>1.4990000000000001</v>
      </c>
      <c r="P1325" s="2">
        <f t="shared" si="349"/>
        <v>1</v>
      </c>
    </row>
    <row r="1326" spans="1:16" x14ac:dyDescent="0.3">
      <c r="A1326" s="2">
        <f t="shared" si="357"/>
        <v>221</v>
      </c>
      <c r="B1326" s="2">
        <f ca="1">K1322</f>
        <v>25066</v>
      </c>
      <c r="C1326" s="2">
        <f t="shared" si="356"/>
        <v>5</v>
      </c>
      <c r="D1326" s="2">
        <f>VLOOKUP(A1326,关卡NPC系数!B:C,2,FALSE)</f>
        <v>179</v>
      </c>
      <c r="E1326" s="2" t="str">
        <f>VLOOKUP(A1326,关卡NPC系数!M:Q,5)</f>
        <v>6阶</v>
      </c>
      <c r="F1326" s="2" t="str">
        <f t="shared" si="351"/>
        <v>后排</v>
      </c>
      <c r="G1326" s="2">
        <f t="shared" si="355"/>
        <v>2</v>
      </c>
      <c r="I1326" s="2" t="str">
        <f t="shared" si="352"/>
        <v>奥术</v>
      </c>
      <c r="J1326" s="2" t="str">
        <f t="shared" si="353"/>
        <v>6阶后排奥术</v>
      </c>
      <c r="K1326" s="2">
        <f ca="1">VLOOKUP(J1326,NPC规则!A:K,M1326,FALSE)</f>
        <v>22036</v>
      </c>
      <c r="L1326" s="2">
        <f>VLOOKUP(J1326,NPC规则!A:N,14,FALSE)</f>
        <v>7</v>
      </c>
      <c r="M1326" s="2">
        <f t="shared" ca="1" si="354"/>
        <v>8</v>
      </c>
      <c r="N1326" s="2">
        <v>6</v>
      </c>
      <c r="O1326" s="2">
        <f>VLOOKUP(A1326,关卡NPC系数!B:I,6,FALSE)</f>
        <v>1.4990000000000001</v>
      </c>
      <c r="P1326" s="2">
        <f t="shared" si="349"/>
        <v>1</v>
      </c>
    </row>
    <row r="1327" spans="1:16" x14ac:dyDescent="0.3">
      <c r="A1327" s="2">
        <f t="shared" si="357"/>
        <v>221</v>
      </c>
      <c r="B1327" s="2">
        <f ca="1">K1322</f>
        <v>25066</v>
      </c>
      <c r="C1327" s="2">
        <f t="shared" si="356"/>
        <v>6</v>
      </c>
      <c r="D1327" s="2">
        <f>VLOOKUP(A1327,关卡NPC系数!B:C,2,FALSE)</f>
        <v>179</v>
      </c>
      <c r="E1327" s="2" t="str">
        <f>VLOOKUP(A1327,关卡NPC系数!M:Q,5)</f>
        <v>6阶</v>
      </c>
      <c r="F1327" s="2" t="str">
        <f t="shared" si="351"/>
        <v>后排</v>
      </c>
      <c r="G1327" s="2">
        <f t="shared" si="355"/>
        <v>2</v>
      </c>
      <c r="I1327" s="2" t="str">
        <f t="shared" si="352"/>
        <v>奥术</v>
      </c>
      <c r="J1327" s="2" t="str">
        <f t="shared" si="353"/>
        <v>6阶后排奥术</v>
      </c>
      <c r="K1327" s="2">
        <f ca="1">VLOOKUP(J1327,NPC规则!A:K,M1327,FALSE)</f>
        <v>22046</v>
      </c>
      <c r="L1327" s="2">
        <f>VLOOKUP(J1327,NPC规则!A:N,14,FALSE)</f>
        <v>7</v>
      </c>
      <c r="M1327" s="2">
        <f t="shared" ca="1" si="354"/>
        <v>7</v>
      </c>
      <c r="N1327" s="2">
        <v>6</v>
      </c>
      <c r="O1327" s="2">
        <f>VLOOKUP(A1327,关卡NPC系数!B:I,6,FALSE)</f>
        <v>1.4990000000000001</v>
      </c>
      <c r="P1327" s="2">
        <f t="shared" si="349"/>
        <v>1</v>
      </c>
    </row>
    <row r="1328" spans="1:16" x14ac:dyDescent="0.3">
      <c r="A1328" s="2">
        <f t="shared" si="357"/>
        <v>222</v>
      </c>
      <c r="B1328" s="2">
        <f ca="1">K1328</f>
        <v>31076</v>
      </c>
      <c r="C1328" s="2">
        <f t="shared" si="356"/>
        <v>1</v>
      </c>
      <c r="D1328" s="2">
        <f>VLOOKUP(A1328,关卡NPC系数!B:C,2,FALSE)</f>
        <v>179</v>
      </c>
      <c r="E1328" s="2" t="str">
        <f>VLOOKUP(A1328,关卡NPC系数!M:Q,5)</f>
        <v>6阶</v>
      </c>
      <c r="F1328" s="2" t="str">
        <f t="shared" si="351"/>
        <v>前排</v>
      </c>
      <c r="G1328" s="2">
        <f t="shared" si="355"/>
        <v>3</v>
      </c>
      <c r="I1328" s="2" t="str">
        <f t="shared" si="352"/>
        <v>邪能</v>
      </c>
      <c r="J1328" s="2" t="str">
        <f t="shared" si="353"/>
        <v>6阶前排邪能</v>
      </c>
      <c r="K1328" s="2">
        <f ca="1">VLOOKUP(J1328,NPC规则!A:K,M1328,FALSE)</f>
        <v>31076</v>
      </c>
      <c r="L1328" s="2">
        <f>VLOOKUP(J1328,NPC规则!A:N,14,FALSE)</f>
        <v>4</v>
      </c>
      <c r="M1328" s="2">
        <f t="shared" ca="1" si="354"/>
        <v>2</v>
      </c>
      <c r="N1328" s="2">
        <v>6</v>
      </c>
      <c r="O1328" s="2">
        <f>VLOOKUP(A1328,关卡NPC系数!B:I,6,FALSE)</f>
        <v>1.502</v>
      </c>
      <c r="P1328" s="2">
        <f t="shared" si="349"/>
        <v>1</v>
      </c>
    </row>
    <row r="1329" spans="1:16" x14ac:dyDescent="0.3">
      <c r="A1329" s="2">
        <f t="shared" si="357"/>
        <v>222</v>
      </c>
      <c r="B1329" s="2">
        <f ca="1">K1328</f>
        <v>31076</v>
      </c>
      <c r="C1329" s="2">
        <f t="shared" si="356"/>
        <v>2</v>
      </c>
      <c r="D1329" s="2">
        <f>VLOOKUP(A1329,关卡NPC系数!B:C,2,FALSE)</f>
        <v>179</v>
      </c>
      <c r="E1329" s="2" t="str">
        <f>VLOOKUP(A1329,关卡NPC系数!M:Q,5)</f>
        <v>6阶</v>
      </c>
      <c r="F1329" s="2" t="str">
        <f t="shared" si="351"/>
        <v>前排</v>
      </c>
      <c r="G1329" s="2">
        <f t="shared" si="355"/>
        <v>3</v>
      </c>
      <c r="I1329" s="2" t="str">
        <f t="shared" si="352"/>
        <v>邪能</v>
      </c>
      <c r="J1329" s="2" t="str">
        <f t="shared" si="353"/>
        <v>6阶前排邪能</v>
      </c>
      <c r="K1329" s="2">
        <f ca="1">VLOOKUP(J1329,NPC规则!A:K,M1329,FALSE)</f>
        <v>35046</v>
      </c>
      <c r="L1329" s="2">
        <f>VLOOKUP(J1329,NPC规则!A:N,14,FALSE)</f>
        <v>4</v>
      </c>
      <c r="M1329" s="2">
        <f t="shared" ca="1" si="354"/>
        <v>4</v>
      </c>
      <c r="N1329" s="2">
        <v>6</v>
      </c>
      <c r="O1329" s="2">
        <f>VLOOKUP(A1329,关卡NPC系数!B:I,6,FALSE)</f>
        <v>1.502</v>
      </c>
      <c r="P1329" s="2">
        <f t="shared" si="349"/>
        <v>1</v>
      </c>
    </row>
    <row r="1330" spans="1:16" x14ac:dyDescent="0.3">
      <c r="A1330" s="2">
        <f t="shared" si="357"/>
        <v>222</v>
      </c>
      <c r="B1330" s="2">
        <f ca="1">K1328</f>
        <v>31076</v>
      </c>
      <c r="C1330" s="2">
        <f t="shared" si="356"/>
        <v>3</v>
      </c>
      <c r="D1330" s="2">
        <f>VLOOKUP(A1330,关卡NPC系数!B:C,2,FALSE)</f>
        <v>179</v>
      </c>
      <c r="E1330" s="2" t="str">
        <f>VLOOKUP(A1330,关卡NPC系数!M:Q,5)</f>
        <v>6阶</v>
      </c>
      <c r="F1330" s="2" t="str">
        <f t="shared" si="351"/>
        <v>后排</v>
      </c>
      <c r="G1330" s="2">
        <f t="shared" si="355"/>
        <v>3</v>
      </c>
      <c r="I1330" s="2" t="str">
        <f t="shared" si="352"/>
        <v>邪能</v>
      </c>
      <c r="J1330" s="2" t="str">
        <f t="shared" si="353"/>
        <v>6阶后排邪能</v>
      </c>
      <c r="K1330" s="2">
        <f ca="1">VLOOKUP(J1330,NPC规则!A:K,M1330,FALSE)</f>
        <v>32036</v>
      </c>
      <c r="L1330" s="2">
        <f>VLOOKUP(J1330,NPC规则!A:N,14,FALSE)</f>
        <v>6</v>
      </c>
      <c r="M1330" s="2">
        <f t="shared" ca="1" si="354"/>
        <v>5</v>
      </c>
      <c r="N1330" s="2">
        <v>6</v>
      </c>
      <c r="O1330" s="2">
        <f>VLOOKUP(A1330,关卡NPC系数!B:I,6,FALSE)</f>
        <v>1.502</v>
      </c>
      <c r="P1330" s="2">
        <f t="shared" si="349"/>
        <v>1</v>
      </c>
    </row>
    <row r="1331" spans="1:16" x14ac:dyDescent="0.3">
      <c r="A1331" s="2">
        <f t="shared" si="357"/>
        <v>222</v>
      </c>
      <c r="B1331" s="2">
        <f ca="1">K1328</f>
        <v>31076</v>
      </c>
      <c r="C1331" s="2">
        <f t="shared" si="356"/>
        <v>4</v>
      </c>
      <c r="D1331" s="2">
        <f>VLOOKUP(A1331,关卡NPC系数!B:C,2,FALSE)</f>
        <v>179</v>
      </c>
      <c r="E1331" s="2" t="str">
        <f>VLOOKUP(A1331,关卡NPC系数!M:Q,5)</f>
        <v>6阶</v>
      </c>
      <c r="F1331" s="2" t="str">
        <f t="shared" si="351"/>
        <v>后排</v>
      </c>
      <c r="G1331" s="2">
        <f t="shared" si="355"/>
        <v>3</v>
      </c>
      <c r="I1331" s="2" t="str">
        <f t="shared" si="352"/>
        <v>邪能</v>
      </c>
      <c r="J1331" s="2" t="str">
        <f t="shared" si="353"/>
        <v>6阶后排邪能</v>
      </c>
      <c r="K1331" s="2">
        <f ca="1">VLOOKUP(J1331,NPC规则!A:K,M1331,FALSE)</f>
        <v>32046</v>
      </c>
      <c r="L1331" s="2">
        <f>VLOOKUP(J1331,NPC规则!A:N,14,FALSE)</f>
        <v>6</v>
      </c>
      <c r="M1331" s="2">
        <f t="shared" ca="1" si="354"/>
        <v>7</v>
      </c>
      <c r="N1331" s="2">
        <v>6</v>
      </c>
      <c r="O1331" s="2">
        <f>VLOOKUP(A1331,关卡NPC系数!B:I,6,FALSE)</f>
        <v>1.502</v>
      </c>
      <c r="P1331" s="2">
        <f t="shared" si="349"/>
        <v>1</v>
      </c>
    </row>
    <row r="1332" spans="1:16" x14ac:dyDescent="0.3">
      <c r="A1332" s="2">
        <f t="shared" si="357"/>
        <v>222</v>
      </c>
      <c r="B1332" s="2">
        <f ca="1">K1328</f>
        <v>31076</v>
      </c>
      <c r="C1332" s="2">
        <f t="shared" si="356"/>
        <v>5</v>
      </c>
      <c r="D1332" s="2">
        <f>VLOOKUP(A1332,关卡NPC系数!B:C,2,FALSE)</f>
        <v>179</v>
      </c>
      <c r="E1332" s="2" t="str">
        <f>VLOOKUP(A1332,关卡NPC系数!M:Q,5)</f>
        <v>6阶</v>
      </c>
      <c r="F1332" s="2" t="str">
        <f t="shared" si="351"/>
        <v>后排</v>
      </c>
      <c r="G1332" s="2">
        <f t="shared" si="355"/>
        <v>3</v>
      </c>
      <c r="I1332" s="2" t="str">
        <f t="shared" si="352"/>
        <v>邪能</v>
      </c>
      <c r="J1332" s="2" t="str">
        <f t="shared" si="353"/>
        <v>6阶后排邪能</v>
      </c>
      <c r="K1332" s="2">
        <f ca="1">VLOOKUP(J1332,NPC规则!A:K,M1332,FALSE)</f>
        <v>32036</v>
      </c>
      <c r="L1332" s="2">
        <f>VLOOKUP(J1332,NPC规则!A:N,14,FALSE)</f>
        <v>6</v>
      </c>
      <c r="M1332" s="2">
        <f t="shared" ca="1" si="354"/>
        <v>5</v>
      </c>
      <c r="N1332" s="2">
        <v>6</v>
      </c>
      <c r="O1332" s="2">
        <f>VLOOKUP(A1332,关卡NPC系数!B:I,6,FALSE)</f>
        <v>1.502</v>
      </c>
      <c r="P1332" s="2">
        <f t="shared" si="349"/>
        <v>1</v>
      </c>
    </row>
    <row r="1333" spans="1:16" x14ac:dyDescent="0.3">
      <c r="A1333" s="2">
        <f t="shared" si="357"/>
        <v>222</v>
      </c>
      <c r="B1333" s="2">
        <f ca="1">K1328</f>
        <v>31076</v>
      </c>
      <c r="C1333" s="2">
        <f t="shared" si="356"/>
        <v>6</v>
      </c>
      <c r="D1333" s="2">
        <f>VLOOKUP(A1333,关卡NPC系数!B:C,2,FALSE)</f>
        <v>179</v>
      </c>
      <c r="E1333" s="2" t="str">
        <f>VLOOKUP(A1333,关卡NPC系数!M:Q,5)</f>
        <v>6阶</v>
      </c>
      <c r="F1333" s="2" t="str">
        <f t="shared" si="351"/>
        <v>后排</v>
      </c>
      <c r="G1333" s="2">
        <f t="shared" si="355"/>
        <v>3</v>
      </c>
      <c r="I1333" s="2" t="str">
        <f t="shared" si="352"/>
        <v>邪能</v>
      </c>
      <c r="J1333" s="2" t="str">
        <f t="shared" si="353"/>
        <v>6阶后排邪能</v>
      </c>
      <c r="K1333" s="2">
        <f ca="1">VLOOKUP(J1333,NPC规则!A:K,M1333,FALSE)</f>
        <v>34026</v>
      </c>
      <c r="L1333" s="2">
        <f>VLOOKUP(J1333,NPC规则!A:N,14,FALSE)</f>
        <v>6</v>
      </c>
      <c r="M1333" s="2">
        <f t="shared" ca="1" si="354"/>
        <v>3</v>
      </c>
      <c r="N1333" s="2">
        <v>6</v>
      </c>
      <c r="O1333" s="2">
        <f>VLOOKUP(A1333,关卡NPC系数!B:I,6,FALSE)</f>
        <v>1.502</v>
      </c>
      <c r="P1333" s="2">
        <f t="shared" si="349"/>
        <v>1</v>
      </c>
    </row>
    <row r="1334" spans="1:16" x14ac:dyDescent="0.3">
      <c r="A1334" s="2">
        <f t="shared" si="357"/>
        <v>223</v>
      </c>
      <c r="B1334" s="2">
        <f ca="1">K1334</f>
        <v>45056</v>
      </c>
      <c r="C1334" s="2">
        <f t="shared" si="356"/>
        <v>1</v>
      </c>
      <c r="D1334" s="2">
        <f>VLOOKUP(A1334,关卡NPC系数!B:C,2,FALSE)</f>
        <v>180</v>
      </c>
      <c r="E1334" s="2" t="str">
        <f>VLOOKUP(A1334,关卡NPC系数!M:Q,5)</f>
        <v>6阶</v>
      </c>
      <c r="F1334" s="2" t="str">
        <f t="shared" si="351"/>
        <v>前排</v>
      </c>
      <c r="G1334" s="2">
        <f t="shared" si="355"/>
        <v>4</v>
      </c>
      <c r="I1334" s="2" t="str">
        <f t="shared" si="352"/>
        <v>自然</v>
      </c>
      <c r="J1334" s="2" t="str">
        <f t="shared" si="353"/>
        <v>6阶前排自然</v>
      </c>
      <c r="K1334" s="2">
        <f ca="1">VLOOKUP(J1334,NPC规则!A:K,M1334,FALSE)</f>
        <v>45056</v>
      </c>
      <c r="L1334" s="2">
        <f>VLOOKUP(J1334,NPC规则!A:N,14,FALSE)</f>
        <v>4</v>
      </c>
      <c r="M1334" s="2">
        <f t="shared" ca="1" si="354"/>
        <v>4</v>
      </c>
      <c r="N1334" s="2">
        <v>6</v>
      </c>
      <c r="O1334" s="2">
        <f>VLOOKUP(A1334,关卡NPC系数!B:I,6,FALSE)</f>
        <v>1.504</v>
      </c>
      <c r="P1334" s="2">
        <f t="shared" si="349"/>
        <v>1</v>
      </c>
    </row>
    <row r="1335" spans="1:16" x14ac:dyDescent="0.3">
      <c r="A1335" s="2">
        <f t="shared" si="357"/>
        <v>223</v>
      </c>
      <c r="B1335" s="2">
        <f ca="1">K1334</f>
        <v>45056</v>
      </c>
      <c r="C1335" s="2">
        <f t="shared" si="356"/>
        <v>2</v>
      </c>
      <c r="D1335" s="2">
        <f>VLOOKUP(A1335,关卡NPC系数!B:C,2,FALSE)</f>
        <v>180</v>
      </c>
      <c r="E1335" s="2" t="str">
        <f>VLOOKUP(A1335,关卡NPC系数!M:Q,5)</f>
        <v>6阶</v>
      </c>
      <c r="F1335" s="2" t="str">
        <f t="shared" si="351"/>
        <v>前排</v>
      </c>
      <c r="G1335" s="2">
        <f t="shared" si="355"/>
        <v>4</v>
      </c>
      <c r="I1335" s="2" t="str">
        <f t="shared" si="352"/>
        <v>自然</v>
      </c>
      <c r="J1335" s="2" t="str">
        <f t="shared" si="353"/>
        <v>6阶前排自然</v>
      </c>
      <c r="K1335" s="2">
        <f ca="1">VLOOKUP(J1335,NPC规则!A:K,M1335,FALSE)</f>
        <v>45046</v>
      </c>
      <c r="L1335" s="2">
        <f>VLOOKUP(J1335,NPC规则!A:N,14,FALSE)</f>
        <v>4</v>
      </c>
      <c r="M1335" s="2">
        <f t="shared" ca="1" si="354"/>
        <v>5</v>
      </c>
      <c r="N1335" s="2">
        <v>6</v>
      </c>
      <c r="O1335" s="2">
        <f>VLOOKUP(A1335,关卡NPC系数!B:I,6,FALSE)</f>
        <v>1.504</v>
      </c>
      <c r="P1335" s="2">
        <f t="shared" si="349"/>
        <v>1</v>
      </c>
    </row>
    <row r="1336" spans="1:16" x14ac:dyDescent="0.3">
      <c r="A1336" s="2">
        <f t="shared" si="357"/>
        <v>223</v>
      </c>
      <c r="B1336" s="2">
        <f ca="1">K1334</f>
        <v>45056</v>
      </c>
      <c r="C1336" s="2">
        <f t="shared" si="356"/>
        <v>3</v>
      </c>
      <c r="D1336" s="2">
        <f>VLOOKUP(A1336,关卡NPC系数!B:C,2,FALSE)</f>
        <v>180</v>
      </c>
      <c r="E1336" s="2" t="str">
        <f>VLOOKUP(A1336,关卡NPC系数!M:Q,5)</f>
        <v>6阶</v>
      </c>
      <c r="F1336" s="2" t="str">
        <f t="shared" si="351"/>
        <v>后排</v>
      </c>
      <c r="G1336" s="2">
        <f t="shared" si="355"/>
        <v>4</v>
      </c>
      <c r="I1336" s="2" t="str">
        <f t="shared" si="352"/>
        <v>自然</v>
      </c>
      <c r="J1336" s="2" t="str">
        <f t="shared" si="353"/>
        <v>6阶后排自然</v>
      </c>
      <c r="K1336" s="2">
        <f ca="1">VLOOKUP(J1336,NPC规则!A:K,M1336,FALSE)</f>
        <v>45046</v>
      </c>
      <c r="L1336" s="2">
        <f>VLOOKUP(J1336,NPC规则!A:N,14,FALSE)</f>
        <v>7</v>
      </c>
      <c r="M1336" s="2">
        <f t="shared" ca="1" si="354"/>
        <v>3</v>
      </c>
      <c r="N1336" s="2">
        <v>6</v>
      </c>
      <c r="O1336" s="2">
        <f>VLOOKUP(A1336,关卡NPC系数!B:I,6,FALSE)</f>
        <v>1.504</v>
      </c>
      <c r="P1336" s="2">
        <f t="shared" si="349"/>
        <v>1</v>
      </c>
    </row>
    <row r="1337" spans="1:16" x14ac:dyDescent="0.3">
      <c r="A1337" s="2">
        <f t="shared" si="357"/>
        <v>223</v>
      </c>
      <c r="B1337" s="2">
        <f ca="1">K1334</f>
        <v>45056</v>
      </c>
      <c r="C1337" s="2">
        <f t="shared" si="356"/>
        <v>4</v>
      </c>
      <c r="D1337" s="2">
        <f>VLOOKUP(A1337,关卡NPC系数!B:C,2,FALSE)</f>
        <v>180</v>
      </c>
      <c r="E1337" s="2" t="str">
        <f>VLOOKUP(A1337,关卡NPC系数!M:Q,5)</f>
        <v>6阶</v>
      </c>
      <c r="F1337" s="2" t="str">
        <f t="shared" si="351"/>
        <v>后排</v>
      </c>
      <c r="G1337" s="2">
        <f t="shared" si="355"/>
        <v>4</v>
      </c>
      <c r="I1337" s="2" t="str">
        <f t="shared" si="352"/>
        <v>自然</v>
      </c>
      <c r="J1337" s="2" t="str">
        <f t="shared" si="353"/>
        <v>6阶后排自然</v>
      </c>
      <c r="K1337" s="2">
        <f ca="1">VLOOKUP(J1337,NPC规则!A:K,M1337,FALSE)</f>
        <v>44036</v>
      </c>
      <c r="L1337" s="2">
        <f>VLOOKUP(J1337,NPC规则!A:N,14,FALSE)</f>
        <v>7</v>
      </c>
      <c r="M1337" s="2">
        <f t="shared" ca="1" si="354"/>
        <v>6</v>
      </c>
      <c r="N1337" s="2">
        <v>6</v>
      </c>
      <c r="O1337" s="2">
        <f>VLOOKUP(A1337,关卡NPC系数!B:I,6,FALSE)</f>
        <v>1.504</v>
      </c>
      <c r="P1337" s="2">
        <f t="shared" si="349"/>
        <v>1</v>
      </c>
    </row>
    <row r="1338" spans="1:16" x14ac:dyDescent="0.3">
      <c r="A1338" s="2">
        <f t="shared" si="357"/>
        <v>223</v>
      </c>
      <c r="B1338" s="2">
        <f ca="1">K1334</f>
        <v>45056</v>
      </c>
      <c r="C1338" s="2">
        <f t="shared" si="356"/>
        <v>5</v>
      </c>
      <c r="D1338" s="2">
        <f>VLOOKUP(A1338,关卡NPC系数!B:C,2,FALSE)</f>
        <v>180</v>
      </c>
      <c r="E1338" s="2" t="str">
        <f>VLOOKUP(A1338,关卡NPC系数!M:Q,5)</f>
        <v>6阶</v>
      </c>
      <c r="F1338" s="2" t="str">
        <f t="shared" si="351"/>
        <v>后排</v>
      </c>
      <c r="G1338" s="2">
        <f t="shared" si="355"/>
        <v>4</v>
      </c>
      <c r="I1338" s="2" t="str">
        <f t="shared" si="352"/>
        <v>自然</v>
      </c>
      <c r="J1338" s="2" t="str">
        <f t="shared" si="353"/>
        <v>6阶后排自然</v>
      </c>
      <c r="K1338" s="2">
        <f ca="1">VLOOKUP(J1338,NPC规则!A:K,M1338,FALSE)</f>
        <v>44036</v>
      </c>
      <c r="L1338" s="2">
        <f>VLOOKUP(J1338,NPC规则!A:N,14,FALSE)</f>
        <v>7</v>
      </c>
      <c r="M1338" s="2">
        <f t="shared" ca="1" si="354"/>
        <v>6</v>
      </c>
      <c r="N1338" s="2">
        <v>6</v>
      </c>
      <c r="O1338" s="2">
        <f>VLOOKUP(A1338,关卡NPC系数!B:I,6,FALSE)</f>
        <v>1.504</v>
      </c>
      <c r="P1338" s="2">
        <f t="shared" si="349"/>
        <v>1</v>
      </c>
    </row>
    <row r="1339" spans="1:16" x14ac:dyDescent="0.3">
      <c r="A1339" s="2">
        <f t="shared" si="357"/>
        <v>223</v>
      </c>
      <c r="B1339" s="2">
        <f ca="1">K1334</f>
        <v>45056</v>
      </c>
      <c r="C1339" s="2">
        <f t="shared" si="356"/>
        <v>6</v>
      </c>
      <c r="D1339" s="2">
        <f>VLOOKUP(A1339,关卡NPC系数!B:C,2,FALSE)</f>
        <v>180</v>
      </c>
      <c r="E1339" s="2" t="str">
        <f>VLOOKUP(A1339,关卡NPC系数!M:Q,5)</f>
        <v>6阶</v>
      </c>
      <c r="F1339" s="2" t="str">
        <f t="shared" si="351"/>
        <v>后排</v>
      </c>
      <c r="G1339" s="2">
        <f t="shared" si="355"/>
        <v>4</v>
      </c>
      <c r="I1339" s="2" t="str">
        <f t="shared" si="352"/>
        <v>自然</v>
      </c>
      <c r="J1339" s="2" t="str">
        <f t="shared" si="353"/>
        <v>6阶后排自然</v>
      </c>
      <c r="K1339" s="2">
        <f ca="1">VLOOKUP(J1339,NPC规则!A:K,M1339,FALSE)</f>
        <v>44036</v>
      </c>
      <c r="L1339" s="2">
        <f>VLOOKUP(J1339,NPC规则!A:N,14,FALSE)</f>
        <v>7</v>
      </c>
      <c r="M1339" s="2">
        <f t="shared" ca="1" si="354"/>
        <v>6</v>
      </c>
      <c r="N1339" s="2">
        <v>6</v>
      </c>
      <c r="O1339" s="2">
        <f>VLOOKUP(A1339,关卡NPC系数!B:I,6,FALSE)</f>
        <v>1.504</v>
      </c>
      <c r="P1339" s="2">
        <f t="shared" si="349"/>
        <v>1</v>
      </c>
    </row>
    <row r="1340" spans="1:16" x14ac:dyDescent="0.3">
      <c r="A1340" s="2">
        <f t="shared" si="357"/>
        <v>224</v>
      </c>
      <c r="B1340" s="2">
        <f ca="1">K1340</f>
        <v>52046</v>
      </c>
      <c r="C1340" s="2">
        <f t="shared" si="356"/>
        <v>1</v>
      </c>
      <c r="D1340" s="2">
        <f>VLOOKUP(A1340,关卡NPC系数!B:C,2,FALSE)</f>
        <v>180</v>
      </c>
      <c r="E1340" s="2" t="str">
        <f>VLOOKUP(A1340,关卡NPC系数!M:Q,5)</f>
        <v>6阶</v>
      </c>
      <c r="F1340" s="2" t="str">
        <f t="shared" si="351"/>
        <v>前排</v>
      </c>
      <c r="G1340" s="2">
        <f t="shared" si="355"/>
        <v>5</v>
      </c>
      <c r="I1340" s="2" t="str">
        <f t="shared" si="352"/>
        <v>暗影</v>
      </c>
      <c r="J1340" s="2" t="str">
        <f t="shared" si="353"/>
        <v>6阶前排暗影</v>
      </c>
      <c r="K1340" s="2">
        <f ca="1">VLOOKUP(J1340,NPC规则!A:K,M1340,FALSE)</f>
        <v>52046</v>
      </c>
      <c r="L1340" s="2">
        <f>VLOOKUP(J1340,NPC规则!A:N,14,FALSE)</f>
        <v>3</v>
      </c>
      <c r="M1340" s="2">
        <f t="shared" ca="1" si="354"/>
        <v>4</v>
      </c>
      <c r="N1340" s="2">
        <v>6</v>
      </c>
      <c r="O1340" s="2">
        <f>VLOOKUP(A1340,关卡NPC系数!B:I,6,FALSE)</f>
        <v>1.5069999999999999</v>
      </c>
      <c r="P1340" s="2">
        <f t="shared" si="349"/>
        <v>1</v>
      </c>
    </row>
    <row r="1341" spans="1:16" x14ac:dyDescent="0.3">
      <c r="A1341" s="2">
        <f t="shared" si="357"/>
        <v>224</v>
      </c>
      <c r="B1341" s="2">
        <f ca="1">K1340</f>
        <v>52046</v>
      </c>
      <c r="C1341" s="2">
        <f t="shared" si="356"/>
        <v>2</v>
      </c>
      <c r="D1341" s="2">
        <f>VLOOKUP(A1341,关卡NPC系数!B:C,2,FALSE)</f>
        <v>180</v>
      </c>
      <c r="E1341" s="2" t="str">
        <f>VLOOKUP(A1341,关卡NPC系数!M:Q,5)</f>
        <v>6阶</v>
      </c>
      <c r="F1341" s="2" t="str">
        <f t="shared" si="351"/>
        <v>前排</v>
      </c>
      <c r="G1341" s="2">
        <f t="shared" si="355"/>
        <v>5</v>
      </c>
      <c r="I1341" s="2" t="str">
        <f t="shared" si="352"/>
        <v>暗影</v>
      </c>
      <c r="J1341" s="2" t="str">
        <f t="shared" si="353"/>
        <v>6阶前排暗影</v>
      </c>
      <c r="K1341" s="2">
        <f ca="1">VLOOKUP(J1341,NPC规则!A:K,M1341,FALSE)</f>
        <v>53016</v>
      </c>
      <c r="L1341" s="2">
        <f>VLOOKUP(J1341,NPC规则!A:N,14,FALSE)</f>
        <v>3</v>
      </c>
      <c r="M1341" s="2">
        <f t="shared" ca="1" si="354"/>
        <v>3</v>
      </c>
      <c r="N1341" s="2">
        <v>6</v>
      </c>
      <c r="O1341" s="2">
        <f>VLOOKUP(A1341,关卡NPC系数!B:I,6,FALSE)</f>
        <v>1.5069999999999999</v>
      </c>
      <c r="P1341" s="2">
        <f t="shared" si="349"/>
        <v>1</v>
      </c>
    </row>
    <row r="1342" spans="1:16" x14ac:dyDescent="0.3">
      <c r="A1342" s="2">
        <f t="shared" si="357"/>
        <v>224</v>
      </c>
      <c r="B1342" s="2">
        <f ca="1">K1340</f>
        <v>52046</v>
      </c>
      <c r="C1342" s="2">
        <f t="shared" si="356"/>
        <v>3</v>
      </c>
      <c r="D1342" s="2">
        <f>VLOOKUP(A1342,关卡NPC系数!B:C,2,FALSE)</f>
        <v>180</v>
      </c>
      <c r="E1342" s="2" t="str">
        <f>VLOOKUP(A1342,关卡NPC系数!M:Q,5)</f>
        <v>6阶</v>
      </c>
      <c r="F1342" s="2" t="str">
        <f t="shared" si="351"/>
        <v>后排</v>
      </c>
      <c r="G1342" s="2">
        <f t="shared" si="355"/>
        <v>5</v>
      </c>
      <c r="I1342" s="2" t="str">
        <f t="shared" si="352"/>
        <v>暗影</v>
      </c>
      <c r="J1342" s="2" t="str">
        <f t="shared" si="353"/>
        <v>6阶后排暗影</v>
      </c>
      <c r="K1342" s="2">
        <f ca="1">VLOOKUP(J1342,NPC规则!A:K,M1342,FALSE)</f>
        <v>53016</v>
      </c>
      <c r="L1342" s="2">
        <f>VLOOKUP(J1342,NPC规则!A:N,14,FALSE)</f>
        <v>3</v>
      </c>
      <c r="M1342" s="2">
        <f t="shared" ca="1" si="354"/>
        <v>3</v>
      </c>
      <c r="N1342" s="2">
        <v>6</v>
      </c>
      <c r="O1342" s="2">
        <f>VLOOKUP(A1342,关卡NPC系数!B:I,6,FALSE)</f>
        <v>1.5069999999999999</v>
      </c>
      <c r="P1342" s="2">
        <f t="shared" ref="P1342:P1405" si="366">P1282</f>
        <v>1</v>
      </c>
    </row>
    <row r="1343" spans="1:16" x14ac:dyDescent="0.3">
      <c r="A1343" s="2">
        <f t="shared" si="357"/>
        <v>224</v>
      </c>
      <c r="B1343" s="2">
        <f ca="1">K1340</f>
        <v>52046</v>
      </c>
      <c r="C1343" s="2">
        <f t="shared" si="356"/>
        <v>4</v>
      </c>
      <c r="D1343" s="2">
        <f>VLOOKUP(A1343,关卡NPC系数!B:C,2,FALSE)</f>
        <v>180</v>
      </c>
      <c r="E1343" s="2" t="str">
        <f>VLOOKUP(A1343,关卡NPC系数!M:Q,5)</f>
        <v>6阶</v>
      </c>
      <c r="F1343" s="2" t="str">
        <f t="shared" si="351"/>
        <v>后排</v>
      </c>
      <c r="G1343" s="2">
        <f t="shared" si="355"/>
        <v>5</v>
      </c>
      <c r="I1343" s="2" t="str">
        <f t="shared" si="352"/>
        <v>暗影</v>
      </c>
      <c r="J1343" s="2" t="str">
        <f t="shared" si="353"/>
        <v>6阶后排暗影</v>
      </c>
      <c r="K1343" s="2">
        <f ca="1">VLOOKUP(J1343,NPC规则!A:K,M1343,FALSE)</f>
        <v>51016</v>
      </c>
      <c r="L1343" s="2">
        <f>VLOOKUP(J1343,NPC规则!A:N,14,FALSE)</f>
        <v>3</v>
      </c>
      <c r="M1343" s="2">
        <f t="shared" ca="1" si="354"/>
        <v>2</v>
      </c>
      <c r="N1343" s="2">
        <v>6</v>
      </c>
      <c r="O1343" s="2">
        <f>VLOOKUP(A1343,关卡NPC系数!B:I,6,FALSE)</f>
        <v>1.5069999999999999</v>
      </c>
      <c r="P1343" s="2">
        <f t="shared" si="366"/>
        <v>1</v>
      </c>
    </row>
    <row r="1344" spans="1:16" x14ac:dyDescent="0.3">
      <c r="A1344" s="2">
        <f t="shared" si="357"/>
        <v>224</v>
      </c>
      <c r="B1344" s="2">
        <f ca="1">K1340</f>
        <v>52046</v>
      </c>
      <c r="C1344" s="2">
        <f t="shared" si="356"/>
        <v>5</v>
      </c>
      <c r="D1344" s="2">
        <f>VLOOKUP(A1344,关卡NPC系数!B:C,2,FALSE)</f>
        <v>180</v>
      </c>
      <c r="E1344" s="2" t="str">
        <f>VLOOKUP(A1344,关卡NPC系数!M:Q,5)</f>
        <v>6阶</v>
      </c>
      <c r="F1344" s="2" t="str">
        <f t="shared" si="351"/>
        <v>后排</v>
      </c>
      <c r="G1344" s="2">
        <f t="shared" si="355"/>
        <v>5</v>
      </c>
      <c r="I1344" s="2" t="str">
        <f t="shared" si="352"/>
        <v>暗影</v>
      </c>
      <c r="J1344" s="2" t="str">
        <f t="shared" si="353"/>
        <v>6阶后排暗影</v>
      </c>
      <c r="K1344" s="2">
        <f ca="1">VLOOKUP(J1344,NPC规则!A:K,M1344,FALSE)</f>
        <v>51016</v>
      </c>
      <c r="L1344" s="2">
        <f>VLOOKUP(J1344,NPC规则!A:N,14,FALSE)</f>
        <v>3</v>
      </c>
      <c r="M1344" s="2">
        <f t="shared" ca="1" si="354"/>
        <v>2</v>
      </c>
      <c r="N1344" s="2">
        <v>6</v>
      </c>
      <c r="O1344" s="2">
        <f>VLOOKUP(A1344,关卡NPC系数!B:I,6,FALSE)</f>
        <v>1.5069999999999999</v>
      </c>
      <c r="P1344" s="2">
        <f t="shared" si="366"/>
        <v>1</v>
      </c>
    </row>
    <row r="1345" spans="1:16" x14ac:dyDescent="0.3">
      <c r="A1345" s="2">
        <f t="shared" si="357"/>
        <v>224</v>
      </c>
      <c r="B1345" s="2">
        <f ca="1">K1340</f>
        <v>52046</v>
      </c>
      <c r="C1345" s="2">
        <f t="shared" si="356"/>
        <v>6</v>
      </c>
      <c r="D1345" s="2">
        <f>VLOOKUP(A1345,关卡NPC系数!B:C,2,FALSE)</f>
        <v>180</v>
      </c>
      <c r="E1345" s="2" t="str">
        <f>VLOOKUP(A1345,关卡NPC系数!M:Q,5)</f>
        <v>6阶</v>
      </c>
      <c r="F1345" s="2" t="str">
        <f t="shared" si="351"/>
        <v>后排</v>
      </c>
      <c r="G1345" s="2">
        <f t="shared" si="355"/>
        <v>5</v>
      </c>
      <c r="I1345" s="2" t="str">
        <f t="shared" si="352"/>
        <v>暗影</v>
      </c>
      <c r="J1345" s="2" t="str">
        <f t="shared" si="353"/>
        <v>6阶后排暗影</v>
      </c>
      <c r="K1345" s="2">
        <f ca="1">VLOOKUP(J1345,NPC规则!A:K,M1345,FALSE)</f>
        <v>51016</v>
      </c>
      <c r="L1345" s="2">
        <f>VLOOKUP(J1345,NPC规则!A:N,14,FALSE)</f>
        <v>3</v>
      </c>
      <c r="M1345" s="2">
        <f t="shared" ca="1" si="354"/>
        <v>2</v>
      </c>
      <c r="N1345" s="2">
        <v>6</v>
      </c>
      <c r="O1345" s="2">
        <f>VLOOKUP(A1345,关卡NPC系数!B:I,6,FALSE)</f>
        <v>1.5069999999999999</v>
      </c>
      <c r="P1345" s="2">
        <f t="shared" si="366"/>
        <v>1</v>
      </c>
    </row>
    <row r="1346" spans="1:16" x14ac:dyDescent="0.3">
      <c r="A1346" s="2">
        <f t="shared" si="357"/>
        <v>225</v>
      </c>
      <c r="B1346" s="2">
        <f ca="1">K1346</f>
        <v>61026</v>
      </c>
      <c r="C1346" s="2">
        <f t="shared" si="356"/>
        <v>1</v>
      </c>
      <c r="D1346" s="2">
        <f>VLOOKUP(A1346,关卡NPC系数!B:C,2,FALSE)</f>
        <v>181</v>
      </c>
      <c r="E1346" s="2" t="str">
        <f>VLOOKUP(A1346,关卡NPC系数!M:Q,5)</f>
        <v>6阶</v>
      </c>
      <c r="F1346" s="2" t="str">
        <f t="shared" ref="F1346:F1409" si="367">VLOOKUP(C1346,S:T,2,FALSE)</f>
        <v>前排</v>
      </c>
      <c r="G1346" s="2">
        <f t="shared" si="355"/>
        <v>6</v>
      </c>
      <c r="I1346" s="2" t="str">
        <f t="shared" si="352"/>
        <v>神圣</v>
      </c>
      <c r="J1346" s="2" t="str">
        <f t="shared" si="353"/>
        <v>6阶前排神圣</v>
      </c>
      <c r="K1346" s="2">
        <f ca="1">VLOOKUP(J1346,NPC规则!A:K,M1346,FALSE)</f>
        <v>61026</v>
      </c>
      <c r="L1346" s="2">
        <f>VLOOKUP(J1346,NPC规则!A:N,14,FALSE)</f>
        <v>3</v>
      </c>
      <c r="M1346" s="2">
        <f t="shared" ca="1" si="354"/>
        <v>2</v>
      </c>
      <c r="N1346" s="2">
        <v>6</v>
      </c>
      <c r="O1346" s="2">
        <f>VLOOKUP(A1346,关卡NPC系数!B:I,6,FALSE)</f>
        <v>1.5089999999999999</v>
      </c>
      <c r="P1346" s="2">
        <f t="shared" si="366"/>
        <v>1</v>
      </c>
    </row>
    <row r="1347" spans="1:16" x14ac:dyDescent="0.3">
      <c r="A1347" s="2">
        <f t="shared" si="357"/>
        <v>225</v>
      </c>
      <c r="B1347" s="2">
        <f ca="1">K1346</f>
        <v>61026</v>
      </c>
      <c r="C1347" s="2">
        <f t="shared" si="356"/>
        <v>2</v>
      </c>
      <c r="D1347" s="2">
        <f>VLOOKUP(A1347,关卡NPC系数!B:C,2,FALSE)</f>
        <v>181</v>
      </c>
      <c r="E1347" s="2" t="str">
        <f>VLOOKUP(A1347,关卡NPC系数!M:Q,5)</f>
        <v>6阶</v>
      </c>
      <c r="F1347" s="2" t="str">
        <f t="shared" si="367"/>
        <v>前排</v>
      </c>
      <c r="G1347" s="2">
        <f t="shared" si="355"/>
        <v>6</v>
      </c>
      <c r="I1347" s="2" t="str">
        <f t="shared" ref="I1347:I1410" si="368">VLOOKUP(G1347,V:W,2,FALSE)</f>
        <v>神圣</v>
      </c>
      <c r="J1347" s="2" t="str">
        <f t="shared" ref="J1347:J1410" si="369">E1347&amp;F1347&amp;I1347</f>
        <v>6阶前排神圣</v>
      </c>
      <c r="K1347" s="2">
        <f ca="1">VLOOKUP(J1347,NPC规则!A:K,M1347,FALSE)</f>
        <v>62016</v>
      </c>
      <c r="L1347" s="2">
        <f>VLOOKUP(J1347,NPC规则!A:N,14,FALSE)</f>
        <v>3</v>
      </c>
      <c r="M1347" s="2">
        <f t="shared" ref="M1347:M1410" ca="1" si="370">INT(RAND()*L1347)+2</f>
        <v>4</v>
      </c>
      <c r="N1347" s="2">
        <v>6</v>
      </c>
      <c r="O1347" s="2">
        <f>VLOOKUP(A1347,关卡NPC系数!B:I,6,FALSE)</f>
        <v>1.5089999999999999</v>
      </c>
      <c r="P1347" s="2">
        <f t="shared" si="366"/>
        <v>1</v>
      </c>
    </row>
    <row r="1348" spans="1:16" x14ac:dyDescent="0.3">
      <c r="A1348" s="2">
        <f t="shared" si="357"/>
        <v>225</v>
      </c>
      <c r="B1348" s="2">
        <f ca="1">K1346</f>
        <v>61026</v>
      </c>
      <c r="C1348" s="2">
        <f t="shared" si="356"/>
        <v>3</v>
      </c>
      <c r="D1348" s="2">
        <f>VLOOKUP(A1348,关卡NPC系数!B:C,2,FALSE)</f>
        <v>181</v>
      </c>
      <c r="E1348" s="2" t="str">
        <f>VLOOKUP(A1348,关卡NPC系数!M:Q,5)</f>
        <v>6阶</v>
      </c>
      <c r="F1348" s="2" t="str">
        <f t="shared" si="367"/>
        <v>后排</v>
      </c>
      <c r="G1348" s="2">
        <f t="shared" si="355"/>
        <v>6</v>
      </c>
      <c r="I1348" s="2" t="str">
        <f t="shared" si="368"/>
        <v>神圣</v>
      </c>
      <c r="J1348" s="2" t="str">
        <f t="shared" si="369"/>
        <v>6阶后排神圣</v>
      </c>
      <c r="K1348" s="2">
        <f ca="1">VLOOKUP(J1348,NPC规则!A:K,M1348,FALSE)</f>
        <v>63026</v>
      </c>
      <c r="L1348" s="2">
        <f>VLOOKUP(J1348,NPC规则!A:N,14,FALSE)</f>
        <v>3</v>
      </c>
      <c r="M1348" s="2">
        <f t="shared" ca="1" si="370"/>
        <v>3</v>
      </c>
      <c r="N1348" s="2">
        <v>6</v>
      </c>
      <c r="O1348" s="2">
        <f>VLOOKUP(A1348,关卡NPC系数!B:I,6,FALSE)</f>
        <v>1.5089999999999999</v>
      </c>
      <c r="P1348" s="2">
        <f t="shared" si="366"/>
        <v>1</v>
      </c>
    </row>
    <row r="1349" spans="1:16" x14ac:dyDescent="0.3">
      <c r="A1349" s="2">
        <f t="shared" si="357"/>
        <v>225</v>
      </c>
      <c r="B1349" s="2">
        <f ca="1">K1346</f>
        <v>61026</v>
      </c>
      <c r="C1349" s="2">
        <f t="shared" si="356"/>
        <v>4</v>
      </c>
      <c r="D1349" s="2">
        <f>VLOOKUP(A1349,关卡NPC系数!B:C,2,FALSE)</f>
        <v>181</v>
      </c>
      <c r="E1349" s="2" t="str">
        <f>VLOOKUP(A1349,关卡NPC系数!M:Q,5)</f>
        <v>6阶</v>
      </c>
      <c r="F1349" s="2" t="str">
        <f t="shared" si="367"/>
        <v>后排</v>
      </c>
      <c r="G1349" s="2">
        <f t="shared" si="355"/>
        <v>6</v>
      </c>
      <c r="I1349" s="2" t="str">
        <f t="shared" si="368"/>
        <v>神圣</v>
      </c>
      <c r="J1349" s="2" t="str">
        <f t="shared" si="369"/>
        <v>6阶后排神圣</v>
      </c>
      <c r="K1349" s="2">
        <f ca="1">VLOOKUP(J1349,NPC规则!A:K,M1349,FALSE)</f>
        <v>62016</v>
      </c>
      <c r="L1349" s="2">
        <f>VLOOKUP(J1349,NPC规则!A:N,14,FALSE)</f>
        <v>3</v>
      </c>
      <c r="M1349" s="2">
        <f t="shared" ca="1" si="370"/>
        <v>4</v>
      </c>
      <c r="N1349" s="2">
        <v>6</v>
      </c>
      <c r="O1349" s="2">
        <f>VLOOKUP(A1349,关卡NPC系数!B:I,6,FALSE)</f>
        <v>1.5089999999999999</v>
      </c>
      <c r="P1349" s="2">
        <f t="shared" si="366"/>
        <v>1</v>
      </c>
    </row>
    <row r="1350" spans="1:16" x14ac:dyDescent="0.3">
      <c r="A1350" s="2">
        <f t="shared" si="357"/>
        <v>225</v>
      </c>
      <c r="B1350" s="2">
        <f ca="1">K1346</f>
        <v>61026</v>
      </c>
      <c r="C1350" s="2">
        <f t="shared" si="356"/>
        <v>5</v>
      </c>
      <c r="D1350" s="2">
        <f>VLOOKUP(A1350,关卡NPC系数!B:C,2,FALSE)</f>
        <v>181</v>
      </c>
      <c r="E1350" s="2" t="str">
        <f>VLOOKUP(A1350,关卡NPC系数!M:Q,5)</f>
        <v>6阶</v>
      </c>
      <c r="F1350" s="2" t="str">
        <f t="shared" si="367"/>
        <v>后排</v>
      </c>
      <c r="G1350" s="2">
        <f t="shared" ref="G1350:G1413" si="371">G1344+1</f>
        <v>6</v>
      </c>
      <c r="I1350" s="2" t="str">
        <f t="shared" si="368"/>
        <v>神圣</v>
      </c>
      <c r="J1350" s="2" t="str">
        <f t="shared" si="369"/>
        <v>6阶后排神圣</v>
      </c>
      <c r="K1350" s="2">
        <f ca="1">VLOOKUP(J1350,NPC规则!A:K,M1350,FALSE)</f>
        <v>62016</v>
      </c>
      <c r="L1350" s="2">
        <f>VLOOKUP(J1350,NPC规则!A:N,14,FALSE)</f>
        <v>3</v>
      </c>
      <c r="M1350" s="2">
        <f t="shared" ca="1" si="370"/>
        <v>4</v>
      </c>
      <c r="N1350" s="2">
        <v>6</v>
      </c>
      <c r="O1350" s="2">
        <f>VLOOKUP(A1350,关卡NPC系数!B:I,6,FALSE)</f>
        <v>1.5089999999999999</v>
      </c>
      <c r="P1350" s="2">
        <f t="shared" si="366"/>
        <v>1</v>
      </c>
    </row>
    <row r="1351" spans="1:16" x14ac:dyDescent="0.3">
      <c r="A1351" s="2">
        <f t="shared" si="357"/>
        <v>225</v>
      </c>
      <c r="B1351" s="2">
        <f ca="1">K1346</f>
        <v>61026</v>
      </c>
      <c r="C1351" s="2">
        <f t="shared" si="356"/>
        <v>6</v>
      </c>
      <c r="D1351" s="2">
        <f>VLOOKUP(A1351,关卡NPC系数!B:C,2,FALSE)</f>
        <v>181</v>
      </c>
      <c r="E1351" s="2" t="str">
        <f>VLOOKUP(A1351,关卡NPC系数!M:Q,5)</f>
        <v>6阶</v>
      </c>
      <c r="F1351" s="2" t="str">
        <f t="shared" si="367"/>
        <v>后排</v>
      </c>
      <c r="G1351" s="2">
        <f t="shared" si="371"/>
        <v>6</v>
      </c>
      <c r="I1351" s="2" t="str">
        <f t="shared" si="368"/>
        <v>神圣</v>
      </c>
      <c r="J1351" s="2" t="str">
        <f t="shared" si="369"/>
        <v>6阶后排神圣</v>
      </c>
      <c r="K1351" s="2">
        <f ca="1">VLOOKUP(J1351,NPC规则!A:K,M1351,FALSE)</f>
        <v>61026</v>
      </c>
      <c r="L1351" s="2">
        <f>VLOOKUP(J1351,NPC规则!A:N,14,FALSE)</f>
        <v>3</v>
      </c>
      <c r="M1351" s="2">
        <f t="shared" ca="1" si="370"/>
        <v>2</v>
      </c>
      <c r="N1351" s="2">
        <v>6</v>
      </c>
      <c r="O1351" s="2">
        <f>VLOOKUP(A1351,关卡NPC系数!B:I,6,FALSE)</f>
        <v>1.5089999999999999</v>
      </c>
      <c r="P1351" s="2">
        <f t="shared" si="366"/>
        <v>1</v>
      </c>
    </row>
    <row r="1352" spans="1:16" x14ac:dyDescent="0.3">
      <c r="A1352" s="2">
        <f t="shared" si="357"/>
        <v>226</v>
      </c>
      <c r="B1352" s="2">
        <f ca="1">K1352</f>
        <v>45046</v>
      </c>
      <c r="C1352" s="2">
        <f t="shared" ref="C1352:C1415" si="372">C1346</f>
        <v>1</v>
      </c>
      <c r="D1352" s="2">
        <f>VLOOKUP(A1352,关卡NPC系数!B:C,2,FALSE)</f>
        <v>181</v>
      </c>
      <c r="E1352" s="2" t="str">
        <f>VLOOKUP(A1352,关卡NPC系数!M:Q,5)</f>
        <v>6阶</v>
      </c>
      <c r="F1352" s="2" t="str">
        <f t="shared" si="367"/>
        <v>前排</v>
      </c>
      <c r="G1352" s="2">
        <f t="shared" ref="G1352" ca="1" si="373">RANK(H1352,$H1352:$H1357)</f>
        <v>4</v>
      </c>
      <c r="H1352" s="2">
        <f t="shared" ref="H1352:H1399" ca="1" si="374">RAND()</f>
        <v>0.48900986179915196</v>
      </c>
      <c r="I1352" s="2" t="str">
        <f t="shared" ca="1" si="368"/>
        <v>自然</v>
      </c>
      <c r="J1352" s="2" t="str">
        <f t="shared" ca="1" si="369"/>
        <v>6阶前排自然</v>
      </c>
      <c r="K1352" s="2">
        <f ca="1">VLOOKUP(J1352,NPC规则!A:K,M1352,FALSE)</f>
        <v>45046</v>
      </c>
      <c r="L1352" s="2">
        <f ca="1">VLOOKUP(J1352,NPC规则!A:N,14,FALSE)</f>
        <v>4</v>
      </c>
      <c r="M1352" s="2">
        <f t="shared" ca="1" si="370"/>
        <v>5</v>
      </c>
      <c r="N1352" s="2">
        <v>6</v>
      </c>
      <c r="O1352" s="2">
        <f>VLOOKUP(A1352,关卡NPC系数!B:I,6,FALSE)</f>
        <v>1.512</v>
      </c>
      <c r="P1352" s="2">
        <f t="shared" si="366"/>
        <v>1</v>
      </c>
    </row>
    <row r="1353" spans="1:16" x14ac:dyDescent="0.3">
      <c r="A1353" s="2">
        <f t="shared" si="357"/>
        <v>226</v>
      </c>
      <c r="B1353" s="2">
        <f ca="1">K1352</f>
        <v>45046</v>
      </c>
      <c r="C1353" s="2">
        <f t="shared" si="372"/>
        <v>2</v>
      </c>
      <c r="D1353" s="2">
        <f>VLOOKUP(A1353,关卡NPC系数!B:C,2,FALSE)</f>
        <v>181</v>
      </c>
      <c r="E1353" s="2" t="str">
        <f>VLOOKUP(A1353,关卡NPC系数!M:Q,5)</f>
        <v>6阶</v>
      </c>
      <c r="F1353" s="2" t="str">
        <f t="shared" si="367"/>
        <v>前排</v>
      </c>
      <c r="G1353" s="2">
        <f t="shared" ref="G1353" ca="1" si="375">RANK(H1353,$H1352:$H1357)</f>
        <v>1</v>
      </c>
      <c r="H1353" s="2">
        <f t="shared" ca="1" si="374"/>
        <v>0.81182874548735229</v>
      </c>
      <c r="I1353" s="2" t="str">
        <f t="shared" ca="1" si="368"/>
        <v>亡灵</v>
      </c>
      <c r="J1353" s="2" t="str">
        <f t="shared" ca="1" si="369"/>
        <v>6阶前排亡灵</v>
      </c>
      <c r="K1353" s="2">
        <f ca="1">VLOOKUP(J1353,NPC规则!A:K,M1353,FALSE)</f>
        <v>15036</v>
      </c>
      <c r="L1353" s="2">
        <f ca="1">VLOOKUP(J1353,NPC规则!A:N,14,FALSE)</f>
        <v>3</v>
      </c>
      <c r="M1353" s="2">
        <f t="shared" ca="1" si="370"/>
        <v>4</v>
      </c>
      <c r="N1353" s="2">
        <v>6</v>
      </c>
      <c r="O1353" s="2">
        <f>VLOOKUP(A1353,关卡NPC系数!B:I,6,FALSE)</f>
        <v>1.512</v>
      </c>
      <c r="P1353" s="2">
        <f t="shared" si="366"/>
        <v>1</v>
      </c>
    </row>
    <row r="1354" spans="1:16" x14ac:dyDescent="0.3">
      <c r="A1354" s="2">
        <f t="shared" si="357"/>
        <v>226</v>
      </c>
      <c r="B1354" s="2">
        <f ca="1">K1352</f>
        <v>45046</v>
      </c>
      <c r="C1354" s="2">
        <f t="shared" si="372"/>
        <v>3</v>
      </c>
      <c r="D1354" s="2">
        <f>VLOOKUP(A1354,关卡NPC系数!B:C,2,FALSE)</f>
        <v>181</v>
      </c>
      <c r="E1354" s="2" t="str">
        <f>VLOOKUP(A1354,关卡NPC系数!M:Q,5)</f>
        <v>6阶</v>
      </c>
      <c r="F1354" s="2" t="str">
        <f t="shared" si="367"/>
        <v>后排</v>
      </c>
      <c r="G1354" s="2">
        <f t="shared" ref="G1354" ca="1" si="376">RANK(H1354,$H1352:$H1357)</f>
        <v>3</v>
      </c>
      <c r="H1354" s="2">
        <f t="shared" ca="1" si="374"/>
        <v>0.49644016963512494</v>
      </c>
      <c r="I1354" s="2" t="str">
        <f t="shared" ca="1" si="368"/>
        <v>邪能</v>
      </c>
      <c r="J1354" s="2" t="str">
        <f t="shared" ca="1" si="369"/>
        <v>6阶后排邪能</v>
      </c>
      <c r="K1354" s="2">
        <f ca="1">VLOOKUP(J1354,NPC规则!A:K,M1354,FALSE)</f>
        <v>32036</v>
      </c>
      <c r="L1354" s="2">
        <f ca="1">VLOOKUP(J1354,NPC规则!A:N,14,FALSE)</f>
        <v>6</v>
      </c>
      <c r="M1354" s="2">
        <f t="shared" ca="1" si="370"/>
        <v>5</v>
      </c>
      <c r="N1354" s="2">
        <v>6</v>
      </c>
      <c r="O1354" s="2">
        <f>VLOOKUP(A1354,关卡NPC系数!B:I,6,FALSE)</f>
        <v>1.512</v>
      </c>
      <c r="P1354" s="2">
        <f t="shared" si="366"/>
        <v>1</v>
      </c>
    </row>
    <row r="1355" spans="1:16" x14ac:dyDescent="0.3">
      <c r="A1355" s="2">
        <f t="shared" si="357"/>
        <v>226</v>
      </c>
      <c r="B1355" s="2">
        <f ca="1">K1352</f>
        <v>45046</v>
      </c>
      <c r="C1355" s="2">
        <f t="shared" si="372"/>
        <v>4</v>
      </c>
      <c r="D1355" s="2">
        <f>VLOOKUP(A1355,关卡NPC系数!B:C,2,FALSE)</f>
        <v>181</v>
      </c>
      <c r="E1355" s="2" t="str">
        <f>VLOOKUP(A1355,关卡NPC系数!M:Q,5)</f>
        <v>6阶</v>
      </c>
      <c r="F1355" s="2" t="str">
        <f t="shared" si="367"/>
        <v>后排</v>
      </c>
      <c r="G1355" s="2">
        <f t="shared" ref="G1355" ca="1" si="377">RANK(H1355,$H1352:$H1357)</f>
        <v>2</v>
      </c>
      <c r="H1355" s="2">
        <f t="shared" ca="1" si="374"/>
        <v>0.63637025453679497</v>
      </c>
      <c r="I1355" s="2" t="str">
        <f t="shared" ca="1" si="368"/>
        <v>奥术</v>
      </c>
      <c r="J1355" s="2" t="str">
        <f t="shared" ca="1" si="369"/>
        <v>6阶后排奥术</v>
      </c>
      <c r="K1355" s="2">
        <f ca="1">VLOOKUP(J1355,NPC规则!A:K,M1355,FALSE)</f>
        <v>24036</v>
      </c>
      <c r="L1355" s="2">
        <f ca="1">VLOOKUP(J1355,NPC规则!A:N,14,FALSE)</f>
        <v>7</v>
      </c>
      <c r="M1355" s="2">
        <f t="shared" ca="1" si="370"/>
        <v>4</v>
      </c>
      <c r="N1355" s="2">
        <v>6</v>
      </c>
      <c r="O1355" s="2">
        <f>VLOOKUP(A1355,关卡NPC系数!B:I,6,FALSE)</f>
        <v>1.512</v>
      </c>
      <c r="P1355" s="2">
        <f t="shared" si="366"/>
        <v>1</v>
      </c>
    </row>
    <row r="1356" spans="1:16" x14ac:dyDescent="0.3">
      <c r="A1356" s="2">
        <f t="shared" si="357"/>
        <v>226</v>
      </c>
      <c r="B1356" s="2">
        <f ca="1">K1352</f>
        <v>45046</v>
      </c>
      <c r="C1356" s="2">
        <f t="shared" si="372"/>
        <v>5</v>
      </c>
      <c r="D1356" s="2">
        <f>VLOOKUP(A1356,关卡NPC系数!B:C,2,FALSE)</f>
        <v>181</v>
      </c>
      <c r="E1356" s="2" t="str">
        <f>VLOOKUP(A1356,关卡NPC系数!M:Q,5)</f>
        <v>6阶</v>
      </c>
      <c r="F1356" s="2" t="str">
        <f t="shared" si="367"/>
        <v>后排</v>
      </c>
      <c r="G1356" s="2">
        <f t="shared" ref="G1356" ca="1" si="378">RANK(H1356,$H1352:$H1357)</f>
        <v>5</v>
      </c>
      <c r="H1356" s="2">
        <f t="shared" ca="1" si="374"/>
        <v>0.46920813990828636</v>
      </c>
      <c r="I1356" s="2" t="str">
        <f t="shared" ca="1" si="368"/>
        <v>暗影</v>
      </c>
      <c r="J1356" s="2" t="str">
        <f t="shared" ca="1" si="369"/>
        <v>6阶后排暗影</v>
      </c>
      <c r="K1356" s="2">
        <f ca="1">VLOOKUP(J1356,NPC规则!A:K,M1356,FALSE)</f>
        <v>52046</v>
      </c>
      <c r="L1356" s="2">
        <f ca="1">VLOOKUP(J1356,NPC规则!A:N,14,FALSE)</f>
        <v>3</v>
      </c>
      <c r="M1356" s="2">
        <f t="shared" ca="1" si="370"/>
        <v>4</v>
      </c>
      <c r="N1356" s="2">
        <v>6</v>
      </c>
      <c r="O1356" s="2">
        <f>VLOOKUP(A1356,关卡NPC系数!B:I,6,FALSE)</f>
        <v>1.512</v>
      </c>
      <c r="P1356" s="2">
        <f t="shared" si="366"/>
        <v>1</v>
      </c>
    </row>
    <row r="1357" spans="1:16" x14ac:dyDescent="0.3">
      <c r="A1357" s="2">
        <f t="shared" si="357"/>
        <v>226</v>
      </c>
      <c r="B1357" s="2">
        <f ca="1">K1352</f>
        <v>45046</v>
      </c>
      <c r="C1357" s="2">
        <f t="shared" si="372"/>
        <v>6</v>
      </c>
      <c r="D1357" s="2">
        <f>VLOOKUP(A1357,关卡NPC系数!B:C,2,FALSE)</f>
        <v>181</v>
      </c>
      <c r="E1357" s="2" t="str">
        <f>VLOOKUP(A1357,关卡NPC系数!M:Q,5)</f>
        <v>6阶</v>
      </c>
      <c r="F1357" s="2" t="str">
        <f t="shared" si="367"/>
        <v>后排</v>
      </c>
      <c r="G1357" s="2">
        <f t="shared" ref="G1357" ca="1" si="379">RANK(H1357,$H1352:$H1357)</f>
        <v>6</v>
      </c>
      <c r="H1357" s="2">
        <f t="shared" ca="1" si="374"/>
        <v>0.23929568887535224</v>
      </c>
      <c r="I1357" s="2" t="str">
        <f t="shared" ca="1" si="368"/>
        <v>神圣</v>
      </c>
      <c r="J1357" s="2" t="str">
        <f t="shared" ca="1" si="369"/>
        <v>6阶后排神圣</v>
      </c>
      <c r="K1357" s="2">
        <f ca="1">VLOOKUP(J1357,NPC规则!A:K,M1357,FALSE)</f>
        <v>63026</v>
      </c>
      <c r="L1357" s="2">
        <f ca="1">VLOOKUP(J1357,NPC规则!A:N,14,FALSE)</f>
        <v>3</v>
      </c>
      <c r="M1357" s="2">
        <f t="shared" ca="1" si="370"/>
        <v>3</v>
      </c>
      <c r="N1357" s="2">
        <v>6</v>
      </c>
      <c r="O1357" s="2">
        <f>VLOOKUP(A1357,关卡NPC系数!B:I,6,FALSE)</f>
        <v>1.512</v>
      </c>
      <c r="P1357" s="2">
        <f t="shared" si="366"/>
        <v>1</v>
      </c>
    </row>
    <row r="1358" spans="1:16" x14ac:dyDescent="0.3">
      <c r="A1358" s="2">
        <f t="shared" ref="A1358:A1421" si="380">A1352+1</f>
        <v>227</v>
      </c>
      <c r="B1358" s="2">
        <f ca="1">K1358</f>
        <v>11076</v>
      </c>
      <c r="C1358" s="2">
        <f t="shared" si="372"/>
        <v>1</v>
      </c>
      <c r="D1358" s="2">
        <f>VLOOKUP(A1358,关卡NPC系数!B:C,2,FALSE)</f>
        <v>182</v>
      </c>
      <c r="E1358" s="2" t="str">
        <f>VLOOKUP(A1358,关卡NPC系数!M:Q,5)</f>
        <v>6阶</v>
      </c>
      <c r="F1358" s="2" t="str">
        <f t="shared" si="367"/>
        <v>前排</v>
      </c>
      <c r="G1358" s="2">
        <v>1</v>
      </c>
      <c r="I1358" s="2" t="str">
        <f t="shared" si="368"/>
        <v>亡灵</v>
      </c>
      <c r="J1358" s="2" t="str">
        <f t="shared" si="369"/>
        <v>6阶前排亡灵</v>
      </c>
      <c r="K1358" s="2">
        <f ca="1">VLOOKUP(J1358,NPC规则!A:K,M1358,FALSE)</f>
        <v>11076</v>
      </c>
      <c r="L1358" s="2">
        <f>VLOOKUP(J1358,NPC规则!A:N,14,FALSE)</f>
        <v>3</v>
      </c>
      <c r="M1358" s="2">
        <f t="shared" ca="1" si="370"/>
        <v>2</v>
      </c>
      <c r="N1358" s="2">
        <v>6</v>
      </c>
      <c r="O1358" s="2">
        <f>VLOOKUP(A1358,关卡NPC系数!B:I,6,FALSE)</f>
        <v>1.514</v>
      </c>
      <c r="P1358" s="2">
        <f t="shared" si="366"/>
        <v>1</v>
      </c>
    </row>
    <row r="1359" spans="1:16" x14ac:dyDescent="0.3">
      <c r="A1359" s="2">
        <f t="shared" si="380"/>
        <v>227</v>
      </c>
      <c r="B1359" s="2">
        <f ca="1">K1358</f>
        <v>11076</v>
      </c>
      <c r="C1359" s="2">
        <f t="shared" si="372"/>
        <v>2</v>
      </c>
      <c r="D1359" s="2">
        <f>VLOOKUP(A1359,关卡NPC系数!B:C,2,FALSE)</f>
        <v>182</v>
      </c>
      <c r="E1359" s="2" t="str">
        <f>VLOOKUP(A1359,关卡NPC系数!M:Q,5)</f>
        <v>6阶</v>
      </c>
      <c r="F1359" s="2" t="str">
        <f t="shared" si="367"/>
        <v>前排</v>
      </c>
      <c r="G1359" s="2">
        <v>1</v>
      </c>
      <c r="I1359" s="2" t="str">
        <f t="shared" si="368"/>
        <v>亡灵</v>
      </c>
      <c r="J1359" s="2" t="str">
        <f t="shared" si="369"/>
        <v>6阶前排亡灵</v>
      </c>
      <c r="K1359" s="2">
        <f ca="1">VLOOKUP(J1359,NPC规则!A:K,M1359,FALSE)</f>
        <v>15036</v>
      </c>
      <c r="L1359" s="2">
        <f>VLOOKUP(J1359,NPC规则!A:N,14,FALSE)</f>
        <v>3</v>
      </c>
      <c r="M1359" s="2">
        <f t="shared" ca="1" si="370"/>
        <v>4</v>
      </c>
      <c r="N1359" s="2">
        <v>6</v>
      </c>
      <c r="O1359" s="2">
        <f>VLOOKUP(A1359,关卡NPC系数!B:I,6,FALSE)</f>
        <v>1.514</v>
      </c>
      <c r="P1359" s="2">
        <f t="shared" si="366"/>
        <v>1</v>
      </c>
    </row>
    <row r="1360" spans="1:16" x14ac:dyDescent="0.3">
      <c r="A1360" s="2">
        <f t="shared" si="380"/>
        <v>227</v>
      </c>
      <c r="B1360" s="2">
        <f ca="1">K1358</f>
        <v>11076</v>
      </c>
      <c r="C1360" s="2">
        <f t="shared" si="372"/>
        <v>3</v>
      </c>
      <c r="D1360" s="2">
        <f>VLOOKUP(A1360,关卡NPC系数!B:C,2,FALSE)</f>
        <v>182</v>
      </c>
      <c r="E1360" s="2" t="str">
        <f>VLOOKUP(A1360,关卡NPC系数!M:Q,5)</f>
        <v>6阶</v>
      </c>
      <c r="F1360" s="2" t="str">
        <f t="shared" si="367"/>
        <v>后排</v>
      </c>
      <c r="G1360" s="2">
        <v>1</v>
      </c>
      <c r="I1360" s="2" t="str">
        <f t="shared" si="368"/>
        <v>亡灵</v>
      </c>
      <c r="J1360" s="2" t="str">
        <f t="shared" si="369"/>
        <v>6阶后排亡灵</v>
      </c>
      <c r="K1360" s="2">
        <f ca="1">VLOOKUP(J1360,NPC规则!A:K,M1360,FALSE)</f>
        <v>12036</v>
      </c>
      <c r="L1360" s="2">
        <f>VLOOKUP(J1360,NPC规则!A:N,14,FALSE)</f>
        <v>6</v>
      </c>
      <c r="M1360" s="2">
        <f t="shared" ca="1" si="370"/>
        <v>5</v>
      </c>
      <c r="N1360" s="2">
        <v>6</v>
      </c>
      <c r="O1360" s="2">
        <f>VLOOKUP(A1360,关卡NPC系数!B:I,6,FALSE)</f>
        <v>1.514</v>
      </c>
      <c r="P1360" s="2">
        <f t="shared" si="366"/>
        <v>1</v>
      </c>
    </row>
    <row r="1361" spans="1:16" x14ac:dyDescent="0.3">
      <c r="A1361" s="2">
        <f t="shared" si="380"/>
        <v>227</v>
      </c>
      <c r="B1361" s="2">
        <f ca="1">K1358</f>
        <v>11076</v>
      </c>
      <c r="C1361" s="2">
        <f t="shared" si="372"/>
        <v>4</v>
      </c>
      <c r="D1361" s="2">
        <f>VLOOKUP(A1361,关卡NPC系数!B:C,2,FALSE)</f>
        <v>182</v>
      </c>
      <c r="E1361" s="2" t="str">
        <f>VLOOKUP(A1361,关卡NPC系数!M:Q,5)</f>
        <v>6阶</v>
      </c>
      <c r="F1361" s="2" t="str">
        <f t="shared" si="367"/>
        <v>后排</v>
      </c>
      <c r="G1361" s="2">
        <v>1</v>
      </c>
      <c r="I1361" s="2" t="str">
        <f t="shared" si="368"/>
        <v>亡灵</v>
      </c>
      <c r="J1361" s="2" t="str">
        <f t="shared" si="369"/>
        <v>6阶后排亡灵</v>
      </c>
      <c r="K1361" s="2">
        <f ca="1">VLOOKUP(J1361,NPC规则!A:K,M1361,FALSE)</f>
        <v>12036</v>
      </c>
      <c r="L1361" s="2">
        <f>VLOOKUP(J1361,NPC规则!A:N,14,FALSE)</f>
        <v>6</v>
      </c>
      <c r="M1361" s="2">
        <f t="shared" ca="1" si="370"/>
        <v>5</v>
      </c>
      <c r="N1361" s="2">
        <v>6</v>
      </c>
      <c r="O1361" s="2">
        <f>VLOOKUP(A1361,关卡NPC系数!B:I,6,FALSE)</f>
        <v>1.514</v>
      </c>
      <c r="P1361" s="2">
        <f t="shared" si="366"/>
        <v>1</v>
      </c>
    </row>
    <row r="1362" spans="1:16" x14ac:dyDescent="0.3">
      <c r="A1362" s="2">
        <f t="shared" si="380"/>
        <v>227</v>
      </c>
      <c r="B1362" s="2">
        <f ca="1">K1358</f>
        <v>11076</v>
      </c>
      <c r="C1362" s="2">
        <f t="shared" si="372"/>
        <v>5</v>
      </c>
      <c r="D1362" s="2">
        <f>VLOOKUP(A1362,关卡NPC系数!B:C,2,FALSE)</f>
        <v>182</v>
      </c>
      <c r="E1362" s="2" t="str">
        <f>VLOOKUP(A1362,关卡NPC系数!M:Q,5)</f>
        <v>6阶</v>
      </c>
      <c r="F1362" s="2" t="str">
        <f t="shared" si="367"/>
        <v>后排</v>
      </c>
      <c r="G1362" s="2">
        <v>1</v>
      </c>
      <c r="I1362" s="2" t="str">
        <f t="shared" si="368"/>
        <v>亡灵</v>
      </c>
      <c r="J1362" s="2" t="str">
        <f t="shared" si="369"/>
        <v>6阶后排亡灵</v>
      </c>
      <c r="K1362" s="2">
        <f ca="1">VLOOKUP(J1362,NPC规则!A:K,M1362,FALSE)</f>
        <v>13046</v>
      </c>
      <c r="L1362" s="2">
        <f>VLOOKUP(J1362,NPC规则!A:N,14,FALSE)</f>
        <v>6</v>
      </c>
      <c r="M1362" s="2">
        <f t="shared" ca="1" si="370"/>
        <v>6</v>
      </c>
      <c r="N1362" s="2">
        <v>6</v>
      </c>
      <c r="O1362" s="2">
        <f>VLOOKUP(A1362,关卡NPC系数!B:I,6,FALSE)</f>
        <v>1.514</v>
      </c>
      <c r="P1362" s="2">
        <f t="shared" si="366"/>
        <v>1</v>
      </c>
    </row>
    <row r="1363" spans="1:16" x14ac:dyDescent="0.3">
      <c r="A1363" s="2">
        <f t="shared" si="380"/>
        <v>227</v>
      </c>
      <c r="B1363" s="2">
        <f ca="1">K1358</f>
        <v>11076</v>
      </c>
      <c r="C1363" s="2">
        <f t="shared" si="372"/>
        <v>6</v>
      </c>
      <c r="D1363" s="2">
        <f>VLOOKUP(A1363,关卡NPC系数!B:C,2,FALSE)</f>
        <v>182</v>
      </c>
      <c r="E1363" s="2" t="str">
        <f>VLOOKUP(A1363,关卡NPC系数!M:Q,5)</f>
        <v>6阶</v>
      </c>
      <c r="F1363" s="2" t="str">
        <f t="shared" si="367"/>
        <v>后排</v>
      </c>
      <c r="G1363" s="2">
        <v>1</v>
      </c>
      <c r="I1363" s="2" t="str">
        <f t="shared" si="368"/>
        <v>亡灵</v>
      </c>
      <c r="J1363" s="2" t="str">
        <f t="shared" si="369"/>
        <v>6阶后排亡灵</v>
      </c>
      <c r="K1363" s="2">
        <f ca="1">VLOOKUP(J1363,NPC规则!A:K,M1363,FALSE)</f>
        <v>13046</v>
      </c>
      <c r="L1363" s="2">
        <f>VLOOKUP(J1363,NPC规则!A:N,14,FALSE)</f>
        <v>6</v>
      </c>
      <c r="M1363" s="2">
        <f t="shared" ca="1" si="370"/>
        <v>6</v>
      </c>
      <c r="N1363" s="2">
        <v>6</v>
      </c>
      <c r="O1363" s="2">
        <f>VLOOKUP(A1363,关卡NPC系数!B:I,6,FALSE)</f>
        <v>1.514</v>
      </c>
      <c r="P1363" s="2">
        <f t="shared" si="366"/>
        <v>1</v>
      </c>
    </row>
    <row r="1364" spans="1:16" x14ac:dyDescent="0.3">
      <c r="A1364" s="2">
        <f t="shared" si="380"/>
        <v>228</v>
      </c>
      <c r="B1364" s="2">
        <f ca="1">K1364</f>
        <v>21036</v>
      </c>
      <c r="C1364" s="2">
        <f t="shared" si="372"/>
        <v>1</v>
      </c>
      <c r="D1364" s="2">
        <f>VLOOKUP(A1364,关卡NPC系数!B:C,2,FALSE)</f>
        <v>182</v>
      </c>
      <c r="E1364" s="2" t="str">
        <f>VLOOKUP(A1364,关卡NPC系数!M:Q,5)</f>
        <v>6阶</v>
      </c>
      <c r="F1364" s="2" t="str">
        <f t="shared" si="367"/>
        <v>前排</v>
      </c>
      <c r="G1364" s="2">
        <f t="shared" ref="G1364" si="381">G1358+1</f>
        <v>2</v>
      </c>
      <c r="I1364" s="2" t="str">
        <f t="shared" si="368"/>
        <v>奥术</v>
      </c>
      <c r="J1364" s="2" t="str">
        <f t="shared" si="369"/>
        <v>6阶前排奥术</v>
      </c>
      <c r="K1364" s="2">
        <f ca="1">VLOOKUP(J1364,NPC规则!A:K,M1364,FALSE)</f>
        <v>21036</v>
      </c>
      <c r="L1364" s="2">
        <f>VLOOKUP(J1364,NPC规则!A:N,14,FALSE)</f>
        <v>4</v>
      </c>
      <c r="M1364" s="2">
        <f t="shared" ca="1" si="370"/>
        <v>4</v>
      </c>
      <c r="N1364" s="2">
        <v>6</v>
      </c>
      <c r="O1364" s="2">
        <f>VLOOKUP(A1364,关卡NPC系数!B:I,6,FALSE)</f>
        <v>1.5169999999999999</v>
      </c>
      <c r="P1364" s="2">
        <f t="shared" si="366"/>
        <v>1</v>
      </c>
    </row>
    <row r="1365" spans="1:16" x14ac:dyDescent="0.3">
      <c r="A1365" s="2">
        <f t="shared" si="380"/>
        <v>228</v>
      </c>
      <c r="B1365" s="2">
        <f ca="1">K1364</f>
        <v>21036</v>
      </c>
      <c r="C1365" s="2">
        <f t="shared" si="372"/>
        <v>2</v>
      </c>
      <c r="D1365" s="2">
        <f>VLOOKUP(A1365,关卡NPC系数!B:C,2,FALSE)</f>
        <v>182</v>
      </c>
      <c r="E1365" s="2" t="str">
        <f>VLOOKUP(A1365,关卡NPC系数!M:Q,5)</f>
        <v>6阶</v>
      </c>
      <c r="F1365" s="2" t="str">
        <f t="shared" si="367"/>
        <v>前排</v>
      </c>
      <c r="G1365" s="2">
        <f t="shared" si="371"/>
        <v>2</v>
      </c>
      <c r="I1365" s="2" t="str">
        <f t="shared" si="368"/>
        <v>奥术</v>
      </c>
      <c r="J1365" s="2" t="str">
        <f t="shared" si="369"/>
        <v>6阶前排奥术</v>
      </c>
      <c r="K1365" s="2">
        <f ca="1">VLOOKUP(J1365,NPC规则!A:K,M1365,FALSE)</f>
        <v>21046</v>
      </c>
      <c r="L1365" s="2">
        <f>VLOOKUP(J1365,NPC规则!A:N,14,FALSE)</f>
        <v>4</v>
      </c>
      <c r="M1365" s="2">
        <f t="shared" ca="1" si="370"/>
        <v>2</v>
      </c>
      <c r="N1365" s="2">
        <v>6</v>
      </c>
      <c r="O1365" s="2">
        <f>VLOOKUP(A1365,关卡NPC系数!B:I,6,FALSE)</f>
        <v>1.5169999999999999</v>
      </c>
      <c r="P1365" s="2">
        <f t="shared" si="366"/>
        <v>1</v>
      </c>
    </row>
    <row r="1366" spans="1:16" x14ac:dyDescent="0.3">
      <c r="A1366" s="2">
        <f t="shared" si="380"/>
        <v>228</v>
      </c>
      <c r="B1366" s="2">
        <f ca="1">K1364</f>
        <v>21036</v>
      </c>
      <c r="C1366" s="2">
        <f t="shared" si="372"/>
        <v>3</v>
      </c>
      <c r="D1366" s="2">
        <f>VLOOKUP(A1366,关卡NPC系数!B:C,2,FALSE)</f>
        <v>182</v>
      </c>
      <c r="E1366" s="2" t="str">
        <f>VLOOKUP(A1366,关卡NPC系数!M:Q,5)</f>
        <v>6阶</v>
      </c>
      <c r="F1366" s="2" t="str">
        <f t="shared" si="367"/>
        <v>后排</v>
      </c>
      <c r="G1366" s="2">
        <f t="shared" si="371"/>
        <v>2</v>
      </c>
      <c r="I1366" s="2" t="str">
        <f t="shared" si="368"/>
        <v>奥术</v>
      </c>
      <c r="J1366" s="2" t="str">
        <f t="shared" si="369"/>
        <v>6阶后排奥术</v>
      </c>
      <c r="K1366" s="2">
        <f ca="1">VLOOKUP(J1366,NPC规则!A:K,M1366,FALSE)</f>
        <v>22036</v>
      </c>
      <c r="L1366" s="2">
        <f>VLOOKUP(J1366,NPC规则!A:N,14,FALSE)</f>
        <v>7</v>
      </c>
      <c r="M1366" s="2">
        <f t="shared" ca="1" si="370"/>
        <v>8</v>
      </c>
      <c r="N1366" s="2">
        <v>6</v>
      </c>
      <c r="O1366" s="2">
        <f>VLOOKUP(A1366,关卡NPC系数!B:I,6,FALSE)</f>
        <v>1.5169999999999999</v>
      </c>
      <c r="P1366" s="2">
        <f t="shared" si="366"/>
        <v>1</v>
      </c>
    </row>
    <row r="1367" spans="1:16" x14ac:dyDescent="0.3">
      <c r="A1367" s="2">
        <f t="shared" si="380"/>
        <v>228</v>
      </c>
      <c r="B1367" s="2">
        <f ca="1">K1364</f>
        <v>21036</v>
      </c>
      <c r="C1367" s="2">
        <f t="shared" si="372"/>
        <v>4</v>
      </c>
      <c r="D1367" s="2">
        <f>VLOOKUP(A1367,关卡NPC系数!B:C,2,FALSE)</f>
        <v>182</v>
      </c>
      <c r="E1367" s="2" t="str">
        <f>VLOOKUP(A1367,关卡NPC系数!M:Q,5)</f>
        <v>6阶</v>
      </c>
      <c r="F1367" s="2" t="str">
        <f t="shared" si="367"/>
        <v>后排</v>
      </c>
      <c r="G1367" s="2">
        <f t="shared" si="371"/>
        <v>2</v>
      </c>
      <c r="I1367" s="2" t="str">
        <f t="shared" si="368"/>
        <v>奥术</v>
      </c>
      <c r="J1367" s="2" t="str">
        <f t="shared" si="369"/>
        <v>6阶后排奥术</v>
      </c>
      <c r="K1367" s="2">
        <f ca="1">VLOOKUP(J1367,NPC规则!A:K,M1367,FALSE)</f>
        <v>24036</v>
      </c>
      <c r="L1367" s="2">
        <f>VLOOKUP(J1367,NPC规则!A:N,14,FALSE)</f>
        <v>7</v>
      </c>
      <c r="M1367" s="2">
        <f t="shared" ca="1" si="370"/>
        <v>4</v>
      </c>
      <c r="N1367" s="2">
        <v>6</v>
      </c>
      <c r="O1367" s="2">
        <f>VLOOKUP(A1367,关卡NPC系数!B:I,6,FALSE)</f>
        <v>1.5169999999999999</v>
      </c>
      <c r="P1367" s="2">
        <f t="shared" si="366"/>
        <v>1</v>
      </c>
    </row>
    <row r="1368" spans="1:16" x14ac:dyDescent="0.3">
      <c r="A1368" s="2">
        <f t="shared" si="380"/>
        <v>228</v>
      </c>
      <c r="B1368" s="2">
        <f ca="1">K1364</f>
        <v>21036</v>
      </c>
      <c r="C1368" s="2">
        <f t="shared" si="372"/>
        <v>5</v>
      </c>
      <c r="D1368" s="2">
        <f>VLOOKUP(A1368,关卡NPC系数!B:C,2,FALSE)</f>
        <v>182</v>
      </c>
      <c r="E1368" s="2" t="str">
        <f>VLOOKUP(A1368,关卡NPC系数!M:Q,5)</f>
        <v>6阶</v>
      </c>
      <c r="F1368" s="2" t="str">
        <f t="shared" si="367"/>
        <v>后排</v>
      </c>
      <c r="G1368" s="2">
        <f t="shared" si="371"/>
        <v>2</v>
      </c>
      <c r="I1368" s="2" t="str">
        <f t="shared" si="368"/>
        <v>奥术</v>
      </c>
      <c r="J1368" s="2" t="str">
        <f t="shared" si="369"/>
        <v>6阶后排奥术</v>
      </c>
      <c r="K1368" s="2">
        <f ca="1">VLOOKUP(J1368,NPC规则!A:K,M1368,FALSE)</f>
        <v>22046</v>
      </c>
      <c r="L1368" s="2">
        <f>VLOOKUP(J1368,NPC规则!A:N,14,FALSE)</f>
        <v>7</v>
      </c>
      <c r="M1368" s="2">
        <f t="shared" ca="1" si="370"/>
        <v>7</v>
      </c>
      <c r="N1368" s="2">
        <v>6</v>
      </c>
      <c r="O1368" s="2">
        <f>VLOOKUP(A1368,关卡NPC系数!B:I,6,FALSE)</f>
        <v>1.5169999999999999</v>
      </c>
      <c r="P1368" s="2">
        <f t="shared" si="366"/>
        <v>1</v>
      </c>
    </row>
    <row r="1369" spans="1:16" x14ac:dyDescent="0.3">
      <c r="A1369" s="2">
        <f t="shared" si="380"/>
        <v>228</v>
      </c>
      <c r="B1369" s="2">
        <f ca="1">K1364</f>
        <v>21036</v>
      </c>
      <c r="C1369" s="2">
        <f t="shared" si="372"/>
        <v>6</v>
      </c>
      <c r="D1369" s="2">
        <f>VLOOKUP(A1369,关卡NPC系数!B:C,2,FALSE)</f>
        <v>182</v>
      </c>
      <c r="E1369" s="2" t="str">
        <f>VLOOKUP(A1369,关卡NPC系数!M:Q,5)</f>
        <v>6阶</v>
      </c>
      <c r="F1369" s="2" t="str">
        <f t="shared" si="367"/>
        <v>后排</v>
      </c>
      <c r="G1369" s="2">
        <f t="shared" si="371"/>
        <v>2</v>
      </c>
      <c r="I1369" s="2" t="str">
        <f t="shared" si="368"/>
        <v>奥术</v>
      </c>
      <c r="J1369" s="2" t="str">
        <f t="shared" si="369"/>
        <v>6阶后排奥术</v>
      </c>
      <c r="K1369" s="2">
        <f ca="1">VLOOKUP(J1369,NPC规则!A:K,M1369,FALSE)</f>
        <v>23036</v>
      </c>
      <c r="L1369" s="2">
        <f>VLOOKUP(J1369,NPC规则!A:N,14,FALSE)</f>
        <v>7</v>
      </c>
      <c r="M1369" s="2">
        <f t="shared" ca="1" si="370"/>
        <v>5</v>
      </c>
      <c r="N1369" s="2">
        <v>6</v>
      </c>
      <c r="O1369" s="2">
        <f>VLOOKUP(A1369,关卡NPC系数!B:I,6,FALSE)</f>
        <v>1.5169999999999999</v>
      </c>
      <c r="P1369" s="2">
        <f t="shared" si="366"/>
        <v>1</v>
      </c>
    </row>
    <row r="1370" spans="1:16" x14ac:dyDescent="0.3">
      <c r="A1370" s="2">
        <f t="shared" si="380"/>
        <v>229</v>
      </c>
      <c r="B1370" s="2">
        <f ca="1">K1370</f>
        <v>35046</v>
      </c>
      <c r="C1370" s="2">
        <f t="shared" si="372"/>
        <v>1</v>
      </c>
      <c r="D1370" s="2">
        <f>VLOOKUP(A1370,关卡NPC系数!B:C,2,FALSE)</f>
        <v>183</v>
      </c>
      <c r="E1370" s="2" t="str">
        <f>VLOOKUP(A1370,关卡NPC系数!M:Q,5)</f>
        <v>6阶</v>
      </c>
      <c r="F1370" s="2" t="str">
        <f t="shared" si="367"/>
        <v>前排</v>
      </c>
      <c r="G1370" s="2">
        <f t="shared" si="371"/>
        <v>3</v>
      </c>
      <c r="I1370" s="2" t="str">
        <f t="shared" si="368"/>
        <v>邪能</v>
      </c>
      <c r="J1370" s="2" t="str">
        <f t="shared" si="369"/>
        <v>6阶前排邪能</v>
      </c>
      <c r="K1370" s="2">
        <f ca="1">VLOOKUP(J1370,NPC规则!A:K,M1370,FALSE)</f>
        <v>35046</v>
      </c>
      <c r="L1370" s="2">
        <f>VLOOKUP(J1370,NPC规则!A:N,14,FALSE)</f>
        <v>4</v>
      </c>
      <c r="M1370" s="2">
        <f t="shared" ca="1" si="370"/>
        <v>4</v>
      </c>
      <c r="N1370" s="2">
        <v>6</v>
      </c>
      <c r="O1370" s="2">
        <f>VLOOKUP(A1370,关卡NPC系数!B:I,6,FALSE)</f>
        <v>1.5189999999999999</v>
      </c>
      <c r="P1370" s="2">
        <f t="shared" si="366"/>
        <v>1</v>
      </c>
    </row>
    <row r="1371" spans="1:16" x14ac:dyDescent="0.3">
      <c r="A1371" s="2">
        <f t="shared" si="380"/>
        <v>229</v>
      </c>
      <c r="B1371" s="2">
        <f ca="1">K1370</f>
        <v>35046</v>
      </c>
      <c r="C1371" s="2">
        <f t="shared" si="372"/>
        <v>2</v>
      </c>
      <c r="D1371" s="2">
        <f>VLOOKUP(A1371,关卡NPC系数!B:C,2,FALSE)</f>
        <v>183</v>
      </c>
      <c r="E1371" s="2" t="str">
        <f>VLOOKUP(A1371,关卡NPC系数!M:Q,5)</f>
        <v>6阶</v>
      </c>
      <c r="F1371" s="2" t="str">
        <f t="shared" si="367"/>
        <v>前排</v>
      </c>
      <c r="G1371" s="2">
        <f t="shared" si="371"/>
        <v>3</v>
      </c>
      <c r="I1371" s="2" t="str">
        <f t="shared" si="368"/>
        <v>邪能</v>
      </c>
      <c r="J1371" s="2" t="str">
        <f t="shared" si="369"/>
        <v>6阶前排邪能</v>
      </c>
      <c r="K1371" s="2">
        <f ca="1">VLOOKUP(J1371,NPC规则!A:K,M1371,FALSE)</f>
        <v>31076</v>
      </c>
      <c r="L1371" s="2">
        <f>VLOOKUP(J1371,NPC规则!A:N,14,FALSE)</f>
        <v>4</v>
      </c>
      <c r="M1371" s="2">
        <f t="shared" ca="1" si="370"/>
        <v>2</v>
      </c>
      <c r="N1371" s="2">
        <v>6</v>
      </c>
      <c r="O1371" s="2">
        <f>VLOOKUP(A1371,关卡NPC系数!B:I,6,FALSE)</f>
        <v>1.5189999999999999</v>
      </c>
      <c r="P1371" s="2">
        <f t="shared" si="366"/>
        <v>1</v>
      </c>
    </row>
    <row r="1372" spans="1:16" x14ac:dyDescent="0.3">
      <c r="A1372" s="2">
        <f t="shared" si="380"/>
        <v>229</v>
      </c>
      <c r="B1372" s="2">
        <f ca="1">K1370</f>
        <v>35046</v>
      </c>
      <c r="C1372" s="2">
        <f t="shared" si="372"/>
        <v>3</v>
      </c>
      <c r="D1372" s="2">
        <f>VLOOKUP(A1372,关卡NPC系数!B:C,2,FALSE)</f>
        <v>183</v>
      </c>
      <c r="E1372" s="2" t="str">
        <f>VLOOKUP(A1372,关卡NPC系数!M:Q,5)</f>
        <v>6阶</v>
      </c>
      <c r="F1372" s="2" t="str">
        <f t="shared" si="367"/>
        <v>后排</v>
      </c>
      <c r="G1372" s="2">
        <f t="shared" si="371"/>
        <v>3</v>
      </c>
      <c r="I1372" s="2" t="str">
        <f t="shared" si="368"/>
        <v>邪能</v>
      </c>
      <c r="J1372" s="2" t="str">
        <f t="shared" si="369"/>
        <v>6阶后排邪能</v>
      </c>
      <c r="K1372" s="2">
        <f ca="1">VLOOKUP(J1372,NPC规则!A:K,M1372,FALSE)</f>
        <v>33026</v>
      </c>
      <c r="L1372" s="2">
        <f>VLOOKUP(J1372,NPC规则!A:N,14,FALSE)</f>
        <v>6</v>
      </c>
      <c r="M1372" s="2">
        <f t="shared" ca="1" si="370"/>
        <v>2</v>
      </c>
      <c r="N1372" s="2">
        <v>6</v>
      </c>
      <c r="O1372" s="2">
        <f>VLOOKUP(A1372,关卡NPC系数!B:I,6,FALSE)</f>
        <v>1.5189999999999999</v>
      </c>
      <c r="P1372" s="2">
        <f t="shared" si="366"/>
        <v>1</v>
      </c>
    </row>
    <row r="1373" spans="1:16" x14ac:dyDescent="0.3">
      <c r="A1373" s="2">
        <f t="shared" si="380"/>
        <v>229</v>
      </c>
      <c r="B1373" s="2">
        <f ca="1">K1370</f>
        <v>35046</v>
      </c>
      <c r="C1373" s="2">
        <f t="shared" si="372"/>
        <v>4</v>
      </c>
      <c r="D1373" s="2">
        <f>VLOOKUP(A1373,关卡NPC系数!B:C,2,FALSE)</f>
        <v>183</v>
      </c>
      <c r="E1373" s="2" t="str">
        <f>VLOOKUP(A1373,关卡NPC系数!M:Q,5)</f>
        <v>6阶</v>
      </c>
      <c r="F1373" s="2" t="str">
        <f t="shared" si="367"/>
        <v>后排</v>
      </c>
      <c r="G1373" s="2">
        <f t="shared" si="371"/>
        <v>3</v>
      </c>
      <c r="I1373" s="2" t="str">
        <f t="shared" si="368"/>
        <v>邪能</v>
      </c>
      <c r="J1373" s="2" t="str">
        <f t="shared" si="369"/>
        <v>6阶后排邪能</v>
      </c>
      <c r="K1373" s="2">
        <f ca="1">VLOOKUP(J1373,NPC规则!A:K,M1373,FALSE)</f>
        <v>31086</v>
      </c>
      <c r="L1373" s="2">
        <f>VLOOKUP(J1373,NPC规则!A:N,14,FALSE)</f>
        <v>6</v>
      </c>
      <c r="M1373" s="2">
        <f t="shared" ca="1" si="370"/>
        <v>4</v>
      </c>
      <c r="N1373" s="2">
        <v>6</v>
      </c>
      <c r="O1373" s="2">
        <f>VLOOKUP(A1373,关卡NPC系数!B:I,6,FALSE)</f>
        <v>1.5189999999999999</v>
      </c>
      <c r="P1373" s="2">
        <f t="shared" si="366"/>
        <v>1</v>
      </c>
    </row>
    <row r="1374" spans="1:16" x14ac:dyDescent="0.3">
      <c r="A1374" s="2">
        <f t="shared" si="380"/>
        <v>229</v>
      </c>
      <c r="B1374" s="2">
        <f ca="1">K1370</f>
        <v>35046</v>
      </c>
      <c r="C1374" s="2">
        <f t="shared" si="372"/>
        <v>5</v>
      </c>
      <c r="D1374" s="2">
        <f>VLOOKUP(A1374,关卡NPC系数!B:C,2,FALSE)</f>
        <v>183</v>
      </c>
      <c r="E1374" s="2" t="str">
        <f>VLOOKUP(A1374,关卡NPC系数!M:Q,5)</f>
        <v>6阶</v>
      </c>
      <c r="F1374" s="2" t="str">
        <f t="shared" si="367"/>
        <v>后排</v>
      </c>
      <c r="G1374" s="2">
        <f t="shared" si="371"/>
        <v>3</v>
      </c>
      <c r="I1374" s="2" t="str">
        <f t="shared" si="368"/>
        <v>邪能</v>
      </c>
      <c r="J1374" s="2" t="str">
        <f t="shared" si="369"/>
        <v>6阶后排邪能</v>
      </c>
      <c r="K1374" s="2">
        <f ca="1">VLOOKUP(J1374,NPC规则!A:K,M1374,FALSE)</f>
        <v>33026</v>
      </c>
      <c r="L1374" s="2">
        <f>VLOOKUP(J1374,NPC规则!A:N,14,FALSE)</f>
        <v>6</v>
      </c>
      <c r="M1374" s="2">
        <f t="shared" ca="1" si="370"/>
        <v>2</v>
      </c>
      <c r="N1374" s="2">
        <v>6</v>
      </c>
      <c r="O1374" s="2">
        <f>VLOOKUP(A1374,关卡NPC系数!B:I,6,FALSE)</f>
        <v>1.5189999999999999</v>
      </c>
      <c r="P1374" s="2">
        <f t="shared" si="366"/>
        <v>1</v>
      </c>
    </row>
    <row r="1375" spans="1:16" x14ac:dyDescent="0.3">
      <c r="A1375" s="2">
        <f t="shared" si="380"/>
        <v>229</v>
      </c>
      <c r="B1375" s="2">
        <f ca="1">K1370</f>
        <v>35046</v>
      </c>
      <c r="C1375" s="2">
        <f t="shared" si="372"/>
        <v>6</v>
      </c>
      <c r="D1375" s="2">
        <f>VLOOKUP(A1375,关卡NPC系数!B:C,2,FALSE)</f>
        <v>183</v>
      </c>
      <c r="E1375" s="2" t="str">
        <f>VLOOKUP(A1375,关卡NPC系数!M:Q,5)</f>
        <v>6阶</v>
      </c>
      <c r="F1375" s="2" t="str">
        <f t="shared" si="367"/>
        <v>后排</v>
      </c>
      <c r="G1375" s="2">
        <f t="shared" si="371"/>
        <v>3</v>
      </c>
      <c r="I1375" s="2" t="str">
        <f t="shared" si="368"/>
        <v>邪能</v>
      </c>
      <c r="J1375" s="2" t="str">
        <f t="shared" si="369"/>
        <v>6阶后排邪能</v>
      </c>
      <c r="K1375" s="2">
        <f ca="1">VLOOKUP(J1375,NPC规则!A:K,M1375,FALSE)</f>
        <v>32036</v>
      </c>
      <c r="L1375" s="2">
        <f>VLOOKUP(J1375,NPC规则!A:N,14,FALSE)</f>
        <v>6</v>
      </c>
      <c r="M1375" s="2">
        <f t="shared" ca="1" si="370"/>
        <v>5</v>
      </c>
      <c r="N1375" s="2">
        <v>6</v>
      </c>
      <c r="O1375" s="2">
        <f>VLOOKUP(A1375,关卡NPC系数!B:I,6,FALSE)</f>
        <v>1.5189999999999999</v>
      </c>
      <c r="P1375" s="2">
        <f t="shared" si="366"/>
        <v>1</v>
      </c>
    </row>
    <row r="1376" spans="1:16" x14ac:dyDescent="0.3">
      <c r="A1376" s="2">
        <f t="shared" si="380"/>
        <v>230</v>
      </c>
      <c r="B1376" s="2">
        <f ca="1">K1376</f>
        <v>45046</v>
      </c>
      <c r="C1376" s="2">
        <f t="shared" si="372"/>
        <v>1</v>
      </c>
      <c r="D1376" s="2">
        <f>VLOOKUP(A1376,关卡NPC系数!B:C,2,FALSE)</f>
        <v>183</v>
      </c>
      <c r="E1376" s="2" t="str">
        <f>VLOOKUP(A1376,关卡NPC系数!M:Q,5)</f>
        <v>6阶</v>
      </c>
      <c r="F1376" s="2" t="str">
        <f t="shared" si="367"/>
        <v>前排</v>
      </c>
      <c r="G1376" s="2">
        <f t="shared" si="371"/>
        <v>4</v>
      </c>
      <c r="I1376" s="2" t="str">
        <f t="shared" si="368"/>
        <v>自然</v>
      </c>
      <c r="J1376" s="2" t="str">
        <f t="shared" si="369"/>
        <v>6阶前排自然</v>
      </c>
      <c r="K1376" s="2">
        <f ca="1">VLOOKUP(J1376,NPC规则!A:K,M1376,FALSE)</f>
        <v>45046</v>
      </c>
      <c r="L1376" s="2">
        <f>VLOOKUP(J1376,NPC规则!A:N,14,FALSE)</f>
        <v>4</v>
      </c>
      <c r="M1376" s="2">
        <f t="shared" ca="1" si="370"/>
        <v>5</v>
      </c>
      <c r="N1376" s="2">
        <v>6</v>
      </c>
      <c r="O1376" s="2">
        <f>VLOOKUP(A1376,关卡NPC系数!B:I,6,FALSE)</f>
        <v>1.903</v>
      </c>
      <c r="P1376" s="2">
        <f t="shared" si="366"/>
        <v>1.3</v>
      </c>
    </row>
    <row r="1377" spans="1:16" x14ac:dyDescent="0.3">
      <c r="A1377" s="2">
        <f t="shared" si="380"/>
        <v>230</v>
      </c>
      <c r="B1377" s="2">
        <f ca="1">K1376</f>
        <v>45046</v>
      </c>
      <c r="C1377" s="2">
        <f t="shared" si="372"/>
        <v>2</v>
      </c>
      <c r="D1377" s="2">
        <f>VLOOKUP(A1377,关卡NPC系数!B:C,2,FALSE)</f>
        <v>183</v>
      </c>
      <c r="E1377" s="2" t="str">
        <f>VLOOKUP(A1377,关卡NPC系数!M:Q,5)</f>
        <v>6阶</v>
      </c>
      <c r="F1377" s="2" t="str">
        <f t="shared" si="367"/>
        <v>前排</v>
      </c>
      <c r="G1377" s="2">
        <f t="shared" si="371"/>
        <v>4</v>
      </c>
      <c r="I1377" s="2" t="str">
        <f t="shared" si="368"/>
        <v>自然</v>
      </c>
      <c r="J1377" s="2" t="str">
        <f t="shared" si="369"/>
        <v>6阶前排自然</v>
      </c>
      <c r="L1377" s="2">
        <f>VLOOKUP(J1377,NPC规则!A:N,14,FALSE)</f>
        <v>4</v>
      </c>
      <c r="M1377" s="2">
        <f t="shared" ca="1" si="370"/>
        <v>5</v>
      </c>
      <c r="N1377" s="2">
        <v>6</v>
      </c>
      <c r="O1377" s="2">
        <f>VLOOKUP(A1377,关卡NPC系数!B:I,6,FALSE)</f>
        <v>1.903</v>
      </c>
      <c r="P1377" s="2">
        <f t="shared" si="366"/>
        <v>1.3</v>
      </c>
    </row>
    <row r="1378" spans="1:16" x14ac:dyDescent="0.3">
      <c r="A1378" s="2">
        <f t="shared" si="380"/>
        <v>230</v>
      </c>
      <c r="B1378" s="2">
        <f ca="1">K1376</f>
        <v>45046</v>
      </c>
      <c r="C1378" s="2">
        <f t="shared" si="372"/>
        <v>3</v>
      </c>
      <c r="D1378" s="2">
        <f>VLOOKUP(A1378,关卡NPC系数!B:C,2,FALSE)</f>
        <v>183</v>
      </c>
      <c r="E1378" s="2" t="str">
        <f>VLOOKUP(A1378,关卡NPC系数!M:Q,5)</f>
        <v>6阶</v>
      </c>
      <c r="F1378" s="2" t="str">
        <f t="shared" si="367"/>
        <v>后排</v>
      </c>
      <c r="G1378" s="2">
        <f t="shared" si="371"/>
        <v>4</v>
      </c>
      <c r="I1378" s="2" t="str">
        <f t="shared" si="368"/>
        <v>自然</v>
      </c>
      <c r="J1378" s="2" t="str">
        <f t="shared" si="369"/>
        <v>6阶后排自然</v>
      </c>
      <c r="K1378" s="2">
        <f ca="1">VLOOKUP(J1378,NPC规则!A:K,M1378,FALSE)</f>
        <v>42016</v>
      </c>
      <c r="L1378" s="2">
        <f>VLOOKUP(J1378,NPC规则!A:N,14,FALSE)</f>
        <v>7</v>
      </c>
      <c r="M1378" s="2">
        <f t="shared" ca="1" si="370"/>
        <v>7</v>
      </c>
      <c r="N1378" s="2">
        <v>6</v>
      </c>
      <c r="O1378" s="2">
        <f>VLOOKUP(A1378,关卡NPC系数!B:I,6,FALSE)</f>
        <v>1.903</v>
      </c>
      <c r="P1378" s="2">
        <f t="shared" si="366"/>
        <v>1.3</v>
      </c>
    </row>
    <row r="1379" spans="1:16" x14ac:dyDescent="0.3">
      <c r="A1379" s="2">
        <f t="shared" si="380"/>
        <v>230</v>
      </c>
      <c r="B1379" s="2">
        <f ca="1">K1376</f>
        <v>45046</v>
      </c>
      <c r="C1379" s="2">
        <f t="shared" si="372"/>
        <v>4</v>
      </c>
      <c r="D1379" s="2">
        <f>VLOOKUP(A1379,关卡NPC系数!B:C,2,FALSE)</f>
        <v>183</v>
      </c>
      <c r="E1379" s="2" t="str">
        <f>VLOOKUP(A1379,关卡NPC系数!M:Q,5)</f>
        <v>6阶</v>
      </c>
      <c r="F1379" s="2" t="str">
        <f t="shared" si="367"/>
        <v>后排</v>
      </c>
      <c r="G1379" s="2">
        <f t="shared" si="371"/>
        <v>4</v>
      </c>
      <c r="I1379" s="2" t="str">
        <f t="shared" si="368"/>
        <v>自然</v>
      </c>
      <c r="J1379" s="2" t="str">
        <f t="shared" si="369"/>
        <v>6阶后排自然</v>
      </c>
      <c r="L1379" s="2">
        <f>VLOOKUP(J1379,NPC规则!A:N,14,FALSE)</f>
        <v>7</v>
      </c>
      <c r="M1379" s="2">
        <f t="shared" ca="1" si="370"/>
        <v>8</v>
      </c>
      <c r="N1379" s="2">
        <v>6</v>
      </c>
      <c r="O1379" s="2">
        <f>VLOOKUP(A1379,关卡NPC系数!B:I,6,FALSE)</f>
        <v>1.903</v>
      </c>
      <c r="P1379" s="2">
        <f t="shared" si="366"/>
        <v>1.3</v>
      </c>
    </row>
    <row r="1380" spans="1:16" x14ac:dyDescent="0.3">
      <c r="A1380" s="2">
        <f t="shared" si="380"/>
        <v>230</v>
      </c>
      <c r="B1380" s="2">
        <f ca="1">K1376</f>
        <v>45046</v>
      </c>
      <c r="C1380" s="2">
        <f t="shared" si="372"/>
        <v>5</v>
      </c>
      <c r="D1380" s="2">
        <f>VLOOKUP(A1380,关卡NPC系数!B:C,2,FALSE)</f>
        <v>183</v>
      </c>
      <c r="E1380" s="2" t="str">
        <f>VLOOKUP(A1380,关卡NPC系数!M:Q,5)</f>
        <v>6阶</v>
      </c>
      <c r="F1380" s="2" t="str">
        <f t="shared" si="367"/>
        <v>后排</v>
      </c>
      <c r="G1380" s="2">
        <f t="shared" si="371"/>
        <v>4</v>
      </c>
      <c r="I1380" s="2" t="str">
        <f t="shared" si="368"/>
        <v>自然</v>
      </c>
      <c r="J1380" s="2" t="str">
        <f t="shared" si="369"/>
        <v>6阶后排自然</v>
      </c>
      <c r="L1380" s="2">
        <f>VLOOKUP(J1380,NPC规则!A:N,14,FALSE)</f>
        <v>7</v>
      </c>
      <c r="M1380" s="2">
        <f t="shared" ca="1" si="370"/>
        <v>2</v>
      </c>
      <c r="N1380" s="2">
        <v>6</v>
      </c>
      <c r="O1380" s="2">
        <f>VLOOKUP(A1380,关卡NPC系数!B:I,6,FALSE)</f>
        <v>1.903</v>
      </c>
      <c r="P1380" s="2">
        <f t="shared" si="366"/>
        <v>1.3</v>
      </c>
    </row>
    <row r="1381" spans="1:16" x14ac:dyDescent="0.3">
      <c r="A1381" s="2">
        <f t="shared" si="380"/>
        <v>230</v>
      </c>
      <c r="B1381" s="2">
        <f ca="1">K1376</f>
        <v>45046</v>
      </c>
      <c r="C1381" s="2">
        <f t="shared" si="372"/>
        <v>6</v>
      </c>
      <c r="D1381" s="2">
        <f>VLOOKUP(A1381,关卡NPC系数!B:C,2,FALSE)</f>
        <v>183</v>
      </c>
      <c r="E1381" s="2" t="str">
        <f>VLOOKUP(A1381,关卡NPC系数!M:Q,5)</f>
        <v>6阶</v>
      </c>
      <c r="F1381" s="2" t="str">
        <f t="shared" si="367"/>
        <v>后排</v>
      </c>
      <c r="G1381" s="2">
        <f t="shared" si="371"/>
        <v>4</v>
      </c>
      <c r="I1381" s="2" t="str">
        <f t="shared" si="368"/>
        <v>自然</v>
      </c>
      <c r="J1381" s="2" t="str">
        <f t="shared" si="369"/>
        <v>6阶后排自然</v>
      </c>
      <c r="K1381" s="2">
        <f ca="1">VLOOKUP(J1381,NPC规则!A:K,M1381,FALSE)</f>
        <v>45056</v>
      </c>
      <c r="L1381" s="2">
        <f>VLOOKUP(J1381,NPC规则!A:N,14,FALSE)</f>
        <v>7</v>
      </c>
      <c r="M1381" s="2">
        <f t="shared" ca="1" si="370"/>
        <v>2</v>
      </c>
      <c r="N1381" s="2">
        <v>6</v>
      </c>
      <c r="O1381" s="2">
        <f>VLOOKUP(A1381,关卡NPC系数!B:I,6,FALSE)</f>
        <v>1.903</v>
      </c>
      <c r="P1381" s="2">
        <f t="shared" si="366"/>
        <v>1.3</v>
      </c>
    </row>
    <row r="1382" spans="1:16" x14ac:dyDescent="0.3">
      <c r="A1382" s="2">
        <f t="shared" si="380"/>
        <v>231</v>
      </c>
      <c r="B1382" s="2">
        <f ca="1">K1382</f>
        <v>52046</v>
      </c>
      <c r="C1382" s="2">
        <f t="shared" si="372"/>
        <v>1</v>
      </c>
      <c r="D1382" s="2">
        <f>VLOOKUP(A1382,关卡NPC系数!B:C,2,FALSE)</f>
        <v>184</v>
      </c>
      <c r="E1382" s="2" t="str">
        <f>VLOOKUP(A1382,关卡NPC系数!M:Q,5)</f>
        <v>6阶</v>
      </c>
      <c r="F1382" s="2" t="str">
        <f t="shared" si="367"/>
        <v>前排</v>
      </c>
      <c r="G1382" s="2">
        <f t="shared" si="371"/>
        <v>5</v>
      </c>
      <c r="I1382" s="2" t="str">
        <f t="shared" si="368"/>
        <v>暗影</v>
      </c>
      <c r="J1382" s="2" t="str">
        <f t="shared" si="369"/>
        <v>6阶前排暗影</v>
      </c>
      <c r="K1382" s="2">
        <f ca="1">VLOOKUP(J1382,NPC规则!A:K,M1382,FALSE)</f>
        <v>52046</v>
      </c>
      <c r="L1382" s="2">
        <f>VLOOKUP(J1382,NPC规则!A:N,14,FALSE)</f>
        <v>3</v>
      </c>
      <c r="M1382" s="2">
        <f t="shared" ca="1" si="370"/>
        <v>4</v>
      </c>
      <c r="N1382" s="2">
        <v>6</v>
      </c>
      <c r="O1382" s="2">
        <f>VLOOKUP(A1382,关卡NPC系数!B:I,6,FALSE)</f>
        <v>1.524</v>
      </c>
      <c r="P1382" s="2">
        <f t="shared" si="366"/>
        <v>1</v>
      </c>
    </row>
    <row r="1383" spans="1:16" x14ac:dyDescent="0.3">
      <c r="A1383" s="2">
        <f t="shared" si="380"/>
        <v>231</v>
      </c>
      <c r="B1383" s="2">
        <f ca="1">K1382</f>
        <v>52046</v>
      </c>
      <c r="C1383" s="2">
        <f t="shared" si="372"/>
        <v>2</v>
      </c>
      <c r="D1383" s="2">
        <f>VLOOKUP(A1383,关卡NPC系数!B:C,2,FALSE)</f>
        <v>184</v>
      </c>
      <c r="E1383" s="2" t="str">
        <f>VLOOKUP(A1383,关卡NPC系数!M:Q,5)</f>
        <v>6阶</v>
      </c>
      <c r="F1383" s="2" t="str">
        <f t="shared" si="367"/>
        <v>前排</v>
      </c>
      <c r="G1383" s="2">
        <f t="shared" si="371"/>
        <v>5</v>
      </c>
      <c r="I1383" s="2" t="str">
        <f t="shared" si="368"/>
        <v>暗影</v>
      </c>
      <c r="J1383" s="2" t="str">
        <f t="shared" si="369"/>
        <v>6阶前排暗影</v>
      </c>
      <c r="K1383" s="2">
        <f ca="1">VLOOKUP(J1383,NPC规则!A:K,M1383,FALSE)</f>
        <v>53016</v>
      </c>
      <c r="L1383" s="2">
        <f>VLOOKUP(J1383,NPC规则!A:N,14,FALSE)</f>
        <v>3</v>
      </c>
      <c r="M1383" s="2">
        <f t="shared" ca="1" si="370"/>
        <v>3</v>
      </c>
      <c r="N1383" s="2">
        <v>6</v>
      </c>
      <c r="O1383" s="2">
        <f>VLOOKUP(A1383,关卡NPC系数!B:I,6,FALSE)</f>
        <v>1.524</v>
      </c>
      <c r="P1383" s="2">
        <f t="shared" si="366"/>
        <v>1</v>
      </c>
    </row>
    <row r="1384" spans="1:16" x14ac:dyDescent="0.3">
      <c r="A1384" s="2">
        <f t="shared" si="380"/>
        <v>231</v>
      </c>
      <c r="B1384" s="2">
        <f ca="1">K1382</f>
        <v>52046</v>
      </c>
      <c r="C1384" s="2">
        <f t="shared" si="372"/>
        <v>3</v>
      </c>
      <c r="D1384" s="2">
        <f>VLOOKUP(A1384,关卡NPC系数!B:C,2,FALSE)</f>
        <v>184</v>
      </c>
      <c r="E1384" s="2" t="str">
        <f>VLOOKUP(A1384,关卡NPC系数!M:Q,5)</f>
        <v>6阶</v>
      </c>
      <c r="F1384" s="2" t="str">
        <f t="shared" si="367"/>
        <v>后排</v>
      </c>
      <c r="G1384" s="2">
        <f t="shared" si="371"/>
        <v>5</v>
      </c>
      <c r="I1384" s="2" t="str">
        <f t="shared" si="368"/>
        <v>暗影</v>
      </c>
      <c r="J1384" s="2" t="str">
        <f t="shared" si="369"/>
        <v>6阶后排暗影</v>
      </c>
      <c r="K1384" s="2">
        <f ca="1">VLOOKUP(J1384,NPC规则!A:K,M1384,FALSE)</f>
        <v>52046</v>
      </c>
      <c r="L1384" s="2">
        <f>VLOOKUP(J1384,NPC规则!A:N,14,FALSE)</f>
        <v>3</v>
      </c>
      <c r="M1384" s="2">
        <f t="shared" ca="1" si="370"/>
        <v>4</v>
      </c>
      <c r="N1384" s="2">
        <v>6</v>
      </c>
      <c r="O1384" s="2">
        <f>VLOOKUP(A1384,关卡NPC系数!B:I,6,FALSE)</f>
        <v>1.524</v>
      </c>
      <c r="P1384" s="2">
        <f t="shared" si="366"/>
        <v>1</v>
      </c>
    </row>
    <row r="1385" spans="1:16" x14ac:dyDescent="0.3">
      <c r="A1385" s="2">
        <f t="shared" si="380"/>
        <v>231</v>
      </c>
      <c r="B1385" s="2">
        <f ca="1">K1382</f>
        <v>52046</v>
      </c>
      <c r="C1385" s="2">
        <f t="shared" si="372"/>
        <v>4</v>
      </c>
      <c r="D1385" s="2">
        <f>VLOOKUP(A1385,关卡NPC系数!B:C,2,FALSE)</f>
        <v>184</v>
      </c>
      <c r="E1385" s="2" t="str">
        <f>VLOOKUP(A1385,关卡NPC系数!M:Q,5)</f>
        <v>6阶</v>
      </c>
      <c r="F1385" s="2" t="str">
        <f t="shared" si="367"/>
        <v>后排</v>
      </c>
      <c r="G1385" s="2">
        <f t="shared" si="371"/>
        <v>5</v>
      </c>
      <c r="I1385" s="2" t="str">
        <f t="shared" si="368"/>
        <v>暗影</v>
      </c>
      <c r="J1385" s="2" t="str">
        <f t="shared" si="369"/>
        <v>6阶后排暗影</v>
      </c>
      <c r="K1385" s="2">
        <f ca="1">VLOOKUP(J1385,NPC规则!A:K,M1385,FALSE)</f>
        <v>52046</v>
      </c>
      <c r="L1385" s="2">
        <f>VLOOKUP(J1385,NPC规则!A:N,14,FALSE)</f>
        <v>3</v>
      </c>
      <c r="M1385" s="2">
        <f t="shared" ca="1" si="370"/>
        <v>4</v>
      </c>
      <c r="N1385" s="2">
        <v>6</v>
      </c>
      <c r="O1385" s="2">
        <f>VLOOKUP(A1385,关卡NPC系数!B:I,6,FALSE)</f>
        <v>1.524</v>
      </c>
      <c r="P1385" s="2">
        <f t="shared" si="366"/>
        <v>1</v>
      </c>
    </row>
    <row r="1386" spans="1:16" x14ac:dyDescent="0.3">
      <c r="A1386" s="2">
        <f t="shared" si="380"/>
        <v>231</v>
      </c>
      <c r="B1386" s="2">
        <f ca="1">K1382</f>
        <v>52046</v>
      </c>
      <c r="C1386" s="2">
        <f t="shared" si="372"/>
        <v>5</v>
      </c>
      <c r="D1386" s="2">
        <f>VLOOKUP(A1386,关卡NPC系数!B:C,2,FALSE)</f>
        <v>184</v>
      </c>
      <c r="E1386" s="2" t="str">
        <f>VLOOKUP(A1386,关卡NPC系数!M:Q,5)</f>
        <v>6阶</v>
      </c>
      <c r="F1386" s="2" t="str">
        <f t="shared" si="367"/>
        <v>后排</v>
      </c>
      <c r="G1386" s="2">
        <f t="shared" si="371"/>
        <v>5</v>
      </c>
      <c r="I1386" s="2" t="str">
        <f t="shared" si="368"/>
        <v>暗影</v>
      </c>
      <c r="J1386" s="2" t="str">
        <f t="shared" si="369"/>
        <v>6阶后排暗影</v>
      </c>
      <c r="K1386" s="2">
        <f ca="1">VLOOKUP(J1386,NPC规则!A:K,M1386,FALSE)</f>
        <v>51016</v>
      </c>
      <c r="L1386" s="2">
        <f>VLOOKUP(J1386,NPC规则!A:N,14,FALSE)</f>
        <v>3</v>
      </c>
      <c r="M1386" s="2">
        <f t="shared" ca="1" si="370"/>
        <v>2</v>
      </c>
      <c r="N1386" s="2">
        <v>6</v>
      </c>
      <c r="O1386" s="2">
        <f>VLOOKUP(A1386,关卡NPC系数!B:I,6,FALSE)</f>
        <v>1.524</v>
      </c>
      <c r="P1386" s="2">
        <f t="shared" si="366"/>
        <v>1</v>
      </c>
    </row>
    <row r="1387" spans="1:16" x14ac:dyDescent="0.3">
      <c r="A1387" s="2">
        <f t="shared" si="380"/>
        <v>231</v>
      </c>
      <c r="B1387" s="2">
        <f ca="1">K1382</f>
        <v>52046</v>
      </c>
      <c r="C1387" s="2">
        <f t="shared" si="372"/>
        <v>6</v>
      </c>
      <c r="D1387" s="2">
        <f>VLOOKUP(A1387,关卡NPC系数!B:C,2,FALSE)</f>
        <v>184</v>
      </c>
      <c r="E1387" s="2" t="str">
        <f>VLOOKUP(A1387,关卡NPC系数!M:Q,5)</f>
        <v>6阶</v>
      </c>
      <c r="F1387" s="2" t="str">
        <f t="shared" si="367"/>
        <v>后排</v>
      </c>
      <c r="G1387" s="2">
        <f t="shared" si="371"/>
        <v>5</v>
      </c>
      <c r="I1387" s="2" t="str">
        <f t="shared" si="368"/>
        <v>暗影</v>
      </c>
      <c r="J1387" s="2" t="str">
        <f t="shared" si="369"/>
        <v>6阶后排暗影</v>
      </c>
      <c r="K1387" s="2">
        <f ca="1">VLOOKUP(J1387,NPC规则!A:K,M1387,FALSE)</f>
        <v>51016</v>
      </c>
      <c r="L1387" s="2">
        <f>VLOOKUP(J1387,NPC规则!A:N,14,FALSE)</f>
        <v>3</v>
      </c>
      <c r="M1387" s="2">
        <f t="shared" ca="1" si="370"/>
        <v>2</v>
      </c>
      <c r="N1387" s="2">
        <v>6</v>
      </c>
      <c r="O1387" s="2">
        <f>VLOOKUP(A1387,关卡NPC系数!B:I,6,FALSE)</f>
        <v>1.524</v>
      </c>
      <c r="P1387" s="2">
        <f t="shared" si="366"/>
        <v>1</v>
      </c>
    </row>
    <row r="1388" spans="1:16" x14ac:dyDescent="0.3">
      <c r="A1388" s="2">
        <f t="shared" si="380"/>
        <v>232</v>
      </c>
      <c r="B1388" s="2">
        <f ca="1">K1388</f>
        <v>61026</v>
      </c>
      <c r="C1388" s="2">
        <f t="shared" si="372"/>
        <v>1</v>
      </c>
      <c r="D1388" s="2">
        <f>VLOOKUP(A1388,关卡NPC系数!B:C,2,FALSE)</f>
        <v>184</v>
      </c>
      <c r="E1388" s="2" t="str">
        <f>VLOOKUP(A1388,关卡NPC系数!M:Q,5)</f>
        <v>6阶</v>
      </c>
      <c r="F1388" s="2" t="str">
        <f t="shared" si="367"/>
        <v>前排</v>
      </c>
      <c r="G1388" s="2">
        <f t="shared" si="371"/>
        <v>6</v>
      </c>
      <c r="I1388" s="2" t="str">
        <f t="shared" si="368"/>
        <v>神圣</v>
      </c>
      <c r="J1388" s="2" t="str">
        <f t="shared" si="369"/>
        <v>6阶前排神圣</v>
      </c>
      <c r="K1388" s="2">
        <f ca="1">VLOOKUP(J1388,NPC规则!A:K,M1388,FALSE)</f>
        <v>61026</v>
      </c>
      <c r="L1388" s="2">
        <f>VLOOKUP(J1388,NPC规则!A:N,14,FALSE)</f>
        <v>3</v>
      </c>
      <c r="M1388" s="2">
        <f t="shared" ca="1" si="370"/>
        <v>2</v>
      </c>
      <c r="N1388" s="2">
        <v>6</v>
      </c>
      <c r="O1388" s="2">
        <f>VLOOKUP(A1388,关卡NPC系数!B:I,6,FALSE)</f>
        <v>1.5269999999999999</v>
      </c>
      <c r="P1388" s="2">
        <f t="shared" si="366"/>
        <v>1</v>
      </c>
    </row>
    <row r="1389" spans="1:16" x14ac:dyDescent="0.3">
      <c r="A1389" s="2">
        <f t="shared" si="380"/>
        <v>232</v>
      </c>
      <c r="B1389" s="2">
        <f ca="1">K1388</f>
        <v>61026</v>
      </c>
      <c r="C1389" s="2">
        <f t="shared" si="372"/>
        <v>2</v>
      </c>
      <c r="D1389" s="2">
        <f>VLOOKUP(A1389,关卡NPC系数!B:C,2,FALSE)</f>
        <v>184</v>
      </c>
      <c r="E1389" s="2" t="str">
        <f>VLOOKUP(A1389,关卡NPC系数!M:Q,5)</f>
        <v>6阶</v>
      </c>
      <c r="F1389" s="2" t="str">
        <f t="shared" si="367"/>
        <v>前排</v>
      </c>
      <c r="G1389" s="2">
        <f t="shared" si="371"/>
        <v>6</v>
      </c>
      <c r="I1389" s="2" t="str">
        <f t="shared" si="368"/>
        <v>神圣</v>
      </c>
      <c r="J1389" s="2" t="str">
        <f t="shared" si="369"/>
        <v>6阶前排神圣</v>
      </c>
      <c r="K1389" s="2">
        <f ca="1">VLOOKUP(J1389,NPC规则!A:K,M1389,FALSE)</f>
        <v>62016</v>
      </c>
      <c r="L1389" s="2">
        <f>VLOOKUP(J1389,NPC规则!A:N,14,FALSE)</f>
        <v>3</v>
      </c>
      <c r="M1389" s="2">
        <f t="shared" ca="1" si="370"/>
        <v>4</v>
      </c>
      <c r="N1389" s="2">
        <v>6</v>
      </c>
      <c r="O1389" s="2">
        <f>VLOOKUP(A1389,关卡NPC系数!B:I,6,FALSE)</f>
        <v>1.5269999999999999</v>
      </c>
      <c r="P1389" s="2">
        <f t="shared" si="366"/>
        <v>1</v>
      </c>
    </row>
    <row r="1390" spans="1:16" x14ac:dyDescent="0.3">
      <c r="A1390" s="2">
        <f t="shared" si="380"/>
        <v>232</v>
      </c>
      <c r="B1390" s="2">
        <f ca="1">K1388</f>
        <v>61026</v>
      </c>
      <c r="C1390" s="2">
        <f t="shared" si="372"/>
        <v>3</v>
      </c>
      <c r="D1390" s="2">
        <f>VLOOKUP(A1390,关卡NPC系数!B:C,2,FALSE)</f>
        <v>184</v>
      </c>
      <c r="E1390" s="2" t="str">
        <f>VLOOKUP(A1390,关卡NPC系数!M:Q,5)</f>
        <v>6阶</v>
      </c>
      <c r="F1390" s="2" t="str">
        <f t="shared" si="367"/>
        <v>后排</v>
      </c>
      <c r="G1390" s="2">
        <f t="shared" si="371"/>
        <v>6</v>
      </c>
      <c r="I1390" s="2" t="str">
        <f t="shared" si="368"/>
        <v>神圣</v>
      </c>
      <c r="J1390" s="2" t="str">
        <f t="shared" si="369"/>
        <v>6阶后排神圣</v>
      </c>
      <c r="K1390" s="2">
        <f ca="1">VLOOKUP(J1390,NPC规则!A:K,M1390,FALSE)</f>
        <v>63026</v>
      </c>
      <c r="L1390" s="2">
        <f>VLOOKUP(J1390,NPC规则!A:N,14,FALSE)</f>
        <v>3</v>
      </c>
      <c r="M1390" s="2">
        <f t="shared" ca="1" si="370"/>
        <v>3</v>
      </c>
      <c r="N1390" s="2">
        <v>6</v>
      </c>
      <c r="O1390" s="2">
        <f>VLOOKUP(A1390,关卡NPC系数!B:I,6,FALSE)</f>
        <v>1.5269999999999999</v>
      </c>
      <c r="P1390" s="2">
        <f t="shared" si="366"/>
        <v>1</v>
      </c>
    </row>
    <row r="1391" spans="1:16" x14ac:dyDescent="0.3">
      <c r="A1391" s="2">
        <f t="shared" si="380"/>
        <v>232</v>
      </c>
      <c r="B1391" s="2">
        <f ca="1">K1388</f>
        <v>61026</v>
      </c>
      <c r="C1391" s="2">
        <f t="shared" si="372"/>
        <v>4</v>
      </c>
      <c r="D1391" s="2">
        <f>VLOOKUP(A1391,关卡NPC系数!B:C,2,FALSE)</f>
        <v>184</v>
      </c>
      <c r="E1391" s="2" t="str">
        <f>VLOOKUP(A1391,关卡NPC系数!M:Q,5)</f>
        <v>6阶</v>
      </c>
      <c r="F1391" s="2" t="str">
        <f t="shared" si="367"/>
        <v>后排</v>
      </c>
      <c r="G1391" s="2">
        <f t="shared" si="371"/>
        <v>6</v>
      </c>
      <c r="I1391" s="2" t="str">
        <f t="shared" si="368"/>
        <v>神圣</v>
      </c>
      <c r="J1391" s="2" t="str">
        <f t="shared" si="369"/>
        <v>6阶后排神圣</v>
      </c>
      <c r="K1391" s="2">
        <f ca="1">VLOOKUP(J1391,NPC规则!A:K,M1391,FALSE)</f>
        <v>63026</v>
      </c>
      <c r="L1391" s="2">
        <f>VLOOKUP(J1391,NPC规则!A:N,14,FALSE)</f>
        <v>3</v>
      </c>
      <c r="M1391" s="2">
        <f t="shared" ca="1" si="370"/>
        <v>3</v>
      </c>
      <c r="N1391" s="2">
        <v>6</v>
      </c>
      <c r="O1391" s="2">
        <f>VLOOKUP(A1391,关卡NPC系数!B:I,6,FALSE)</f>
        <v>1.5269999999999999</v>
      </c>
      <c r="P1391" s="2">
        <f t="shared" si="366"/>
        <v>1</v>
      </c>
    </row>
    <row r="1392" spans="1:16" x14ac:dyDescent="0.3">
      <c r="A1392" s="2">
        <f t="shared" si="380"/>
        <v>232</v>
      </c>
      <c r="B1392" s="2">
        <f ca="1">K1388</f>
        <v>61026</v>
      </c>
      <c r="C1392" s="2">
        <f t="shared" si="372"/>
        <v>5</v>
      </c>
      <c r="D1392" s="2">
        <f>VLOOKUP(A1392,关卡NPC系数!B:C,2,FALSE)</f>
        <v>184</v>
      </c>
      <c r="E1392" s="2" t="str">
        <f>VLOOKUP(A1392,关卡NPC系数!M:Q,5)</f>
        <v>6阶</v>
      </c>
      <c r="F1392" s="2" t="str">
        <f t="shared" si="367"/>
        <v>后排</v>
      </c>
      <c r="G1392" s="2">
        <f t="shared" si="371"/>
        <v>6</v>
      </c>
      <c r="I1392" s="2" t="str">
        <f t="shared" si="368"/>
        <v>神圣</v>
      </c>
      <c r="J1392" s="2" t="str">
        <f t="shared" si="369"/>
        <v>6阶后排神圣</v>
      </c>
      <c r="K1392" s="2">
        <f ca="1">VLOOKUP(J1392,NPC规则!A:K,M1392,FALSE)</f>
        <v>61026</v>
      </c>
      <c r="L1392" s="2">
        <f>VLOOKUP(J1392,NPC规则!A:N,14,FALSE)</f>
        <v>3</v>
      </c>
      <c r="M1392" s="2">
        <f t="shared" ca="1" si="370"/>
        <v>2</v>
      </c>
      <c r="N1392" s="2">
        <v>6</v>
      </c>
      <c r="O1392" s="2">
        <f>VLOOKUP(A1392,关卡NPC系数!B:I,6,FALSE)</f>
        <v>1.5269999999999999</v>
      </c>
      <c r="P1392" s="2">
        <f t="shared" si="366"/>
        <v>1</v>
      </c>
    </row>
    <row r="1393" spans="1:16" x14ac:dyDescent="0.3">
      <c r="A1393" s="2">
        <f t="shared" si="380"/>
        <v>232</v>
      </c>
      <c r="B1393" s="2">
        <f ca="1">K1388</f>
        <v>61026</v>
      </c>
      <c r="C1393" s="2">
        <f t="shared" si="372"/>
        <v>6</v>
      </c>
      <c r="D1393" s="2">
        <f>VLOOKUP(A1393,关卡NPC系数!B:C,2,FALSE)</f>
        <v>184</v>
      </c>
      <c r="E1393" s="2" t="str">
        <f>VLOOKUP(A1393,关卡NPC系数!M:Q,5)</f>
        <v>6阶</v>
      </c>
      <c r="F1393" s="2" t="str">
        <f t="shared" si="367"/>
        <v>后排</v>
      </c>
      <c r="G1393" s="2">
        <f t="shared" si="371"/>
        <v>6</v>
      </c>
      <c r="I1393" s="2" t="str">
        <f t="shared" si="368"/>
        <v>神圣</v>
      </c>
      <c r="J1393" s="2" t="str">
        <f t="shared" si="369"/>
        <v>6阶后排神圣</v>
      </c>
      <c r="K1393" s="2">
        <f ca="1">VLOOKUP(J1393,NPC规则!A:K,M1393,FALSE)</f>
        <v>63026</v>
      </c>
      <c r="L1393" s="2">
        <f>VLOOKUP(J1393,NPC规则!A:N,14,FALSE)</f>
        <v>3</v>
      </c>
      <c r="M1393" s="2">
        <f t="shared" ca="1" si="370"/>
        <v>3</v>
      </c>
      <c r="N1393" s="2">
        <v>6</v>
      </c>
      <c r="O1393" s="2">
        <f>VLOOKUP(A1393,关卡NPC系数!B:I,6,FALSE)</f>
        <v>1.5269999999999999</v>
      </c>
      <c r="P1393" s="2">
        <f t="shared" si="366"/>
        <v>1</v>
      </c>
    </row>
    <row r="1394" spans="1:16" x14ac:dyDescent="0.3">
      <c r="A1394" s="2">
        <f t="shared" si="380"/>
        <v>233</v>
      </c>
      <c r="B1394" s="2">
        <f ca="1">K1394</f>
        <v>15036</v>
      </c>
      <c r="C1394" s="2">
        <f t="shared" si="372"/>
        <v>1</v>
      </c>
      <c r="D1394" s="2">
        <f>VLOOKUP(A1394,关卡NPC系数!B:C,2,FALSE)</f>
        <v>185</v>
      </c>
      <c r="E1394" s="2" t="str">
        <f>VLOOKUP(A1394,关卡NPC系数!M:Q,5)</f>
        <v>6阶</v>
      </c>
      <c r="F1394" s="2" t="str">
        <f t="shared" si="367"/>
        <v>前排</v>
      </c>
      <c r="G1394" s="2">
        <f t="shared" ref="G1394" ca="1" si="382">RANK(H1394,$H1394:$H1399)</f>
        <v>1</v>
      </c>
      <c r="H1394" s="2">
        <f t="shared" ref="H1394" ca="1" si="383">RAND()</f>
        <v>0.87550475347747803</v>
      </c>
      <c r="I1394" s="2" t="str">
        <f t="shared" ca="1" si="368"/>
        <v>亡灵</v>
      </c>
      <c r="J1394" s="2" t="str">
        <f t="shared" ca="1" si="369"/>
        <v>6阶前排亡灵</v>
      </c>
      <c r="K1394" s="2">
        <f ca="1">VLOOKUP(J1394,NPC规则!A:K,M1394,FALSE)</f>
        <v>15036</v>
      </c>
      <c r="L1394" s="2">
        <f ca="1">VLOOKUP(J1394,NPC规则!A:N,14,FALSE)</f>
        <v>3</v>
      </c>
      <c r="M1394" s="2">
        <f t="shared" ca="1" si="370"/>
        <v>4</v>
      </c>
      <c r="N1394" s="2">
        <v>6</v>
      </c>
      <c r="O1394" s="2">
        <f>VLOOKUP(A1394,关卡NPC系数!B:I,6,FALSE)</f>
        <v>1.5289999999999999</v>
      </c>
      <c r="P1394" s="2">
        <f t="shared" si="366"/>
        <v>1</v>
      </c>
    </row>
    <row r="1395" spans="1:16" x14ac:dyDescent="0.3">
      <c r="A1395" s="2">
        <f t="shared" si="380"/>
        <v>233</v>
      </c>
      <c r="B1395" s="2">
        <f ca="1">K1394</f>
        <v>15036</v>
      </c>
      <c r="C1395" s="2">
        <f t="shared" si="372"/>
        <v>2</v>
      </c>
      <c r="D1395" s="2">
        <f>VLOOKUP(A1395,关卡NPC系数!B:C,2,FALSE)</f>
        <v>185</v>
      </c>
      <c r="E1395" s="2" t="str">
        <f>VLOOKUP(A1395,关卡NPC系数!M:Q,5)</f>
        <v>6阶</v>
      </c>
      <c r="F1395" s="2" t="str">
        <f t="shared" si="367"/>
        <v>前排</v>
      </c>
      <c r="G1395" s="2">
        <f t="shared" ref="G1395" ca="1" si="384">RANK(H1395,$H1394:$H1399)</f>
        <v>2</v>
      </c>
      <c r="H1395" s="2">
        <f t="shared" ca="1" si="374"/>
        <v>0.83619216209675884</v>
      </c>
      <c r="I1395" s="2" t="str">
        <f t="shared" ca="1" si="368"/>
        <v>奥术</v>
      </c>
      <c r="J1395" s="2" t="str">
        <f t="shared" ca="1" si="369"/>
        <v>6阶前排奥术</v>
      </c>
      <c r="K1395" s="2">
        <f ca="1">VLOOKUP(J1395,NPC规则!A:K,M1395,FALSE)</f>
        <v>22056</v>
      </c>
      <c r="L1395" s="2">
        <f ca="1">VLOOKUP(J1395,NPC规则!A:N,14,FALSE)</f>
        <v>4</v>
      </c>
      <c r="M1395" s="2">
        <f t="shared" ca="1" si="370"/>
        <v>5</v>
      </c>
      <c r="N1395" s="2">
        <v>6</v>
      </c>
      <c r="O1395" s="2">
        <f>VLOOKUP(A1395,关卡NPC系数!B:I,6,FALSE)</f>
        <v>1.5289999999999999</v>
      </c>
      <c r="P1395" s="2">
        <f t="shared" si="366"/>
        <v>1</v>
      </c>
    </row>
    <row r="1396" spans="1:16" x14ac:dyDescent="0.3">
      <c r="A1396" s="2">
        <f t="shared" si="380"/>
        <v>233</v>
      </c>
      <c r="B1396" s="2">
        <f ca="1">K1394</f>
        <v>15036</v>
      </c>
      <c r="C1396" s="2">
        <f t="shared" si="372"/>
        <v>3</v>
      </c>
      <c r="D1396" s="2">
        <f>VLOOKUP(A1396,关卡NPC系数!B:C,2,FALSE)</f>
        <v>185</v>
      </c>
      <c r="E1396" s="2" t="str">
        <f>VLOOKUP(A1396,关卡NPC系数!M:Q,5)</f>
        <v>6阶</v>
      </c>
      <c r="F1396" s="2" t="str">
        <f t="shared" si="367"/>
        <v>后排</v>
      </c>
      <c r="G1396" s="2">
        <f t="shared" ref="G1396" ca="1" si="385">RANK(H1396,$H1394:$H1399)</f>
        <v>4</v>
      </c>
      <c r="H1396" s="2">
        <f t="shared" ca="1" si="374"/>
        <v>0.65590624655526519</v>
      </c>
      <c r="I1396" s="2" t="str">
        <f t="shared" ca="1" si="368"/>
        <v>自然</v>
      </c>
      <c r="J1396" s="2" t="str">
        <f t="shared" ca="1" si="369"/>
        <v>6阶后排自然</v>
      </c>
      <c r="K1396" s="2">
        <f ca="1">VLOOKUP(J1396,NPC规则!A:K,M1396,FALSE)</f>
        <v>44046</v>
      </c>
      <c r="L1396" s="2">
        <f ca="1">VLOOKUP(J1396,NPC规则!A:N,14,FALSE)</f>
        <v>7</v>
      </c>
      <c r="M1396" s="2">
        <f t="shared" ca="1" si="370"/>
        <v>5</v>
      </c>
      <c r="N1396" s="2">
        <v>6</v>
      </c>
      <c r="O1396" s="2">
        <f>VLOOKUP(A1396,关卡NPC系数!B:I,6,FALSE)</f>
        <v>1.5289999999999999</v>
      </c>
      <c r="P1396" s="2">
        <f t="shared" si="366"/>
        <v>1</v>
      </c>
    </row>
    <row r="1397" spans="1:16" x14ac:dyDescent="0.3">
      <c r="A1397" s="2">
        <f t="shared" si="380"/>
        <v>233</v>
      </c>
      <c r="B1397" s="2">
        <f ca="1">K1394</f>
        <v>15036</v>
      </c>
      <c r="C1397" s="2">
        <f t="shared" si="372"/>
        <v>4</v>
      </c>
      <c r="D1397" s="2">
        <f>VLOOKUP(A1397,关卡NPC系数!B:C,2,FALSE)</f>
        <v>185</v>
      </c>
      <c r="E1397" s="2" t="str">
        <f>VLOOKUP(A1397,关卡NPC系数!M:Q,5)</f>
        <v>6阶</v>
      </c>
      <c r="F1397" s="2" t="str">
        <f t="shared" si="367"/>
        <v>后排</v>
      </c>
      <c r="G1397" s="2">
        <f t="shared" ref="G1397" ca="1" si="386">RANK(H1397,$H1394:$H1399)</f>
        <v>5</v>
      </c>
      <c r="H1397" s="2">
        <f t="shared" ca="1" si="374"/>
        <v>0.6493536244111161</v>
      </c>
      <c r="I1397" s="2" t="str">
        <f t="shared" ca="1" si="368"/>
        <v>暗影</v>
      </c>
      <c r="J1397" s="2" t="str">
        <f t="shared" ca="1" si="369"/>
        <v>6阶后排暗影</v>
      </c>
      <c r="K1397" s="2">
        <f ca="1">VLOOKUP(J1397,NPC规则!A:K,M1397,FALSE)</f>
        <v>51016</v>
      </c>
      <c r="L1397" s="2">
        <f ca="1">VLOOKUP(J1397,NPC规则!A:N,14,FALSE)</f>
        <v>3</v>
      </c>
      <c r="M1397" s="2">
        <f t="shared" ca="1" si="370"/>
        <v>2</v>
      </c>
      <c r="N1397" s="2">
        <v>6</v>
      </c>
      <c r="O1397" s="2">
        <f>VLOOKUP(A1397,关卡NPC系数!B:I,6,FALSE)</f>
        <v>1.5289999999999999</v>
      </c>
      <c r="P1397" s="2">
        <f t="shared" si="366"/>
        <v>1</v>
      </c>
    </row>
    <row r="1398" spans="1:16" x14ac:dyDescent="0.3">
      <c r="A1398" s="2">
        <f t="shared" si="380"/>
        <v>233</v>
      </c>
      <c r="B1398" s="2">
        <f ca="1">K1394</f>
        <v>15036</v>
      </c>
      <c r="C1398" s="2">
        <f t="shared" si="372"/>
        <v>5</v>
      </c>
      <c r="D1398" s="2">
        <f>VLOOKUP(A1398,关卡NPC系数!B:C,2,FALSE)</f>
        <v>185</v>
      </c>
      <c r="E1398" s="2" t="str">
        <f>VLOOKUP(A1398,关卡NPC系数!M:Q,5)</f>
        <v>6阶</v>
      </c>
      <c r="F1398" s="2" t="str">
        <f t="shared" si="367"/>
        <v>后排</v>
      </c>
      <c r="G1398" s="2">
        <f t="shared" ref="G1398" ca="1" si="387">RANK(H1398,$H1394:$H1399)</f>
        <v>6</v>
      </c>
      <c r="H1398" s="2">
        <f t="shared" ca="1" si="374"/>
        <v>0.61118436243973728</v>
      </c>
      <c r="I1398" s="2" t="str">
        <f t="shared" ca="1" si="368"/>
        <v>神圣</v>
      </c>
      <c r="J1398" s="2" t="str">
        <f t="shared" ca="1" si="369"/>
        <v>6阶后排神圣</v>
      </c>
      <c r="K1398" s="2">
        <f ca="1">VLOOKUP(J1398,NPC规则!A:K,M1398,FALSE)</f>
        <v>61026</v>
      </c>
      <c r="L1398" s="2">
        <f ca="1">VLOOKUP(J1398,NPC规则!A:N,14,FALSE)</f>
        <v>3</v>
      </c>
      <c r="M1398" s="2">
        <f t="shared" ca="1" si="370"/>
        <v>2</v>
      </c>
      <c r="N1398" s="2">
        <v>6</v>
      </c>
      <c r="O1398" s="2">
        <f>VLOOKUP(A1398,关卡NPC系数!B:I,6,FALSE)</f>
        <v>1.5289999999999999</v>
      </c>
      <c r="P1398" s="2">
        <f t="shared" si="366"/>
        <v>1</v>
      </c>
    </row>
    <row r="1399" spans="1:16" x14ac:dyDescent="0.3">
      <c r="A1399" s="2">
        <f t="shared" si="380"/>
        <v>233</v>
      </c>
      <c r="B1399" s="2">
        <f ca="1">K1394</f>
        <v>15036</v>
      </c>
      <c r="C1399" s="2">
        <f t="shared" si="372"/>
        <v>6</v>
      </c>
      <c r="D1399" s="2">
        <f>VLOOKUP(A1399,关卡NPC系数!B:C,2,FALSE)</f>
        <v>185</v>
      </c>
      <c r="E1399" s="2" t="str">
        <f>VLOOKUP(A1399,关卡NPC系数!M:Q,5)</f>
        <v>6阶</v>
      </c>
      <c r="F1399" s="2" t="str">
        <f t="shared" si="367"/>
        <v>后排</v>
      </c>
      <c r="G1399" s="2">
        <f t="shared" ref="G1399" ca="1" si="388">RANK(H1399,$H1394:$H1399)</f>
        <v>3</v>
      </c>
      <c r="H1399" s="2">
        <f t="shared" ca="1" si="374"/>
        <v>0.7237417986653174</v>
      </c>
      <c r="I1399" s="2" t="str">
        <f t="shared" ca="1" si="368"/>
        <v>邪能</v>
      </c>
      <c r="J1399" s="2" t="str">
        <f t="shared" ca="1" si="369"/>
        <v>6阶后排邪能</v>
      </c>
      <c r="K1399" s="2">
        <f ca="1">VLOOKUP(J1399,NPC规则!A:K,M1399,FALSE)</f>
        <v>33026</v>
      </c>
      <c r="L1399" s="2">
        <f ca="1">VLOOKUP(J1399,NPC规则!A:N,14,FALSE)</f>
        <v>6</v>
      </c>
      <c r="M1399" s="2">
        <f t="shared" ca="1" si="370"/>
        <v>2</v>
      </c>
      <c r="N1399" s="2">
        <v>6</v>
      </c>
      <c r="O1399" s="2">
        <f>VLOOKUP(A1399,关卡NPC系数!B:I,6,FALSE)</f>
        <v>1.5289999999999999</v>
      </c>
      <c r="P1399" s="2">
        <f t="shared" si="366"/>
        <v>1</v>
      </c>
    </row>
    <row r="1400" spans="1:16" x14ac:dyDescent="0.3">
      <c r="A1400" s="2">
        <f t="shared" si="380"/>
        <v>234</v>
      </c>
      <c r="B1400" s="2">
        <f ca="1">K1400</f>
        <v>11076</v>
      </c>
      <c r="C1400" s="2">
        <f t="shared" si="372"/>
        <v>1</v>
      </c>
      <c r="D1400" s="2">
        <f>VLOOKUP(A1400,关卡NPC系数!B:C,2,FALSE)</f>
        <v>185</v>
      </c>
      <c r="E1400" s="2" t="str">
        <f>VLOOKUP(A1400,关卡NPC系数!M:Q,5)</f>
        <v>6阶</v>
      </c>
      <c r="F1400" s="2" t="str">
        <f t="shared" si="367"/>
        <v>前排</v>
      </c>
      <c r="G1400" s="2">
        <v>1</v>
      </c>
      <c r="I1400" s="2" t="str">
        <f t="shared" si="368"/>
        <v>亡灵</v>
      </c>
      <c r="J1400" s="2" t="str">
        <f t="shared" si="369"/>
        <v>6阶前排亡灵</v>
      </c>
      <c r="K1400" s="2">
        <f ca="1">VLOOKUP(J1400,NPC规则!A:K,M1400,FALSE)</f>
        <v>11076</v>
      </c>
      <c r="L1400" s="2">
        <f>VLOOKUP(J1400,NPC规则!A:N,14,FALSE)</f>
        <v>3</v>
      </c>
      <c r="M1400" s="2">
        <f t="shared" ca="1" si="370"/>
        <v>2</v>
      </c>
      <c r="N1400" s="2">
        <v>6</v>
      </c>
      <c r="O1400" s="2">
        <f>VLOOKUP(A1400,关卡NPC系数!B:I,6,FALSE)</f>
        <v>1.532</v>
      </c>
      <c r="P1400" s="2">
        <f t="shared" si="366"/>
        <v>1</v>
      </c>
    </row>
    <row r="1401" spans="1:16" x14ac:dyDescent="0.3">
      <c r="A1401" s="2">
        <f t="shared" si="380"/>
        <v>234</v>
      </c>
      <c r="B1401" s="2">
        <f ca="1">K1400</f>
        <v>11076</v>
      </c>
      <c r="C1401" s="2">
        <f t="shared" si="372"/>
        <v>2</v>
      </c>
      <c r="D1401" s="2">
        <f>VLOOKUP(A1401,关卡NPC系数!B:C,2,FALSE)</f>
        <v>185</v>
      </c>
      <c r="E1401" s="2" t="str">
        <f>VLOOKUP(A1401,关卡NPC系数!M:Q,5)</f>
        <v>6阶</v>
      </c>
      <c r="F1401" s="2" t="str">
        <f t="shared" si="367"/>
        <v>前排</v>
      </c>
      <c r="G1401" s="2">
        <v>1</v>
      </c>
      <c r="I1401" s="2" t="str">
        <f t="shared" si="368"/>
        <v>亡灵</v>
      </c>
      <c r="J1401" s="2" t="str">
        <f t="shared" si="369"/>
        <v>6阶前排亡灵</v>
      </c>
      <c r="K1401" s="2">
        <f ca="1">VLOOKUP(J1401,NPC规则!A:K,M1401,FALSE)</f>
        <v>11086</v>
      </c>
      <c r="L1401" s="2">
        <f>VLOOKUP(J1401,NPC规则!A:N,14,FALSE)</f>
        <v>3</v>
      </c>
      <c r="M1401" s="2">
        <f t="shared" ca="1" si="370"/>
        <v>3</v>
      </c>
      <c r="N1401" s="2">
        <v>6</v>
      </c>
      <c r="O1401" s="2">
        <f>VLOOKUP(A1401,关卡NPC系数!B:I,6,FALSE)</f>
        <v>1.532</v>
      </c>
      <c r="P1401" s="2">
        <f t="shared" si="366"/>
        <v>1</v>
      </c>
    </row>
    <row r="1402" spans="1:16" x14ac:dyDescent="0.3">
      <c r="A1402" s="2">
        <f t="shared" si="380"/>
        <v>234</v>
      </c>
      <c r="B1402" s="2">
        <f ca="1">K1400</f>
        <v>11076</v>
      </c>
      <c r="C1402" s="2">
        <f t="shared" si="372"/>
        <v>3</v>
      </c>
      <c r="D1402" s="2">
        <f>VLOOKUP(A1402,关卡NPC系数!B:C,2,FALSE)</f>
        <v>185</v>
      </c>
      <c r="E1402" s="2" t="str">
        <f>VLOOKUP(A1402,关卡NPC系数!M:Q,5)</f>
        <v>6阶</v>
      </c>
      <c r="F1402" s="2" t="str">
        <f t="shared" si="367"/>
        <v>后排</v>
      </c>
      <c r="G1402" s="2">
        <v>1</v>
      </c>
      <c r="I1402" s="2" t="str">
        <f t="shared" si="368"/>
        <v>亡灵</v>
      </c>
      <c r="J1402" s="2" t="str">
        <f t="shared" si="369"/>
        <v>6阶后排亡灵</v>
      </c>
      <c r="K1402" s="2">
        <f ca="1">VLOOKUP(J1402,NPC规则!A:K,M1402,FALSE)</f>
        <v>12036</v>
      </c>
      <c r="L1402" s="2">
        <f>VLOOKUP(J1402,NPC规则!A:N,14,FALSE)</f>
        <v>6</v>
      </c>
      <c r="M1402" s="2">
        <f t="shared" ca="1" si="370"/>
        <v>5</v>
      </c>
      <c r="N1402" s="2">
        <v>6</v>
      </c>
      <c r="O1402" s="2">
        <f>VLOOKUP(A1402,关卡NPC系数!B:I,6,FALSE)</f>
        <v>1.532</v>
      </c>
      <c r="P1402" s="2">
        <f t="shared" si="366"/>
        <v>1</v>
      </c>
    </row>
    <row r="1403" spans="1:16" x14ac:dyDescent="0.3">
      <c r="A1403" s="2">
        <f t="shared" si="380"/>
        <v>234</v>
      </c>
      <c r="B1403" s="2">
        <f ca="1">K1400</f>
        <v>11076</v>
      </c>
      <c r="C1403" s="2">
        <f t="shared" si="372"/>
        <v>4</v>
      </c>
      <c r="D1403" s="2">
        <f>VLOOKUP(A1403,关卡NPC系数!B:C,2,FALSE)</f>
        <v>185</v>
      </c>
      <c r="E1403" s="2" t="str">
        <f>VLOOKUP(A1403,关卡NPC系数!M:Q,5)</f>
        <v>6阶</v>
      </c>
      <c r="F1403" s="2" t="str">
        <f t="shared" si="367"/>
        <v>后排</v>
      </c>
      <c r="G1403" s="2">
        <v>1</v>
      </c>
      <c r="I1403" s="2" t="str">
        <f t="shared" si="368"/>
        <v>亡灵</v>
      </c>
      <c r="J1403" s="2" t="str">
        <f t="shared" si="369"/>
        <v>6阶后排亡灵</v>
      </c>
      <c r="K1403" s="2">
        <f ca="1">VLOOKUP(J1403,NPC规则!A:K,M1403,FALSE)</f>
        <v>14036</v>
      </c>
      <c r="L1403" s="2">
        <f>VLOOKUP(J1403,NPC规则!A:N,14,FALSE)</f>
        <v>6</v>
      </c>
      <c r="M1403" s="2">
        <f t="shared" ca="1" si="370"/>
        <v>3</v>
      </c>
      <c r="N1403" s="2">
        <v>6</v>
      </c>
      <c r="O1403" s="2">
        <f>VLOOKUP(A1403,关卡NPC系数!B:I,6,FALSE)</f>
        <v>1.532</v>
      </c>
      <c r="P1403" s="2">
        <f t="shared" si="366"/>
        <v>1</v>
      </c>
    </row>
    <row r="1404" spans="1:16" x14ac:dyDescent="0.3">
      <c r="A1404" s="2">
        <f t="shared" si="380"/>
        <v>234</v>
      </c>
      <c r="B1404" s="2">
        <f ca="1">K1400</f>
        <v>11076</v>
      </c>
      <c r="C1404" s="2">
        <f t="shared" si="372"/>
        <v>5</v>
      </c>
      <c r="D1404" s="2">
        <f>VLOOKUP(A1404,关卡NPC系数!B:C,2,FALSE)</f>
        <v>185</v>
      </c>
      <c r="E1404" s="2" t="str">
        <f>VLOOKUP(A1404,关卡NPC系数!M:Q,5)</f>
        <v>6阶</v>
      </c>
      <c r="F1404" s="2" t="str">
        <f t="shared" si="367"/>
        <v>后排</v>
      </c>
      <c r="G1404" s="2">
        <v>1</v>
      </c>
      <c r="I1404" s="2" t="str">
        <f t="shared" si="368"/>
        <v>亡灵</v>
      </c>
      <c r="J1404" s="2" t="str">
        <f t="shared" si="369"/>
        <v>6阶后排亡灵</v>
      </c>
      <c r="K1404" s="2">
        <f ca="1">VLOOKUP(J1404,NPC规则!A:K,M1404,FALSE)</f>
        <v>14026</v>
      </c>
      <c r="L1404" s="2">
        <f>VLOOKUP(J1404,NPC规则!A:N,14,FALSE)</f>
        <v>6</v>
      </c>
      <c r="M1404" s="2">
        <f t="shared" ca="1" si="370"/>
        <v>4</v>
      </c>
      <c r="N1404" s="2">
        <v>6</v>
      </c>
      <c r="O1404" s="2">
        <f>VLOOKUP(A1404,关卡NPC系数!B:I,6,FALSE)</f>
        <v>1.532</v>
      </c>
      <c r="P1404" s="2">
        <f t="shared" si="366"/>
        <v>1</v>
      </c>
    </row>
    <row r="1405" spans="1:16" x14ac:dyDescent="0.3">
      <c r="A1405" s="2">
        <f t="shared" si="380"/>
        <v>234</v>
      </c>
      <c r="B1405" s="2">
        <f ca="1">K1400</f>
        <v>11076</v>
      </c>
      <c r="C1405" s="2">
        <f t="shared" si="372"/>
        <v>6</v>
      </c>
      <c r="D1405" s="2">
        <f>VLOOKUP(A1405,关卡NPC系数!B:C,2,FALSE)</f>
        <v>185</v>
      </c>
      <c r="E1405" s="2" t="str">
        <f>VLOOKUP(A1405,关卡NPC系数!M:Q,5)</f>
        <v>6阶</v>
      </c>
      <c r="F1405" s="2" t="str">
        <f t="shared" si="367"/>
        <v>后排</v>
      </c>
      <c r="G1405" s="2">
        <v>1</v>
      </c>
      <c r="I1405" s="2" t="str">
        <f t="shared" si="368"/>
        <v>亡灵</v>
      </c>
      <c r="J1405" s="2" t="str">
        <f t="shared" si="369"/>
        <v>6阶后排亡灵</v>
      </c>
      <c r="K1405" s="2">
        <f ca="1">VLOOKUP(J1405,NPC规则!A:K,M1405,FALSE)</f>
        <v>13046</v>
      </c>
      <c r="L1405" s="2">
        <f>VLOOKUP(J1405,NPC规则!A:N,14,FALSE)</f>
        <v>6</v>
      </c>
      <c r="M1405" s="2">
        <f t="shared" ca="1" si="370"/>
        <v>6</v>
      </c>
      <c r="N1405" s="2">
        <v>6</v>
      </c>
      <c r="O1405" s="2">
        <f>VLOOKUP(A1405,关卡NPC系数!B:I,6,FALSE)</f>
        <v>1.532</v>
      </c>
      <c r="P1405" s="2">
        <f t="shared" si="366"/>
        <v>1</v>
      </c>
    </row>
    <row r="1406" spans="1:16" x14ac:dyDescent="0.3">
      <c r="A1406" s="2">
        <f t="shared" si="380"/>
        <v>235</v>
      </c>
      <c r="B1406" s="2">
        <f ca="1">K1406</f>
        <v>21046</v>
      </c>
      <c r="C1406" s="2">
        <f t="shared" si="372"/>
        <v>1</v>
      </c>
      <c r="D1406" s="2">
        <f>VLOOKUP(A1406,关卡NPC系数!B:C,2,FALSE)</f>
        <v>186</v>
      </c>
      <c r="E1406" s="2" t="str">
        <f>VLOOKUP(A1406,关卡NPC系数!M:Q,5)</f>
        <v>6阶</v>
      </c>
      <c r="F1406" s="2" t="str">
        <f t="shared" si="367"/>
        <v>前排</v>
      </c>
      <c r="G1406" s="2">
        <f t="shared" ref="G1406" si="389">G1400+1</f>
        <v>2</v>
      </c>
      <c r="I1406" s="2" t="str">
        <f t="shared" si="368"/>
        <v>奥术</v>
      </c>
      <c r="J1406" s="2" t="str">
        <f t="shared" si="369"/>
        <v>6阶前排奥术</v>
      </c>
      <c r="K1406" s="2">
        <f ca="1">VLOOKUP(J1406,NPC规则!A:K,M1406,FALSE)</f>
        <v>21046</v>
      </c>
      <c r="L1406" s="2">
        <f>VLOOKUP(J1406,NPC规则!A:N,14,FALSE)</f>
        <v>4</v>
      </c>
      <c r="M1406" s="2">
        <f t="shared" ca="1" si="370"/>
        <v>2</v>
      </c>
      <c r="N1406" s="2">
        <v>6</v>
      </c>
      <c r="O1406" s="2">
        <f>VLOOKUP(A1406,关卡NPC系数!B:I,6,FALSE)</f>
        <v>1.534</v>
      </c>
      <c r="P1406" s="2">
        <f t="shared" ref="P1406:P1469" si="390">P1346</f>
        <v>1</v>
      </c>
    </row>
    <row r="1407" spans="1:16" x14ac:dyDescent="0.3">
      <c r="A1407" s="2">
        <f t="shared" si="380"/>
        <v>235</v>
      </c>
      <c r="B1407" s="2">
        <f ca="1">K1406</f>
        <v>21046</v>
      </c>
      <c r="C1407" s="2">
        <f t="shared" si="372"/>
        <v>2</v>
      </c>
      <c r="D1407" s="2">
        <f>VLOOKUP(A1407,关卡NPC系数!B:C,2,FALSE)</f>
        <v>186</v>
      </c>
      <c r="E1407" s="2" t="str">
        <f>VLOOKUP(A1407,关卡NPC系数!M:Q,5)</f>
        <v>6阶</v>
      </c>
      <c r="F1407" s="2" t="str">
        <f t="shared" si="367"/>
        <v>前排</v>
      </c>
      <c r="G1407" s="2">
        <f t="shared" si="371"/>
        <v>2</v>
      </c>
      <c r="I1407" s="2" t="str">
        <f t="shared" si="368"/>
        <v>奥术</v>
      </c>
      <c r="J1407" s="2" t="str">
        <f t="shared" si="369"/>
        <v>6阶前排奥术</v>
      </c>
      <c r="K1407" s="2">
        <f ca="1">VLOOKUP(J1407,NPC规则!A:K,M1407,FALSE)</f>
        <v>21046</v>
      </c>
      <c r="L1407" s="2">
        <f>VLOOKUP(J1407,NPC规则!A:N,14,FALSE)</f>
        <v>4</v>
      </c>
      <c r="M1407" s="2">
        <f t="shared" ca="1" si="370"/>
        <v>2</v>
      </c>
      <c r="N1407" s="2">
        <v>6</v>
      </c>
      <c r="O1407" s="2">
        <f>VLOOKUP(A1407,关卡NPC系数!B:I,6,FALSE)</f>
        <v>1.534</v>
      </c>
      <c r="P1407" s="2">
        <f t="shared" si="390"/>
        <v>1</v>
      </c>
    </row>
    <row r="1408" spans="1:16" x14ac:dyDescent="0.3">
      <c r="A1408" s="2">
        <f t="shared" si="380"/>
        <v>235</v>
      </c>
      <c r="B1408" s="2">
        <f ca="1">K1406</f>
        <v>21046</v>
      </c>
      <c r="C1408" s="2">
        <f t="shared" si="372"/>
        <v>3</v>
      </c>
      <c r="D1408" s="2">
        <f>VLOOKUP(A1408,关卡NPC系数!B:C,2,FALSE)</f>
        <v>186</v>
      </c>
      <c r="E1408" s="2" t="str">
        <f>VLOOKUP(A1408,关卡NPC系数!M:Q,5)</f>
        <v>6阶</v>
      </c>
      <c r="F1408" s="2" t="str">
        <f t="shared" si="367"/>
        <v>后排</v>
      </c>
      <c r="G1408" s="2">
        <f t="shared" si="371"/>
        <v>2</v>
      </c>
      <c r="I1408" s="2" t="str">
        <f t="shared" si="368"/>
        <v>奥术</v>
      </c>
      <c r="J1408" s="2" t="str">
        <f t="shared" si="369"/>
        <v>6阶后排奥术</v>
      </c>
      <c r="K1408" s="2">
        <f ca="1">VLOOKUP(J1408,NPC规则!A:K,M1408,FALSE)</f>
        <v>23036</v>
      </c>
      <c r="L1408" s="2">
        <f>VLOOKUP(J1408,NPC规则!A:N,14,FALSE)</f>
        <v>7</v>
      </c>
      <c r="M1408" s="2">
        <f t="shared" ca="1" si="370"/>
        <v>5</v>
      </c>
      <c r="N1408" s="2">
        <v>6</v>
      </c>
      <c r="O1408" s="2">
        <f>VLOOKUP(A1408,关卡NPC系数!B:I,6,FALSE)</f>
        <v>1.534</v>
      </c>
      <c r="P1408" s="2">
        <f t="shared" si="390"/>
        <v>1</v>
      </c>
    </row>
    <row r="1409" spans="1:16" x14ac:dyDescent="0.3">
      <c r="A1409" s="2">
        <f t="shared" si="380"/>
        <v>235</v>
      </c>
      <c r="B1409" s="2">
        <f ca="1">K1406</f>
        <v>21046</v>
      </c>
      <c r="C1409" s="2">
        <f t="shared" si="372"/>
        <v>4</v>
      </c>
      <c r="D1409" s="2">
        <f>VLOOKUP(A1409,关卡NPC系数!B:C,2,FALSE)</f>
        <v>186</v>
      </c>
      <c r="E1409" s="2" t="str">
        <f>VLOOKUP(A1409,关卡NPC系数!M:Q,5)</f>
        <v>6阶</v>
      </c>
      <c r="F1409" s="2" t="str">
        <f t="shared" si="367"/>
        <v>后排</v>
      </c>
      <c r="G1409" s="2">
        <f t="shared" si="371"/>
        <v>2</v>
      </c>
      <c r="I1409" s="2" t="str">
        <f t="shared" si="368"/>
        <v>奥术</v>
      </c>
      <c r="J1409" s="2" t="str">
        <f t="shared" si="369"/>
        <v>6阶后排奥术</v>
      </c>
      <c r="K1409" s="2">
        <f ca="1">VLOOKUP(J1409,NPC规则!A:K,M1409,FALSE)</f>
        <v>24026</v>
      </c>
      <c r="L1409" s="2">
        <f>VLOOKUP(J1409,NPC规则!A:N,14,FALSE)</f>
        <v>7</v>
      </c>
      <c r="M1409" s="2">
        <f t="shared" ca="1" si="370"/>
        <v>6</v>
      </c>
      <c r="N1409" s="2">
        <v>6</v>
      </c>
      <c r="O1409" s="2">
        <f>VLOOKUP(A1409,关卡NPC系数!B:I,6,FALSE)</f>
        <v>1.534</v>
      </c>
      <c r="P1409" s="2">
        <f t="shared" si="390"/>
        <v>1</v>
      </c>
    </row>
    <row r="1410" spans="1:16" x14ac:dyDescent="0.3">
      <c r="A1410" s="2">
        <f t="shared" si="380"/>
        <v>235</v>
      </c>
      <c r="B1410" s="2">
        <f ca="1">K1406</f>
        <v>21046</v>
      </c>
      <c r="C1410" s="2">
        <f t="shared" si="372"/>
        <v>5</v>
      </c>
      <c r="D1410" s="2">
        <f>VLOOKUP(A1410,关卡NPC系数!B:C,2,FALSE)</f>
        <v>186</v>
      </c>
      <c r="E1410" s="2" t="str">
        <f>VLOOKUP(A1410,关卡NPC系数!M:Q,5)</f>
        <v>6阶</v>
      </c>
      <c r="F1410" s="2" t="str">
        <f t="shared" ref="F1410:F1473" si="391">VLOOKUP(C1410,S:T,2,FALSE)</f>
        <v>后排</v>
      </c>
      <c r="G1410" s="2">
        <f t="shared" si="371"/>
        <v>2</v>
      </c>
      <c r="I1410" s="2" t="str">
        <f t="shared" si="368"/>
        <v>奥术</v>
      </c>
      <c r="J1410" s="2" t="str">
        <f t="shared" si="369"/>
        <v>6阶后排奥术</v>
      </c>
      <c r="K1410" s="2">
        <f ca="1">VLOOKUP(J1410,NPC规则!A:K,M1410,FALSE)</f>
        <v>24026</v>
      </c>
      <c r="L1410" s="2">
        <f>VLOOKUP(J1410,NPC规则!A:N,14,FALSE)</f>
        <v>7</v>
      </c>
      <c r="M1410" s="2">
        <f t="shared" ca="1" si="370"/>
        <v>6</v>
      </c>
      <c r="N1410" s="2">
        <v>6</v>
      </c>
      <c r="O1410" s="2">
        <f>VLOOKUP(A1410,关卡NPC系数!B:I,6,FALSE)</f>
        <v>1.534</v>
      </c>
      <c r="P1410" s="2">
        <f t="shared" si="390"/>
        <v>1</v>
      </c>
    </row>
    <row r="1411" spans="1:16" x14ac:dyDescent="0.3">
      <c r="A1411" s="2">
        <f t="shared" si="380"/>
        <v>235</v>
      </c>
      <c r="B1411" s="2">
        <f ca="1">K1406</f>
        <v>21046</v>
      </c>
      <c r="C1411" s="2">
        <f t="shared" si="372"/>
        <v>6</v>
      </c>
      <c r="D1411" s="2">
        <f>VLOOKUP(A1411,关卡NPC系数!B:C,2,FALSE)</f>
        <v>186</v>
      </c>
      <c r="E1411" s="2" t="str">
        <f>VLOOKUP(A1411,关卡NPC系数!M:Q,5)</f>
        <v>6阶</v>
      </c>
      <c r="F1411" s="2" t="str">
        <f t="shared" si="391"/>
        <v>后排</v>
      </c>
      <c r="G1411" s="2">
        <f t="shared" si="371"/>
        <v>2</v>
      </c>
      <c r="I1411" s="2" t="str">
        <f t="shared" ref="I1411:I1474" si="392">VLOOKUP(G1411,V:W,2,FALSE)</f>
        <v>奥术</v>
      </c>
      <c r="J1411" s="2" t="str">
        <f t="shared" ref="J1411:J1474" si="393">E1411&amp;F1411&amp;I1411</f>
        <v>6阶后排奥术</v>
      </c>
      <c r="K1411" s="2">
        <f ca="1">VLOOKUP(J1411,NPC规则!A:K,M1411,FALSE)</f>
        <v>22046</v>
      </c>
      <c r="L1411" s="2">
        <f>VLOOKUP(J1411,NPC规则!A:N,14,FALSE)</f>
        <v>7</v>
      </c>
      <c r="M1411" s="2">
        <f t="shared" ref="M1411:M1474" ca="1" si="394">INT(RAND()*L1411)+2</f>
        <v>7</v>
      </c>
      <c r="N1411" s="2">
        <v>6</v>
      </c>
      <c r="O1411" s="2">
        <f>VLOOKUP(A1411,关卡NPC系数!B:I,6,FALSE)</f>
        <v>1.534</v>
      </c>
      <c r="P1411" s="2">
        <f t="shared" si="390"/>
        <v>1</v>
      </c>
    </row>
    <row r="1412" spans="1:16" x14ac:dyDescent="0.3">
      <c r="A1412" s="2">
        <f t="shared" si="380"/>
        <v>236</v>
      </c>
      <c r="B1412" s="2">
        <f ca="1">K1412</f>
        <v>35046</v>
      </c>
      <c r="C1412" s="2">
        <f t="shared" si="372"/>
        <v>1</v>
      </c>
      <c r="D1412" s="2">
        <f>VLOOKUP(A1412,关卡NPC系数!B:C,2,FALSE)</f>
        <v>186</v>
      </c>
      <c r="E1412" s="2" t="str">
        <f>VLOOKUP(A1412,关卡NPC系数!M:Q,5)</f>
        <v>6阶</v>
      </c>
      <c r="F1412" s="2" t="str">
        <f t="shared" si="391"/>
        <v>前排</v>
      </c>
      <c r="G1412" s="2">
        <f t="shared" si="371"/>
        <v>3</v>
      </c>
      <c r="I1412" s="2" t="str">
        <f t="shared" si="392"/>
        <v>邪能</v>
      </c>
      <c r="J1412" s="2" t="str">
        <f t="shared" si="393"/>
        <v>6阶前排邪能</v>
      </c>
      <c r="K1412" s="2">
        <f ca="1">VLOOKUP(J1412,NPC规则!A:K,M1412,FALSE)</f>
        <v>35046</v>
      </c>
      <c r="L1412" s="2">
        <f>VLOOKUP(J1412,NPC规则!A:N,14,FALSE)</f>
        <v>4</v>
      </c>
      <c r="M1412" s="2">
        <f t="shared" ca="1" si="394"/>
        <v>4</v>
      </c>
      <c r="N1412" s="2">
        <v>6</v>
      </c>
      <c r="O1412" s="2">
        <f>VLOOKUP(A1412,关卡NPC系数!B:I,6,FALSE)</f>
        <v>1.5369999999999999</v>
      </c>
      <c r="P1412" s="2">
        <f t="shared" si="390"/>
        <v>1</v>
      </c>
    </row>
    <row r="1413" spans="1:16" x14ac:dyDescent="0.3">
      <c r="A1413" s="2">
        <f t="shared" si="380"/>
        <v>236</v>
      </c>
      <c r="B1413" s="2">
        <f ca="1">K1412</f>
        <v>35046</v>
      </c>
      <c r="C1413" s="2">
        <f t="shared" si="372"/>
        <v>2</v>
      </c>
      <c r="D1413" s="2">
        <f>VLOOKUP(A1413,关卡NPC系数!B:C,2,FALSE)</f>
        <v>186</v>
      </c>
      <c r="E1413" s="2" t="str">
        <f>VLOOKUP(A1413,关卡NPC系数!M:Q,5)</f>
        <v>6阶</v>
      </c>
      <c r="F1413" s="2" t="str">
        <f t="shared" si="391"/>
        <v>前排</v>
      </c>
      <c r="G1413" s="2">
        <f t="shared" si="371"/>
        <v>3</v>
      </c>
      <c r="I1413" s="2" t="str">
        <f t="shared" si="392"/>
        <v>邪能</v>
      </c>
      <c r="J1413" s="2" t="str">
        <f t="shared" si="393"/>
        <v>6阶前排邪能</v>
      </c>
      <c r="K1413" s="2">
        <f ca="1">VLOOKUP(J1413,NPC规则!A:K,M1413,FALSE)</f>
        <v>31076</v>
      </c>
      <c r="L1413" s="2">
        <f>VLOOKUP(J1413,NPC规则!A:N,14,FALSE)</f>
        <v>4</v>
      </c>
      <c r="M1413" s="2">
        <f t="shared" ca="1" si="394"/>
        <v>2</v>
      </c>
      <c r="N1413" s="2">
        <v>6</v>
      </c>
      <c r="O1413" s="2">
        <f>VLOOKUP(A1413,关卡NPC系数!B:I,6,FALSE)</f>
        <v>1.5369999999999999</v>
      </c>
      <c r="P1413" s="2">
        <f t="shared" si="390"/>
        <v>1</v>
      </c>
    </row>
    <row r="1414" spans="1:16" x14ac:dyDescent="0.3">
      <c r="A1414" s="2">
        <f t="shared" si="380"/>
        <v>236</v>
      </c>
      <c r="B1414" s="2">
        <f ca="1">K1412</f>
        <v>35046</v>
      </c>
      <c r="C1414" s="2">
        <f t="shared" si="372"/>
        <v>3</v>
      </c>
      <c r="D1414" s="2">
        <f>VLOOKUP(A1414,关卡NPC系数!B:C,2,FALSE)</f>
        <v>186</v>
      </c>
      <c r="E1414" s="2" t="str">
        <f>VLOOKUP(A1414,关卡NPC系数!M:Q,5)</f>
        <v>6阶</v>
      </c>
      <c r="F1414" s="2" t="str">
        <f t="shared" si="391"/>
        <v>后排</v>
      </c>
      <c r="G1414" s="2">
        <f t="shared" ref="G1414:G1477" si="395">G1408+1</f>
        <v>3</v>
      </c>
      <c r="I1414" s="2" t="str">
        <f t="shared" si="392"/>
        <v>邪能</v>
      </c>
      <c r="J1414" s="2" t="str">
        <f t="shared" si="393"/>
        <v>6阶后排邪能</v>
      </c>
      <c r="K1414" s="2">
        <f ca="1">VLOOKUP(J1414,NPC规则!A:K,M1414,FALSE)</f>
        <v>31086</v>
      </c>
      <c r="L1414" s="2">
        <f>VLOOKUP(J1414,NPC规则!A:N,14,FALSE)</f>
        <v>6</v>
      </c>
      <c r="M1414" s="2">
        <f t="shared" ca="1" si="394"/>
        <v>4</v>
      </c>
      <c r="N1414" s="2">
        <v>6</v>
      </c>
      <c r="O1414" s="2">
        <f>VLOOKUP(A1414,关卡NPC系数!B:I,6,FALSE)</f>
        <v>1.5369999999999999</v>
      </c>
      <c r="P1414" s="2">
        <f t="shared" si="390"/>
        <v>1</v>
      </c>
    </row>
    <row r="1415" spans="1:16" x14ac:dyDescent="0.3">
      <c r="A1415" s="2">
        <f t="shared" si="380"/>
        <v>236</v>
      </c>
      <c r="B1415" s="2">
        <f ca="1">K1412</f>
        <v>35046</v>
      </c>
      <c r="C1415" s="2">
        <f t="shared" si="372"/>
        <v>4</v>
      </c>
      <c r="D1415" s="2">
        <f>VLOOKUP(A1415,关卡NPC系数!B:C,2,FALSE)</f>
        <v>186</v>
      </c>
      <c r="E1415" s="2" t="str">
        <f>VLOOKUP(A1415,关卡NPC系数!M:Q,5)</f>
        <v>6阶</v>
      </c>
      <c r="F1415" s="2" t="str">
        <f t="shared" si="391"/>
        <v>后排</v>
      </c>
      <c r="G1415" s="2">
        <f t="shared" si="395"/>
        <v>3</v>
      </c>
      <c r="I1415" s="2" t="str">
        <f t="shared" si="392"/>
        <v>邪能</v>
      </c>
      <c r="J1415" s="2" t="str">
        <f t="shared" si="393"/>
        <v>6阶后排邪能</v>
      </c>
      <c r="K1415" s="2">
        <f ca="1">VLOOKUP(J1415,NPC规则!A:K,M1415,FALSE)</f>
        <v>34026</v>
      </c>
      <c r="L1415" s="2">
        <f>VLOOKUP(J1415,NPC规则!A:N,14,FALSE)</f>
        <v>6</v>
      </c>
      <c r="M1415" s="2">
        <f t="shared" ca="1" si="394"/>
        <v>3</v>
      </c>
      <c r="N1415" s="2">
        <v>6</v>
      </c>
      <c r="O1415" s="2">
        <f>VLOOKUP(A1415,关卡NPC系数!B:I,6,FALSE)</f>
        <v>1.5369999999999999</v>
      </c>
      <c r="P1415" s="2">
        <f t="shared" si="390"/>
        <v>1</v>
      </c>
    </row>
    <row r="1416" spans="1:16" x14ac:dyDescent="0.3">
      <c r="A1416" s="2">
        <f t="shared" si="380"/>
        <v>236</v>
      </c>
      <c r="B1416" s="2">
        <f ca="1">K1412</f>
        <v>35046</v>
      </c>
      <c r="C1416" s="2">
        <f t="shared" ref="C1416:C1479" si="396">C1410</f>
        <v>5</v>
      </c>
      <c r="D1416" s="2">
        <f>VLOOKUP(A1416,关卡NPC系数!B:C,2,FALSE)</f>
        <v>186</v>
      </c>
      <c r="E1416" s="2" t="str">
        <f>VLOOKUP(A1416,关卡NPC系数!M:Q,5)</f>
        <v>6阶</v>
      </c>
      <c r="F1416" s="2" t="str">
        <f t="shared" si="391"/>
        <v>后排</v>
      </c>
      <c r="G1416" s="2">
        <f t="shared" si="395"/>
        <v>3</v>
      </c>
      <c r="I1416" s="2" t="str">
        <f t="shared" si="392"/>
        <v>邪能</v>
      </c>
      <c r="J1416" s="2" t="str">
        <f t="shared" si="393"/>
        <v>6阶后排邪能</v>
      </c>
      <c r="K1416" s="2">
        <f ca="1">VLOOKUP(J1416,NPC规则!A:K,M1416,FALSE)</f>
        <v>32036</v>
      </c>
      <c r="L1416" s="2">
        <f>VLOOKUP(J1416,NPC规则!A:N,14,FALSE)</f>
        <v>6</v>
      </c>
      <c r="M1416" s="2">
        <f t="shared" ca="1" si="394"/>
        <v>5</v>
      </c>
      <c r="N1416" s="2">
        <v>6</v>
      </c>
      <c r="O1416" s="2">
        <f>VLOOKUP(A1416,关卡NPC系数!B:I,6,FALSE)</f>
        <v>1.5369999999999999</v>
      </c>
      <c r="P1416" s="2">
        <f t="shared" si="390"/>
        <v>1</v>
      </c>
    </row>
    <row r="1417" spans="1:16" x14ac:dyDescent="0.3">
      <c r="A1417" s="2">
        <f t="shared" si="380"/>
        <v>236</v>
      </c>
      <c r="B1417" s="2">
        <f ca="1">K1412</f>
        <v>35046</v>
      </c>
      <c r="C1417" s="2">
        <f t="shared" si="396"/>
        <v>6</v>
      </c>
      <c r="D1417" s="2">
        <f>VLOOKUP(A1417,关卡NPC系数!B:C,2,FALSE)</f>
        <v>186</v>
      </c>
      <c r="E1417" s="2" t="str">
        <f>VLOOKUP(A1417,关卡NPC系数!M:Q,5)</f>
        <v>6阶</v>
      </c>
      <c r="F1417" s="2" t="str">
        <f t="shared" si="391"/>
        <v>后排</v>
      </c>
      <c r="G1417" s="2">
        <f t="shared" si="395"/>
        <v>3</v>
      </c>
      <c r="I1417" s="2" t="str">
        <f t="shared" si="392"/>
        <v>邪能</v>
      </c>
      <c r="J1417" s="2" t="str">
        <f t="shared" si="393"/>
        <v>6阶后排邪能</v>
      </c>
      <c r="K1417" s="2">
        <f ca="1">VLOOKUP(J1417,NPC规则!A:K,M1417,FALSE)</f>
        <v>32036</v>
      </c>
      <c r="L1417" s="2">
        <f>VLOOKUP(J1417,NPC规则!A:N,14,FALSE)</f>
        <v>6</v>
      </c>
      <c r="M1417" s="2">
        <f t="shared" ca="1" si="394"/>
        <v>5</v>
      </c>
      <c r="N1417" s="2">
        <v>6</v>
      </c>
      <c r="O1417" s="2">
        <f>VLOOKUP(A1417,关卡NPC系数!B:I,6,FALSE)</f>
        <v>1.5369999999999999</v>
      </c>
      <c r="P1417" s="2">
        <f t="shared" si="390"/>
        <v>1</v>
      </c>
    </row>
    <row r="1418" spans="1:16" x14ac:dyDescent="0.3">
      <c r="A1418" s="2">
        <f t="shared" si="380"/>
        <v>237</v>
      </c>
      <c r="B1418" s="2">
        <f ca="1">K1418</f>
        <v>41056</v>
      </c>
      <c r="C1418" s="2">
        <f t="shared" si="396"/>
        <v>1</v>
      </c>
      <c r="D1418" s="2">
        <f>VLOOKUP(A1418,关卡NPC系数!B:C,2,FALSE)</f>
        <v>187</v>
      </c>
      <c r="E1418" s="2" t="str">
        <f>VLOOKUP(A1418,关卡NPC系数!M:Q,5)</f>
        <v>6阶</v>
      </c>
      <c r="F1418" s="2" t="str">
        <f t="shared" si="391"/>
        <v>前排</v>
      </c>
      <c r="G1418" s="2">
        <f t="shared" si="395"/>
        <v>4</v>
      </c>
      <c r="I1418" s="2" t="str">
        <f t="shared" si="392"/>
        <v>自然</v>
      </c>
      <c r="J1418" s="2" t="str">
        <f t="shared" si="393"/>
        <v>6阶前排自然</v>
      </c>
      <c r="K1418" s="2">
        <f ca="1">VLOOKUP(J1418,NPC规则!A:K,M1418,FALSE)</f>
        <v>41056</v>
      </c>
      <c r="L1418" s="2">
        <f>VLOOKUP(J1418,NPC规则!A:N,14,FALSE)</f>
        <v>4</v>
      </c>
      <c r="M1418" s="2">
        <f t="shared" ca="1" si="394"/>
        <v>2</v>
      </c>
      <c r="N1418" s="2">
        <v>6</v>
      </c>
      <c r="O1418" s="2">
        <f>VLOOKUP(A1418,关卡NPC系数!B:I,6,FALSE)</f>
        <v>1.5389999999999999</v>
      </c>
      <c r="P1418" s="2">
        <f t="shared" si="390"/>
        <v>1</v>
      </c>
    </row>
    <row r="1419" spans="1:16" x14ac:dyDescent="0.3">
      <c r="A1419" s="2">
        <f t="shared" si="380"/>
        <v>237</v>
      </c>
      <c r="B1419" s="2">
        <f ca="1">K1418</f>
        <v>41056</v>
      </c>
      <c r="C1419" s="2">
        <f t="shared" si="396"/>
        <v>2</v>
      </c>
      <c r="D1419" s="2">
        <f>VLOOKUP(A1419,关卡NPC系数!B:C,2,FALSE)</f>
        <v>187</v>
      </c>
      <c r="E1419" s="2" t="str">
        <f>VLOOKUP(A1419,关卡NPC系数!M:Q,5)</f>
        <v>6阶</v>
      </c>
      <c r="F1419" s="2" t="str">
        <f t="shared" si="391"/>
        <v>前排</v>
      </c>
      <c r="G1419" s="2">
        <f t="shared" si="395"/>
        <v>4</v>
      </c>
      <c r="I1419" s="2" t="str">
        <f t="shared" si="392"/>
        <v>自然</v>
      </c>
      <c r="J1419" s="2" t="str">
        <f t="shared" si="393"/>
        <v>6阶前排自然</v>
      </c>
      <c r="K1419" s="2">
        <f ca="1">VLOOKUP(J1419,NPC规则!A:K,M1419,FALSE)</f>
        <v>41066</v>
      </c>
      <c r="L1419" s="2">
        <f>VLOOKUP(J1419,NPC规则!A:N,14,FALSE)</f>
        <v>4</v>
      </c>
      <c r="M1419" s="2">
        <f t="shared" ca="1" si="394"/>
        <v>3</v>
      </c>
      <c r="N1419" s="2">
        <v>6</v>
      </c>
      <c r="O1419" s="2">
        <f>VLOOKUP(A1419,关卡NPC系数!B:I,6,FALSE)</f>
        <v>1.5389999999999999</v>
      </c>
      <c r="P1419" s="2">
        <f t="shared" si="390"/>
        <v>1</v>
      </c>
    </row>
    <row r="1420" spans="1:16" x14ac:dyDescent="0.3">
      <c r="A1420" s="2">
        <f t="shared" si="380"/>
        <v>237</v>
      </c>
      <c r="B1420" s="2">
        <f ca="1">K1418</f>
        <v>41056</v>
      </c>
      <c r="C1420" s="2">
        <f t="shared" si="396"/>
        <v>3</v>
      </c>
      <c r="D1420" s="2">
        <f>VLOOKUP(A1420,关卡NPC系数!B:C,2,FALSE)</f>
        <v>187</v>
      </c>
      <c r="E1420" s="2" t="str">
        <f>VLOOKUP(A1420,关卡NPC系数!M:Q,5)</f>
        <v>6阶</v>
      </c>
      <c r="F1420" s="2" t="str">
        <f t="shared" si="391"/>
        <v>后排</v>
      </c>
      <c r="G1420" s="2">
        <f t="shared" si="395"/>
        <v>4</v>
      </c>
      <c r="I1420" s="2" t="str">
        <f t="shared" si="392"/>
        <v>自然</v>
      </c>
      <c r="J1420" s="2" t="str">
        <f t="shared" si="393"/>
        <v>6阶后排自然</v>
      </c>
      <c r="K1420" s="2">
        <f ca="1">VLOOKUP(J1420,NPC规则!A:K,M1420,FALSE)</f>
        <v>44036</v>
      </c>
      <c r="L1420" s="2">
        <f>VLOOKUP(J1420,NPC规则!A:N,14,FALSE)</f>
        <v>7</v>
      </c>
      <c r="M1420" s="2">
        <f t="shared" ca="1" si="394"/>
        <v>6</v>
      </c>
      <c r="N1420" s="2">
        <v>6</v>
      </c>
      <c r="O1420" s="2">
        <f>VLOOKUP(A1420,关卡NPC系数!B:I,6,FALSE)</f>
        <v>1.5389999999999999</v>
      </c>
      <c r="P1420" s="2">
        <f t="shared" si="390"/>
        <v>1</v>
      </c>
    </row>
    <row r="1421" spans="1:16" x14ac:dyDescent="0.3">
      <c r="A1421" s="2">
        <f t="shared" si="380"/>
        <v>237</v>
      </c>
      <c r="B1421" s="2">
        <f ca="1">K1418</f>
        <v>41056</v>
      </c>
      <c r="C1421" s="2">
        <f t="shared" si="396"/>
        <v>4</v>
      </c>
      <c r="D1421" s="2">
        <f>VLOOKUP(A1421,关卡NPC系数!B:C,2,FALSE)</f>
        <v>187</v>
      </c>
      <c r="E1421" s="2" t="str">
        <f>VLOOKUP(A1421,关卡NPC系数!M:Q,5)</f>
        <v>6阶</v>
      </c>
      <c r="F1421" s="2" t="str">
        <f t="shared" si="391"/>
        <v>后排</v>
      </c>
      <c r="G1421" s="2">
        <f t="shared" si="395"/>
        <v>4</v>
      </c>
      <c r="I1421" s="2" t="str">
        <f t="shared" si="392"/>
        <v>自然</v>
      </c>
      <c r="J1421" s="2" t="str">
        <f t="shared" si="393"/>
        <v>6阶后排自然</v>
      </c>
      <c r="K1421" s="2">
        <f ca="1">VLOOKUP(J1421,NPC规则!A:K,M1421,FALSE)</f>
        <v>42016</v>
      </c>
      <c r="L1421" s="2">
        <f>VLOOKUP(J1421,NPC规则!A:N,14,FALSE)</f>
        <v>7</v>
      </c>
      <c r="M1421" s="2">
        <f t="shared" ca="1" si="394"/>
        <v>7</v>
      </c>
      <c r="N1421" s="2">
        <v>6</v>
      </c>
      <c r="O1421" s="2">
        <f>VLOOKUP(A1421,关卡NPC系数!B:I,6,FALSE)</f>
        <v>1.5389999999999999</v>
      </c>
      <c r="P1421" s="2">
        <f t="shared" si="390"/>
        <v>1</v>
      </c>
    </row>
    <row r="1422" spans="1:16" x14ac:dyDescent="0.3">
      <c r="A1422" s="2">
        <f t="shared" ref="A1422:A1485" si="397">A1416+1</f>
        <v>237</v>
      </c>
      <c r="B1422" s="2">
        <f ca="1">K1418</f>
        <v>41056</v>
      </c>
      <c r="C1422" s="2">
        <f t="shared" si="396"/>
        <v>5</v>
      </c>
      <c r="D1422" s="2">
        <f>VLOOKUP(A1422,关卡NPC系数!B:C,2,FALSE)</f>
        <v>187</v>
      </c>
      <c r="E1422" s="2" t="str">
        <f>VLOOKUP(A1422,关卡NPC系数!M:Q,5)</f>
        <v>6阶</v>
      </c>
      <c r="F1422" s="2" t="str">
        <f t="shared" si="391"/>
        <v>后排</v>
      </c>
      <c r="G1422" s="2">
        <f t="shared" si="395"/>
        <v>4</v>
      </c>
      <c r="I1422" s="2" t="str">
        <f t="shared" si="392"/>
        <v>自然</v>
      </c>
      <c r="J1422" s="2" t="str">
        <f t="shared" si="393"/>
        <v>6阶后排自然</v>
      </c>
      <c r="K1422" s="2">
        <f ca="1">VLOOKUP(J1422,NPC规则!A:K,M1422,FALSE)</f>
        <v>43046</v>
      </c>
      <c r="L1422" s="2">
        <f>VLOOKUP(J1422,NPC规则!A:N,14,FALSE)</f>
        <v>7</v>
      </c>
      <c r="M1422" s="2">
        <f t="shared" ca="1" si="394"/>
        <v>8</v>
      </c>
      <c r="N1422" s="2">
        <v>6</v>
      </c>
      <c r="O1422" s="2">
        <f>VLOOKUP(A1422,关卡NPC系数!B:I,6,FALSE)</f>
        <v>1.5389999999999999</v>
      </c>
      <c r="P1422" s="2">
        <f t="shared" si="390"/>
        <v>1</v>
      </c>
    </row>
    <row r="1423" spans="1:16" x14ac:dyDescent="0.3">
      <c r="A1423" s="2">
        <f t="shared" si="397"/>
        <v>237</v>
      </c>
      <c r="B1423" s="2">
        <f ca="1">K1418</f>
        <v>41056</v>
      </c>
      <c r="C1423" s="2">
        <f t="shared" si="396"/>
        <v>6</v>
      </c>
      <c r="D1423" s="2">
        <f>VLOOKUP(A1423,关卡NPC系数!B:C,2,FALSE)</f>
        <v>187</v>
      </c>
      <c r="E1423" s="2" t="str">
        <f>VLOOKUP(A1423,关卡NPC系数!M:Q,5)</f>
        <v>6阶</v>
      </c>
      <c r="F1423" s="2" t="str">
        <f t="shared" si="391"/>
        <v>后排</v>
      </c>
      <c r="G1423" s="2">
        <f t="shared" si="395"/>
        <v>4</v>
      </c>
      <c r="I1423" s="2" t="str">
        <f t="shared" si="392"/>
        <v>自然</v>
      </c>
      <c r="J1423" s="2" t="str">
        <f t="shared" si="393"/>
        <v>6阶后排自然</v>
      </c>
      <c r="K1423" s="2">
        <f ca="1">VLOOKUP(J1423,NPC规则!A:K,M1423,FALSE)</f>
        <v>45056</v>
      </c>
      <c r="L1423" s="2">
        <f>VLOOKUP(J1423,NPC规则!A:N,14,FALSE)</f>
        <v>7</v>
      </c>
      <c r="M1423" s="2">
        <f t="shared" ca="1" si="394"/>
        <v>2</v>
      </c>
      <c r="N1423" s="2">
        <v>6</v>
      </c>
      <c r="O1423" s="2">
        <f>VLOOKUP(A1423,关卡NPC系数!B:I,6,FALSE)</f>
        <v>1.5389999999999999</v>
      </c>
      <c r="P1423" s="2">
        <f t="shared" si="390"/>
        <v>1</v>
      </c>
    </row>
    <row r="1424" spans="1:16" x14ac:dyDescent="0.3">
      <c r="A1424" s="2">
        <f t="shared" si="397"/>
        <v>238</v>
      </c>
      <c r="B1424" s="2">
        <f ca="1">K1424</f>
        <v>53016</v>
      </c>
      <c r="C1424" s="2">
        <f t="shared" si="396"/>
        <v>1</v>
      </c>
      <c r="D1424" s="2">
        <f>VLOOKUP(A1424,关卡NPC系数!B:C,2,FALSE)</f>
        <v>187</v>
      </c>
      <c r="E1424" s="2" t="str">
        <f>VLOOKUP(A1424,关卡NPC系数!M:Q,5)</f>
        <v>6阶</v>
      </c>
      <c r="F1424" s="2" t="str">
        <f t="shared" si="391"/>
        <v>前排</v>
      </c>
      <c r="G1424" s="2">
        <f t="shared" si="395"/>
        <v>5</v>
      </c>
      <c r="I1424" s="2" t="str">
        <f t="shared" si="392"/>
        <v>暗影</v>
      </c>
      <c r="J1424" s="2" t="str">
        <f t="shared" si="393"/>
        <v>6阶前排暗影</v>
      </c>
      <c r="K1424" s="2">
        <f ca="1">VLOOKUP(J1424,NPC规则!A:K,M1424,FALSE)</f>
        <v>53016</v>
      </c>
      <c r="L1424" s="2">
        <f>VLOOKUP(J1424,NPC规则!A:N,14,FALSE)</f>
        <v>3</v>
      </c>
      <c r="M1424" s="2">
        <f t="shared" ca="1" si="394"/>
        <v>3</v>
      </c>
      <c r="N1424" s="2">
        <v>6</v>
      </c>
      <c r="O1424" s="2">
        <f>VLOOKUP(A1424,关卡NPC系数!B:I,6,FALSE)</f>
        <v>1.542</v>
      </c>
      <c r="P1424" s="2">
        <f t="shared" si="390"/>
        <v>1</v>
      </c>
    </row>
    <row r="1425" spans="1:16" x14ac:dyDescent="0.3">
      <c r="A1425" s="2">
        <f t="shared" si="397"/>
        <v>238</v>
      </c>
      <c r="B1425" s="2">
        <f ca="1">K1424</f>
        <v>53016</v>
      </c>
      <c r="C1425" s="2">
        <f t="shared" si="396"/>
        <v>2</v>
      </c>
      <c r="D1425" s="2">
        <f>VLOOKUP(A1425,关卡NPC系数!B:C,2,FALSE)</f>
        <v>187</v>
      </c>
      <c r="E1425" s="2" t="str">
        <f>VLOOKUP(A1425,关卡NPC系数!M:Q,5)</f>
        <v>6阶</v>
      </c>
      <c r="F1425" s="2" t="str">
        <f t="shared" si="391"/>
        <v>前排</v>
      </c>
      <c r="G1425" s="2">
        <f t="shared" si="395"/>
        <v>5</v>
      </c>
      <c r="I1425" s="2" t="str">
        <f t="shared" si="392"/>
        <v>暗影</v>
      </c>
      <c r="J1425" s="2" t="str">
        <f t="shared" si="393"/>
        <v>6阶前排暗影</v>
      </c>
      <c r="K1425" s="2">
        <f ca="1">VLOOKUP(J1425,NPC规则!A:K,M1425,FALSE)</f>
        <v>53016</v>
      </c>
      <c r="L1425" s="2">
        <f>VLOOKUP(J1425,NPC规则!A:N,14,FALSE)</f>
        <v>3</v>
      </c>
      <c r="M1425" s="2">
        <f t="shared" ca="1" si="394"/>
        <v>3</v>
      </c>
      <c r="N1425" s="2">
        <v>6</v>
      </c>
      <c r="O1425" s="2">
        <f>VLOOKUP(A1425,关卡NPC系数!B:I,6,FALSE)</f>
        <v>1.542</v>
      </c>
      <c r="P1425" s="2">
        <f t="shared" si="390"/>
        <v>1</v>
      </c>
    </row>
    <row r="1426" spans="1:16" x14ac:dyDescent="0.3">
      <c r="A1426" s="2">
        <f t="shared" si="397"/>
        <v>238</v>
      </c>
      <c r="B1426" s="2">
        <f ca="1">K1424</f>
        <v>53016</v>
      </c>
      <c r="C1426" s="2">
        <f t="shared" si="396"/>
        <v>3</v>
      </c>
      <c r="D1426" s="2">
        <f>VLOOKUP(A1426,关卡NPC系数!B:C,2,FALSE)</f>
        <v>187</v>
      </c>
      <c r="E1426" s="2" t="str">
        <f>VLOOKUP(A1426,关卡NPC系数!M:Q,5)</f>
        <v>6阶</v>
      </c>
      <c r="F1426" s="2" t="str">
        <f t="shared" si="391"/>
        <v>后排</v>
      </c>
      <c r="G1426" s="2">
        <f t="shared" si="395"/>
        <v>5</v>
      </c>
      <c r="I1426" s="2" t="str">
        <f t="shared" si="392"/>
        <v>暗影</v>
      </c>
      <c r="J1426" s="2" t="str">
        <f t="shared" si="393"/>
        <v>6阶后排暗影</v>
      </c>
      <c r="K1426" s="2">
        <f ca="1">VLOOKUP(J1426,NPC规则!A:K,M1426,FALSE)</f>
        <v>52046</v>
      </c>
      <c r="L1426" s="2">
        <f>VLOOKUP(J1426,NPC规则!A:N,14,FALSE)</f>
        <v>3</v>
      </c>
      <c r="M1426" s="2">
        <f t="shared" ca="1" si="394"/>
        <v>4</v>
      </c>
      <c r="N1426" s="2">
        <v>6</v>
      </c>
      <c r="O1426" s="2">
        <f>VLOOKUP(A1426,关卡NPC系数!B:I,6,FALSE)</f>
        <v>1.542</v>
      </c>
      <c r="P1426" s="2">
        <f t="shared" si="390"/>
        <v>1</v>
      </c>
    </row>
    <row r="1427" spans="1:16" x14ac:dyDescent="0.3">
      <c r="A1427" s="2">
        <f t="shared" si="397"/>
        <v>238</v>
      </c>
      <c r="B1427" s="2">
        <f ca="1">K1424</f>
        <v>53016</v>
      </c>
      <c r="C1427" s="2">
        <f t="shared" si="396"/>
        <v>4</v>
      </c>
      <c r="D1427" s="2">
        <f>VLOOKUP(A1427,关卡NPC系数!B:C,2,FALSE)</f>
        <v>187</v>
      </c>
      <c r="E1427" s="2" t="str">
        <f>VLOOKUP(A1427,关卡NPC系数!M:Q,5)</f>
        <v>6阶</v>
      </c>
      <c r="F1427" s="2" t="str">
        <f t="shared" si="391"/>
        <v>后排</v>
      </c>
      <c r="G1427" s="2">
        <f t="shared" si="395"/>
        <v>5</v>
      </c>
      <c r="I1427" s="2" t="str">
        <f t="shared" si="392"/>
        <v>暗影</v>
      </c>
      <c r="J1427" s="2" t="str">
        <f t="shared" si="393"/>
        <v>6阶后排暗影</v>
      </c>
      <c r="K1427" s="2">
        <f ca="1">VLOOKUP(J1427,NPC规则!A:K,M1427,FALSE)</f>
        <v>51016</v>
      </c>
      <c r="L1427" s="2">
        <f>VLOOKUP(J1427,NPC规则!A:N,14,FALSE)</f>
        <v>3</v>
      </c>
      <c r="M1427" s="2">
        <f t="shared" ca="1" si="394"/>
        <v>2</v>
      </c>
      <c r="N1427" s="2">
        <v>6</v>
      </c>
      <c r="O1427" s="2">
        <f>VLOOKUP(A1427,关卡NPC系数!B:I,6,FALSE)</f>
        <v>1.542</v>
      </c>
      <c r="P1427" s="2">
        <f t="shared" si="390"/>
        <v>1</v>
      </c>
    </row>
    <row r="1428" spans="1:16" x14ac:dyDescent="0.3">
      <c r="A1428" s="2">
        <f t="shared" si="397"/>
        <v>238</v>
      </c>
      <c r="B1428" s="2">
        <f ca="1">K1424</f>
        <v>53016</v>
      </c>
      <c r="C1428" s="2">
        <f t="shared" si="396"/>
        <v>5</v>
      </c>
      <c r="D1428" s="2">
        <f>VLOOKUP(A1428,关卡NPC系数!B:C,2,FALSE)</f>
        <v>187</v>
      </c>
      <c r="E1428" s="2" t="str">
        <f>VLOOKUP(A1428,关卡NPC系数!M:Q,5)</f>
        <v>6阶</v>
      </c>
      <c r="F1428" s="2" t="str">
        <f t="shared" si="391"/>
        <v>后排</v>
      </c>
      <c r="G1428" s="2">
        <f t="shared" si="395"/>
        <v>5</v>
      </c>
      <c r="I1428" s="2" t="str">
        <f t="shared" si="392"/>
        <v>暗影</v>
      </c>
      <c r="J1428" s="2" t="str">
        <f t="shared" si="393"/>
        <v>6阶后排暗影</v>
      </c>
      <c r="K1428" s="2">
        <f ca="1">VLOOKUP(J1428,NPC规则!A:K,M1428,FALSE)</f>
        <v>52046</v>
      </c>
      <c r="L1428" s="2">
        <f>VLOOKUP(J1428,NPC规则!A:N,14,FALSE)</f>
        <v>3</v>
      </c>
      <c r="M1428" s="2">
        <f t="shared" ca="1" si="394"/>
        <v>4</v>
      </c>
      <c r="N1428" s="2">
        <v>6</v>
      </c>
      <c r="O1428" s="2">
        <f>VLOOKUP(A1428,关卡NPC系数!B:I,6,FALSE)</f>
        <v>1.542</v>
      </c>
      <c r="P1428" s="2">
        <f t="shared" si="390"/>
        <v>1</v>
      </c>
    </row>
    <row r="1429" spans="1:16" x14ac:dyDescent="0.3">
      <c r="A1429" s="2">
        <f t="shared" si="397"/>
        <v>238</v>
      </c>
      <c r="B1429" s="2">
        <f ca="1">K1424</f>
        <v>53016</v>
      </c>
      <c r="C1429" s="2">
        <f t="shared" si="396"/>
        <v>6</v>
      </c>
      <c r="D1429" s="2">
        <f>VLOOKUP(A1429,关卡NPC系数!B:C,2,FALSE)</f>
        <v>187</v>
      </c>
      <c r="E1429" s="2" t="str">
        <f>VLOOKUP(A1429,关卡NPC系数!M:Q,5)</f>
        <v>6阶</v>
      </c>
      <c r="F1429" s="2" t="str">
        <f t="shared" si="391"/>
        <v>后排</v>
      </c>
      <c r="G1429" s="2">
        <f t="shared" si="395"/>
        <v>5</v>
      </c>
      <c r="I1429" s="2" t="str">
        <f t="shared" si="392"/>
        <v>暗影</v>
      </c>
      <c r="J1429" s="2" t="str">
        <f t="shared" si="393"/>
        <v>6阶后排暗影</v>
      </c>
      <c r="K1429" s="2">
        <f ca="1">VLOOKUP(J1429,NPC规则!A:K,M1429,FALSE)</f>
        <v>51016</v>
      </c>
      <c r="L1429" s="2">
        <f>VLOOKUP(J1429,NPC规则!A:N,14,FALSE)</f>
        <v>3</v>
      </c>
      <c r="M1429" s="2">
        <f t="shared" ca="1" si="394"/>
        <v>2</v>
      </c>
      <c r="N1429" s="2">
        <v>6</v>
      </c>
      <c r="O1429" s="2">
        <f>VLOOKUP(A1429,关卡NPC系数!B:I,6,FALSE)</f>
        <v>1.542</v>
      </c>
      <c r="P1429" s="2">
        <f t="shared" si="390"/>
        <v>1</v>
      </c>
    </row>
    <row r="1430" spans="1:16" x14ac:dyDescent="0.3">
      <c r="A1430" s="2">
        <f t="shared" si="397"/>
        <v>239</v>
      </c>
      <c r="B1430" s="2">
        <f ca="1">K1430</f>
        <v>62016</v>
      </c>
      <c r="C1430" s="2">
        <f t="shared" si="396"/>
        <v>1</v>
      </c>
      <c r="D1430" s="2">
        <f>VLOOKUP(A1430,关卡NPC系数!B:C,2,FALSE)</f>
        <v>188</v>
      </c>
      <c r="E1430" s="2" t="str">
        <f>VLOOKUP(A1430,关卡NPC系数!M:Q,5)</f>
        <v>6阶</v>
      </c>
      <c r="F1430" s="2" t="str">
        <f t="shared" si="391"/>
        <v>前排</v>
      </c>
      <c r="G1430" s="2">
        <f t="shared" si="395"/>
        <v>6</v>
      </c>
      <c r="I1430" s="2" t="str">
        <f t="shared" si="392"/>
        <v>神圣</v>
      </c>
      <c r="J1430" s="2" t="str">
        <f t="shared" si="393"/>
        <v>6阶前排神圣</v>
      </c>
      <c r="K1430" s="2">
        <f ca="1">VLOOKUP(J1430,NPC规则!A:K,M1430,FALSE)</f>
        <v>62016</v>
      </c>
      <c r="L1430" s="2">
        <f>VLOOKUP(J1430,NPC规则!A:N,14,FALSE)</f>
        <v>3</v>
      </c>
      <c r="M1430" s="2">
        <f t="shared" ca="1" si="394"/>
        <v>4</v>
      </c>
      <c r="N1430" s="2">
        <v>6</v>
      </c>
      <c r="O1430" s="2">
        <f>VLOOKUP(A1430,关卡NPC系数!B:I,6,FALSE)</f>
        <v>1.544</v>
      </c>
      <c r="P1430" s="2">
        <f t="shared" si="390"/>
        <v>1</v>
      </c>
    </row>
    <row r="1431" spans="1:16" x14ac:dyDescent="0.3">
      <c r="A1431" s="2">
        <f t="shared" si="397"/>
        <v>239</v>
      </c>
      <c r="B1431" s="2">
        <f ca="1">K1430</f>
        <v>62016</v>
      </c>
      <c r="C1431" s="2">
        <f t="shared" si="396"/>
        <v>2</v>
      </c>
      <c r="D1431" s="2">
        <f>VLOOKUP(A1431,关卡NPC系数!B:C,2,FALSE)</f>
        <v>188</v>
      </c>
      <c r="E1431" s="2" t="str">
        <f>VLOOKUP(A1431,关卡NPC系数!M:Q,5)</f>
        <v>6阶</v>
      </c>
      <c r="F1431" s="2" t="str">
        <f t="shared" si="391"/>
        <v>前排</v>
      </c>
      <c r="G1431" s="2">
        <f t="shared" si="395"/>
        <v>6</v>
      </c>
      <c r="I1431" s="2" t="str">
        <f t="shared" si="392"/>
        <v>神圣</v>
      </c>
      <c r="J1431" s="2" t="str">
        <f t="shared" si="393"/>
        <v>6阶前排神圣</v>
      </c>
      <c r="K1431" s="2">
        <f ca="1">VLOOKUP(J1431,NPC规则!A:K,M1431,FALSE)</f>
        <v>62016</v>
      </c>
      <c r="L1431" s="2">
        <f>VLOOKUP(J1431,NPC规则!A:N,14,FALSE)</f>
        <v>3</v>
      </c>
      <c r="M1431" s="2">
        <f t="shared" ca="1" si="394"/>
        <v>4</v>
      </c>
      <c r="N1431" s="2">
        <v>6</v>
      </c>
      <c r="O1431" s="2">
        <f>VLOOKUP(A1431,关卡NPC系数!B:I,6,FALSE)</f>
        <v>1.544</v>
      </c>
      <c r="P1431" s="2">
        <f t="shared" si="390"/>
        <v>1</v>
      </c>
    </row>
    <row r="1432" spans="1:16" x14ac:dyDescent="0.3">
      <c r="A1432" s="2">
        <f t="shared" si="397"/>
        <v>239</v>
      </c>
      <c r="B1432" s="2">
        <f ca="1">K1430</f>
        <v>62016</v>
      </c>
      <c r="C1432" s="2">
        <f t="shared" si="396"/>
        <v>3</v>
      </c>
      <c r="D1432" s="2">
        <f>VLOOKUP(A1432,关卡NPC系数!B:C,2,FALSE)</f>
        <v>188</v>
      </c>
      <c r="E1432" s="2" t="str">
        <f>VLOOKUP(A1432,关卡NPC系数!M:Q,5)</f>
        <v>6阶</v>
      </c>
      <c r="F1432" s="2" t="str">
        <f t="shared" si="391"/>
        <v>后排</v>
      </c>
      <c r="G1432" s="2">
        <f t="shared" si="395"/>
        <v>6</v>
      </c>
      <c r="I1432" s="2" t="str">
        <f t="shared" si="392"/>
        <v>神圣</v>
      </c>
      <c r="J1432" s="2" t="str">
        <f t="shared" si="393"/>
        <v>6阶后排神圣</v>
      </c>
      <c r="K1432" s="2">
        <f ca="1">VLOOKUP(J1432,NPC规则!A:K,M1432,FALSE)</f>
        <v>62016</v>
      </c>
      <c r="L1432" s="2">
        <f>VLOOKUP(J1432,NPC规则!A:N,14,FALSE)</f>
        <v>3</v>
      </c>
      <c r="M1432" s="2">
        <f t="shared" ca="1" si="394"/>
        <v>4</v>
      </c>
      <c r="N1432" s="2">
        <v>6</v>
      </c>
      <c r="O1432" s="2">
        <f>VLOOKUP(A1432,关卡NPC系数!B:I,6,FALSE)</f>
        <v>1.544</v>
      </c>
      <c r="P1432" s="2">
        <f t="shared" si="390"/>
        <v>1</v>
      </c>
    </row>
    <row r="1433" spans="1:16" x14ac:dyDescent="0.3">
      <c r="A1433" s="2">
        <f t="shared" si="397"/>
        <v>239</v>
      </c>
      <c r="B1433" s="2">
        <f ca="1">K1430</f>
        <v>62016</v>
      </c>
      <c r="C1433" s="2">
        <f t="shared" si="396"/>
        <v>4</v>
      </c>
      <c r="D1433" s="2">
        <f>VLOOKUP(A1433,关卡NPC系数!B:C,2,FALSE)</f>
        <v>188</v>
      </c>
      <c r="E1433" s="2" t="str">
        <f>VLOOKUP(A1433,关卡NPC系数!M:Q,5)</f>
        <v>6阶</v>
      </c>
      <c r="F1433" s="2" t="str">
        <f t="shared" si="391"/>
        <v>后排</v>
      </c>
      <c r="G1433" s="2">
        <f t="shared" si="395"/>
        <v>6</v>
      </c>
      <c r="I1433" s="2" t="str">
        <f t="shared" si="392"/>
        <v>神圣</v>
      </c>
      <c r="J1433" s="2" t="str">
        <f t="shared" si="393"/>
        <v>6阶后排神圣</v>
      </c>
      <c r="K1433" s="2">
        <f ca="1">VLOOKUP(J1433,NPC规则!A:K,M1433,FALSE)</f>
        <v>63026</v>
      </c>
      <c r="L1433" s="2">
        <f>VLOOKUP(J1433,NPC规则!A:N,14,FALSE)</f>
        <v>3</v>
      </c>
      <c r="M1433" s="2">
        <f t="shared" ca="1" si="394"/>
        <v>3</v>
      </c>
      <c r="N1433" s="2">
        <v>6</v>
      </c>
      <c r="O1433" s="2">
        <f>VLOOKUP(A1433,关卡NPC系数!B:I,6,FALSE)</f>
        <v>1.544</v>
      </c>
      <c r="P1433" s="2">
        <f t="shared" si="390"/>
        <v>1</v>
      </c>
    </row>
    <row r="1434" spans="1:16" x14ac:dyDescent="0.3">
      <c r="A1434" s="2">
        <f t="shared" si="397"/>
        <v>239</v>
      </c>
      <c r="B1434" s="2">
        <f ca="1">K1430</f>
        <v>62016</v>
      </c>
      <c r="C1434" s="2">
        <f t="shared" si="396"/>
        <v>5</v>
      </c>
      <c r="D1434" s="2">
        <f>VLOOKUP(A1434,关卡NPC系数!B:C,2,FALSE)</f>
        <v>188</v>
      </c>
      <c r="E1434" s="2" t="str">
        <f>VLOOKUP(A1434,关卡NPC系数!M:Q,5)</f>
        <v>6阶</v>
      </c>
      <c r="F1434" s="2" t="str">
        <f t="shared" si="391"/>
        <v>后排</v>
      </c>
      <c r="G1434" s="2">
        <f t="shared" si="395"/>
        <v>6</v>
      </c>
      <c r="I1434" s="2" t="str">
        <f t="shared" si="392"/>
        <v>神圣</v>
      </c>
      <c r="J1434" s="2" t="str">
        <f t="shared" si="393"/>
        <v>6阶后排神圣</v>
      </c>
      <c r="K1434" s="2">
        <f ca="1">VLOOKUP(J1434,NPC规则!A:K,M1434,FALSE)</f>
        <v>63026</v>
      </c>
      <c r="L1434" s="2">
        <f>VLOOKUP(J1434,NPC规则!A:N,14,FALSE)</f>
        <v>3</v>
      </c>
      <c r="M1434" s="2">
        <f t="shared" ca="1" si="394"/>
        <v>3</v>
      </c>
      <c r="N1434" s="2">
        <v>6</v>
      </c>
      <c r="O1434" s="2">
        <f>VLOOKUP(A1434,关卡NPC系数!B:I,6,FALSE)</f>
        <v>1.544</v>
      </c>
      <c r="P1434" s="2">
        <f t="shared" si="390"/>
        <v>1</v>
      </c>
    </row>
    <row r="1435" spans="1:16" x14ac:dyDescent="0.3">
      <c r="A1435" s="2">
        <f t="shared" si="397"/>
        <v>239</v>
      </c>
      <c r="B1435" s="2">
        <f ca="1">K1430</f>
        <v>62016</v>
      </c>
      <c r="C1435" s="2">
        <f t="shared" si="396"/>
        <v>6</v>
      </c>
      <c r="D1435" s="2">
        <f>VLOOKUP(A1435,关卡NPC系数!B:C,2,FALSE)</f>
        <v>188</v>
      </c>
      <c r="E1435" s="2" t="str">
        <f>VLOOKUP(A1435,关卡NPC系数!M:Q,5)</f>
        <v>6阶</v>
      </c>
      <c r="F1435" s="2" t="str">
        <f t="shared" si="391"/>
        <v>后排</v>
      </c>
      <c r="G1435" s="2">
        <f t="shared" si="395"/>
        <v>6</v>
      </c>
      <c r="I1435" s="2" t="str">
        <f t="shared" si="392"/>
        <v>神圣</v>
      </c>
      <c r="J1435" s="2" t="str">
        <f t="shared" si="393"/>
        <v>6阶后排神圣</v>
      </c>
      <c r="K1435" s="2">
        <f ca="1">VLOOKUP(J1435,NPC规则!A:K,M1435,FALSE)</f>
        <v>62016</v>
      </c>
      <c r="L1435" s="2">
        <f>VLOOKUP(J1435,NPC规则!A:N,14,FALSE)</f>
        <v>3</v>
      </c>
      <c r="M1435" s="2">
        <f t="shared" ca="1" si="394"/>
        <v>4</v>
      </c>
      <c r="N1435" s="2">
        <v>6</v>
      </c>
      <c r="O1435" s="2">
        <f>VLOOKUP(A1435,关卡NPC系数!B:I,6,FALSE)</f>
        <v>1.544</v>
      </c>
      <c r="P1435" s="2">
        <f t="shared" si="390"/>
        <v>1</v>
      </c>
    </row>
    <row r="1436" spans="1:16" x14ac:dyDescent="0.3">
      <c r="A1436" s="2">
        <f t="shared" si="397"/>
        <v>240</v>
      </c>
      <c r="B1436" s="2">
        <f ca="1">K1436</f>
        <v>35036</v>
      </c>
      <c r="C1436" s="2">
        <f t="shared" si="396"/>
        <v>1</v>
      </c>
      <c r="D1436" s="2">
        <f>VLOOKUP(A1436,关卡NPC系数!B:C,2,FALSE)</f>
        <v>188</v>
      </c>
      <c r="E1436" s="2" t="str">
        <f>VLOOKUP(A1436,关卡NPC系数!M:Q,5)</f>
        <v>6阶</v>
      </c>
      <c r="F1436" s="2" t="str">
        <f t="shared" si="391"/>
        <v>前排</v>
      </c>
      <c r="G1436" s="2">
        <f t="shared" ref="G1436" ca="1" si="398">RANK(H1436,$H1436:$H1441)</f>
        <v>3</v>
      </c>
      <c r="H1436" s="2">
        <f t="shared" ref="H1436:H1483" ca="1" si="399">RAND()</f>
        <v>0.75417521007812838</v>
      </c>
      <c r="I1436" s="2" t="str">
        <f t="shared" ca="1" si="392"/>
        <v>邪能</v>
      </c>
      <c r="J1436" s="2" t="str">
        <f t="shared" ca="1" si="393"/>
        <v>6阶前排邪能</v>
      </c>
      <c r="K1436" s="2">
        <f ca="1">VLOOKUP(J1436,NPC规则!A:K,M1436,FALSE)</f>
        <v>35036</v>
      </c>
      <c r="L1436" s="2">
        <f ca="1">VLOOKUP(J1436,NPC规则!A:N,14,FALSE)</f>
        <v>4</v>
      </c>
      <c r="M1436" s="2">
        <f t="shared" ca="1" si="394"/>
        <v>3</v>
      </c>
      <c r="N1436" s="2">
        <v>6</v>
      </c>
      <c r="O1436" s="2">
        <f>VLOOKUP(A1436,关卡NPC系数!B:I,6,FALSE)</f>
        <v>1.9339999999999999</v>
      </c>
      <c r="P1436" s="2">
        <f t="shared" si="390"/>
        <v>1.3</v>
      </c>
    </row>
    <row r="1437" spans="1:16" x14ac:dyDescent="0.3">
      <c r="A1437" s="2">
        <f t="shared" si="397"/>
        <v>240</v>
      </c>
      <c r="B1437" s="2">
        <f ca="1">K1436</f>
        <v>35036</v>
      </c>
      <c r="C1437" s="2">
        <f t="shared" si="396"/>
        <v>2</v>
      </c>
      <c r="D1437" s="2">
        <f>VLOOKUP(A1437,关卡NPC系数!B:C,2,FALSE)</f>
        <v>188</v>
      </c>
      <c r="E1437" s="2" t="str">
        <f>VLOOKUP(A1437,关卡NPC系数!M:Q,5)</f>
        <v>6阶</v>
      </c>
      <c r="F1437" s="2" t="str">
        <f t="shared" si="391"/>
        <v>前排</v>
      </c>
      <c r="G1437" s="2">
        <f t="shared" ref="G1437" ca="1" si="400">RANK(H1437,$H1436:$H1441)</f>
        <v>5</v>
      </c>
      <c r="H1437" s="2">
        <f t="shared" ca="1" si="399"/>
        <v>0.65743580281458547</v>
      </c>
      <c r="I1437" s="2" t="str">
        <f t="shared" ca="1" si="392"/>
        <v>暗影</v>
      </c>
      <c r="J1437" s="2" t="str">
        <f t="shared" ca="1" si="393"/>
        <v>6阶前排暗影</v>
      </c>
      <c r="L1437" s="2">
        <f ca="1">VLOOKUP(J1437,NPC规则!A:N,14,FALSE)</f>
        <v>3</v>
      </c>
      <c r="M1437" s="2">
        <f t="shared" ca="1" si="394"/>
        <v>2</v>
      </c>
      <c r="N1437" s="2">
        <v>6</v>
      </c>
      <c r="O1437" s="2">
        <f>VLOOKUP(A1437,关卡NPC系数!B:I,6,FALSE)</f>
        <v>1.9339999999999999</v>
      </c>
      <c r="P1437" s="2">
        <f t="shared" si="390"/>
        <v>1.3</v>
      </c>
    </row>
    <row r="1438" spans="1:16" x14ac:dyDescent="0.3">
      <c r="A1438" s="2">
        <f t="shared" si="397"/>
        <v>240</v>
      </c>
      <c r="B1438" s="2">
        <f ca="1">K1436</f>
        <v>35036</v>
      </c>
      <c r="C1438" s="2">
        <f t="shared" si="396"/>
        <v>3</v>
      </c>
      <c r="D1438" s="2">
        <f>VLOOKUP(A1438,关卡NPC系数!B:C,2,FALSE)</f>
        <v>188</v>
      </c>
      <c r="E1438" s="2" t="str">
        <f>VLOOKUP(A1438,关卡NPC系数!M:Q,5)</f>
        <v>6阶</v>
      </c>
      <c r="F1438" s="2" t="str">
        <f t="shared" si="391"/>
        <v>后排</v>
      </c>
      <c r="G1438" s="2">
        <f t="shared" ref="G1438" ca="1" si="401">RANK(H1438,$H1436:$H1441)</f>
        <v>1</v>
      </c>
      <c r="H1438" s="2">
        <f t="shared" ca="1" si="399"/>
        <v>0.93670771522553409</v>
      </c>
      <c r="I1438" s="2" t="str">
        <f t="shared" ca="1" si="392"/>
        <v>亡灵</v>
      </c>
      <c r="J1438" s="2" t="str">
        <f t="shared" ca="1" si="393"/>
        <v>6阶后排亡灵</v>
      </c>
      <c r="K1438" s="2">
        <f ca="1">VLOOKUP(J1438,NPC规则!A:K,M1438,FALSE)</f>
        <v>14026</v>
      </c>
      <c r="L1438" s="2">
        <f ca="1">VLOOKUP(J1438,NPC规则!A:N,14,FALSE)</f>
        <v>6</v>
      </c>
      <c r="M1438" s="2">
        <f t="shared" ca="1" si="394"/>
        <v>4</v>
      </c>
      <c r="N1438" s="2">
        <v>6</v>
      </c>
      <c r="O1438" s="2">
        <f>VLOOKUP(A1438,关卡NPC系数!B:I,6,FALSE)</f>
        <v>1.9339999999999999</v>
      </c>
      <c r="P1438" s="2">
        <f t="shared" si="390"/>
        <v>1.3</v>
      </c>
    </row>
    <row r="1439" spans="1:16" x14ac:dyDescent="0.3">
      <c r="A1439" s="2">
        <f t="shared" si="397"/>
        <v>240</v>
      </c>
      <c r="B1439" s="2">
        <f ca="1">K1436</f>
        <v>35036</v>
      </c>
      <c r="C1439" s="2">
        <f t="shared" si="396"/>
        <v>4</v>
      </c>
      <c r="D1439" s="2">
        <f>VLOOKUP(A1439,关卡NPC系数!B:C,2,FALSE)</f>
        <v>188</v>
      </c>
      <c r="E1439" s="2" t="str">
        <f>VLOOKUP(A1439,关卡NPC系数!M:Q,5)</f>
        <v>6阶</v>
      </c>
      <c r="F1439" s="2" t="str">
        <f t="shared" si="391"/>
        <v>后排</v>
      </c>
      <c r="G1439" s="2">
        <f t="shared" ref="G1439" ca="1" si="402">RANK(H1439,$H1436:$H1441)</f>
        <v>2</v>
      </c>
      <c r="H1439" s="2">
        <f t="shared" ca="1" si="399"/>
        <v>0.78213961873193205</v>
      </c>
      <c r="I1439" s="2" t="str">
        <f t="shared" ca="1" si="392"/>
        <v>奥术</v>
      </c>
      <c r="J1439" s="2" t="str">
        <f t="shared" ca="1" si="393"/>
        <v>6阶后排奥术</v>
      </c>
      <c r="L1439" s="2">
        <f ca="1">VLOOKUP(J1439,NPC规则!A:N,14,FALSE)</f>
        <v>7</v>
      </c>
      <c r="M1439" s="2">
        <f t="shared" ca="1" si="394"/>
        <v>4</v>
      </c>
      <c r="N1439" s="2">
        <v>6</v>
      </c>
      <c r="O1439" s="2">
        <f>VLOOKUP(A1439,关卡NPC系数!B:I,6,FALSE)</f>
        <v>1.9339999999999999</v>
      </c>
      <c r="P1439" s="2">
        <f t="shared" si="390"/>
        <v>1.3</v>
      </c>
    </row>
    <row r="1440" spans="1:16" x14ac:dyDescent="0.3">
      <c r="A1440" s="2">
        <f t="shared" si="397"/>
        <v>240</v>
      </c>
      <c r="B1440" s="2">
        <f ca="1">K1436</f>
        <v>35036</v>
      </c>
      <c r="C1440" s="2">
        <f t="shared" si="396"/>
        <v>5</v>
      </c>
      <c r="D1440" s="2">
        <f>VLOOKUP(A1440,关卡NPC系数!B:C,2,FALSE)</f>
        <v>188</v>
      </c>
      <c r="E1440" s="2" t="str">
        <f>VLOOKUP(A1440,关卡NPC系数!M:Q,5)</f>
        <v>6阶</v>
      </c>
      <c r="F1440" s="2" t="str">
        <f t="shared" si="391"/>
        <v>后排</v>
      </c>
      <c r="G1440" s="2">
        <f t="shared" ref="G1440" ca="1" si="403">RANK(H1440,$H1436:$H1441)</f>
        <v>4</v>
      </c>
      <c r="H1440" s="2">
        <f t="shared" ca="1" si="399"/>
        <v>0.69795725541684084</v>
      </c>
      <c r="I1440" s="2" t="str">
        <f t="shared" ca="1" si="392"/>
        <v>自然</v>
      </c>
      <c r="J1440" s="2" t="str">
        <f t="shared" ca="1" si="393"/>
        <v>6阶后排自然</v>
      </c>
      <c r="L1440" s="2">
        <f ca="1">VLOOKUP(J1440,NPC规则!A:N,14,FALSE)</f>
        <v>7</v>
      </c>
      <c r="M1440" s="2">
        <f t="shared" ca="1" si="394"/>
        <v>8</v>
      </c>
      <c r="N1440" s="2">
        <v>6</v>
      </c>
      <c r="O1440" s="2">
        <f>VLOOKUP(A1440,关卡NPC系数!B:I,6,FALSE)</f>
        <v>1.9339999999999999</v>
      </c>
      <c r="P1440" s="2">
        <f t="shared" si="390"/>
        <v>1.3</v>
      </c>
    </row>
    <row r="1441" spans="1:16" x14ac:dyDescent="0.3">
      <c r="A1441" s="2">
        <f t="shared" si="397"/>
        <v>240</v>
      </c>
      <c r="B1441" s="2">
        <f ca="1">K1436</f>
        <v>35036</v>
      </c>
      <c r="C1441" s="2">
        <f t="shared" si="396"/>
        <v>6</v>
      </c>
      <c r="D1441" s="2">
        <f>VLOOKUP(A1441,关卡NPC系数!B:C,2,FALSE)</f>
        <v>188</v>
      </c>
      <c r="E1441" s="2" t="str">
        <f>VLOOKUP(A1441,关卡NPC系数!M:Q,5)</f>
        <v>6阶</v>
      </c>
      <c r="F1441" s="2" t="str">
        <f t="shared" si="391"/>
        <v>后排</v>
      </c>
      <c r="G1441" s="2">
        <f t="shared" ref="G1441" ca="1" si="404">RANK(H1441,$H1436:$H1441)</f>
        <v>6</v>
      </c>
      <c r="H1441" s="2">
        <f t="shared" ca="1" si="399"/>
        <v>7.4495260978149069E-3</v>
      </c>
      <c r="I1441" s="2" t="str">
        <f t="shared" ca="1" si="392"/>
        <v>神圣</v>
      </c>
      <c r="J1441" s="2" t="str">
        <f t="shared" ca="1" si="393"/>
        <v>6阶后排神圣</v>
      </c>
      <c r="K1441" s="2">
        <f ca="1">VLOOKUP(J1441,NPC规则!A:K,M1441,FALSE)</f>
        <v>63026</v>
      </c>
      <c r="L1441" s="2">
        <f ca="1">VLOOKUP(J1441,NPC规则!A:N,14,FALSE)</f>
        <v>3</v>
      </c>
      <c r="M1441" s="2">
        <f t="shared" ca="1" si="394"/>
        <v>3</v>
      </c>
      <c r="N1441" s="2">
        <v>6</v>
      </c>
      <c r="O1441" s="2">
        <f>VLOOKUP(A1441,关卡NPC系数!B:I,6,FALSE)</f>
        <v>1.9339999999999999</v>
      </c>
      <c r="P1441" s="2">
        <f t="shared" si="390"/>
        <v>1.3</v>
      </c>
    </row>
    <row r="1442" spans="1:16" x14ac:dyDescent="0.3">
      <c r="A1442" s="2">
        <f t="shared" si="397"/>
        <v>241</v>
      </c>
      <c r="B1442" s="2">
        <f ca="1">K1442</f>
        <v>11076</v>
      </c>
      <c r="C1442" s="2">
        <f t="shared" si="396"/>
        <v>1</v>
      </c>
      <c r="D1442" s="2">
        <f>VLOOKUP(A1442,关卡NPC系数!B:C,2,FALSE)</f>
        <v>189</v>
      </c>
      <c r="E1442" s="2" t="str">
        <f>VLOOKUP(A1442,关卡NPC系数!M:Q,5)</f>
        <v>6阶</v>
      </c>
      <c r="F1442" s="2" t="str">
        <f t="shared" si="391"/>
        <v>前排</v>
      </c>
      <c r="G1442" s="2">
        <v>1</v>
      </c>
      <c r="I1442" s="2" t="str">
        <f t="shared" si="392"/>
        <v>亡灵</v>
      </c>
      <c r="J1442" s="2" t="str">
        <f t="shared" si="393"/>
        <v>6阶前排亡灵</v>
      </c>
      <c r="K1442" s="2">
        <f ca="1">VLOOKUP(J1442,NPC规则!A:K,M1442,FALSE)</f>
        <v>11076</v>
      </c>
      <c r="L1442" s="2">
        <f>VLOOKUP(J1442,NPC规则!A:N,14,FALSE)</f>
        <v>3</v>
      </c>
      <c r="M1442" s="2">
        <f t="shared" ca="1" si="394"/>
        <v>2</v>
      </c>
      <c r="N1442" s="2">
        <v>6</v>
      </c>
      <c r="O1442" s="2">
        <f>VLOOKUP(A1442,关卡NPC系数!B:I,6,FALSE)</f>
        <v>1.5489999999999999</v>
      </c>
      <c r="P1442" s="2">
        <f t="shared" si="390"/>
        <v>1</v>
      </c>
    </row>
    <row r="1443" spans="1:16" x14ac:dyDescent="0.3">
      <c r="A1443" s="2">
        <f t="shared" si="397"/>
        <v>241</v>
      </c>
      <c r="B1443" s="2">
        <f ca="1">K1442</f>
        <v>11076</v>
      </c>
      <c r="C1443" s="2">
        <f t="shared" si="396"/>
        <v>2</v>
      </c>
      <c r="D1443" s="2">
        <f>VLOOKUP(A1443,关卡NPC系数!B:C,2,FALSE)</f>
        <v>189</v>
      </c>
      <c r="E1443" s="2" t="str">
        <f>VLOOKUP(A1443,关卡NPC系数!M:Q,5)</f>
        <v>6阶</v>
      </c>
      <c r="F1443" s="2" t="str">
        <f t="shared" si="391"/>
        <v>前排</v>
      </c>
      <c r="G1443" s="2">
        <v>1</v>
      </c>
      <c r="I1443" s="2" t="str">
        <f t="shared" si="392"/>
        <v>亡灵</v>
      </c>
      <c r="J1443" s="2" t="str">
        <f t="shared" si="393"/>
        <v>6阶前排亡灵</v>
      </c>
      <c r="K1443" s="2">
        <f ca="1">VLOOKUP(J1443,NPC规则!A:K,M1443,FALSE)</f>
        <v>15036</v>
      </c>
      <c r="L1443" s="2">
        <f>VLOOKUP(J1443,NPC规则!A:N,14,FALSE)</f>
        <v>3</v>
      </c>
      <c r="M1443" s="2">
        <f t="shared" ca="1" si="394"/>
        <v>4</v>
      </c>
      <c r="N1443" s="2">
        <v>6</v>
      </c>
      <c r="O1443" s="2">
        <f>VLOOKUP(A1443,关卡NPC系数!B:I,6,FALSE)</f>
        <v>1.5489999999999999</v>
      </c>
      <c r="P1443" s="2">
        <f t="shared" si="390"/>
        <v>1</v>
      </c>
    </row>
    <row r="1444" spans="1:16" x14ac:dyDescent="0.3">
      <c r="A1444" s="2">
        <f t="shared" si="397"/>
        <v>241</v>
      </c>
      <c r="B1444" s="2">
        <f ca="1">K1442</f>
        <v>11076</v>
      </c>
      <c r="C1444" s="2">
        <f t="shared" si="396"/>
        <v>3</v>
      </c>
      <c r="D1444" s="2">
        <f>VLOOKUP(A1444,关卡NPC系数!B:C,2,FALSE)</f>
        <v>189</v>
      </c>
      <c r="E1444" s="2" t="str">
        <f>VLOOKUP(A1444,关卡NPC系数!M:Q,5)</f>
        <v>6阶</v>
      </c>
      <c r="F1444" s="2" t="str">
        <f t="shared" si="391"/>
        <v>后排</v>
      </c>
      <c r="G1444" s="2">
        <v>1</v>
      </c>
      <c r="I1444" s="2" t="str">
        <f t="shared" si="392"/>
        <v>亡灵</v>
      </c>
      <c r="J1444" s="2" t="str">
        <f t="shared" si="393"/>
        <v>6阶后排亡灵</v>
      </c>
      <c r="K1444" s="2">
        <f ca="1">VLOOKUP(J1444,NPC规则!A:K,M1444,FALSE)</f>
        <v>12026</v>
      </c>
      <c r="L1444" s="2">
        <f>VLOOKUP(J1444,NPC规则!A:N,14,FALSE)</f>
        <v>6</v>
      </c>
      <c r="M1444" s="2">
        <f t="shared" ca="1" si="394"/>
        <v>7</v>
      </c>
      <c r="N1444" s="2">
        <v>6</v>
      </c>
      <c r="O1444" s="2">
        <f>VLOOKUP(A1444,关卡NPC系数!B:I,6,FALSE)</f>
        <v>1.5489999999999999</v>
      </c>
      <c r="P1444" s="2">
        <f t="shared" si="390"/>
        <v>1</v>
      </c>
    </row>
    <row r="1445" spans="1:16" x14ac:dyDescent="0.3">
      <c r="A1445" s="2">
        <f t="shared" si="397"/>
        <v>241</v>
      </c>
      <c r="B1445" s="2">
        <f ca="1">K1442</f>
        <v>11076</v>
      </c>
      <c r="C1445" s="2">
        <f t="shared" si="396"/>
        <v>4</v>
      </c>
      <c r="D1445" s="2">
        <f>VLOOKUP(A1445,关卡NPC系数!B:C,2,FALSE)</f>
        <v>189</v>
      </c>
      <c r="E1445" s="2" t="str">
        <f>VLOOKUP(A1445,关卡NPC系数!M:Q,5)</f>
        <v>6阶</v>
      </c>
      <c r="F1445" s="2" t="str">
        <f t="shared" si="391"/>
        <v>后排</v>
      </c>
      <c r="G1445" s="2">
        <v>1</v>
      </c>
      <c r="I1445" s="2" t="str">
        <f t="shared" si="392"/>
        <v>亡灵</v>
      </c>
      <c r="J1445" s="2" t="str">
        <f t="shared" si="393"/>
        <v>6阶后排亡灵</v>
      </c>
      <c r="K1445" s="2">
        <f ca="1">VLOOKUP(J1445,NPC规则!A:K,M1445,FALSE)</f>
        <v>14036</v>
      </c>
      <c r="L1445" s="2">
        <f>VLOOKUP(J1445,NPC规则!A:N,14,FALSE)</f>
        <v>6</v>
      </c>
      <c r="M1445" s="2">
        <f t="shared" ca="1" si="394"/>
        <v>3</v>
      </c>
      <c r="N1445" s="2">
        <v>6</v>
      </c>
      <c r="O1445" s="2">
        <f>VLOOKUP(A1445,关卡NPC系数!B:I,6,FALSE)</f>
        <v>1.5489999999999999</v>
      </c>
      <c r="P1445" s="2">
        <f t="shared" si="390"/>
        <v>1</v>
      </c>
    </row>
    <row r="1446" spans="1:16" x14ac:dyDescent="0.3">
      <c r="A1446" s="2">
        <f t="shared" si="397"/>
        <v>241</v>
      </c>
      <c r="B1446" s="2">
        <f ca="1">K1442</f>
        <v>11076</v>
      </c>
      <c r="C1446" s="2">
        <f t="shared" si="396"/>
        <v>5</v>
      </c>
      <c r="D1446" s="2">
        <f>VLOOKUP(A1446,关卡NPC系数!B:C,2,FALSE)</f>
        <v>189</v>
      </c>
      <c r="E1446" s="2" t="str">
        <f>VLOOKUP(A1446,关卡NPC系数!M:Q,5)</f>
        <v>6阶</v>
      </c>
      <c r="F1446" s="2" t="str">
        <f t="shared" si="391"/>
        <v>后排</v>
      </c>
      <c r="G1446" s="2">
        <v>1</v>
      </c>
      <c r="I1446" s="2" t="str">
        <f t="shared" si="392"/>
        <v>亡灵</v>
      </c>
      <c r="J1446" s="2" t="str">
        <f t="shared" si="393"/>
        <v>6阶后排亡灵</v>
      </c>
      <c r="K1446" s="2">
        <f ca="1">VLOOKUP(J1446,NPC规则!A:K,M1446,FALSE)</f>
        <v>12036</v>
      </c>
      <c r="L1446" s="2">
        <f>VLOOKUP(J1446,NPC规则!A:N,14,FALSE)</f>
        <v>6</v>
      </c>
      <c r="M1446" s="2">
        <f t="shared" ca="1" si="394"/>
        <v>5</v>
      </c>
      <c r="N1446" s="2">
        <v>6</v>
      </c>
      <c r="O1446" s="2">
        <f>VLOOKUP(A1446,关卡NPC系数!B:I,6,FALSE)</f>
        <v>1.5489999999999999</v>
      </c>
      <c r="P1446" s="2">
        <f t="shared" si="390"/>
        <v>1</v>
      </c>
    </row>
    <row r="1447" spans="1:16" x14ac:dyDescent="0.3">
      <c r="A1447" s="2">
        <f t="shared" si="397"/>
        <v>241</v>
      </c>
      <c r="B1447" s="2">
        <f ca="1">K1442</f>
        <v>11076</v>
      </c>
      <c r="C1447" s="2">
        <f t="shared" si="396"/>
        <v>6</v>
      </c>
      <c r="D1447" s="2">
        <f>VLOOKUP(A1447,关卡NPC系数!B:C,2,FALSE)</f>
        <v>189</v>
      </c>
      <c r="E1447" s="2" t="str">
        <f>VLOOKUP(A1447,关卡NPC系数!M:Q,5)</f>
        <v>6阶</v>
      </c>
      <c r="F1447" s="2" t="str">
        <f t="shared" si="391"/>
        <v>后排</v>
      </c>
      <c r="G1447" s="2">
        <v>1</v>
      </c>
      <c r="I1447" s="2" t="str">
        <f t="shared" si="392"/>
        <v>亡灵</v>
      </c>
      <c r="J1447" s="2" t="str">
        <f t="shared" si="393"/>
        <v>6阶后排亡灵</v>
      </c>
      <c r="K1447" s="2">
        <f ca="1">VLOOKUP(J1447,NPC规则!A:K,M1447,FALSE)</f>
        <v>13036</v>
      </c>
      <c r="L1447" s="2">
        <f>VLOOKUP(J1447,NPC规则!A:N,14,FALSE)</f>
        <v>6</v>
      </c>
      <c r="M1447" s="2">
        <f t="shared" ca="1" si="394"/>
        <v>2</v>
      </c>
      <c r="N1447" s="2">
        <v>6</v>
      </c>
      <c r="O1447" s="2">
        <f>VLOOKUP(A1447,关卡NPC系数!B:I,6,FALSE)</f>
        <v>1.5489999999999999</v>
      </c>
      <c r="P1447" s="2">
        <f t="shared" si="390"/>
        <v>1</v>
      </c>
    </row>
    <row r="1448" spans="1:16" x14ac:dyDescent="0.3">
      <c r="A1448" s="2">
        <f t="shared" si="397"/>
        <v>242</v>
      </c>
      <c r="B1448" s="2">
        <f ca="1">K1448</f>
        <v>22056</v>
      </c>
      <c r="C1448" s="2">
        <f t="shared" si="396"/>
        <v>1</v>
      </c>
      <c r="D1448" s="2">
        <f>VLOOKUP(A1448,关卡NPC系数!B:C,2,FALSE)</f>
        <v>189</v>
      </c>
      <c r="E1448" s="2" t="str">
        <f>VLOOKUP(A1448,关卡NPC系数!M:Q,5)</f>
        <v>6阶</v>
      </c>
      <c r="F1448" s="2" t="str">
        <f t="shared" si="391"/>
        <v>前排</v>
      </c>
      <c r="G1448" s="2">
        <f t="shared" ref="G1448" si="405">G1442+1</f>
        <v>2</v>
      </c>
      <c r="I1448" s="2" t="str">
        <f t="shared" si="392"/>
        <v>奥术</v>
      </c>
      <c r="J1448" s="2" t="str">
        <f t="shared" si="393"/>
        <v>6阶前排奥术</v>
      </c>
      <c r="K1448" s="2">
        <f ca="1">VLOOKUP(J1448,NPC规则!A:K,M1448,FALSE)</f>
        <v>22056</v>
      </c>
      <c r="L1448" s="2">
        <f>VLOOKUP(J1448,NPC规则!A:N,14,FALSE)</f>
        <v>4</v>
      </c>
      <c r="M1448" s="2">
        <f t="shared" ca="1" si="394"/>
        <v>5</v>
      </c>
      <c r="N1448" s="2">
        <v>6</v>
      </c>
      <c r="O1448" s="2">
        <f>VLOOKUP(A1448,关卡NPC系数!B:I,6,FALSE)</f>
        <v>1.552</v>
      </c>
      <c r="P1448" s="2">
        <f t="shared" si="390"/>
        <v>1</v>
      </c>
    </row>
    <row r="1449" spans="1:16" x14ac:dyDescent="0.3">
      <c r="A1449" s="2">
        <f t="shared" si="397"/>
        <v>242</v>
      </c>
      <c r="B1449" s="2">
        <f ca="1">K1448</f>
        <v>22056</v>
      </c>
      <c r="C1449" s="2">
        <f t="shared" si="396"/>
        <v>2</v>
      </c>
      <c r="D1449" s="2">
        <f>VLOOKUP(A1449,关卡NPC系数!B:C,2,FALSE)</f>
        <v>189</v>
      </c>
      <c r="E1449" s="2" t="str">
        <f>VLOOKUP(A1449,关卡NPC系数!M:Q,5)</f>
        <v>6阶</v>
      </c>
      <c r="F1449" s="2" t="str">
        <f t="shared" si="391"/>
        <v>前排</v>
      </c>
      <c r="G1449" s="2">
        <f t="shared" si="395"/>
        <v>2</v>
      </c>
      <c r="I1449" s="2" t="str">
        <f t="shared" si="392"/>
        <v>奥术</v>
      </c>
      <c r="J1449" s="2" t="str">
        <f t="shared" si="393"/>
        <v>6阶前排奥术</v>
      </c>
      <c r="K1449" s="2">
        <f ca="1">VLOOKUP(J1449,NPC规则!A:K,M1449,FALSE)</f>
        <v>21046</v>
      </c>
      <c r="L1449" s="2">
        <f>VLOOKUP(J1449,NPC规则!A:N,14,FALSE)</f>
        <v>4</v>
      </c>
      <c r="M1449" s="2">
        <f t="shared" ca="1" si="394"/>
        <v>2</v>
      </c>
      <c r="N1449" s="2">
        <v>6</v>
      </c>
      <c r="O1449" s="2">
        <f>VLOOKUP(A1449,关卡NPC系数!B:I,6,FALSE)</f>
        <v>1.552</v>
      </c>
      <c r="P1449" s="2">
        <f t="shared" si="390"/>
        <v>1</v>
      </c>
    </row>
    <row r="1450" spans="1:16" x14ac:dyDescent="0.3">
      <c r="A1450" s="2">
        <f t="shared" si="397"/>
        <v>242</v>
      </c>
      <c r="B1450" s="2">
        <f ca="1">K1448</f>
        <v>22056</v>
      </c>
      <c r="C1450" s="2">
        <f t="shared" si="396"/>
        <v>3</v>
      </c>
      <c r="D1450" s="2">
        <f>VLOOKUP(A1450,关卡NPC系数!B:C,2,FALSE)</f>
        <v>189</v>
      </c>
      <c r="E1450" s="2" t="str">
        <f>VLOOKUP(A1450,关卡NPC系数!M:Q,5)</f>
        <v>6阶</v>
      </c>
      <c r="F1450" s="2" t="str">
        <f t="shared" si="391"/>
        <v>后排</v>
      </c>
      <c r="G1450" s="2">
        <f t="shared" si="395"/>
        <v>2</v>
      </c>
      <c r="I1450" s="2" t="str">
        <f t="shared" si="392"/>
        <v>奥术</v>
      </c>
      <c r="J1450" s="2" t="str">
        <f t="shared" si="393"/>
        <v>6阶后排奥术</v>
      </c>
      <c r="K1450" s="2">
        <f ca="1">VLOOKUP(J1450,NPC规则!A:K,M1450,FALSE)</f>
        <v>24026</v>
      </c>
      <c r="L1450" s="2">
        <f>VLOOKUP(J1450,NPC规则!A:N,14,FALSE)</f>
        <v>7</v>
      </c>
      <c r="M1450" s="2">
        <f t="shared" ca="1" si="394"/>
        <v>6</v>
      </c>
      <c r="N1450" s="2">
        <v>6</v>
      </c>
      <c r="O1450" s="2">
        <f>VLOOKUP(A1450,关卡NPC系数!B:I,6,FALSE)</f>
        <v>1.552</v>
      </c>
      <c r="P1450" s="2">
        <f t="shared" si="390"/>
        <v>1</v>
      </c>
    </row>
    <row r="1451" spans="1:16" x14ac:dyDescent="0.3">
      <c r="A1451" s="2">
        <f t="shared" si="397"/>
        <v>242</v>
      </c>
      <c r="B1451" s="2">
        <f ca="1">K1448</f>
        <v>22056</v>
      </c>
      <c r="C1451" s="2">
        <f t="shared" si="396"/>
        <v>4</v>
      </c>
      <c r="D1451" s="2">
        <f>VLOOKUP(A1451,关卡NPC系数!B:C,2,FALSE)</f>
        <v>189</v>
      </c>
      <c r="E1451" s="2" t="str">
        <f>VLOOKUP(A1451,关卡NPC系数!M:Q,5)</f>
        <v>6阶</v>
      </c>
      <c r="F1451" s="2" t="str">
        <f t="shared" si="391"/>
        <v>后排</v>
      </c>
      <c r="G1451" s="2">
        <f t="shared" si="395"/>
        <v>2</v>
      </c>
      <c r="I1451" s="2" t="str">
        <f t="shared" si="392"/>
        <v>奥术</v>
      </c>
      <c r="J1451" s="2" t="str">
        <f t="shared" si="393"/>
        <v>6阶后排奥术</v>
      </c>
      <c r="K1451" s="2">
        <f ca="1">VLOOKUP(J1451,NPC规则!A:K,M1451,FALSE)</f>
        <v>22036</v>
      </c>
      <c r="L1451" s="2">
        <f>VLOOKUP(J1451,NPC规则!A:N,14,FALSE)</f>
        <v>7</v>
      </c>
      <c r="M1451" s="2">
        <f t="shared" ca="1" si="394"/>
        <v>8</v>
      </c>
      <c r="N1451" s="2">
        <v>6</v>
      </c>
      <c r="O1451" s="2">
        <f>VLOOKUP(A1451,关卡NPC系数!B:I,6,FALSE)</f>
        <v>1.552</v>
      </c>
      <c r="P1451" s="2">
        <f t="shared" si="390"/>
        <v>1</v>
      </c>
    </row>
    <row r="1452" spans="1:16" x14ac:dyDescent="0.3">
      <c r="A1452" s="2">
        <f t="shared" si="397"/>
        <v>242</v>
      </c>
      <c r="B1452" s="2">
        <f ca="1">K1448</f>
        <v>22056</v>
      </c>
      <c r="C1452" s="2">
        <f t="shared" si="396"/>
        <v>5</v>
      </c>
      <c r="D1452" s="2">
        <f>VLOOKUP(A1452,关卡NPC系数!B:C,2,FALSE)</f>
        <v>189</v>
      </c>
      <c r="E1452" s="2" t="str">
        <f>VLOOKUP(A1452,关卡NPC系数!M:Q,5)</f>
        <v>6阶</v>
      </c>
      <c r="F1452" s="2" t="str">
        <f t="shared" si="391"/>
        <v>后排</v>
      </c>
      <c r="G1452" s="2">
        <f t="shared" si="395"/>
        <v>2</v>
      </c>
      <c r="I1452" s="2" t="str">
        <f t="shared" si="392"/>
        <v>奥术</v>
      </c>
      <c r="J1452" s="2" t="str">
        <f t="shared" si="393"/>
        <v>6阶后排奥术</v>
      </c>
      <c r="K1452" s="2">
        <f ca="1">VLOOKUP(J1452,NPC规则!A:K,M1452,FALSE)</f>
        <v>24026</v>
      </c>
      <c r="L1452" s="2">
        <f>VLOOKUP(J1452,NPC规则!A:N,14,FALSE)</f>
        <v>7</v>
      </c>
      <c r="M1452" s="2">
        <f t="shared" ca="1" si="394"/>
        <v>6</v>
      </c>
      <c r="N1452" s="2">
        <v>6</v>
      </c>
      <c r="O1452" s="2">
        <f>VLOOKUP(A1452,关卡NPC系数!B:I,6,FALSE)</f>
        <v>1.552</v>
      </c>
      <c r="P1452" s="2">
        <f t="shared" si="390"/>
        <v>1</v>
      </c>
    </row>
    <row r="1453" spans="1:16" x14ac:dyDescent="0.3">
      <c r="A1453" s="2">
        <f t="shared" si="397"/>
        <v>242</v>
      </c>
      <c r="B1453" s="2">
        <f ca="1">K1448</f>
        <v>22056</v>
      </c>
      <c r="C1453" s="2">
        <f t="shared" si="396"/>
        <v>6</v>
      </c>
      <c r="D1453" s="2">
        <f>VLOOKUP(A1453,关卡NPC系数!B:C,2,FALSE)</f>
        <v>189</v>
      </c>
      <c r="E1453" s="2" t="str">
        <f>VLOOKUP(A1453,关卡NPC系数!M:Q,5)</f>
        <v>6阶</v>
      </c>
      <c r="F1453" s="2" t="str">
        <f t="shared" si="391"/>
        <v>后排</v>
      </c>
      <c r="G1453" s="2">
        <f t="shared" si="395"/>
        <v>2</v>
      </c>
      <c r="I1453" s="2" t="str">
        <f t="shared" si="392"/>
        <v>奥术</v>
      </c>
      <c r="J1453" s="2" t="str">
        <f t="shared" si="393"/>
        <v>6阶后排奥术</v>
      </c>
      <c r="K1453" s="2">
        <f ca="1">VLOOKUP(J1453,NPC规则!A:K,M1453,FALSE)</f>
        <v>22056</v>
      </c>
      <c r="L1453" s="2">
        <f>VLOOKUP(J1453,NPC规则!A:N,14,FALSE)</f>
        <v>7</v>
      </c>
      <c r="M1453" s="2">
        <f t="shared" ca="1" si="394"/>
        <v>2</v>
      </c>
      <c r="N1453" s="2">
        <v>6</v>
      </c>
      <c r="O1453" s="2">
        <f>VLOOKUP(A1453,关卡NPC系数!B:I,6,FALSE)</f>
        <v>1.552</v>
      </c>
      <c r="P1453" s="2">
        <f t="shared" si="390"/>
        <v>1</v>
      </c>
    </row>
    <row r="1454" spans="1:16" x14ac:dyDescent="0.3">
      <c r="A1454" s="2">
        <f t="shared" si="397"/>
        <v>243</v>
      </c>
      <c r="B1454" s="2">
        <f ca="1">K1454</f>
        <v>33026</v>
      </c>
      <c r="C1454" s="2">
        <f t="shared" si="396"/>
        <v>1</v>
      </c>
      <c r="D1454" s="2">
        <f>VLOOKUP(A1454,关卡NPC系数!B:C,2,FALSE)</f>
        <v>190</v>
      </c>
      <c r="E1454" s="2" t="str">
        <f>VLOOKUP(A1454,关卡NPC系数!M:Q,5)</f>
        <v>6阶</v>
      </c>
      <c r="F1454" s="2" t="str">
        <f t="shared" si="391"/>
        <v>前排</v>
      </c>
      <c r="G1454" s="2">
        <f t="shared" si="395"/>
        <v>3</v>
      </c>
      <c r="I1454" s="2" t="str">
        <f t="shared" si="392"/>
        <v>邪能</v>
      </c>
      <c r="J1454" s="2" t="str">
        <f t="shared" si="393"/>
        <v>6阶前排邪能</v>
      </c>
      <c r="K1454" s="2">
        <f ca="1">VLOOKUP(J1454,NPC规则!A:K,M1454,FALSE)</f>
        <v>33026</v>
      </c>
      <c r="L1454" s="2">
        <f>VLOOKUP(J1454,NPC规则!A:N,14,FALSE)</f>
        <v>4</v>
      </c>
      <c r="M1454" s="2">
        <f t="shared" ca="1" si="394"/>
        <v>5</v>
      </c>
      <c r="N1454" s="2">
        <v>6</v>
      </c>
      <c r="O1454" s="2">
        <f>VLOOKUP(A1454,关卡NPC系数!B:I,6,FALSE)</f>
        <v>1.554</v>
      </c>
      <c r="P1454" s="2">
        <f t="shared" si="390"/>
        <v>1</v>
      </c>
    </row>
    <row r="1455" spans="1:16" x14ac:dyDescent="0.3">
      <c r="A1455" s="2">
        <f t="shared" si="397"/>
        <v>243</v>
      </c>
      <c r="B1455" s="2">
        <f ca="1">K1454</f>
        <v>33026</v>
      </c>
      <c r="C1455" s="2">
        <f t="shared" si="396"/>
        <v>2</v>
      </c>
      <c r="D1455" s="2">
        <f>VLOOKUP(A1455,关卡NPC系数!B:C,2,FALSE)</f>
        <v>190</v>
      </c>
      <c r="E1455" s="2" t="str">
        <f>VLOOKUP(A1455,关卡NPC系数!M:Q,5)</f>
        <v>6阶</v>
      </c>
      <c r="F1455" s="2" t="str">
        <f t="shared" si="391"/>
        <v>前排</v>
      </c>
      <c r="G1455" s="2">
        <f t="shared" si="395"/>
        <v>3</v>
      </c>
      <c r="I1455" s="2" t="str">
        <f t="shared" si="392"/>
        <v>邪能</v>
      </c>
      <c r="J1455" s="2" t="str">
        <f t="shared" si="393"/>
        <v>6阶前排邪能</v>
      </c>
      <c r="K1455" s="2">
        <f ca="1">VLOOKUP(J1455,NPC规则!A:K,M1455,FALSE)</f>
        <v>33026</v>
      </c>
      <c r="L1455" s="2">
        <f>VLOOKUP(J1455,NPC规则!A:N,14,FALSE)</f>
        <v>4</v>
      </c>
      <c r="M1455" s="2">
        <f t="shared" ca="1" si="394"/>
        <v>5</v>
      </c>
      <c r="N1455" s="2">
        <v>6</v>
      </c>
      <c r="O1455" s="2">
        <f>VLOOKUP(A1455,关卡NPC系数!B:I,6,FALSE)</f>
        <v>1.554</v>
      </c>
      <c r="P1455" s="2">
        <f t="shared" si="390"/>
        <v>1</v>
      </c>
    </row>
    <row r="1456" spans="1:16" x14ac:dyDescent="0.3">
      <c r="A1456" s="2">
        <f t="shared" si="397"/>
        <v>243</v>
      </c>
      <c r="B1456" s="2">
        <f ca="1">K1454</f>
        <v>33026</v>
      </c>
      <c r="C1456" s="2">
        <f t="shared" si="396"/>
        <v>3</v>
      </c>
      <c r="D1456" s="2">
        <f>VLOOKUP(A1456,关卡NPC系数!B:C,2,FALSE)</f>
        <v>190</v>
      </c>
      <c r="E1456" s="2" t="str">
        <f>VLOOKUP(A1456,关卡NPC系数!M:Q,5)</f>
        <v>6阶</v>
      </c>
      <c r="F1456" s="2" t="str">
        <f t="shared" si="391"/>
        <v>后排</v>
      </c>
      <c r="G1456" s="2">
        <f t="shared" si="395"/>
        <v>3</v>
      </c>
      <c r="I1456" s="2" t="str">
        <f t="shared" si="392"/>
        <v>邪能</v>
      </c>
      <c r="J1456" s="2" t="str">
        <f t="shared" si="393"/>
        <v>6阶后排邪能</v>
      </c>
      <c r="K1456" s="2">
        <f ca="1">VLOOKUP(J1456,NPC规则!A:K,M1456,FALSE)</f>
        <v>33026</v>
      </c>
      <c r="L1456" s="2">
        <f>VLOOKUP(J1456,NPC规则!A:N,14,FALSE)</f>
        <v>6</v>
      </c>
      <c r="M1456" s="2">
        <f t="shared" ca="1" si="394"/>
        <v>2</v>
      </c>
      <c r="N1456" s="2">
        <v>6</v>
      </c>
      <c r="O1456" s="2">
        <f>VLOOKUP(A1456,关卡NPC系数!B:I,6,FALSE)</f>
        <v>1.554</v>
      </c>
      <c r="P1456" s="2">
        <f t="shared" si="390"/>
        <v>1</v>
      </c>
    </row>
    <row r="1457" spans="1:16" x14ac:dyDescent="0.3">
      <c r="A1457" s="2">
        <f t="shared" si="397"/>
        <v>243</v>
      </c>
      <c r="B1457" s="2">
        <f ca="1">K1454</f>
        <v>33026</v>
      </c>
      <c r="C1457" s="2">
        <f t="shared" si="396"/>
        <v>4</v>
      </c>
      <c r="D1457" s="2">
        <f>VLOOKUP(A1457,关卡NPC系数!B:C,2,FALSE)</f>
        <v>190</v>
      </c>
      <c r="E1457" s="2" t="str">
        <f>VLOOKUP(A1457,关卡NPC系数!M:Q,5)</f>
        <v>6阶</v>
      </c>
      <c r="F1457" s="2" t="str">
        <f t="shared" si="391"/>
        <v>后排</v>
      </c>
      <c r="G1457" s="2">
        <f t="shared" si="395"/>
        <v>3</v>
      </c>
      <c r="I1457" s="2" t="str">
        <f t="shared" si="392"/>
        <v>邪能</v>
      </c>
      <c r="J1457" s="2" t="str">
        <f t="shared" si="393"/>
        <v>6阶后排邪能</v>
      </c>
      <c r="K1457" s="2">
        <f ca="1">VLOOKUP(J1457,NPC规则!A:K,M1457,FALSE)</f>
        <v>33026</v>
      </c>
      <c r="L1457" s="2">
        <f>VLOOKUP(J1457,NPC规则!A:N,14,FALSE)</f>
        <v>6</v>
      </c>
      <c r="M1457" s="2">
        <f t="shared" ca="1" si="394"/>
        <v>2</v>
      </c>
      <c r="N1457" s="2">
        <v>6</v>
      </c>
      <c r="O1457" s="2">
        <f>VLOOKUP(A1457,关卡NPC系数!B:I,6,FALSE)</f>
        <v>1.554</v>
      </c>
      <c r="P1457" s="2">
        <f t="shared" si="390"/>
        <v>1</v>
      </c>
    </row>
    <row r="1458" spans="1:16" x14ac:dyDescent="0.3">
      <c r="A1458" s="2">
        <f t="shared" si="397"/>
        <v>243</v>
      </c>
      <c r="B1458" s="2">
        <f ca="1">K1454</f>
        <v>33026</v>
      </c>
      <c r="C1458" s="2">
        <f t="shared" si="396"/>
        <v>5</v>
      </c>
      <c r="D1458" s="2">
        <f>VLOOKUP(A1458,关卡NPC系数!B:C,2,FALSE)</f>
        <v>190</v>
      </c>
      <c r="E1458" s="2" t="str">
        <f>VLOOKUP(A1458,关卡NPC系数!M:Q,5)</f>
        <v>6阶</v>
      </c>
      <c r="F1458" s="2" t="str">
        <f t="shared" si="391"/>
        <v>后排</v>
      </c>
      <c r="G1458" s="2">
        <f t="shared" si="395"/>
        <v>3</v>
      </c>
      <c r="I1458" s="2" t="str">
        <f t="shared" si="392"/>
        <v>邪能</v>
      </c>
      <c r="J1458" s="2" t="str">
        <f t="shared" si="393"/>
        <v>6阶后排邪能</v>
      </c>
      <c r="K1458" s="2">
        <f ca="1">VLOOKUP(J1458,NPC规则!A:K,M1458,FALSE)</f>
        <v>34026</v>
      </c>
      <c r="L1458" s="2">
        <f>VLOOKUP(J1458,NPC规则!A:N,14,FALSE)</f>
        <v>6</v>
      </c>
      <c r="M1458" s="2">
        <f t="shared" ca="1" si="394"/>
        <v>3</v>
      </c>
      <c r="N1458" s="2">
        <v>6</v>
      </c>
      <c r="O1458" s="2">
        <f>VLOOKUP(A1458,关卡NPC系数!B:I,6,FALSE)</f>
        <v>1.554</v>
      </c>
      <c r="P1458" s="2">
        <f t="shared" si="390"/>
        <v>1</v>
      </c>
    </row>
    <row r="1459" spans="1:16" x14ac:dyDescent="0.3">
      <c r="A1459" s="2">
        <f t="shared" si="397"/>
        <v>243</v>
      </c>
      <c r="B1459" s="2">
        <f ca="1">K1454</f>
        <v>33026</v>
      </c>
      <c r="C1459" s="2">
        <f t="shared" si="396"/>
        <v>6</v>
      </c>
      <c r="D1459" s="2">
        <f>VLOOKUP(A1459,关卡NPC系数!B:C,2,FALSE)</f>
        <v>190</v>
      </c>
      <c r="E1459" s="2" t="str">
        <f>VLOOKUP(A1459,关卡NPC系数!M:Q,5)</f>
        <v>6阶</v>
      </c>
      <c r="F1459" s="2" t="str">
        <f t="shared" si="391"/>
        <v>后排</v>
      </c>
      <c r="G1459" s="2">
        <f t="shared" si="395"/>
        <v>3</v>
      </c>
      <c r="I1459" s="2" t="str">
        <f t="shared" si="392"/>
        <v>邪能</v>
      </c>
      <c r="J1459" s="2" t="str">
        <f t="shared" si="393"/>
        <v>6阶后排邪能</v>
      </c>
      <c r="K1459" s="2">
        <f ca="1">VLOOKUP(J1459,NPC规则!A:K,M1459,FALSE)</f>
        <v>33026</v>
      </c>
      <c r="L1459" s="2">
        <f>VLOOKUP(J1459,NPC规则!A:N,14,FALSE)</f>
        <v>6</v>
      </c>
      <c r="M1459" s="2">
        <f t="shared" ca="1" si="394"/>
        <v>2</v>
      </c>
      <c r="N1459" s="2">
        <v>6</v>
      </c>
      <c r="O1459" s="2">
        <f>VLOOKUP(A1459,关卡NPC系数!B:I,6,FALSE)</f>
        <v>1.554</v>
      </c>
      <c r="P1459" s="2">
        <f t="shared" si="390"/>
        <v>1</v>
      </c>
    </row>
    <row r="1460" spans="1:16" x14ac:dyDescent="0.3">
      <c r="A1460" s="2">
        <f t="shared" si="397"/>
        <v>244</v>
      </c>
      <c r="B1460" s="2">
        <f ca="1">K1460</f>
        <v>41066</v>
      </c>
      <c r="C1460" s="2">
        <f t="shared" si="396"/>
        <v>1</v>
      </c>
      <c r="D1460" s="2">
        <f>VLOOKUP(A1460,关卡NPC系数!B:C,2,FALSE)</f>
        <v>190</v>
      </c>
      <c r="E1460" s="2" t="str">
        <f>VLOOKUP(A1460,关卡NPC系数!M:Q,5)</f>
        <v>6阶</v>
      </c>
      <c r="F1460" s="2" t="str">
        <f t="shared" si="391"/>
        <v>前排</v>
      </c>
      <c r="G1460" s="2">
        <f t="shared" si="395"/>
        <v>4</v>
      </c>
      <c r="I1460" s="2" t="str">
        <f t="shared" si="392"/>
        <v>自然</v>
      </c>
      <c r="J1460" s="2" t="str">
        <f t="shared" si="393"/>
        <v>6阶前排自然</v>
      </c>
      <c r="K1460" s="2">
        <f ca="1">VLOOKUP(J1460,NPC规则!A:K,M1460,FALSE)</f>
        <v>41066</v>
      </c>
      <c r="L1460" s="2">
        <f>VLOOKUP(J1460,NPC规则!A:N,14,FALSE)</f>
        <v>4</v>
      </c>
      <c r="M1460" s="2">
        <f t="shared" ca="1" si="394"/>
        <v>3</v>
      </c>
      <c r="N1460" s="2">
        <v>6</v>
      </c>
      <c r="O1460" s="2">
        <f>VLOOKUP(A1460,关卡NPC系数!B:I,6,FALSE)</f>
        <v>1.5569999999999999</v>
      </c>
      <c r="P1460" s="2">
        <f t="shared" si="390"/>
        <v>1</v>
      </c>
    </row>
    <row r="1461" spans="1:16" x14ac:dyDescent="0.3">
      <c r="A1461" s="2">
        <f t="shared" si="397"/>
        <v>244</v>
      </c>
      <c r="B1461" s="2">
        <f ca="1">K1460</f>
        <v>41066</v>
      </c>
      <c r="C1461" s="2">
        <f t="shared" si="396"/>
        <v>2</v>
      </c>
      <c r="D1461" s="2">
        <f>VLOOKUP(A1461,关卡NPC系数!B:C,2,FALSE)</f>
        <v>190</v>
      </c>
      <c r="E1461" s="2" t="str">
        <f>VLOOKUP(A1461,关卡NPC系数!M:Q,5)</f>
        <v>6阶</v>
      </c>
      <c r="F1461" s="2" t="str">
        <f t="shared" si="391"/>
        <v>前排</v>
      </c>
      <c r="G1461" s="2">
        <f t="shared" si="395"/>
        <v>4</v>
      </c>
      <c r="I1461" s="2" t="str">
        <f t="shared" si="392"/>
        <v>自然</v>
      </c>
      <c r="J1461" s="2" t="str">
        <f t="shared" si="393"/>
        <v>6阶前排自然</v>
      </c>
      <c r="K1461" s="2">
        <f ca="1">VLOOKUP(J1461,NPC规则!A:K,M1461,FALSE)</f>
        <v>45046</v>
      </c>
      <c r="L1461" s="2">
        <f>VLOOKUP(J1461,NPC规则!A:N,14,FALSE)</f>
        <v>4</v>
      </c>
      <c r="M1461" s="2">
        <f t="shared" ca="1" si="394"/>
        <v>5</v>
      </c>
      <c r="N1461" s="2">
        <v>6</v>
      </c>
      <c r="O1461" s="2">
        <f>VLOOKUP(A1461,关卡NPC系数!B:I,6,FALSE)</f>
        <v>1.5569999999999999</v>
      </c>
      <c r="P1461" s="2">
        <f t="shared" si="390"/>
        <v>1</v>
      </c>
    </row>
    <row r="1462" spans="1:16" x14ac:dyDescent="0.3">
      <c r="A1462" s="2">
        <f t="shared" si="397"/>
        <v>244</v>
      </c>
      <c r="B1462" s="2">
        <f ca="1">K1460</f>
        <v>41066</v>
      </c>
      <c r="C1462" s="2">
        <f t="shared" si="396"/>
        <v>3</v>
      </c>
      <c r="D1462" s="2">
        <f>VLOOKUP(A1462,关卡NPC系数!B:C,2,FALSE)</f>
        <v>190</v>
      </c>
      <c r="E1462" s="2" t="str">
        <f>VLOOKUP(A1462,关卡NPC系数!M:Q,5)</f>
        <v>6阶</v>
      </c>
      <c r="F1462" s="2" t="str">
        <f t="shared" si="391"/>
        <v>后排</v>
      </c>
      <c r="G1462" s="2">
        <f t="shared" si="395"/>
        <v>4</v>
      </c>
      <c r="I1462" s="2" t="str">
        <f t="shared" si="392"/>
        <v>自然</v>
      </c>
      <c r="J1462" s="2" t="str">
        <f t="shared" si="393"/>
        <v>6阶后排自然</v>
      </c>
      <c r="K1462" s="2">
        <f ca="1">VLOOKUP(J1462,NPC规则!A:K,M1462,FALSE)</f>
        <v>42016</v>
      </c>
      <c r="L1462" s="2">
        <f>VLOOKUP(J1462,NPC规则!A:N,14,FALSE)</f>
        <v>7</v>
      </c>
      <c r="M1462" s="2">
        <f t="shared" ca="1" si="394"/>
        <v>7</v>
      </c>
      <c r="N1462" s="2">
        <v>6</v>
      </c>
      <c r="O1462" s="2">
        <f>VLOOKUP(A1462,关卡NPC系数!B:I,6,FALSE)</f>
        <v>1.5569999999999999</v>
      </c>
      <c r="P1462" s="2">
        <f t="shared" si="390"/>
        <v>1</v>
      </c>
    </row>
    <row r="1463" spans="1:16" x14ac:dyDescent="0.3">
      <c r="A1463" s="2">
        <f t="shared" si="397"/>
        <v>244</v>
      </c>
      <c r="B1463" s="2">
        <f ca="1">K1460</f>
        <v>41066</v>
      </c>
      <c r="C1463" s="2">
        <f t="shared" si="396"/>
        <v>4</v>
      </c>
      <c r="D1463" s="2">
        <f>VLOOKUP(A1463,关卡NPC系数!B:C,2,FALSE)</f>
        <v>190</v>
      </c>
      <c r="E1463" s="2" t="str">
        <f>VLOOKUP(A1463,关卡NPC系数!M:Q,5)</f>
        <v>6阶</v>
      </c>
      <c r="F1463" s="2" t="str">
        <f t="shared" si="391"/>
        <v>后排</v>
      </c>
      <c r="G1463" s="2">
        <f t="shared" si="395"/>
        <v>4</v>
      </c>
      <c r="I1463" s="2" t="str">
        <f t="shared" si="392"/>
        <v>自然</v>
      </c>
      <c r="J1463" s="2" t="str">
        <f t="shared" si="393"/>
        <v>6阶后排自然</v>
      </c>
      <c r="K1463" s="2">
        <f ca="1">VLOOKUP(J1463,NPC规则!A:K,M1463,FALSE)</f>
        <v>44036</v>
      </c>
      <c r="L1463" s="2">
        <f>VLOOKUP(J1463,NPC规则!A:N,14,FALSE)</f>
        <v>7</v>
      </c>
      <c r="M1463" s="2">
        <f t="shared" ca="1" si="394"/>
        <v>6</v>
      </c>
      <c r="N1463" s="2">
        <v>6</v>
      </c>
      <c r="O1463" s="2">
        <f>VLOOKUP(A1463,关卡NPC系数!B:I,6,FALSE)</f>
        <v>1.5569999999999999</v>
      </c>
      <c r="P1463" s="2">
        <f t="shared" si="390"/>
        <v>1</v>
      </c>
    </row>
    <row r="1464" spans="1:16" x14ac:dyDescent="0.3">
      <c r="A1464" s="2">
        <f t="shared" si="397"/>
        <v>244</v>
      </c>
      <c r="B1464" s="2">
        <f ca="1">K1460</f>
        <v>41066</v>
      </c>
      <c r="C1464" s="2">
        <f t="shared" si="396"/>
        <v>5</v>
      </c>
      <c r="D1464" s="2">
        <f>VLOOKUP(A1464,关卡NPC系数!B:C,2,FALSE)</f>
        <v>190</v>
      </c>
      <c r="E1464" s="2" t="str">
        <f>VLOOKUP(A1464,关卡NPC系数!M:Q,5)</f>
        <v>6阶</v>
      </c>
      <c r="F1464" s="2" t="str">
        <f t="shared" si="391"/>
        <v>后排</v>
      </c>
      <c r="G1464" s="2">
        <f t="shared" si="395"/>
        <v>4</v>
      </c>
      <c r="I1464" s="2" t="str">
        <f t="shared" si="392"/>
        <v>自然</v>
      </c>
      <c r="J1464" s="2" t="str">
        <f t="shared" si="393"/>
        <v>6阶后排自然</v>
      </c>
      <c r="K1464" s="2">
        <f ca="1">VLOOKUP(J1464,NPC规则!A:K,M1464,FALSE)</f>
        <v>43056</v>
      </c>
      <c r="L1464" s="2">
        <f>VLOOKUP(J1464,NPC规则!A:N,14,FALSE)</f>
        <v>7</v>
      </c>
      <c r="M1464" s="2">
        <f t="shared" ca="1" si="394"/>
        <v>4</v>
      </c>
      <c r="N1464" s="2">
        <v>6</v>
      </c>
      <c r="O1464" s="2">
        <f>VLOOKUP(A1464,关卡NPC系数!B:I,6,FALSE)</f>
        <v>1.5569999999999999</v>
      </c>
      <c r="P1464" s="2">
        <f t="shared" si="390"/>
        <v>1</v>
      </c>
    </row>
    <row r="1465" spans="1:16" x14ac:dyDescent="0.3">
      <c r="A1465" s="2">
        <f t="shared" si="397"/>
        <v>244</v>
      </c>
      <c r="B1465" s="2">
        <f ca="1">K1460</f>
        <v>41066</v>
      </c>
      <c r="C1465" s="2">
        <f t="shared" si="396"/>
        <v>6</v>
      </c>
      <c r="D1465" s="2">
        <f>VLOOKUP(A1465,关卡NPC系数!B:C,2,FALSE)</f>
        <v>190</v>
      </c>
      <c r="E1465" s="2" t="str">
        <f>VLOOKUP(A1465,关卡NPC系数!M:Q,5)</f>
        <v>6阶</v>
      </c>
      <c r="F1465" s="2" t="str">
        <f t="shared" si="391"/>
        <v>后排</v>
      </c>
      <c r="G1465" s="2">
        <f t="shared" si="395"/>
        <v>4</v>
      </c>
      <c r="I1465" s="2" t="str">
        <f t="shared" si="392"/>
        <v>自然</v>
      </c>
      <c r="J1465" s="2" t="str">
        <f t="shared" si="393"/>
        <v>6阶后排自然</v>
      </c>
      <c r="K1465" s="2">
        <f ca="1">VLOOKUP(J1465,NPC规则!A:K,M1465,FALSE)</f>
        <v>43056</v>
      </c>
      <c r="L1465" s="2">
        <f>VLOOKUP(J1465,NPC规则!A:N,14,FALSE)</f>
        <v>7</v>
      </c>
      <c r="M1465" s="2">
        <f t="shared" ca="1" si="394"/>
        <v>4</v>
      </c>
      <c r="N1465" s="2">
        <v>6</v>
      </c>
      <c r="O1465" s="2">
        <f>VLOOKUP(A1465,关卡NPC系数!B:I,6,FALSE)</f>
        <v>1.5569999999999999</v>
      </c>
      <c r="P1465" s="2">
        <f t="shared" si="390"/>
        <v>1</v>
      </c>
    </row>
    <row r="1466" spans="1:16" x14ac:dyDescent="0.3">
      <c r="A1466" s="2">
        <f t="shared" si="397"/>
        <v>245</v>
      </c>
      <c r="B1466" s="2">
        <f ca="1">K1466</f>
        <v>53016</v>
      </c>
      <c r="C1466" s="2">
        <f t="shared" si="396"/>
        <v>1</v>
      </c>
      <c r="D1466" s="2">
        <f>VLOOKUP(A1466,关卡NPC系数!B:C,2,FALSE)</f>
        <v>191</v>
      </c>
      <c r="E1466" s="2" t="str">
        <f>VLOOKUP(A1466,关卡NPC系数!M:Q,5)</f>
        <v>6阶</v>
      </c>
      <c r="F1466" s="2" t="str">
        <f t="shared" si="391"/>
        <v>前排</v>
      </c>
      <c r="G1466" s="2">
        <f t="shared" si="395"/>
        <v>5</v>
      </c>
      <c r="I1466" s="2" t="str">
        <f t="shared" si="392"/>
        <v>暗影</v>
      </c>
      <c r="J1466" s="2" t="str">
        <f t="shared" si="393"/>
        <v>6阶前排暗影</v>
      </c>
      <c r="K1466" s="2">
        <f ca="1">VLOOKUP(J1466,NPC规则!A:K,M1466,FALSE)</f>
        <v>53016</v>
      </c>
      <c r="L1466" s="2">
        <f>VLOOKUP(J1466,NPC规则!A:N,14,FALSE)</f>
        <v>3</v>
      </c>
      <c r="M1466" s="2">
        <f t="shared" ca="1" si="394"/>
        <v>3</v>
      </c>
      <c r="N1466" s="2">
        <v>6</v>
      </c>
      <c r="O1466" s="2">
        <f>VLOOKUP(A1466,关卡NPC系数!B:I,6,FALSE)</f>
        <v>1.5589999999999999</v>
      </c>
      <c r="P1466" s="2">
        <f t="shared" si="390"/>
        <v>1</v>
      </c>
    </row>
    <row r="1467" spans="1:16" x14ac:dyDescent="0.3">
      <c r="A1467" s="2">
        <f t="shared" si="397"/>
        <v>245</v>
      </c>
      <c r="B1467" s="2">
        <f ca="1">K1466</f>
        <v>53016</v>
      </c>
      <c r="C1467" s="2">
        <f t="shared" si="396"/>
        <v>2</v>
      </c>
      <c r="D1467" s="2">
        <f>VLOOKUP(A1467,关卡NPC系数!B:C,2,FALSE)</f>
        <v>191</v>
      </c>
      <c r="E1467" s="2" t="str">
        <f>VLOOKUP(A1467,关卡NPC系数!M:Q,5)</f>
        <v>6阶</v>
      </c>
      <c r="F1467" s="2" t="str">
        <f t="shared" si="391"/>
        <v>前排</v>
      </c>
      <c r="G1467" s="2">
        <f t="shared" si="395"/>
        <v>5</v>
      </c>
      <c r="I1467" s="2" t="str">
        <f t="shared" si="392"/>
        <v>暗影</v>
      </c>
      <c r="J1467" s="2" t="str">
        <f t="shared" si="393"/>
        <v>6阶前排暗影</v>
      </c>
      <c r="K1467" s="2">
        <f ca="1">VLOOKUP(J1467,NPC规则!A:K,M1467,FALSE)</f>
        <v>53016</v>
      </c>
      <c r="L1467" s="2">
        <f>VLOOKUP(J1467,NPC规则!A:N,14,FALSE)</f>
        <v>3</v>
      </c>
      <c r="M1467" s="2">
        <f t="shared" ca="1" si="394"/>
        <v>3</v>
      </c>
      <c r="N1467" s="2">
        <v>6</v>
      </c>
      <c r="O1467" s="2">
        <f>VLOOKUP(A1467,关卡NPC系数!B:I,6,FALSE)</f>
        <v>1.5589999999999999</v>
      </c>
      <c r="P1467" s="2">
        <f t="shared" si="390"/>
        <v>1</v>
      </c>
    </row>
    <row r="1468" spans="1:16" x14ac:dyDescent="0.3">
      <c r="A1468" s="2">
        <f t="shared" si="397"/>
        <v>245</v>
      </c>
      <c r="B1468" s="2">
        <f ca="1">K1466</f>
        <v>53016</v>
      </c>
      <c r="C1468" s="2">
        <f t="shared" si="396"/>
        <v>3</v>
      </c>
      <c r="D1468" s="2">
        <f>VLOOKUP(A1468,关卡NPC系数!B:C,2,FALSE)</f>
        <v>191</v>
      </c>
      <c r="E1468" s="2" t="str">
        <f>VLOOKUP(A1468,关卡NPC系数!M:Q,5)</f>
        <v>6阶</v>
      </c>
      <c r="F1468" s="2" t="str">
        <f t="shared" si="391"/>
        <v>后排</v>
      </c>
      <c r="G1468" s="2">
        <f t="shared" si="395"/>
        <v>5</v>
      </c>
      <c r="I1468" s="2" t="str">
        <f t="shared" si="392"/>
        <v>暗影</v>
      </c>
      <c r="J1468" s="2" t="str">
        <f t="shared" si="393"/>
        <v>6阶后排暗影</v>
      </c>
      <c r="K1468" s="2">
        <f ca="1">VLOOKUP(J1468,NPC规则!A:K,M1468,FALSE)</f>
        <v>53016</v>
      </c>
      <c r="L1468" s="2">
        <f>VLOOKUP(J1468,NPC规则!A:N,14,FALSE)</f>
        <v>3</v>
      </c>
      <c r="M1468" s="2">
        <f t="shared" ca="1" si="394"/>
        <v>3</v>
      </c>
      <c r="N1468" s="2">
        <v>6</v>
      </c>
      <c r="O1468" s="2">
        <f>VLOOKUP(A1468,关卡NPC系数!B:I,6,FALSE)</f>
        <v>1.5589999999999999</v>
      </c>
      <c r="P1468" s="2">
        <f t="shared" si="390"/>
        <v>1</v>
      </c>
    </row>
    <row r="1469" spans="1:16" x14ac:dyDescent="0.3">
      <c r="A1469" s="2">
        <f t="shared" si="397"/>
        <v>245</v>
      </c>
      <c r="B1469" s="2">
        <f ca="1">K1466</f>
        <v>53016</v>
      </c>
      <c r="C1469" s="2">
        <f t="shared" si="396"/>
        <v>4</v>
      </c>
      <c r="D1469" s="2">
        <f>VLOOKUP(A1469,关卡NPC系数!B:C,2,FALSE)</f>
        <v>191</v>
      </c>
      <c r="E1469" s="2" t="str">
        <f>VLOOKUP(A1469,关卡NPC系数!M:Q,5)</f>
        <v>6阶</v>
      </c>
      <c r="F1469" s="2" t="str">
        <f t="shared" si="391"/>
        <v>后排</v>
      </c>
      <c r="G1469" s="2">
        <f t="shared" si="395"/>
        <v>5</v>
      </c>
      <c r="I1469" s="2" t="str">
        <f t="shared" si="392"/>
        <v>暗影</v>
      </c>
      <c r="J1469" s="2" t="str">
        <f t="shared" si="393"/>
        <v>6阶后排暗影</v>
      </c>
      <c r="K1469" s="2">
        <f ca="1">VLOOKUP(J1469,NPC规则!A:K,M1469,FALSE)</f>
        <v>53016</v>
      </c>
      <c r="L1469" s="2">
        <f>VLOOKUP(J1469,NPC规则!A:N,14,FALSE)</f>
        <v>3</v>
      </c>
      <c r="M1469" s="2">
        <f t="shared" ca="1" si="394"/>
        <v>3</v>
      </c>
      <c r="N1469" s="2">
        <v>6</v>
      </c>
      <c r="O1469" s="2">
        <f>VLOOKUP(A1469,关卡NPC系数!B:I,6,FALSE)</f>
        <v>1.5589999999999999</v>
      </c>
      <c r="P1469" s="2">
        <f t="shared" si="390"/>
        <v>1</v>
      </c>
    </row>
    <row r="1470" spans="1:16" x14ac:dyDescent="0.3">
      <c r="A1470" s="2">
        <f t="shared" si="397"/>
        <v>245</v>
      </c>
      <c r="B1470" s="2">
        <f ca="1">K1466</f>
        <v>53016</v>
      </c>
      <c r="C1470" s="2">
        <f t="shared" si="396"/>
        <v>5</v>
      </c>
      <c r="D1470" s="2">
        <f>VLOOKUP(A1470,关卡NPC系数!B:C,2,FALSE)</f>
        <v>191</v>
      </c>
      <c r="E1470" s="2" t="str">
        <f>VLOOKUP(A1470,关卡NPC系数!M:Q,5)</f>
        <v>6阶</v>
      </c>
      <c r="F1470" s="2" t="str">
        <f t="shared" si="391"/>
        <v>后排</v>
      </c>
      <c r="G1470" s="2">
        <f t="shared" si="395"/>
        <v>5</v>
      </c>
      <c r="I1470" s="2" t="str">
        <f t="shared" si="392"/>
        <v>暗影</v>
      </c>
      <c r="J1470" s="2" t="str">
        <f t="shared" si="393"/>
        <v>6阶后排暗影</v>
      </c>
      <c r="K1470" s="2">
        <f ca="1">VLOOKUP(J1470,NPC规则!A:K,M1470,FALSE)</f>
        <v>53016</v>
      </c>
      <c r="L1470" s="2">
        <f>VLOOKUP(J1470,NPC规则!A:N,14,FALSE)</f>
        <v>3</v>
      </c>
      <c r="M1470" s="2">
        <f t="shared" ca="1" si="394"/>
        <v>3</v>
      </c>
      <c r="N1470" s="2">
        <v>6</v>
      </c>
      <c r="O1470" s="2">
        <f>VLOOKUP(A1470,关卡NPC系数!B:I,6,FALSE)</f>
        <v>1.5589999999999999</v>
      </c>
      <c r="P1470" s="2">
        <f t="shared" ref="P1470:P1533" si="406">P1410</f>
        <v>1</v>
      </c>
    </row>
    <row r="1471" spans="1:16" x14ac:dyDescent="0.3">
      <c r="A1471" s="2">
        <f t="shared" si="397"/>
        <v>245</v>
      </c>
      <c r="B1471" s="2">
        <f ca="1">K1466</f>
        <v>53016</v>
      </c>
      <c r="C1471" s="2">
        <f t="shared" si="396"/>
        <v>6</v>
      </c>
      <c r="D1471" s="2">
        <f>VLOOKUP(A1471,关卡NPC系数!B:C,2,FALSE)</f>
        <v>191</v>
      </c>
      <c r="E1471" s="2" t="str">
        <f>VLOOKUP(A1471,关卡NPC系数!M:Q,5)</f>
        <v>6阶</v>
      </c>
      <c r="F1471" s="2" t="str">
        <f t="shared" si="391"/>
        <v>后排</v>
      </c>
      <c r="G1471" s="2">
        <f t="shared" si="395"/>
        <v>5</v>
      </c>
      <c r="I1471" s="2" t="str">
        <f t="shared" si="392"/>
        <v>暗影</v>
      </c>
      <c r="J1471" s="2" t="str">
        <f t="shared" si="393"/>
        <v>6阶后排暗影</v>
      </c>
      <c r="K1471" s="2">
        <f ca="1">VLOOKUP(J1471,NPC规则!A:K,M1471,FALSE)</f>
        <v>53016</v>
      </c>
      <c r="L1471" s="2">
        <f>VLOOKUP(J1471,NPC规则!A:N,14,FALSE)</f>
        <v>3</v>
      </c>
      <c r="M1471" s="2">
        <f t="shared" ca="1" si="394"/>
        <v>3</v>
      </c>
      <c r="N1471" s="2">
        <v>6</v>
      </c>
      <c r="O1471" s="2">
        <f>VLOOKUP(A1471,关卡NPC系数!B:I,6,FALSE)</f>
        <v>1.5589999999999999</v>
      </c>
      <c r="P1471" s="2">
        <f t="shared" si="406"/>
        <v>1</v>
      </c>
    </row>
    <row r="1472" spans="1:16" x14ac:dyDescent="0.3">
      <c r="A1472" s="2">
        <f t="shared" si="397"/>
        <v>246</v>
      </c>
      <c r="B1472" s="2">
        <f ca="1">K1472</f>
        <v>61026</v>
      </c>
      <c r="C1472" s="2">
        <f t="shared" si="396"/>
        <v>1</v>
      </c>
      <c r="D1472" s="2">
        <f>VLOOKUP(A1472,关卡NPC系数!B:C,2,FALSE)</f>
        <v>191</v>
      </c>
      <c r="E1472" s="2" t="str">
        <f>VLOOKUP(A1472,关卡NPC系数!M:Q,5)</f>
        <v>6阶</v>
      </c>
      <c r="F1472" s="2" t="str">
        <f t="shared" si="391"/>
        <v>前排</v>
      </c>
      <c r="G1472" s="2">
        <f t="shared" si="395"/>
        <v>6</v>
      </c>
      <c r="I1472" s="2" t="str">
        <f t="shared" si="392"/>
        <v>神圣</v>
      </c>
      <c r="J1472" s="2" t="str">
        <f t="shared" si="393"/>
        <v>6阶前排神圣</v>
      </c>
      <c r="K1472" s="2">
        <f ca="1">VLOOKUP(J1472,NPC规则!A:K,M1472,FALSE)</f>
        <v>61026</v>
      </c>
      <c r="L1472" s="2">
        <f>VLOOKUP(J1472,NPC规则!A:N,14,FALSE)</f>
        <v>3</v>
      </c>
      <c r="M1472" s="2">
        <f t="shared" ca="1" si="394"/>
        <v>2</v>
      </c>
      <c r="N1472" s="2">
        <v>6</v>
      </c>
      <c r="O1472" s="2">
        <f>VLOOKUP(A1472,关卡NPC系数!B:I,6,FALSE)</f>
        <v>1.5620000000000001</v>
      </c>
      <c r="P1472" s="2">
        <f t="shared" si="406"/>
        <v>1</v>
      </c>
    </row>
    <row r="1473" spans="1:16" x14ac:dyDescent="0.3">
      <c r="A1473" s="2">
        <f t="shared" si="397"/>
        <v>246</v>
      </c>
      <c r="B1473" s="2">
        <f ca="1">K1472</f>
        <v>61026</v>
      </c>
      <c r="C1473" s="2">
        <f t="shared" si="396"/>
        <v>2</v>
      </c>
      <c r="D1473" s="2">
        <f>VLOOKUP(A1473,关卡NPC系数!B:C,2,FALSE)</f>
        <v>191</v>
      </c>
      <c r="E1473" s="2" t="str">
        <f>VLOOKUP(A1473,关卡NPC系数!M:Q,5)</f>
        <v>6阶</v>
      </c>
      <c r="F1473" s="2" t="str">
        <f t="shared" si="391"/>
        <v>前排</v>
      </c>
      <c r="G1473" s="2">
        <f t="shared" si="395"/>
        <v>6</v>
      </c>
      <c r="I1473" s="2" t="str">
        <f t="shared" si="392"/>
        <v>神圣</v>
      </c>
      <c r="J1473" s="2" t="str">
        <f t="shared" si="393"/>
        <v>6阶前排神圣</v>
      </c>
      <c r="K1473" s="2">
        <f ca="1">VLOOKUP(J1473,NPC规则!A:K,M1473,FALSE)</f>
        <v>61026</v>
      </c>
      <c r="L1473" s="2">
        <f>VLOOKUP(J1473,NPC规则!A:N,14,FALSE)</f>
        <v>3</v>
      </c>
      <c r="M1473" s="2">
        <f t="shared" ca="1" si="394"/>
        <v>2</v>
      </c>
      <c r="N1473" s="2">
        <v>6</v>
      </c>
      <c r="O1473" s="2">
        <f>VLOOKUP(A1473,关卡NPC系数!B:I,6,FALSE)</f>
        <v>1.5620000000000001</v>
      </c>
      <c r="P1473" s="2">
        <f t="shared" si="406"/>
        <v>1</v>
      </c>
    </row>
    <row r="1474" spans="1:16" x14ac:dyDescent="0.3">
      <c r="A1474" s="2">
        <f t="shared" si="397"/>
        <v>246</v>
      </c>
      <c r="B1474" s="2">
        <f ca="1">K1472</f>
        <v>61026</v>
      </c>
      <c r="C1474" s="2">
        <f t="shared" si="396"/>
        <v>3</v>
      </c>
      <c r="D1474" s="2">
        <f>VLOOKUP(A1474,关卡NPC系数!B:C,2,FALSE)</f>
        <v>191</v>
      </c>
      <c r="E1474" s="2" t="str">
        <f>VLOOKUP(A1474,关卡NPC系数!M:Q,5)</f>
        <v>6阶</v>
      </c>
      <c r="F1474" s="2" t="str">
        <f t="shared" ref="F1474:F1537" si="407">VLOOKUP(C1474,S:T,2,FALSE)</f>
        <v>后排</v>
      </c>
      <c r="G1474" s="2">
        <f t="shared" si="395"/>
        <v>6</v>
      </c>
      <c r="I1474" s="2" t="str">
        <f t="shared" si="392"/>
        <v>神圣</v>
      </c>
      <c r="J1474" s="2" t="str">
        <f t="shared" si="393"/>
        <v>6阶后排神圣</v>
      </c>
      <c r="K1474" s="2">
        <f ca="1">VLOOKUP(J1474,NPC规则!A:K,M1474,FALSE)</f>
        <v>62016</v>
      </c>
      <c r="L1474" s="2">
        <f>VLOOKUP(J1474,NPC规则!A:N,14,FALSE)</f>
        <v>3</v>
      </c>
      <c r="M1474" s="2">
        <f t="shared" ca="1" si="394"/>
        <v>4</v>
      </c>
      <c r="N1474" s="2">
        <v>6</v>
      </c>
      <c r="O1474" s="2">
        <f>VLOOKUP(A1474,关卡NPC系数!B:I,6,FALSE)</f>
        <v>1.5620000000000001</v>
      </c>
      <c r="P1474" s="2">
        <f t="shared" si="406"/>
        <v>1</v>
      </c>
    </row>
    <row r="1475" spans="1:16" x14ac:dyDescent="0.3">
      <c r="A1475" s="2">
        <f t="shared" si="397"/>
        <v>246</v>
      </c>
      <c r="B1475" s="2">
        <f ca="1">K1472</f>
        <v>61026</v>
      </c>
      <c r="C1475" s="2">
        <f t="shared" si="396"/>
        <v>4</v>
      </c>
      <c r="D1475" s="2">
        <f>VLOOKUP(A1475,关卡NPC系数!B:C,2,FALSE)</f>
        <v>191</v>
      </c>
      <c r="E1475" s="2" t="str">
        <f>VLOOKUP(A1475,关卡NPC系数!M:Q,5)</f>
        <v>6阶</v>
      </c>
      <c r="F1475" s="2" t="str">
        <f t="shared" si="407"/>
        <v>后排</v>
      </c>
      <c r="G1475" s="2">
        <f t="shared" si="395"/>
        <v>6</v>
      </c>
      <c r="I1475" s="2" t="str">
        <f t="shared" ref="I1475:I1538" si="408">VLOOKUP(G1475,V:W,2,FALSE)</f>
        <v>神圣</v>
      </c>
      <c r="J1475" s="2" t="str">
        <f t="shared" ref="J1475:J1538" si="409">E1475&amp;F1475&amp;I1475</f>
        <v>6阶后排神圣</v>
      </c>
      <c r="K1475" s="2">
        <f ca="1">VLOOKUP(J1475,NPC规则!A:K,M1475,FALSE)</f>
        <v>63026</v>
      </c>
      <c r="L1475" s="2">
        <f>VLOOKUP(J1475,NPC规则!A:N,14,FALSE)</f>
        <v>3</v>
      </c>
      <c r="M1475" s="2">
        <f t="shared" ref="M1475:M1538" ca="1" si="410">INT(RAND()*L1475)+2</f>
        <v>3</v>
      </c>
      <c r="N1475" s="2">
        <v>6</v>
      </c>
      <c r="O1475" s="2">
        <f>VLOOKUP(A1475,关卡NPC系数!B:I,6,FALSE)</f>
        <v>1.5620000000000001</v>
      </c>
      <c r="P1475" s="2">
        <f t="shared" si="406"/>
        <v>1</v>
      </c>
    </row>
    <row r="1476" spans="1:16" x14ac:dyDescent="0.3">
      <c r="A1476" s="2">
        <f t="shared" si="397"/>
        <v>246</v>
      </c>
      <c r="B1476" s="2">
        <f ca="1">K1472</f>
        <v>61026</v>
      </c>
      <c r="C1476" s="2">
        <f t="shared" si="396"/>
        <v>5</v>
      </c>
      <c r="D1476" s="2">
        <f>VLOOKUP(A1476,关卡NPC系数!B:C,2,FALSE)</f>
        <v>191</v>
      </c>
      <c r="E1476" s="2" t="str">
        <f>VLOOKUP(A1476,关卡NPC系数!M:Q,5)</f>
        <v>6阶</v>
      </c>
      <c r="F1476" s="2" t="str">
        <f t="shared" si="407"/>
        <v>后排</v>
      </c>
      <c r="G1476" s="2">
        <f t="shared" si="395"/>
        <v>6</v>
      </c>
      <c r="I1476" s="2" t="str">
        <f t="shared" si="408"/>
        <v>神圣</v>
      </c>
      <c r="J1476" s="2" t="str">
        <f t="shared" si="409"/>
        <v>6阶后排神圣</v>
      </c>
      <c r="K1476" s="2">
        <f ca="1">VLOOKUP(J1476,NPC规则!A:K,M1476,FALSE)</f>
        <v>62016</v>
      </c>
      <c r="L1476" s="2">
        <f>VLOOKUP(J1476,NPC规则!A:N,14,FALSE)</f>
        <v>3</v>
      </c>
      <c r="M1476" s="2">
        <f t="shared" ca="1" si="410"/>
        <v>4</v>
      </c>
      <c r="N1476" s="2">
        <v>6</v>
      </c>
      <c r="O1476" s="2">
        <f>VLOOKUP(A1476,关卡NPC系数!B:I,6,FALSE)</f>
        <v>1.5620000000000001</v>
      </c>
      <c r="P1476" s="2">
        <f t="shared" si="406"/>
        <v>1</v>
      </c>
    </row>
    <row r="1477" spans="1:16" x14ac:dyDescent="0.3">
      <c r="A1477" s="2">
        <f t="shared" si="397"/>
        <v>246</v>
      </c>
      <c r="B1477" s="2">
        <f ca="1">K1472</f>
        <v>61026</v>
      </c>
      <c r="C1477" s="2">
        <f t="shared" si="396"/>
        <v>6</v>
      </c>
      <c r="D1477" s="2">
        <f>VLOOKUP(A1477,关卡NPC系数!B:C,2,FALSE)</f>
        <v>191</v>
      </c>
      <c r="E1477" s="2" t="str">
        <f>VLOOKUP(A1477,关卡NPC系数!M:Q,5)</f>
        <v>6阶</v>
      </c>
      <c r="F1477" s="2" t="str">
        <f t="shared" si="407"/>
        <v>后排</v>
      </c>
      <c r="G1477" s="2">
        <f t="shared" si="395"/>
        <v>6</v>
      </c>
      <c r="I1477" s="2" t="str">
        <f t="shared" si="408"/>
        <v>神圣</v>
      </c>
      <c r="J1477" s="2" t="str">
        <f t="shared" si="409"/>
        <v>6阶后排神圣</v>
      </c>
      <c r="K1477" s="2">
        <f ca="1">VLOOKUP(J1477,NPC规则!A:K,M1477,FALSE)</f>
        <v>61026</v>
      </c>
      <c r="L1477" s="2">
        <f>VLOOKUP(J1477,NPC规则!A:N,14,FALSE)</f>
        <v>3</v>
      </c>
      <c r="M1477" s="2">
        <f t="shared" ca="1" si="410"/>
        <v>2</v>
      </c>
      <c r="N1477" s="2">
        <v>6</v>
      </c>
      <c r="O1477" s="2">
        <f>VLOOKUP(A1477,关卡NPC系数!B:I,6,FALSE)</f>
        <v>1.5620000000000001</v>
      </c>
      <c r="P1477" s="2">
        <f t="shared" si="406"/>
        <v>1</v>
      </c>
    </row>
    <row r="1478" spans="1:16" x14ac:dyDescent="0.3">
      <c r="A1478" s="2">
        <f t="shared" si="397"/>
        <v>247</v>
      </c>
      <c r="B1478" s="2">
        <f ca="1">K1478</f>
        <v>21036</v>
      </c>
      <c r="C1478" s="2">
        <f t="shared" si="396"/>
        <v>1</v>
      </c>
      <c r="D1478" s="2">
        <f>VLOOKUP(A1478,关卡NPC系数!B:C,2,FALSE)</f>
        <v>192</v>
      </c>
      <c r="E1478" s="2" t="str">
        <f>VLOOKUP(A1478,关卡NPC系数!M:Q,5)</f>
        <v>6阶</v>
      </c>
      <c r="F1478" s="2" t="str">
        <f t="shared" si="407"/>
        <v>前排</v>
      </c>
      <c r="G1478" s="2">
        <f t="shared" ref="G1478" ca="1" si="411">RANK(H1478,$H1478:$H1483)</f>
        <v>2</v>
      </c>
      <c r="H1478" s="2">
        <f t="shared" ref="H1478" ca="1" si="412">RAND()</f>
        <v>0.24897663006929882</v>
      </c>
      <c r="I1478" s="2" t="str">
        <f t="shared" ca="1" si="408"/>
        <v>奥术</v>
      </c>
      <c r="J1478" s="2" t="str">
        <f t="shared" ca="1" si="409"/>
        <v>6阶前排奥术</v>
      </c>
      <c r="K1478" s="2">
        <f ca="1">VLOOKUP(J1478,NPC规则!A:K,M1478,FALSE)</f>
        <v>21036</v>
      </c>
      <c r="L1478" s="2">
        <f ca="1">VLOOKUP(J1478,NPC规则!A:N,14,FALSE)</f>
        <v>4</v>
      </c>
      <c r="M1478" s="2">
        <f t="shared" ca="1" si="410"/>
        <v>4</v>
      </c>
      <c r="N1478" s="2">
        <v>6</v>
      </c>
      <c r="O1478" s="2">
        <f>VLOOKUP(A1478,关卡NPC系数!B:I,6,FALSE)</f>
        <v>1.5640000000000001</v>
      </c>
      <c r="P1478" s="2">
        <f t="shared" si="406"/>
        <v>1</v>
      </c>
    </row>
    <row r="1479" spans="1:16" x14ac:dyDescent="0.3">
      <c r="A1479" s="2">
        <f t="shared" si="397"/>
        <v>247</v>
      </c>
      <c r="B1479" s="2">
        <f ca="1">K1478</f>
        <v>21036</v>
      </c>
      <c r="C1479" s="2">
        <f t="shared" si="396"/>
        <v>2</v>
      </c>
      <c r="D1479" s="2">
        <f>VLOOKUP(A1479,关卡NPC系数!B:C,2,FALSE)</f>
        <v>192</v>
      </c>
      <c r="E1479" s="2" t="str">
        <f>VLOOKUP(A1479,关卡NPC系数!M:Q,5)</f>
        <v>6阶</v>
      </c>
      <c r="F1479" s="2" t="str">
        <f t="shared" si="407"/>
        <v>前排</v>
      </c>
      <c r="G1479" s="2">
        <f t="shared" ref="G1479" ca="1" si="413">RANK(H1479,$H1478:$H1483)</f>
        <v>3</v>
      </c>
      <c r="H1479" s="2">
        <f t="shared" ca="1" si="399"/>
        <v>0.14071752260926473</v>
      </c>
      <c r="I1479" s="2" t="str">
        <f t="shared" ca="1" si="408"/>
        <v>邪能</v>
      </c>
      <c r="J1479" s="2" t="str">
        <f t="shared" ca="1" si="409"/>
        <v>6阶前排邪能</v>
      </c>
      <c r="K1479" s="2">
        <f ca="1">VLOOKUP(J1479,NPC规则!A:K,M1479,FALSE)</f>
        <v>35036</v>
      </c>
      <c r="L1479" s="2">
        <f ca="1">VLOOKUP(J1479,NPC规则!A:N,14,FALSE)</f>
        <v>4</v>
      </c>
      <c r="M1479" s="2">
        <f t="shared" ca="1" si="410"/>
        <v>3</v>
      </c>
      <c r="N1479" s="2">
        <v>6</v>
      </c>
      <c r="O1479" s="2">
        <f>VLOOKUP(A1479,关卡NPC系数!B:I,6,FALSE)</f>
        <v>1.5640000000000001</v>
      </c>
      <c r="P1479" s="2">
        <f t="shared" si="406"/>
        <v>1</v>
      </c>
    </row>
    <row r="1480" spans="1:16" x14ac:dyDescent="0.3">
      <c r="A1480" s="2">
        <f t="shared" si="397"/>
        <v>247</v>
      </c>
      <c r="B1480" s="2">
        <f ca="1">K1478</f>
        <v>21036</v>
      </c>
      <c r="C1480" s="2">
        <f t="shared" ref="C1480:C1543" si="414">C1474</f>
        <v>3</v>
      </c>
      <c r="D1480" s="2">
        <f>VLOOKUP(A1480,关卡NPC系数!B:C,2,FALSE)</f>
        <v>192</v>
      </c>
      <c r="E1480" s="2" t="str">
        <f>VLOOKUP(A1480,关卡NPC系数!M:Q,5)</f>
        <v>6阶</v>
      </c>
      <c r="F1480" s="2" t="str">
        <f t="shared" si="407"/>
        <v>后排</v>
      </c>
      <c r="G1480" s="2">
        <f t="shared" ref="G1480" ca="1" si="415">RANK(H1480,$H1478:$H1483)</f>
        <v>4</v>
      </c>
      <c r="H1480" s="2">
        <f t="shared" ca="1" si="399"/>
        <v>0.12251593485526924</v>
      </c>
      <c r="I1480" s="2" t="str">
        <f t="shared" ca="1" si="408"/>
        <v>自然</v>
      </c>
      <c r="J1480" s="2" t="str">
        <f t="shared" ca="1" si="409"/>
        <v>6阶后排自然</v>
      </c>
      <c r="K1480" s="2">
        <f ca="1">VLOOKUP(J1480,NPC规则!A:K,M1480,FALSE)</f>
        <v>45056</v>
      </c>
      <c r="L1480" s="2">
        <f ca="1">VLOOKUP(J1480,NPC规则!A:N,14,FALSE)</f>
        <v>7</v>
      </c>
      <c r="M1480" s="2">
        <f t="shared" ca="1" si="410"/>
        <v>2</v>
      </c>
      <c r="N1480" s="2">
        <v>6</v>
      </c>
      <c r="O1480" s="2">
        <f>VLOOKUP(A1480,关卡NPC系数!B:I,6,FALSE)</f>
        <v>1.5640000000000001</v>
      </c>
      <c r="P1480" s="2">
        <f t="shared" si="406"/>
        <v>1</v>
      </c>
    </row>
    <row r="1481" spans="1:16" x14ac:dyDescent="0.3">
      <c r="A1481" s="2">
        <f t="shared" si="397"/>
        <v>247</v>
      </c>
      <c r="B1481" s="2">
        <f ca="1">K1478</f>
        <v>21036</v>
      </c>
      <c r="C1481" s="2">
        <f t="shared" si="414"/>
        <v>4</v>
      </c>
      <c r="D1481" s="2">
        <f>VLOOKUP(A1481,关卡NPC系数!B:C,2,FALSE)</f>
        <v>192</v>
      </c>
      <c r="E1481" s="2" t="str">
        <f>VLOOKUP(A1481,关卡NPC系数!M:Q,5)</f>
        <v>6阶</v>
      </c>
      <c r="F1481" s="2" t="str">
        <f t="shared" si="407"/>
        <v>后排</v>
      </c>
      <c r="G1481" s="2">
        <f t="shared" ref="G1481" ca="1" si="416">RANK(H1481,$H1478:$H1483)</f>
        <v>6</v>
      </c>
      <c r="H1481" s="2">
        <f t="shared" ca="1" si="399"/>
        <v>3.6600327099519436E-2</v>
      </c>
      <c r="I1481" s="2" t="str">
        <f t="shared" ca="1" si="408"/>
        <v>神圣</v>
      </c>
      <c r="J1481" s="2" t="str">
        <f t="shared" ca="1" si="409"/>
        <v>6阶后排神圣</v>
      </c>
      <c r="K1481" s="2">
        <f ca="1">VLOOKUP(J1481,NPC规则!A:K,M1481,FALSE)</f>
        <v>62016</v>
      </c>
      <c r="L1481" s="2">
        <f ca="1">VLOOKUP(J1481,NPC规则!A:N,14,FALSE)</f>
        <v>3</v>
      </c>
      <c r="M1481" s="2">
        <f t="shared" ca="1" si="410"/>
        <v>4</v>
      </c>
      <c r="N1481" s="2">
        <v>6</v>
      </c>
      <c r="O1481" s="2">
        <f>VLOOKUP(A1481,关卡NPC系数!B:I,6,FALSE)</f>
        <v>1.5640000000000001</v>
      </c>
      <c r="P1481" s="2">
        <f t="shared" si="406"/>
        <v>1</v>
      </c>
    </row>
    <row r="1482" spans="1:16" x14ac:dyDescent="0.3">
      <c r="A1482" s="2">
        <f t="shared" si="397"/>
        <v>247</v>
      </c>
      <c r="B1482" s="2">
        <f ca="1">K1478</f>
        <v>21036</v>
      </c>
      <c r="C1482" s="2">
        <f t="shared" si="414"/>
        <v>5</v>
      </c>
      <c r="D1482" s="2">
        <f>VLOOKUP(A1482,关卡NPC系数!B:C,2,FALSE)</f>
        <v>192</v>
      </c>
      <c r="E1482" s="2" t="str">
        <f>VLOOKUP(A1482,关卡NPC系数!M:Q,5)</f>
        <v>6阶</v>
      </c>
      <c r="F1482" s="2" t="str">
        <f t="shared" si="407"/>
        <v>后排</v>
      </c>
      <c r="G1482" s="2">
        <f t="shared" ref="G1482" ca="1" si="417">RANK(H1482,$H1478:$H1483)</f>
        <v>1</v>
      </c>
      <c r="H1482" s="2">
        <f t="shared" ca="1" si="399"/>
        <v>0.95553680886495518</v>
      </c>
      <c r="I1482" s="2" t="str">
        <f t="shared" ca="1" si="408"/>
        <v>亡灵</v>
      </c>
      <c r="J1482" s="2" t="str">
        <f t="shared" ca="1" si="409"/>
        <v>6阶后排亡灵</v>
      </c>
      <c r="K1482" s="2">
        <f ca="1">VLOOKUP(J1482,NPC规则!A:K,M1482,FALSE)</f>
        <v>12036</v>
      </c>
      <c r="L1482" s="2">
        <f ca="1">VLOOKUP(J1482,NPC规则!A:N,14,FALSE)</f>
        <v>6</v>
      </c>
      <c r="M1482" s="2">
        <f t="shared" ca="1" si="410"/>
        <v>5</v>
      </c>
      <c r="N1482" s="2">
        <v>6</v>
      </c>
      <c r="O1482" s="2">
        <f>VLOOKUP(A1482,关卡NPC系数!B:I,6,FALSE)</f>
        <v>1.5640000000000001</v>
      </c>
      <c r="P1482" s="2">
        <f t="shared" si="406"/>
        <v>1</v>
      </c>
    </row>
    <row r="1483" spans="1:16" x14ac:dyDescent="0.3">
      <c r="A1483" s="2">
        <f t="shared" si="397"/>
        <v>247</v>
      </c>
      <c r="B1483" s="2">
        <f ca="1">K1478</f>
        <v>21036</v>
      </c>
      <c r="C1483" s="2">
        <f t="shared" si="414"/>
        <v>6</v>
      </c>
      <c r="D1483" s="2">
        <f>VLOOKUP(A1483,关卡NPC系数!B:C,2,FALSE)</f>
        <v>192</v>
      </c>
      <c r="E1483" s="2" t="str">
        <f>VLOOKUP(A1483,关卡NPC系数!M:Q,5)</f>
        <v>6阶</v>
      </c>
      <c r="F1483" s="2" t="str">
        <f t="shared" si="407"/>
        <v>后排</v>
      </c>
      <c r="G1483" s="2">
        <f t="shared" ref="G1483" ca="1" si="418">RANK(H1483,$H1478:$H1483)</f>
        <v>5</v>
      </c>
      <c r="H1483" s="2">
        <f t="shared" ca="1" si="399"/>
        <v>5.0552786863372057E-2</v>
      </c>
      <c r="I1483" s="2" t="str">
        <f t="shared" ca="1" si="408"/>
        <v>暗影</v>
      </c>
      <c r="J1483" s="2" t="str">
        <f t="shared" ca="1" si="409"/>
        <v>6阶后排暗影</v>
      </c>
      <c r="K1483" s="2">
        <f ca="1">VLOOKUP(J1483,NPC规则!A:K,M1483,FALSE)</f>
        <v>51016</v>
      </c>
      <c r="L1483" s="2">
        <f ca="1">VLOOKUP(J1483,NPC规则!A:N,14,FALSE)</f>
        <v>3</v>
      </c>
      <c r="M1483" s="2">
        <f t="shared" ca="1" si="410"/>
        <v>2</v>
      </c>
      <c r="N1483" s="2">
        <v>6</v>
      </c>
      <c r="O1483" s="2">
        <f>VLOOKUP(A1483,关卡NPC系数!B:I,6,FALSE)</f>
        <v>1.5640000000000001</v>
      </c>
      <c r="P1483" s="2">
        <f t="shared" si="406"/>
        <v>1</v>
      </c>
    </row>
    <row r="1484" spans="1:16" x14ac:dyDescent="0.3">
      <c r="A1484" s="2">
        <f t="shared" si="397"/>
        <v>248</v>
      </c>
      <c r="B1484" s="2">
        <f ca="1">K1484</f>
        <v>15036</v>
      </c>
      <c r="C1484" s="2">
        <f t="shared" si="414"/>
        <v>1</v>
      </c>
      <c r="D1484" s="2">
        <f>VLOOKUP(A1484,关卡NPC系数!B:C,2,FALSE)</f>
        <v>192</v>
      </c>
      <c r="E1484" s="2" t="str">
        <f>VLOOKUP(A1484,关卡NPC系数!M:Q,5)</f>
        <v>6阶</v>
      </c>
      <c r="F1484" s="2" t="str">
        <f t="shared" si="407"/>
        <v>前排</v>
      </c>
      <c r="G1484" s="2">
        <v>1</v>
      </c>
      <c r="I1484" s="2" t="str">
        <f t="shared" si="408"/>
        <v>亡灵</v>
      </c>
      <c r="J1484" s="2" t="str">
        <f t="shared" si="409"/>
        <v>6阶前排亡灵</v>
      </c>
      <c r="K1484" s="2">
        <f ca="1">VLOOKUP(J1484,NPC规则!A:K,M1484,FALSE)</f>
        <v>15036</v>
      </c>
      <c r="L1484" s="2">
        <f>VLOOKUP(J1484,NPC规则!A:N,14,FALSE)</f>
        <v>3</v>
      </c>
      <c r="M1484" s="2">
        <f t="shared" ca="1" si="410"/>
        <v>4</v>
      </c>
      <c r="N1484" s="2">
        <v>6</v>
      </c>
      <c r="O1484" s="2">
        <f>VLOOKUP(A1484,关卡NPC系数!B:I,6,FALSE)</f>
        <v>1.5669999999999999</v>
      </c>
      <c r="P1484" s="2">
        <f t="shared" si="406"/>
        <v>1</v>
      </c>
    </row>
    <row r="1485" spans="1:16" x14ac:dyDescent="0.3">
      <c r="A1485" s="2">
        <f t="shared" si="397"/>
        <v>248</v>
      </c>
      <c r="B1485" s="2">
        <f ca="1">K1484</f>
        <v>15036</v>
      </c>
      <c r="C1485" s="2">
        <f t="shared" si="414"/>
        <v>2</v>
      </c>
      <c r="D1485" s="2">
        <f>VLOOKUP(A1485,关卡NPC系数!B:C,2,FALSE)</f>
        <v>192</v>
      </c>
      <c r="E1485" s="2" t="str">
        <f>VLOOKUP(A1485,关卡NPC系数!M:Q,5)</f>
        <v>6阶</v>
      </c>
      <c r="F1485" s="2" t="str">
        <f t="shared" si="407"/>
        <v>前排</v>
      </c>
      <c r="G1485" s="2">
        <v>1</v>
      </c>
      <c r="I1485" s="2" t="str">
        <f t="shared" si="408"/>
        <v>亡灵</v>
      </c>
      <c r="J1485" s="2" t="str">
        <f t="shared" si="409"/>
        <v>6阶前排亡灵</v>
      </c>
      <c r="K1485" s="2">
        <f ca="1">VLOOKUP(J1485,NPC规则!A:K,M1485,FALSE)</f>
        <v>11076</v>
      </c>
      <c r="L1485" s="2">
        <f>VLOOKUP(J1485,NPC规则!A:N,14,FALSE)</f>
        <v>3</v>
      </c>
      <c r="M1485" s="2">
        <f t="shared" ca="1" si="410"/>
        <v>2</v>
      </c>
      <c r="N1485" s="2">
        <v>6</v>
      </c>
      <c r="O1485" s="2">
        <f>VLOOKUP(A1485,关卡NPC系数!B:I,6,FALSE)</f>
        <v>1.5669999999999999</v>
      </c>
      <c r="P1485" s="2">
        <f t="shared" si="406"/>
        <v>1</v>
      </c>
    </row>
    <row r="1486" spans="1:16" x14ac:dyDescent="0.3">
      <c r="A1486" s="2">
        <f t="shared" ref="A1486:A1549" si="419">A1480+1</f>
        <v>248</v>
      </c>
      <c r="B1486" s="2">
        <f ca="1">K1484</f>
        <v>15036</v>
      </c>
      <c r="C1486" s="2">
        <f t="shared" si="414"/>
        <v>3</v>
      </c>
      <c r="D1486" s="2">
        <f>VLOOKUP(A1486,关卡NPC系数!B:C,2,FALSE)</f>
        <v>192</v>
      </c>
      <c r="E1486" s="2" t="str">
        <f>VLOOKUP(A1486,关卡NPC系数!M:Q,5)</f>
        <v>6阶</v>
      </c>
      <c r="F1486" s="2" t="str">
        <f t="shared" si="407"/>
        <v>后排</v>
      </c>
      <c r="G1486" s="2">
        <v>1</v>
      </c>
      <c r="I1486" s="2" t="str">
        <f t="shared" si="408"/>
        <v>亡灵</v>
      </c>
      <c r="J1486" s="2" t="str">
        <f t="shared" si="409"/>
        <v>6阶后排亡灵</v>
      </c>
      <c r="K1486" s="2">
        <f ca="1">VLOOKUP(J1486,NPC规则!A:K,M1486,FALSE)</f>
        <v>13046</v>
      </c>
      <c r="L1486" s="2">
        <f>VLOOKUP(J1486,NPC规则!A:N,14,FALSE)</f>
        <v>6</v>
      </c>
      <c r="M1486" s="2">
        <f t="shared" ca="1" si="410"/>
        <v>6</v>
      </c>
      <c r="N1486" s="2">
        <v>6</v>
      </c>
      <c r="O1486" s="2">
        <f>VLOOKUP(A1486,关卡NPC系数!B:I,6,FALSE)</f>
        <v>1.5669999999999999</v>
      </c>
      <c r="P1486" s="2">
        <f t="shared" si="406"/>
        <v>1</v>
      </c>
    </row>
    <row r="1487" spans="1:16" x14ac:dyDescent="0.3">
      <c r="A1487" s="2">
        <f t="shared" si="419"/>
        <v>248</v>
      </c>
      <c r="B1487" s="2">
        <f ca="1">K1484</f>
        <v>15036</v>
      </c>
      <c r="C1487" s="2">
        <f t="shared" si="414"/>
        <v>4</v>
      </c>
      <c r="D1487" s="2">
        <f>VLOOKUP(A1487,关卡NPC系数!B:C,2,FALSE)</f>
        <v>192</v>
      </c>
      <c r="E1487" s="2" t="str">
        <f>VLOOKUP(A1487,关卡NPC系数!M:Q,5)</f>
        <v>6阶</v>
      </c>
      <c r="F1487" s="2" t="str">
        <f t="shared" si="407"/>
        <v>后排</v>
      </c>
      <c r="G1487" s="2">
        <v>1</v>
      </c>
      <c r="I1487" s="2" t="str">
        <f t="shared" si="408"/>
        <v>亡灵</v>
      </c>
      <c r="J1487" s="2" t="str">
        <f t="shared" si="409"/>
        <v>6阶后排亡灵</v>
      </c>
      <c r="K1487" s="2">
        <f ca="1">VLOOKUP(J1487,NPC规则!A:K,M1487,FALSE)</f>
        <v>14036</v>
      </c>
      <c r="L1487" s="2">
        <f>VLOOKUP(J1487,NPC规则!A:N,14,FALSE)</f>
        <v>6</v>
      </c>
      <c r="M1487" s="2">
        <f t="shared" ca="1" si="410"/>
        <v>3</v>
      </c>
      <c r="N1487" s="2">
        <v>6</v>
      </c>
      <c r="O1487" s="2">
        <f>VLOOKUP(A1487,关卡NPC系数!B:I,6,FALSE)</f>
        <v>1.5669999999999999</v>
      </c>
      <c r="P1487" s="2">
        <f t="shared" si="406"/>
        <v>1</v>
      </c>
    </row>
    <row r="1488" spans="1:16" x14ac:dyDescent="0.3">
      <c r="A1488" s="2">
        <f t="shared" si="419"/>
        <v>248</v>
      </c>
      <c r="B1488" s="2">
        <f ca="1">K1484</f>
        <v>15036</v>
      </c>
      <c r="C1488" s="2">
        <f t="shared" si="414"/>
        <v>5</v>
      </c>
      <c r="D1488" s="2">
        <f>VLOOKUP(A1488,关卡NPC系数!B:C,2,FALSE)</f>
        <v>192</v>
      </c>
      <c r="E1488" s="2" t="str">
        <f>VLOOKUP(A1488,关卡NPC系数!M:Q,5)</f>
        <v>6阶</v>
      </c>
      <c r="F1488" s="2" t="str">
        <f t="shared" si="407"/>
        <v>后排</v>
      </c>
      <c r="G1488" s="2">
        <v>1</v>
      </c>
      <c r="I1488" s="2" t="str">
        <f t="shared" si="408"/>
        <v>亡灵</v>
      </c>
      <c r="J1488" s="2" t="str">
        <f t="shared" si="409"/>
        <v>6阶后排亡灵</v>
      </c>
      <c r="K1488" s="2">
        <f ca="1">VLOOKUP(J1488,NPC规则!A:K,M1488,FALSE)</f>
        <v>14026</v>
      </c>
      <c r="L1488" s="2">
        <f>VLOOKUP(J1488,NPC规则!A:N,14,FALSE)</f>
        <v>6</v>
      </c>
      <c r="M1488" s="2">
        <f t="shared" ca="1" si="410"/>
        <v>4</v>
      </c>
      <c r="N1488" s="2">
        <v>6</v>
      </c>
      <c r="O1488" s="2">
        <f>VLOOKUP(A1488,关卡NPC系数!B:I,6,FALSE)</f>
        <v>1.5669999999999999</v>
      </c>
      <c r="P1488" s="2">
        <f t="shared" si="406"/>
        <v>1</v>
      </c>
    </row>
    <row r="1489" spans="1:16" x14ac:dyDescent="0.3">
      <c r="A1489" s="2">
        <f t="shared" si="419"/>
        <v>248</v>
      </c>
      <c r="B1489" s="2">
        <f ca="1">K1484</f>
        <v>15036</v>
      </c>
      <c r="C1489" s="2">
        <f t="shared" si="414"/>
        <v>6</v>
      </c>
      <c r="D1489" s="2">
        <f>VLOOKUP(A1489,关卡NPC系数!B:C,2,FALSE)</f>
        <v>192</v>
      </c>
      <c r="E1489" s="2" t="str">
        <f>VLOOKUP(A1489,关卡NPC系数!M:Q,5)</f>
        <v>6阶</v>
      </c>
      <c r="F1489" s="2" t="str">
        <f t="shared" si="407"/>
        <v>后排</v>
      </c>
      <c r="G1489" s="2">
        <v>1</v>
      </c>
      <c r="I1489" s="2" t="str">
        <f t="shared" si="408"/>
        <v>亡灵</v>
      </c>
      <c r="J1489" s="2" t="str">
        <f t="shared" si="409"/>
        <v>6阶后排亡灵</v>
      </c>
      <c r="K1489" s="2">
        <f ca="1">VLOOKUP(J1489,NPC规则!A:K,M1489,FALSE)</f>
        <v>12036</v>
      </c>
      <c r="L1489" s="2">
        <f>VLOOKUP(J1489,NPC规则!A:N,14,FALSE)</f>
        <v>6</v>
      </c>
      <c r="M1489" s="2">
        <f t="shared" ca="1" si="410"/>
        <v>5</v>
      </c>
      <c r="N1489" s="2">
        <v>6</v>
      </c>
      <c r="O1489" s="2">
        <f>VLOOKUP(A1489,关卡NPC系数!B:I,6,FALSE)</f>
        <v>1.5669999999999999</v>
      </c>
      <c r="P1489" s="2">
        <f t="shared" si="406"/>
        <v>1</v>
      </c>
    </row>
    <row r="1490" spans="1:16" x14ac:dyDescent="0.3">
      <c r="A1490" s="2">
        <f t="shared" si="419"/>
        <v>249</v>
      </c>
      <c r="B1490" s="2">
        <f ca="1">K1490</f>
        <v>21046</v>
      </c>
      <c r="C1490" s="2">
        <f t="shared" si="414"/>
        <v>1</v>
      </c>
      <c r="D1490" s="2">
        <f>VLOOKUP(A1490,关卡NPC系数!B:C,2,FALSE)</f>
        <v>193</v>
      </c>
      <c r="E1490" s="2" t="str">
        <f>VLOOKUP(A1490,关卡NPC系数!M:Q,5)</f>
        <v>6阶</v>
      </c>
      <c r="F1490" s="2" t="str">
        <f t="shared" si="407"/>
        <v>前排</v>
      </c>
      <c r="G1490" s="2">
        <f t="shared" ref="G1490:G1553" si="420">G1484+1</f>
        <v>2</v>
      </c>
      <c r="I1490" s="2" t="str">
        <f t="shared" si="408"/>
        <v>奥术</v>
      </c>
      <c r="J1490" s="2" t="str">
        <f t="shared" si="409"/>
        <v>6阶前排奥术</v>
      </c>
      <c r="K1490" s="2">
        <f ca="1">VLOOKUP(J1490,NPC规则!A:K,M1490,FALSE)</f>
        <v>21046</v>
      </c>
      <c r="L1490" s="2">
        <f>VLOOKUP(J1490,NPC规则!A:N,14,FALSE)</f>
        <v>4</v>
      </c>
      <c r="M1490" s="2">
        <f t="shared" ca="1" si="410"/>
        <v>2</v>
      </c>
      <c r="N1490" s="2">
        <v>6</v>
      </c>
      <c r="O1490" s="2">
        <f>VLOOKUP(A1490,关卡NPC系数!B:I,6,FALSE)</f>
        <v>1.569</v>
      </c>
      <c r="P1490" s="2">
        <f t="shared" si="406"/>
        <v>1</v>
      </c>
    </row>
    <row r="1491" spans="1:16" x14ac:dyDescent="0.3">
      <c r="A1491" s="2">
        <f t="shared" si="419"/>
        <v>249</v>
      </c>
      <c r="B1491" s="2">
        <f ca="1">K1490</f>
        <v>21046</v>
      </c>
      <c r="C1491" s="2">
        <f t="shared" si="414"/>
        <v>2</v>
      </c>
      <c r="D1491" s="2">
        <f>VLOOKUP(A1491,关卡NPC系数!B:C,2,FALSE)</f>
        <v>193</v>
      </c>
      <c r="E1491" s="2" t="str">
        <f>VLOOKUP(A1491,关卡NPC系数!M:Q,5)</f>
        <v>6阶</v>
      </c>
      <c r="F1491" s="2" t="str">
        <f t="shared" si="407"/>
        <v>前排</v>
      </c>
      <c r="G1491" s="2">
        <f t="shared" si="420"/>
        <v>2</v>
      </c>
      <c r="I1491" s="2" t="str">
        <f t="shared" si="408"/>
        <v>奥术</v>
      </c>
      <c r="J1491" s="2" t="str">
        <f t="shared" si="409"/>
        <v>6阶前排奥术</v>
      </c>
      <c r="K1491" s="2">
        <f ca="1">VLOOKUP(J1491,NPC规则!A:K,M1491,FALSE)</f>
        <v>22056</v>
      </c>
      <c r="L1491" s="2">
        <f>VLOOKUP(J1491,NPC规则!A:N,14,FALSE)</f>
        <v>4</v>
      </c>
      <c r="M1491" s="2">
        <f t="shared" ca="1" si="410"/>
        <v>5</v>
      </c>
      <c r="N1491" s="2">
        <v>6</v>
      </c>
      <c r="O1491" s="2">
        <f>VLOOKUP(A1491,关卡NPC系数!B:I,6,FALSE)</f>
        <v>1.569</v>
      </c>
      <c r="P1491" s="2">
        <f t="shared" si="406"/>
        <v>1</v>
      </c>
    </row>
    <row r="1492" spans="1:16" x14ac:dyDescent="0.3">
      <c r="A1492" s="2">
        <f t="shared" si="419"/>
        <v>249</v>
      </c>
      <c r="B1492" s="2">
        <f ca="1">K1490</f>
        <v>21046</v>
      </c>
      <c r="C1492" s="2">
        <f t="shared" si="414"/>
        <v>3</v>
      </c>
      <c r="D1492" s="2">
        <f>VLOOKUP(A1492,关卡NPC系数!B:C,2,FALSE)</f>
        <v>193</v>
      </c>
      <c r="E1492" s="2" t="str">
        <f>VLOOKUP(A1492,关卡NPC系数!M:Q,5)</f>
        <v>6阶</v>
      </c>
      <c r="F1492" s="2" t="str">
        <f t="shared" si="407"/>
        <v>后排</v>
      </c>
      <c r="G1492" s="2">
        <f t="shared" si="420"/>
        <v>2</v>
      </c>
      <c r="I1492" s="2" t="str">
        <f t="shared" si="408"/>
        <v>奥术</v>
      </c>
      <c r="J1492" s="2" t="str">
        <f t="shared" si="409"/>
        <v>6阶后排奥术</v>
      </c>
      <c r="K1492" s="2">
        <f ca="1">VLOOKUP(J1492,NPC规则!A:K,M1492,FALSE)</f>
        <v>22036</v>
      </c>
      <c r="L1492" s="2">
        <f>VLOOKUP(J1492,NPC规则!A:N,14,FALSE)</f>
        <v>7</v>
      </c>
      <c r="M1492" s="2">
        <f t="shared" ca="1" si="410"/>
        <v>8</v>
      </c>
      <c r="N1492" s="2">
        <v>6</v>
      </c>
      <c r="O1492" s="2">
        <f>VLOOKUP(A1492,关卡NPC系数!B:I,6,FALSE)</f>
        <v>1.569</v>
      </c>
      <c r="P1492" s="2">
        <f t="shared" si="406"/>
        <v>1</v>
      </c>
    </row>
    <row r="1493" spans="1:16" x14ac:dyDescent="0.3">
      <c r="A1493" s="2">
        <f t="shared" si="419"/>
        <v>249</v>
      </c>
      <c r="B1493" s="2">
        <f ca="1">K1490</f>
        <v>21046</v>
      </c>
      <c r="C1493" s="2">
        <f t="shared" si="414"/>
        <v>4</v>
      </c>
      <c r="D1493" s="2">
        <f>VLOOKUP(A1493,关卡NPC系数!B:C,2,FALSE)</f>
        <v>193</v>
      </c>
      <c r="E1493" s="2" t="str">
        <f>VLOOKUP(A1493,关卡NPC系数!M:Q,5)</f>
        <v>6阶</v>
      </c>
      <c r="F1493" s="2" t="str">
        <f t="shared" si="407"/>
        <v>后排</v>
      </c>
      <c r="G1493" s="2">
        <f t="shared" si="420"/>
        <v>2</v>
      </c>
      <c r="I1493" s="2" t="str">
        <f t="shared" si="408"/>
        <v>奥术</v>
      </c>
      <c r="J1493" s="2" t="str">
        <f t="shared" si="409"/>
        <v>6阶后排奥术</v>
      </c>
      <c r="K1493" s="2">
        <f ca="1">VLOOKUP(J1493,NPC规则!A:K,M1493,FALSE)</f>
        <v>24026</v>
      </c>
      <c r="L1493" s="2">
        <f>VLOOKUP(J1493,NPC规则!A:N,14,FALSE)</f>
        <v>7</v>
      </c>
      <c r="M1493" s="2">
        <f t="shared" ca="1" si="410"/>
        <v>6</v>
      </c>
      <c r="N1493" s="2">
        <v>6</v>
      </c>
      <c r="O1493" s="2">
        <f>VLOOKUP(A1493,关卡NPC系数!B:I,6,FALSE)</f>
        <v>1.569</v>
      </c>
      <c r="P1493" s="2">
        <f t="shared" si="406"/>
        <v>1</v>
      </c>
    </row>
    <row r="1494" spans="1:16" x14ac:dyDescent="0.3">
      <c r="A1494" s="2">
        <f t="shared" si="419"/>
        <v>249</v>
      </c>
      <c r="B1494" s="2">
        <f ca="1">K1490</f>
        <v>21046</v>
      </c>
      <c r="C1494" s="2">
        <f t="shared" si="414"/>
        <v>5</v>
      </c>
      <c r="D1494" s="2">
        <f>VLOOKUP(A1494,关卡NPC系数!B:C,2,FALSE)</f>
        <v>193</v>
      </c>
      <c r="E1494" s="2" t="str">
        <f>VLOOKUP(A1494,关卡NPC系数!M:Q,5)</f>
        <v>6阶</v>
      </c>
      <c r="F1494" s="2" t="str">
        <f t="shared" si="407"/>
        <v>后排</v>
      </c>
      <c r="G1494" s="2">
        <f t="shared" si="420"/>
        <v>2</v>
      </c>
      <c r="I1494" s="2" t="str">
        <f t="shared" si="408"/>
        <v>奥术</v>
      </c>
      <c r="J1494" s="2" t="str">
        <f t="shared" si="409"/>
        <v>6阶后排奥术</v>
      </c>
      <c r="K1494" s="2">
        <f ca="1">VLOOKUP(J1494,NPC规则!A:K,M1494,FALSE)</f>
        <v>22046</v>
      </c>
      <c r="L1494" s="2">
        <f>VLOOKUP(J1494,NPC规则!A:N,14,FALSE)</f>
        <v>7</v>
      </c>
      <c r="M1494" s="2">
        <f t="shared" ca="1" si="410"/>
        <v>7</v>
      </c>
      <c r="N1494" s="2">
        <v>6</v>
      </c>
      <c r="O1494" s="2">
        <f>VLOOKUP(A1494,关卡NPC系数!B:I,6,FALSE)</f>
        <v>1.569</v>
      </c>
      <c r="P1494" s="2">
        <f t="shared" si="406"/>
        <v>1</v>
      </c>
    </row>
    <row r="1495" spans="1:16" x14ac:dyDescent="0.3">
      <c r="A1495" s="2">
        <f t="shared" si="419"/>
        <v>249</v>
      </c>
      <c r="B1495" s="2">
        <f ca="1">K1490</f>
        <v>21046</v>
      </c>
      <c r="C1495" s="2">
        <f t="shared" si="414"/>
        <v>6</v>
      </c>
      <c r="D1495" s="2">
        <f>VLOOKUP(A1495,关卡NPC系数!B:C,2,FALSE)</f>
        <v>193</v>
      </c>
      <c r="E1495" s="2" t="str">
        <f>VLOOKUP(A1495,关卡NPC系数!M:Q,5)</f>
        <v>6阶</v>
      </c>
      <c r="F1495" s="2" t="str">
        <f t="shared" si="407"/>
        <v>后排</v>
      </c>
      <c r="G1495" s="2">
        <f t="shared" si="420"/>
        <v>2</v>
      </c>
      <c r="I1495" s="2" t="str">
        <f t="shared" si="408"/>
        <v>奥术</v>
      </c>
      <c r="J1495" s="2" t="str">
        <f t="shared" si="409"/>
        <v>6阶后排奥术</v>
      </c>
      <c r="K1495" s="2">
        <f ca="1">VLOOKUP(J1495,NPC规则!A:K,M1495,FALSE)</f>
        <v>24036</v>
      </c>
      <c r="L1495" s="2">
        <f>VLOOKUP(J1495,NPC规则!A:N,14,FALSE)</f>
        <v>7</v>
      </c>
      <c r="M1495" s="2">
        <f t="shared" ca="1" si="410"/>
        <v>4</v>
      </c>
      <c r="N1495" s="2">
        <v>6</v>
      </c>
      <c r="O1495" s="2">
        <f>VLOOKUP(A1495,关卡NPC系数!B:I,6,FALSE)</f>
        <v>1.569</v>
      </c>
      <c r="P1495" s="2">
        <f t="shared" si="406"/>
        <v>1</v>
      </c>
    </row>
    <row r="1496" spans="1:16" x14ac:dyDescent="0.3">
      <c r="A1496" s="2">
        <f t="shared" si="419"/>
        <v>250</v>
      </c>
      <c r="B1496" s="2">
        <f ca="1">K1496</f>
        <v>35036</v>
      </c>
      <c r="C1496" s="2">
        <f t="shared" si="414"/>
        <v>1</v>
      </c>
      <c r="D1496" s="2">
        <f>VLOOKUP(A1496,关卡NPC系数!B:C,2,FALSE)</f>
        <v>193</v>
      </c>
      <c r="E1496" s="2" t="str">
        <f>VLOOKUP(A1496,关卡NPC系数!M:Q,5)</f>
        <v>6阶</v>
      </c>
      <c r="F1496" s="2" t="str">
        <f t="shared" si="407"/>
        <v>前排</v>
      </c>
      <c r="G1496" s="2">
        <f t="shared" si="420"/>
        <v>3</v>
      </c>
      <c r="I1496" s="2" t="str">
        <f t="shared" si="408"/>
        <v>邪能</v>
      </c>
      <c r="J1496" s="2" t="str">
        <f t="shared" si="409"/>
        <v>6阶前排邪能</v>
      </c>
      <c r="K1496" s="2">
        <f ca="1">VLOOKUP(J1496,NPC规则!A:K,M1496,FALSE)</f>
        <v>35036</v>
      </c>
      <c r="L1496" s="2">
        <f>VLOOKUP(J1496,NPC规则!A:N,14,FALSE)</f>
        <v>4</v>
      </c>
      <c r="M1496" s="2">
        <f t="shared" ca="1" si="410"/>
        <v>3</v>
      </c>
      <c r="N1496" s="2">
        <v>6</v>
      </c>
      <c r="O1496" s="2">
        <f>VLOOKUP(A1496,关卡NPC系数!B:I,6,FALSE)</f>
        <v>1.9650000000000001</v>
      </c>
      <c r="P1496" s="2">
        <f t="shared" si="406"/>
        <v>1.3</v>
      </c>
    </row>
    <row r="1497" spans="1:16" x14ac:dyDescent="0.3">
      <c r="A1497" s="2">
        <f t="shared" si="419"/>
        <v>250</v>
      </c>
      <c r="B1497" s="2">
        <f ca="1">K1496</f>
        <v>35036</v>
      </c>
      <c r="C1497" s="2">
        <f t="shared" si="414"/>
        <v>2</v>
      </c>
      <c r="D1497" s="2">
        <f>VLOOKUP(A1497,关卡NPC系数!B:C,2,FALSE)</f>
        <v>193</v>
      </c>
      <c r="E1497" s="2" t="str">
        <f>VLOOKUP(A1497,关卡NPC系数!M:Q,5)</f>
        <v>6阶</v>
      </c>
      <c r="F1497" s="2" t="str">
        <f t="shared" si="407"/>
        <v>前排</v>
      </c>
      <c r="G1497" s="2">
        <f t="shared" si="420"/>
        <v>3</v>
      </c>
      <c r="I1497" s="2" t="str">
        <f t="shared" si="408"/>
        <v>邪能</v>
      </c>
      <c r="J1497" s="2" t="str">
        <f t="shared" si="409"/>
        <v>6阶前排邪能</v>
      </c>
      <c r="L1497" s="2">
        <f>VLOOKUP(J1497,NPC规则!A:N,14,FALSE)</f>
        <v>4</v>
      </c>
      <c r="M1497" s="2">
        <f t="shared" ca="1" si="410"/>
        <v>4</v>
      </c>
      <c r="N1497" s="2">
        <v>6</v>
      </c>
      <c r="O1497" s="2">
        <f>VLOOKUP(A1497,关卡NPC系数!B:I,6,FALSE)</f>
        <v>1.9650000000000001</v>
      </c>
      <c r="P1497" s="2">
        <f t="shared" si="406"/>
        <v>1.3</v>
      </c>
    </row>
    <row r="1498" spans="1:16" x14ac:dyDescent="0.3">
      <c r="A1498" s="2">
        <f t="shared" si="419"/>
        <v>250</v>
      </c>
      <c r="B1498" s="2">
        <f ca="1">K1496</f>
        <v>35036</v>
      </c>
      <c r="C1498" s="2">
        <f t="shared" si="414"/>
        <v>3</v>
      </c>
      <c r="D1498" s="2">
        <f>VLOOKUP(A1498,关卡NPC系数!B:C,2,FALSE)</f>
        <v>193</v>
      </c>
      <c r="E1498" s="2" t="str">
        <f>VLOOKUP(A1498,关卡NPC系数!M:Q,5)</f>
        <v>6阶</v>
      </c>
      <c r="F1498" s="2" t="str">
        <f t="shared" si="407"/>
        <v>后排</v>
      </c>
      <c r="G1498" s="2">
        <f t="shared" si="420"/>
        <v>3</v>
      </c>
      <c r="I1498" s="2" t="str">
        <f t="shared" si="408"/>
        <v>邪能</v>
      </c>
      <c r="J1498" s="2" t="str">
        <f t="shared" si="409"/>
        <v>6阶后排邪能</v>
      </c>
      <c r="K1498" s="2">
        <f ca="1">VLOOKUP(J1498,NPC规则!A:K,M1498,FALSE)</f>
        <v>34026</v>
      </c>
      <c r="L1498" s="2">
        <f>VLOOKUP(J1498,NPC规则!A:N,14,FALSE)</f>
        <v>6</v>
      </c>
      <c r="M1498" s="2">
        <f t="shared" ca="1" si="410"/>
        <v>3</v>
      </c>
      <c r="N1498" s="2">
        <v>6</v>
      </c>
      <c r="O1498" s="2">
        <f>VLOOKUP(A1498,关卡NPC系数!B:I,6,FALSE)</f>
        <v>1.9650000000000001</v>
      </c>
      <c r="P1498" s="2">
        <f t="shared" si="406"/>
        <v>1.3</v>
      </c>
    </row>
    <row r="1499" spans="1:16" x14ac:dyDescent="0.3">
      <c r="A1499" s="2">
        <f t="shared" si="419"/>
        <v>250</v>
      </c>
      <c r="B1499" s="2">
        <f ca="1">K1496</f>
        <v>35036</v>
      </c>
      <c r="C1499" s="2">
        <f t="shared" si="414"/>
        <v>4</v>
      </c>
      <c r="D1499" s="2">
        <f>VLOOKUP(A1499,关卡NPC系数!B:C,2,FALSE)</f>
        <v>193</v>
      </c>
      <c r="E1499" s="2" t="str">
        <f>VLOOKUP(A1499,关卡NPC系数!M:Q,5)</f>
        <v>6阶</v>
      </c>
      <c r="F1499" s="2" t="str">
        <f t="shared" si="407"/>
        <v>后排</v>
      </c>
      <c r="G1499" s="2">
        <f t="shared" si="420"/>
        <v>3</v>
      </c>
      <c r="I1499" s="2" t="str">
        <f t="shared" si="408"/>
        <v>邪能</v>
      </c>
      <c r="J1499" s="2" t="str">
        <f t="shared" si="409"/>
        <v>6阶后排邪能</v>
      </c>
      <c r="L1499" s="2">
        <f>VLOOKUP(J1499,NPC规则!A:N,14,FALSE)</f>
        <v>6</v>
      </c>
      <c r="M1499" s="2">
        <f t="shared" ca="1" si="410"/>
        <v>7</v>
      </c>
      <c r="N1499" s="2">
        <v>6</v>
      </c>
      <c r="O1499" s="2">
        <f>VLOOKUP(A1499,关卡NPC系数!B:I,6,FALSE)</f>
        <v>1.9650000000000001</v>
      </c>
      <c r="P1499" s="2">
        <f t="shared" si="406"/>
        <v>1.3</v>
      </c>
    </row>
    <row r="1500" spans="1:16" x14ac:dyDescent="0.3">
      <c r="A1500" s="2">
        <f t="shared" si="419"/>
        <v>250</v>
      </c>
      <c r="B1500" s="2">
        <f ca="1">K1496</f>
        <v>35036</v>
      </c>
      <c r="C1500" s="2">
        <f t="shared" si="414"/>
        <v>5</v>
      </c>
      <c r="D1500" s="2">
        <f>VLOOKUP(A1500,关卡NPC系数!B:C,2,FALSE)</f>
        <v>193</v>
      </c>
      <c r="E1500" s="2" t="str">
        <f>VLOOKUP(A1500,关卡NPC系数!M:Q,5)</f>
        <v>6阶</v>
      </c>
      <c r="F1500" s="2" t="str">
        <f t="shared" si="407"/>
        <v>后排</v>
      </c>
      <c r="G1500" s="2">
        <f t="shared" si="420"/>
        <v>3</v>
      </c>
      <c r="I1500" s="2" t="str">
        <f t="shared" si="408"/>
        <v>邪能</v>
      </c>
      <c r="J1500" s="2" t="str">
        <f t="shared" si="409"/>
        <v>6阶后排邪能</v>
      </c>
      <c r="L1500" s="2">
        <f>VLOOKUP(J1500,NPC规则!A:N,14,FALSE)</f>
        <v>6</v>
      </c>
      <c r="M1500" s="2">
        <f t="shared" ca="1" si="410"/>
        <v>3</v>
      </c>
      <c r="N1500" s="2">
        <v>6</v>
      </c>
      <c r="O1500" s="2">
        <f>VLOOKUP(A1500,关卡NPC系数!B:I,6,FALSE)</f>
        <v>1.9650000000000001</v>
      </c>
      <c r="P1500" s="2">
        <f t="shared" si="406"/>
        <v>1.3</v>
      </c>
    </row>
    <row r="1501" spans="1:16" x14ac:dyDescent="0.3">
      <c r="A1501" s="2">
        <f t="shared" si="419"/>
        <v>250</v>
      </c>
      <c r="B1501" s="2">
        <f ca="1">K1496</f>
        <v>35036</v>
      </c>
      <c r="C1501" s="2">
        <f t="shared" si="414"/>
        <v>6</v>
      </c>
      <c r="D1501" s="2">
        <f>VLOOKUP(A1501,关卡NPC系数!B:C,2,FALSE)</f>
        <v>193</v>
      </c>
      <c r="E1501" s="2" t="str">
        <f>VLOOKUP(A1501,关卡NPC系数!M:Q,5)</f>
        <v>6阶</v>
      </c>
      <c r="F1501" s="2" t="str">
        <f t="shared" si="407"/>
        <v>后排</v>
      </c>
      <c r="G1501" s="2">
        <f t="shared" si="420"/>
        <v>3</v>
      </c>
      <c r="I1501" s="2" t="str">
        <f t="shared" si="408"/>
        <v>邪能</v>
      </c>
      <c r="J1501" s="2" t="str">
        <f t="shared" si="409"/>
        <v>6阶后排邪能</v>
      </c>
      <c r="K1501" s="2">
        <f ca="1">VLOOKUP(J1501,NPC规则!A:K,M1501,FALSE)</f>
        <v>32036</v>
      </c>
      <c r="L1501" s="2">
        <f>VLOOKUP(J1501,NPC规则!A:N,14,FALSE)</f>
        <v>6</v>
      </c>
      <c r="M1501" s="2">
        <f t="shared" ca="1" si="410"/>
        <v>5</v>
      </c>
      <c r="N1501" s="2">
        <v>6</v>
      </c>
      <c r="O1501" s="2">
        <f>VLOOKUP(A1501,关卡NPC系数!B:I,6,FALSE)</f>
        <v>1.9650000000000001</v>
      </c>
      <c r="P1501" s="2">
        <f t="shared" si="406"/>
        <v>1.3</v>
      </c>
    </row>
    <row r="1502" spans="1:16" x14ac:dyDescent="0.3">
      <c r="A1502" s="2">
        <f t="shared" si="419"/>
        <v>251</v>
      </c>
      <c r="B1502" s="2">
        <f ca="1">K1502</f>
        <v>41056</v>
      </c>
      <c r="C1502" s="2">
        <f t="shared" si="414"/>
        <v>1</v>
      </c>
      <c r="D1502" s="2">
        <f>VLOOKUP(A1502,关卡NPC系数!B:C,2,FALSE)</f>
        <v>194</v>
      </c>
      <c r="E1502" s="2" t="str">
        <f>VLOOKUP(A1502,关卡NPC系数!M:Q,5)</f>
        <v>6阶</v>
      </c>
      <c r="F1502" s="2" t="str">
        <f t="shared" si="407"/>
        <v>前排</v>
      </c>
      <c r="G1502" s="2">
        <f t="shared" si="420"/>
        <v>4</v>
      </c>
      <c r="I1502" s="2" t="str">
        <f t="shared" si="408"/>
        <v>自然</v>
      </c>
      <c r="J1502" s="2" t="str">
        <f t="shared" si="409"/>
        <v>6阶前排自然</v>
      </c>
      <c r="K1502" s="2">
        <f ca="1">VLOOKUP(J1502,NPC规则!A:K,M1502,FALSE)</f>
        <v>41056</v>
      </c>
      <c r="L1502" s="2">
        <f>VLOOKUP(J1502,NPC规则!A:N,14,FALSE)</f>
        <v>4</v>
      </c>
      <c r="M1502" s="2">
        <f t="shared" ca="1" si="410"/>
        <v>2</v>
      </c>
      <c r="N1502" s="2">
        <v>6</v>
      </c>
      <c r="O1502" s="2">
        <f>VLOOKUP(A1502,关卡NPC系数!B:I,6,FALSE)</f>
        <v>1.5740000000000001</v>
      </c>
      <c r="P1502" s="2">
        <f t="shared" si="406"/>
        <v>1</v>
      </c>
    </row>
    <row r="1503" spans="1:16" x14ac:dyDescent="0.3">
      <c r="A1503" s="2">
        <f t="shared" si="419"/>
        <v>251</v>
      </c>
      <c r="B1503" s="2">
        <f ca="1">K1502</f>
        <v>41056</v>
      </c>
      <c r="C1503" s="2">
        <f t="shared" si="414"/>
        <v>2</v>
      </c>
      <c r="D1503" s="2">
        <f>VLOOKUP(A1503,关卡NPC系数!B:C,2,FALSE)</f>
        <v>194</v>
      </c>
      <c r="E1503" s="2" t="str">
        <f>VLOOKUP(A1503,关卡NPC系数!M:Q,5)</f>
        <v>6阶</v>
      </c>
      <c r="F1503" s="2" t="str">
        <f t="shared" si="407"/>
        <v>前排</v>
      </c>
      <c r="G1503" s="2">
        <f t="shared" si="420"/>
        <v>4</v>
      </c>
      <c r="I1503" s="2" t="str">
        <f t="shared" si="408"/>
        <v>自然</v>
      </c>
      <c r="J1503" s="2" t="str">
        <f t="shared" si="409"/>
        <v>6阶前排自然</v>
      </c>
      <c r="K1503" s="2">
        <f ca="1">VLOOKUP(J1503,NPC规则!A:K,M1503,FALSE)</f>
        <v>41066</v>
      </c>
      <c r="L1503" s="2">
        <f>VLOOKUP(J1503,NPC规则!A:N,14,FALSE)</f>
        <v>4</v>
      </c>
      <c r="M1503" s="2">
        <f t="shared" ca="1" si="410"/>
        <v>3</v>
      </c>
      <c r="N1503" s="2">
        <v>6</v>
      </c>
      <c r="O1503" s="2">
        <f>VLOOKUP(A1503,关卡NPC系数!B:I,6,FALSE)</f>
        <v>1.5740000000000001</v>
      </c>
      <c r="P1503" s="2">
        <f t="shared" si="406"/>
        <v>1</v>
      </c>
    </row>
    <row r="1504" spans="1:16" x14ac:dyDescent="0.3">
      <c r="A1504" s="2">
        <f t="shared" si="419"/>
        <v>251</v>
      </c>
      <c r="B1504" s="2">
        <f ca="1">K1502</f>
        <v>41056</v>
      </c>
      <c r="C1504" s="2">
        <f t="shared" si="414"/>
        <v>3</v>
      </c>
      <c r="D1504" s="2">
        <f>VLOOKUP(A1504,关卡NPC系数!B:C,2,FALSE)</f>
        <v>194</v>
      </c>
      <c r="E1504" s="2" t="str">
        <f>VLOOKUP(A1504,关卡NPC系数!M:Q,5)</f>
        <v>6阶</v>
      </c>
      <c r="F1504" s="2" t="str">
        <f t="shared" si="407"/>
        <v>后排</v>
      </c>
      <c r="G1504" s="2">
        <f t="shared" si="420"/>
        <v>4</v>
      </c>
      <c r="I1504" s="2" t="str">
        <f t="shared" si="408"/>
        <v>自然</v>
      </c>
      <c r="J1504" s="2" t="str">
        <f t="shared" si="409"/>
        <v>6阶后排自然</v>
      </c>
      <c r="K1504" s="2">
        <f ca="1">VLOOKUP(J1504,NPC规则!A:K,M1504,FALSE)</f>
        <v>42016</v>
      </c>
      <c r="L1504" s="2">
        <f>VLOOKUP(J1504,NPC规则!A:N,14,FALSE)</f>
        <v>7</v>
      </c>
      <c r="M1504" s="2">
        <f t="shared" ca="1" si="410"/>
        <v>7</v>
      </c>
      <c r="N1504" s="2">
        <v>6</v>
      </c>
      <c r="O1504" s="2">
        <f>VLOOKUP(A1504,关卡NPC系数!B:I,6,FALSE)</f>
        <v>1.5740000000000001</v>
      </c>
      <c r="P1504" s="2">
        <f t="shared" si="406"/>
        <v>1</v>
      </c>
    </row>
    <row r="1505" spans="1:16" x14ac:dyDescent="0.3">
      <c r="A1505" s="2">
        <f t="shared" si="419"/>
        <v>251</v>
      </c>
      <c r="B1505" s="2">
        <f ca="1">K1502</f>
        <v>41056</v>
      </c>
      <c r="C1505" s="2">
        <f t="shared" si="414"/>
        <v>4</v>
      </c>
      <c r="D1505" s="2">
        <f>VLOOKUP(A1505,关卡NPC系数!B:C,2,FALSE)</f>
        <v>194</v>
      </c>
      <c r="E1505" s="2" t="str">
        <f>VLOOKUP(A1505,关卡NPC系数!M:Q,5)</f>
        <v>6阶</v>
      </c>
      <c r="F1505" s="2" t="str">
        <f t="shared" si="407"/>
        <v>后排</v>
      </c>
      <c r="G1505" s="2">
        <f t="shared" si="420"/>
        <v>4</v>
      </c>
      <c r="I1505" s="2" t="str">
        <f t="shared" si="408"/>
        <v>自然</v>
      </c>
      <c r="J1505" s="2" t="str">
        <f t="shared" si="409"/>
        <v>6阶后排自然</v>
      </c>
      <c r="K1505" s="2">
        <f ca="1">VLOOKUP(J1505,NPC规则!A:K,M1505,FALSE)</f>
        <v>44046</v>
      </c>
      <c r="L1505" s="2">
        <f>VLOOKUP(J1505,NPC规则!A:N,14,FALSE)</f>
        <v>7</v>
      </c>
      <c r="M1505" s="2">
        <f t="shared" ca="1" si="410"/>
        <v>5</v>
      </c>
      <c r="N1505" s="2">
        <v>6</v>
      </c>
      <c r="O1505" s="2">
        <f>VLOOKUP(A1505,关卡NPC系数!B:I,6,FALSE)</f>
        <v>1.5740000000000001</v>
      </c>
      <c r="P1505" s="2">
        <f t="shared" si="406"/>
        <v>1</v>
      </c>
    </row>
    <row r="1506" spans="1:16" x14ac:dyDescent="0.3">
      <c r="A1506" s="2">
        <f t="shared" si="419"/>
        <v>251</v>
      </c>
      <c r="B1506" s="2">
        <f ca="1">K1502</f>
        <v>41056</v>
      </c>
      <c r="C1506" s="2">
        <f t="shared" si="414"/>
        <v>5</v>
      </c>
      <c r="D1506" s="2">
        <f>VLOOKUP(A1506,关卡NPC系数!B:C,2,FALSE)</f>
        <v>194</v>
      </c>
      <c r="E1506" s="2" t="str">
        <f>VLOOKUP(A1506,关卡NPC系数!M:Q,5)</f>
        <v>6阶</v>
      </c>
      <c r="F1506" s="2" t="str">
        <f t="shared" si="407"/>
        <v>后排</v>
      </c>
      <c r="G1506" s="2">
        <f t="shared" si="420"/>
        <v>4</v>
      </c>
      <c r="I1506" s="2" t="str">
        <f t="shared" si="408"/>
        <v>自然</v>
      </c>
      <c r="J1506" s="2" t="str">
        <f t="shared" si="409"/>
        <v>6阶后排自然</v>
      </c>
      <c r="K1506" s="2">
        <f ca="1">VLOOKUP(J1506,NPC规则!A:K,M1506,FALSE)</f>
        <v>42016</v>
      </c>
      <c r="L1506" s="2">
        <f>VLOOKUP(J1506,NPC规则!A:N,14,FALSE)</f>
        <v>7</v>
      </c>
      <c r="M1506" s="2">
        <f t="shared" ca="1" si="410"/>
        <v>7</v>
      </c>
      <c r="N1506" s="2">
        <v>6</v>
      </c>
      <c r="O1506" s="2">
        <f>VLOOKUP(A1506,关卡NPC系数!B:I,6,FALSE)</f>
        <v>1.5740000000000001</v>
      </c>
      <c r="P1506" s="2">
        <f t="shared" si="406"/>
        <v>1</v>
      </c>
    </row>
    <row r="1507" spans="1:16" x14ac:dyDescent="0.3">
      <c r="A1507" s="2">
        <f t="shared" si="419"/>
        <v>251</v>
      </c>
      <c r="B1507" s="2">
        <f ca="1">K1502</f>
        <v>41056</v>
      </c>
      <c r="C1507" s="2">
        <f t="shared" si="414"/>
        <v>6</v>
      </c>
      <c r="D1507" s="2">
        <f>VLOOKUP(A1507,关卡NPC系数!B:C,2,FALSE)</f>
        <v>194</v>
      </c>
      <c r="E1507" s="2" t="str">
        <f>VLOOKUP(A1507,关卡NPC系数!M:Q,5)</f>
        <v>6阶</v>
      </c>
      <c r="F1507" s="2" t="str">
        <f t="shared" si="407"/>
        <v>后排</v>
      </c>
      <c r="G1507" s="2">
        <f t="shared" si="420"/>
        <v>4</v>
      </c>
      <c r="I1507" s="2" t="str">
        <f t="shared" si="408"/>
        <v>自然</v>
      </c>
      <c r="J1507" s="2" t="str">
        <f t="shared" si="409"/>
        <v>6阶后排自然</v>
      </c>
      <c r="K1507" s="2">
        <f ca="1">VLOOKUP(J1507,NPC规则!A:K,M1507,FALSE)</f>
        <v>45046</v>
      </c>
      <c r="L1507" s="2">
        <f>VLOOKUP(J1507,NPC规则!A:N,14,FALSE)</f>
        <v>7</v>
      </c>
      <c r="M1507" s="2">
        <f t="shared" ca="1" si="410"/>
        <v>3</v>
      </c>
      <c r="N1507" s="2">
        <v>6</v>
      </c>
      <c r="O1507" s="2">
        <f>VLOOKUP(A1507,关卡NPC系数!B:I,6,FALSE)</f>
        <v>1.5740000000000001</v>
      </c>
      <c r="P1507" s="2">
        <f t="shared" si="406"/>
        <v>1</v>
      </c>
    </row>
    <row r="1508" spans="1:16" x14ac:dyDescent="0.3">
      <c r="A1508" s="2">
        <f t="shared" si="419"/>
        <v>252</v>
      </c>
      <c r="B1508" s="2">
        <f ca="1">K1508</f>
        <v>51016</v>
      </c>
      <c r="C1508" s="2">
        <f t="shared" si="414"/>
        <v>1</v>
      </c>
      <c r="D1508" s="2">
        <f>VLOOKUP(A1508,关卡NPC系数!B:C,2,FALSE)</f>
        <v>194</v>
      </c>
      <c r="E1508" s="2" t="str">
        <f>VLOOKUP(A1508,关卡NPC系数!M:Q,5)</f>
        <v>6阶</v>
      </c>
      <c r="F1508" s="2" t="str">
        <f t="shared" si="407"/>
        <v>前排</v>
      </c>
      <c r="G1508" s="2">
        <f t="shared" si="420"/>
        <v>5</v>
      </c>
      <c r="I1508" s="2" t="str">
        <f t="shared" si="408"/>
        <v>暗影</v>
      </c>
      <c r="J1508" s="2" t="str">
        <f t="shared" si="409"/>
        <v>6阶前排暗影</v>
      </c>
      <c r="K1508" s="2">
        <f ca="1">VLOOKUP(J1508,NPC规则!A:K,M1508,FALSE)</f>
        <v>51016</v>
      </c>
      <c r="L1508" s="2">
        <f>VLOOKUP(J1508,NPC规则!A:N,14,FALSE)</f>
        <v>3</v>
      </c>
      <c r="M1508" s="2">
        <f t="shared" ca="1" si="410"/>
        <v>2</v>
      </c>
      <c r="N1508" s="2">
        <v>6</v>
      </c>
      <c r="O1508" s="2">
        <f>VLOOKUP(A1508,关卡NPC系数!B:I,6,FALSE)</f>
        <v>1.577</v>
      </c>
      <c r="P1508" s="2">
        <f t="shared" si="406"/>
        <v>1</v>
      </c>
    </row>
    <row r="1509" spans="1:16" x14ac:dyDescent="0.3">
      <c r="A1509" s="2">
        <f t="shared" si="419"/>
        <v>252</v>
      </c>
      <c r="B1509" s="2">
        <f ca="1">K1508</f>
        <v>51016</v>
      </c>
      <c r="C1509" s="2">
        <f t="shared" si="414"/>
        <v>2</v>
      </c>
      <c r="D1509" s="2">
        <f>VLOOKUP(A1509,关卡NPC系数!B:C,2,FALSE)</f>
        <v>194</v>
      </c>
      <c r="E1509" s="2" t="str">
        <f>VLOOKUP(A1509,关卡NPC系数!M:Q,5)</f>
        <v>6阶</v>
      </c>
      <c r="F1509" s="2" t="str">
        <f t="shared" si="407"/>
        <v>前排</v>
      </c>
      <c r="G1509" s="2">
        <f t="shared" si="420"/>
        <v>5</v>
      </c>
      <c r="I1509" s="2" t="str">
        <f t="shared" si="408"/>
        <v>暗影</v>
      </c>
      <c r="J1509" s="2" t="str">
        <f t="shared" si="409"/>
        <v>6阶前排暗影</v>
      </c>
      <c r="K1509" s="2">
        <f ca="1">VLOOKUP(J1509,NPC规则!A:K,M1509,FALSE)</f>
        <v>51016</v>
      </c>
      <c r="L1509" s="2">
        <f>VLOOKUP(J1509,NPC规则!A:N,14,FALSE)</f>
        <v>3</v>
      </c>
      <c r="M1509" s="2">
        <f t="shared" ca="1" si="410"/>
        <v>2</v>
      </c>
      <c r="N1509" s="2">
        <v>6</v>
      </c>
      <c r="O1509" s="2">
        <f>VLOOKUP(A1509,关卡NPC系数!B:I,6,FALSE)</f>
        <v>1.577</v>
      </c>
      <c r="P1509" s="2">
        <f t="shared" si="406"/>
        <v>1</v>
      </c>
    </row>
    <row r="1510" spans="1:16" x14ac:dyDescent="0.3">
      <c r="A1510" s="2">
        <f t="shared" si="419"/>
        <v>252</v>
      </c>
      <c r="B1510" s="2">
        <f ca="1">K1508</f>
        <v>51016</v>
      </c>
      <c r="C1510" s="2">
        <f t="shared" si="414"/>
        <v>3</v>
      </c>
      <c r="D1510" s="2">
        <f>VLOOKUP(A1510,关卡NPC系数!B:C,2,FALSE)</f>
        <v>194</v>
      </c>
      <c r="E1510" s="2" t="str">
        <f>VLOOKUP(A1510,关卡NPC系数!M:Q,5)</f>
        <v>6阶</v>
      </c>
      <c r="F1510" s="2" t="str">
        <f t="shared" si="407"/>
        <v>后排</v>
      </c>
      <c r="G1510" s="2">
        <f t="shared" si="420"/>
        <v>5</v>
      </c>
      <c r="I1510" s="2" t="str">
        <f t="shared" si="408"/>
        <v>暗影</v>
      </c>
      <c r="J1510" s="2" t="str">
        <f t="shared" si="409"/>
        <v>6阶后排暗影</v>
      </c>
      <c r="K1510" s="2">
        <f ca="1">VLOOKUP(J1510,NPC规则!A:K,M1510,FALSE)</f>
        <v>51016</v>
      </c>
      <c r="L1510" s="2">
        <f>VLOOKUP(J1510,NPC规则!A:N,14,FALSE)</f>
        <v>3</v>
      </c>
      <c r="M1510" s="2">
        <f t="shared" ca="1" si="410"/>
        <v>2</v>
      </c>
      <c r="N1510" s="2">
        <v>6</v>
      </c>
      <c r="O1510" s="2">
        <f>VLOOKUP(A1510,关卡NPC系数!B:I,6,FALSE)</f>
        <v>1.577</v>
      </c>
      <c r="P1510" s="2">
        <f t="shared" si="406"/>
        <v>1</v>
      </c>
    </row>
    <row r="1511" spans="1:16" x14ac:dyDescent="0.3">
      <c r="A1511" s="2">
        <f t="shared" si="419"/>
        <v>252</v>
      </c>
      <c r="B1511" s="2">
        <f ca="1">K1508</f>
        <v>51016</v>
      </c>
      <c r="C1511" s="2">
        <f t="shared" si="414"/>
        <v>4</v>
      </c>
      <c r="D1511" s="2">
        <f>VLOOKUP(A1511,关卡NPC系数!B:C,2,FALSE)</f>
        <v>194</v>
      </c>
      <c r="E1511" s="2" t="str">
        <f>VLOOKUP(A1511,关卡NPC系数!M:Q,5)</f>
        <v>6阶</v>
      </c>
      <c r="F1511" s="2" t="str">
        <f t="shared" si="407"/>
        <v>后排</v>
      </c>
      <c r="G1511" s="2">
        <f t="shared" si="420"/>
        <v>5</v>
      </c>
      <c r="I1511" s="2" t="str">
        <f t="shared" si="408"/>
        <v>暗影</v>
      </c>
      <c r="J1511" s="2" t="str">
        <f t="shared" si="409"/>
        <v>6阶后排暗影</v>
      </c>
      <c r="K1511" s="2">
        <f ca="1">VLOOKUP(J1511,NPC规则!A:K,M1511,FALSE)</f>
        <v>51016</v>
      </c>
      <c r="L1511" s="2">
        <f>VLOOKUP(J1511,NPC规则!A:N,14,FALSE)</f>
        <v>3</v>
      </c>
      <c r="M1511" s="2">
        <f t="shared" ca="1" si="410"/>
        <v>2</v>
      </c>
      <c r="N1511" s="2">
        <v>6</v>
      </c>
      <c r="O1511" s="2">
        <f>VLOOKUP(A1511,关卡NPC系数!B:I,6,FALSE)</f>
        <v>1.577</v>
      </c>
      <c r="P1511" s="2">
        <f t="shared" si="406"/>
        <v>1</v>
      </c>
    </row>
    <row r="1512" spans="1:16" x14ac:dyDescent="0.3">
      <c r="A1512" s="2">
        <f t="shared" si="419"/>
        <v>252</v>
      </c>
      <c r="B1512" s="2">
        <f ca="1">K1508</f>
        <v>51016</v>
      </c>
      <c r="C1512" s="2">
        <f t="shared" si="414"/>
        <v>5</v>
      </c>
      <c r="D1512" s="2">
        <f>VLOOKUP(A1512,关卡NPC系数!B:C,2,FALSE)</f>
        <v>194</v>
      </c>
      <c r="E1512" s="2" t="str">
        <f>VLOOKUP(A1512,关卡NPC系数!M:Q,5)</f>
        <v>6阶</v>
      </c>
      <c r="F1512" s="2" t="str">
        <f t="shared" si="407"/>
        <v>后排</v>
      </c>
      <c r="G1512" s="2">
        <f t="shared" si="420"/>
        <v>5</v>
      </c>
      <c r="I1512" s="2" t="str">
        <f t="shared" si="408"/>
        <v>暗影</v>
      </c>
      <c r="J1512" s="2" t="str">
        <f t="shared" si="409"/>
        <v>6阶后排暗影</v>
      </c>
      <c r="K1512" s="2">
        <f ca="1">VLOOKUP(J1512,NPC规则!A:K,M1512,FALSE)</f>
        <v>53016</v>
      </c>
      <c r="L1512" s="2">
        <f>VLOOKUP(J1512,NPC规则!A:N,14,FALSE)</f>
        <v>3</v>
      </c>
      <c r="M1512" s="2">
        <f t="shared" ca="1" si="410"/>
        <v>3</v>
      </c>
      <c r="N1512" s="2">
        <v>6</v>
      </c>
      <c r="O1512" s="2">
        <f>VLOOKUP(A1512,关卡NPC系数!B:I,6,FALSE)</f>
        <v>1.577</v>
      </c>
      <c r="P1512" s="2">
        <f t="shared" si="406"/>
        <v>1</v>
      </c>
    </row>
    <row r="1513" spans="1:16" x14ac:dyDescent="0.3">
      <c r="A1513" s="2">
        <f t="shared" si="419"/>
        <v>252</v>
      </c>
      <c r="B1513" s="2">
        <f ca="1">K1508</f>
        <v>51016</v>
      </c>
      <c r="C1513" s="2">
        <f t="shared" si="414"/>
        <v>6</v>
      </c>
      <c r="D1513" s="2">
        <f>VLOOKUP(A1513,关卡NPC系数!B:C,2,FALSE)</f>
        <v>194</v>
      </c>
      <c r="E1513" s="2" t="str">
        <f>VLOOKUP(A1513,关卡NPC系数!M:Q,5)</f>
        <v>6阶</v>
      </c>
      <c r="F1513" s="2" t="str">
        <f t="shared" si="407"/>
        <v>后排</v>
      </c>
      <c r="G1513" s="2">
        <f t="shared" si="420"/>
        <v>5</v>
      </c>
      <c r="I1513" s="2" t="str">
        <f t="shared" si="408"/>
        <v>暗影</v>
      </c>
      <c r="J1513" s="2" t="str">
        <f t="shared" si="409"/>
        <v>6阶后排暗影</v>
      </c>
      <c r="K1513" s="2">
        <f ca="1">VLOOKUP(J1513,NPC规则!A:K,M1513,FALSE)</f>
        <v>53016</v>
      </c>
      <c r="L1513" s="2">
        <f>VLOOKUP(J1513,NPC规则!A:N,14,FALSE)</f>
        <v>3</v>
      </c>
      <c r="M1513" s="2">
        <f t="shared" ca="1" si="410"/>
        <v>3</v>
      </c>
      <c r="N1513" s="2">
        <v>6</v>
      </c>
      <c r="O1513" s="2">
        <f>VLOOKUP(A1513,关卡NPC系数!B:I,6,FALSE)</f>
        <v>1.577</v>
      </c>
      <c r="P1513" s="2">
        <f t="shared" si="406"/>
        <v>1</v>
      </c>
    </row>
    <row r="1514" spans="1:16" x14ac:dyDescent="0.3">
      <c r="A1514" s="2">
        <f t="shared" si="419"/>
        <v>253</v>
      </c>
      <c r="B1514" s="2">
        <f ca="1">K1514</f>
        <v>62016</v>
      </c>
      <c r="C1514" s="2">
        <f t="shared" si="414"/>
        <v>1</v>
      </c>
      <c r="D1514" s="2">
        <f>VLOOKUP(A1514,关卡NPC系数!B:C,2,FALSE)</f>
        <v>195</v>
      </c>
      <c r="E1514" s="2" t="str">
        <f>VLOOKUP(A1514,关卡NPC系数!M:Q,5)</f>
        <v>6阶</v>
      </c>
      <c r="F1514" s="2" t="str">
        <f t="shared" si="407"/>
        <v>前排</v>
      </c>
      <c r="G1514" s="2">
        <f t="shared" si="420"/>
        <v>6</v>
      </c>
      <c r="I1514" s="2" t="str">
        <f t="shared" si="408"/>
        <v>神圣</v>
      </c>
      <c r="J1514" s="2" t="str">
        <f t="shared" si="409"/>
        <v>6阶前排神圣</v>
      </c>
      <c r="K1514" s="2">
        <f ca="1">VLOOKUP(J1514,NPC规则!A:K,M1514,FALSE)</f>
        <v>62016</v>
      </c>
      <c r="L1514" s="2">
        <f>VLOOKUP(J1514,NPC规则!A:N,14,FALSE)</f>
        <v>3</v>
      </c>
      <c r="M1514" s="2">
        <f t="shared" ca="1" si="410"/>
        <v>4</v>
      </c>
      <c r="N1514" s="2">
        <v>6</v>
      </c>
      <c r="O1514" s="2">
        <f>VLOOKUP(A1514,关卡NPC系数!B:I,6,FALSE)</f>
        <v>1.579</v>
      </c>
      <c r="P1514" s="2">
        <f t="shared" si="406"/>
        <v>1</v>
      </c>
    </row>
    <row r="1515" spans="1:16" x14ac:dyDescent="0.3">
      <c r="A1515" s="2">
        <f t="shared" si="419"/>
        <v>253</v>
      </c>
      <c r="B1515" s="2">
        <f ca="1">K1514</f>
        <v>62016</v>
      </c>
      <c r="C1515" s="2">
        <f t="shared" si="414"/>
        <v>2</v>
      </c>
      <c r="D1515" s="2">
        <f>VLOOKUP(A1515,关卡NPC系数!B:C,2,FALSE)</f>
        <v>195</v>
      </c>
      <c r="E1515" s="2" t="str">
        <f>VLOOKUP(A1515,关卡NPC系数!M:Q,5)</f>
        <v>6阶</v>
      </c>
      <c r="F1515" s="2" t="str">
        <f t="shared" si="407"/>
        <v>前排</v>
      </c>
      <c r="G1515" s="2">
        <f t="shared" si="420"/>
        <v>6</v>
      </c>
      <c r="I1515" s="2" t="str">
        <f t="shared" si="408"/>
        <v>神圣</v>
      </c>
      <c r="J1515" s="2" t="str">
        <f t="shared" si="409"/>
        <v>6阶前排神圣</v>
      </c>
      <c r="K1515" s="2">
        <f ca="1">VLOOKUP(J1515,NPC规则!A:K,M1515,FALSE)</f>
        <v>61026</v>
      </c>
      <c r="L1515" s="2">
        <f>VLOOKUP(J1515,NPC规则!A:N,14,FALSE)</f>
        <v>3</v>
      </c>
      <c r="M1515" s="2">
        <f t="shared" ca="1" si="410"/>
        <v>2</v>
      </c>
      <c r="N1515" s="2">
        <v>6</v>
      </c>
      <c r="O1515" s="2">
        <f>VLOOKUP(A1515,关卡NPC系数!B:I,6,FALSE)</f>
        <v>1.579</v>
      </c>
      <c r="P1515" s="2">
        <f t="shared" si="406"/>
        <v>1</v>
      </c>
    </row>
    <row r="1516" spans="1:16" x14ac:dyDescent="0.3">
      <c r="A1516" s="2">
        <f t="shared" si="419"/>
        <v>253</v>
      </c>
      <c r="B1516" s="2">
        <f ca="1">K1514</f>
        <v>62016</v>
      </c>
      <c r="C1516" s="2">
        <f t="shared" si="414"/>
        <v>3</v>
      </c>
      <c r="D1516" s="2">
        <f>VLOOKUP(A1516,关卡NPC系数!B:C,2,FALSE)</f>
        <v>195</v>
      </c>
      <c r="E1516" s="2" t="str">
        <f>VLOOKUP(A1516,关卡NPC系数!M:Q,5)</f>
        <v>6阶</v>
      </c>
      <c r="F1516" s="2" t="str">
        <f t="shared" si="407"/>
        <v>后排</v>
      </c>
      <c r="G1516" s="2">
        <f t="shared" si="420"/>
        <v>6</v>
      </c>
      <c r="I1516" s="2" t="str">
        <f t="shared" si="408"/>
        <v>神圣</v>
      </c>
      <c r="J1516" s="2" t="str">
        <f t="shared" si="409"/>
        <v>6阶后排神圣</v>
      </c>
      <c r="K1516" s="2">
        <f ca="1">VLOOKUP(J1516,NPC规则!A:K,M1516,FALSE)</f>
        <v>61026</v>
      </c>
      <c r="L1516" s="2">
        <f>VLOOKUP(J1516,NPC规则!A:N,14,FALSE)</f>
        <v>3</v>
      </c>
      <c r="M1516" s="2">
        <f t="shared" ca="1" si="410"/>
        <v>2</v>
      </c>
      <c r="N1516" s="2">
        <v>6</v>
      </c>
      <c r="O1516" s="2">
        <f>VLOOKUP(A1516,关卡NPC系数!B:I,6,FALSE)</f>
        <v>1.579</v>
      </c>
      <c r="P1516" s="2">
        <f t="shared" si="406"/>
        <v>1</v>
      </c>
    </row>
    <row r="1517" spans="1:16" x14ac:dyDescent="0.3">
      <c r="A1517" s="2">
        <f t="shared" si="419"/>
        <v>253</v>
      </c>
      <c r="B1517" s="2">
        <f ca="1">K1514</f>
        <v>62016</v>
      </c>
      <c r="C1517" s="2">
        <f t="shared" si="414"/>
        <v>4</v>
      </c>
      <c r="D1517" s="2">
        <f>VLOOKUP(A1517,关卡NPC系数!B:C,2,FALSE)</f>
        <v>195</v>
      </c>
      <c r="E1517" s="2" t="str">
        <f>VLOOKUP(A1517,关卡NPC系数!M:Q,5)</f>
        <v>6阶</v>
      </c>
      <c r="F1517" s="2" t="str">
        <f t="shared" si="407"/>
        <v>后排</v>
      </c>
      <c r="G1517" s="2">
        <f t="shared" si="420"/>
        <v>6</v>
      </c>
      <c r="I1517" s="2" t="str">
        <f t="shared" si="408"/>
        <v>神圣</v>
      </c>
      <c r="J1517" s="2" t="str">
        <f t="shared" si="409"/>
        <v>6阶后排神圣</v>
      </c>
      <c r="K1517" s="2">
        <f ca="1">VLOOKUP(J1517,NPC规则!A:K,M1517,FALSE)</f>
        <v>63026</v>
      </c>
      <c r="L1517" s="2">
        <f>VLOOKUP(J1517,NPC规则!A:N,14,FALSE)</f>
        <v>3</v>
      </c>
      <c r="M1517" s="2">
        <f t="shared" ca="1" si="410"/>
        <v>3</v>
      </c>
      <c r="N1517" s="2">
        <v>6</v>
      </c>
      <c r="O1517" s="2">
        <f>VLOOKUP(A1517,关卡NPC系数!B:I,6,FALSE)</f>
        <v>1.579</v>
      </c>
      <c r="P1517" s="2">
        <f t="shared" si="406"/>
        <v>1</v>
      </c>
    </row>
    <row r="1518" spans="1:16" x14ac:dyDescent="0.3">
      <c r="A1518" s="2">
        <f t="shared" si="419"/>
        <v>253</v>
      </c>
      <c r="B1518" s="2">
        <f ca="1">K1514</f>
        <v>62016</v>
      </c>
      <c r="C1518" s="2">
        <f t="shared" si="414"/>
        <v>5</v>
      </c>
      <c r="D1518" s="2">
        <f>VLOOKUP(A1518,关卡NPC系数!B:C,2,FALSE)</f>
        <v>195</v>
      </c>
      <c r="E1518" s="2" t="str">
        <f>VLOOKUP(A1518,关卡NPC系数!M:Q,5)</f>
        <v>6阶</v>
      </c>
      <c r="F1518" s="2" t="str">
        <f t="shared" si="407"/>
        <v>后排</v>
      </c>
      <c r="G1518" s="2">
        <f t="shared" si="420"/>
        <v>6</v>
      </c>
      <c r="I1518" s="2" t="str">
        <f t="shared" si="408"/>
        <v>神圣</v>
      </c>
      <c r="J1518" s="2" t="str">
        <f t="shared" si="409"/>
        <v>6阶后排神圣</v>
      </c>
      <c r="K1518" s="2">
        <f ca="1">VLOOKUP(J1518,NPC规则!A:K,M1518,FALSE)</f>
        <v>63026</v>
      </c>
      <c r="L1518" s="2">
        <f>VLOOKUP(J1518,NPC规则!A:N,14,FALSE)</f>
        <v>3</v>
      </c>
      <c r="M1518" s="2">
        <f t="shared" ca="1" si="410"/>
        <v>3</v>
      </c>
      <c r="N1518" s="2">
        <v>6</v>
      </c>
      <c r="O1518" s="2">
        <f>VLOOKUP(A1518,关卡NPC系数!B:I,6,FALSE)</f>
        <v>1.579</v>
      </c>
      <c r="P1518" s="2">
        <f t="shared" si="406"/>
        <v>1</v>
      </c>
    </row>
    <row r="1519" spans="1:16" x14ac:dyDescent="0.3">
      <c r="A1519" s="2">
        <f t="shared" si="419"/>
        <v>253</v>
      </c>
      <c r="B1519" s="2">
        <f ca="1">K1514</f>
        <v>62016</v>
      </c>
      <c r="C1519" s="2">
        <f t="shared" si="414"/>
        <v>6</v>
      </c>
      <c r="D1519" s="2">
        <f>VLOOKUP(A1519,关卡NPC系数!B:C,2,FALSE)</f>
        <v>195</v>
      </c>
      <c r="E1519" s="2" t="str">
        <f>VLOOKUP(A1519,关卡NPC系数!M:Q,5)</f>
        <v>6阶</v>
      </c>
      <c r="F1519" s="2" t="str">
        <f t="shared" si="407"/>
        <v>后排</v>
      </c>
      <c r="G1519" s="2">
        <f t="shared" si="420"/>
        <v>6</v>
      </c>
      <c r="I1519" s="2" t="str">
        <f t="shared" si="408"/>
        <v>神圣</v>
      </c>
      <c r="J1519" s="2" t="str">
        <f t="shared" si="409"/>
        <v>6阶后排神圣</v>
      </c>
      <c r="K1519" s="2">
        <f ca="1">VLOOKUP(J1519,NPC规则!A:K,M1519,FALSE)</f>
        <v>63026</v>
      </c>
      <c r="L1519" s="2">
        <f>VLOOKUP(J1519,NPC规则!A:N,14,FALSE)</f>
        <v>3</v>
      </c>
      <c r="M1519" s="2">
        <f t="shared" ca="1" si="410"/>
        <v>3</v>
      </c>
      <c r="N1519" s="2">
        <v>6</v>
      </c>
      <c r="O1519" s="2">
        <f>VLOOKUP(A1519,关卡NPC系数!B:I,6,FALSE)</f>
        <v>1.579</v>
      </c>
      <c r="P1519" s="2">
        <f t="shared" si="406"/>
        <v>1</v>
      </c>
    </row>
    <row r="1520" spans="1:16" x14ac:dyDescent="0.3">
      <c r="A1520" s="2">
        <f t="shared" si="419"/>
        <v>254</v>
      </c>
      <c r="B1520" s="2">
        <f ca="1">K1520</f>
        <v>41066</v>
      </c>
      <c r="C1520" s="2">
        <f t="shared" si="414"/>
        <v>1</v>
      </c>
      <c r="D1520" s="2">
        <f>VLOOKUP(A1520,关卡NPC系数!B:C,2,FALSE)</f>
        <v>195</v>
      </c>
      <c r="E1520" s="2" t="str">
        <f>VLOOKUP(A1520,关卡NPC系数!M:Q,5)</f>
        <v>6阶</v>
      </c>
      <c r="F1520" s="2" t="str">
        <f t="shared" si="407"/>
        <v>前排</v>
      </c>
      <c r="G1520" s="2">
        <f t="shared" ref="G1520" ca="1" si="421">RANK(H1520,$H1520:$H1525)</f>
        <v>4</v>
      </c>
      <c r="H1520" s="2">
        <f t="shared" ref="H1520:H1567" ca="1" si="422">RAND()</f>
        <v>0.19842096740706194</v>
      </c>
      <c r="I1520" s="2" t="str">
        <f t="shared" ca="1" si="408"/>
        <v>自然</v>
      </c>
      <c r="J1520" s="2" t="str">
        <f t="shared" ca="1" si="409"/>
        <v>6阶前排自然</v>
      </c>
      <c r="K1520" s="2">
        <f ca="1">VLOOKUP(J1520,NPC规则!A:K,M1520,FALSE)</f>
        <v>41066</v>
      </c>
      <c r="L1520" s="2">
        <f ca="1">VLOOKUP(J1520,NPC规则!A:N,14,FALSE)</f>
        <v>4</v>
      </c>
      <c r="M1520" s="2">
        <f t="shared" ca="1" si="410"/>
        <v>3</v>
      </c>
      <c r="N1520" s="2">
        <v>6</v>
      </c>
      <c r="O1520" s="2">
        <f>VLOOKUP(A1520,关卡NPC系数!B:I,6,FALSE)</f>
        <v>1.5820000000000001</v>
      </c>
      <c r="P1520" s="2">
        <f t="shared" si="406"/>
        <v>1</v>
      </c>
    </row>
    <row r="1521" spans="1:16" x14ac:dyDescent="0.3">
      <c r="A1521" s="2">
        <f t="shared" si="419"/>
        <v>254</v>
      </c>
      <c r="B1521" s="2">
        <f ca="1">K1520</f>
        <v>41066</v>
      </c>
      <c r="C1521" s="2">
        <f t="shared" si="414"/>
        <v>2</v>
      </c>
      <c r="D1521" s="2">
        <f>VLOOKUP(A1521,关卡NPC系数!B:C,2,FALSE)</f>
        <v>195</v>
      </c>
      <c r="E1521" s="2" t="str">
        <f>VLOOKUP(A1521,关卡NPC系数!M:Q,5)</f>
        <v>6阶</v>
      </c>
      <c r="F1521" s="2" t="str">
        <f t="shared" si="407"/>
        <v>前排</v>
      </c>
      <c r="G1521" s="2">
        <f t="shared" ref="G1521" ca="1" si="423">RANK(H1521,$H1520:$H1525)</f>
        <v>3</v>
      </c>
      <c r="H1521" s="2">
        <f t="shared" ca="1" si="422"/>
        <v>0.32861631408375802</v>
      </c>
      <c r="I1521" s="2" t="str">
        <f t="shared" ca="1" si="408"/>
        <v>邪能</v>
      </c>
      <c r="J1521" s="2" t="str">
        <f t="shared" ca="1" si="409"/>
        <v>6阶前排邪能</v>
      </c>
      <c r="K1521" s="2">
        <f ca="1">VLOOKUP(J1521,NPC规则!A:K,M1521,FALSE)</f>
        <v>33026</v>
      </c>
      <c r="L1521" s="2">
        <f ca="1">VLOOKUP(J1521,NPC规则!A:N,14,FALSE)</f>
        <v>4</v>
      </c>
      <c r="M1521" s="2">
        <f t="shared" ca="1" si="410"/>
        <v>5</v>
      </c>
      <c r="N1521" s="2">
        <v>6</v>
      </c>
      <c r="O1521" s="2">
        <f>VLOOKUP(A1521,关卡NPC系数!B:I,6,FALSE)</f>
        <v>1.5820000000000001</v>
      </c>
      <c r="P1521" s="2">
        <f t="shared" si="406"/>
        <v>1</v>
      </c>
    </row>
    <row r="1522" spans="1:16" x14ac:dyDescent="0.3">
      <c r="A1522" s="2">
        <f t="shared" si="419"/>
        <v>254</v>
      </c>
      <c r="B1522" s="2">
        <f ca="1">K1520</f>
        <v>41066</v>
      </c>
      <c r="C1522" s="2">
        <f t="shared" si="414"/>
        <v>3</v>
      </c>
      <c r="D1522" s="2">
        <f>VLOOKUP(A1522,关卡NPC系数!B:C,2,FALSE)</f>
        <v>195</v>
      </c>
      <c r="E1522" s="2" t="str">
        <f>VLOOKUP(A1522,关卡NPC系数!M:Q,5)</f>
        <v>6阶</v>
      </c>
      <c r="F1522" s="2" t="str">
        <f t="shared" si="407"/>
        <v>后排</v>
      </c>
      <c r="G1522" s="2">
        <f t="shared" ref="G1522" ca="1" si="424">RANK(H1522,$H1520:$H1525)</f>
        <v>5</v>
      </c>
      <c r="H1522" s="2">
        <f t="shared" ca="1" si="422"/>
        <v>0.15491117748313732</v>
      </c>
      <c r="I1522" s="2" t="str">
        <f t="shared" ca="1" si="408"/>
        <v>暗影</v>
      </c>
      <c r="J1522" s="2" t="str">
        <f t="shared" ca="1" si="409"/>
        <v>6阶后排暗影</v>
      </c>
      <c r="K1522" s="2">
        <f ca="1">VLOOKUP(J1522,NPC规则!A:K,M1522,FALSE)</f>
        <v>52046</v>
      </c>
      <c r="L1522" s="2">
        <f ca="1">VLOOKUP(J1522,NPC规则!A:N,14,FALSE)</f>
        <v>3</v>
      </c>
      <c r="M1522" s="2">
        <f t="shared" ca="1" si="410"/>
        <v>4</v>
      </c>
      <c r="N1522" s="2">
        <v>6</v>
      </c>
      <c r="O1522" s="2">
        <f>VLOOKUP(A1522,关卡NPC系数!B:I,6,FALSE)</f>
        <v>1.5820000000000001</v>
      </c>
      <c r="P1522" s="2">
        <f t="shared" si="406"/>
        <v>1</v>
      </c>
    </row>
    <row r="1523" spans="1:16" x14ac:dyDescent="0.3">
      <c r="A1523" s="2">
        <f t="shared" si="419"/>
        <v>254</v>
      </c>
      <c r="B1523" s="2">
        <f ca="1">K1520</f>
        <v>41066</v>
      </c>
      <c r="C1523" s="2">
        <f t="shared" si="414"/>
        <v>4</v>
      </c>
      <c r="D1523" s="2">
        <f>VLOOKUP(A1523,关卡NPC系数!B:C,2,FALSE)</f>
        <v>195</v>
      </c>
      <c r="E1523" s="2" t="str">
        <f>VLOOKUP(A1523,关卡NPC系数!M:Q,5)</f>
        <v>6阶</v>
      </c>
      <c r="F1523" s="2" t="str">
        <f t="shared" si="407"/>
        <v>后排</v>
      </c>
      <c r="G1523" s="2">
        <f t="shared" ref="G1523" ca="1" si="425">RANK(H1523,$H1520:$H1525)</f>
        <v>1</v>
      </c>
      <c r="H1523" s="2">
        <f t="shared" ca="1" si="422"/>
        <v>0.71533860506989599</v>
      </c>
      <c r="I1523" s="2" t="str">
        <f t="shared" ca="1" si="408"/>
        <v>亡灵</v>
      </c>
      <c r="J1523" s="2" t="str">
        <f t="shared" ca="1" si="409"/>
        <v>6阶后排亡灵</v>
      </c>
      <c r="K1523" s="2">
        <f ca="1">VLOOKUP(J1523,NPC规则!A:K,M1523,FALSE)</f>
        <v>12036</v>
      </c>
      <c r="L1523" s="2">
        <f ca="1">VLOOKUP(J1523,NPC规则!A:N,14,FALSE)</f>
        <v>6</v>
      </c>
      <c r="M1523" s="2">
        <f t="shared" ca="1" si="410"/>
        <v>5</v>
      </c>
      <c r="N1523" s="2">
        <v>6</v>
      </c>
      <c r="O1523" s="2">
        <f>VLOOKUP(A1523,关卡NPC系数!B:I,6,FALSE)</f>
        <v>1.5820000000000001</v>
      </c>
      <c r="P1523" s="2">
        <f t="shared" si="406"/>
        <v>1</v>
      </c>
    </row>
    <row r="1524" spans="1:16" x14ac:dyDescent="0.3">
      <c r="A1524" s="2">
        <f t="shared" si="419"/>
        <v>254</v>
      </c>
      <c r="B1524" s="2">
        <f ca="1">K1520</f>
        <v>41066</v>
      </c>
      <c r="C1524" s="2">
        <f t="shared" si="414"/>
        <v>5</v>
      </c>
      <c r="D1524" s="2">
        <f>VLOOKUP(A1524,关卡NPC系数!B:C,2,FALSE)</f>
        <v>195</v>
      </c>
      <c r="E1524" s="2" t="str">
        <f>VLOOKUP(A1524,关卡NPC系数!M:Q,5)</f>
        <v>6阶</v>
      </c>
      <c r="F1524" s="2" t="str">
        <f t="shared" si="407"/>
        <v>后排</v>
      </c>
      <c r="G1524" s="2">
        <f t="shared" ref="G1524" ca="1" si="426">RANK(H1524,$H1520:$H1525)</f>
        <v>2</v>
      </c>
      <c r="H1524" s="2">
        <f t="shared" ca="1" si="422"/>
        <v>0.34117057854493305</v>
      </c>
      <c r="I1524" s="2" t="str">
        <f t="shared" ca="1" si="408"/>
        <v>奥术</v>
      </c>
      <c r="J1524" s="2" t="str">
        <f t="shared" ca="1" si="409"/>
        <v>6阶后排奥术</v>
      </c>
      <c r="K1524" s="2">
        <f ca="1">VLOOKUP(J1524,NPC规则!A:K,M1524,FALSE)</f>
        <v>25076</v>
      </c>
      <c r="L1524" s="2">
        <f ca="1">VLOOKUP(J1524,NPC规则!A:N,14,FALSE)</f>
        <v>7</v>
      </c>
      <c r="M1524" s="2">
        <f t="shared" ca="1" si="410"/>
        <v>3</v>
      </c>
      <c r="N1524" s="2">
        <v>6</v>
      </c>
      <c r="O1524" s="2">
        <f>VLOOKUP(A1524,关卡NPC系数!B:I,6,FALSE)</f>
        <v>1.5820000000000001</v>
      </c>
      <c r="P1524" s="2">
        <f t="shared" si="406"/>
        <v>1</v>
      </c>
    </row>
    <row r="1525" spans="1:16" x14ac:dyDescent="0.3">
      <c r="A1525" s="2">
        <f t="shared" si="419"/>
        <v>254</v>
      </c>
      <c r="B1525" s="2">
        <f ca="1">K1520</f>
        <v>41066</v>
      </c>
      <c r="C1525" s="2">
        <f t="shared" si="414"/>
        <v>6</v>
      </c>
      <c r="D1525" s="2">
        <f>VLOOKUP(A1525,关卡NPC系数!B:C,2,FALSE)</f>
        <v>195</v>
      </c>
      <c r="E1525" s="2" t="str">
        <f>VLOOKUP(A1525,关卡NPC系数!M:Q,5)</f>
        <v>6阶</v>
      </c>
      <c r="F1525" s="2" t="str">
        <f t="shared" si="407"/>
        <v>后排</v>
      </c>
      <c r="G1525" s="2">
        <f t="shared" ref="G1525" ca="1" si="427">RANK(H1525,$H1520:$H1525)</f>
        <v>6</v>
      </c>
      <c r="H1525" s="2">
        <f t="shared" ca="1" si="422"/>
        <v>0.11976679707859283</v>
      </c>
      <c r="I1525" s="2" t="str">
        <f t="shared" ca="1" si="408"/>
        <v>神圣</v>
      </c>
      <c r="J1525" s="2" t="str">
        <f t="shared" ca="1" si="409"/>
        <v>6阶后排神圣</v>
      </c>
      <c r="K1525" s="2">
        <f ca="1">VLOOKUP(J1525,NPC规则!A:K,M1525,FALSE)</f>
        <v>63026</v>
      </c>
      <c r="L1525" s="2">
        <f ca="1">VLOOKUP(J1525,NPC规则!A:N,14,FALSE)</f>
        <v>3</v>
      </c>
      <c r="M1525" s="2">
        <f t="shared" ca="1" si="410"/>
        <v>3</v>
      </c>
      <c r="N1525" s="2">
        <v>6</v>
      </c>
      <c r="O1525" s="2">
        <f>VLOOKUP(A1525,关卡NPC系数!B:I,6,FALSE)</f>
        <v>1.5820000000000001</v>
      </c>
      <c r="P1525" s="2">
        <f t="shared" si="406"/>
        <v>1</v>
      </c>
    </row>
    <row r="1526" spans="1:16" x14ac:dyDescent="0.3">
      <c r="A1526" s="2">
        <f t="shared" si="419"/>
        <v>255</v>
      </c>
      <c r="B1526" s="2">
        <f ca="1">K1526</f>
        <v>11076</v>
      </c>
      <c r="C1526" s="2">
        <f t="shared" si="414"/>
        <v>1</v>
      </c>
      <c r="D1526" s="2">
        <f>VLOOKUP(A1526,关卡NPC系数!B:C,2,FALSE)</f>
        <v>196</v>
      </c>
      <c r="E1526" s="2" t="str">
        <f>VLOOKUP(A1526,关卡NPC系数!M:Q,5)</f>
        <v>6阶</v>
      </c>
      <c r="F1526" s="2" t="str">
        <f t="shared" si="407"/>
        <v>前排</v>
      </c>
      <c r="G1526" s="2">
        <v>1</v>
      </c>
      <c r="I1526" s="2" t="str">
        <f t="shared" si="408"/>
        <v>亡灵</v>
      </c>
      <c r="J1526" s="2" t="str">
        <f t="shared" si="409"/>
        <v>6阶前排亡灵</v>
      </c>
      <c r="K1526" s="2">
        <f ca="1">VLOOKUP(J1526,NPC规则!A:K,M1526,FALSE)</f>
        <v>11076</v>
      </c>
      <c r="L1526" s="2">
        <f>VLOOKUP(J1526,NPC规则!A:N,14,FALSE)</f>
        <v>3</v>
      </c>
      <c r="M1526" s="2">
        <f t="shared" ca="1" si="410"/>
        <v>2</v>
      </c>
      <c r="N1526" s="2">
        <v>6</v>
      </c>
      <c r="O1526" s="2">
        <f>VLOOKUP(A1526,关卡NPC系数!B:I,6,FALSE)</f>
        <v>1.5840000000000001</v>
      </c>
      <c r="P1526" s="2">
        <f t="shared" si="406"/>
        <v>1</v>
      </c>
    </row>
    <row r="1527" spans="1:16" x14ac:dyDescent="0.3">
      <c r="A1527" s="2">
        <f t="shared" si="419"/>
        <v>255</v>
      </c>
      <c r="B1527" s="2">
        <f ca="1">K1526</f>
        <v>11076</v>
      </c>
      <c r="C1527" s="2">
        <f t="shared" si="414"/>
        <v>2</v>
      </c>
      <c r="D1527" s="2">
        <f>VLOOKUP(A1527,关卡NPC系数!B:C,2,FALSE)</f>
        <v>196</v>
      </c>
      <c r="E1527" s="2" t="str">
        <f>VLOOKUP(A1527,关卡NPC系数!M:Q,5)</f>
        <v>6阶</v>
      </c>
      <c r="F1527" s="2" t="str">
        <f t="shared" si="407"/>
        <v>前排</v>
      </c>
      <c r="G1527" s="2">
        <v>1</v>
      </c>
      <c r="I1527" s="2" t="str">
        <f t="shared" si="408"/>
        <v>亡灵</v>
      </c>
      <c r="J1527" s="2" t="str">
        <f t="shared" si="409"/>
        <v>6阶前排亡灵</v>
      </c>
      <c r="K1527" s="2">
        <f ca="1">VLOOKUP(J1527,NPC规则!A:K,M1527,FALSE)</f>
        <v>15036</v>
      </c>
      <c r="L1527" s="2">
        <f>VLOOKUP(J1527,NPC规则!A:N,14,FALSE)</f>
        <v>3</v>
      </c>
      <c r="M1527" s="2">
        <f t="shared" ca="1" si="410"/>
        <v>4</v>
      </c>
      <c r="N1527" s="2">
        <v>6</v>
      </c>
      <c r="O1527" s="2">
        <f>VLOOKUP(A1527,关卡NPC系数!B:I,6,FALSE)</f>
        <v>1.5840000000000001</v>
      </c>
      <c r="P1527" s="2">
        <f t="shared" si="406"/>
        <v>1</v>
      </c>
    </row>
    <row r="1528" spans="1:16" x14ac:dyDescent="0.3">
      <c r="A1528" s="2">
        <f t="shared" si="419"/>
        <v>255</v>
      </c>
      <c r="B1528" s="2">
        <f ca="1">K1526</f>
        <v>11076</v>
      </c>
      <c r="C1528" s="2">
        <f t="shared" si="414"/>
        <v>3</v>
      </c>
      <c r="D1528" s="2">
        <f>VLOOKUP(A1528,关卡NPC系数!B:C,2,FALSE)</f>
        <v>196</v>
      </c>
      <c r="E1528" s="2" t="str">
        <f>VLOOKUP(A1528,关卡NPC系数!M:Q,5)</f>
        <v>6阶</v>
      </c>
      <c r="F1528" s="2" t="str">
        <f t="shared" si="407"/>
        <v>后排</v>
      </c>
      <c r="G1528" s="2">
        <v>1</v>
      </c>
      <c r="I1528" s="2" t="str">
        <f t="shared" si="408"/>
        <v>亡灵</v>
      </c>
      <c r="J1528" s="2" t="str">
        <f t="shared" si="409"/>
        <v>6阶后排亡灵</v>
      </c>
      <c r="K1528" s="2">
        <f ca="1">VLOOKUP(J1528,NPC规则!A:K,M1528,FALSE)</f>
        <v>12026</v>
      </c>
      <c r="L1528" s="2">
        <f>VLOOKUP(J1528,NPC规则!A:N,14,FALSE)</f>
        <v>6</v>
      </c>
      <c r="M1528" s="2">
        <f t="shared" ca="1" si="410"/>
        <v>7</v>
      </c>
      <c r="N1528" s="2">
        <v>6</v>
      </c>
      <c r="O1528" s="2">
        <f>VLOOKUP(A1528,关卡NPC系数!B:I,6,FALSE)</f>
        <v>1.5840000000000001</v>
      </c>
      <c r="P1528" s="2">
        <f t="shared" si="406"/>
        <v>1</v>
      </c>
    </row>
    <row r="1529" spans="1:16" x14ac:dyDescent="0.3">
      <c r="A1529" s="2">
        <f t="shared" si="419"/>
        <v>255</v>
      </c>
      <c r="B1529" s="2">
        <f ca="1">K1526</f>
        <v>11076</v>
      </c>
      <c r="C1529" s="2">
        <f t="shared" si="414"/>
        <v>4</v>
      </c>
      <c r="D1529" s="2">
        <f>VLOOKUP(A1529,关卡NPC系数!B:C,2,FALSE)</f>
        <v>196</v>
      </c>
      <c r="E1529" s="2" t="str">
        <f>VLOOKUP(A1529,关卡NPC系数!M:Q,5)</f>
        <v>6阶</v>
      </c>
      <c r="F1529" s="2" t="str">
        <f t="shared" si="407"/>
        <v>后排</v>
      </c>
      <c r="G1529" s="2">
        <v>1</v>
      </c>
      <c r="I1529" s="2" t="str">
        <f t="shared" si="408"/>
        <v>亡灵</v>
      </c>
      <c r="J1529" s="2" t="str">
        <f t="shared" si="409"/>
        <v>6阶后排亡灵</v>
      </c>
      <c r="K1529" s="2">
        <f ca="1">VLOOKUP(J1529,NPC规则!A:K,M1529,FALSE)</f>
        <v>14036</v>
      </c>
      <c r="L1529" s="2">
        <f>VLOOKUP(J1529,NPC规则!A:N,14,FALSE)</f>
        <v>6</v>
      </c>
      <c r="M1529" s="2">
        <f t="shared" ca="1" si="410"/>
        <v>3</v>
      </c>
      <c r="N1529" s="2">
        <v>6</v>
      </c>
      <c r="O1529" s="2">
        <f>VLOOKUP(A1529,关卡NPC系数!B:I,6,FALSE)</f>
        <v>1.5840000000000001</v>
      </c>
      <c r="P1529" s="2">
        <f t="shared" si="406"/>
        <v>1</v>
      </c>
    </row>
    <row r="1530" spans="1:16" x14ac:dyDescent="0.3">
      <c r="A1530" s="2">
        <f t="shared" si="419"/>
        <v>255</v>
      </c>
      <c r="B1530" s="2">
        <f ca="1">K1526</f>
        <v>11076</v>
      </c>
      <c r="C1530" s="2">
        <f t="shared" si="414"/>
        <v>5</v>
      </c>
      <c r="D1530" s="2">
        <f>VLOOKUP(A1530,关卡NPC系数!B:C,2,FALSE)</f>
        <v>196</v>
      </c>
      <c r="E1530" s="2" t="str">
        <f>VLOOKUP(A1530,关卡NPC系数!M:Q,5)</f>
        <v>6阶</v>
      </c>
      <c r="F1530" s="2" t="str">
        <f t="shared" si="407"/>
        <v>后排</v>
      </c>
      <c r="G1530" s="2">
        <v>1</v>
      </c>
      <c r="I1530" s="2" t="str">
        <f t="shared" si="408"/>
        <v>亡灵</v>
      </c>
      <c r="J1530" s="2" t="str">
        <f t="shared" si="409"/>
        <v>6阶后排亡灵</v>
      </c>
      <c r="K1530" s="2">
        <f ca="1">VLOOKUP(J1530,NPC规则!A:K,M1530,FALSE)</f>
        <v>14036</v>
      </c>
      <c r="L1530" s="2">
        <f>VLOOKUP(J1530,NPC规则!A:N,14,FALSE)</f>
        <v>6</v>
      </c>
      <c r="M1530" s="2">
        <f t="shared" ca="1" si="410"/>
        <v>3</v>
      </c>
      <c r="N1530" s="2">
        <v>6</v>
      </c>
      <c r="O1530" s="2">
        <f>VLOOKUP(A1530,关卡NPC系数!B:I,6,FALSE)</f>
        <v>1.5840000000000001</v>
      </c>
      <c r="P1530" s="2">
        <f t="shared" si="406"/>
        <v>1</v>
      </c>
    </row>
    <row r="1531" spans="1:16" x14ac:dyDescent="0.3">
      <c r="A1531" s="2">
        <f t="shared" si="419"/>
        <v>255</v>
      </c>
      <c r="B1531" s="2">
        <f ca="1">K1526</f>
        <v>11076</v>
      </c>
      <c r="C1531" s="2">
        <f t="shared" si="414"/>
        <v>6</v>
      </c>
      <c r="D1531" s="2">
        <f>VLOOKUP(A1531,关卡NPC系数!B:C,2,FALSE)</f>
        <v>196</v>
      </c>
      <c r="E1531" s="2" t="str">
        <f>VLOOKUP(A1531,关卡NPC系数!M:Q,5)</f>
        <v>6阶</v>
      </c>
      <c r="F1531" s="2" t="str">
        <f t="shared" si="407"/>
        <v>后排</v>
      </c>
      <c r="G1531" s="2">
        <v>1</v>
      </c>
      <c r="I1531" s="2" t="str">
        <f t="shared" si="408"/>
        <v>亡灵</v>
      </c>
      <c r="J1531" s="2" t="str">
        <f t="shared" si="409"/>
        <v>6阶后排亡灵</v>
      </c>
      <c r="K1531" s="2">
        <f ca="1">VLOOKUP(J1531,NPC规则!A:K,M1531,FALSE)</f>
        <v>14026</v>
      </c>
      <c r="L1531" s="2">
        <f>VLOOKUP(J1531,NPC规则!A:N,14,FALSE)</f>
        <v>6</v>
      </c>
      <c r="M1531" s="2">
        <f t="shared" ca="1" si="410"/>
        <v>4</v>
      </c>
      <c r="N1531" s="2">
        <v>6</v>
      </c>
      <c r="O1531" s="2">
        <f>VLOOKUP(A1531,关卡NPC系数!B:I,6,FALSE)</f>
        <v>1.5840000000000001</v>
      </c>
      <c r="P1531" s="2">
        <f t="shared" si="406"/>
        <v>1</v>
      </c>
    </row>
    <row r="1532" spans="1:16" x14ac:dyDescent="0.3">
      <c r="A1532" s="2">
        <f t="shared" si="419"/>
        <v>256</v>
      </c>
      <c r="B1532" s="2">
        <f ca="1">K1532</f>
        <v>22056</v>
      </c>
      <c r="C1532" s="2">
        <f t="shared" si="414"/>
        <v>1</v>
      </c>
      <c r="D1532" s="2">
        <f>VLOOKUP(A1532,关卡NPC系数!B:C,2,FALSE)</f>
        <v>196</v>
      </c>
      <c r="E1532" s="2" t="str">
        <f>VLOOKUP(A1532,关卡NPC系数!M:Q,5)</f>
        <v>6阶</v>
      </c>
      <c r="F1532" s="2" t="str">
        <f t="shared" si="407"/>
        <v>前排</v>
      </c>
      <c r="G1532" s="2">
        <f t="shared" ref="G1532" si="428">G1526+1</f>
        <v>2</v>
      </c>
      <c r="I1532" s="2" t="str">
        <f t="shared" si="408"/>
        <v>奥术</v>
      </c>
      <c r="J1532" s="2" t="str">
        <f t="shared" si="409"/>
        <v>6阶前排奥术</v>
      </c>
      <c r="K1532" s="2">
        <f ca="1">VLOOKUP(J1532,NPC规则!A:K,M1532,FALSE)</f>
        <v>22056</v>
      </c>
      <c r="L1532" s="2">
        <f>VLOOKUP(J1532,NPC规则!A:N,14,FALSE)</f>
        <v>4</v>
      </c>
      <c r="M1532" s="2">
        <f t="shared" ca="1" si="410"/>
        <v>5</v>
      </c>
      <c r="N1532" s="2">
        <v>6</v>
      </c>
      <c r="O1532" s="2">
        <f>VLOOKUP(A1532,关卡NPC系数!B:I,6,FALSE)</f>
        <v>1.587</v>
      </c>
      <c r="P1532" s="2">
        <f t="shared" si="406"/>
        <v>1</v>
      </c>
    </row>
    <row r="1533" spans="1:16" x14ac:dyDescent="0.3">
      <c r="A1533" s="2">
        <f t="shared" si="419"/>
        <v>256</v>
      </c>
      <c r="B1533" s="2">
        <f ca="1">K1532</f>
        <v>22056</v>
      </c>
      <c r="C1533" s="2">
        <f t="shared" si="414"/>
        <v>2</v>
      </c>
      <c r="D1533" s="2">
        <f>VLOOKUP(A1533,关卡NPC系数!B:C,2,FALSE)</f>
        <v>196</v>
      </c>
      <c r="E1533" s="2" t="str">
        <f>VLOOKUP(A1533,关卡NPC系数!M:Q,5)</f>
        <v>6阶</v>
      </c>
      <c r="F1533" s="2" t="str">
        <f t="shared" si="407"/>
        <v>前排</v>
      </c>
      <c r="G1533" s="2">
        <f t="shared" si="420"/>
        <v>2</v>
      </c>
      <c r="I1533" s="2" t="str">
        <f t="shared" si="408"/>
        <v>奥术</v>
      </c>
      <c r="J1533" s="2" t="str">
        <f t="shared" si="409"/>
        <v>6阶前排奥术</v>
      </c>
      <c r="K1533" s="2">
        <f ca="1">VLOOKUP(J1533,NPC规则!A:K,M1533,FALSE)</f>
        <v>21036</v>
      </c>
      <c r="L1533" s="2">
        <f>VLOOKUP(J1533,NPC规则!A:N,14,FALSE)</f>
        <v>4</v>
      </c>
      <c r="M1533" s="2">
        <f t="shared" ca="1" si="410"/>
        <v>4</v>
      </c>
      <c r="N1533" s="2">
        <v>6</v>
      </c>
      <c r="O1533" s="2">
        <f>VLOOKUP(A1533,关卡NPC系数!B:I,6,FALSE)</f>
        <v>1.587</v>
      </c>
      <c r="P1533" s="2">
        <f t="shared" si="406"/>
        <v>1</v>
      </c>
    </row>
    <row r="1534" spans="1:16" x14ac:dyDescent="0.3">
      <c r="A1534" s="2">
        <f t="shared" si="419"/>
        <v>256</v>
      </c>
      <c r="B1534" s="2">
        <f ca="1">K1532</f>
        <v>22056</v>
      </c>
      <c r="C1534" s="2">
        <f t="shared" si="414"/>
        <v>3</v>
      </c>
      <c r="D1534" s="2">
        <f>VLOOKUP(A1534,关卡NPC系数!B:C,2,FALSE)</f>
        <v>196</v>
      </c>
      <c r="E1534" s="2" t="str">
        <f>VLOOKUP(A1534,关卡NPC系数!M:Q,5)</f>
        <v>6阶</v>
      </c>
      <c r="F1534" s="2" t="str">
        <f t="shared" si="407"/>
        <v>后排</v>
      </c>
      <c r="G1534" s="2">
        <f t="shared" si="420"/>
        <v>2</v>
      </c>
      <c r="I1534" s="2" t="str">
        <f t="shared" si="408"/>
        <v>奥术</v>
      </c>
      <c r="J1534" s="2" t="str">
        <f t="shared" si="409"/>
        <v>6阶后排奥术</v>
      </c>
      <c r="K1534" s="2">
        <f ca="1">VLOOKUP(J1534,NPC规则!A:K,M1534,FALSE)</f>
        <v>22036</v>
      </c>
      <c r="L1534" s="2">
        <f>VLOOKUP(J1534,NPC规则!A:N,14,FALSE)</f>
        <v>7</v>
      </c>
      <c r="M1534" s="2">
        <f t="shared" ca="1" si="410"/>
        <v>8</v>
      </c>
      <c r="N1534" s="2">
        <v>6</v>
      </c>
      <c r="O1534" s="2">
        <f>VLOOKUP(A1534,关卡NPC系数!B:I,6,FALSE)</f>
        <v>1.587</v>
      </c>
      <c r="P1534" s="2">
        <f t="shared" ref="P1534:P1597" si="429">P1474</f>
        <v>1</v>
      </c>
    </row>
    <row r="1535" spans="1:16" x14ac:dyDescent="0.3">
      <c r="A1535" s="2">
        <f t="shared" si="419"/>
        <v>256</v>
      </c>
      <c r="B1535" s="2">
        <f ca="1">K1532</f>
        <v>22056</v>
      </c>
      <c r="C1535" s="2">
        <f t="shared" si="414"/>
        <v>4</v>
      </c>
      <c r="D1535" s="2">
        <f>VLOOKUP(A1535,关卡NPC系数!B:C,2,FALSE)</f>
        <v>196</v>
      </c>
      <c r="E1535" s="2" t="str">
        <f>VLOOKUP(A1535,关卡NPC系数!M:Q,5)</f>
        <v>6阶</v>
      </c>
      <c r="F1535" s="2" t="str">
        <f t="shared" si="407"/>
        <v>后排</v>
      </c>
      <c r="G1535" s="2">
        <f t="shared" si="420"/>
        <v>2</v>
      </c>
      <c r="I1535" s="2" t="str">
        <f t="shared" si="408"/>
        <v>奥术</v>
      </c>
      <c r="J1535" s="2" t="str">
        <f t="shared" si="409"/>
        <v>6阶后排奥术</v>
      </c>
      <c r="K1535" s="2">
        <f ca="1">VLOOKUP(J1535,NPC规则!A:K,M1535,FALSE)</f>
        <v>22046</v>
      </c>
      <c r="L1535" s="2">
        <f>VLOOKUP(J1535,NPC规则!A:N,14,FALSE)</f>
        <v>7</v>
      </c>
      <c r="M1535" s="2">
        <f t="shared" ca="1" si="410"/>
        <v>7</v>
      </c>
      <c r="N1535" s="2">
        <v>6</v>
      </c>
      <c r="O1535" s="2">
        <f>VLOOKUP(A1535,关卡NPC系数!B:I,6,FALSE)</f>
        <v>1.587</v>
      </c>
      <c r="P1535" s="2">
        <f t="shared" si="429"/>
        <v>1</v>
      </c>
    </row>
    <row r="1536" spans="1:16" x14ac:dyDescent="0.3">
      <c r="A1536" s="2">
        <f t="shared" si="419"/>
        <v>256</v>
      </c>
      <c r="B1536" s="2">
        <f ca="1">K1532</f>
        <v>22056</v>
      </c>
      <c r="C1536" s="2">
        <f t="shared" si="414"/>
        <v>5</v>
      </c>
      <c r="D1536" s="2">
        <f>VLOOKUP(A1536,关卡NPC系数!B:C,2,FALSE)</f>
        <v>196</v>
      </c>
      <c r="E1536" s="2" t="str">
        <f>VLOOKUP(A1536,关卡NPC系数!M:Q,5)</f>
        <v>6阶</v>
      </c>
      <c r="F1536" s="2" t="str">
        <f t="shared" si="407"/>
        <v>后排</v>
      </c>
      <c r="G1536" s="2">
        <f t="shared" si="420"/>
        <v>2</v>
      </c>
      <c r="I1536" s="2" t="str">
        <f t="shared" si="408"/>
        <v>奥术</v>
      </c>
      <c r="J1536" s="2" t="str">
        <f t="shared" si="409"/>
        <v>6阶后排奥术</v>
      </c>
      <c r="K1536" s="2">
        <f ca="1">VLOOKUP(J1536,NPC规则!A:K,M1536,FALSE)</f>
        <v>22036</v>
      </c>
      <c r="L1536" s="2">
        <f>VLOOKUP(J1536,NPC规则!A:N,14,FALSE)</f>
        <v>7</v>
      </c>
      <c r="M1536" s="2">
        <f t="shared" ca="1" si="410"/>
        <v>8</v>
      </c>
      <c r="N1536" s="2">
        <v>6</v>
      </c>
      <c r="O1536" s="2">
        <f>VLOOKUP(A1536,关卡NPC系数!B:I,6,FALSE)</f>
        <v>1.587</v>
      </c>
      <c r="P1536" s="2">
        <f t="shared" si="429"/>
        <v>1</v>
      </c>
    </row>
    <row r="1537" spans="1:16" x14ac:dyDescent="0.3">
      <c r="A1537" s="2">
        <f t="shared" si="419"/>
        <v>256</v>
      </c>
      <c r="B1537" s="2">
        <f ca="1">K1532</f>
        <v>22056</v>
      </c>
      <c r="C1537" s="2">
        <f t="shared" si="414"/>
        <v>6</v>
      </c>
      <c r="D1537" s="2">
        <f>VLOOKUP(A1537,关卡NPC系数!B:C,2,FALSE)</f>
        <v>196</v>
      </c>
      <c r="E1537" s="2" t="str">
        <f>VLOOKUP(A1537,关卡NPC系数!M:Q,5)</f>
        <v>6阶</v>
      </c>
      <c r="F1537" s="2" t="str">
        <f t="shared" si="407"/>
        <v>后排</v>
      </c>
      <c r="G1537" s="2">
        <f t="shared" si="420"/>
        <v>2</v>
      </c>
      <c r="I1537" s="2" t="str">
        <f t="shared" si="408"/>
        <v>奥术</v>
      </c>
      <c r="J1537" s="2" t="str">
        <f t="shared" si="409"/>
        <v>6阶后排奥术</v>
      </c>
      <c r="K1537" s="2">
        <f ca="1">VLOOKUP(J1537,NPC规则!A:K,M1537,FALSE)</f>
        <v>25076</v>
      </c>
      <c r="L1537" s="2">
        <f>VLOOKUP(J1537,NPC规则!A:N,14,FALSE)</f>
        <v>7</v>
      </c>
      <c r="M1537" s="2">
        <f t="shared" ca="1" si="410"/>
        <v>3</v>
      </c>
      <c r="N1537" s="2">
        <v>6</v>
      </c>
      <c r="O1537" s="2">
        <f>VLOOKUP(A1537,关卡NPC系数!B:I,6,FALSE)</f>
        <v>1.587</v>
      </c>
      <c r="P1537" s="2">
        <f t="shared" si="429"/>
        <v>1</v>
      </c>
    </row>
    <row r="1538" spans="1:16" x14ac:dyDescent="0.3">
      <c r="A1538" s="2">
        <f t="shared" si="419"/>
        <v>257</v>
      </c>
      <c r="B1538" s="2">
        <f ca="1">K1538</f>
        <v>31076</v>
      </c>
      <c r="C1538" s="2">
        <f t="shared" si="414"/>
        <v>1</v>
      </c>
      <c r="D1538" s="2">
        <f>VLOOKUP(A1538,关卡NPC系数!B:C,2,FALSE)</f>
        <v>197</v>
      </c>
      <c r="E1538" s="2" t="str">
        <f>VLOOKUP(A1538,关卡NPC系数!M:Q,5)</f>
        <v>6阶</v>
      </c>
      <c r="F1538" s="2" t="str">
        <f t="shared" ref="F1538:F1601" si="430">VLOOKUP(C1538,S:T,2,FALSE)</f>
        <v>前排</v>
      </c>
      <c r="G1538" s="2">
        <f t="shared" si="420"/>
        <v>3</v>
      </c>
      <c r="I1538" s="2" t="str">
        <f t="shared" si="408"/>
        <v>邪能</v>
      </c>
      <c r="J1538" s="2" t="str">
        <f t="shared" si="409"/>
        <v>6阶前排邪能</v>
      </c>
      <c r="K1538" s="2">
        <f ca="1">VLOOKUP(J1538,NPC规则!A:K,M1538,FALSE)</f>
        <v>31076</v>
      </c>
      <c r="L1538" s="2">
        <f>VLOOKUP(J1538,NPC规则!A:N,14,FALSE)</f>
        <v>4</v>
      </c>
      <c r="M1538" s="2">
        <f t="shared" ca="1" si="410"/>
        <v>2</v>
      </c>
      <c r="N1538" s="2">
        <v>6</v>
      </c>
      <c r="O1538" s="2">
        <f>VLOOKUP(A1538,关卡NPC系数!B:I,6,FALSE)</f>
        <v>1.589</v>
      </c>
      <c r="P1538" s="2">
        <f t="shared" si="429"/>
        <v>1</v>
      </c>
    </row>
    <row r="1539" spans="1:16" x14ac:dyDescent="0.3">
      <c r="A1539" s="2">
        <f t="shared" si="419"/>
        <v>257</v>
      </c>
      <c r="B1539" s="2">
        <f ca="1">K1538</f>
        <v>31076</v>
      </c>
      <c r="C1539" s="2">
        <f t="shared" si="414"/>
        <v>2</v>
      </c>
      <c r="D1539" s="2">
        <f>VLOOKUP(A1539,关卡NPC系数!B:C,2,FALSE)</f>
        <v>197</v>
      </c>
      <c r="E1539" s="2" t="str">
        <f>VLOOKUP(A1539,关卡NPC系数!M:Q,5)</f>
        <v>6阶</v>
      </c>
      <c r="F1539" s="2" t="str">
        <f t="shared" si="430"/>
        <v>前排</v>
      </c>
      <c r="G1539" s="2">
        <f t="shared" si="420"/>
        <v>3</v>
      </c>
      <c r="I1539" s="2" t="str">
        <f t="shared" ref="I1539:I1602" si="431">VLOOKUP(G1539,V:W,2,FALSE)</f>
        <v>邪能</v>
      </c>
      <c r="J1539" s="2" t="str">
        <f t="shared" ref="J1539:J1602" si="432">E1539&amp;F1539&amp;I1539</f>
        <v>6阶前排邪能</v>
      </c>
      <c r="K1539" s="2">
        <f ca="1">VLOOKUP(J1539,NPC规则!A:K,M1539,FALSE)</f>
        <v>35036</v>
      </c>
      <c r="L1539" s="2">
        <f>VLOOKUP(J1539,NPC规则!A:N,14,FALSE)</f>
        <v>4</v>
      </c>
      <c r="M1539" s="2">
        <f t="shared" ref="M1539:M1602" ca="1" si="433">INT(RAND()*L1539)+2</f>
        <v>3</v>
      </c>
      <c r="N1539" s="2">
        <v>6</v>
      </c>
      <c r="O1539" s="2">
        <f>VLOOKUP(A1539,关卡NPC系数!B:I,6,FALSE)</f>
        <v>1.589</v>
      </c>
      <c r="P1539" s="2">
        <f t="shared" si="429"/>
        <v>1</v>
      </c>
    </row>
    <row r="1540" spans="1:16" x14ac:dyDescent="0.3">
      <c r="A1540" s="2">
        <f t="shared" si="419"/>
        <v>257</v>
      </c>
      <c r="B1540" s="2">
        <f ca="1">K1538</f>
        <v>31076</v>
      </c>
      <c r="C1540" s="2">
        <f t="shared" si="414"/>
        <v>3</v>
      </c>
      <c r="D1540" s="2">
        <f>VLOOKUP(A1540,关卡NPC系数!B:C,2,FALSE)</f>
        <v>197</v>
      </c>
      <c r="E1540" s="2" t="str">
        <f>VLOOKUP(A1540,关卡NPC系数!M:Q,5)</f>
        <v>6阶</v>
      </c>
      <c r="F1540" s="2" t="str">
        <f t="shared" si="430"/>
        <v>后排</v>
      </c>
      <c r="G1540" s="2">
        <f t="shared" si="420"/>
        <v>3</v>
      </c>
      <c r="I1540" s="2" t="str">
        <f t="shared" si="431"/>
        <v>邪能</v>
      </c>
      <c r="J1540" s="2" t="str">
        <f t="shared" si="432"/>
        <v>6阶后排邪能</v>
      </c>
      <c r="K1540" s="2">
        <f ca="1">VLOOKUP(J1540,NPC规则!A:K,M1540,FALSE)</f>
        <v>32046</v>
      </c>
      <c r="L1540" s="2">
        <f>VLOOKUP(J1540,NPC规则!A:N,14,FALSE)</f>
        <v>6</v>
      </c>
      <c r="M1540" s="2">
        <f t="shared" ca="1" si="433"/>
        <v>7</v>
      </c>
      <c r="N1540" s="2">
        <v>6</v>
      </c>
      <c r="O1540" s="2">
        <f>VLOOKUP(A1540,关卡NPC系数!B:I,6,FALSE)</f>
        <v>1.589</v>
      </c>
      <c r="P1540" s="2">
        <f t="shared" si="429"/>
        <v>1</v>
      </c>
    </row>
    <row r="1541" spans="1:16" x14ac:dyDescent="0.3">
      <c r="A1541" s="2">
        <f t="shared" si="419"/>
        <v>257</v>
      </c>
      <c r="B1541" s="2">
        <f ca="1">K1538</f>
        <v>31076</v>
      </c>
      <c r="C1541" s="2">
        <f t="shared" si="414"/>
        <v>4</v>
      </c>
      <c r="D1541" s="2">
        <f>VLOOKUP(A1541,关卡NPC系数!B:C,2,FALSE)</f>
        <v>197</v>
      </c>
      <c r="E1541" s="2" t="str">
        <f>VLOOKUP(A1541,关卡NPC系数!M:Q,5)</f>
        <v>6阶</v>
      </c>
      <c r="F1541" s="2" t="str">
        <f t="shared" si="430"/>
        <v>后排</v>
      </c>
      <c r="G1541" s="2">
        <f t="shared" si="420"/>
        <v>3</v>
      </c>
      <c r="I1541" s="2" t="str">
        <f t="shared" si="431"/>
        <v>邪能</v>
      </c>
      <c r="J1541" s="2" t="str">
        <f t="shared" si="432"/>
        <v>6阶后排邪能</v>
      </c>
      <c r="K1541" s="2">
        <f ca="1">VLOOKUP(J1541,NPC规则!A:K,M1541,FALSE)</f>
        <v>34026</v>
      </c>
      <c r="L1541" s="2">
        <f>VLOOKUP(J1541,NPC规则!A:N,14,FALSE)</f>
        <v>6</v>
      </c>
      <c r="M1541" s="2">
        <f t="shared" ca="1" si="433"/>
        <v>3</v>
      </c>
      <c r="N1541" s="2">
        <v>6</v>
      </c>
      <c r="O1541" s="2">
        <f>VLOOKUP(A1541,关卡NPC系数!B:I,6,FALSE)</f>
        <v>1.589</v>
      </c>
      <c r="P1541" s="2">
        <f t="shared" si="429"/>
        <v>1</v>
      </c>
    </row>
    <row r="1542" spans="1:16" x14ac:dyDescent="0.3">
      <c r="A1542" s="2">
        <f t="shared" si="419"/>
        <v>257</v>
      </c>
      <c r="B1542" s="2">
        <f ca="1">K1538</f>
        <v>31076</v>
      </c>
      <c r="C1542" s="2">
        <f t="shared" si="414"/>
        <v>5</v>
      </c>
      <c r="D1542" s="2">
        <f>VLOOKUP(A1542,关卡NPC系数!B:C,2,FALSE)</f>
        <v>197</v>
      </c>
      <c r="E1542" s="2" t="str">
        <f>VLOOKUP(A1542,关卡NPC系数!M:Q,5)</f>
        <v>6阶</v>
      </c>
      <c r="F1542" s="2" t="str">
        <f t="shared" si="430"/>
        <v>后排</v>
      </c>
      <c r="G1542" s="2">
        <f t="shared" si="420"/>
        <v>3</v>
      </c>
      <c r="I1542" s="2" t="str">
        <f t="shared" si="431"/>
        <v>邪能</v>
      </c>
      <c r="J1542" s="2" t="str">
        <f t="shared" si="432"/>
        <v>6阶后排邪能</v>
      </c>
      <c r="K1542" s="2">
        <f ca="1">VLOOKUP(J1542,NPC规则!A:K,M1542,FALSE)</f>
        <v>32046</v>
      </c>
      <c r="L1542" s="2">
        <f>VLOOKUP(J1542,NPC规则!A:N,14,FALSE)</f>
        <v>6</v>
      </c>
      <c r="M1542" s="2">
        <f t="shared" ca="1" si="433"/>
        <v>7</v>
      </c>
      <c r="N1542" s="2">
        <v>6</v>
      </c>
      <c r="O1542" s="2">
        <f>VLOOKUP(A1542,关卡NPC系数!B:I,6,FALSE)</f>
        <v>1.589</v>
      </c>
      <c r="P1542" s="2">
        <f t="shared" si="429"/>
        <v>1</v>
      </c>
    </row>
    <row r="1543" spans="1:16" x14ac:dyDescent="0.3">
      <c r="A1543" s="2">
        <f t="shared" si="419"/>
        <v>257</v>
      </c>
      <c r="B1543" s="2">
        <f ca="1">K1538</f>
        <v>31076</v>
      </c>
      <c r="C1543" s="2">
        <f t="shared" si="414"/>
        <v>6</v>
      </c>
      <c r="D1543" s="2">
        <f>VLOOKUP(A1543,关卡NPC系数!B:C,2,FALSE)</f>
        <v>197</v>
      </c>
      <c r="E1543" s="2" t="str">
        <f>VLOOKUP(A1543,关卡NPC系数!M:Q,5)</f>
        <v>6阶</v>
      </c>
      <c r="F1543" s="2" t="str">
        <f t="shared" si="430"/>
        <v>后排</v>
      </c>
      <c r="G1543" s="2">
        <f t="shared" si="420"/>
        <v>3</v>
      </c>
      <c r="I1543" s="2" t="str">
        <f t="shared" si="431"/>
        <v>邪能</v>
      </c>
      <c r="J1543" s="2" t="str">
        <f t="shared" si="432"/>
        <v>6阶后排邪能</v>
      </c>
      <c r="K1543" s="2">
        <f ca="1">VLOOKUP(J1543,NPC规则!A:K,M1543,FALSE)</f>
        <v>32056</v>
      </c>
      <c r="L1543" s="2">
        <f>VLOOKUP(J1543,NPC规则!A:N,14,FALSE)</f>
        <v>6</v>
      </c>
      <c r="M1543" s="2">
        <f t="shared" ca="1" si="433"/>
        <v>6</v>
      </c>
      <c r="N1543" s="2">
        <v>6</v>
      </c>
      <c r="O1543" s="2">
        <f>VLOOKUP(A1543,关卡NPC系数!B:I,6,FALSE)</f>
        <v>1.589</v>
      </c>
      <c r="P1543" s="2">
        <f t="shared" si="429"/>
        <v>1</v>
      </c>
    </row>
    <row r="1544" spans="1:16" x14ac:dyDescent="0.3">
      <c r="A1544" s="2">
        <f t="shared" si="419"/>
        <v>258</v>
      </c>
      <c r="B1544" s="2">
        <f ca="1">K1544</f>
        <v>41066</v>
      </c>
      <c r="C1544" s="2">
        <f t="shared" ref="C1544:C1607" si="434">C1538</f>
        <v>1</v>
      </c>
      <c r="D1544" s="2">
        <f>VLOOKUP(A1544,关卡NPC系数!B:C,2,FALSE)</f>
        <v>197</v>
      </c>
      <c r="E1544" s="2" t="str">
        <f>VLOOKUP(A1544,关卡NPC系数!M:Q,5)</f>
        <v>6阶</v>
      </c>
      <c r="F1544" s="2" t="str">
        <f t="shared" si="430"/>
        <v>前排</v>
      </c>
      <c r="G1544" s="2">
        <f t="shared" si="420"/>
        <v>4</v>
      </c>
      <c r="I1544" s="2" t="str">
        <f t="shared" si="431"/>
        <v>自然</v>
      </c>
      <c r="J1544" s="2" t="str">
        <f t="shared" si="432"/>
        <v>6阶前排自然</v>
      </c>
      <c r="K1544" s="2">
        <f ca="1">VLOOKUP(J1544,NPC规则!A:K,M1544,FALSE)</f>
        <v>41066</v>
      </c>
      <c r="L1544" s="2">
        <f>VLOOKUP(J1544,NPC规则!A:N,14,FALSE)</f>
        <v>4</v>
      </c>
      <c r="M1544" s="2">
        <f t="shared" ca="1" si="433"/>
        <v>3</v>
      </c>
      <c r="N1544" s="2">
        <v>6</v>
      </c>
      <c r="O1544" s="2">
        <f>VLOOKUP(A1544,关卡NPC系数!B:I,6,FALSE)</f>
        <v>1.5920000000000001</v>
      </c>
      <c r="P1544" s="2">
        <f t="shared" si="429"/>
        <v>1</v>
      </c>
    </row>
    <row r="1545" spans="1:16" x14ac:dyDescent="0.3">
      <c r="A1545" s="2">
        <f t="shared" si="419"/>
        <v>258</v>
      </c>
      <c r="B1545" s="2">
        <f ca="1">K1544</f>
        <v>41066</v>
      </c>
      <c r="C1545" s="2">
        <f t="shared" si="434"/>
        <v>2</v>
      </c>
      <c r="D1545" s="2">
        <f>VLOOKUP(A1545,关卡NPC系数!B:C,2,FALSE)</f>
        <v>197</v>
      </c>
      <c r="E1545" s="2" t="str">
        <f>VLOOKUP(A1545,关卡NPC系数!M:Q,5)</f>
        <v>6阶</v>
      </c>
      <c r="F1545" s="2" t="str">
        <f t="shared" si="430"/>
        <v>前排</v>
      </c>
      <c r="G1545" s="2">
        <f t="shared" si="420"/>
        <v>4</v>
      </c>
      <c r="I1545" s="2" t="str">
        <f t="shared" si="431"/>
        <v>自然</v>
      </c>
      <c r="J1545" s="2" t="str">
        <f t="shared" si="432"/>
        <v>6阶前排自然</v>
      </c>
      <c r="K1545" s="2">
        <f ca="1">VLOOKUP(J1545,NPC规则!A:K,M1545,FALSE)</f>
        <v>41056</v>
      </c>
      <c r="L1545" s="2">
        <f>VLOOKUP(J1545,NPC规则!A:N,14,FALSE)</f>
        <v>4</v>
      </c>
      <c r="M1545" s="2">
        <f t="shared" ca="1" si="433"/>
        <v>2</v>
      </c>
      <c r="N1545" s="2">
        <v>6</v>
      </c>
      <c r="O1545" s="2">
        <f>VLOOKUP(A1545,关卡NPC系数!B:I,6,FALSE)</f>
        <v>1.5920000000000001</v>
      </c>
      <c r="P1545" s="2">
        <f t="shared" si="429"/>
        <v>1</v>
      </c>
    </row>
    <row r="1546" spans="1:16" x14ac:dyDescent="0.3">
      <c r="A1546" s="2">
        <f t="shared" si="419"/>
        <v>258</v>
      </c>
      <c r="B1546" s="2">
        <f ca="1">K1544</f>
        <v>41066</v>
      </c>
      <c r="C1546" s="2">
        <f t="shared" si="434"/>
        <v>3</v>
      </c>
      <c r="D1546" s="2">
        <f>VLOOKUP(A1546,关卡NPC系数!B:C,2,FALSE)</f>
        <v>197</v>
      </c>
      <c r="E1546" s="2" t="str">
        <f>VLOOKUP(A1546,关卡NPC系数!M:Q,5)</f>
        <v>6阶</v>
      </c>
      <c r="F1546" s="2" t="str">
        <f t="shared" si="430"/>
        <v>后排</v>
      </c>
      <c r="G1546" s="2">
        <f t="shared" si="420"/>
        <v>4</v>
      </c>
      <c r="I1546" s="2" t="str">
        <f t="shared" si="431"/>
        <v>自然</v>
      </c>
      <c r="J1546" s="2" t="str">
        <f t="shared" si="432"/>
        <v>6阶后排自然</v>
      </c>
      <c r="K1546" s="2">
        <f ca="1">VLOOKUP(J1546,NPC规则!A:K,M1546,FALSE)</f>
        <v>44046</v>
      </c>
      <c r="L1546" s="2">
        <f>VLOOKUP(J1546,NPC规则!A:N,14,FALSE)</f>
        <v>7</v>
      </c>
      <c r="M1546" s="2">
        <f t="shared" ca="1" si="433"/>
        <v>5</v>
      </c>
      <c r="N1546" s="2">
        <v>6</v>
      </c>
      <c r="O1546" s="2">
        <f>VLOOKUP(A1546,关卡NPC系数!B:I,6,FALSE)</f>
        <v>1.5920000000000001</v>
      </c>
      <c r="P1546" s="2">
        <f t="shared" si="429"/>
        <v>1</v>
      </c>
    </row>
    <row r="1547" spans="1:16" x14ac:dyDescent="0.3">
      <c r="A1547" s="2">
        <f t="shared" si="419"/>
        <v>258</v>
      </c>
      <c r="B1547" s="2">
        <f ca="1">K1544</f>
        <v>41066</v>
      </c>
      <c r="C1547" s="2">
        <f t="shared" si="434"/>
        <v>4</v>
      </c>
      <c r="D1547" s="2">
        <f>VLOOKUP(A1547,关卡NPC系数!B:C,2,FALSE)</f>
        <v>197</v>
      </c>
      <c r="E1547" s="2" t="str">
        <f>VLOOKUP(A1547,关卡NPC系数!M:Q,5)</f>
        <v>6阶</v>
      </c>
      <c r="F1547" s="2" t="str">
        <f t="shared" si="430"/>
        <v>后排</v>
      </c>
      <c r="G1547" s="2">
        <f t="shared" si="420"/>
        <v>4</v>
      </c>
      <c r="I1547" s="2" t="str">
        <f t="shared" si="431"/>
        <v>自然</v>
      </c>
      <c r="J1547" s="2" t="str">
        <f t="shared" si="432"/>
        <v>6阶后排自然</v>
      </c>
      <c r="K1547" s="2">
        <f ca="1">VLOOKUP(J1547,NPC规则!A:K,M1547,FALSE)</f>
        <v>45046</v>
      </c>
      <c r="L1547" s="2">
        <f>VLOOKUP(J1547,NPC规则!A:N,14,FALSE)</f>
        <v>7</v>
      </c>
      <c r="M1547" s="2">
        <f t="shared" ca="1" si="433"/>
        <v>3</v>
      </c>
      <c r="N1547" s="2">
        <v>6</v>
      </c>
      <c r="O1547" s="2">
        <f>VLOOKUP(A1547,关卡NPC系数!B:I,6,FALSE)</f>
        <v>1.5920000000000001</v>
      </c>
      <c r="P1547" s="2">
        <f t="shared" si="429"/>
        <v>1</v>
      </c>
    </row>
    <row r="1548" spans="1:16" x14ac:dyDescent="0.3">
      <c r="A1548" s="2">
        <f t="shared" si="419"/>
        <v>258</v>
      </c>
      <c r="B1548" s="2">
        <f ca="1">K1544</f>
        <v>41066</v>
      </c>
      <c r="C1548" s="2">
        <f t="shared" si="434"/>
        <v>5</v>
      </c>
      <c r="D1548" s="2">
        <f>VLOOKUP(A1548,关卡NPC系数!B:C,2,FALSE)</f>
        <v>197</v>
      </c>
      <c r="E1548" s="2" t="str">
        <f>VLOOKUP(A1548,关卡NPC系数!M:Q,5)</f>
        <v>6阶</v>
      </c>
      <c r="F1548" s="2" t="str">
        <f t="shared" si="430"/>
        <v>后排</v>
      </c>
      <c r="G1548" s="2">
        <f t="shared" si="420"/>
        <v>4</v>
      </c>
      <c r="I1548" s="2" t="str">
        <f t="shared" si="431"/>
        <v>自然</v>
      </c>
      <c r="J1548" s="2" t="str">
        <f t="shared" si="432"/>
        <v>6阶后排自然</v>
      </c>
      <c r="K1548" s="2">
        <f ca="1">VLOOKUP(J1548,NPC规则!A:K,M1548,FALSE)</f>
        <v>45046</v>
      </c>
      <c r="L1548" s="2">
        <f>VLOOKUP(J1548,NPC规则!A:N,14,FALSE)</f>
        <v>7</v>
      </c>
      <c r="M1548" s="2">
        <f t="shared" ca="1" si="433"/>
        <v>3</v>
      </c>
      <c r="N1548" s="2">
        <v>6</v>
      </c>
      <c r="O1548" s="2">
        <f>VLOOKUP(A1548,关卡NPC系数!B:I,6,FALSE)</f>
        <v>1.5920000000000001</v>
      </c>
      <c r="P1548" s="2">
        <f t="shared" si="429"/>
        <v>1</v>
      </c>
    </row>
    <row r="1549" spans="1:16" x14ac:dyDescent="0.3">
      <c r="A1549" s="2">
        <f t="shared" si="419"/>
        <v>258</v>
      </c>
      <c r="B1549" s="2">
        <f ca="1">K1544</f>
        <v>41066</v>
      </c>
      <c r="C1549" s="2">
        <f t="shared" si="434"/>
        <v>6</v>
      </c>
      <c r="D1549" s="2">
        <f>VLOOKUP(A1549,关卡NPC系数!B:C,2,FALSE)</f>
        <v>197</v>
      </c>
      <c r="E1549" s="2" t="str">
        <f>VLOOKUP(A1549,关卡NPC系数!M:Q,5)</f>
        <v>6阶</v>
      </c>
      <c r="F1549" s="2" t="str">
        <f t="shared" si="430"/>
        <v>后排</v>
      </c>
      <c r="G1549" s="2">
        <f t="shared" si="420"/>
        <v>4</v>
      </c>
      <c r="I1549" s="2" t="str">
        <f t="shared" si="431"/>
        <v>自然</v>
      </c>
      <c r="J1549" s="2" t="str">
        <f t="shared" si="432"/>
        <v>6阶后排自然</v>
      </c>
      <c r="K1549" s="2">
        <f ca="1">VLOOKUP(J1549,NPC规则!A:K,M1549,FALSE)</f>
        <v>43046</v>
      </c>
      <c r="L1549" s="2">
        <f>VLOOKUP(J1549,NPC规则!A:N,14,FALSE)</f>
        <v>7</v>
      </c>
      <c r="M1549" s="2">
        <f t="shared" ca="1" si="433"/>
        <v>8</v>
      </c>
      <c r="N1549" s="2">
        <v>6</v>
      </c>
      <c r="O1549" s="2">
        <f>VLOOKUP(A1549,关卡NPC系数!B:I,6,FALSE)</f>
        <v>1.5920000000000001</v>
      </c>
      <c r="P1549" s="2">
        <f t="shared" si="429"/>
        <v>1</v>
      </c>
    </row>
    <row r="1550" spans="1:16" x14ac:dyDescent="0.3">
      <c r="A1550" s="2">
        <f t="shared" ref="A1550:A1613" si="435">A1544+1</f>
        <v>259</v>
      </c>
      <c r="B1550" s="2">
        <f ca="1">K1550</f>
        <v>53016</v>
      </c>
      <c r="C1550" s="2">
        <f t="shared" si="434"/>
        <v>1</v>
      </c>
      <c r="D1550" s="2">
        <f>VLOOKUP(A1550,关卡NPC系数!B:C,2,FALSE)</f>
        <v>198</v>
      </c>
      <c r="E1550" s="2" t="str">
        <f>VLOOKUP(A1550,关卡NPC系数!M:Q,5)</f>
        <v>6阶</v>
      </c>
      <c r="F1550" s="2" t="str">
        <f t="shared" si="430"/>
        <v>前排</v>
      </c>
      <c r="G1550" s="2">
        <f t="shared" si="420"/>
        <v>5</v>
      </c>
      <c r="I1550" s="2" t="str">
        <f t="shared" si="431"/>
        <v>暗影</v>
      </c>
      <c r="J1550" s="2" t="str">
        <f t="shared" si="432"/>
        <v>6阶前排暗影</v>
      </c>
      <c r="K1550" s="2">
        <f ca="1">VLOOKUP(J1550,NPC规则!A:K,M1550,FALSE)</f>
        <v>53016</v>
      </c>
      <c r="L1550" s="2">
        <f>VLOOKUP(J1550,NPC规则!A:N,14,FALSE)</f>
        <v>3</v>
      </c>
      <c r="M1550" s="2">
        <f t="shared" ca="1" si="433"/>
        <v>3</v>
      </c>
      <c r="N1550" s="2">
        <v>6</v>
      </c>
      <c r="O1550" s="2">
        <f>VLOOKUP(A1550,关卡NPC系数!B:I,6,FALSE)</f>
        <v>1.5940000000000001</v>
      </c>
      <c r="P1550" s="2">
        <f t="shared" si="429"/>
        <v>1</v>
      </c>
    </row>
    <row r="1551" spans="1:16" x14ac:dyDescent="0.3">
      <c r="A1551" s="2">
        <f t="shared" si="435"/>
        <v>259</v>
      </c>
      <c r="B1551" s="2">
        <f ca="1">K1550</f>
        <v>53016</v>
      </c>
      <c r="C1551" s="2">
        <f t="shared" si="434"/>
        <v>2</v>
      </c>
      <c r="D1551" s="2">
        <f>VLOOKUP(A1551,关卡NPC系数!B:C,2,FALSE)</f>
        <v>198</v>
      </c>
      <c r="E1551" s="2" t="str">
        <f>VLOOKUP(A1551,关卡NPC系数!M:Q,5)</f>
        <v>6阶</v>
      </c>
      <c r="F1551" s="2" t="str">
        <f t="shared" si="430"/>
        <v>前排</v>
      </c>
      <c r="G1551" s="2">
        <f t="shared" si="420"/>
        <v>5</v>
      </c>
      <c r="I1551" s="2" t="str">
        <f t="shared" si="431"/>
        <v>暗影</v>
      </c>
      <c r="J1551" s="2" t="str">
        <f t="shared" si="432"/>
        <v>6阶前排暗影</v>
      </c>
      <c r="K1551" s="2">
        <f ca="1">VLOOKUP(J1551,NPC规则!A:K,M1551,FALSE)</f>
        <v>52046</v>
      </c>
      <c r="L1551" s="2">
        <f>VLOOKUP(J1551,NPC规则!A:N,14,FALSE)</f>
        <v>3</v>
      </c>
      <c r="M1551" s="2">
        <f t="shared" ca="1" si="433"/>
        <v>4</v>
      </c>
      <c r="N1551" s="2">
        <v>6</v>
      </c>
      <c r="O1551" s="2">
        <f>VLOOKUP(A1551,关卡NPC系数!B:I,6,FALSE)</f>
        <v>1.5940000000000001</v>
      </c>
      <c r="P1551" s="2">
        <f t="shared" si="429"/>
        <v>1</v>
      </c>
    </row>
    <row r="1552" spans="1:16" x14ac:dyDescent="0.3">
      <c r="A1552" s="2">
        <f t="shared" si="435"/>
        <v>259</v>
      </c>
      <c r="B1552" s="2">
        <f ca="1">K1550</f>
        <v>53016</v>
      </c>
      <c r="C1552" s="2">
        <f t="shared" si="434"/>
        <v>3</v>
      </c>
      <c r="D1552" s="2">
        <f>VLOOKUP(A1552,关卡NPC系数!B:C,2,FALSE)</f>
        <v>198</v>
      </c>
      <c r="E1552" s="2" t="str">
        <f>VLOOKUP(A1552,关卡NPC系数!M:Q,5)</f>
        <v>6阶</v>
      </c>
      <c r="F1552" s="2" t="str">
        <f t="shared" si="430"/>
        <v>后排</v>
      </c>
      <c r="G1552" s="2">
        <f t="shared" si="420"/>
        <v>5</v>
      </c>
      <c r="I1552" s="2" t="str">
        <f t="shared" si="431"/>
        <v>暗影</v>
      </c>
      <c r="J1552" s="2" t="str">
        <f t="shared" si="432"/>
        <v>6阶后排暗影</v>
      </c>
      <c r="K1552" s="2">
        <f ca="1">VLOOKUP(J1552,NPC规则!A:K,M1552,FALSE)</f>
        <v>53016</v>
      </c>
      <c r="L1552" s="2">
        <f>VLOOKUP(J1552,NPC规则!A:N,14,FALSE)</f>
        <v>3</v>
      </c>
      <c r="M1552" s="2">
        <f t="shared" ca="1" si="433"/>
        <v>3</v>
      </c>
      <c r="N1552" s="2">
        <v>6</v>
      </c>
      <c r="O1552" s="2">
        <f>VLOOKUP(A1552,关卡NPC系数!B:I,6,FALSE)</f>
        <v>1.5940000000000001</v>
      </c>
      <c r="P1552" s="2">
        <f t="shared" si="429"/>
        <v>1</v>
      </c>
    </row>
    <row r="1553" spans="1:16" x14ac:dyDescent="0.3">
      <c r="A1553" s="2">
        <f t="shared" si="435"/>
        <v>259</v>
      </c>
      <c r="B1553" s="2">
        <f ca="1">K1550</f>
        <v>53016</v>
      </c>
      <c r="C1553" s="2">
        <f t="shared" si="434"/>
        <v>4</v>
      </c>
      <c r="D1553" s="2">
        <f>VLOOKUP(A1553,关卡NPC系数!B:C,2,FALSE)</f>
        <v>198</v>
      </c>
      <c r="E1553" s="2" t="str">
        <f>VLOOKUP(A1553,关卡NPC系数!M:Q,5)</f>
        <v>6阶</v>
      </c>
      <c r="F1553" s="2" t="str">
        <f t="shared" si="430"/>
        <v>后排</v>
      </c>
      <c r="G1553" s="2">
        <f t="shared" si="420"/>
        <v>5</v>
      </c>
      <c r="I1553" s="2" t="str">
        <f t="shared" si="431"/>
        <v>暗影</v>
      </c>
      <c r="J1553" s="2" t="str">
        <f t="shared" si="432"/>
        <v>6阶后排暗影</v>
      </c>
      <c r="K1553" s="2">
        <f ca="1">VLOOKUP(J1553,NPC规则!A:K,M1553,FALSE)</f>
        <v>53016</v>
      </c>
      <c r="L1553" s="2">
        <f>VLOOKUP(J1553,NPC规则!A:N,14,FALSE)</f>
        <v>3</v>
      </c>
      <c r="M1553" s="2">
        <f t="shared" ca="1" si="433"/>
        <v>3</v>
      </c>
      <c r="N1553" s="2">
        <v>6</v>
      </c>
      <c r="O1553" s="2">
        <f>VLOOKUP(A1553,关卡NPC系数!B:I,6,FALSE)</f>
        <v>1.5940000000000001</v>
      </c>
      <c r="P1553" s="2">
        <f t="shared" si="429"/>
        <v>1</v>
      </c>
    </row>
    <row r="1554" spans="1:16" x14ac:dyDescent="0.3">
      <c r="A1554" s="2">
        <f t="shared" si="435"/>
        <v>259</v>
      </c>
      <c r="B1554" s="2">
        <f ca="1">K1550</f>
        <v>53016</v>
      </c>
      <c r="C1554" s="2">
        <f t="shared" si="434"/>
        <v>5</v>
      </c>
      <c r="D1554" s="2">
        <f>VLOOKUP(A1554,关卡NPC系数!B:C,2,FALSE)</f>
        <v>198</v>
      </c>
      <c r="E1554" s="2" t="str">
        <f>VLOOKUP(A1554,关卡NPC系数!M:Q,5)</f>
        <v>6阶</v>
      </c>
      <c r="F1554" s="2" t="str">
        <f t="shared" si="430"/>
        <v>后排</v>
      </c>
      <c r="G1554" s="2">
        <f t="shared" ref="G1554:G1617" si="436">G1548+1</f>
        <v>5</v>
      </c>
      <c r="I1554" s="2" t="str">
        <f t="shared" si="431"/>
        <v>暗影</v>
      </c>
      <c r="J1554" s="2" t="str">
        <f t="shared" si="432"/>
        <v>6阶后排暗影</v>
      </c>
      <c r="K1554" s="2">
        <f ca="1">VLOOKUP(J1554,NPC规则!A:K,M1554,FALSE)</f>
        <v>51016</v>
      </c>
      <c r="L1554" s="2">
        <f>VLOOKUP(J1554,NPC规则!A:N,14,FALSE)</f>
        <v>3</v>
      </c>
      <c r="M1554" s="2">
        <f t="shared" ca="1" si="433"/>
        <v>2</v>
      </c>
      <c r="N1554" s="2">
        <v>6</v>
      </c>
      <c r="O1554" s="2">
        <f>VLOOKUP(A1554,关卡NPC系数!B:I,6,FALSE)</f>
        <v>1.5940000000000001</v>
      </c>
      <c r="P1554" s="2">
        <f t="shared" si="429"/>
        <v>1</v>
      </c>
    </row>
    <row r="1555" spans="1:16" x14ac:dyDescent="0.3">
      <c r="A1555" s="2">
        <f t="shared" si="435"/>
        <v>259</v>
      </c>
      <c r="B1555" s="2">
        <f ca="1">K1550</f>
        <v>53016</v>
      </c>
      <c r="C1555" s="2">
        <f t="shared" si="434"/>
        <v>6</v>
      </c>
      <c r="D1555" s="2">
        <f>VLOOKUP(A1555,关卡NPC系数!B:C,2,FALSE)</f>
        <v>198</v>
      </c>
      <c r="E1555" s="2" t="str">
        <f>VLOOKUP(A1555,关卡NPC系数!M:Q,5)</f>
        <v>6阶</v>
      </c>
      <c r="F1555" s="2" t="str">
        <f t="shared" si="430"/>
        <v>后排</v>
      </c>
      <c r="G1555" s="2">
        <f t="shared" si="436"/>
        <v>5</v>
      </c>
      <c r="I1555" s="2" t="str">
        <f t="shared" si="431"/>
        <v>暗影</v>
      </c>
      <c r="J1555" s="2" t="str">
        <f t="shared" si="432"/>
        <v>6阶后排暗影</v>
      </c>
      <c r="K1555" s="2">
        <f ca="1">VLOOKUP(J1555,NPC规则!A:K,M1555,FALSE)</f>
        <v>52046</v>
      </c>
      <c r="L1555" s="2">
        <f>VLOOKUP(J1555,NPC规则!A:N,14,FALSE)</f>
        <v>3</v>
      </c>
      <c r="M1555" s="2">
        <f t="shared" ca="1" si="433"/>
        <v>4</v>
      </c>
      <c r="N1555" s="2">
        <v>6</v>
      </c>
      <c r="O1555" s="2">
        <f>VLOOKUP(A1555,关卡NPC系数!B:I,6,FALSE)</f>
        <v>1.5940000000000001</v>
      </c>
      <c r="P1555" s="2">
        <f t="shared" si="429"/>
        <v>1</v>
      </c>
    </row>
    <row r="1556" spans="1:16" x14ac:dyDescent="0.3">
      <c r="A1556" s="2">
        <f t="shared" si="435"/>
        <v>260</v>
      </c>
      <c r="B1556" s="2">
        <f ca="1">K1556</f>
        <v>63026</v>
      </c>
      <c r="C1556" s="2">
        <f t="shared" si="434"/>
        <v>1</v>
      </c>
      <c r="D1556" s="2">
        <f>VLOOKUP(A1556,关卡NPC系数!B:C,2,FALSE)</f>
        <v>198</v>
      </c>
      <c r="E1556" s="2" t="str">
        <f>VLOOKUP(A1556,关卡NPC系数!M:Q,5)</f>
        <v>6阶</v>
      </c>
      <c r="F1556" s="2" t="str">
        <f t="shared" si="430"/>
        <v>前排</v>
      </c>
      <c r="G1556" s="2">
        <f t="shared" si="436"/>
        <v>6</v>
      </c>
      <c r="I1556" s="2" t="str">
        <f t="shared" si="431"/>
        <v>神圣</v>
      </c>
      <c r="J1556" s="2" t="str">
        <f t="shared" si="432"/>
        <v>6阶前排神圣</v>
      </c>
      <c r="K1556" s="2">
        <f ca="1">VLOOKUP(J1556,NPC规则!A:K,M1556,FALSE)</f>
        <v>63026</v>
      </c>
      <c r="L1556" s="2">
        <f>VLOOKUP(J1556,NPC规则!A:N,14,FALSE)</f>
        <v>3</v>
      </c>
      <c r="M1556" s="2">
        <f t="shared" ca="1" si="433"/>
        <v>3</v>
      </c>
      <c r="N1556" s="2">
        <v>6</v>
      </c>
      <c r="O1556" s="2">
        <f>VLOOKUP(A1556,关卡NPC系数!B:I,6,FALSE)</f>
        <v>1.996</v>
      </c>
      <c r="P1556" s="2">
        <f t="shared" si="429"/>
        <v>1.3</v>
      </c>
    </row>
    <row r="1557" spans="1:16" x14ac:dyDescent="0.3">
      <c r="A1557" s="2">
        <f t="shared" si="435"/>
        <v>260</v>
      </c>
      <c r="B1557" s="2">
        <f ca="1">K1556</f>
        <v>63026</v>
      </c>
      <c r="C1557" s="2">
        <f t="shared" si="434"/>
        <v>2</v>
      </c>
      <c r="D1557" s="2">
        <f>VLOOKUP(A1557,关卡NPC系数!B:C,2,FALSE)</f>
        <v>198</v>
      </c>
      <c r="E1557" s="2" t="str">
        <f>VLOOKUP(A1557,关卡NPC系数!M:Q,5)</f>
        <v>6阶</v>
      </c>
      <c r="F1557" s="2" t="str">
        <f t="shared" si="430"/>
        <v>前排</v>
      </c>
      <c r="G1557" s="2">
        <f t="shared" si="436"/>
        <v>6</v>
      </c>
      <c r="I1557" s="2" t="str">
        <f t="shared" si="431"/>
        <v>神圣</v>
      </c>
      <c r="J1557" s="2" t="str">
        <f t="shared" si="432"/>
        <v>6阶前排神圣</v>
      </c>
      <c r="L1557" s="2">
        <f>VLOOKUP(J1557,NPC规则!A:N,14,FALSE)</f>
        <v>3</v>
      </c>
      <c r="M1557" s="2">
        <f t="shared" ca="1" si="433"/>
        <v>2</v>
      </c>
      <c r="N1557" s="2">
        <v>6</v>
      </c>
      <c r="O1557" s="2">
        <f>VLOOKUP(A1557,关卡NPC系数!B:I,6,FALSE)</f>
        <v>1.996</v>
      </c>
      <c r="P1557" s="2">
        <f t="shared" si="429"/>
        <v>1.3</v>
      </c>
    </row>
    <row r="1558" spans="1:16" x14ac:dyDescent="0.3">
      <c r="A1558" s="2">
        <f t="shared" si="435"/>
        <v>260</v>
      </c>
      <c r="B1558" s="2">
        <f ca="1">K1556</f>
        <v>63026</v>
      </c>
      <c r="C1558" s="2">
        <f t="shared" si="434"/>
        <v>3</v>
      </c>
      <c r="D1558" s="2">
        <f>VLOOKUP(A1558,关卡NPC系数!B:C,2,FALSE)</f>
        <v>198</v>
      </c>
      <c r="E1558" s="2" t="str">
        <f>VLOOKUP(A1558,关卡NPC系数!M:Q,5)</f>
        <v>6阶</v>
      </c>
      <c r="F1558" s="2" t="str">
        <f t="shared" si="430"/>
        <v>后排</v>
      </c>
      <c r="G1558" s="2">
        <f t="shared" si="436"/>
        <v>6</v>
      </c>
      <c r="I1558" s="2" t="str">
        <f t="shared" si="431"/>
        <v>神圣</v>
      </c>
      <c r="J1558" s="2" t="str">
        <f t="shared" si="432"/>
        <v>6阶后排神圣</v>
      </c>
      <c r="K1558" s="2">
        <f ca="1">VLOOKUP(J1558,NPC规则!A:K,M1558,FALSE)</f>
        <v>61026</v>
      </c>
      <c r="L1558" s="2">
        <f>VLOOKUP(J1558,NPC规则!A:N,14,FALSE)</f>
        <v>3</v>
      </c>
      <c r="M1558" s="2">
        <f t="shared" ca="1" si="433"/>
        <v>2</v>
      </c>
      <c r="N1558" s="2">
        <v>6</v>
      </c>
      <c r="O1558" s="2">
        <f>VLOOKUP(A1558,关卡NPC系数!B:I,6,FALSE)</f>
        <v>1.996</v>
      </c>
      <c r="P1558" s="2">
        <f t="shared" si="429"/>
        <v>1.3</v>
      </c>
    </row>
    <row r="1559" spans="1:16" x14ac:dyDescent="0.3">
      <c r="A1559" s="2">
        <f t="shared" si="435"/>
        <v>260</v>
      </c>
      <c r="B1559" s="2">
        <f ca="1">K1556</f>
        <v>63026</v>
      </c>
      <c r="C1559" s="2">
        <f t="shared" si="434"/>
        <v>4</v>
      </c>
      <c r="D1559" s="2">
        <f>VLOOKUP(A1559,关卡NPC系数!B:C,2,FALSE)</f>
        <v>198</v>
      </c>
      <c r="E1559" s="2" t="str">
        <f>VLOOKUP(A1559,关卡NPC系数!M:Q,5)</f>
        <v>6阶</v>
      </c>
      <c r="F1559" s="2" t="str">
        <f t="shared" si="430"/>
        <v>后排</v>
      </c>
      <c r="G1559" s="2">
        <f t="shared" si="436"/>
        <v>6</v>
      </c>
      <c r="I1559" s="2" t="str">
        <f t="shared" si="431"/>
        <v>神圣</v>
      </c>
      <c r="J1559" s="2" t="str">
        <f t="shared" si="432"/>
        <v>6阶后排神圣</v>
      </c>
      <c r="L1559" s="2">
        <f>VLOOKUP(J1559,NPC规则!A:N,14,FALSE)</f>
        <v>3</v>
      </c>
      <c r="M1559" s="2">
        <f t="shared" ca="1" si="433"/>
        <v>4</v>
      </c>
      <c r="N1559" s="2">
        <v>6</v>
      </c>
      <c r="O1559" s="2">
        <f>VLOOKUP(A1559,关卡NPC系数!B:I,6,FALSE)</f>
        <v>1.996</v>
      </c>
      <c r="P1559" s="2">
        <f t="shared" si="429"/>
        <v>1.3</v>
      </c>
    </row>
    <row r="1560" spans="1:16" x14ac:dyDescent="0.3">
      <c r="A1560" s="2">
        <f t="shared" si="435"/>
        <v>260</v>
      </c>
      <c r="B1560" s="2">
        <f ca="1">K1556</f>
        <v>63026</v>
      </c>
      <c r="C1560" s="2">
        <f t="shared" si="434"/>
        <v>5</v>
      </c>
      <c r="D1560" s="2">
        <f>VLOOKUP(A1560,关卡NPC系数!B:C,2,FALSE)</f>
        <v>198</v>
      </c>
      <c r="E1560" s="2" t="str">
        <f>VLOOKUP(A1560,关卡NPC系数!M:Q,5)</f>
        <v>6阶</v>
      </c>
      <c r="F1560" s="2" t="str">
        <f t="shared" si="430"/>
        <v>后排</v>
      </c>
      <c r="G1560" s="2">
        <f t="shared" si="436"/>
        <v>6</v>
      </c>
      <c r="I1560" s="2" t="str">
        <f t="shared" si="431"/>
        <v>神圣</v>
      </c>
      <c r="J1560" s="2" t="str">
        <f t="shared" si="432"/>
        <v>6阶后排神圣</v>
      </c>
      <c r="L1560" s="2">
        <f>VLOOKUP(J1560,NPC规则!A:N,14,FALSE)</f>
        <v>3</v>
      </c>
      <c r="M1560" s="2">
        <f t="shared" ca="1" si="433"/>
        <v>2</v>
      </c>
      <c r="N1560" s="2">
        <v>6</v>
      </c>
      <c r="O1560" s="2">
        <f>VLOOKUP(A1560,关卡NPC系数!B:I,6,FALSE)</f>
        <v>1.996</v>
      </c>
      <c r="P1560" s="2">
        <f t="shared" si="429"/>
        <v>1.3</v>
      </c>
    </row>
    <row r="1561" spans="1:16" x14ac:dyDescent="0.3">
      <c r="A1561" s="2">
        <f t="shared" si="435"/>
        <v>260</v>
      </c>
      <c r="B1561" s="2">
        <f ca="1">K1556</f>
        <v>63026</v>
      </c>
      <c r="C1561" s="2">
        <f t="shared" si="434"/>
        <v>6</v>
      </c>
      <c r="D1561" s="2">
        <f>VLOOKUP(A1561,关卡NPC系数!B:C,2,FALSE)</f>
        <v>198</v>
      </c>
      <c r="E1561" s="2" t="str">
        <f>VLOOKUP(A1561,关卡NPC系数!M:Q,5)</f>
        <v>6阶</v>
      </c>
      <c r="F1561" s="2" t="str">
        <f t="shared" si="430"/>
        <v>后排</v>
      </c>
      <c r="G1561" s="2">
        <f t="shared" si="436"/>
        <v>6</v>
      </c>
      <c r="I1561" s="2" t="str">
        <f t="shared" si="431"/>
        <v>神圣</v>
      </c>
      <c r="J1561" s="2" t="str">
        <f t="shared" si="432"/>
        <v>6阶后排神圣</v>
      </c>
      <c r="K1561" s="2">
        <f ca="1">VLOOKUP(J1561,NPC规则!A:K,M1561,FALSE)</f>
        <v>63026</v>
      </c>
      <c r="L1561" s="2">
        <f>VLOOKUP(J1561,NPC规则!A:N,14,FALSE)</f>
        <v>3</v>
      </c>
      <c r="M1561" s="2">
        <f t="shared" ca="1" si="433"/>
        <v>3</v>
      </c>
      <c r="N1561" s="2">
        <v>6</v>
      </c>
      <c r="O1561" s="2">
        <f>VLOOKUP(A1561,关卡NPC系数!B:I,6,FALSE)</f>
        <v>1.996</v>
      </c>
      <c r="P1561" s="2">
        <f t="shared" si="429"/>
        <v>1.3</v>
      </c>
    </row>
    <row r="1562" spans="1:16" x14ac:dyDescent="0.3">
      <c r="A1562" s="2">
        <f t="shared" si="435"/>
        <v>261</v>
      </c>
      <c r="B1562" s="2">
        <f ca="1">K1562</f>
        <v>61026</v>
      </c>
      <c r="C1562" s="2">
        <f t="shared" si="434"/>
        <v>1</v>
      </c>
      <c r="D1562" s="2">
        <f>VLOOKUP(A1562,关卡NPC系数!B:C,2,FALSE)</f>
        <v>199</v>
      </c>
      <c r="E1562" s="2" t="str">
        <f>VLOOKUP(A1562,关卡NPC系数!M:Q,5)</f>
        <v>6阶</v>
      </c>
      <c r="F1562" s="2" t="str">
        <f t="shared" si="430"/>
        <v>前排</v>
      </c>
      <c r="G1562" s="2">
        <f t="shared" ref="G1562" ca="1" si="437">RANK(H1562,$H1562:$H1567)</f>
        <v>6</v>
      </c>
      <c r="H1562" s="2">
        <f t="shared" ref="H1562" ca="1" si="438">RAND()</f>
        <v>4.036179058599576E-2</v>
      </c>
      <c r="I1562" s="2" t="str">
        <f t="shared" ca="1" si="431"/>
        <v>神圣</v>
      </c>
      <c r="J1562" s="2" t="str">
        <f t="shared" ca="1" si="432"/>
        <v>6阶前排神圣</v>
      </c>
      <c r="K1562" s="2">
        <f ca="1">VLOOKUP(J1562,NPC规则!A:K,M1562,FALSE)</f>
        <v>61026</v>
      </c>
      <c r="L1562" s="2">
        <f ca="1">VLOOKUP(J1562,NPC规则!A:N,14,FALSE)</f>
        <v>3</v>
      </c>
      <c r="M1562" s="2">
        <f t="shared" ca="1" si="433"/>
        <v>2</v>
      </c>
      <c r="N1562" s="2">
        <v>6</v>
      </c>
      <c r="O1562" s="2">
        <f>VLOOKUP(A1562,关卡NPC系数!B:I,6,FALSE)</f>
        <v>1.599</v>
      </c>
      <c r="P1562" s="2">
        <f t="shared" si="429"/>
        <v>1</v>
      </c>
    </row>
    <row r="1563" spans="1:16" x14ac:dyDescent="0.3">
      <c r="A1563" s="2">
        <f t="shared" si="435"/>
        <v>261</v>
      </c>
      <c r="B1563" s="2">
        <f ca="1">K1562</f>
        <v>61026</v>
      </c>
      <c r="C1563" s="2">
        <f t="shared" si="434"/>
        <v>2</v>
      </c>
      <c r="D1563" s="2">
        <f>VLOOKUP(A1563,关卡NPC系数!B:C,2,FALSE)</f>
        <v>199</v>
      </c>
      <c r="E1563" s="2" t="str">
        <f>VLOOKUP(A1563,关卡NPC系数!M:Q,5)</f>
        <v>6阶</v>
      </c>
      <c r="F1563" s="2" t="str">
        <f t="shared" si="430"/>
        <v>前排</v>
      </c>
      <c r="G1563" s="2">
        <f t="shared" ref="G1563" ca="1" si="439">RANK(H1563,$H1562:$H1567)</f>
        <v>2</v>
      </c>
      <c r="H1563" s="2">
        <f t="shared" ca="1" si="422"/>
        <v>0.95997522408001312</v>
      </c>
      <c r="I1563" s="2" t="str">
        <f t="shared" ca="1" si="431"/>
        <v>奥术</v>
      </c>
      <c r="J1563" s="2" t="str">
        <f t="shared" ca="1" si="432"/>
        <v>6阶前排奥术</v>
      </c>
      <c r="K1563" s="2">
        <f ca="1">VLOOKUP(J1563,NPC规则!A:K,M1563,FALSE)</f>
        <v>21036</v>
      </c>
      <c r="L1563" s="2">
        <f ca="1">VLOOKUP(J1563,NPC规则!A:N,14,FALSE)</f>
        <v>4</v>
      </c>
      <c r="M1563" s="2">
        <f t="shared" ca="1" si="433"/>
        <v>4</v>
      </c>
      <c r="N1563" s="2">
        <v>6</v>
      </c>
      <c r="O1563" s="2">
        <f>VLOOKUP(A1563,关卡NPC系数!B:I,6,FALSE)</f>
        <v>1.599</v>
      </c>
      <c r="P1563" s="2">
        <f t="shared" si="429"/>
        <v>1</v>
      </c>
    </row>
    <row r="1564" spans="1:16" x14ac:dyDescent="0.3">
      <c r="A1564" s="2">
        <f t="shared" si="435"/>
        <v>261</v>
      </c>
      <c r="B1564" s="2">
        <f ca="1">K1562</f>
        <v>61026</v>
      </c>
      <c r="C1564" s="2">
        <f t="shared" si="434"/>
        <v>3</v>
      </c>
      <c r="D1564" s="2">
        <f>VLOOKUP(A1564,关卡NPC系数!B:C,2,FALSE)</f>
        <v>199</v>
      </c>
      <c r="E1564" s="2" t="str">
        <f>VLOOKUP(A1564,关卡NPC系数!M:Q,5)</f>
        <v>6阶</v>
      </c>
      <c r="F1564" s="2" t="str">
        <f t="shared" si="430"/>
        <v>后排</v>
      </c>
      <c r="G1564" s="2">
        <f t="shared" ref="G1564" ca="1" si="440">RANK(H1564,$H1562:$H1567)</f>
        <v>4</v>
      </c>
      <c r="H1564" s="2">
        <f t="shared" ca="1" si="422"/>
        <v>0.80817923174255146</v>
      </c>
      <c r="I1564" s="2" t="str">
        <f t="shared" ca="1" si="431"/>
        <v>自然</v>
      </c>
      <c r="J1564" s="2" t="str">
        <f t="shared" ca="1" si="432"/>
        <v>6阶后排自然</v>
      </c>
      <c r="K1564" s="2">
        <f ca="1">VLOOKUP(J1564,NPC规则!A:K,M1564,FALSE)</f>
        <v>43046</v>
      </c>
      <c r="L1564" s="2">
        <f ca="1">VLOOKUP(J1564,NPC规则!A:N,14,FALSE)</f>
        <v>7</v>
      </c>
      <c r="M1564" s="2">
        <f t="shared" ca="1" si="433"/>
        <v>8</v>
      </c>
      <c r="N1564" s="2">
        <v>6</v>
      </c>
      <c r="O1564" s="2">
        <f>VLOOKUP(A1564,关卡NPC系数!B:I,6,FALSE)</f>
        <v>1.599</v>
      </c>
      <c r="P1564" s="2">
        <f t="shared" si="429"/>
        <v>1</v>
      </c>
    </row>
    <row r="1565" spans="1:16" x14ac:dyDescent="0.3">
      <c r="A1565" s="2">
        <f t="shared" si="435"/>
        <v>261</v>
      </c>
      <c r="B1565" s="2">
        <f ca="1">K1562</f>
        <v>61026</v>
      </c>
      <c r="C1565" s="2">
        <f t="shared" si="434"/>
        <v>4</v>
      </c>
      <c r="D1565" s="2">
        <f>VLOOKUP(A1565,关卡NPC系数!B:C,2,FALSE)</f>
        <v>199</v>
      </c>
      <c r="E1565" s="2" t="str">
        <f>VLOOKUP(A1565,关卡NPC系数!M:Q,5)</f>
        <v>6阶</v>
      </c>
      <c r="F1565" s="2" t="str">
        <f t="shared" si="430"/>
        <v>后排</v>
      </c>
      <c r="G1565" s="2">
        <f t="shared" ref="G1565" ca="1" si="441">RANK(H1565,$H1562:$H1567)</f>
        <v>1</v>
      </c>
      <c r="H1565" s="2">
        <f t="shared" ca="1" si="422"/>
        <v>0.97462878229404137</v>
      </c>
      <c r="I1565" s="2" t="str">
        <f t="shared" ca="1" si="431"/>
        <v>亡灵</v>
      </c>
      <c r="J1565" s="2" t="str">
        <f t="shared" ca="1" si="432"/>
        <v>6阶后排亡灵</v>
      </c>
      <c r="K1565" s="2">
        <f ca="1">VLOOKUP(J1565,NPC规则!A:K,M1565,FALSE)</f>
        <v>12036</v>
      </c>
      <c r="L1565" s="2">
        <f ca="1">VLOOKUP(J1565,NPC规则!A:N,14,FALSE)</f>
        <v>6</v>
      </c>
      <c r="M1565" s="2">
        <f t="shared" ca="1" si="433"/>
        <v>5</v>
      </c>
      <c r="N1565" s="2">
        <v>6</v>
      </c>
      <c r="O1565" s="2">
        <f>VLOOKUP(A1565,关卡NPC系数!B:I,6,FALSE)</f>
        <v>1.599</v>
      </c>
      <c r="P1565" s="2">
        <f t="shared" si="429"/>
        <v>1</v>
      </c>
    </row>
    <row r="1566" spans="1:16" x14ac:dyDescent="0.3">
      <c r="A1566" s="2">
        <f t="shared" si="435"/>
        <v>261</v>
      </c>
      <c r="B1566" s="2">
        <f ca="1">K1562</f>
        <v>61026</v>
      </c>
      <c r="C1566" s="2">
        <f t="shared" si="434"/>
        <v>5</v>
      </c>
      <c r="D1566" s="2">
        <f>VLOOKUP(A1566,关卡NPC系数!B:C,2,FALSE)</f>
        <v>199</v>
      </c>
      <c r="E1566" s="2" t="str">
        <f>VLOOKUP(A1566,关卡NPC系数!M:Q,5)</f>
        <v>6阶</v>
      </c>
      <c r="F1566" s="2" t="str">
        <f t="shared" si="430"/>
        <v>后排</v>
      </c>
      <c r="G1566" s="2">
        <f t="shared" ref="G1566" ca="1" si="442">RANK(H1566,$H1562:$H1567)</f>
        <v>3</v>
      </c>
      <c r="H1566" s="2">
        <f t="shared" ca="1" si="422"/>
        <v>0.83386219454702482</v>
      </c>
      <c r="I1566" s="2" t="str">
        <f t="shared" ca="1" si="431"/>
        <v>邪能</v>
      </c>
      <c r="J1566" s="2" t="str">
        <f t="shared" ca="1" si="432"/>
        <v>6阶后排邪能</v>
      </c>
      <c r="K1566" s="2">
        <f ca="1">VLOOKUP(J1566,NPC规则!A:K,M1566,FALSE)</f>
        <v>33026</v>
      </c>
      <c r="L1566" s="2">
        <f ca="1">VLOOKUP(J1566,NPC规则!A:N,14,FALSE)</f>
        <v>6</v>
      </c>
      <c r="M1566" s="2">
        <f t="shared" ca="1" si="433"/>
        <v>2</v>
      </c>
      <c r="N1566" s="2">
        <v>6</v>
      </c>
      <c r="O1566" s="2">
        <f>VLOOKUP(A1566,关卡NPC系数!B:I,6,FALSE)</f>
        <v>1.599</v>
      </c>
      <c r="P1566" s="2">
        <f t="shared" si="429"/>
        <v>1</v>
      </c>
    </row>
    <row r="1567" spans="1:16" x14ac:dyDescent="0.3">
      <c r="A1567" s="2">
        <f t="shared" si="435"/>
        <v>261</v>
      </c>
      <c r="B1567" s="2">
        <f ca="1">K1562</f>
        <v>61026</v>
      </c>
      <c r="C1567" s="2">
        <f t="shared" si="434"/>
        <v>6</v>
      </c>
      <c r="D1567" s="2">
        <f>VLOOKUP(A1567,关卡NPC系数!B:C,2,FALSE)</f>
        <v>199</v>
      </c>
      <c r="E1567" s="2" t="str">
        <f>VLOOKUP(A1567,关卡NPC系数!M:Q,5)</f>
        <v>6阶</v>
      </c>
      <c r="F1567" s="2" t="str">
        <f t="shared" si="430"/>
        <v>后排</v>
      </c>
      <c r="G1567" s="2">
        <f t="shared" ref="G1567" ca="1" si="443">RANK(H1567,$H1562:$H1567)</f>
        <v>5</v>
      </c>
      <c r="H1567" s="2">
        <f t="shared" ca="1" si="422"/>
        <v>0.12124604294634345</v>
      </c>
      <c r="I1567" s="2" t="str">
        <f t="shared" ca="1" si="431"/>
        <v>暗影</v>
      </c>
      <c r="J1567" s="2" t="str">
        <f t="shared" ca="1" si="432"/>
        <v>6阶后排暗影</v>
      </c>
      <c r="K1567" s="2">
        <f ca="1">VLOOKUP(J1567,NPC规则!A:K,M1567,FALSE)</f>
        <v>51016</v>
      </c>
      <c r="L1567" s="2">
        <f ca="1">VLOOKUP(J1567,NPC规则!A:N,14,FALSE)</f>
        <v>3</v>
      </c>
      <c r="M1567" s="2">
        <f t="shared" ca="1" si="433"/>
        <v>2</v>
      </c>
      <c r="N1567" s="2">
        <v>6</v>
      </c>
      <c r="O1567" s="2">
        <f>VLOOKUP(A1567,关卡NPC系数!B:I,6,FALSE)</f>
        <v>1.599</v>
      </c>
      <c r="P1567" s="2">
        <f t="shared" si="429"/>
        <v>1</v>
      </c>
    </row>
    <row r="1568" spans="1:16" x14ac:dyDescent="0.3">
      <c r="A1568" s="2">
        <f t="shared" si="435"/>
        <v>262</v>
      </c>
      <c r="B1568" s="2">
        <f ca="1">K1568</f>
        <v>11076</v>
      </c>
      <c r="C1568" s="2">
        <f t="shared" si="434"/>
        <v>1</v>
      </c>
      <c r="D1568" s="2">
        <f>VLOOKUP(A1568,关卡NPC系数!B:C,2,FALSE)</f>
        <v>199</v>
      </c>
      <c r="E1568" s="2" t="str">
        <f>VLOOKUP(A1568,关卡NPC系数!M:Q,5)</f>
        <v>6阶</v>
      </c>
      <c r="F1568" s="2" t="str">
        <f t="shared" si="430"/>
        <v>前排</v>
      </c>
      <c r="G1568" s="2">
        <v>1</v>
      </c>
      <c r="I1568" s="2" t="str">
        <f t="shared" si="431"/>
        <v>亡灵</v>
      </c>
      <c r="J1568" s="2" t="str">
        <f t="shared" si="432"/>
        <v>6阶前排亡灵</v>
      </c>
      <c r="K1568" s="2">
        <f ca="1">VLOOKUP(J1568,NPC规则!A:K,M1568,FALSE)</f>
        <v>11076</v>
      </c>
      <c r="L1568" s="2">
        <f>VLOOKUP(J1568,NPC规则!A:N,14,FALSE)</f>
        <v>3</v>
      </c>
      <c r="M1568" s="2">
        <f t="shared" ca="1" si="433"/>
        <v>2</v>
      </c>
      <c r="N1568" s="2">
        <v>6</v>
      </c>
      <c r="O1568" s="2">
        <f>VLOOKUP(A1568,关卡NPC系数!B:I,6,FALSE)</f>
        <v>1.6020000000000001</v>
      </c>
      <c r="P1568" s="2">
        <f t="shared" si="429"/>
        <v>1</v>
      </c>
    </row>
    <row r="1569" spans="1:16" x14ac:dyDescent="0.3">
      <c r="A1569" s="2">
        <f t="shared" si="435"/>
        <v>262</v>
      </c>
      <c r="B1569" s="2">
        <f ca="1">K1568</f>
        <v>11076</v>
      </c>
      <c r="C1569" s="2">
        <f t="shared" si="434"/>
        <v>2</v>
      </c>
      <c r="D1569" s="2">
        <f>VLOOKUP(A1569,关卡NPC系数!B:C,2,FALSE)</f>
        <v>199</v>
      </c>
      <c r="E1569" s="2" t="str">
        <f>VLOOKUP(A1569,关卡NPC系数!M:Q,5)</f>
        <v>6阶</v>
      </c>
      <c r="F1569" s="2" t="str">
        <f t="shared" si="430"/>
        <v>前排</v>
      </c>
      <c r="G1569" s="2">
        <v>1</v>
      </c>
      <c r="I1569" s="2" t="str">
        <f t="shared" si="431"/>
        <v>亡灵</v>
      </c>
      <c r="J1569" s="2" t="str">
        <f t="shared" si="432"/>
        <v>6阶前排亡灵</v>
      </c>
      <c r="K1569" s="2">
        <f ca="1">VLOOKUP(J1569,NPC规则!A:K,M1569,FALSE)</f>
        <v>11086</v>
      </c>
      <c r="L1569" s="2">
        <f>VLOOKUP(J1569,NPC规则!A:N,14,FALSE)</f>
        <v>3</v>
      </c>
      <c r="M1569" s="2">
        <f t="shared" ca="1" si="433"/>
        <v>3</v>
      </c>
      <c r="N1569" s="2">
        <v>6</v>
      </c>
      <c r="O1569" s="2">
        <f>VLOOKUP(A1569,关卡NPC系数!B:I,6,FALSE)</f>
        <v>1.6020000000000001</v>
      </c>
      <c r="P1569" s="2">
        <f t="shared" si="429"/>
        <v>1</v>
      </c>
    </row>
    <row r="1570" spans="1:16" x14ac:dyDescent="0.3">
      <c r="A1570" s="2">
        <f t="shared" si="435"/>
        <v>262</v>
      </c>
      <c r="B1570" s="2">
        <f ca="1">K1568</f>
        <v>11076</v>
      </c>
      <c r="C1570" s="2">
        <f t="shared" si="434"/>
        <v>3</v>
      </c>
      <c r="D1570" s="2">
        <f>VLOOKUP(A1570,关卡NPC系数!B:C,2,FALSE)</f>
        <v>199</v>
      </c>
      <c r="E1570" s="2" t="str">
        <f>VLOOKUP(A1570,关卡NPC系数!M:Q,5)</f>
        <v>6阶</v>
      </c>
      <c r="F1570" s="2" t="str">
        <f t="shared" si="430"/>
        <v>后排</v>
      </c>
      <c r="G1570" s="2">
        <v>1</v>
      </c>
      <c r="I1570" s="2" t="str">
        <f t="shared" si="431"/>
        <v>亡灵</v>
      </c>
      <c r="J1570" s="2" t="str">
        <f t="shared" si="432"/>
        <v>6阶后排亡灵</v>
      </c>
      <c r="K1570" s="2">
        <f ca="1">VLOOKUP(J1570,NPC规则!A:K,M1570,FALSE)</f>
        <v>13036</v>
      </c>
      <c r="L1570" s="2">
        <f>VLOOKUP(J1570,NPC规则!A:N,14,FALSE)</f>
        <v>6</v>
      </c>
      <c r="M1570" s="2">
        <f t="shared" ca="1" si="433"/>
        <v>2</v>
      </c>
      <c r="N1570" s="2">
        <v>6</v>
      </c>
      <c r="O1570" s="2">
        <f>VLOOKUP(A1570,关卡NPC系数!B:I,6,FALSE)</f>
        <v>1.6020000000000001</v>
      </c>
      <c r="P1570" s="2">
        <f t="shared" si="429"/>
        <v>1</v>
      </c>
    </row>
    <row r="1571" spans="1:16" x14ac:dyDescent="0.3">
      <c r="A1571" s="2">
        <f t="shared" si="435"/>
        <v>262</v>
      </c>
      <c r="B1571" s="2">
        <f ca="1">K1568</f>
        <v>11076</v>
      </c>
      <c r="C1571" s="2">
        <f t="shared" si="434"/>
        <v>4</v>
      </c>
      <c r="D1571" s="2">
        <f>VLOOKUP(A1571,关卡NPC系数!B:C,2,FALSE)</f>
        <v>199</v>
      </c>
      <c r="E1571" s="2" t="str">
        <f>VLOOKUP(A1571,关卡NPC系数!M:Q,5)</f>
        <v>6阶</v>
      </c>
      <c r="F1571" s="2" t="str">
        <f t="shared" si="430"/>
        <v>后排</v>
      </c>
      <c r="G1571" s="2">
        <v>1</v>
      </c>
      <c r="I1571" s="2" t="str">
        <f t="shared" si="431"/>
        <v>亡灵</v>
      </c>
      <c r="J1571" s="2" t="str">
        <f t="shared" si="432"/>
        <v>6阶后排亡灵</v>
      </c>
      <c r="K1571" s="2">
        <f ca="1">VLOOKUP(J1571,NPC规则!A:K,M1571,FALSE)</f>
        <v>14026</v>
      </c>
      <c r="L1571" s="2">
        <f>VLOOKUP(J1571,NPC规则!A:N,14,FALSE)</f>
        <v>6</v>
      </c>
      <c r="M1571" s="2">
        <f t="shared" ca="1" si="433"/>
        <v>4</v>
      </c>
      <c r="N1571" s="2">
        <v>6</v>
      </c>
      <c r="O1571" s="2">
        <f>VLOOKUP(A1571,关卡NPC系数!B:I,6,FALSE)</f>
        <v>1.6020000000000001</v>
      </c>
      <c r="P1571" s="2">
        <f t="shared" si="429"/>
        <v>1</v>
      </c>
    </row>
    <row r="1572" spans="1:16" x14ac:dyDescent="0.3">
      <c r="A1572" s="2">
        <f t="shared" si="435"/>
        <v>262</v>
      </c>
      <c r="B1572" s="2">
        <f ca="1">K1568</f>
        <v>11076</v>
      </c>
      <c r="C1572" s="2">
        <f t="shared" si="434"/>
        <v>5</v>
      </c>
      <c r="D1572" s="2">
        <f>VLOOKUP(A1572,关卡NPC系数!B:C,2,FALSE)</f>
        <v>199</v>
      </c>
      <c r="E1572" s="2" t="str">
        <f>VLOOKUP(A1572,关卡NPC系数!M:Q,5)</f>
        <v>6阶</v>
      </c>
      <c r="F1572" s="2" t="str">
        <f t="shared" si="430"/>
        <v>后排</v>
      </c>
      <c r="G1572" s="2">
        <v>1</v>
      </c>
      <c r="I1572" s="2" t="str">
        <f t="shared" si="431"/>
        <v>亡灵</v>
      </c>
      <c r="J1572" s="2" t="str">
        <f t="shared" si="432"/>
        <v>6阶后排亡灵</v>
      </c>
      <c r="K1572" s="2">
        <f ca="1">VLOOKUP(J1572,NPC规则!A:K,M1572,FALSE)</f>
        <v>12026</v>
      </c>
      <c r="L1572" s="2">
        <f>VLOOKUP(J1572,NPC规则!A:N,14,FALSE)</f>
        <v>6</v>
      </c>
      <c r="M1572" s="2">
        <f t="shared" ca="1" si="433"/>
        <v>7</v>
      </c>
      <c r="N1572" s="2">
        <v>6</v>
      </c>
      <c r="O1572" s="2">
        <f>VLOOKUP(A1572,关卡NPC系数!B:I,6,FALSE)</f>
        <v>1.6020000000000001</v>
      </c>
      <c r="P1572" s="2">
        <f t="shared" si="429"/>
        <v>1</v>
      </c>
    </row>
    <row r="1573" spans="1:16" x14ac:dyDescent="0.3">
      <c r="A1573" s="2">
        <f t="shared" si="435"/>
        <v>262</v>
      </c>
      <c r="B1573" s="2">
        <f ca="1">K1568</f>
        <v>11076</v>
      </c>
      <c r="C1573" s="2">
        <f t="shared" si="434"/>
        <v>6</v>
      </c>
      <c r="D1573" s="2">
        <f>VLOOKUP(A1573,关卡NPC系数!B:C,2,FALSE)</f>
        <v>199</v>
      </c>
      <c r="E1573" s="2" t="str">
        <f>VLOOKUP(A1573,关卡NPC系数!M:Q,5)</f>
        <v>6阶</v>
      </c>
      <c r="F1573" s="2" t="str">
        <f t="shared" si="430"/>
        <v>后排</v>
      </c>
      <c r="G1573" s="2">
        <v>1</v>
      </c>
      <c r="I1573" s="2" t="str">
        <f t="shared" si="431"/>
        <v>亡灵</v>
      </c>
      <c r="J1573" s="2" t="str">
        <f t="shared" si="432"/>
        <v>6阶后排亡灵</v>
      </c>
      <c r="K1573" s="2">
        <f ca="1">VLOOKUP(J1573,NPC规则!A:K,M1573,FALSE)</f>
        <v>13046</v>
      </c>
      <c r="L1573" s="2">
        <f>VLOOKUP(J1573,NPC规则!A:N,14,FALSE)</f>
        <v>6</v>
      </c>
      <c r="M1573" s="2">
        <f t="shared" ca="1" si="433"/>
        <v>6</v>
      </c>
      <c r="N1573" s="2">
        <v>6</v>
      </c>
      <c r="O1573" s="2">
        <f>VLOOKUP(A1573,关卡NPC系数!B:I,6,FALSE)</f>
        <v>1.6020000000000001</v>
      </c>
      <c r="P1573" s="2">
        <f t="shared" si="429"/>
        <v>1</v>
      </c>
    </row>
    <row r="1574" spans="1:16" x14ac:dyDescent="0.3">
      <c r="A1574" s="2">
        <f t="shared" si="435"/>
        <v>263</v>
      </c>
      <c r="B1574" s="2">
        <f ca="1">K1574</f>
        <v>22056</v>
      </c>
      <c r="C1574" s="2">
        <f t="shared" si="434"/>
        <v>1</v>
      </c>
      <c r="D1574" s="2">
        <f>VLOOKUP(A1574,关卡NPC系数!B:C,2,FALSE)</f>
        <v>200</v>
      </c>
      <c r="E1574" s="2" t="str">
        <f>VLOOKUP(A1574,关卡NPC系数!M:Q,5)</f>
        <v>6阶</v>
      </c>
      <c r="F1574" s="2" t="str">
        <f t="shared" si="430"/>
        <v>前排</v>
      </c>
      <c r="G1574" s="2">
        <f t="shared" ref="G1574" si="444">G1568+1</f>
        <v>2</v>
      </c>
      <c r="I1574" s="2" t="str">
        <f t="shared" si="431"/>
        <v>奥术</v>
      </c>
      <c r="J1574" s="2" t="str">
        <f t="shared" si="432"/>
        <v>6阶前排奥术</v>
      </c>
      <c r="K1574" s="2">
        <f ca="1">VLOOKUP(J1574,NPC规则!A:K,M1574,FALSE)</f>
        <v>22056</v>
      </c>
      <c r="L1574" s="2">
        <f>VLOOKUP(J1574,NPC规则!A:N,14,FALSE)</f>
        <v>4</v>
      </c>
      <c r="M1574" s="2">
        <f t="shared" ca="1" si="433"/>
        <v>5</v>
      </c>
      <c r="N1574" s="2">
        <v>6</v>
      </c>
      <c r="O1574" s="2">
        <f>VLOOKUP(A1574,关卡NPC系数!B:I,6,FALSE)</f>
        <v>1.6040000000000001</v>
      </c>
      <c r="P1574" s="2">
        <f t="shared" si="429"/>
        <v>1</v>
      </c>
    </row>
    <row r="1575" spans="1:16" x14ac:dyDescent="0.3">
      <c r="A1575" s="2">
        <f t="shared" si="435"/>
        <v>263</v>
      </c>
      <c r="B1575" s="2">
        <f ca="1">K1574</f>
        <v>22056</v>
      </c>
      <c r="C1575" s="2">
        <f t="shared" si="434"/>
        <v>2</v>
      </c>
      <c r="D1575" s="2">
        <f>VLOOKUP(A1575,关卡NPC系数!B:C,2,FALSE)</f>
        <v>200</v>
      </c>
      <c r="E1575" s="2" t="str">
        <f>VLOOKUP(A1575,关卡NPC系数!M:Q,5)</f>
        <v>6阶</v>
      </c>
      <c r="F1575" s="2" t="str">
        <f t="shared" si="430"/>
        <v>前排</v>
      </c>
      <c r="G1575" s="2">
        <f t="shared" si="436"/>
        <v>2</v>
      </c>
      <c r="I1575" s="2" t="str">
        <f t="shared" si="431"/>
        <v>奥术</v>
      </c>
      <c r="J1575" s="2" t="str">
        <f t="shared" si="432"/>
        <v>6阶前排奥术</v>
      </c>
      <c r="K1575" s="2">
        <f ca="1">VLOOKUP(J1575,NPC规则!A:K,M1575,FALSE)</f>
        <v>21046</v>
      </c>
      <c r="L1575" s="2">
        <f>VLOOKUP(J1575,NPC规则!A:N,14,FALSE)</f>
        <v>4</v>
      </c>
      <c r="M1575" s="2">
        <f t="shared" ca="1" si="433"/>
        <v>2</v>
      </c>
      <c r="N1575" s="2">
        <v>6</v>
      </c>
      <c r="O1575" s="2">
        <f>VLOOKUP(A1575,关卡NPC系数!B:I,6,FALSE)</f>
        <v>1.6040000000000001</v>
      </c>
      <c r="P1575" s="2">
        <f t="shared" si="429"/>
        <v>1</v>
      </c>
    </row>
    <row r="1576" spans="1:16" x14ac:dyDescent="0.3">
      <c r="A1576" s="2">
        <f t="shared" si="435"/>
        <v>263</v>
      </c>
      <c r="B1576" s="2">
        <f ca="1">K1574</f>
        <v>22056</v>
      </c>
      <c r="C1576" s="2">
        <f t="shared" si="434"/>
        <v>3</v>
      </c>
      <c r="D1576" s="2">
        <f>VLOOKUP(A1576,关卡NPC系数!B:C,2,FALSE)</f>
        <v>200</v>
      </c>
      <c r="E1576" s="2" t="str">
        <f>VLOOKUP(A1576,关卡NPC系数!M:Q,5)</f>
        <v>6阶</v>
      </c>
      <c r="F1576" s="2" t="str">
        <f t="shared" si="430"/>
        <v>后排</v>
      </c>
      <c r="G1576" s="2">
        <f t="shared" si="436"/>
        <v>2</v>
      </c>
      <c r="I1576" s="2" t="str">
        <f t="shared" si="431"/>
        <v>奥术</v>
      </c>
      <c r="J1576" s="2" t="str">
        <f t="shared" si="432"/>
        <v>6阶后排奥术</v>
      </c>
      <c r="K1576" s="2">
        <f ca="1">VLOOKUP(J1576,NPC规则!A:K,M1576,FALSE)</f>
        <v>23036</v>
      </c>
      <c r="L1576" s="2">
        <f>VLOOKUP(J1576,NPC规则!A:N,14,FALSE)</f>
        <v>7</v>
      </c>
      <c r="M1576" s="2">
        <f t="shared" ca="1" si="433"/>
        <v>5</v>
      </c>
      <c r="N1576" s="2">
        <v>6</v>
      </c>
      <c r="O1576" s="2">
        <f>VLOOKUP(A1576,关卡NPC系数!B:I,6,FALSE)</f>
        <v>1.6040000000000001</v>
      </c>
      <c r="P1576" s="2">
        <f t="shared" si="429"/>
        <v>1</v>
      </c>
    </row>
    <row r="1577" spans="1:16" x14ac:dyDescent="0.3">
      <c r="A1577" s="2">
        <f t="shared" si="435"/>
        <v>263</v>
      </c>
      <c r="B1577" s="2">
        <f ca="1">K1574</f>
        <v>22056</v>
      </c>
      <c r="C1577" s="2">
        <f t="shared" si="434"/>
        <v>4</v>
      </c>
      <c r="D1577" s="2">
        <f>VLOOKUP(A1577,关卡NPC系数!B:C,2,FALSE)</f>
        <v>200</v>
      </c>
      <c r="E1577" s="2" t="str">
        <f>VLOOKUP(A1577,关卡NPC系数!M:Q,5)</f>
        <v>6阶</v>
      </c>
      <c r="F1577" s="2" t="str">
        <f t="shared" si="430"/>
        <v>后排</v>
      </c>
      <c r="G1577" s="2">
        <f t="shared" si="436"/>
        <v>2</v>
      </c>
      <c r="I1577" s="2" t="str">
        <f t="shared" si="431"/>
        <v>奥术</v>
      </c>
      <c r="J1577" s="2" t="str">
        <f t="shared" si="432"/>
        <v>6阶后排奥术</v>
      </c>
      <c r="K1577" s="2">
        <f ca="1">VLOOKUP(J1577,NPC规则!A:K,M1577,FALSE)</f>
        <v>24026</v>
      </c>
      <c r="L1577" s="2">
        <f>VLOOKUP(J1577,NPC规则!A:N,14,FALSE)</f>
        <v>7</v>
      </c>
      <c r="M1577" s="2">
        <f t="shared" ca="1" si="433"/>
        <v>6</v>
      </c>
      <c r="N1577" s="2">
        <v>6</v>
      </c>
      <c r="O1577" s="2">
        <f>VLOOKUP(A1577,关卡NPC系数!B:I,6,FALSE)</f>
        <v>1.6040000000000001</v>
      </c>
      <c r="P1577" s="2">
        <f t="shared" si="429"/>
        <v>1</v>
      </c>
    </row>
    <row r="1578" spans="1:16" x14ac:dyDescent="0.3">
      <c r="A1578" s="2">
        <f t="shared" si="435"/>
        <v>263</v>
      </c>
      <c r="B1578" s="2">
        <f ca="1">K1574</f>
        <v>22056</v>
      </c>
      <c r="C1578" s="2">
        <f t="shared" si="434"/>
        <v>5</v>
      </c>
      <c r="D1578" s="2">
        <f>VLOOKUP(A1578,关卡NPC系数!B:C,2,FALSE)</f>
        <v>200</v>
      </c>
      <c r="E1578" s="2" t="str">
        <f>VLOOKUP(A1578,关卡NPC系数!M:Q,5)</f>
        <v>6阶</v>
      </c>
      <c r="F1578" s="2" t="str">
        <f t="shared" si="430"/>
        <v>后排</v>
      </c>
      <c r="G1578" s="2">
        <f t="shared" si="436"/>
        <v>2</v>
      </c>
      <c r="I1578" s="2" t="str">
        <f t="shared" si="431"/>
        <v>奥术</v>
      </c>
      <c r="J1578" s="2" t="str">
        <f t="shared" si="432"/>
        <v>6阶后排奥术</v>
      </c>
      <c r="K1578" s="2">
        <f ca="1">VLOOKUP(J1578,NPC规则!A:K,M1578,FALSE)</f>
        <v>25076</v>
      </c>
      <c r="L1578" s="2">
        <f>VLOOKUP(J1578,NPC规则!A:N,14,FALSE)</f>
        <v>7</v>
      </c>
      <c r="M1578" s="2">
        <f t="shared" ca="1" si="433"/>
        <v>3</v>
      </c>
      <c r="N1578" s="2">
        <v>6</v>
      </c>
      <c r="O1578" s="2">
        <f>VLOOKUP(A1578,关卡NPC系数!B:I,6,FALSE)</f>
        <v>1.6040000000000001</v>
      </c>
      <c r="P1578" s="2">
        <f t="shared" si="429"/>
        <v>1</v>
      </c>
    </row>
    <row r="1579" spans="1:16" x14ac:dyDescent="0.3">
      <c r="A1579" s="2">
        <f t="shared" si="435"/>
        <v>263</v>
      </c>
      <c r="B1579" s="2">
        <f ca="1">K1574</f>
        <v>22056</v>
      </c>
      <c r="C1579" s="2">
        <f t="shared" si="434"/>
        <v>6</v>
      </c>
      <c r="D1579" s="2">
        <f>VLOOKUP(A1579,关卡NPC系数!B:C,2,FALSE)</f>
        <v>200</v>
      </c>
      <c r="E1579" s="2" t="str">
        <f>VLOOKUP(A1579,关卡NPC系数!M:Q,5)</f>
        <v>6阶</v>
      </c>
      <c r="F1579" s="2" t="str">
        <f t="shared" si="430"/>
        <v>后排</v>
      </c>
      <c r="G1579" s="2">
        <f t="shared" si="436"/>
        <v>2</v>
      </c>
      <c r="I1579" s="2" t="str">
        <f t="shared" si="431"/>
        <v>奥术</v>
      </c>
      <c r="J1579" s="2" t="str">
        <f t="shared" si="432"/>
        <v>6阶后排奥术</v>
      </c>
      <c r="K1579" s="2">
        <f ca="1">VLOOKUP(J1579,NPC规则!A:K,M1579,FALSE)</f>
        <v>22056</v>
      </c>
      <c r="L1579" s="2">
        <f>VLOOKUP(J1579,NPC规则!A:N,14,FALSE)</f>
        <v>7</v>
      </c>
      <c r="M1579" s="2">
        <f t="shared" ca="1" si="433"/>
        <v>2</v>
      </c>
      <c r="N1579" s="2">
        <v>6</v>
      </c>
      <c r="O1579" s="2">
        <f>VLOOKUP(A1579,关卡NPC系数!B:I,6,FALSE)</f>
        <v>1.6040000000000001</v>
      </c>
      <c r="P1579" s="2">
        <f t="shared" si="429"/>
        <v>1</v>
      </c>
    </row>
    <row r="1580" spans="1:16" x14ac:dyDescent="0.3">
      <c r="A1580" s="2">
        <f t="shared" si="435"/>
        <v>264</v>
      </c>
      <c r="B1580" s="2">
        <f ca="1">K1580</f>
        <v>31076</v>
      </c>
      <c r="C1580" s="2">
        <f t="shared" si="434"/>
        <v>1</v>
      </c>
      <c r="D1580" s="2">
        <f>VLOOKUP(A1580,关卡NPC系数!B:C,2,FALSE)</f>
        <v>200</v>
      </c>
      <c r="E1580" s="2" t="str">
        <f>VLOOKUP(A1580,关卡NPC系数!M:Q,5)</f>
        <v>6阶</v>
      </c>
      <c r="F1580" s="2" t="str">
        <f t="shared" si="430"/>
        <v>前排</v>
      </c>
      <c r="G1580" s="2">
        <f t="shared" si="436"/>
        <v>3</v>
      </c>
      <c r="I1580" s="2" t="str">
        <f t="shared" si="431"/>
        <v>邪能</v>
      </c>
      <c r="J1580" s="2" t="str">
        <f t="shared" si="432"/>
        <v>6阶前排邪能</v>
      </c>
      <c r="K1580" s="2">
        <f ca="1">VLOOKUP(J1580,NPC规则!A:K,M1580,FALSE)</f>
        <v>31076</v>
      </c>
      <c r="L1580" s="2">
        <f>VLOOKUP(J1580,NPC规则!A:N,14,FALSE)</f>
        <v>4</v>
      </c>
      <c r="M1580" s="2">
        <f t="shared" ca="1" si="433"/>
        <v>2</v>
      </c>
      <c r="N1580" s="2">
        <v>6</v>
      </c>
      <c r="O1580" s="2">
        <f>VLOOKUP(A1580,关卡NPC系数!B:I,6,FALSE)</f>
        <v>1.607</v>
      </c>
      <c r="P1580" s="2">
        <f t="shared" si="429"/>
        <v>1</v>
      </c>
    </row>
    <row r="1581" spans="1:16" x14ac:dyDescent="0.3">
      <c r="A1581" s="2">
        <f t="shared" si="435"/>
        <v>264</v>
      </c>
      <c r="B1581" s="2">
        <f ca="1">K1580</f>
        <v>31076</v>
      </c>
      <c r="C1581" s="2">
        <f t="shared" si="434"/>
        <v>2</v>
      </c>
      <c r="D1581" s="2">
        <f>VLOOKUP(A1581,关卡NPC系数!B:C,2,FALSE)</f>
        <v>200</v>
      </c>
      <c r="E1581" s="2" t="str">
        <f>VLOOKUP(A1581,关卡NPC系数!M:Q,5)</f>
        <v>6阶</v>
      </c>
      <c r="F1581" s="2" t="str">
        <f t="shared" si="430"/>
        <v>前排</v>
      </c>
      <c r="G1581" s="2">
        <f t="shared" si="436"/>
        <v>3</v>
      </c>
      <c r="I1581" s="2" t="str">
        <f t="shared" si="431"/>
        <v>邪能</v>
      </c>
      <c r="J1581" s="2" t="str">
        <f t="shared" si="432"/>
        <v>6阶前排邪能</v>
      </c>
      <c r="K1581" s="2">
        <f ca="1">VLOOKUP(J1581,NPC规则!A:K,M1581,FALSE)</f>
        <v>35046</v>
      </c>
      <c r="L1581" s="2">
        <f>VLOOKUP(J1581,NPC规则!A:N,14,FALSE)</f>
        <v>4</v>
      </c>
      <c r="M1581" s="2">
        <f t="shared" ca="1" si="433"/>
        <v>4</v>
      </c>
      <c r="N1581" s="2">
        <v>6</v>
      </c>
      <c r="O1581" s="2">
        <f>VLOOKUP(A1581,关卡NPC系数!B:I,6,FALSE)</f>
        <v>1.607</v>
      </c>
      <c r="P1581" s="2">
        <f t="shared" si="429"/>
        <v>1</v>
      </c>
    </row>
    <row r="1582" spans="1:16" x14ac:dyDescent="0.3">
      <c r="A1582" s="2">
        <f t="shared" si="435"/>
        <v>264</v>
      </c>
      <c r="B1582" s="2">
        <f ca="1">K1580</f>
        <v>31076</v>
      </c>
      <c r="C1582" s="2">
        <f t="shared" si="434"/>
        <v>3</v>
      </c>
      <c r="D1582" s="2">
        <f>VLOOKUP(A1582,关卡NPC系数!B:C,2,FALSE)</f>
        <v>200</v>
      </c>
      <c r="E1582" s="2" t="str">
        <f>VLOOKUP(A1582,关卡NPC系数!M:Q,5)</f>
        <v>6阶</v>
      </c>
      <c r="F1582" s="2" t="str">
        <f t="shared" si="430"/>
        <v>后排</v>
      </c>
      <c r="G1582" s="2">
        <f t="shared" si="436"/>
        <v>3</v>
      </c>
      <c r="I1582" s="2" t="str">
        <f t="shared" si="431"/>
        <v>邪能</v>
      </c>
      <c r="J1582" s="2" t="str">
        <f t="shared" si="432"/>
        <v>6阶后排邪能</v>
      </c>
      <c r="K1582" s="2">
        <f ca="1">VLOOKUP(J1582,NPC规则!A:K,M1582,FALSE)</f>
        <v>32046</v>
      </c>
      <c r="L1582" s="2">
        <f>VLOOKUP(J1582,NPC规则!A:N,14,FALSE)</f>
        <v>6</v>
      </c>
      <c r="M1582" s="2">
        <f t="shared" ca="1" si="433"/>
        <v>7</v>
      </c>
      <c r="N1582" s="2">
        <v>6</v>
      </c>
      <c r="O1582" s="2">
        <f>VLOOKUP(A1582,关卡NPC系数!B:I,6,FALSE)</f>
        <v>1.607</v>
      </c>
      <c r="P1582" s="2">
        <f t="shared" si="429"/>
        <v>1</v>
      </c>
    </row>
    <row r="1583" spans="1:16" x14ac:dyDescent="0.3">
      <c r="A1583" s="2">
        <f t="shared" si="435"/>
        <v>264</v>
      </c>
      <c r="B1583" s="2">
        <f ca="1">K1580</f>
        <v>31076</v>
      </c>
      <c r="C1583" s="2">
        <f t="shared" si="434"/>
        <v>4</v>
      </c>
      <c r="D1583" s="2">
        <f>VLOOKUP(A1583,关卡NPC系数!B:C,2,FALSE)</f>
        <v>200</v>
      </c>
      <c r="E1583" s="2" t="str">
        <f>VLOOKUP(A1583,关卡NPC系数!M:Q,5)</f>
        <v>6阶</v>
      </c>
      <c r="F1583" s="2" t="str">
        <f t="shared" si="430"/>
        <v>后排</v>
      </c>
      <c r="G1583" s="2">
        <f t="shared" si="436"/>
        <v>3</v>
      </c>
      <c r="I1583" s="2" t="str">
        <f t="shared" si="431"/>
        <v>邪能</v>
      </c>
      <c r="J1583" s="2" t="str">
        <f t="shared" si="432"/>
        <v>6阶后排邪能</v>
      </c>
      <c r="K1583" s="2">
        <f ca="1">VLOOKUP(J1583,NPC规则!A:K,M1583,FALSE)</f>
        <v>33026</v>
      </c>
      <c r="L1583" s="2">
        <f>VLOOKUP(J1583,NPC规则!A:N,14,FALSE)</f>
        <v>6</v>
      </c>
      <c r="M1583" s="2">
        <f t="shared" ca="1" si="433"/>
        <v>2</v>
      </c>
      <c r="N1583" s="2">
        <v>6</v>
      </c>
      <c r="O1583" s="2">
        <f>VLOOKUP(A1583,关卡NPC系数!B:I,6,FALSE)</f>
        <v>1.607</v>
      </c>
      <c r="P1583" s="2">
        <f t="shared" si="429"/>
        <v>1</v>
      </c>
    </row>
    <row r="1584" spans="1:16" x14ac:dyDescent="0.3">
      <c r="A1584" s="2">
        <f t="shared" si="435"/>
        <v>264</v>
      </c>
      <c r="B1584" s="2">
        <f ca="1">K1580</f>
        <v>31076</v>
      </c>
      <c r="C1584" s="2">
        <f t="shared" si="434"/>
        <v>5</v>
      </c>
      <c r="D1584" s="2">
        <f>VLOOKUP(A1584,关卡NPC系数!B:C,2,FALSE)</f>
        <v>200</v>
      </c>
      <c r="E1584" s="2" t="str">
        <f>VLOOKUP(A1584,关卡NPC系数!M:Q,5)</f>
        <v>6阶</v>
      </c>
      <c r="F1584" s="2" t="str">
        <f t="shared" si="430"/>
        <v>后排</v>
      </c>
      <c r="G1584" s="2">
        <f t="shared" si="436"/>
        <v>3</v>
      </c>
      <c r="I1584" s="2" t="str">
        <f t="shared" si="431"/>
        <v>邪能</v>
      </c>
      <c r="J1584" s="2" t="str">
        <f t="shared" si="432"/>
        <v>6阶后排邪能</v>
      </c>
      <c r="K1584" s="2">
        <f ca="1">VLOOKUP(J1584,NPC规则!A:K,M1584,FALSE)</f>
        <v>32036</v>
      </c>
      <c r="L1584" s="2">
        <f>VLOOKUP(J1584,NPC规则!A:N,14,FALSE)</f>
        <v>6</v>
      </c>
      <c r="M1584" s="2">
        <f t="shared" ca="1" si="433"/>
        <v>5</v>
      </c>
      <c r="N1584" s="2">
        <v>6</v>
      </c>
      <c r="O1584" s="2">
        <f>VLOOKUP(A1584,关卡NPC系数!B:I,6,FALSE)</f>
        <v>1.607</v>
      </c>
      <c r="P1584" s="2">
        <f t="shared" si="429"/>
        <v>1</v>
      </c>
    </row>
    <row r="1585" spans="1:16" x14ac:dyDescent="0.3">
      <c r="A1585" s="2">
        <f t="shared" si="435"/>
        <v>264</v>
      </c>
      <c r="B1585" s="2">
        <f ca="1">K1580</f>
        <v>31076</v>
      </c>
      <c r="C1585" s="2">
        <f t="shared" si="434"/>
        <v>6</v>
      </c>
      <c r="D1585" s="2">
        <f>VLOOKUP(A1585,关卡NPC系数!B:C,2,FALSE)</f>
        <v>200</v>
      </c>
      <c r="E1585" s="2" t="str">
        <f>VLOOKUP(A1585,关卡NPC系数!M:Q,5)</f>
        <v>6阶</v>
      </c>
      <c r="F1585" s="2" t="str">
        <f t="shared" si="430"/>
        <v>后排</v>
      </c>
      <c r="G1585" s="2">
        <f t="shared" si="436"/>
        <v>3</v>
      </c>
      <c r="I1585" s="2" t="str">
        <f t="shared" si="431"/>
        <v>邪能</v>
      </c>
      <c r="J1585" s="2" t="str">
        <f t="shared" si="432"/>
        <v>6阶后排邪能</v>
      </c>
      <c r="K1585" s="2">
        <f ca="1">VLOOKUP(J1585,NPC规则!A:K,M1585,FALSE)</f>
        <v>32056</v>
      </c>
      <c r="L1585" s="2">
        <f>VLOOKUP(J1585,NPC规则!A:N,14,FALSE)</f>
        <v>6</v>
      </c>
      <c r="M1585" s="2">
        <f t="shared" ca="1" si="433"/>
        <v>6</v>
      </c>
      <c r="N1585" s="2">
        <v>6</v>
      </c>
      <c r="O1585" s="2">
        <f>VLOOKUP(A1585,关卡NPC系数!B:I,6,FALSE)</f>
        <v>1.607</v>
      </c>
      <c r="P1585" s="2">
        <f t="shared" si="429"/>
        <v>1</v>
      </c>
    </row>
    <row r="1586" spans="1:16" x14ac:dyDescent="0.3">
      <c r="A1586" s="2">
        <f t="shared" si="435"/>
        <v>265</v>
      </c>
      <c r="B1586" s="2">
        <f ca="1">K1586</f>
        <v>45046</v>
      </c>
      <c r="C1586" s="2">
        <f t="shared" si="434"/>
        <v>1</v>
      </c>
      <c r="D1586" s="2">
        <f>VLOOKUP(A1586,关卡NPC系数!B:C,2,FALSE)</f>
        <v>201</v>
      </c>
      <c r="E1586" s="2" t="str">
        <f>VLOOKUP(A1586,关卡NPC系数!M:Q,5)</f>
        <v>6阶</v>
      </c>
      <c r="F1586" s="2" t="str">
        <f t="shared" si="430"/>
        <v>前排</v>
      </c>
      <c r="G1586" s="2">
        <f t="shared" si="436"/>
        <v>4</v>
      </c>
      <c r="I1586" s="2" t="str">
        <f t="shared" si="431"/>
        <v>自然</v>
      </c>
      <c r="J1586" s="2" t="str">
        <f t="shared" si="432"/>
        <v>6阶前排自然</v>
      </c>
      <c r="K1586" s="2">
        <f ca="1">VLOOKUP(J1586,NPC规则!A:K,M1586,FALSE)</f>
        <v>45046</v>
      </c>
      <c r="L1586" s="2">
        <f>VLOOKUP(J1586,NPC规则!A:N,14,FALSE)</f>
        <v>4</v>
      </c>
      <c r="M1586" s="2">
        <f t="shared" ca="1" si="433"/>
        <v>5</v>
      </c>
      <c r="N1586" s="2">
        <v>6</v>
      </c>
      <c r="O1586" s="2">
        <f>VLOOKUP(A1586,关卡NPC系数!B:I,6,FALSE)</f>
        <v>1.609</v>
      </c>
      <c r="P1586" s="2">
        <f t="shared" si="429"/>
        <v>1</v>
      </c>
    </row>
    <row r="1587" spans="1:16" x14ac:dyDescent="0.3">
      <c r="A1587" s="2">
        <f t="shared" si="435"/>
        <v>265</v>
      </c>
      <c r="B1587" s="2">
        <f ca="1">K1586</f>
        <v>45046</v>
      </c>
      <c r="C1587" s="2">
        <f t="shared" si="434"/>
        <v>2</v>
      </c>
      <c r="D1587" s="2">
        <f>VLOOKUP(A1587,关卡NPC系数!B:C,2,FALSE)</f>
        <v>201</v>
      </c>
      <c r="E1587" s="2" t="str">
        <f>VLOOKUP(A1587,关卡NPC系数!M:Q,5)</f>
        <v>6阶</v>
      </c>
      <c r="F1587" s="2" t="str">
        <f t="shared" si="430"/>
        <v>前排</v>
      </c>
      <c r="G1587" s="2">
        <f t="shared" si="436"/>
        <v>4</v>
      </c>
      <c r="I1587" s="2" t="str">
        <f t="shared" si="431"/>
        <v>自然</v>
      </c>
      <c r="J1587" s="2" t="str">
        <f t="shared" si="432"/>
        <v>6阶前排自然</v>
      </c>
      <c r="K1587" s="2">
        <f ca="1">VLOOKUP(J1587,NPC规则!A:K,M1587,FALSE)</f>
        <v>45056</v>
      </c>
      <c r="L1587" s="2">
        <f>VLOOKUP(J1587,NPC规则!A:N,14,FALSE)</f>
        <v>4</v>
      </c>
      <c r="M1587" s="2">
        <f t="shared" ca="1" si="433"/>
        <v>4</v>
      </c>
      <c r="N1587" s="2">
        <v>6</v>
      </c>
      <c r="O1587" s="2">
        <f>VLOOKUP(A1587,关卡NPC系数!B:I,6,FALSE)</f>
        <v>1.609</v>
      </c>
      <c r="P1587" s="2">
        <f t="shared" si="429"/>
        <v>1</v>
      </c>
    </row>
    <row r="1588" spans="1:16" x14ac:dyDescent="0.3">
      <c r="A1588" s="2">
        <f t="shared" si="435"/>
        <v>265</v>
      </c>
      <c r="B1588" s="2">
        <f ca="1">K1586</f>
        <v>45046</v>
      </c>
      <c r="C1588" s="2">
        <f t="shared" si="434"/>
        <v>3</v>
      </c>
      <c r="D1588" s="2">
        <f>VLOOKUP(A1588,关卡NPC系数!B:C,2,FALSE)</f>
        <v>201</v>
      </c>
      <c r="E1588" s="2" t="str">
        <f>VLOOKUP(A1588,关卡NPC系数!M:Q,5)</f>
        <v>6阶</v>
      </c>
      <c r="F1588" s="2" t="str">
        <f t="shared" si="430"/>
        <v>后排</v>
      </c>
      <c r="G1588" s="2">
        <f t="shared" si="436"/>
        <v>4</v>
      </c>
      <c r="I1588" s="2" t="str">
        <f t="shared" si="431"/>
        <v>自然</v>
      </c>
      <c r="J1588" s="2" t="str">
        <f t="shared" si="432"/>
        <v>6阶后排自然</v>
      </c>
      <c r="K1588" s="2">
        <f ca="1">VLOOKUP(J1588,NPC规则!A:K,M1588,FALSE)</f>
        <v>44046</v>
      </c>
      <c r="L1588" s="2">
        <f>VLOOKUP(J1588,NPC规则!A:N,14,FALSE)</f>
        <v>7</v>
      </c>
      <c r="M1588" s="2">
        <f t="shared" ca="1" si="433"/>
        <v>5</v>
      </c>
      <c r="N1588" s="2">
        <v>6</v>
      </c>
      <c r="O1588" s="2">
        <f>VLOOKUP(A1588,关卡NPC系数!B:I,6,FALSE)</f>
        <v>1.609</v>
      </c>
      <c r="P1588" s="2">
        <f t="shared" si="429"/>
        <v>1</v>
      </c>
    </row>
    <row r="1589" spans="1:16" x14ac:dyDescent="0.3">
      <c r="A1589" s="2">
        <f t="shared" si="435"/>
        <v>265</v>
      </c>
      <c r="B1589" s="2">
        <f ca="1">K1586</f>
        <v>45046</v>
      </c>
      <c r="C1589" s="2">
        <f t="shared" si="434"/>
        <v>4</v>
      </c>
      <c r="D1589" s="2">
        <f>VLOOKUP(A1589,关卡NPC系数!B:C,2,FALSE)</f>
        <v>201</v>
      </c>
      <c r="E1589" s="2" t="str">
        <f>VLOOKUP(A1589,关卡NPC系数!M:Q,5)</f>
        <v>6阶</v>
      </c>
      <c r="F1589" s="2" t="str">
        <f t="shared" si="430"/>
        <v>后排</v>
      </c>
      <c r="G1589" s="2">
        <f t="shared" si="436"/>
        <v>4</v>
      </c>
      <c r="I1589" s="2" t="str">
        <f t="shared" si="431"/>
        <v>自然</v>
      </c>
      <c r="J1589" s="2" t="str">
        <f t="shared" si="432"/>
        <v>6阶后排自然</v>
      </c>
      <c r="K1589" s="2">
        <f ca="1">VLOOKUP(J1589,NPC规则!A:K,M1589,FALSE)</f>
        <v>42016</v>
      </c>
      <c r="L1589" s="2">
        <f>VLOOKUP(J1589,NPC规则!A:N,14,FALSE)</f>
        <v>7</v>
      </c>
      <c r="M1589" s="2">
        <f t="shared" ca="1" si="433"/>
        <v>7</v>
      </c>
      <c r="N1589" s="2">
        <v>6</v>
      </c>
      <c r="O1589" s="2">
        <f>VLOOKUP(A1589,关卡NPC系数!B:I,6,FALSE)</f>
        <v>1.609</v>
      </c>
      <c r="P1589" s="2">
        <f t="shared" si="429"/>
        <v>1</v>
      </c>
    </row>
    <row r="1590" spans="1:16" x14ac:dyDescent="0.3">
      <c r="A1590" s="2">
        <f t="shared" si="435"/>
        <v>265</v>
      </c>
      <c r="B1590" s="2">
        <f ca="1">K1586</f>
        <v>45046</v>
      </c>
      <c r="C1590" s="2">
        <f t="shared" si="434"/>
        <v>5</v>
      </c>
      <c r="D1590" s="2">
        <f>VLOOKUP(A1590,关卡NPC系数!B:C,2,FALSE)</f>
        <v>201</v>
      </c>
      <c r="E1590" s="2" t="str">
        <f>VLOOKUP(A1590,关卡NPC系数!M:Q,5)</f>
        <v>6阶</v>
      </c>
      <c r="F1590" s="2" t="str">
        <f t="shared" si="430"/>
        <v>后排</v>
      </c>
      <c r="G1590" s="2">
        <f t="shared" si="436"/>
        <v>4</v>
      </c>
      <c r="I1590" s="2" t="str">
        <f t="shared" si="431"/>
        <v>自然</v>
      </c>
      <c r="J1590" s="2" t="str">
        <f t="shared" si="432"/>
        <v>6阶后排自然</v>
      </c>
      <c r="K1590" s="2">
        <f ca="1">VLOOKUP(J1590,NPC规则!A:K,M1590,FALSE)</f>
        <v>42016</v>
      </c>
      <c r="L1590" s="2">
        <f>VLOOKUP(J1590,NPC规则!A:N,14,FALSE)</f>
        <v>7</v>
      </c>
      <c r="M1590" s="2">
        <f t="shared" ca="1" si="433"/>
        <v>7</v>
      </c>
      <c r="N1590" s="2">
        <v>6</v>
      </c>
      <c r="O1590" s="2">
        <f>VLOOKUP(A1590,关卡NPC系数!B:I,6,FALSE)</f>
        <v>1.609</v>
      </c>
      <c r="P1590" s="2">
        <f t="shared" si="429"/>
        <v>1</v>
      </c>
    </row>
    <row r="1591" spans="1:16" x14ac:dyDescent="0.3">
      <c r="A1591" s="2">
        <f t="shared" si="435"/>
        <v>265</v>
      </c>
      <c r="B1591" s="2">
        <f ca="1">K1586</f>
        <v>45046</v>
      </c>
      <c r="C1591" s="2">
        <f t="shared" si="434"/>
        <v>6</v>
      </c>
      <c r="D1591" s="2">
        <f>VLOOKUP(A1591,关卡NPC系数!B:C,2,FALSE)</f>
        <v>201</v>
      </c>
      <c r="E1591" s="2" t="str">
        <f>VLOOKUP(A1591,关卡NPC系数!M:Q,5)</f>
        <v>6阶</v>
      </c>
      <c r="F1591" s="2" t="str">
        <f t="shared" si="430"/>
        <v>后排</v>
      </c>
      <c r="G1591" s="2">
        <f t="shared" si="436"/>
        <v>4</v>
      </c>
      <c r="I1591" s="2" t="str">
        <f t="shared" si="431"/>
        <v>自然</v>
      </c>
      <c r="J1591" s="2" t="str">
        <f t="shared" si="432"/>
        <v>6阶后排自然</v>
      </c>
      <c r="K1591" s="2">
        <f ca="1">VLOOKUP(J1591,NPC规则!A:K,M1591,FALSE)</f>
        <v>42016</v>
      </c>
      <c r="L1591" s="2">
        <f>VLOOKUP(J1591,NPC规则!A:N,14,FALSE)</f>
        <v>7</v>
      </c>
      <c r="M1591" s="2">
        <f t="shared" ca="1" si="433"/>
        <v>7</v>
      </c>
      <c r="N1591" s="2">
        <v>6</v>
      </c>
      <c r="O1591" s="2">
        <f>VLOOKUP(A1591,关卡NPC系数!B:I,6,FALSE)</f>
        <v>1.609</v>
      </c>
      <c r="P1591" s="2">
        <f t="shared" si="429"/>
        <v>1</v>
      </c>
    </row>
    <row r="1592" spans="1:16" x14ac:dyDescent="0.3">
      <c r="A1592" s="2">
        <f t="shared" si="435"/>
        <v>266</v>
      </c>
      <c r="B1592" s="2">
        <f ca="1">K1592</f>
        <v>53016</v>
      </c>
      <c r="C1592" s="2">
        <f t="shared" si="434"/>
        <v>1</v>
      </c>
      <c r="D1592" s="2">
        <f>VLOOKUP(A1592,关卡NPC系数!B:C,2,FALSE)</f>
        <v>201</v>
      </c>
      <c r="E1592" s="2" t="str">
        <f>VLOOKUP(A1592,关卡NPC系数!M:Q,5)</f>
        <v>6阶</v>
      </c>
      <c r="F1592" s="2" t="str">
        <f t="shared" si="430"/>
        <v>前排</v>
      </c>
      <c r="G1592" s="2">
        <f t="shared" si="436"/>
        <v>5</v>
      </c>
      <c r="I1592" s="2" t="str">
        <f t="shared" si="431"/>
        <v>暗影</v>
      </c>
      <c r="J1592" s="2" t="str">
        <f t="shared" si="432"/>
        <v>6阶前排暗影</v>
      </c>
      <c r="K1592" s="2">
        <f ca="1">VLOOKUP(J1592,NPC规则!A:K,M1592,FALSE)</f>
        <v>53016</v>
      </c>
      <c r="L1592" s="2">
        <f>VLOOKUP(J1592,NPC规则!A:N,14,FALSE)</f>
        <v>3</v>
      </c>
      <c r="M1592" s="2">
        <f t="shared" ca="1" si="433"/>
        <v>3</v>
      </c>
      <c r="N1592" s="2">
        <v>6</v>
      </c>
      <c r="O1592" s="2">
        <f>VLOOKUP(A1592,关卡NPC系数!B:I,6,FALSE)</f>
        <v>1.6120000000000001</v>
      </c>
      <c r="P1592" s="2">
        <f t="shared" si="429"/>
        <v>1</v>
      </c>
    </row>
    <row r="1593" spans="1:16" x14ac:dyDescent="0.3">
      <c r="A1593" s="2">
        <f t="shared" si="435"/>
        <v>266</v>
      </c>
      <c r="B1593" s="2">
        <f ca="1">K1592</f>
        <v>53016</v>
      </c>
      <c r="C1593" s="2">
        <f t="shared" si="434"/>
        <v>2</v>
      </c>
      <c r="D1593" s="2">
        <f>VLOOKUP(A1593,关卡NPC系数!B:C,2,FALSE)</f>
        <v>201</v>
      </c>
      <c r="E1593" s="2" t="str">
        <f>VLOOKUP(A1593,关卡NPC系数!M:Q,5)</f>
        <v>6阶</v>
      </c>
      <c r="F1593" s="2" t="str">
        <f t="shared" si="430"/>
        <v>前排</v>
      </c>
      <c r="G1593" s="2">
        <f t="shared" si="436"/>
        <v>5</v>
      </c>
      <c r="I1593" s="2" t="str">
        <f t="shared" si="431"/>
        <v>暗影</v>
      </c>
      <c r="J1593" s="2" t="str">
        <f t="shared" si="432"/>
        <v>6阶前排暗影</v>
      </c>
      <c r="K1593" s="2">
        <f ca="1">VLOOKUP(J1593,NPC规则!A:K,M1593,FALSE)</f>
        <v>51016</v>
      </c>
      <c r="L1593" s="2">
        <f>VLOOKUP(J1593,NPC规则!A:N,14,FALSE)</f>
        <v>3</v>
      </c>
      <c r="M1593" s="2">
        <f t="shared" ca="1" si="433"/>
        <v>2</v>
      </c>
      <c r="N1593" s="2">
        <v>6</v>
      </c>
      <c r="O1593" s="2">
        <f>VLOOKUP(A1593,关卡NPC系数!B:I,6,FALSE)</f>
        <v>1.6120000000000001</v>
      </c>
      <c r="P1593" s="2">
        <f t="shared" si="429"/>
        <v>1</v>
      </c>
    </row>
    <row r="1594" spans="1:16" x14ac:dyDescent="0.3">
      <c r="A1594" s="2">
        <f t="shared" si="435"/>
        <v>266</v>
      </c>
      <c r="B1594" s="2">
        <f ca="1">K1592</f>
        <v>53016</v>
      </c>
      <c r="C1594" s="2">
        <f t="shared" si="434"/>
        <v>3</v>
      </c>
      <c r="D1594" s="2">
        <f>VLOOKUP(A1594,关卡NPC系数!B:C,2,FALSE)</f>
        <v>201</v>
      </c>
      <c r="E1594" s="2" t="str">
        <f>VLOOKUP(A1594,关卡NPC系数!M:Q,5)</f>
        <v>6阶</v>
      </c>
      <c r="F1594" s="2" t="str">
        <f t="shared" si="430"/>
        <v>后排</v>
      </c>
      <c r="G1594" s="2">
        <f t="shared" si="436"/>
        <v>5</v>
      </c>
      <c r="I1594" s="2" t="str">
        <f t="shared" si="431"/>
        <v>暗影</v>
      </c>
      <c r="J1594" s="2" t="str">
        <f t="shared" si="432"/>
        <v>6阶后排暗影</v>
      </c>
      <c r="K1594" s="2">
        <f ca="1">VLOOKUP(J1594,NPC规则!A:K,M1594,FALSE)</f>
        <v>53016</v>
      </c>
      <c r="L1594" s="2">
        <f>VLOOKUP(J1594,NPC规则!A:N,14,FALSE)</f>
        <v>3</v>
      </c>
      <c r="M1594" s="2">
        <f t="shared" ca="1" si="433"/>
        <v>3</v>
      </c>
      <c r="N1594" s="2">
        <v>6</v>
      </c>
      <c r="O1594" s="2">
        <f>VLOOKUP(A1594,关卡NPC系数!B:I,6,FALSE)</f>
        <v>1.6120000000000001</v>
      </c>
      <c r="P1594" s="2">
        <f t="shared" si="429"/>
        <v>1</v>
      </c>
    </row>
    <row r="1595" spans="1:16" x14ac:dyDescent="0.3">
      <c r="A1595" s="2">
        <f t="shared" si="435"/>
        <v>266</v>
      </c>
      <c r="B1595" s="2">
        <f ca="1">K1592</f>
        <v>53016</v>
      </c>
      <c r="C1595" s="2">
        <f t="shared" si="434"/>
        <v>4</v>
      </c>
      <c r="D1595" s="2">
        <f>VLOOKUP(A1595,关卡NPC系数!B:C,2,FALSE)</f>
        <v>201</v>
      </c>
      <c r="E1595" s="2" t="str">
        <f>VLOOKUP(A1595,关卡NPC系数!M:Q,5)</f>
        <v>6阶</v>
      </c>
      <c r="F1595" s="2" t="str">
        <f t="shared" si="430"/>
        <v>后排</v>
      </c>
      <c r="G1595" s="2">
        <f t="shared" si="436"/>
        <v>5</v>
      </c>
      <c r="I1595" s="2" t="str">
        <f t="shared" si="431"/>
        <v>暗影</v>
      </c>
      <c r="J1595" s="2" t="str">
        <f t="shared" si="432"/>
        <v>6阶后排暗影</v>
      </c>
      <c r="K1595" s="2">
        <f ca="1">VLOOKUP(J1595,NPC规则!A:K,M1595,FALSE)</f>
        <v>53016</v>
      </c>
      <c r="L1595" s="2">
        <f>VLOOKUP(J1595,NPC规则!A:N,14,FALSE)</f>
        <v>3</v>
      </c>
      <c r="M1595" s="2">
        <f t="shared" ca="1" si="433"/>
        <v>3</v>
      </c>
      <c r="N1595" s="2">
        <v>6</v>
      </c>
      <c r="O1595" s="2">
        <f>VLOOKUP(A1595,关卡NPC系数!B:I,6,FALSE)</f>
        <v>1.6120000000000001</v>
      </c>
      <c r="P1595" s="2">
        <f t="shared" si="429"/>
        <v>1</v>
      </c>
    </row>
    <row r="1596" spans="1:16" x14ac:dyDescent="0.3">
      <c r="A1596" s="2">
        <f t="shared" si="435"/>
        <v>266</v>
      </c>
      <c r="B1596" s="2">
        <f ca="1">K1592</f>
        <v>53016</v>
      </c>
      <c r="C1596" s="2">
        <f t="shared" si="434"/>
        <v>5</v>
      </c>
      <c r="D1596" s="2">
        <f>VLOOKUP(A1596,关卡NPC系数!B:C,2,FALSE)</f>
        <v>201</v>
      </c>
      <c r="E1596" s="2" t="str">
        <f>VLOOKUP(A1596,关卡NPC系数!M:Q,5)</f>
        <v>6阶</v>
      </c>
      <c r="F1596" s="2" t="str">
        <f t="shared" si="430"/>
        <v>后排</v>
      </c>
      <c r="G1596" s="2">
        <f t="shared" si="436"/>
        <v>5</v>
      </c>
      <c r="I1596" s="2" t="str">
        <f t="shared" si="431"/>
        <v>暗影</v>
      </c>
      <c r="J1596" s="2" t="str">
        <f t="shared" si="432"/>
        <v>6阶后排暗影</v>
      </c>
      <c r="K1596" s="2">
        <f ca="1">VLOOKUP(J1596,NPC规则!A:K,M1596,FALSE)</f>
        <v>51016</v>
      </c>
      <c r="L1596" s="2">
        <f>VLOOKUP(J1596,NPC规则!A:N,14,FALSE)</f>
        <v>3</v>
      </c>
      <c r="M1596" s="2">
        <f t="shared" ca="1" si="433"/>
        <v>2</v>
      </c>
      <c r="N1596" s="2">
        <v>6</v>
      </c>
      <c r="O1596" s="2">
        <f>VLOOKUP(A1596,关卡NPC系数!B:I,6,FALSE)</f>
        <v>1.6120000000000001</v>
      </c>
      <c r="P1596" s="2">
        <f t="shared" si="429"/>
        <v>1</v>
      </c>
    </row>
    <row r="1597" spans="1:16" x14ac:dyDescent="0.3">
      <c r="A1597" s="2">
        <f t="shared" si="435"/>
        <v>266</v>
      </c>
      <c r="B1597" s="2">
        <f ca="1">K1592</f>
        <v>53016</v>
      </c>
      <c r="C1597" s="2">
        <f t="shared" si="434"/>
        <v>6</v>
      </c>
      <c r="D1597" s="2">
        <f>VLOOKUP(A1597,关卡NPC系数!B:C,2,FALSE)</f>
        <v>201</v>
      </c>
      <c r="E1597" s="2" t="str">
        <f>VLOOKUP(A1597,关卡NPC系数!M:Q,5)</f>
        <v>6阶</v>
      </c>
      <c r="F1597" s="2" t="str">
        <f t="shared" si="430"/>
        <v>后排</v>
      </c>
      <c r="G1597" s="2">
        <f t="shared" si="436"/>
        <v>5</v>
      </c>
      <c r="I1597" s="2" t="str">
        <f t="shared" si="431"/>
        <v>暗影</v>
      </c>
      <c r="J1597" s="2" t="str">
        <f t="shared" si="432"/>
        <v>6阶后排暗影</v>
      </c>
      <c r="K1597" s="2">
        <f ca="1">VLOOKUP(J1597,NPC规则!A:K,M1597,FALSE)</f>
        <v>53016</v>
      </c>
      <c r="L1597" s="2">
        <f>VLOOKUP(J1597,NPC规则!A:N,14,FALSE)</f>
        <v>3</v>
      </c>
      <c r="M1597" s="2">
        <f t="shared" ca="1" si="433"/>
        <v>3</v>
      </c>
      <c r="N1597" s="2">
        <v>6</v>
      </c>
      <c r="O1597" s="2">
        <f>VLOOKUP(A1597,关卡NPC系数!B:I,6,FALSE)</f>
        <v>1.6120000000000001</v>
      </c>
      <c r="P1597" s="2">
        <f t="shared" si="429"/>
        <v>1</v>
      </c>
    </row>
    <row r="1598" spans="1:16" x14ac:dyDescent="0.3">
      <c r="A1598" s="2">
        <f t="shared" si="435"/>
        <v>267</v>
      </c>
      <c r="B1598" s="2">
        <f ca="1">K1598</f>
        <v>63026</v>
      </c>
      <c r="C1598" s="2">
        <f t="shared" si="434"/>
        <v>1</v>
      </c>
      <c r="D1598" s="2">
        <f>VLOOKUP(A1598,关卡NPC系数!B:C,2,FALSE)</f>
        <v>202</v>
      </c>
      <c r="E1598" s="2" t="str">
        <f>VLOOKUP(A1598,关卡NPC系数!M:Q,5)</f>
        <v>6阶</v>
      </c>
      <c r="F1598" s="2" t="str">
        <f t="shared" si="430"/>
        <v>前排</v>
      </c>
      <c r="G1598" s="2">
        <f t="shared" si="436"/>
        <v>6</v>
      </c>
      <c r="I1598" s="2" t="str">
        <f t="shared" si="431"/>
        <v>神圣</v>
      </c>
      <c r="J1598" s="2" t="str">
        <f t="shared" si="432"/>
        <v>6阶前排神圣</v>
      </c>
      <c r="K1598" s="2">
        <f ca="1">VLOOKUP(J1598,NPC规则!A:K,M1598,FALSE)</f>
        <v>63026</v>
      </c>
      <c r="L1598" s="2">
        <f>VLOOKUP(J1598,NPC规则!A:N,14,FALSE)</f>
        <v>3</v>
      </c>
      <c r="M1598" s="2">
        <f t="shared" ca="1" si="433"/>
        <v>3</v>
      </c>
      <c r="N1598" s="2">
        <v>6</v>
      </c>
      <c r="O1598" s="2">
        <f>VLOOKUP(A1598,关卡NPC系数!B:I,6,FALSE)</f>
        <v>1.6140000000000001</v>
      </c>
      <c r="P1598" s="2">
        <f t="shared" ref="P1598:P1661" si="445">P1538</f>
        <v>1</v>
      </c>
    </row>
    <row r="1599" spans="1:16" x14ac:dyDescent="0.3">
      <c r="A1599" s="2">
        <f t="shared" si="435"/>
        <v>267</v>
      </c>
      <c r="B1599" s="2">
        <f ca="1">K1598</f>
        <v>63026</v>
      </c>
      <c r="C1599" s="2">
        <f t="shared" si="434"/>
        <v>2</v>
      </c>
      <c r="D1599" s="2">
        <f>VLOOKUP(A1599,关卡NPC系数!B:C,2,FALSE)</f>
        <v>202</v>
      </c>
      <c r="E1599" s="2" t="str">
        <f>VLOOKUP(A1599,关卡NPC系数!M:Q,5)</f>
        <v>6阶</v>
      </c>
      <c r="F1599" s="2" t="str">
        <f t="shared" si="430"/>
        <v>前排</v>
      </c>
      <c r="G1599" s="2">
        <f t="shared" si="436"/>
        <v>6</v>
      </c>
      <c r="I1599" s="2" t="str">
        <f t="shared" si="431"/>
        <v>神圣</v>
      </c>
      <c r="J1599" s="2" t="str">
        <f t="shared" si="432"/>
        <v>6阶前排神圣</v>
      </c>
      <c r="K1599" s="2">
        <f ca="1">VLOOKUP(J1599,NPC规则!A:K,M1599,FALSE)</f>
        <v>62016</v>
      </c>
      <c r="L1599" s="2">
        <f>VLOOKUP(J1599,NPC规则!A:N,14,FALSE)</f>
        <v>3</v>
      </c>
      <c r="M1599" s="2">
        <f t="shared" ca="1" si="433"/>
        <v>4</v>
      </c>
      <c r="N1599" s="2">
        <v>6</v>
      </c>
      <c r="O1599" s="2">
        <f>VLOOKUP(A1599,关卡NPC系数!B:I,6,FALSE)</f>
        <v>1.6140000000000001</v>
      </c>
      <c r="P1599" s="2">
        <f t="shared" si="445"/>
        <v>1</v>
      </c>
    </row>
    <row r="1600" spans="1:16" x14ac:dyDescent="0.3">
      <c r="A1600" s="2">
        <f t="shared" si="435"/>
        <v>267</v>
      </c>
      <c r="B1600" s="2">
        <f ca="1">K1598</f>
        <v>63026</v>
      </c>
      <c r="C1600" s="2">
        <f t="shared" si="434"/>
        <v>3</v>
      </c>
      <c r="D1600" s="2">
        <f>VLOOKUP(A1600,关卡NPC系数!B:C,2,FALSE)</f>
        <v>202</v>
      </c>
      <c r="E1600" s="2" t="str">
        <f>VLOOKUP(A1600,关卡NPC系数!M:Q,5)</f>
        <v>6阶</v>
      </c>
      <c r="F1600" s="2" t="str">
        <f t="shared" si="430"/>
        <v>后排</v>
      </c>
      <c r="G1600" s="2">
        <f t="shared" si="436"/>
        <v>6</v>
      </c>
      <c r="I1600" s="2" t="str">
        <f t="shared" si="431"/>
        <v>神圣</v>
      </c>
      <c r="J1600" s="2" t="str">
        <f t="shared" si="432"/>
        <v>6阶后排神圣</v>
      </c>
      <c r="K1600" s="2">
        <f ca="1">VLOOKUP(J1600,NPC规则!A:K,M1600,FALSE)</f>
        <v>63026</v>
      </c>
      <c r="L1600" s="2">
        <f>VLOOKUP(J1600,NPC规则!A:N,14,FALSE)</f>
        <v>3</v>
      </c>
      <c r="M1600" s="2">
        <f t="shared" ca="1" si="433"/>
        <v>3</v>
      </c>
      <c r="N1600" s="2">
        <v>6</v>
      </c>
      <c r="O1600" s="2">
        <f>VLOOKUP(A1600,关卡NPC系数!B:I,6,FALSE)</f>
        <v>1.6140000000000001</v>
      </c>
      <c r="P1600" s="2">
        <f t="shared" si="445"/>
        <v>1</v>
      </c>
    </row>
    <row r="1601" spans="1:16" x14ac:dyDescent="0.3">
      <c r="A1601" s="2">
        <f t="shared" si="435"/>
        <v>267</v>
      </c>
      <c r="B1601" s="2">
        <f ca="1">K1598</f>
        <v>63026</v>
      </c>
      <c r="C1601" s="2">
        <f t="shared" si="434"/>
        <v>4</v>
      </c>
      <c r="D1601" s="2">
        <f>VLOOKUP(A1601,关卡NPC系数!B:C,2,FALSE)</f>
        <v>202</v>
      </c>
      <c r="E1601" s="2" t="str">
        <f>VLOOKUP(A1601,关卡NPC系数!M:Q,5)</f>
        <v>6阶</v>
      </c>
      <c r="F1601" s="2" t="str">
        <f t="shared" si="430"/>
        <v>后排</v>
      </c>
      <c r="G1601" s="2">
        <f t="shared" si="436"/>
        <v>6</v>
      </c>
      <c r="I1601" s="2" t="str">
        <f t="shared" si="431"/>
        <v>神圣</v>
      </c>
      <c r="J1601" s="2" t="str">
        <f t="shared" si="432"/>
        <v>6阶后排神圣</v>
      </c>
      <c r="K1601" s="2">
        <f ca="1">VLOOKUP(J1601,NPC规则!A:K,M1601,FALSE)</f>
        <v>63026</v>
      </c>
      <c r="L1601" s="2">
        <f>VLOOKUP(J1601,NPC规则!A:N,14,FALSE)</f>
        <v>3</v>
      </c>
      <c r="M1601" s="2">
        <f t="shared" ca="1" si="433"/>
        <v>3</v>
      </c>
      <c r="N1601" s="2">
        <v>6</v>
      </c>
      <c r="O1601" s="2">
        <f>VLOOKUP(A1601,关卡NPC系数!B:I,6,FALSE)</f>
        <v>1.6140000000000001</v>
      </c>
      <c r="P1601" s="2">
        <f t="shared" si="445"/>
        <v>1</v>
      </c>
    </row>
    <row r="1602" spans="1:16" x14ac:dyDescent="0.3">
      <c r="A1602" s="2">
        <f t="shared" si="435"/>
        <v>267</v>
      </c>
      <c r="B1602" s="2">
        <f ca="1">K1598</f>
        <v>63026</v>
      </c>
      <c r="C1602" s="2">
        <f t="shared" si="434"/>
        <v>5</v>
      </c>
      <c r="D1602" s="2">
        <f>VLOOKUP(A1602,关卡NPC系数!B:C,2,FALSE)</f>
        <v>202</v>
      </c>
      <c r="E1602" s="2" t="str">
        <f>VLOOKUP(A1602,关卡NPC系数!M:Q,5)</f>
        <v>6阶</v>
      </c>
      <c r="F1602" s="2" t="str">
        <f t="shared" ref="F1602:F1665" si="446">VLOOKUP(C1602,S:T,2,FALSE)</f>
        <v>后排</v>
      </c>
      <c r="G1602" s="2">
        <f t="shared" si="436"/>
        <v>6</v>
      </c>
      <c r="I1602" s="2" t="str">
        <f t="shared" si="431"/>
        <v>神圣</v>
      </c>
      <c r="J1602" s="2" t="str">
        <f t="shared" si="432"/>
        <v>6阶后排神圣</v>
      </c>
      <c r="K1602" s="2">
        <f ca="1">VLOOKUP(J1602,NPC规则!A:K,M1602,FALSE)</f>
        <v>63026</v>
      </c>
      <c r="L1602" s="2">
        <f>VLOOKUP(J1602,NPC规则!A:N,14,FALSE)</f>
        <v>3</v>
      </c>
      <c r="M1602" s="2">
        <f t="shared" ca="1" si="433"/>
        <v>3</v>
      </c>
      <c r="N1602" s="2">
        <v>6</v>
      </c>
      <c r="O1602" s="2">
        <f>VLOOKUP(A1602,关卡NPC系数!B:I,6,FALSE)</f>
        <v>1.6140000000000001</v>
      </c>
      <c r="P1602" s="2">
        <f t="shared" si="445"/>
        <v>1</v>
      </c>
    </row>
    <row r="1603" spans="1:16" x14ac:dyDescent="0.3">
      <c r="A1603" s="2">
        <f t="shared" si="435"/>
        <v>267</v>
      </c>
      <c r="B1603" s="2">
        <f ca="1">K1598</f>
        <v>63026</v>
      </c>
      <c r="C1603" s="2">
        <f t="shared" si="434"/>
        <v>6</v>
      </c>
      <c r="D1603" s="2">
        <f>VLOOKUP(A1603,关卡NPC系数!B:C,2,FALSE)</f>
        <v>202</v>
      </c>
      <c r="E1603" s="2" t="str">
        <f>VLOOKUP(A1603,关卡NPC系数!M:Q,5)</f>
        <v>6阶</v>
      </c>
      <c r="F1603" s="2" t="str">
        <f t="shared" si="446"/>
        <v>后排</v>
      </c>
      <c r="G1603" s="2">
        <f t="shared" si="436"/>
        <v>6</v>
      </c>
      <c r="I1603" s="2" t="str">
        <f t="shared" ref="I1603:I1666" si="447">VLOOKUP(G1603,V:W,2,FALSE)</f>
        <v>神圣</v>
      </c>
      <c r="J1603" s="2" t="str">
        <f t="shared" ref="J1603:J1666" si="448">E1603&amp;F1603&amp;I1603</f>
        <v>6阶后排神圣</v>
      </c>
      <c r="K1603" s="2">
        <f ca="1">VLOOKUP(J1603,NPC规则!A:K,M1603,FALSE)</f>
        <v>63026</v>
      </c>
      <c r="L1603" s="2">
        <f>VLOOKUP(J1603,NPC规则!A:N,14,FALSE)</f>
        <v>3</v>
      </c>
      <c r="M1603" s="2">
        <f t="shared" ref="M1603:M1666" ca="1" si="449">INT(RAND()*L1603)+2</f>
        <v>3</v>
      </c>
      <c r="N1603" s="2">
        <v>6</v>
      </c>
      <c r="O1603" s="2">
        <f>VLOOKUP(A1603,关卡NPC系数!B:I,6,FALSE)</f>
        <v>1.6140000000000001</v>
      </c>
      <c r="P1603" s="2">
        <f t="shared" si="445"/>
        <v>1</v>
      </c>
    </row>
    <row r="1604" spans="1:16" x14ac:dyDescent="0.3">
      <c r="A1604" s="2">
        <f t="shared" si="435"/>
        <v>268</v>
      </c>
      <c r="B1604" s="2">
        <f ca="1">K1604</f>
        <v>21036</v>
      </c>
      <c r="C1604" s="2">
        <f t="shared" si="434"/>
        <v>1</v>
      </c>
      <c r="D1604" s="2">
        <f>VLOOKUP(A1604,关卡NPC系数!B:C,2,FALSE)</f>
        <v>202</v>
      </c>
      <c r="E1604" s="2" t="str">
        <f>VLOOKUP(A1604,关卡NPC系数!M:Q,5)</f>
        <v>6阶</v>
      </c>
      <c r="F1604" s="2" t="str">
        <f t="shared" si="446"/>
        <v>前排</v>
      </c>
      <c r="G1604" s="2">
        <f t="shared" ref="G1604" ca="1" si="450">RANK(H1604,$H1604:$H1609)</f>
        <v>2</v>
      </c>
      <c r="H1604" s="2">
        <f t="shared" ref="H1604:H1651" ca="1" si="451">RAND()</f>
        <v>0.74659617783804677</v>
      </c>
      <c r="I1604" s="2" t="str">
        <f t="shared" ca="1" si="447"/>
        <v>奥术</v>
      </c>
      <c r="J1604" s="2" t="str">
        <f t="shared" ca="1" si="448"/>
        <v>6阶前排奥术</v>
      </c>
      <c r="K1604" s="2">
        <f ca="1">VLOOKUP(J1604,NPC规则!A:K,M1604,FALSE)</f>
        <v>21036</v>
      </c>
      <c r="L1604" s="2">
        <f ca="1">VLOOKUP(J1604,NPC规则!A:N,14,FALSE)</f>
        <v>4</v>
      </c>
      <c r="M1604" s="2">
        <f t="shared" ca="1" si="449"/>
        <v>4</v>
      </c>
      <c r="N1604" s="2">
        <v>6</v>
      </c>
      <c r="O1604" s="2">
        <f>VLOOKUP(A1604,关卡NPC系数!B:I,6,FALSE)</f>
        <v>1.617</v>
      </c>
      <c r="P1604" s="2">
        <f t="shared" si="445"/>
        <v>1</v>
      </c>
    </row>
    <row r="1605" spans="1:16" x14ac:dyDescent="0.3">
      <c r="A1605" s="2">
        <f t="shared" si="435"/>
        <v>268</v>
      </c>
      <c r="B1605" s="2">
        <f ca="1">K1604</f>
        <v>21036</v>
      </c>
      <c r="C1605" s="2">
        <f t="shared" si="434"/>
        <v>2</v>
      </c>
      <c r="D1605" s="2">
        <f>VLOOKUP(A1605,关卡NPC系数!B:C,2,FALSE)</f>
        <v>202</v>
      </c>
      <c r="E1605" s="2" t="str">
        <f>VLOOKUP(A1605,关卡NPC系数!M:Q,5)</f>
        <v>6阶</v>
      </c>
      <c r="F1605" s="2" t="str">
        <f t="shared" si="446"/>
        <v>前排</v>
      </c>
      <c r="G1605" s="2">
        <f t="shared" ref="G1605" ca="1" si="452">RANK(H1605,$H1604:$H1609)</f>
        <v>6</v>
      </c>
      <c r="H1605" s="2">
        <f t="shared" ca="1" si="451"/>
        <v>0.13192301629159253</v>
      </c>
      <c r="I1605" s="2" t="str">
        <f t="shared" ca="1" si="447"/>
        <v>神圣</v>
      </c>
      <c r="J1605" s="2" t="str">
        <f t="shared" ca="1" si="448"/>
        <v>6阶前排神圣</v>
      </c>
      <c r="K1605" s="2">
        <f ca="1">VLOOKUP(J1605,NPC规则!A:K,M1605,FALSE)</f>
        <v>63026</v>
      </c>
      <c r="L1605" s="2">
        <f ca="1">VLOOKUP(J1605,NPC规则!A:N,14,FALSE)</f>
        <v>3</v>
      </c>
      <c r="M1605" s="2">
        <f t="shared" ca="1" si="449"/>
        <v>3</v>
      </c>
      <c r="N1605" s="2">
        <v>6</v>
      </c>
      <c r="O1605" s="2">
        <f>VLOOKUP(A1605,关卡NPC系数!B:I,6,FALSE)</f>
        <v>1.617</v>
      </c>
      <c r="P1605" s="2">
        <f t="shared" si="445"/>
        <v>1</v>
      </c>
    </row>
    <row r="1606" spans="1:16" x14ac:dyDescent="0.3">
      <c r="A1606" s="2">
        <f t="shared" si="435"/>
        <v>268</v>
      </c>
      <c r="B1606" s="2">
        <f ca="1">K1604</f>
        <v>21036</v>
      </c>
      <c r="C1606" s="2">
        <f t="shared" si="434"/>
        <v>3</v>
      </c>
      <c r="D1606" s="2">
        <f>VLOOKUP(A1606,关卡NPC系数!B:C,2,FALSE)</f>
        <v>202</v>
      </c>
      <c r="E1606" s="2" t="str">
        <f>VLOOKUP(A1606,关卡NPC系数!M:Q,5)</f>
        <v>6阶</v>
      </c>
      <c r="F1606" s="2" t="str">
        <f t="shared" si="446"/>
        <v>后排</v>
      </c>
      <c r="G1606" s="2">
        <f t="shared" ref="G1606" ca="1" si="453">RANK(H1606,$H1604:$H1609)</f>
        <v>5</v>
      </c>
      <c r="H1606" s="2">
        <f t="shared" ca="1" si="451"/>
        <v>0.23864696649876016</v>
      </c>
      <c r="I1606" s="2" t="str">
        <f t="shared" ca="1" si="447"/>
        <v>暗影</v>
      </c>
      <c r="J1606" s="2" t="str">
        <f t="shared" ca="1" si="448"/>
        <v>6阶后排暗影</v>
      </c>
      <c r="K1606" s="2">
        <f ca="1">VLOOKUP(J1606,NPC规则!A:K,M1606,FALSE)</f>
        <v>51016</v>
      </c>
      <c r="L1606" s="2">
        <f ca="1">VLOOKUP(J1606,NPC规则!A:N,14,FALSE)</f>
        <v>3</v>
      </c>
      <c r="M1606" s="2">
        <f t="shared" ca="1" si="449"/>
        <v>2</v>
      </c>
      <c r="N1606" s="2">
        <v>6</v>
      </c>
      <c r="O1606" s="2">
        <f>VLOOKUP(A1606,关卡NPC系数!B:I,6,FALSE)</f>
        <v>1.617</v>
      </c>
      <c r="P1606" s="2">
        <f t="shared" si="445"/>
        <v>1</v>
      </c>
    </row>
    <row r="1607" spans="1:16" x14ac:dyDescent="0.3">
      <c r="A1607" s="2">
        <f t="shared" si="435"/>
        <v>268</v>
      </c>
      <c r="B1607" s="2">
        <f ca="1">K1604</f>
        <v>21036</v>
      </c>
      <c r="C1607" s="2">
        <f t="shared" si="434"/>
        <v>4</v>
      </c>
      <c r="D1607" s="2">
        <f>VLOOKUP(A1607,关卡NPC系数!B:C,2,FALSE)</f>
        <v>202</v>
      </c>
      <c r="E1607" s="2" t="str">
        <f>VLOOKUP(A1607,关卡NPC系数!M:Q,5)</f>
        <v>6阶</v>
      </c>
      <c r="F1607" s="2" t="str">
        <f t="shared" si="446"/>
        <v>后排</v>
      </c>
      <c r="G1607" s="2">
        <f t="shared" ref="G1607" ca="1" si="454">RANK(H1607,$H1604:$H1609)</f>
        <v>4</v>
      </c>
      <c r="H1607" s="2">
        <f t="shared" ca="1" si="451"/>
        <v>0.50182959337360566</v>
      </c>
      <c r="I1607" s="2" t="str">
        <f t="shared" ca="1" si="447"/>
        <v>自然</v>
      </c>
      <c r="J1607" s="2" t="str">
        <f t="shared" ca="1" si="448"/>
        <v>6阶后排自然</v>
      </c>
      <c r="K1607" s="2">
        <f ca="1">VLOOKUP(J1607,NPC规则!A:K,M1607,FALSE)</f>
        <v>45056</v>
      </c>
      <c r="L1607" s="2">
        <f ca="1">VLOOKUP(J1607,NPC规则!A:N,14,FALSE)</f>
        <v>7</v>
      </c>
      <c r="M1607" s="2">
        <f t="shared" ca="1" si="449"/>
        <v>2</v>
      </c>
      <c r="N1607" s="2">
        <v>6</v>
      </c>
      <c r="O1607" s="2">
        <f>VLOOKUP(A1607,关卡NPC系数!B:I,6,FALSE)</f>
        <v>1.617</v>
      </c>
      <c r="P1607" s="2">
        <f t="shared" si="445"/>
        <v>1</v>
      </c>
    </row>
    <row r="1608" spans="1:16" x14ac:dyDescent="0.3">
      <c r="A1608" s="2">
        <f t="shared" si="435"/>
        <v>268</v>
      </c>
      <c r="B1608" s="2">
        <f ca="1">K1604</f>
        <v>21036</v>
      </c>
      <c r="C1608" s="2">
        <f t="shared" ref="C1608:C1671" si="455">C1602</f>
        <v>5</v>
      </c>
      <c r="D1608" s="2">
        <f>VLOOKUP(A1608,关卡NPC系数!B:C,2,FALSE)</f>
        <v>202</v>
      </c>
      <c r="E1608" s="2" t="str">
        <f>VLOOKUP(A1608,关卡NPC系数!M:Q,5)</f>
        <v>6阶</v>
      </c>
      <c r="F1608" s="2" t="str">
        <f t="shared" si="446"/>
        <v>后排</v>
      </c>
      <c r="G1608" s="2">
        <f t="shared" ref="G1608" ca="1" si="456">RANK(H1608,$H1604:$H1609)</f>
        <v>1</v>
      </c>
      <c r="H1608" s="2">
        <f t="shared" ca="1" si="451"/>
        <v>0.89099237675933263</v>
      </c>
      <c r="I1608" s="2" t="str">
        <f t="shared" ca="1" si="447"/>
        <v>亡灵</v>
      </c>
      <c r="J1608" s="2" t="str">
        <f t="shared" ca="1" si="448"/>
        <v>6阶后排亡灵</v>
      </c>
      <c r="K1608" s="2">
        <f ca="1">VLOOKUP(J1608,NPC规则!A:K,M1608,FALSE)</f>
        <v>12026</v>
      </c>
      <c r="L1608" s="2">
        <f ca="1">VLOOKUP(J1608,NPC规则!A:N,14,FALSE)</f>
        <v>6</v>
      </c>
      <c r="M1608" s="2">
        <f t="shared" ca="1" si="449"/>
        <v>7</v>
      </c>
      <c r="N1608" s="2">
        <v>6</v>
      </c>
      <c r="O1608" s="2">
        <f>VLOOKUP(A1608,关卡NPC系数!B:I,6,FALSE)</f>
        <v>1.617</v>
      </c>
      <c r="P1608" s="2">
        <f t="shared" si="445"/>
        <v>1</v>
      </c>
    </row>
    <row r="1609" spans="1:16" x14ac:dyDescent="0.3">
      <c r="A1609" s="2">
        <f t="shared" si="435"/>
        <v>268</v>
      </c>
      <c r="B1609" s="2">
        <f ca="1">K1604</f>
        <v>21036</v>
      </c>
      <c r="C1609" s="2">
        <f t="shared" si="455"/>
        <v>6</v>
      </c>
      <c r="D1609" s="2">
        <f>VLOOKUP(A1609,关卡NPC系数!B:C,2,FALSE)</f>
        <v>202</v>
      </c>
      <c r="E1609" s="2" t="str">
        <f>VLOOKUP(A1609,关卡NPC系数!M:Q,5)</f>
        <v>6阶</v>
      </c>
      <c r="F1609" s="2" t="str">
        <f t="shared" si="446"/>
        <v>后排</v>
      </c>
      <c r="G1609" s="2">
        <f t="shared" ref="G1609" ca="1" si="457">RANK(H1609,$H1604:$H1609)</f>
        <v>3</v>
      </c>
      <c r="H1609" s="2">
        <f t="shared" ca="1" si="451"/>
        <v>0.63328293560145443</v>
      </c>
      <c r="I1609" s="2" t="str">
        <f t="shared" ca="1" si="447"/>
        <v>邪能</v>
      </c>
      <c r="J1609" s="2" t="str">
        <f t="shared" ca="1" si="448"/>
        <v>6阶后排邪能</v>
      </c>
      <c r="K1609" s="2">
        <f ca="1">VLOOKUP(J1609,NPC规则!A:K,M1609,FALSE)</f>
        <v>34026</v>
      </c>
      <c r="L1609" s="2">
        <f ca="1">VLOOKUP(J1609,NPC规则!A:N,14,FALSE)</f>
        <v>6</v>
      </c>
      <c r="M1609" s="2">
        <f t="shared" ca="1" si="449"/>
        <v>3</v>
      </c>
      <c r="N1609" s="2">
        <v>6</v>
      </c>
      <c r="O1609" s="2">
        <f>VLOOKUP(A1609,关卡NPC系数!B:I,6,FALSE)</f>
        <v>1.617</v>
      </c>
      <c r="P1609" s="2">
        <f t="shared" si="445"/>
        <v>1</v>
      </c>
    </row>
    <row r="1610" spans="1:16" x14ac:dyDescent="0.3">
      <c r="A1610" s="2">
        <f t="shared" si="435"/>
        <v>269</v>
      </c>
      <c r="B1610" s="2">
        <f ca="1">K1610</f>
        <v>15036</v>
      </c>
      <c r="C1610" s="2">
        <f t="shared" si="455"/>
        <v>1</v>
      </c>
      <c r="D1610" s="2">
        <f>VLOOKUP(A1610,关卡NPC系数!B:C,2,FALSE)</f>
        <v>203</v>
      </c>
      <c r="E1610" s="2" t="str">
        <f>VLOOKUP(A1610,关卡NPC系数!M:Q,5)</f>
        <v>6阶</v>
      </c>
      <c r="F1610" s="2" t="str">
        <f t="shared" si="446"/>
        <v>前排</v>
      </c>
      <c r="G1610" s="2">
        <v>1</v>
      </c>
      <c r="I1610" s="2" t="str">
        <f t="shared" si="447"/>
        <v>亡灵</v>
      </c>
      <c r="J1610" s="2" t="str">
        <f t="shared" si="448"/>
        <v>6阶前排亡灵</v>
      </c>
      <c r="K1610" s="2">
        <f ca="1">VLOOKUP(J1610,NPC规则!A:K,M1610,FALSE)</f>
        <v>15036</v>
      </c>
      <c r="L1610" s="2">
        <f>VLOOKUP(J1610,NPC规则!A:N,14,FALSE)</f>
        <v>3</v>
      </c>
      <c r="M1610" s="2">
        <f t="shared" ca="1" si="449"/>
        <v>4</v>
      </c>
      <c r="N1610" s="2">
        <v>6</v>
      </c>
      <c r="O1610" s="2">
        <f>VLOOKUP(A1610,关卡NPC系数!B:I,6,FALSE)</f>
        <v>1.619</v>
      </c>
      <c r="P1610" s="2">
        <f t="shared" si="445"/>
        <v>1</v>
      </c>
    </row>
    <row r="1611" spans="1:16" x14ac:dyDescent="0.3">
      <c r="A1611" s="2">
        <f t="shared" si="435"/>
        <v>269</v>
      </c>
      <c r="B1611" s="2">
        <f ca="1">K1610</f>
        <v>15036</v>
      </c>
      <c r="C1611" s="2">
        <f t="shared" si="455"/>
        <v>2</v>
      </c>
      <c r="D1611" s="2">
        <f>VLOOKUP(A1611,关卡NPC系数!B:C,2,FALSE)</f>
        <v>203</v>
      </c>
      <c r="E1611" s="2" t="str">
        <f>VLOOKUP(A1611,关卡NPC系数!M:Q,5)</f>
        <v>6阶</v>
      </c>
      <c r="F1611" s="2" t="str">
        <f t="shared" si="446"/>
        <v>前排</v>
      </c>
      <c r="G1611" s="2">
        <v>1</v>
      </c>
      <c r="I1611" s="2" t="str">
        <f t="shared" si="447"/>
        <v>亡灵</v>
      </c>
      <c r="J1611" s="2" t="str">
        <f t="shared" si="448"/>
        <v>6阶前排亡灵</v>
      </c>
      <c r="K1611" s="2">
        <f ca="1">VLOOKUP(J1611,NPC规则!A:K,M1611,FALSE)</f>
        <v>11076</v>
      </c>
      <c r="L1611" s="2">
        <f>VLOOKUP(J1611,NPC规则!A:N,14,FALSE)</f>
        <v>3</v>
      </c>
      <c r="M1611" s="2">
        <f t="shared" ca="1" si="449"/>
        <v>2</v>
      </c>
      <c r="N1611" s="2">
        <v>6</v>
      </c>
      <c r="O1611" s="2">
        <f>VLOOKUP(A1611,关卡NPC系数!B:I,6,FALSE)</f>
        <v>1.619</v>
      </c>
      <c r="P1611" s="2">
        <f t="shared" si="445"/>
        <v>1</v>
      </c>
    </row>
    <row r="1612" spans="1:16" x14ac:dyDescent="0.3">
      <c r="A1612" s="2">
        <f t="shared" si="435"/>
        <v>269</v>
      </c>
      <c r="B1612" s="2">
        <f ca="1">K1610</f>
        <v>15036</v>
      </c>
      <c r="C1612" s="2">
        <f t="shared" si="455"/>
        <v>3</v>
      </c>
      <c r="D1612" s="2">
        <f>VLOOKUP(A1612,关卡NPC系数!B:C,2,FALSE)</f>
        <v>203</v>
      </c>
      <c r="E1612" s="2" t="str">
        <f>VLOOKUP(A1612,关卡NPC系数!M:Q,5)</f>
        <v>6阶</v>
      </c>
      <c r="F1612" s="2" t="str">
        <f t="shared" si="446"/>
        <v>后排</v>
      </c>
      <c r="G1612" s="2">
        <v>1</v>
      </c>
      <c r="I1612" s="2" t="str">
        <f t="shared" si="447"/>
        <v>亡灵</v>
      </c>
      <c r="J1612" s="2" t="str">
        <f t="shared" si="448"/>
        <v>6阶后排亡灵</v>
      </c>
      <c r="K1612" s="2">
        <f ca="1">VLOOKUP(J1612,NPC规则!A:K,M1612,FALSE)</f>
        <v>12026</v>
      </c>
      <c r="L1612" s="2">
        <f>VLOOKUP(J1612,NPC规则!A:N,14,FALSE)</f>
        <v>6</v>
      </c>
      <c r="M1612" s="2">
        <f t="shared" ca="1" si="449"/>
        <v>7</v>
      </c>
      <c r="N1612" s="2">
        <v>6</v>
      </c>
      <c r="O1612" s="2">
        <f>VLOOKUP(A1612,关卡NPC系数!B:I,6,FALSE)</f>
        <v>1.619</v>
      </c>
      <c r="P1612" s="2">
        <f t="shared" si="445"/>
        <v>1</v>
      </c>
    </row>
    <row r="1613" spans="1:16" x14ac:dyDescent="0.3">
      <c r="A1613" s="2">
        <f t="shared" si="435"/>
        <v>269</v>
      </c>
      <c r="B1613" s="2">
        <f ca="1">K1610</f>
        <v>15036</v>
      </c>
      <c r="C1613" s="2">
        <f t="shared" si="455"/>
        <v>4</v>
      </c>
      <c r="D1613" s="2">
        <f>VLOOKUP(A1613,关卡NPC系数!B:C,2,FALSE)</f>
        <v>203</v>
      </c>
      <c r="E1613" s="2" t="str">
        <f>VLOOKUP(A1613,关卡NPC系数!M:Q,5)</f>
        <v>6阶</v>
      </c>
      <c r="F1613" s="2" t="str">
        <f t="shared" si="446"/>
        <v>后排</v>
      </c>
      <c r="G1613" s="2">
        <v>1</v>
      </c>
      <c r="I1613" s="2" t="str">
        <f t="shared" si="447"/>
        <v>亡灵</v>
      </c>
      <c r="J1613" s="2" t="str">
        <f t="shared" si="448"/>
        <v>6阶后排亡灵</v>
      </c>
      <c r="K1613" s="2">
        <f ca="1">VLOOKUP(J1613,NPC规则!A:K,M1613,FALSE)</f>
        <v>12026</v>
      </c>
      <c r="L1613" s="2">
        <f>VLOOKUP(J1613,NPC规则!A:N,14,FALSE)</f>
        <v>6</v>
      </c>
      <c r="M1613" s="2">
        <f t="shared" ca="1" si="449"/>
        <v>7</v>
      </c>
      <c r="N1613" s="2">
        <v>6</v>
      </c>
      <c r="O1613" s="2">
        <f>VLOOKUP(A1613,关卡NPC系数!B:I,6,FALSE)</f>
        <v>1.619</v>
      </c>
      <c r="P1613" s="2">
        <f t="shared" si="445"/>
        <v>1</v>
      </c>
    </row>
    <row r="1614" spans="1:16" x14ac:dyDescent="0.3">
      <c r="A1614" s="2">
        <f t="shared" ref="A1614:A1677" si="458">A1608+1</f>
        <v>269</v>
      </c>
      <c r="B1614" s="2">
        <f ca="1">K1610</f>
        <v>15036</v>
      </c>
      <c r="C1614" s="2">
        <f t="shared" si="455"/>
        <v>5</v>
      </c>
      <c r="D1614" s="2">
        <f>VLOOKUP(A1614,关卡NPC系数!B:C,2,FALSE)</f>
        <v>203</v>
      </c>
      <c r="E1614" s="2" t="str">
        <f>VLOOKUP(A1614,关卡NPC系数!M:Q,5)</f>
        <v>6阶</v>
      </c>
      <c r="F1614" s="2" t="str">
        <f t="shared" si="446"/>
        <v>后排</v>
      </c>
      <c r="G1614" s="2">
        <v>1</v>
      </c>
      <c r="I1614" s="2" t="str">
        <f t="shared" si="447"/>
        <v>亡灵</v>
      </c>
      <c r="J1614" s="2" t="str">
        <f t="shared" si="448"/>
        <v>6阶后排亡灵</v>
      </c>
      <c r="K1614" s="2">
        <f ca="1">VLOOKUP(J1614,NPC规则!A:K,M1614,FALSE)</f>
        <v>14026</v>
      </c>
      <c r="L1614" s="2">
        <f>VLOOKUP(J1614,NPC规则!A:N,14,FALSE)</f>
        <v>6</v>
      </c>
      <c r="M1614" s="2">
        <f t="shared" ca="1" si="449"/>
        <v>4</v>
      </c>
      <c r="N1614" s="2">
        <v>6</v>
      </c>
      <c r="O1614" s="2">
        <f>VLOOKUP(A1614,关卡NPC系数!B:I,6,FALSE)</f>
        <v>1.619</v>
      </c>
      <c r="P1614" s="2">
        <f t="shared" si="445"/>
        <v>1</v>
      </c>
    </row>
    <row r="1615" spans="1:16" x14ac:dyDescent="0.3">
      <c r="A1615" s="2">
        <f t="shared" si="458"/>
        <v>269</v>
      </c>
      <c r="B1615" s="2">
        <f ca="1">K1610</f>
        <v>15036</v>
      </c>
      <c r="C1615" s="2">
        <f t="shared" si="455"/>
        <v>6</v>
      </c>
      <c r="D1615" s="2">
        <f>VLOOKUP(A1615,关卡NPC系数!B:C,2,FALSE)</f>
        <v>203</v>
      </c>
      <c r="E1615" s="2" t="str">
        <f>VLOOKUP(A1615,关卡NPC系数!M:Q,5)</f>
        <v>6阶</v>
      </c>
      <c r="F1615" s="2" t="str">
        <f t="shared" si="446"/>
        <v>后排</v>
      </c>
      <c r="G1615" s="2">
        <v>1</v>
      </c>
      <c r="I1615" s="2" t="str">
        <f t="shared" si="447"/>
        <v>亡灵</v>
      </c>
      <c r="J1615" s="2" t="str">
        <f t="shared" si="448"/>
        <v>6阶后排亡灵</v>
      </c>
      <c r="K1615" s="2">
        <f ca="1">VLOOKUP(J1615,NPC规则!A:K,M1615,FALSE)</f>
        <v>12036</v>
      </c>
      <c r="L1615" s="2">
        <f>VLOOKUP(J1615,NPC规则!A:N,14,FALSE)</f>
        <v>6</v>
      </c>
      <c r="M1615" s="2">
        <f t="shared" ca="1" si="449"/>
        <v>5</v>
      </c>
      <c r="N1615" s="2">
        <v>6</v>
      </c>
      <c r="O1615" s="2">
        <f>VLOOKUP(A1615,关卡NPC系数!B:I,6,FALSE)</f>
        <v>1.619</v>
      </c>
      <c r="P1615" s="2">
        <f t="shared" si="445"/>
        <v>1</v>
      </c>
    </row>
    <row r="1616" spans="1:16" x14ac:dyDescent="0.3">
      <c r="A1616" s="2">
        <f t="shared" si="458"/>
        <v>270</v>
      </c>
      <c r="B1616" s="2">
        <f ca="1">K1616</f>
        <v>22056</v>
      </c>
      <c r="C1616" s="2">
        <f t="shared" si="455"/>
        <v>1</v>
      </c>
      <c r="D1616" s="2">
        <f>VLOOKUP(A1616,关卡NPC系数!B:C,2,FALSE)</f>
        <v>203</v>
      </c>
      <c r="E1616" s="2" t="str">
        <f>VLOOKUP(A1616,关卡NPC系数!M:Q,5)</f>
        <v>6阶</v>
      </c>
      <c r="F1616" s="2" t="str">
        <f t="shared" si="446"/>
        <v>前排</v>
      </c>
      <c r="G1616" s="2">
        <f t="shared" ref="G1616" si="459">G1610+1</f>
        <v>2</v>
      </c>
      <c r="I1616" s="2" t="str">
        <f t="shared" si="447"/>
        <v>奥术</v>
      </c>
      <c r="J1616" s="2" t="str">
        <f t="shared" si="448"/>
        <v>6阶前排奥术</v>
      </c>
      <c r="K1616" s="2">
        <f ca="1">VLOOKUP(J1616,NPC规则!A:K,M1616,FALSE)</f>
        <v>22056</v>
      </c>
      <c r="L1616" s="2">
        <f>VLOOKUP(J1616,NPC规则!A:N,14,FALSE)</f>
        <v>4</v>
      </c>
      <c r="M1616" s="2">
        <f t="shared" ca="1" si="449"/>
        <v>5</v>
      </c>
      <c r="N1616" s="2">
        <v>6</v>
      </c>
      <c r="O1616" s="2">
        <f>VLOOKUP(A1616,关卡NPC系数!B:I,6,FALSE)</f>
        <v>2.028</v>
      </c>
      <c r="P1616" s="2">
        <f t="shared" si="445"/>
        <v>1.3</v>
      </c>
    </row>
    <row r="1617" spans="1:16" x14ac:dyDescent="0.3">
      <c r="A1617" s="2">
        <f t="shared" si="458"/>
        <v>270</v>
      </c>
      <c r="B1617" s="2">
        <f ca="1">K1616</f>
        <v>22056</v>
      </c>
      <c r="C1617" s="2">
        <f t="shared" si="455"/>
        <v>2</v>
      </c>
      <c r="D1617" s="2">
        <f>VLOOKUP(A1617,关卡NPC系数!B:C,2,FALSE)</f>
        <v>203</v>
      </c>
      <c r="E1617" s="2" t="str">
        <f>VLOOKUP(A1617,关卡NPC系数!M:Q,5)</f>
        <v>6阶</v>
      </c>
      <c r="F1617" s="2" t="str">
        <f t="shared" si="446"/>
        <v>前排</v>
      </c>
      <c r="G1617" s="2">
        <f t="shared" si="436"/>
        <v>2</v>
      </c>
      <c r="I1617" s="2" t="str">
        <f t="shared" si="447"/>
        <v>奥术</v>
      </c>
      <c r="J1617" s="2" t="str">
        <f t="shared" si="448"/>
        <v>6阶前排奥术</v>
      </c>
      <c r="L1617" s="2">
        <f>VLOOKUP(J1617,NPC规则!A:N,14,FALSE)</f>
        <v>4</v>
      </c>
      <c r="M1617" s="2">
        <f t="shared" ca="1" si="449"/>
        <v>3</v>
      </c>
      <c r="N1617" s="2">
        <v>6</v>
      </c>
      <c r="O1617" s="2">
        <f>VLOOKUP(A1617,关卡NPC系数!B:I,6,FALSE)</f>
        <v>2.028</v>
      </c>
      <c r="P1617" s="2">
        <f t="shared" si="445"/>
        <v>1.3</v>
      </c>
    </row>
    <row r="1618" spans="1:16" x14ac:dyDescent="0.3">
      <c r="A1618" s="2">
        <f t="shared" si="458"/>
        <v>270</v>
      </c>
      <c r="B1618" s="2">
        <f ca="1">K1616</f>
        <v>22056</v>
      </c>
      <c r="C1618" s="2">
        <f t="shared" si="455"/>
        <v>3</v>
      </c>
      <c r="D1618" s="2">
        <f>VLOOKUP(A1618,关卡NPC系数!B:C,2,FALSE)</f>
        <v>203</v>
      </c>
      <c r="E1618" s="2" t="str">
        <f>VLOOKUP(A1618,关卡NPC系数!M:Q,5)</f>
        <v>6阶</v>
      </c>
      <c r="F1618" s="2" t="str">
        <f t="shared" si="446"/>
        <v>后排</v>
      </c>
      <c r="G1618" s="2">
        <f t="shared" ref="G1618:G1681" si="460">G1612+1</f>
        <v>2</v>
      </c>
      <c r="I1618" s="2" t="str">
        <f t="shared" si="447"/>
        <v>奥术</v>
      </c>
      <c r="J1618" s="2" t="str">
        <f t="shared" si="448"/>
        <v>6阶后排奥术</v>
      </c>
      <c r="K1618" s="2">
        <f ca="1">VLOOKUP(J1618,NPC规则!A:K,M1618,FALSE)</f>
        <v>22046</v>
      </c>
      <c r="L1618" s="2">
        <f>VLOOKUP(J1618,NPC规则!A:N,14,FALSE)</f>
        <v>7</v>
      </c>
      <c r="M1618" s="2">
        <f t="shared" ca="1" si="449"/>
        <v>7</v>
      </c>
      <c r="N1618" s="2">
        <v>6</v>
      </c>
      <c r="O1618" s="2">
        <f>VLOOKUP(A1618,关卡NPC系数!B:I,6,FALSE)</f>
        <v>2.028</v>
      </c>
      <c r="P1618" s="2">
        <f t="shared" si="445"/>
        <v>1.3</v>
      </c>
    </row>
    <row r="1619" spans="1:16" x14ac:dyDescent="0.3">
      <c r="A1619" s="2">
        <f t="shared" si="458"/>
        <v>270</v>
      </c>
      <c r="B1619" s="2">
        <f ca="1">K1616</f>
        <v>22056</v>
      </c>
      <c r="C1619" s="2">
        <f t="shared" si="455"/>
        <v>4</v>
      </c>
      <c r="D1619" s="2">
        <f>VLOOKUP(A1619,关卡NPC系数!B:C,2,FALSE)</f>
        <v>203</v>
      </c>
      <c r="E1619" s="2" t="str">
        <f>VLOOKUP(A1619,关卡NPC系数!M:Q,5)</f>
        <v>6阶</v>
      </c>
      <c r="F1619" s="2" t="str">
        <f t="shared" si="446"/>
        <v>后排</v>
      </c>
      <c r="G1619" s="2">
        <f t="shared" si="460"/>
        <v>2</v>
      </c>
      <c r="I1619" s="2" t="str">
        <f t="shared" si="447"/>
        <v>奥术</v>
      </c>
      <c r="J1619" s="2" t="str">
        <f t="shared" si="448"/>
        <v>6阶后排奥术</v>
      </c>
      <c r="L1619" s="2">
        <f>VLOOKUP(J1619,NPC规则!A:N,14,FALSE)</f>
        <v>7</v>
      </c>
      <c r="M1619" s="2">
        <f t="shared" ca="1" si="449"/>
        <v>2</v>
      </c>
      <c r="N1619" s="2">
        <v>6</v>
      </c>
      <c r="O1619" s="2">
        <f>VLOOKUP(A1619,关卡NPC系数!B:I,6,FALSE)</f>
        <v>2.028</v>
      </c>
      <c r="P1619" s="2">
        <f t="shared" si="445"/>
        <v>1.3</v>
      </c>
    </row>
    <row r="1620" spans="1:16" x14ac:dyDescent="0.3">
      <c r="A1620" s="2">
        <f t="shared" si="458"/>
        <v>270</v>
      </c>
      <c r="B1620" s="2">
        <f ca="1">K1616</f>
        <v>22056</v>
      </c>
      <c r="C1620" s="2">
        <f t="shared" si="455"/>
        <v>5</v>
      </c>
      <c r="D1620" s="2">
        <f>VLOOKUP(A1620,关卡NPC系数!B:C,2,FALSE)</f>
        <v>203</v>
      </c>
      <c r="E1620" s="2" t="str">
        <f>VLOOKUP(A1620,关卡NPC系数!M:Q,5)</f>
        <v>6阶</v>
      </c>
      <c r="F1620" s="2" t="str">
        <f t="shared" si="446"/>
        <v>后排</v>
      </c>
      <c r="G1620" s="2">
        <f t="shared" si="460"/>
        <v>2</v>
      </c>
      <c r="I1620" s="2" t="str">
        <f t="shared" si="447"/>
        <v>奥术</v>
      </c>
      <c r="J1620" s="2" t="str">
        <f t="shared" si="448"/>
        <v>6阶后排奥术</v>
      </c>
      <c r="L1620" s="2">
        <f>VLOOKUP(J1620,NPC规则!A:N,14,FALSE)</f>
        <v>7</v>
      </c>
      <c r="M1620" s="2">
        <f t="shared" ca="1" si="449"/>
        <v>6</v>
      </c>
      <c r="N1620" s="2">
        <v>6</v>
      </c>
      <c r="O1620" s="2">
        <f>VLOOKUP(A1620,关卡NPC系数!B:I,6,FALSE)</f>
        <v>2.028</v>
      </c>
      <c r="P1620" s="2">
        <f t="shared" si="445"/>
        <v>1.3</v>
      </c>
    </row>
    <row r="1621" spans="1:16" x14ac:dyDescent="0.3">
      <c r="A1621" s="2">
        <f t="shared" si="458"/>
        <v>270</v>
      </c>
      <c r="B1621" s="2">
        <f ca="1">K1616</f>
        <v>22056</v>
      </c>
      <c r="C1621" s="2">
        <f t="shared" si="455"/>
        <v>6</v>
      </c>
      <c r="D1621" s="2">
        <f>VLOOKUP(A1621,关卡NPC系数!B:C,2,FALSE)</f>
        <v>203</v>
      </c>
      <c r="E1621" s="2" t="str">
        <f>VLOOKUP(A1621,关卡NPC系数!M:Q,5)</f>
        <v>6阶</v>
      </c>
      <c r="F1621" s="2" t="str">
        <f t="shared" si="446"/>
        <v>后排</v>
      </c>
      <c r="G1621" s="2">
        <f t="shared" si="460"/>
        <v>2</v>
      </c>
      <c r="I1621" s="2" t="str">
        <f t="shared" si="447"/>
        <v>奥术</v>
      </c>
      <c r="J1621" s="2" t="str">
        <f t="shared" si="448"/>
        <v>6阶后排奥术</v>
      </c>
      <c r="K1621" s="2">
        <f ca="1">VLOOKUP(J1621,NPC规则!A:K,M1621,FALSE)</f>
        <v>22036</v>
      </c>
      <c r="L1621" s="2">
        <f>VLOOKUP(J1621,NPC规则!A:N,14,FALSE)</f>
        <v>7</v>
      </c>
      <c r="M1621" s="2">
        <f t="shared" ca="1" si="449"/>
        <v>8</v>
      </c>
      <c r="N1621" s="2">
        <v>6</v>
      </c>
      <c r="O1621" s="2">
        <f>VLOOKUP(A1621,关卡NPC系数!B:I,6,FALSE)</f>
        <v>2.028</v>
      </c>
      <c r="P1621" s="2">
        <f t="shared" si="445"/>
        <v>1.3</v>
      </c>
    </row>
    <row r="1622" spans="1:16" x14ac:dyDescent="0.3">
      <c r="A1622" s="2">
        <f t="shared" si="458"/>
        <v>271</v>
      </c>
      <c r="B1622" s="2">
        <f ca="1">K1622</f>
        <v>35036</v>
      </c>
      <c r="C1622" s="2">
        <f t="shared" si="455"/>
        <v>1</v>
      </c>
      <c r="D1622" s="2">
        <f>VLOOKUP(A1622,关卡NPC系数!B:C,2,FALSE)</f>
        <v>204</v>
      </c>
      <c r="E1622" s="2" t="str">
        <f>VLOOKUP(A1622,关卡NPC系数!M:Q,5)</f>
        <v>6阶</v>
      </c>
      <c r="F1622" s="2" t="str">
        <f t="shared" si="446"/>
        <v>前排</v>
      </c>
      <c r="G1622" s="2">
        <f t="shared" si="460"/>
        <v>3</v>
      </c>
      <c r="I1622" s="2" t="str">
        <f t="shared" si="447"/>
        <v>邪能</v>
      </c>
      <c r="J1622" s="2" t="str">
        <f t="shared" si="448"/>
        <v>6阶前排邪能</v>
      </c>
      <c r="K1622" s="2">
        <f ca="1">VLOOKUP(J1622,NPC规则!A:K,M1622,FALSE)</f>
        <v>35036</v>
      </c>
      <c r="L1622" s="2">
        <f>VLOOKUP(J1622,NPC规则!A:N,14,FALSE)</f>
        <v>4</v>
      </c>
      <c r="M1622" s="2">
        <f t="shared" ca="1" si="449"/>
        <v>3</v>
      </c>
      <c r="N1622" s="2">
        <v>6</v>
      </c>
      <c r="O1622" s="2">
        <f>VLOOKUP(A1622,关卡NPC系数!B:I,6,FALSE)</f>
        <v>1.6240000000000001</v>
      </c>
      <c r="P1622" s="2">
        <f t="shared" si="445"/>
        <v>1</v>
      </c>
    </row>
    <row r="1623" spans="1:16" x14ac:dyDescent="0.3">
      <c r="A1623" s="2">
        <f t="shared" si="458"/>
        <v>271</v>
      </c>
      <c r="B1623" s="2">
        <f ca="1">K1622</f>
        <v>35036</v>
      </c>
      <c r="C1623" s="2">
        <f t="shared" si="455"/>
        <v>2</v>
      </c>
      <c r="D1623" s="2">
        <f>VLOOKUP(A1623,关卡NPC系数!B:C,2,FALSE)</f>
        <v>204</v>
      </c>
      <c r="E1623" s="2" t="str">
        <f>VLOOKUP(A1623,关卡NPC系数!M:Q,5)</f>
        <v>6阶</v>
      </c>
      <c r="F1623" s="2" t="str">
        <f t="shared" si="446"/>
        <v>前排</v>
      </c>
      <c r="G1623" s="2">
        <f t="shared" si="460"/>
        <v>3</v>
      </c>
      <c r="I1623" s="2" t="str">
        <f t="shared" si="447"/>
        <v>邪能</v>
      </c>
      <c r="J1623" s="2" t="str">
        <f t="shared" si="448"/>
        <v>6阶前排邪能</v>
      </c>
      <c r="K1623" s="2">
        <f ca="1">VLOOKUP(J1623,NPC规则!A:K,M1623,FALSE)</f>
        <v>33026</v>
      </c>
      <c r="L1623" s="2">
        <f>VLOOKUP(J1623,NPC规则!A:N,14,FALSE)</f>
        <v>4</v>
      </c>
      <c r="M1623" s="2">
        <f t="shared" ca="1" si="449"/>
        <v>5</v>
      </c>
      <c r="N1623" s="2">
        <v>6</v>
      </c>
      <c r="O1623" s="2">
        <f>VLOOKUP(A1623,关卡NPC系数!B:I,6,FALSE)</f>
        <v>1.6240000000000001</v>
      </c>
      <c r="P1623" s="2">
        <f t="shared" si="445"/>
        <v>1</v>
      </c>
    </row>
    <row r="1624" spans="1:16" x14ac:dyDescent="0.3">
      <c r="A1624" s="2">
        <f t="shared" si="458"/>
        <v>271</v>
      </c>
      <c r="B1624" s="2">
        <f ca="1">K1622</f>
        <v>35036</v>
      </c>
      <c r="C1624" s="2">
        <f t="shared" si="455"/>
        <v>3</v>
      </c>
      <c r="D1624" s="2">
        <f>VLOOKUP(A1624,关卡NPC系数!B:C,2,FALSE)</f>
        <v>204</v>
      </c>
      <c r="E1624" s="2" t="str">
        <f>VLOOKUP(A1624,关卡NPC系数!M:Q,5)</f>
        <v>6阶</v>
      </c>
      <c r="F1624" s="2" t="str">
        <f t="shared" si="446"/>
        <v>后排</v>
      </c>
      <c r="G1624" s="2">
        <f t="shared" si="460"/>
        <v>3</v>
      </c>
      <c r="I1624" s="2" t="str">
        <f t="shared" si="447"/>
        <v>邪能</v>
      </c>
      <c r="J1624" s="2" t="str">
        <f t="shared" si="448"/>
        <v>6阶后排邪能</v>
      </c>
      <c r="K1624" s="2">
        <f ca="1">VLOOKUP(J1624,NPC规则!A:K,M1624,FALSE)</f>
        <v>31086</v>
      </c>
      <c r="L1624" s="2">
        <f>VLOOKUP(J1624,NPC规则!A:N,14,FALSE)</f>
        <v>6</v>
      </c>
      <c r="M1624" s="2">
        <f t="shared" ca="1" si="449"/>
        <v>4</v>
      </c>
      <c r="N1624" s="2">
        <v>6</v>
      </c>
      <c r="O1624" s="2">
        <f>VLOOKUP(A1624,关卡NPC系数!B:I,6,FALSE)</f>
        <v>1.6240000000000001</v>
      </c>
      <c r="P1624" s="2">
        <f t="shared" si="445"/>
        <v>1</v>
      </c>
    </row>
    <row r="1625" spans="1:16" x14ac:dyDescent="0.3">
      <c r="A1625" s="2">
        <f t="shared" si="458"/>
        <v>271</v>
      </c>
      <c r="B1625" s="2">
        <f ca="1">K1622</f>
        <v>35036</v>
      </c>
      <c r="C1625" s="2">
        <f t="shared" si="455"/>
        <v>4</v>
      </c>
      <c r="D1625" s="2">
        <f>VLOOKUP(A1625,关卡NPC系数!B:C,2,FALSE)</f>
        <v>204</v>
      </c>
      <c r="E1625" s="2" t="str">
        <f>VLOOKUP(A1625,关卡NPC系数!M:Q,5)</f>
        <v>6阶</v>
      </c>
      <c r="F1625" s="2" t="str">
        <f t="shared" si="446"/>
        <v>后排</v>
      </c>
      <c r="G1625" s="2">
        <f t="shared" si="460"/>
        <v>3</v>
      </c>
      <c r="I1625" s="2" t="str">
        <f t="shared" si="447"/>
        <v>邪能</v>
      </c>
      <c r="J1625" s="2" t="str">
        <f t="shared" si="448"/>
        <v>6阶后排邪能</v>
      </c>
      <c r="K1625" s="2">
        <f ca="1">VLOOKUP(J1625,NPC规则!A:K,M1625,FALSE)</f>
        <v>32056</v>
      </c>
      <c r="L1625" s="2">
        <f>VLOOKUP(J1625,NPC规则!A:N,14,FALSE)</f>
        <v>6</v>
      </c>
      <c r="M1625" s="2">
        <f t="shared" ca="1" si="449"/>
        <v>6</v>
      </c>
      <c r="N1625" s="2">
        <v>6</v>
      </c>
      <c r="O1625" s="2">
        <f>VLOOKUP(A1625,关卡NPC系数!B:I,6,FALSE)</f>
        <v>1.6240000000000001</v>
      </c>
      <c r="P1625" s="2">
        <f t="shared" si="445"/>
        <v>1</v>
      </c>
    </row>
    <row r="1626" spans="1:16" x14ac:dyDescent="0.3">
      <c r="A1626" s="2">
        <f t="shared" si="458"/>
        <v>271</v>
      </c>
      <c r="B1626" s="2">
        <f ca="1">K1622</f>
        <v>35036</v>
      </c>
      <c r="C1626" s="2">
        <f t="shared" si="455"/>
        <v>5</v>
      </c>
      <c r="D1626" s="2">
        <f>VLOOKUP(A1626,关卡NPC系数!B:C,2,FALSE)</f>
        <v>204</v>
      </c>
      <c r="E1626" s="2" t="str">
        <f>VLOOKUP(A1626,关卡NPC系数!M:Q,5)</f>
        <v>6阶</v>
      </c>
      <c r="F1626" s="2" t="str">
        <f t="shared" si="446"/>
        <v>后排</v>
      </c>
      <c r="G1626" s="2">
        <f t="shared" si="460"/>
        <v>3</v>
      </c>
      <c r="I1626" s="2" t="str">
        <f t="shared" si="447"/>
        <v>邪能</v>
      </c>
      <c r="J1626" s="2" t="str">
        <f t="shared" si="448"/>
        <v>6阶后排邪能</v>
      </c>
      <c r="K1626" s="2">
        <f ca="1">VLOOKUP(J1626,NPC规则!A:K,M1626,FALSE)</f>
        <v>33026</v>
      </c>
      <c r="L1626" s="2">
        <f>VLOOKUP(J1626,NPC规则!A:N,14,FALSE)</f>
        <v>6</v>
      </c>
      <c r="M1626" s="2">
        <f t="shared" ca="1" si="449"/>
        <v>2</v>
      </c>
      <c r="N1626" s="2">
        <v>6</v>
      </c>
      <c r="O1626" s="2">
        <f>VLOOKUP(A1626,关卡NPC系数!B:I,6,FALSE)</f>
        <v>1.6240000000000001</v>
      </c>
      <c r="P1626" s="2">
        <f t="shared" si="445"/>
        <v>1</v>
      </c>
    </row>
    <row r="1627" spans="1:16" x14ac:dyDescent="0.3">
      <c r="A1627" s="2">
        <f t="shared" si="458"/>
        <v>271</v>
      </c>
      <c r="B1627" s="2">
        <f ca="1">K1622</f>
        <v>35036</v>
      </c>
      <c r="C1627" s="2">
        <f t="shared" si="455"/>
        <v>6</v>
      </c>
      <c r="D1627" s="2">
        <f>VLOOKUP(A1627,关卡NPC系数!B:C,2,FALSE)</f>
        <v>204</v>
      </c>
      <c r="E1627" s="2" t="str">
        <f>VLOOKUP(A1627,关卡NPC系数!M:Q,5)</f>
        <v>6阶</v>
      </c>
      <c r="F1627" s="2" t="str">
        <f t="shared" si="446"/>
        <v>后排</v>
      </c>
      <c r="G1627" s="2">
        <f t="shared" si="460"/>
        <v>3</v>
      </c>
      <c r="I1627" s="2" t="str">
        <f t="shared" si="447"/>
        <v>邪能</v>
      </c>
      <c r="J1627" s="2" t="str">
        <f t="shared" si="448"/>
        <v>6阶后排邪能</v>
      </c>
      <c r="K1627" s="2">
        <f ca="1">VLOOKUP(J1627,NPC规则!A:K,M1627,FALSE)</f>
        <v>34026</v>
      </c>
      <c r="L1627" s="2">
        <f>VLOOKUP(J1627,NPC规则!A:N,14,FALSE)</f>
        <v>6</v>
      </c>
      <c r="M1627" s="2">
        <f t="shared" ca="1" si="449"/>
        <v>3</v>
      </c>
      <c r="N1627" s="2">
        <v>6</v>
      </c>
      <c r="O1627" s="2">
        <f>VLOOKUP(A1627,关卡NPC系数!B:I,6,FALSE)</f>
        <v>1.6240000000000001</v>
      </c>
      <c r="P1627" s="2">
        <f t="shared" si="445"/>
        <v>1</v>
      </c>
    </row>
    <row r="1628" spans="1:16" x14ac:dyDescent="0.3">
      <c r="A1628" s="2">
        <f t="shared" si="458"/>
        <v>272</v>
      </c>
      <c r="B1628" s="2">
        <f ca="1">K1628</f>
        <v>41066</v>
      </c>
      <c r="C1628" s="2">
        <f t="shared" si="455"/>
        <v>1</v>
      </c>
      <c r="D1628" s="2">
        <f>VLOOKUP(A1628,关卡NPC系数!B:C,2,FALSE)</f>
        <v>204</v>
      </c>
      <c r="E1628" s="2" t="str">
        <f>VLOOKUP(A1628,关卡NPC系数!M:Q,5)</f>
        <v>6阶</v>
      </c>
      <c r="F1628" s="2" t="str">
        <f t="shared" si="446"/>
        <v>前排</v>
      </c>
      <c r="G1628" s="2">
        <f t="shared" si="460"/>
        <v>4</v>
      </c>
      <c r="I1628" s="2" t="str">
        <f t="shared" si="447"/>
        <v>自然</v>
      </c>
      <c r="J1628" s="2" t="str">
        <f t="shared" si="448"/>
        <v>6阶前排自然</v>
      </c>
      <c r="K1628" s="2">
        <f ca="1">VLOOKUP(J1628,NPC规则!A:K,M1628,FALSE)</f>
        <v>41066</v>
      </c>
      <c r="L1628" s="2">
        <f>VLOOKUP(J1628,NPC规则!A:N,14,FALSE)</f>
        <v>4</v>
      </c>
      <c r="M1628" s="2">
        <f t="shared" ca="1" si="449"/>
        <v>3</v>
      </c>
      <c r="N1628" s="2">
        <v>6</v>
      </c>
      <c r="O1628" s="2">
        <f>VLOOKUP(A1628,关卡NPC系数!B:I,6,FALSE)</f>
        <v>1.627</v>
      </c>
      <c r="P1628" s="2">
        <f t="shared" si="445"/>
        <v>1</v>
      </c>
    </row>
    <row r="1629" spans="1:16" x14ac:dyDescent="0.3">
      <c r="A1629" s="2">
        <f t="shared" si="458"/>
        <v>272</v>
      </c>
      <c r="B1629" s="2">
        <f ca="1">K1628</f>
        <v>41066</v>
      </c>
      <c r="C1629" s="2">
        <f t="shared" si="455"/>
        <v>2</v>
      </c>
      <c r="D1629" s="2">
        <f>VLOOKUP(A1629,关卡NPC系数!B:C,2,FALSE)</f>
        <v>204</v>
      </c>
      <c r="E1629" s="2" t="str">
        <f>VLOOKUP(A1629,关卡NPC系数!M:Q,5)</f>
        <v>6阶</v>
      </c>
      <c r="F1629" s="2" t="str">
        <f t="shared" si="446"/>
        <v>前排</v>
      </c>
      <c r="G1629" s="2">
        <f t="shared" si="460"/>
        <v>4</v>
      </c>
      <c r="I1629" s="2" t="str">
        <f t="shared" si="447"/>
        <v>自然</v>
      </c>
      <c r="J1629" s="2" t="str">
        <f t="shared" si="448"/>
        <v>6阶前排自然</v>
      </c>
      <c r="K1629" s="2">
        <f ca="1">VLOOKUP(J1629,NPC规则!A:K,M1629,FALSE)</f>
        <v>41056</v>
      </c>
      <c r="L1629" s="2">
        <f>VLOOKUP(J1629,NPC规则!A:N,14,FALSE)</f>
        <v>4</v>
      </c>
      <c r="M1629" s="2">
        <f t="shared" ca="1" si="449"/>
        <v>2</v>
      </c>
      <c r="N1629" s="2">
        <v>6</v>
      </c>
      <c r="O1629" s="2">
        <f>VLOOKUP(A1629,关卡NPC系数!B:I,6,FALSE)</f>
        <v>1.627</v>
      </c>
      <c r="P1629" s="2">
        <f t="shared" si="445"/>
        <v>1</v>
      </c>
    </row>
    <row r="1630" spans="1:16" x14ac:dyDescent="0.3">
      <c r="A1630" s="2">
        <f t="shared" si="458"/>
        <v>272</v>
      </c>
      <c r="B1630" s="2">
        <f ca="1">K1628</f>
        <v>41066</v>
      </c>
      <c r="C1630" s="2">
        <f t="shared" si="455"/>
        <v>3</v>
      </c>
      <c r="D1630" s="2">
        <f>VLOOKUP(A1630,关卡NPC系数!B:C,2,FALSE)</f>
        <v>204</v>
      </c>
      <c r="E1630" s="2" t="str">
        <f>VLOOKUP(A1630,关卡NPC系数!M:Q,5)</f>
        <v>6阶</v>
      </c>
      <c r="F1630" s="2" t="str">
        <f t="shared" si="446"/>
        <v>后排</v>
      </c>
      <c r="G1630" s="2">
        <f t="shared" si="460"/>
        <v>4</v>
      </c>
      <c r="I1630" s="2" t="str">
        <f t="shared" si="447"/>
        <v>自然</v>
      </c>
      <c r="J1630" s="2" t="str">
        <f t="shared" si="448"/>
        <v>6阶后排自然</v>
      </c>
      <c r="K1630" s="2">
        <f ca="1">VLOOKUP(J1630,NPC规则!A:K,M1630,FALSE)</f>
        <v>45056</v>
      </c>
      <c r="L1630" s="2">
        <f>VLOOKUP(J1630,NPC规则!A:N,14,FALSE)</f>
        <v>7</v>
      </c>
      <c r="M1630" s="2">
        <f t="shared" ca="1" si="449"/>
        <v>2</v>
      </c>
      <c r="N1630" s="2">
        <v>6</v>
      </c>
      <c r="O1630" s="2">
        <f>VLOOKUP(A1630,关卡NPC系数!B:I,6,FALSE)</f>
        <v>1.627</v>
      </c>
      <c r="P1630" s="2">
        <f t="shared" si="445"/>
        <v>1</v>
      </c>
    </row>
    <row r="1631" spans="1:16" x14ac:dyDescent="0.3">
      <c r="A1631" s="2">
        <f t="shared" si="458"/>
        <v>272</v>
      </c>
      <c r="B1631" s="2">
        <f ca="1">K1628</f>
        <v>41066</v>
      </c>
      <c r="C1631" s="2">
        <f t="shared" si="455"/>
        <v>4</v>
      </c>
      <c r="D1631" s="2">
        <f>VLOOKUP(A1631,关卡NPC系数!B:C,2,FALSE)</f>
        <v>204</v>
      </c>
      <c r="E1631" s="2" t="str">
        <f>VLOOKUP(A1631,关卡NPC系数!M:Q,5)</f>
        <v>6阶</v>
      </c>
      <c r="F1631" s="2" t="str">
        <f t="shared" si="446"/>
        <v>后排</v>
      </c>
      <c r="G1631" s="2">
        <f t="shared" si="460"/>
        <v>4</v>
      </c>
      <c r="I1631" s="2" t="str">
        <f t="shared" si="447"/>
        <v>自然</v>
      </c>
      <c r="J1631" s="2" t="str">
        <f t="shared" si="448"/>
        <v>6阶后排自然</v>
      </c>
      <c r="K1631" s="2">
        <f ca="1">VLOOKUP(J1631,NPC规则!A:K,M1631,FALSE)</f>
        <v>45056</v>
      </c>
      <c r="L1631" s="2">
        <f>VLOOKUP(J1631,NPC规则!A:N,14,FALSE)</f>
        <v>7</v>
      </c>
      <c r="M1631" s="2">
        <f t="shared" ca="1" si="449"/>
        <v>2</v>
      </c>
      <c r="N1631" s="2">
        <v>6</v>
      </c>
      <c r="O1631" s="2">
        <f>VLOOKUP(A1631,关卡NPC系数!B:I,6,FALSE)</f>
        <v>1.627</v>
      </c>
      <c r="P1631" s="2">
        <f t="shared" si="445"/>
        <v>1</v>
      </c>
    </row>
    <row r="1632" spans="1:16" x14ac:dyDescent="0.3">
      <c r="A1632" s="2">
        <f t="shared" si="458"/>
        <v>272</v>
      </c>
      <c r="B1632" s="2">
        <f ca="1">K1628</f>
        <v>41066</v>
      </c>
      <c r="C1632" s="2">
        <f t="shared" si="455"/>
        <v>5</v>
      </c>
      <c r="D1632" s="2">
        <f>VLOOKUP(A1632,关卡NPC系数!B:C,2,FALSE)</f>
        <v>204</v>
      </c>
      <c r="E1632" s="2" t="str">
        <f>VLOOKUP(A1632,关卡NPC系数!M:Q,5)</f>
        <v>6阶</v>
      </c>
      <c r="F1632" s="2" t="str">
        <f t="shared" si="446"/>
        <v>后排</v>
      </c>
      <c r="G1632" s="2">
        <f t="shared" si="460"/>
        <v>4</v>
      </c>
      <c r="I1632" s="2" t="str">
        <f t="shared" si="447"/>
        <v>自然</v>
      </c>
      <c r="J1632" s="2" t="str">
        <f t="shared" si="448"/>
        <v>6阶后排自然</v>
      </c>
      <c r="K1632" s="2">
        <f ca="1">VLOOKUP(J1632,NPC规则!A:K,M1632,FALSE)</f>
        <v>42016</v>
      </c>
      <c r="L1632" s="2">
        <f>VLOOKUP(J1632,NPC规则!A:N,14,FALSE)</f>
        <v>7</v>
      </c>
      <c r="M1632" s="2">
        <f t="shared" ca="1" si="449"/>
        <v>7</v>
      </c>
      <c r="N1632" s="2">
        <v>6</v>
      </c>
      <c r="O1632" s="2">
        <f>VLOOKUP(A1632,关卡NPC系数!B:I,6,FALSE)</f>
        <v>1.627</v>
      </c>
      <c r="P1632" s="2">
        <f t="shared" si="445"/>
        <v>1</v>
      </c>
    </row>
    <row r="1633" spans="1:16" x14ac:dyDescent="0.3">
      <c r="A1633" s="2">
        <f t="shared" si="458"/>
        <v>272</v>
      </c>
      <c r="B1633" s="2">
        <f ca="1">K1628</f>
        <v>41066</v>
      </c>
      <c r="C1633" s="2">
        <f t="shared" si="455"/>
        <v>6</v>
      </c>
      <c r="D1633" s="2">
        <f>VLOOKUP(A1633,关卡NPC系数!B:C,2,FALSE)</f>
        <v>204</v>
      </c>
      <c r="E1633" s="2" t="str">
        <f>VLOOKUP(A1633,关卡NPC系数!M:Q,5)</f>
        <v>6阶</v>
      </c>
      <c r="F1633" s="2" t="str">
        <f t="shared" si="446"/>
        <v>后排</v>
      </c>
      <c r="G1633" s="2">
        <f t="shared" si="460"/>
        <v>4</v>
      </c>
      <c r="I1633" s="2" t="str">
        <f t="shared" si="447"/>
        <v>自然</v>
      </c>
      <c r="J1633" s="2" t="str">
        <f t="shared" si="448"/>
        <v>6阶后排自然</v>
      </c>
      <c r="K1633" s="2">
        <f ca="1">VLOOKUP(J1633,NPC规则!A:K,M1633,FALSE)</f>
        <v>45056</v>
      </c>
      <c r="L1633" s="2">
        <f>VLOOKUP(J1633,NPC规则!A:N,14,FALSE)</f>
        <v>7</v>
      </c>
      <c r="M1633" s="2">
        <f t="shared" ca="1" si="449"/>
        <v>2</v>
      </c>
      <c r="N1633" s="2">
        <v>6</v>
      </c>
      <c r="O1633" s="2">
        <f>VLOOKUP(A1633,关卡NPC系数!B:I,6,FALSE)</f>
        <v>1.627</v>
      </c>
      <c r="P1633" s="2">
        <f t="shared" si="445"/>
        <v>1</v>
      </c>
    </row>
    <row r="1634" spans="1:16" x14ac:dyDescent="0.3">
      <c r="A1634" s="2">
        <f t="shared" si="458"/>
        <v>273</v>
      </c>
      <c r="B1634" s="2">
        <f ca="1">K1634</f>
        <v>53016</v>
      </c>
      <c r="C1634" s="2">
        <f t="shared" si="455"/>
        <v>1</v>
      </c>
      <c r="D1634" s="2">
        <f>VLOOKUP(A1634,关卡NPC系数!B:C,2,FALSE)</f>
        <v>205</v>
      </c>
      <c r="E1634" s="2" t="str">
        <f>VLOOKUP(A1634,关卡NPC系数!M:Q,5)</f>
        <v>6阶</v>
      </c>
      <c r="F1634" s="2" t="str">
        <f t="shared" si="446"/>
        <v>前排</v>
      </c>
      <c r="G1634" s="2">
        <f t="shared" si="460"/>
        <v>5</v>
      </c>
      <c r="I1634" s="2" t="str">
        <f t="shared" si="447"/>
        <v>暗影</v>
      </c>
      <c r="J1634" s="2" t="str">
        <f t="shared" si="448"/>
        <v>6阶前排暗影</v>
      </c>
      <c r="K1634" s="2">
        <f ca="1">VLOOKUP(J1634,NPC规则!A:K,M1634,FALSE)</f>
        <v>53016</v>
      </c>
      <c r="L1634" s="2">
        <f>VLOOKUP(J1634,NPC规则!A:N,14,FALSE)</f>
        <v>3</v>
      </c>
      <c r="M1634" s="2">
        <f t="shared" ca="1" si="449"/>
        <v>3</v>
      </c>
      <c r="N1634" s="2">
        <v>6</v>
      </c>
      <c r="O1634" s="2">
        <f>VLOOKUP(A1634,关卡NPC系数!B:I,6,FALSE)</f>
        <v>1.629</v>
      </c>
      <c r="P1634" s="2">
        <f t="shared" si="445"/>
        <v>1</v>
      </c>
    </row>
    <row r="1635" spans="1:16" x14ac:dyDescent="0.3">
      <c r="A1635" s="2">
        <f t="shared" si="458"/>
        <v>273</v>
      </c>
      <c r="B1635" s="2">
        <f ca="1">K1634</f>
        <v>53016</v>
      </c>
      <c r="C1635" s="2">
        <f t="shared" si="455"/>
        <v>2</v>
      </c>
      <c r="D1635" s="2">
        <f>VLOOKUP(A1635,关卡NPC系数!B:C,2,FALSE)</f>
        <v>205</v>
      </c>
      <c r="E1635" s="2" t="str">
        <f>VLOOKUP(A1635,关卡NPC系数!M:Q,5)</f>
        <v>6阶</v>
      </c>
      <c r="F1635" s="2" t="str">
        <f t="shared" si="446"/>
        <v>前排</v>
      </c>
      <c r="G1635" s="2">
        <f t="shared" si="460"/>
        <v>5</v>
      </c>
      <c r="I1635" s="2" t="str">
        <f t="shared" si="447"/>
        <v>暗影</v>
      </c>
      <c r="J1635" s="2" t="str">
        <f t="shared" si="448"/>
        <v>6阶前排暗影</v>
      </c>
      <c r="K1635" s="2">
        <f ca="1">VLOOKUP(J1635,NPC规则!A:K,M1635,FALSE)</f>
        <v>53016</v>
      </c>
      <c r="L1635" s="2">
        <f>VLOOKUP(J1635,NPC规则!A:N,14,FALSE)</f>
        <v>3</v>
      </c>
      <c r="M1635" s="2">
        <f t="shared" ca="1" si="449"/>
        <v>3</v>
      </c>
      <c r="N1635" s="2">
        <v>6</v>
      </c>
      <c r="O1635" s="2">
        <f>VLOOKUP(A1635,关卡NPC系数!B:I,6,FALSE)</f>
        <v>1.629</v>
      </c>
      <c r="P1635" s="2">
        <f t="shared" si="445"/>
        <v>1</v>
      </c>
    </row>
    <row r="1636" spans="1:16" x14ac:dyDescent="0.3">
      <c r="A1636" s="2">
        <f t="shared" si="458"/>
        <v>273</v>
      </c>
      <c r="B1636" s="2">
        <f ca="1">K1634</f>
        <v>53016</v>
      </c>
      <c r="C1636" s="2">
        <f t="shared" si="455"/>
        <v>3</v>
      </c>
      <c r="D1636" s="2">
        <f>VLOOKUP(A1636,关卡NPC系数!B:C,2,FALSE)</f>
        <v>205</v>
      </c>
      <c r="E1636" s="2" t="str">
        <f>VLOOKUP(A1636,关卡NPC系数!M:Q,5)</f>
        <v>6阶</v>
      </c>
      <c r="F1636" s="2" t="str">
        <f t="shared" si="446"/>
        <v>后排</v>
      </c>
      <c r="G1636" s="2">
        <f t="shared" si="460"/>
        <v>5</v>
      </c>
      <c r="I1636" s="2" t="str">
        <f t="shared" si="447"/>
        <v>暗影</v>
      </c>
      <c r="J1636" s="2" t="str">
        <f t="shared" si="448"/>
        <v>6阶后排暗影</v>
      </c>
      <c r="K1636" s="2">
        <f ca="1">VLOOKUP(J1636,NPC规则!A:K,M1636,FALSE)</f>
        <v>51016</v>
      </c>
      <c r="L1636" s="2">
        <f>VLOOKUP(J1636,NPC规则!A:N,14,FALSE)</f>
        <v>3</v>
      </c>
      <c r="M1636" s="2">
        <f t="shared" ca="1" si="449"/>
        <v>2</v>
      </c>
      <c r="N1636" s="2">
        <v>6</v>
      </c>
      <c r="O1636" s="2">
        <f>VLOOKUP(A1636,关卡NPC系数!B:I,6,FALSE)</f>
        <v>1.629</v>
      </c>
      <c r="P1636" s="2">
        <f t="shared" si="445"/>
        <v>1</v>
      </c>
    </row>
    <row r="1637" spans="1:16" x14ac:dyDescent="0.3">
      <c r="A1637" s="2">
        <f t="shared" si="458"/>
        <v>273</v>
      </c>
      <c r="B1637" s="2">
        <f ca="1">K1634</f>
        <v>53016</v>
      </c>
      <c r="C1637" s="2">
        <f t="shared" si="455"/>
        <v>4</v>
      </c>
      <c r="D1637" s="2">
        <f>VLOOKUP(A1637,关卡NPC系数!B:C,2,FALSE)</f>
        <v>205</v>
      </c>
      <c r="E1637" s="2" t="str">
        <f>VLOOKUP(A1637,关卡NPC系数!M:Q,5)</f>
        <v>6阶</v>
      </c>
      <c r="F1637" s="2" t="str">
        <f t="shared" si="446"/>
        <v>后排</v>
      </c>
      <c r="G1637" s="2">
        <f t="shared" si="460"/>
        <v>5</v>
      </c>
      <c r="I1637" s="2" t="str">
        <f t="shared" si="447"/>
        <v>暗影</v>
      </c>
      <c r="J1637" s="2" t="str">
        <f t="shared" si="448"/>
        <v>6阶后排暗影</v>
      </c>
      <c r="K1637" s="2">
        <f ca="1">VLOOKUP(J1637,NPC规则!A:K,M1637,FALSE)</f>
        <v>53016</v>
      </c>
      <c r="L1637" s="2">
        <f>VLOOKUP(J1637,NPC规则!A:N,14,FALSE)</f>
        <v>3</v>
      </c>
      <c r="M1637" s="2">
        <f t="shared" ca="1" si="449"/>
        <v>3</v>
      </c>
      <c r="N1637" s="2">
        <v>6</v>
      </c>
      <c r="O1637" s="2">
        <f>VLOOKUP(A1637,关卡NPC系数!B:I,6,FALSE)</f>
        <v>1.629</v>
      </c>
      <c r="P1637" s="2">
        <f t="shared" si="445"/>
        <v>1</v>
      </c>
    </row>
    <row r="1638" spans="1:16" x14ac:dyDescent="0.3">
      <c r="A1638" s="2">
        <f t="shared" si="458"/>
        <v>273</v>
      </c>
      <c r="B1638" s="2">
        <f ca="1">K1634</f>
        <v>53016</v>
      </c>
      <c r="C1638" s="2">
        <f t="shared" si="455"/>
        <v>5</v>
      </c>
      <c r="D1638" s="2">
        <f>VLOOKUP(A1638,关卡NPC系数!B:C,2,FALSE)</f>
        <v>205</v>
      </c>
      <c r="E1638" s="2" t="str">
        <f>VLOOKUP(A1638,关卡NPC系数!M:Q,5)</f>
        <v>6阶</v>
      </c>
      <c r="F1638" s="2" t="str">
        <f t="shared" si="446"/>
        <v>后排</v>
      </c>
      <c r="G1638" s="2">
        <f t="shared" si="460"/>
        <v>5</v>
      </c>
      <c r="I1638" s="2" t="str">
        <f t="shared" si="447"/>
        <v>暗影</v>
      </c>
      <c r="J1638" s="2" t="str">
        <f t="shared" si="448"/>
        <v>6阶后排暗影</v>
      </c>
      <c r="K1638" s="2">
        <f ca="1">VLOOKUP(J1638,NPC规则!A:K,M1638,FALSE)</f>
        <v>52046</v>
      </c>
      <c r="L1638" s="2">
        <f>VLOOKUP(J1638,NPC规则!A:N,14,FALSE)</f>
        <v>3</v>
      </c>
      <c r="M1638" s="2">
        <f t="shared" ca="1" si="449"/>
        <v>4</v>
      </c>
      <c r="N1638" s="2">
        <v>6</v>
      </c>
      <c r="O1638" s="2">
        <f>VLOOKUP(A1638,关卡NPC系数!B:I,6,FALSE)</f>
        <v>1.629</v>
      </c>
      <c r="P1638" s="2">
        <f t="shared" si="445"/>
        <v>1</v>
      </c>
    </row>
    <row r="1639" spans="1:16" x14ac:dyDescent="0.3">
      <c r="A1639" s="2">
        <f t="shared" si="458"/>
        <v>273</v>
      </c>
      <c r="B1639" s="2">
        <f ca="1">K1634</f>
        <v>53016</v>
      </c>
      <c r="C1639" s="2">
        <f t="shared" si="455"/>
        <v>6</v>
      </c>
      <c r="D1639" s="2">
        <f>VLOOKUP(A1639,关卡NPC系数!B:C,2,FALSE)</f>
        <v>205</v>
      </c>
      <c r="E1639" s="2" t="str">
        <f>VLOOKUP(A1639,关卡NPC系数!M:Q,5)</f>
        <v>6阶</v>
      </c>
      <c r="F1639" s="2" t="str">
        <f t="shared" si="446"/>
        <v>后排</v>
      </c>
      <c r="G1639" s="2">
        <f t="shared" si="460"/>
        <v>5</v>
      </c>
      <c r="I1639" s="2" t="str">
        <f t="shared" si="447"/>
        <v>暗影</v>
      </c>
      <c r="J1639" s="2" t="str">
        <f t="shared" si="448"/>
        <v>6阶后排暗影</v>
      </c>
      <c r="K1639" s="2">
        <f ca="1">VLOOKUP(J1639,NPC规则!A:K,M1639,FALSE)</f>
        <v>51016</v>
      </c>
      <c r="L1639" s="2">
        <f>VLOOKUP(J1639,NPC规则!A:N,14,FALSE)</f>
        <v>3</v>
      </c>
      <c r="M1639" s="2">
        <f t="shared" ca="1" si="449"/>
        <v>2</v>
      </c>
      <c r="N1639" s="2">
        <v>6</v>
      </c>
      <c r="O1639" s="2">
        <f>VLOOKUP(A1639,关卡NPC系数!B:I,6,FALSE)</f>
        <v>1.629</v>
      </c>
      <c r="P1639" s="2">
        <f t="shared" si="445"/>
        <v>1</v>
      </c>
    </row>
    <row r="1640" spans="1:16" x14ac:dyDescent="0.3">
      <c r="A1640" s="2">
        <f t="shared" si="458"/>
        <v>274</v>
      </c>
      <c r="B1640" s="2">
        <f ca="1">K1640</f>
        <v>63026</v>
      </c>
      <c r="C1640" s="2">
        <f t="shared" si="455"/>
        <v>1</v>
      </c>
      <c r="D1640" s="2">
        <f>VLOOKUP(A1640,关卡NPC系数!B:C,2,FALSE)</f>
        <v>205</v>
      </c>
      <c r="E1640" s="2" t="str">
        <f>VLOOKUP(A1640,关卡NPC系数!M:Q,5)</f>
        <v>6阶</v>
      </c>
      <c r="F1640" s="2" t="str">
        <f t="shared" si="446"/>
        <v>前排</v>
      </c>
      <c r="G1640" s="2">
        <f t="shared" si="460"/>
        <v>6</v>
      </c>
      <c r="I1640" s="2" t="str">
        <f t="shared" si="447"/>
        <v>神圣</v>
      </c>
      <c r="J1640" s="2" t="str">
        <f t="shared" si="448"/>
        <v>6阶前排神圣</v>
      </c>
      <c r="K1640" s="2">
        <f ca="1">VLOOKUP(J1640,NPC规则!A:K,M1640,FALSE)</f>
        <v>63026</v>
      </c>
      <c r="L1640" s="2">
        <f>VLOOKUP(J1640,NPC规则!A:N,14,FALSE)</f>
        <v>3</v>
      </c>
      <c r="M1640" s="2">
        <f t="shared" ca="1" si="449"/>
        <v>3</v>
      </c>
      <c r="N1640" s="2">
        <v>6</v>
      </c>
      <c r="O1640" s="2">
        <f>VLOOKUP(A1640,关卡NPC系数!B:I,6,FALSE)</f>
        <v>1.6319999999999999</v>
      </c>
      <c r="P1640" s="2">
        <f t="shared" si="445"/>
        <v>1</v>
      </c>
    </row>
    <row r="1641" spans="1:16" x14ac:dyDescent="0.3">
      <c r="A1641" s="2">
        <f t="shared" si="458"/>
        <v>274</v>
      </c>
      <c r="B1641" s="2">
        <f ca="1">K1640</f>
        <v>63026</v>
      </c>
      <c r="C1641" s="2">
        <f t="shared" si="455"/>
        <v>2</v>
      </c>
      <c r="D1641" s="2">
        <f>VLOOKUP(A1641,关卡NPC系数!B:C,2,FALSE)</f>
        <v>205</v>
      </c>
      <c r="E1641" s="2" t="str">
        <f>VLOOKUP(A1641,关卡NPC系数!M:Q,5)</f>
        <v>6阶</v>
      </c>
      <c r="F1641" s="2" t="str">
        <f t="shared" si="446"/>
        <v>前排</v>
      </c>
      <c r="G1641" s="2">
        <f t="shared" si="460"/>
        <v>6</v>
      </c>
      <c r="I1641" s="2" t="str">
        <f t="shared" si="447"/>
        <v>神圣</v>
      </c>
      <c r="J1641" s="2" t="str">
        <f t="shared" si="448"/>
        <v>6阶前排神圣</v>
      </c>
      <c r="K1641" s="2">
        <f ca="1">VLOOKUP(J1641,NPC规则!A:K,M1641,FALSE)</f>
        <v>62016</v>
      </c>
      <c r="L1641" s="2">
        <f>VLOOKUP(J1641,NPC规则!A:N,14,FALSE)</f>
        <v>3</v>
      </c>
      <c r="M1641" s="2">
        <f t="shared" ca="1" si="449"/>
        <v>4</v>
      </c>
      <c r="N1641" s="2">
        <v>6</v>
      </c>
      <c r="O1641" s="2">
        <f>VLOOKUP(A1641,关卡NPC系数!B:I,6,FALSE)</f>
        <v>1.6319999999999999</v>
      </c>
      <c r="P1641" s="2">
        <f t="shared" si="445"/>
        <v>1</v>
      </c>
    </row>
    <row r="1642" spans="1:16" x14ac:dyDescent="0.3">
      <c r="A1642" s="2">
        <f t="shared" si="458"/>
        <v>274</v>
      </c>
      <c r="B1642" s="2">
        <f ca="1">K1640</f>
        <v>63026</v>
      </c>
      <c r="C1642" s="2">
        <f t="shared" si="455"/>
        <v>3</v>
      </c>
      <c r="D1642" s="2">
        <f>VLOOKUP(A1642,关卡NPC系数!B:C,2,FALSE)</f>
        <v>205</v>
      </c>
      <c r="E1642" s="2" t="str">
        <f>VLOOKUP(A1642,关卡NPC系数!M:Q,5)</f>
        <v>6阶</v>
      </c>
      <c r="F1642" s="2" t="str">
        <f t="shared" si="446"/>
        <v>后排</v>
      </c>
      <c r="G1642" s="2">
        <f t="shared" si="460"/>
        <v>6</v>
      </c>
      <c r="I1642" s="2" t="str">
        <f t="shared" si="447"/>
        <v>神圣</v>
      </c>
      <c r="J1642" s="2" t="str">
        <f t="shared" si="448"/>
        <v>6阶后排神圣</v>
      </c>
      <c r="K1642" s="2">
        <f ca="1">VLOOKUP(J1642,NPC规则!A:K,M1642,FALSE)</f>
        <v>62016</v>
      </c>
      <c r="L1642" s="2">
        <f>VLOOKUP(J1642,NPC规则!A:N,14,FALSE)</f>
        <v>3</v>
      </c>
      <c r="M1642" s="2">
        <f t="shared" ca="1" si="449"/>
        <v>4</v>
      </c>
      <c r="N1642" s="2">
        <v>6</v>
      </c>
      <c r="O1642" s="2">
        <f>VLOOKUP(A1642,关卡NPC系数!B:I,6,FALSE)</f>
        <v>1.6319999999999999</v>
      </c>
      <c r="P1642" s="2">
        <f t="shared" si="445"/>
        <v>1</v>
      </c>
    </row>
    <row r="1643" spans="1:16" x14ac:dyDescent="0.3">
      <c r="A1643" s="2">
        <f t="shared" si="458"/>
        <v>274</v>
      </c>
      <c r="B1643" s="2">
        <f ca="1">K1640</f>
        <v>63026</v>
      </c>
      <c r="C1643" s="2">
        <f t="shared" si="455"/>
        <v>4</v>
      </c>
      <c r="D1643" s="2">
        <f>VLOOKUP(A1643,关卡NPC系数!B:C,2,FALSE)</f>
        <v>205</v>
      </c>
      <c r="E1643" s="2" t="str">
        <f>VLOOKUP(A1643,关卡NPC系数!M:Q,5)</f>
        <v>6阶</v>
      </c>
      <c r="F1643" s="2" t="str">
        <f t="shared" si="446"/>
        <v>后排</v>
      </c>
      <c r="G1643" s="2">
        <f t="shared" si="460"/>
        <v>6</v>
      </c>
      <c r="I1643" s="2" t="str">
        <f t="shared" si="447"/>
        <v>神圣</v>
      </c>
      <c r="J1643" s="2" t="str">
        <f t="shared" si="448"/>
        <v>6阶后排神圣</v>
      </c>
      <c r="K1643" s="2">
        <f ca="1">VLOOKUP(J1643,NPC规则!A:K,M1643,FALSE)</f>
        <v>63026</v>
      </c>
      <c r="L1643" s="2">
        <f>VLOOKUP(J1643,NPC规则!A:N,14,FALSE)</f>
        <v>3</v>
      </c>
      <c r="M1643" s="2">
        <f t="shared" ca="1" si="449"/>
        <v>3</v>
      </c>
      <c r="N1643" s="2">
        <v>6</v>
      </c>
      <c r="O1643" s="2">
        <f>VLOOKUP(A1643,关卡NPC系数!B:I,6,FALSE)</f>
        <v>1.6319999999999999</v>
      </c>
      <c r="P1643" s="2">
        <f t="shared" si="445"/>
        <v>1</v>
      </c>
    </row>
    <row r="1644" spans="1:16" x14ac:dyDescent="0.3">
      <c r="A1644" s="2">
        <f t="shared" si="458"/>
        <v>274</v>
      </c>
      <c r="B1644" s="2">
        <f ca="1">K1640</f>
        <v>63026</v>
      </c>
      <c r="C1644" s="2">
        <f t="shared" si="455"/>
        <v>5</v>
      </c>
      <c r="D1644" s="2">
        <f>VLOOKUP(A1644,关卡NPC系数!B:C,2,FALSE)</f>
        <v>205</v>
      </c>
      <c r="E1644" s="2" t="str">
        <f>VLOOKUP(A1644,关卡NPC系数!M:Q,5)</f>
        <v>6阶</v>
      </c>
      <c r="F1644" s="2" t="str">
        <f t="shared" si="446"/>
        <v>后排</v>
      </c>
      <c r="G1644" s="2">
        <f t="shared" si="460"/>
        <v>6</v>
      </c>
      <c r="I1644" s="2" t="str">
        <f t="shared" si="447"/>
        <v>神圣</v>
      </c>
      <c r="J1644" s="2" t="str">
        <f t="shared" si="448"/>
        <v>6阶后排神圣</v>
      </c>
      <c r="K1644" s="2">
        <f ca="1">VLOOKUP(J1644,NPC规则!A:K,M1644,FALSE)</f>
        <v>63026</v>
      </c>
      <c r="L1644" s="2">
        <f>VLOOKUP(J1644,NPC规则!A:N,14,FALSE)</f>
        <v>3</v>
      </c>
      <c r="M1644" s="2">
        <f t="shared" ca="1" si="449"/>
        <v>3</v>
      </c>
      <c r="N1644" s="2">
        <v>6</v>
      </c>
      <c r="O1644" s="2">
        <f>VLOOKUP(A1644,关卡NPC系数!B:I,6,FALSE)</f>
        <v>1.6319999999999999</v>
      </c>
      <c r="P1644" s="2">
        <f t="shared" si="445"/>
        <v>1</v>
      </c>
    </row>
    <row r="1645" spans="1:16" x14ac:dyDescent="0.3">
      <c r="A1645" s="2">
        <f t="shared" si="458"/>
        <v>274</v>
      </c>
      <c r="B1645" s="2">
        <f ca="1">K1640</f>
        <v>63026</v>
      </c>
      <c r="C1645" s="2">
        <f t="shared" si="455"/>
        <v>6</v>
      </c>
      <c r="D1645" s="2">
        <f>VLOOKUP(A1645,关卡NPC系数!B:C,2,FALSE)</f>
        <v>205</v>
      </c>
      <c r="E1645" s="2" t="str">
        <f>VLOOKUP(A1645,关卡NPC系数!M:Q,5)</f>
        <v>6阶</v>
      </c>
      <c r="F1645" s="2" t="str">
        <f t="shared" si="446"/>
        <v>后排</v>
      </c>
      <c r="G1645" s="2">
        <f t="shared" si="460"/>
        <v>6</v>
      </c>
      <c r="I1645" s="2" t="str">
        <f t="shared" si="447"/>
        <v>神圣</v>
      </c>
      <c r="J1645" s="2" t="str">
        <f t="shared" si="448"/>
        <v>6阶后排神圣</v>
      </c>
      <c r="K1645" s="2">
        <f ca="1">VLOOKUP(J1645,NPC规则!A:K,M1645,FALSE)</f>
        <v>62016</v>
      </c>
      <c r="L1645" s="2">
        <f>VLOOKUP(J1645,NPC规则!A:N,14,FALSE)</f>
        <v>3</v>
      </c>
      <c r="M1645" s="2">
        <f t="shared" ca="1" si="449"/>
        <v>4</v>
      </c>
      <c r="N1645" s="2">
        <v>6</v>
      </c>
      <c r="O1645" s="2">
        <f>VLOOKUP(A1645,关卡NPC系数!B:I,6,FALSE)</f>
        <v>1.6319999999999999</v>
      </c>
      <c r="P1645" s="2">
        <f t="shared" si="445"/>
        <v>1</v>
      </c>
    </row>
    <row r="1646" spans="1:16" x14ac:dyDescent="0.3">
      <c r="A1646" s="2">
        <f t="shared" si="458"/>
        <v>275</v>
      </c>
      <c r="B1646" s="2">
        <f ca="1">K1646</f>
        <v>31076</v>
      </c>
      <c r="C1646" s="2">
        <f t="shared" si="455"/>
        <v>1</v>
      </c>
      <c r="D1646" s="2">
        <f>VLOOKUP(A1646,关卡NPC系数!B:C,2,FALSE)</f>
        <v>206</v>
      </c>
      <c r="E1646" s="2" t="str">
        <f>VLOOKUP(A1646,关卡NPC系数!M:Q,5)</f>
        <v>6阶</v>
      </c>
      <c r="F1646" s="2" t="str">
        <f t="shared" si="446"/>
        <v>前排</v>
      </c>
      <c r="G1646" s="2">
        <f t="shared" ref="G1646" ca="1" si="461">RANK(H1646,$H1646:$H1651)</f>
        <v>3</v>
      </c>
      <c r="H1646" s="2">
        <f t="shared" ref="H1646" ca="1" si="462">RAND()</f>
        <v>0.32138666297780116</v>
      </c>
      <c r="I1646" s="2" t="str">
        <f t="shared" ca="1" si="447"/>
        <v>邪能</v>
      </c>
      <c r="J1646" s="2" t="str">
        <f t="shared" ca="1" si="448"/>
        <v>6阶前排邪能</v>
      </c>
      <c r="K1646" s="2">
        <f ca="1">VLOOKUP(J1646,NPC规则!A:K,M1646,FALSE)</f>
        <v>31076</v>
      </c>
      <c r="L1646" s="2">
        <f ca="1">VLOOKUP(J1646,NPC规则!A:N,14,FALSE)</f>
        <v>4</v>
      </c>
      <c r="M1646" s="2">
        <f t="shared" ca="1" si="449"/>
        <v>2</v>
      </c>
      <c r="N1646" s="2">
        <v>6</v>
      </c>
      <c r="O1646" s="2">
        <f>VLOOKUP(A1646,关卡NPC系数!B:I,6,FALSE)</f>
        <v>1.6339999999999999</v>
      </c>
      <c r="P1646" s="2">
        <f t="shared" si="445"/>
        <v>1</v>
      </c>
    </row>
    <row r="1647" spans="1:16" x14ac:dyDescent="0.3">
      <c r="A1647" s="2">
        <f t="shared" si="458"/>
        <v>275</v>
      </c>
      <c r="B1647" s="2">
        <f ca="1">K1646</f>
        <v>31076</v>
      </c>
      <c r="C1647" s="2">
        <f t="shared" si="455"/>
        <v>2</v>
      </c>
      <c r="D1647" s="2">
        <f>VLOOKUP(A1647,关卡NPC系数!B:C,2,FALSE)</f>
        <v>206</v>
      </c>
      <c r="E1647" s="2" t="str">
        <f>VLOOKUP(A1647,关卡NPC系数!M:Q,5)</f>
        <v>6阶</v>
      </c>
      <c r="F1647" s="2" t="str">
        <f t="shared" si="446"/>
        <v>前排</v>
      </c>
      <c r="G1647" s="2">
        <f t="shared" ref="G1647" ca="1" si="463">RANK(H1647,$H1646:$H1651)</f>
        <v>6</v>
      </c>
      <c r="H1647" s="2">
        <f t="shared" ca="1" si="451"/>
        <v>5.4571279051643495E-2</v>
      </c>
      <c r="I1647" s="2" t="str">
        <f t="shared" ca="1" si="447"/>
        <v>神圣</v>
      </c>
      <c r="J1647" s="2" t="str">
        <f t="shared" ca="1" si="448"/>
        <v>6阶前排神圣</v>
      </c>
      <c r="K1647" s="2">
        <f ca="1">VLOOKUP(J1647,NPC规则!A:K,M1647,FALSE)</f>
        <v>62016</v>
      </c>
      <c r="L1647" s="2">
        <f ca="1">VLOOKUP(J1647,NPC规则!A:N,14,FALSE)</f>
        <v>3</v>
      </c>
      <c r="M1647" s="2">
        <f t="shared" ca="1" si="449"/>
        <v>4</v>
      </c>
      <c r="N1647" s="2">
        <v>6</v>
      </c>
      <c r="O1647" s="2">
        <f>VLOOKUP(A1647,关卡NPC系数!B:I,6,FALSE)</f>
        <v>1.6339999999999999</v>
      </c>
      <c r="P1647" s="2">
        <f t="shared" si="445"/>
        <v>1</v>
      </c>
    </row>
    <row r="1648" spans="1:16" x14ac:dyDescent="0.3">
      <c r="A1648" s="2">
        <f t="shared" si="458"/>
        <v>275</v>
      </c>
      <c r="B1648" s="2">
        <f ca="1">K1646</f>
        <v>31076</v>
      </c>
      <c r="C1648" s="2">
        <f t="shared" si="455"/>
        <v>3</v>
      </c>
      <c r="D1648" s="2">
        <f>VLOOKUP(A1648,关卡NPC系数!B:C,2,FALSE)</f>
        <v>206</v>
      </c>
      <c r="E1648" s="2" t="str">
        <f>VLOOKUP(A1648,关卡NPC系数!M:Q,5)</f>
        <v>6阶</v>
      </c>
      <c r="F1648" s="2" t="str">
        <f t="shared" si="446"/>
        <v>后排</v>
      </c>
      <c r="G1648" s="2">
        <f t="shared" ref="G1648" ca="1" si="464">RANK(H1648,$H1646:$H1651)</f>
        <v>4</v>
      </c>
      <c r="H1648" s="2">
        <f t="shared" ca="1" si="451"/>
        <v>0.22836890435831314</v>
      </c>
      <c r="I1648" s="2" t="str">
        <f t="shared" ca="1" si="447"/>
        <v>自然</v>
      </c>
      <c r="J1648" s="2" t="str">
        <f t="shared" ca="1" si="448"/>
        <v>6阶后排自然</v>
      </c>
      <c r="K1648" s="2">
        <f ca="1">VLOOKUP(J1648,NPC规则!A:K,M1648,FALSE)</f>
        <v>44036</v>
      </c>
      <c r="L1648" s="2">
        <f ca="1">VLOOKUP(J1648,NPC规则!A:N,14,FALSE)</f>
        <v>7</v>
      </c>
      <c r="M1648" s="2">
        <f t="shared" ca="1" si="449"/>
        <v>6</v>
      </c>
      <c r="N1648" s="2">
        <v>6</v>
      </c>
      <c r="O1648" s="2">
        <f>VLOOKUP(A1648,关卡NPC系数!B:I,6,FALSE)</f>
        <v>1.6339999999999999</v>
      </c>
      <c r="P1648" s="2">
        <f t="shared" si="445"/>
        <v>1</v>
      </c>
    </row>
    <row r="1649" spans="1:16" x14ac:dyDescent="0.3">
      <c r="A1649" s="2">
        <f t="shared" si="458"/>
        <v>275</v>
      </c>
      <c r="B1649" s="2">
        <f ca="1">K1646</f>
        <v>31076</v>
      </c>
      <c r="C1649" s="2">
        <f t="shared" si="455"/>
        <v>4</v>
      </c>
      <c r="D1649" s="2">
        <f>VLOOKUP(A1649,关卡NPC系数!B:C,2,FALSE)</f>
        <v>206</v>
      </c>
      <c r="E1649" s="2" t="str">
        <f>VLOOKUP(A1649,关卡NPC系数!M:Q,5)</f>
        <v>6阶</v>
      </c>
      <c r="F1649" s="2" t="str">
        <f t="shared" si="446"/>
        <v>后排</v>
      </c>
      <c r="G1649" s="2">
        <f t="shared" ref="G1649" ca="1" si="465">RANK(H1649,$H1646:$H1651)</f>
        <v>2</v>
      </c>
      <c r="H1649" s="2">
        <f t="shared" ca="1" si="451"/>
        <v>0.41658126088747105</v>
      </c>
      <c r="I1649" s="2" t="str">
        <f t="shared" ca="1" si="447"/>
        <v>奥术</v>
      </c>
      <c r="J1649" s="2" t="str">
        <f t="shared" ca="1" si="448"/>
        <v>6阶后排奥术</v>
      </c>
      <c r="K1649" s="2">
        <f ca="1">VLOOKUP(J1649,NPC规则!A:K,M1649,FALSE)</f>
        <v>22036</v>
      </c>
      <c r="L1649" s="2">
        <f ca="1">VLOOKUP(J1649,NPC规则!A:N,14,FALSE)</f>
        <v>7</v>
      </c>
      <c r="M1649" s="2">
        <f t="shared" ca="1" si="449"/>
        <v>8</v>
      </c>
      <c r="N1649" s="2">
        <v>6</v>
      </c>
      <c r="O1649" s="2">
        <f>VLOOKUP(A1649,关卡NPC系数!B:I,6,FALSE)</f>
        <v>1.6339999999999999</v>
      </c>
      <c r="P1649" s="2">
        <f t="shared" si="445"/>
        <v>1</v>
      </c>
    </row>
    <row r="1650" spans="1:16" x14ac:dyDescent="0.3">
      <c r="A1650" s="2">
        <f t="shared" si="458"/>
        <v>275</v>
      </c>
      <c r="B1650" s="2">
        <f ca="1">K1646</f>
        <v>31076</v>
      </c>
      <c r="C1650" s="2">
        <f t="shared" si="455"/>
        <v>5</v>
      </c>
      <c r="D1650" s="2">
        <f>VLOOKUP(A1650,关卡NPC系数!B:C,2,FALSE)</f>
        <v>206</v>
      </c>
      <c r="E1650" s="2" t="str">
        <f>VLOOKUP(A1650,关卡NPC系数!M:Q,5)</f>
        <v>6阶</v>
      </c>
      <c r="F1650" s="2" t="str">
        <f t="shared" si="446"/>
        <v>后排</v>
      </c>
      <c r="G1650" s="2">
        <f t="shared" ref="G1650" ca="1" si="466">RANK(H1650,$H1646:$H1651)</f>
        <v>1</v>
      </c>
      <c r="H1650" s="2">
        <f t="shared" ca="1" si="451"/>
        <v>0.66926915533529474</v>
      </c>
      <c r="I1650" s="2" t="str">
        <f t="shared" ca="1" si="447"/>
        <v>亡灵</v>
      </c>
      <c r="J1650" s="2" t="str">
        <f t="shared" ca="1" si="448"/>
        <v>6阶后排亡灵</v>
      </c>
      <c r="K1650" s="2">
        <f ca="1">VLOOKUP(J1650,NPC规则!A:K,M1650,FALSE)</f>
        <v>13046</v>
      </c>
      <c r="L1650" s="2">
        <f ca="1">VLOOKUP(J1650,NPC规则!A:N,14,FALSE)</f>
        <v>6</v>
      </c>
      <c r="M1650" s="2">
        <f t="shared" ca="1" si="449"/>
        <v>6</v>
      </c>
      <c r="N1650" s="2">
        <v>6</v>
      </c>
      <c r="O1650" s="2">
        <f>VLOOKUP(A1650,关卡NPC系数!B:I,6,FALSE)</f>
        <v>1.6339999999999999</v>
      </c>
      <c r="P1650" s="2">
        <f t="shared" si="445"/>
        <v>1</v>
      </c>
    </row>
    <row r="1651" spans="1:16" x14ac:dyDescent="0.3">
      <c r="A1651" s="2">
        <f t="shared" si="458"/>
        <v>275</v>
      </c>
      <c r="B1651" s="2">
        <f ca="1">K1646</f>
        <v>31076</v>
      </c>
      <c r="C1651" s="2">
        <f t="shared" si="455"/>
        <v>6</v>
      </c>
      <c r="D1651" s="2">
        <f>VLOOKUP(A1651,关卡NPC系数!B:C,2,FALSE)</f>
        <v>206</v>
      </c>
      <c r="E1651" s="2" t="str">
        <f>VLOOKUP(A1651,关卡NPC系数!M:Q,5)</f>
        <v>6阶</v>
      </c>
      <c r="F1651" s="2" t="str">
        <f t="shared" si="446"/>
        <v>后排</v>
      </c>
      <c r="G1651" s="2">
        <f t="shared" ref="G1651" ca="1" si="467">RANK(H1651,$H1646:$H1651)</f>
        <v>5</v>
      </c>
      <c r="H1651" s="2">
        <f t="shared" ca="1" si="451"/>
        <v>5.6161540015450817E-2</v>
      </c>
      <c r="I1651" s="2" t="str">
        <f t="shared" ca="1" si="447"/>
        <v>暗影</v>
      </c>
      <c r="J1651" s="2" t="str">
        <f t="shared" ca="1" si="448"/>
        <v>6阶后排暗影</v>
      </c>
      <c r="K1651" s="2">
        <f ca="1">VLOOKUP(J1651,NPC规则!A:K,M1651,FALSE)</f>
        <v>53016</v>
      </c>
      <c r="L1651" s="2">
        <f ca="1">VLOOKUP(J1651,NPC规则!A:N,14,FALSE)</f>
        <v>3</v>
      </c>
      <c r="M1651" s="2">
        <f t="shared" ca="1" si="449"/>
        <v>3</v>
      </c>
      <c r="N1651" s="2">
        <v>6</v>
      </c>
      <c r="O1651" s="2">
        <f>VLOOKUP(A1651,关卡NPC系数!B:I,6,FALSE)</f>
        <v>1.6339999999999999</v>
      </c>
      <c r="P1651" s="2">
        <f t="shared" si="445"/>
        <v>1</v>
      </c>
    </row>
    <row r="1652" spans="1:16" x14ac:dyDescent="0.3">
      <c r="A1652" s="2">
        <f t="shared" si="458"/>
        <v>276</v>
      </c>
      <c r="B1652" s="2">
        <f ca="1">K1652</f>
        <v>15036</v>
      </c>
      <c r="C1652" s="2">
        <f t="shared" si="455"/>
        <v>1</v>
      </c>
      <c r="D1652" s="2">
        <f>VLOOKUP(A1652,关卡NPC系数!B:C,2,FALSE)</f>
        <v>206</v>
      </c>
      <c r="E1652" s="2" t="str">
        <f>VLOOKUP(A1652,关卡NPC系数!M:Q,5)</f>
        <v>6阶</v>
      </c>
      <c r="F1652" s="2" t="str">
        <f t="shared" si="446"/>
        <v>前排</v>
      </c>
      <c r="G1652" s="2">
        <v>1</v>
      </c>
      <c r="I1652" s="2" t="str">
        <f t="shared" si="447"/>
        <v>亡灵</v>
      </c>
      <c r="J1652" s="2" t="str">
        <f t="shared" si="448"/>
        <v>6阶前排亡灵</v>
      </c>
      <c r="K1652" s="2">
        <f ca="1">VLOOKUP(J1652,NPC规则!A:K,M1652,FALSE)</f>
        <v>15036</v>
      </c>
      <c r="L1652" s="2">
        <f>VLOOKUP(J1652,NPC规则!A:N,14,FALSE)</f>
        <v>3</v>
      </c>
      <c r="M1652" s="2">
        <f t="shared" ca="1" si="449"/>
        <v>4</v>
      </c>
      <c r="N1652" s="2">
        <v>6</v>
      </c>
      <c r="O1652" s="2">
        <f>VLOOKUP(A1652,关卡NPC系数!B:I,6,FALSE)</f>
        <v>1.637</v>
      </c>
      <c r="P1652" s="2">
        <f t="shared" si="445"/>
        <v>1</v>
      </c>
    </row>
    <row r="1653" spans="1:16" x14ac:dyDescent="0.3">
      <c r="A1653" s="2">
        <f t="shared" si="458"/>
        <v>276</v>
      </c>
      <c r="B1653" s="2">
        <f ca="1">K1652</f>
        <v>15036</v>
      </c>
      <c r="C1653" s="2">
        <f t="shared" si="455"/>
        <v>2</v>
      </c>
      <c r="D1653" s="2">
        <f>VLOOKUP(A1653,关卡NPC系数!B:C,2,FALSE)</f>
        <v>206</v>
      </c>
      <c r="E1653" s="2" t="str">
        <f>VLOOKUP(A1653,关卡NPC系数!M:Q,5)</f>
        <v>6阶</v>
      </c>
      <c r="F1653" s="2" t="str">
        <f t="shared" si="446"/>
        <v>前排</v>
      </c>
      <c r="G1653" s="2">
        <v>1</v>
      </c>
      <c r="I1653" s="2" t="str">
        <f t="shared" si="447"/>
        <v>亡灵</v>
      </c>
      <c r="J1653" s="2" t="str">
        <f t="shared" si="448"/>
        <v>6阶前排亡灵</v>
      </c>
      <c r="K1653" s="2">
        <f ca="1">VLOOKUP(J1653,NPC规则!A:K,M1653,FALSE)</f>
        <v>11076</v>
      </c>
      <c r="L1653" s="2">
        <f>VLOOKUP(J1653,NPC规则!A:N,14,FALSE)</f>
        <v>3</v>
      </c>
      <c r="M1653" s="2">
        <f t="shared" ca="1" si="449"/>
        <v>2</v>
      </c>
      <c r="N1653" s="2">
        <v>6</v>
      </c>
      <c r="O1653" s="2">
        <f>VLOOKUP(A1653,关卡NPC系数!B:I,6,FALSE)</f>
        <v>1.637</v>
      </c>
      <c r="P1653" s="2">
        <f t="shared" si="445"/>
        <v>1</v>
      </c>
    </row>
    <row r="1654" spans="1:16" x14ac:dyDescent="0.3">
      <c r="A1654" s="2">
        <f t="shared" si="458"/>
        <v>276</v>
      </c>
      <c r="B1654" s="2">
        <f ca="1">K1652</f>
        <v>15036</v>
      </c>
      <c r="C1654" s="2">
        <f t="shared" si="455"/>
        <v>3</v>
      </c>
      <c r="D1654" s="2">
        <f>VLOOKUP(A1654,关卡NPC系数!B:C,2,FALSE)</f>
        <v>206</v>
      </c>
      <c r="E1654" s="2" t="str">
        <f>VLOOKUP(A1654,关卡NPC系数!M:Q,5)</f>
        <v>6阶</v>
      </c>
      <c r="F1654" s="2" t="str">
        <f t="shared" si="446"/>
        <v>后排</v>
      </c>
      <c r="G1654" s="2">
        <v>1</v>
      </c>
      <c r="I1654" s="2" t="str">
        <f t="shared" si="447"/>
        <v>亡灵</v>
      </c>
      <c r="J1654" s="2" t="str">
        <f t="shared" si="448"/>
        <v>6阶后排亡灵</v>
      </c>
      <c r="K1654" s="2">
        <f ca="1">VLOOKUP(J1654,NPC规则!A:K,M1654,FALSE)</f>
        <v>14026</v>
      </c>
      <c r="L1654" s="2">
        <f>VLOOKUP(J1654,NPC规则!A:N,14,FALSE)</f>
        <v>6</v>
      </c>
      <c r="M1654" s="2">
        <f t="shared" ca="1" si="449"/>
        <v>4</v>
      </c>
      <c r="N1654" s="2">
        <v>6</v>
      </c>
      <c r="O1654" s="2">
        <f>VLOOKUP(A1654,关卡NPC系数!B:I,6,FALSE)</f>
        <v>1.637</v>
      </c>
      <c r="P1654" s="2">
        <f t="shared" si="445"/>
        <v>1</v>
      </c>
    </row>
    <row r="1655" spans="1:16" x14ac:dyDescent="0.3">
      <c r="A1655" s="2">
        <f t="shared" si="458"/>
        <v>276</v>
      </c>
      <c r="B1655" s="2">
        <f ca="1">K1652</f>
        <v>15036</v>
      </c>
      <c r="C1655" s="2">
        <f t="shared" si="455"/>
        <v>4</v>
      </c>
      <c r="D1655" s="2">
        <f>VLOOKUP(A1655,关卡NPC系数!B:C,2,FALSE)</f>
        <v>206</v>
      </c>
      <c r="E1655" s="2" t="str">
        <f>VLOOKUP(A1655,关卡NPC系数!M:Q,5)</f>
        <v>6阶</v>
      </c>
      <c r="F1655" s="2" t="str">
        <f t="shared" si="446"/>
        <v>后排</v>
      </c>
      <c r="G1655" s="2">
        <v>1</v>
      </c>
      <c r="I1655" s="2" t="str">
        <f t="shared" si="447"/>
        <v>亡灵</v>
      </c>
      <c r="J1655" s="2" t="str">
        <f t="shared" si="448"/>
        <v>6阶后排亡灵</v>
      </c>
      <c r="K1655" s="2">
        <f ca="1">VLOOKUP(J1655,NPC规则!A:K,M1655,FALSE)</f>
        <v>14036</v>
      </c>
      <c r="L1655" s="2">
        <f>VLOOKUP(J1655,NPC规则!A:N,14,FALSE)</f>
        <v>6</v>
      </c>
      <c r="M1655" s="2">
        <f t="shared" ca="1" si="449"/>
        <v>3</v>
      </c>
      <c r="N1655" s="2">
        <v>6</v>
      </c>
      <c r="O1655" s="2">
        <f>VLOOKUP(A1655,关卡NPC系数!B:I,6,FALSE)</f>
        <v>1.637</v>
      </c>
      <c r="P1655" s="2">
        <f t="shared" si="445"/>
        <v>1</v>
      </c>
    </row>
    <row r="1656" spans="1:16" x14ac:dyDescent="0.3">
      <c r="A1656" s="2">
        <f t="shared" si="458"/>
        <v>276</v>
      </c>
      <c r="B1656" s="2">
        <f ca="1">K1652</f>
        <v>15036</v>
      </c>
      <c r="C1656" s="2">
        <f t="shared" si="455"/>
        <v>5</v>
      </c>
      <c r="D1656" s="2">
        <f>VLOOKUP(A1656,关卡NPC系数!B:C,2,FALSE)</f>
        <v>206</v>
      </c>
      <c r="E1656" s="2" t="str">
        <f>VLOOKUP(A1656,关卡NPC系数!M:Q,5)</f>
        <v>6阶</v>
      </c>
      <c r="F1656" s="2" t="str">
        <f t="shared" si="446"/>
        <v>后排</v>
      </c>
      <c r="G1656" s="2">
        <v>1</v>
      </c>
      <c r="I1656" s="2" t="str">
        <f t="shared" si="447"/>
        <v>亡灵</v>
      </c>
      <c r="J1656" s="2" t="str">
        <f t="shared" si="448"/>
        <v>6阶后排亡灵</v>
      </c>
      <c r="K1656" s="2">
        <f ca="1">VLOOKUP(J1656,NPC规则!A:K,M1656,FALSE)</f>
        <v>14036</v>
      </c>
      <c r="L1656" s="2">
        <f>VLOOKUP(J1656,NPC规则!A:N,14,FALSE)</f>
        <v>6</v>
      </c>
      <c r="M1656" s="2">
        <f t="shared" ca="1" si="449"/>
        <v>3</v>
      </c>
      <c r="N1656" s="2">
        <v>6</v>
      </c>
      <c r="O1656" s="2">
        <f>VLOOKUP(A1656,关卡NPC系数!B:I,6,FALSE)</f>
        <v>1.637</v>
      </c>
      <c r="P1656" s="2">
        <f t="shared" si="445"/>
        <v>1</v>
      </c>
    </row>
    <row r="1657" spans="1:16" x14ac:dyDescent="0.3">
      <c r="A1657" s="2">
        <f t="shared" si="458"/>
        <v>276</v>
      </c>
      <c r="B1657" s="2">
        <f ca="1">K1652</f>
        <v>15036</v>
      </c>
      <c r="C1657" s="2">
        <f t="shared" si="455"/>
        <v>6</v>
      </c>
      <c r="D1657" s="2">
        <f>VLOOKUP(A1657,关卡NPC系数!B:C,2,FALSE)</f>
        <v>206</v>
      </c>
      <c r="E1657" s="2" t="str">
        <f>VLOOKUP(A1657,关卡NPC系数!M:Q,5)</f>
        <v>6阶</v>
      </c>
      <c r="F1657" s="2" t="str">
        <f t="shared" si="446"/>
        <v>后排</v>
      </c>
      <c r="G1657" s="2">
        <v>1</v>
      </c>
      <c r="I1657" s="2" t="str">
        <f t="shared" si="447"/>
        <v>亡灵</v>
      </c>
      <c r="J1657" s="2" t="str">
        <f t="shared" si="448"/>
        <v>6阶后排亡灵</v>
      </c>
      <c r="K1657" s="2">
        <f ca="1">VLOOKUP(J1657,NPC规则!A:K,M1657,FALSE)</f>
        <v>14036</v>
      </c>
      <c r="L1657" s="2">
        <f>VLOOKUP(J1657,NPC规则!A:N,14,FALSE)</f>
        <v>6</v>
      </c>
      <c r="M1657" s="2">
        <f t="shared" ca="1" si="449"/>
        <v>3</v>
      </c>
      <c r="N1657" s="2">
        <v>6</v>
      </c>
      <c r="O1657" s="2">
        <f>VLOOKUP(A1657,关卡NPC系数!B:I,6,FALSE)</f>
        <v>1.637</v>
      </c>
      <c r="P1657" s="2">
        <f t="shared" si="445"/>
        <v>1</v>
      </c>
    </row>
    <row r="1658" spans="1:16" x14ac:dyDescent="0.3">
      <c r="A1658" s="2">
        <f t="shared" si="458"/>
        <v>277</v>
      </c>
      <c r="B1658" s="2">
        <f ca="1">K1658</f>
        <v>22056</v>
      </c>
      <c r="C1658" s="2">
        <f t="shared" si="455"/>
        <v>1</v>
      </c>
      <c r="D1658" s="2">
        <f>VLOOKUP(A1658,关卡NPC系数!B:C,2,FALSE)</f>
        <v>207</v>
      </c>
      <c r="E1658" s="2" t="str">
        <f>VLOOKUP(A1658,关卡NPC系数!M:Q,5)</f>
        <v>6阶</v>
      </c>
      <c r="F1658" s="2" t="str">
        <f t="shared" si="446"/>
        <v>前排</v>
      </c>
      <c r="G1658" s="2">
        <f t="shared" ref="G1658" si="468">G1652+1</f>
        <v>2</v>
      </c>
      <c r="I1658" s="2" t="str">
        <f t="shared" si="447"/>
        <v>奥术</v>
      </c>
      <c r="J1658" s="2" t="str">
        <f t="shared" si="448"/>
        <v>6阶前排奥术</v>
      </c>
      <c r="K1658" s="2">
        <f ca="1">VLOOKUP(J1658,NPC规则!A:K,M1658,FALSE)</f>
        <v>22056</v>
      </c>
      <c r="L1658" s="2">
        <f>VLOOKUP(J1658,NPC规则!A:N,14,FALSE)</f>
        <v>4</v>
      </c>
      <c r="M1658" s="2">
        <f t="shared" ca="1" si="449"/>
        <v>5</v>
      </c>
      <c r="N1658" s="2">
        <v>6</v>
      </c>
      <c r="O1658" s="2">
        <f>VLOOKUP(A1658,关卡NPC系数!B:I,6,FALSE)</f>
        <v>1.639</v>
      </c>
      <c r="P1658" s="2">
        <f t="shared" si="445"/>
        <v>1</v>
      </c>
    </row>
    <row r="1659" spans="1:16" x14ac:dyDescent="0.3">
      <c r="A1659" s="2">
        <f t="shared" si="458"/>
        <v>277</v>
      </c>
      <c r="B1659" s="2">
        <f ca="1">K1658</f>
        <v>22056</v>
      </c>
      <c r="C1659" s="2">
        <f t="shared" si="455"/>
        <v>2</v>
      </c>
      <c r="D1659" s="2">
        <f>VLOOKUP(A1659,关卡NPC系数!B:C,2,FALSE)</f>
        <v>207</v>
      </c>
      <c r="E1659" s="2" t="str">
        <f>VLOOKUP(A1659,关卡NPC系数!M:Q,5)</f>
        <v>6阶</v>
      </c>
      <c r="F1659" s="2" t="str">
        <f t="shared" si="446"/>
        <v>前排</v>
      </c>
      <c r="G1659" s="2">
        <f t="shared" si="460"/>
        <v>2</v>
      </c>
      <c r="I1659" s="2" t="str">
        <f t="shared" si="447"/>
        <v>奥术</v>
      </c>
      <c r="J1659" s="2" t="str">
        <f t="shared" si="448"/>
        <v>6阶前排奥术</v>
      </c>
      <c r="K1659" s="2">
        <f ca="1">VLOOKUP(J1659,NPC规则!A:K,M1659,FALSE)</f>
        <v>21046</v>
      </c>
      <c r="L1659" s="2">
        <f>VLOOKUP(J1659,NPC规则!A:N,14,FALSE)</f>
        <v>4</v>
      </c>
      <c r="M1659" s="2">
        <f t="shared" ca="1" si="449"/>
        <v>2</v>
      </c>
      <c r="N1659" s="2">
        <v>6</v>
      </c>
      <c r="O1659" s="2">
        <f>VLOOKUP(A1659,关卡NPC系数!B:I,6,FALSE)</f>
        <v>1.639</v>
      </c>
      <c r="P1659" s="2">
        <f t="shared" si="445"/>
        <v>1</v>
      </c>
    </row>
    <row r="1660" spans="1:16" x14ac:dyDescent="0.3">
      <c r="A1660" s="2">
        <f t="shared" si="458"/>
        <v>277</v>
      </c>
      <c r="B1660" s="2">
        <f ca="1">K1658</f>
        <v>22056</v>
      </c>
      <c r="C1660" s="2">
        <f t="shared" si="455"/>
        <v>3</v>
      </c>
      <c r="D1660" s="2">
        <f>VLOOKUP(A1660,关卡NPC系数!B:C,2,FALSE)</f>
        <v>207</v>
      </c>
      <c r="E1660" s="2" t="str">
        <f>VLOOKUP(A1660,关卡NPC系数!M:Q,5)</f>
        <v>6阶</v>
      </c>
      <c r="F1660" s="2" t="str">
        <f t="shared" si="446"/>
        <v>后排</v>
      </c>
      <c r="G1660" s="2">
        <f t="shared" si="460"/>
        <v>2</v>
      </c>
      <c r="I1660" s="2" t="str">
        <f t="shared" si="447"/>
        <v>奥术</v>
      </c>
      <c r="J1660" s="2" t="str">
        <f t="shared" si="448"/>
        <v>6阶后排奥术</v>
      </c>
      <c r="K1660" s="2">
        <f ca="1">VLOOKUP(J1660,NPC规则!A:K,M1660,FALSE)</f>
        <v>25076</v>
      </c>
      <c r="L1660" s="2">
        <f>VLOOKUP(J1660,NPC规则!A:N,14,FALSE)</f>
        <v>7</v>
      </c>
      <c r="M1660" s="2">
        <f t="shared" ca="1" si="449"/>
        <v>3</v>
      </c>
      <c r="N1660" s="2">
        <v>6</v>
      </c>
      <c r="O1660" s="2">
        <f>VLOOKUP(A1660,关卡NPC系数!B:I,6,FALSE)</f>
        <v>1.639</v>
      </c>
      <c r="P1660" s="2">
        <f t="shared" si="445"/>
        <v>1</v>
      </c>
    </row>
    <row r="1661" spans="1:16" x14ac:dyDescent="0.3">
      <c r="A1661" s="2">
        <f t="shared" si="458"/>
        <v>277</v>
      </c>
      <c r="B1661" s="2">
        <f ca="1">K1658</f>
        <v>22056</v>
      </c>
      <c r="C1661" s="2">
        <f t="shared" si="455"/>
        <v>4</v>
      </c>
      <c r="D1661" s="2">
        <f>VLOOKUP(A1661,关卡NPC系数!B:C,2,FALSE)</f>
        <v>207</v>
      </c>
      <c r="E1661" s="2" t="str">
        <f>VLOOKUP(A1661,关卡NPC系数!M:Q,5)</f>
        <v>6阶</v>
      </c>
      <c r="F1661" s="2" t="str">
        <f t="shared" si="446"/>
        <v>后排</v>
      </c>
      <c r="G1661" s="2">
        <f t="shared" si="460"/>
        <v>2</v>
      </c>
      <c r="I1661" s="2" t="str">
        <f t="shared" si="447"/>
        <v>奥术</v>
      </c>
      <c r="J1661" s="2" t="str">
        <f t="shared" si="448"/>
        <v>6阶后排奥术</v>
      </c>
      <c r="K1661" s="2">
        <f ca="1">VLOOKUP(J1661,NPC规则!A:K,M1661,FALSE)</f>
        <v>22036</v>
      </c>
      <c r="L1661" s="2">
        <f>VLOOKUP(J1661,NPC规则!A:N,14,FALSE)</f>
        <v>7</v>
      </c>
      <c r="M1661" s="2">
        <f t="shared" ca="1" si="449"/>
        <v>8</v>
      </c>
      <c r="N1661" s="2">
        <v>6</v>
      </c>
      <c r="O1661" s="2">
        <f>VLOOKUP(A1661,关卡NPC系数!B:I,6,FALSE)</f>
        <v>1.639</v>
      </c>
      <c r="P1661" s="2">
        <f t="shared" si="445"/>
        <v>1</v>
      </c>
    </row>
    <row r="1662" spans="1:16" x14ac:dyDescent="0.3">
      <c r="A1662" s="2">
        <f t="shared" si="458"/>
        <v>277</v>
      </c>
      <c r="B1662" s="2">
        <f ca="1">K1658</f>
        <v>22056</v>
      </c>
      <c r="C1662" s="2">
        <f t="shared" si="455"/>
        <v>5</v>
      </c>
      <c r="D1662" s="2">
        <f>VLOOKUP(A1662,关卡NPC系数!B:C,2,FALSE)</f>
        <v>207</v>
      </c>
      <c r="E1662" s="2" t="str">
        <f>VLOOKUP(A1662,关卡NPC系数!M:Q,5)</f>
        <v>6阶</v>
      </c>
      <c r="F1662" s="2" t="str">
        <f t="shared" si="446"/>
        <v>后排</v>
      </c>
      <c r="G1662" s="2">
        <f t="shared" si="460"/>
        <v>2</v>
      </c>
      <c r="I1662" s="2" t="str">
        <f t="shared" si="447"/>
        <v>奥术</v>
      </c>
      <c r="J1662" s="2" t="str">
        <f t="shared" si="448"/>
        <v>6阶后排奥术</v>
      </c>
      <c r="K1662" s="2">
        <f ca="1">VLOOKUP(J1662,NPC规则!A:K,M1662,FALSE)</f>
        <v>24026</v>
      </c>
      <c r="L1662" s="2">
        <f>VLOOKUP(J1662,NPC规则!A:N,14,FALSE)</f>
        <v>7</v>
      </c>
      <c r="M1662" s="2">
        <f t="shared" ca="1" si="449"/>
        <v>6</v>
      </c>
      <c r="N1662" s="2">
        <v>6</v>
      </c>
      <c r="O1662" s="2">
        <f>VLOOKUP(A1662,关卡NPC系数!B:I,6,FALSE)</f>
        <v>1.639</v>
      </c>
      <c r="P1662" s="2">
        <f t="shared" ref="P1662:P1725" si="469">P1602</f>
        <v>1</v>
      </c>
    </row>
    <row r="1663" spans="1:16" x14ac:dyDescent="0.3">
      <c r="A1663" s="2">
        <f t="shared" si="458"/>
        <v>277</v>
      </c>
      <c r="B1663" s="2">
        <f ca="1">K1658</f>
        <v>22056</v>
      </c>
      <c r="C1663" s="2">
        <f t="shared" si="455"/>
        <v>6</v>
      </c>
      <c r="D1663" s="2">
        <f>VLOOKUP(A1663,关卡NPC系数!B:C,2,FALSE)</f>
        <v>207</v>
      </c>
      <c r="E1663" s="2" t="str">
        <f>VLOOKUP(A1663,关卡NPC系数!M:Q,5)</f>
        <v>6阶</v>
      </c>
      <c r="F1663" s="2" t="str">
        <f t="shared" si="446"/>
        <v>后排</v>
      </c>
      <c r="G1663" s="2">
        <f t="shared" si="460"/>
        <v>2</v>
      </c>
      <c r="I1663" s="2" t="str">
        <f t="shared" si="447"/>
        <v>奥术</v>
      </c>
      <c r="J1663" s="2" t="str">
        <f t="shared" si="448"/>
        <v>6阶后排奥术</v>
      </c>
      <c r="K1663" s="2">
        <f ca="1">VLOOKUP(J1663,NPC规则!A:K,M1663,FALSE)</f>
        <v>22036</v>
      </c>
      <c r="L1663" s="2">
        <f>VLOOKUP(J1663,NPC规则!A:N,14,FALSE)</f>
        <v>7</v>
      </c>
      <c r="M1663" s="2">
        <f t="shared" ca="1" si="449"/>
        <v>8</v>
      </c>
      <c r="N1663" s="2">
        <v>6</v>
      </c>
      <c r="O1663" s="2">
        <f>VLOOKUP(A1663,关卡NPC系数!B:I,6,FALSE)</f>
        <v>1.639</v>
      </c>
      <c r="P1663" s="2">
        <f t="shared" si="469"/>
        <v>1</v>
      </c>
    </row>
    <row r="1664" spans="1:16" x14ac:dyDescent="0.3">
      <c r="A1664" s="2">
        <f t="shared" si="458"/>
        <v>278</v>
      </c>
      <c r="B1664" s="2">
        <f ca="1">K1664</f>
        <v>35046</v>
      </c>
      <c r="C1664" s="2">
        <f t="shared" si="455"/>
        <v>1</v>
      </c>
      <c r="D1664" s="2">
        <f>VLOOKUP(A1664,关卡NPC系数!B:C,2,FALSE)</f>
        <v>207</v>
      </c>
      <c r="E1664" s="2" t="str">
        <f>VLOOKUP(A1664,关卡NPC系数!M:Q,5)</f>
        <v>6阶</v>
      </c>
      <c r="F1664" s="2" t="str">
        <f t="shared" si="446"/>
        <v>前排</v>
      </c>
      <c r="G1664" s="2">
        <f t="shared" si="460"/>
        <v>3</v>
      </c>
      <c r="I1664" s="2" t="str">
        <f t="shared" si="447"/>
        <v>邪能</v>
      </c>
      <c r="J1664" s="2" t="str">
        <f t="shared" si="448"/>
        <v>6阶前排邪能</v>
      </c>
      <c r="K1664" s="2">
        <f ca="1">VLOOKUP(J1664,NPC规则!A:K,M1664,FALSE)</f>
        <v>35046</v>
      </c>
      <c r="L1664" s="2">
        <f>VLOOKUP(J1664,NPC规则!A:N,14,FALSE)</f>
        <v>4</v>
      </c>
      <c r="M1664" s="2">
        <f t="shared" ca="1" si="449"/>
        <v>4</v>
      </c>
      <c r="N1664" s="2">
        <v>6</v>
      </c>
      <c r="O1664" s="2">
        <f>VLOOKUP(A1664,关卡NPC系数!B:I,6,FALSE)</f>
        <v>1.6419999999999999</v>
      </c>
      <c r="P1664" s="2">
        <f t="shared" si="469"/>
        <v>1</v>
      </c>
    </row>
    <row r="1665" spans="1:16" x14ac:dyDescent="0.3">
      <c r="A1665" s="2">
        <f t="shared" si="458"/>
        <v>278</v>
      </c>
      <c r="B1665" s="2">
        <f ca="1">K1664</f>
        <v>35046</v>
      </c>
      <c r="C1665" s="2">
        <f t="shared" si="455"/>
        <v>2</v>
      </c>
      <c r="D1665" s="2">
        <f>VLOOKUP(A1665,关卡NPC系数!B:C,2,FALSE)</f>
        <v>207</v>
      </c>
      <c r="E1665" s="2" t="str">
        <f>VLOOKUP(A1665,关卡NPC系数!M:Q,5)</f>
        <v>6阶</v>
      </c>
      <c r="F1665" s="2" t="str">
        <f t="shared" si="446"/>
        <v>前排</v>
      </c>
      <c r="G1665" s="2">
        <f t="shared" si="460"/>
        <v>3</v>
      </c>
      <c r="I1665" s="2" t="str">
        <f t="shared" si="447"/>
        <v>邪能</v>
      </c>
      <c r="J1665" s="2" t="str">
        <f t="shared" si="448"/>
        <v>6阶前排邪能</v>
      </c>
      <c r="K1665" s="2">
        <f ca="1">VLOOKUP(J1665,NPC规则!A:K,M1665,FALSE)</f>
        <v>35036</v>
      </c>
      <c r="L1665" s="2">
        <f>VLOOKUP(J1665,NPC规则!A:N,14,FALSE)</f>
        <v>4</v>
      </c>
      <c r="M1665" s="2">
        <f t="shared" ca="1" si="449"/>
        <v>3</v>
      </c>
      <c r="N1665" s="2">
        <v>6</v>
      </c>
      <c r="O1665" s="2">
        <f>VLOOKUP(A1665,关卡NPC系数!B:I,6,FALSE)</f>
        <v>1.6419999999999999</v>
      </c>
      <c r="P1665" s="2">
        <f t="shared" si="469"/>
        <v>1</v>
      </c>
    </row>
    <row r="1666" spans="1:16" x14ac:dyDescent="0.3">
      <c r="A1666" s="2">
        <f t="shared" si="458"/>
        <v>278</v>
      </c>
      <c r="B1666" s="2">
        <f ca="1">K1664</f>
        <v>35046</v>
      </c>
      <c r="C1666" s="2">
        <f t="shared" si="455"/>
        <v>3</v>
      </c>
      <c r="D1666" s="2">
        <f>VLOOKUP(A1666,关卡NPC系数!B:C,2,FALSE)</f>
        <v>207</v>
      </c>
      <c r="E1666" s="2" t="str">
        <f>VLOOKUP(A1666,关卡NPC系数!M:Q,5)</f>
        <v>6阶</v>
      </c>
      <c r="F1666" s="2" t="str">
        <f t="shared" ref="F1666:F1729" si="470">VLOOKUP(C1666,S:T,2,FALSE)</f>
        <v>后排</v>
      </c>
      <c r="G1666" s="2">
        <f t="shared" si="460"/>
        <v>3</v>
      </c>
      <c r="I1666" s="2" t="str">
        <f t="shared" si="447"/>
        <v>邪能</v>
      </c>
      <c r="J1666" s="2" t="str">
        <f t="shared" si="448"/>
        <v>6阶后排邪能</v>
      </c>
      <c r="K1666" s="2">
        <f ca="1">VLOOKUP(J1666,NPC规则!A:K,M1666,FALSE)</f>
        <v>34026</v>
      </c>
      <c r="L1666" s="2">
        <f>VLOOKUP(J1666,NPC规则!A:N,14,FALSE)</f>
        <v>6</v>
      </c>
      <c r="M1666" s="2">
        <f t="shared" ca="1" si="449"/>
        <v>3</v>
      </c>
      <c r="N1666" s="2">
        <v>6</v>
      </c>
      <c r="O1666" s="2">
        <f>VLOOKUP(A1666,关卡NPC系数!B:I,6,FALSE)</f>
        <v>1.6419999999999999</v>
      </c>
      <c r="P1666" s="2">
        <f t="shared" si="469"/>
        <v>1</v>
      </c>
    </row>
    <row r="1667" spans="1:16" x14ac:dyDescent="0.3">
      <c r="A1667" s="2">
        <f t="shared" si="458"/>
        <v>278</v>
      </c>
      <c r="B1667" s="2">
        <f ca="1">K1664</f>
        <v>35046</v>
      </c>
      <c r="C1667" s="2">
        <f t="shared" si="455"/>
        <v>4</v>
      </c>
      <c r="D1667" s="2">
        <f>VLOOKUP(A1667,关卡NPC系数!B:C,2,FALSE)</f>
        <v>207</v>
      </c>
      <c r="E1667" s="2" t="str">
        <f>VLOOKUP(A1667,关卡NPC系数!M:Q,5)</f>
        <v>6阶</v>
      </c>
      <c r="F1667" s="2" t="str">
        <f t="shared" si="470"/>
        <v>后排</v>
      </c>
      <c r="G1667" s="2">
        <f t="shared" si="460"/>
        <v>3</v>
      </c>
      <c r="I1667" s="2" t="str">
        <f t="shared" ref="I1667:I1730" si="471">VLOOKUP(G1667,V:W,2,FALSE)</f>
        <v>邪能</v>
      </c>
      <c r="J1667" s="2" t="str">
        <f t="shared" ref="J1667:J1730" si="472">E1667&amp;F1667&amp;I1667</f>
        <v>6阶后排邪能</v>
      </c>
      <c r="K1667" s="2">
        <f ca="1">VLOOKUP(J1667,NPC规则!A:K,M1667,FALSE)</f>
        <v>33026</v>
      </c>
      <c r="L1667" s="2">
        <f>VLOOKUP(J1667,NPC规则!A:N,14,FALSE)</f>
        <v>6</v>
      </c>
      <c r="M1667" s="2">
        <f t="shared" ref="M1667:M1730" ca="1" si="473">INT(RAND()*L1667)+2</f>
        <v>2</v>
      </c>
      <c r="N1667" s="2">
        <v>6</v>
      </c>
      <c r="O1667" s="2">
        <f>VLOOKUP(A1667,关卡NPC系数!B:I,6,FALSE)</f>
        <v>1.6419999999999999</v>
      </c>
      <c r="P1667" s="2">
        <f t="shared" si="469"/>
        <v>1</v>
      </c>
    </row>
    <row r="1668" spans="1:16" x14ac:dyDescent="0.3">
      <c r="A1668" s="2">
        <f t="shared" si="458"/>
        <v>278</v>
      </c>
      <c r="B1668" s="2">
        <f ca="1">K1664</f>
        <v>35046</v>
      </c>
      <c r="C1668" s="2">
        <f t="shared" si="455"/>
        <v>5</v>
      </c>
      <c r="D1668" s="2">
        <f>VLOOKUP(A1668,关卡NPC系数!B:C,2,FALSE)</f>
        <v>207</v>
      </c>
      <c r="E1668" s="2" t="str">
        <f>VLOOKUP(A1668,关卡NPC系数!M:Q,5)</f>
        <v>6阶</v>
      </c>
      <c r="F1668" s="2" t="str">
        <f t="shared" si="470"/>
        <v>后排</v>
      </c>
      <c r="G1668" s="2">
        <f t="shared" si="460"/>
        <v>3</v>
      </c>
      <c r="I1668" s="2" t="str">
        <f t="shared" si="471"/>
        <v>邪能</v>
      </c>
      <c r="J1668" s="2" t="str">
        <f t="shared" si="472"/>
        <v>6阶后排邪能</v>
      </c>
      <c r="K1668" s="2">
        <f ca="1">VLOOKUP(J1668,NPC规则!A:K,M1668,FALSE)</f>
        <v>32046</v>
      </c>
      <c r="L1668" s="2">
        <f>VLOOKUP(J1668,NPC规则!A:N,14,FALSE)</f>
        <v>6</v>
      </c>
      <c r="M1668" s="2">
        <f t="shared" ca="1" si="473"/>
        <v>7</v>
      </c>
      <c r="N1668" s="2">
        <v>6</v>
      </c>
      <c r="O1668" s="2">
        <f>VLOOKUP(A1668,关卡NPC系数!B:I,6,FALSE)</f>
        <v>1.6419999999999999</v>
      </c>
      <c r="P1668" s="2">
        <f t="shared" si="469"/>
        <v>1</v>
      </c>
    </row>
    <row r="1669" spans="1:16" x14ac:dyDescent="0.3">
      <c r="A1669" s="2">
        <f t="shared" si="458"/>
        <v>278</v>
      </c>
      <c r="B1669" s="2">
        <f ca="1">K1664</f>
        <v>35046</v>
      </c>
      <c r="C1669" s="2">
        <f t="shared" si="455"/>
        <v>6</v>
      </c>
      <c r="D1669" s="2">
        <f>VLOOKUP(A1669,关卡NPC系数!B:C,2,FALSE)</f>
        <v>207</v>
      </c>
      <c r="E1669" s="2" t="str">
        <f>VLOOKUP(A1669,关卡NPC系数!M:Q,5)</f>
        <v>6阶</v>
      </c>
      <c r="F1669" s="2" t="str">
        <f t="shared" si="470"/>
        <v>后排</v>
      </c>
      <c r="G1669" s="2">
        <f t="shared" si="460"/>
        <v>3</v>
      </c>
      <c r="I1669" s="2" t="str">
        <f t="shared" si="471"/>
        <v>邪能</v>
      </c>
      <c r="J1669" s="2" t="str">
        <f t="shared" si="472"/>
        <v>6阶后排邪能</v>
      </c>
      <c r="K1669" s="2">
        <f ca="1">VLOOKUP(J1669,NPC规则!A:K,M1669,FALSE)</f>
        <v>31086</v>
      </c>
      <c r="L1669" s="2">
        <f>VLOOKUP(J1669,NPC规则!A:N,14,FALSE)</f>
        <v>6</v>
      </c>
      <c r="M1669" s="2">
        <f t="shared" ca="1" si="473"/>
        <v>4</v>
      </c>
      <c r="N1669" s="2">
        <v>6</v>
      </c>
      <c r="O1669" s="2">
        <f>VLOOKUP(A1669,关卡NPC系数!B:I,6,FALSE)</f>
        <v>1.6419999999999999</v>
      </c>
      <c r="P1669" s="2">
        <f t="shared" si="469"/>
        <v>1</v>
      </c>
    </row>
    <row r="1670" spans="1:16" x14ac:dyDescent="0.3">
      <c r="A1670" s="2">
        <f t="shared" si="458"/>
        <v>279</v>
      </c>
      <c r="B1670" s="2">
        <f ca="1">K1670</f>
        <v>41056</v>
      </c>
      <c r="C1670" s="2">
        <f t="shared" si="455"/>
        <v>1</v>
      </c>
      <c r="D1670" s="2">
        <f>VLOOKUP(A1670,关卡NPC系数!B:C,2,FALSE)</f>
        <v>208</v>
      </c>
      <c r="E1670" s="2" t="str">
        <f>VLOOKUP(A1670,关卡NPC系数!M:Q,5)</f>
        <v>6阶</v>
      </c>
      <c r="F1670" s="2" t="str">
        <f t="shared" si="470"/>
        <v>前排</v>
      </c>
      <c r="G1670" s="2">
        <f t="shared" si="460"/>
        <v>4</v>
      </c>
      <c r="I1670" s="2" t="str">
        <f t="shared" si="471"/>
        <v>自然</v>
      </c>
      <c r="J1670" s="2" t="str">
        <f t="shared" si="472"/>
        <v>6阶前排自然</v>
      </c>
      <c r="K1670" s="2">
        <f ca="1">VLOOKUP(J1670,NPC规则!A:K,M1670,FALSE)</f>
        <v>41056</v>
      </c>
      <c r="L1670" s="2">
        <f>VLOOKUP(J1670,NPC规则!A:N,14,FALSE)</f>
        <v>4</v>
      </c>
      <c r="M1670" s="2">
        <f t="shared" ca="1" si="473"/>
        <v>2</v>
      </c>
      <c r="N1670" s="2">
        <v>6</v>
      </c>
      <c r="O1670" s="2">
        <f>VLOOKUP(A1670,关卡NPC系数!B:I,6,FALSE)</f>
        <v>1.6439999999999999</v>
      </c>
      <c r="P1670" s="2">
        <f t="shared" si="469"/>
        <v>1</v>
      </c>
    </row>
    <row r="1671" spans="1:16" x14ac:dyDescent="0.3">
      <c r="A1671" s="2">
        <f t="shared" si="458"/>
        <v>279</v>
      </c>
      <c r="B1671" s="2">
        <f ca="1">K1670</f>
        <v>41056</v>
      </c>
      <c r="C1671" s="2">
        <f t="shared" si="455"/>
        <v>2</v>
      </c>
      <c r="D1671" s="2">
        <f>VLOOKUP(A1671,关卡NPC系数!B:C,2,FALSE)</f>
        <v>208</v>
      </c>
      <c r="E1671" s="2" t="str">
        <f>VLOOKUP(A1671,关卡NPC系数!M:Q,5)</f>
        <v>6阶</v>
      </c>
      <c r="F1671" s="2" t="str">
        <f t="shared" si="470"/>
        <v>前排</v>
      </c>
      <c r="G1671" s="2">
        <f t="shared" si="460"/>
        <v>4</v>
      </c>
      <c r="I1671" s="2" t="str">
        <f t="shared" si="471"/>
        <v>自然</v>
      </c>
      <c r="J1671" s="2" t="str">
        <f t="shared" si="472"/>
        <v>6阶前排自然</v>
      </c>
      <c r="K1671" s="2">
        <f ca="1">VLOOKUP(J1671,NPC规则!A:K,M1671,FALSE)</f>
        <v>41056</v>
      </c>
      <c r="L1671" s="2">
        <f>VLOOKUP(J1671,NPC规则!A:N,14,FALSE)</f>
        <v>4</v>
      </c>
      <c r="M1671" s="2">
        <f t="shared" ca="1" si="473"/>
        <v>2</v>
      </c>
      <c r="N1671" s="2">
        <v>6</v>
      </c>
      <c r="O1671" s="2">
        <f>VLOOKUP(A1671,关卡NPC系数!B:I,6,FALSE)</f>
        <v>1.6439999999999999</v>
      </c>
      <c r="P1671" s="2">
        <f t="shared" si="469"/>
        <v>1</v>
      </c>
    </row>
    <row r="1672" spans="1:16" x14ac:dyDescent="0.3">
      <c r="A1672" s="2">
        <f t="shared" si="458"/>
        <v>279</v>
      </c>
      <c r="B1672" s="2">
        <f ca="1">K1670</f>
        <v>41056</v>
      </c>
      <c r="C1672" s="2">
        <f t="shared" ref="C1672:C1735" si="474">C1666</f>
        <v>3</v>
      </c>
      <c r="D1672" s="2">
        <f>VLOOKUP(A1672,关卡NPC系数!B:C,2,FALSE)</f>
        <v>208</v>
      </c>
      <c r="E1672" s="2" t="str">
        <f>VLOOKUP(A1672,关卡NPC系数!M:Q,5)</f>
        <v>6阶</v>
      </c>
      <c r="F1672" s="2" t="str">
        <f t="shared" si="470"/>
        <v>后排</v>
      </c>
      <c r="G1672" s="2">
        <f t="shared" si="460"/>
        <v>4</v>
      </c>
      <c r="I1672" s="2" t="str">
        <f t="shared" si="471"/>
        <v>自然</v>
      </c>
      <c r="J1672" s="2" t="str">
        <f t="shared" si="472"/>
        <v>6阶后排自然</v>
      </c>
      <c r="K1672" s="2">
        <f ca="1">VLOOKUP(J1672,NPC规则!A:K,M1672,FALSE)</f>
        <v>44046</v>
      </c>
      <c r="L1672" s="2">
        <f>VLOOKUP(J1672,NPC规则!A:N,14,FALSE)</f>
        <v>7</v>
      </c>
      <c r="M1672" s="2">
        <f t="shared" ca="1" si="473"/>
        <v>5</v>
      </c>
      <c r="N1672" s="2">
        <v>6</v>
      </c>
      <c r="O1672" s="2">
        <f>VLOOKUP(A1672,关卡NPC系数!B:I,6,FALSE)</f>
        <v>1.6439999999999999</v>
      </c>
      <c r="P1672" s="2">
        <f t="shared" si="469"/>
        <v>1</v>
      </c>
    </row>
    <row r="1673" spans="1:16" x14ac:dyDescent="0.3">
      <c r="A1673" s="2">
        <f t="shared" si="458"/>
        <v>279</v>
      </c>
      <c r="B1673" s="2">
        <f ca="1">K1670</f>
        <v>41056</v>
      </c>
      <c r="C1673" s="2">
        <f t="shared" si="474"/>
        <v>4</v>
      </c>
      <c r="D1673" s="2">
        <f>VLOOKUP(A1673,关卡NPC系数!B:C,2,FALSE)</f>
        <v>208</v>
      </c>
      <c r="E1673" s="2" t="str">
        <f>VLOOKUP(A1673,关卡NPC系数!M:Q,5)</f>
        <v>6阶</v>
      </c>
      <c r="F1673" s="2" t="str">
        <f t="shared" si="470"/>
        <v>后排</v>
      </c>
      <c r="G1673" s="2">
        <f t="shared" si="460"/>
        <v>4</v>
      </c>
      <c r="I1673" s="2" t="str">
        <f t="shared" si="471"/>
        <v>自然</v>
      </c>
      <c r="J1673" s="2" t="str">
        <f t="shared" si="472"/>
        <v>6阶后排自然</v>
      </c>
      <c r="K1673" s="2">
        <f ca="1">VLOOKUP(J1673,NPC规则!A:K,M1673,FALSE)</f>
        <v>44036</v>
      </c>
      <c r="L1673" s="2">
        <f>VLOOKUP(J1673,NPC规则!A:N,14,FALSE)</f>
        <v>7</v>
      </c>
      <c r="M1673" s="2">
        <f t="shared" ca="1" si="473"/>
        <v>6</v>
      </c>
      <c r="N1673" s="2">
        <v>6</v>
      </c>
      <c r="O1673" s="2">
        <f>VLOOKUP(A1673,关卡NPC系数!B:I,6,FALSE)</f>
        <v>1.6439999999999999</v>
      </c>
      <c r="P1673" s="2">
        <f t="shared" si="469"/>
        <v>1</v>
      </c>
    </row>
    <row r="1674" spans="1:16" x14ac:dyDescent="0.3">
      <c r="A1674" s="2">
        <f t="shared" si="458"/>
        <v>279</v>
      </c>
      <c r="B1674" s="2">
        <f ca="1">K1670</f>
        <v>41056</v>
      </c>
      <c r="C1674" s="2">
        <f t="shared" si="474"/>
        <v>5</v>
      </c>
      <c r="D1674" s="2">
        <f>VLOOKUP(A1674,关卡NPC系数!B:C,2,FALSE)</f>
        <v>208</v>
      </c>
      <c r="E1674" s="2" t="str">
        <f>VLOOKUP(A1674,关卡NPC系数!M:Q,5)</f>
        <v>6阶</v>
      </c>
      <c r="F1674" s="2" t="str">
        <f t="shared" si="470"/>
        <v>后排</v>
      </c>
      <c r="G1674" s="2">
        <f t="shared" si="460"/>
        <v>4</v>
      </c>
      <c r="I1674" s="2" t="str">
        <f t="shared" si="471"/>
        <v>自然</v>
      </c>
      <c r="J1674" s="2" t="str">
        <f t="shared" si="472"/>
        <v>6阶后排自然</v>
      </c>
      <c r="K1674" s="2">
        <f ca="1">VLOOKUP(J1674,NPC规则!A:K,M1674,FALSE)</f>
        <v>45056</v>
      </c>
      <c r="L1674" s="2">
        <f>VLOOKUP(J1674,NPC规则!A:N,14,FALSE)</f>
        <v>7</v>
      </c>
      <c r="M1674" s="2">
        <f t="shared" ca="1" si="473"/>
        <v>2</v>
      </c>
      <c r="N1674" s="2">
        <v>6</v>
      </c>
      <c r="O1674" s="2">
        <f>VLOOKUP(A1674,关卡NPC系数!B:I,6,FALSE)</f>
        <v>1.6439999999999999</v>
      </c>
      <c r="P1674" s="2">
        <f t="shared" si="469"/>
        <v>1</v>
      </c>
    </row>
    <row r="1675" spans="1:16" x14ac:dyDescent="0.3">
      <c r="A1675" s="2">
        <f t="shared" si="458"/>
        <v>279</v>
      </c>
      <c r="B1675" s="2">
        <f ca="1">K1670</f>
        <v>41056</v>
      </c>
      <c r="C1675" s="2">
        <f t="shared" si="474"/>
        <v>6</v>
      </c>
      <c r="D1675" s="2">
        <f>VLOOKUP(A1675,关卡NPC系数!B:C,2,FALSE)</f>
        <v>208</v>
      </c>
      <c r="E1675" s="2" t="str">
        <f>VLOOKUP(A1675,关卡NPC系数!M:Q,5)</f>
        <v>6阶</v>
      </c>
      <c r="F1675" s="2" t="str">
        <f t="shared" si="470"/>
        <v>后排</v>
      </c>
      <c r="G1675" s="2">
        <f t="shared" si="460"/>
        <v>4</v>
      </c>
      <c r="I1675" s="2" t="str">
        <f t="shared" si="471"/>
        <v>自然</v>
      </c>
      <c r="J1675" s="2" t="str">
        <f t="shared" si="472"/>
        <v>6阶后排自然</v>
      </c>
      <c r="K1675" s="2">
        <f ca="1">VLOOKUP(J1675,NPC规则!A:K,M1675,FALSE)</f>
        <v>43056</v>
      </c>
      <c r="L1675" s="2">
        <f>VLOOKUP(J1675,NPC规则!A:N,14,FALSE)</f>
        <v>7</v>
      </c>
      <c r="M1675" s="2">
        <f t="shared" ca="1" si="473"/>
        <v>4</v>
      </c>
      <c r="N1675" s="2">
        <v>6</v>
      </c>
      <c r="O1675" s="2">
        <f>VLOOKUP(A1675,关卡NPC系数!B:I,6,FALSE)</f>
        <v>1.6439999999999999</v>
      </c>
      <c r="P1675" s="2">
        <f t="shared" si="469"/>
        <v>1</v>
      </c>
    </row>
    <row r="1676" spans="1:16" x14ac:dyDescent="0.3">
      <c r="A1676" s="2">
        <f t="shared" si="458"/>
        <v>280</v>
      </c>
      <c r="B1676" s="2">
        <f ca="1">K1676</f>
        <v>53016</v>
      </c>
      <c r="C1676" s="2">
        <f t="shared" si="474"/>
        <v>1</v>
      </c>
      <c r="D1676" s="2">
        <f>VLOOKUP(A1676,关卡NPC系数!B:C,2,FALSE)</f>
        <v>208</v>
      </c>
      <c r="E1676" s="2" t="str">
        <f>VLOOKUP(A1676,关卡NPC系数!M:Q,5)</f>
        <v>6阶</v>
      </c>
      <c r="F1676" s="2" t="str">
        <f t="shared" si="470"/>
        <v>前排</v>
      </c>
      <c r="G1676" s="2">
        <f t="shared" si="460"/>
        <v>5</v>
      </c>
      <c r="I1676" s="2" t="str">
        <f t="shared" si="471"/>
        <v>暗影</v>
      </c>
      <c r="J1676" s="2" t="str">
        <f t="shared" si="472"/>
        <v>6阶前排暗影</v>
      </c>
      <c r="K1676" s="2">
        <f ca="1">VLOOKUP(J1676,NPC规则!A:K,M1676,FALSE)</f>
        <v>53016</v>
      </c>
      <c r="L1676" s="2">
        <f>VLOOKUP(J1676,NPC规则!A:N,14,FALSE)</f>
        <v>3</v>
      </c>
      <c r="M1676" s="2">
        <f t="shared" ca="1" si="473"/>
        <v>3</v>
      </c>
      <c r="N1676" s="2">
        <v>6</v>
      </c>
      <c r="O1676" s="2">
        <f>VLOOKUP(A1676,关卡NPC系数!B:I,6,FALSE)</f>
        <v>2.0590000000000002</v>
      </c>
      <c r="P1676" s="2">
        <f t="shared" si="469"/>
        <v>1.3</v>
      </c>
    </row>
    <row r="1677" spans="1:16" x14ac:dyDescent="0.3">
      <c r="A1677" s="2">
        <f t="shared" si="458"/>
        <v>280</v>
      </c>
      <c r="B1677" s="2">
        <f ca="1">K1676</f>
        <v>53016</v>
      </c>
      <c r="C1677" s="2">
        <f t="shared" si="474"/>
        <v>2</v>
      </c>
      <c r="D1677" s="2">
        <f>VLOOKUP(A1677,关卡NPC系数!B:C,2,FALSE)</f>
        <v>208</v>
      </c>
      <c r="E1677" s="2" t="str">
        <f>VLOOKUP(A1677,关卡NPC系数!M:Q,5)</f>
        <v>6阶</v>
      </c>
      <c r="F1677" s="2" t="str">
        <f t="shared" si="470"/>
        <v>前排</v>
      </c>
      <c r="G1677" s="2">
        <f t="shared" si="460"/>
        <v>5</v>
      </c>
      <c r="I1677" s="2" t="str">
        <f t="shared" si="471"/>
        <v>暗影</v>
      </c>
      <c r="J1677" s="2" t="str">
        <f t="shared" si="472"/>
        <v>6阶前排暗影</v>
      </c>
      <c r="L1677" s="2">
        <f>VLOOKUP(J1677,NPC规则!A:N,14,FALSE)</f>
        <v>3</v>
      </c>
      <c r="M1677" s="2">
        <f t="shared" ca="1" si="473"/>
        <v>4</v>
      </c>
      <c r="N1677" s="2">
        <v>6</v>
      </c>
      <c r="O1677" s="2">
        <f>VLOOKUP(A1677,关卡NPC系数!B:I,6,FALSE)</f>
        <v>2.0590000000000002</v>
      </c>
      <c r="P1677" s="2">
        <f t="shared" si="469"/>
        <v>1.3</v>
      </c>
    </row>
    <row r="1678" spans="1:16" x14ac:dyDescent="0.3">
      <c r="A1678" s="2">
        <f t="shared" ref="A1678:A1741" si="475">A1672+1</f>
        <v>280</v>
      </c>
      <c r="B1678" s="2">
        <f ca="1">K1676</f>
        <v>53016</v>
      </c>
      <c r="C1678" s="2">
        <f t="shared" si="474"/>
        <v>3</v>
      </c>
      <c r="D1678" s="2">
        <f>VLOOKUP(A1678,关卡NPC系数!B:C,2,FALSE)</f>
        <v>208</v>
      </c>
      <c r="E1678" s="2" t="str">
        <f>VLOOKUP(A1678,关卡NPC系数!M:Q,5)</f>
        <v>6阶</v>
      </c>
      <c r="F1678" s="2" t="str">
        <f t="shared" si="470"/>
        <v>后排</v>
      </c>
      <c r="G1678" s="2">
        <f t="shared" si="460"/>
        <v>5</v>
      </c>
      <c r="I1678" s="2" t="str">
        <f t="shared" si="471"/>
        <v>暗影</v>
      </c>
      <c r="J1678" s="2" t="str">
        <f t="shared" si="472"/>
        <v>6阶后排暗影</v>
      </c>
      <c r="K1678" s="2">
        <f ca="1">VLOOKUP(J1678,NPC规则!A:K,M1678,FALSE)</f>
        <v>52046</v>
      </c>
      <c r="L1678" s="2">
        <f>VLOOKUP(J1678,NPC规则!A:N,14,FALSE)</f>
        <v>3</v>
      </c>
      <c r="M1678" s="2">
        <f t="shared" ca="1" si="473"/>
        <v>4</v>
      </c>
      <c r="N1678" s="2">
        <v>6</v>
      </c>
      <c r="O1678" s="2">
        <f>VLOOKUP(A1678,关卡NPC系数!B:I,6,FALSE)</f>
        <v>2.0590000000000002</v>
      </c>
      <c r="P1678" s="2">
        <f t="shared" si="469"/>
        <v>1.3</v>
      </c>
    </row>
    <row r="1679" spans="1:16" x14ac:dyDescent="0.3">
      <c r="A1679" s="2">
        <f t="shared" si="475"/>
        <v>280</v>
      </c>
      <c r="B1679" s="2">
        <f ca="1">K1676</f>
        <v>53016</v>
      </c>
      <c r="C1679" s="2">
        <f t="shared" si="474"/>
        <v>4</v>
      </c>
      <c r="D1679" s="2">
        <f>VLOOKUP(A1679,关卡NPC系数!B:C,2,FALSE)</f>
        <v>208</v>
      </c>
      <c r="E1679" s="2" t="str">
        <f>VLOOKUP(A1679,关卡NPC系数!M:Q,5)</f>
        <v>6阶</v>
      </c>
      <c r="F1679" s="2" t="str">
        <f t="shared" si="470"/>
        <v>后排</v>
      </c>
      <c r="G1679" s="2">
        <f t="shared" si="460"/>
        <v>5</v>
      </c>
      <c r="I1679" s="2" t="str">
        <f t="shared" si="471"/>
        <v>暗影</v>
      </c>
      <c r="J1679" s="2" t="str">
        <f t="shared" si="472"/>
        <v>6阶后排暗影</v>
      </c>
      <c r="L1679" s="2">
        <f>VLOOKUP(J1679,NPC规则!A:N,14,FALSE)</f>
        <v>3</v>
      </c>
      <c r="M1679" s="2">
        <f t="shared" ca="1" si="473"/>
        <v>2</v>
      </c>
      <c r="N1679" s="2">
        <v>6</v>
      </c>
      <c r="O1679" s="2">
        <f>VLOOKUP(A1679,关卡NPC系数!B:I,6,FALSE)</f>
        <v>2.0590000000000002</v>
      </c>
      <c r="P1679" s="2">
        <f t="shared" si="469"/>
        <v>1.3</v>
      </c>
    </row>
    <row r="1680" spans="1:16" x14ac:dyDescent="0.3">
      <c r="A1680" s="2">
        <f t="shared" si="475"/>
        <v>280</v>
      </c>
      <c r="B1680" s="2">
        <f ca="1">K1676</f>
        <v>53016</v>
      </c>
      <c r="C1680" s="2">
        <f t="shared" si="474"/>
        <v>5</v>
      </c>
      <c r="D1680" s="2">
        <f>VLOOKUP(A1680,关卡NPC系数!B:C,2,FALSE)</f>
        <v>208</v>
      </c>
      <c r="E1680" s="2" t="str">
        <f>VLOOKUP(A1680,关卡NPC系数!M:Q,5)</f>
        <v>6阶</v>
      </c>
      <c r="F1680" s="2" t="str">
        <f t="shared" si="470"/>
        <v>后排</v>
      </c>
      <c r="G1680" s="2">
        <f t="shared" si="460"/>
        <v>5</v>
      </c>
      <c r="I1680" s="2" t="str">
        <f t="shared" si="471"/>
        <v>暗影</v>
      </c>
      <c r="J1680" s="2" t="str">
        <f t="shared" si="472"/>
        <v>6阶后排暗影</v>
      </c>
      <c r="L1680" s="2">
        <f>VLOOKUP(J1680,NPC规则!A:N,14,FALSE)</f>
        <v>3</v>
      </c>
      <c r="M1680" s="2">
        <f t="shared" ca="1" si="473"/>
        <v>2</v>
      </c>
      <c r="N1680" s="2">
        <v>6</v>
      </c>
      <c r="O1680" s="2">
        <f>VLOOKUP(A1680,关卡NPC系数!B:I,6,FALSE)</f>
        <v>2.0590000000000002</v>
      </c>
      <c r="P1680" s="2">
        <f t="shared" si="469"/>
        <v>1.3</v>
      </c>
    </row>
    <row r="1681" spans="1:16" x14ac:dyDescent="0.3">
      <c r="A1681" s="2">
        <f t="shared" si="475"/>
        <v>280</v>
      </c>
      <c r="B1681" s="2">
        <f ca="1">K1676</f>
        <v>53016</v>
      </c>
      <c r="C1681" s="2">
        <f t="shared" si="474"/>
        <v>6</v>
      </c>
      <c r="D1681" s="2">
        <f>VLOOKUP(A1681,关卡NPC系数!B:C,2,FALSE)</f>
        <v>208</v>
      </c>
      <c r="E1681" s="2" t="str">
        <f>VLOOKUP(A1681,关卡NPC系数!M:Q,5)</f>
        <v>6阶</v>
      </c>
      <c r="F1681" s="2" t="str">
        <f t="shared" si="470"/>
        <v>后排</v>
      </c>
      <c r="G1681" s="2">
        <f t="shared" si="460"/>
        <v>5</v>
      </c>
      <c r="I1681" s="2" t="str">
        <f t="shared" si="471"/>
        <v>暗影</v>
      </c>
      <c r="J1681" s="2" t="str">
        <f t="shared" si="472"/>
        <v>6阶后排暗影</v>
      </c>
      <c r="K1681" s="2">
        <f ca="1">VLOOKUP(J1681,NPC规则!A:K,M1681,FALSE)</f>
        <v>53016</v>
      </c>
      <c r="L1681" s="2">
        <f>VLOOKUP(J1681,NPC规则!A:N,14,FALSE)</f>
        <v>3</v>
      </c>
      <c r="M1681" s="2">
        <f t="shared" ca="1" si="473"/>
        <v>3</v>
      </c>
      <c r="N1681" s="2">
        <v>6</v>
      </c>
      <c r="O1681" s="2">
        <f>VLOOKUP(A1681,关卡NPC系数!B:I,6,FALSE)</f>
        <v>2.0590000000000002</v>
      </c>
      <c r="P1681" s="2">
        <f t="shared" si="469"/>
        <v>1.3</v>
      </c>
    </row>
    <row r="1682" spans="1:16" x14ac:dyDescent="0.3">
      <c r="A1682" s="2">
        <f t="shared" si="475"/>
        <v>281</v>
      </c>
      <c r="B1682" s="2">
        <f ca="1">K1682</f>
        <v>61026</v>
      </c>
      <c r="C1682" s="2">
        <f t="shared" si="474"/>
        <v>1</v>
      </c>
      <c r="D1682" s="2">
        <f>VLOOKUP(A1682,关卡NPC系数!B:C,2,FALSE)</f>
        <v>209</v>
      </c>
      <c r="E1682" s="2" t="str">
        <f>VLOOKUP(A1682,关卡NPC系数!M:Q,5)</f>
        <v>6阶</v>
      </c>
      <c r="F1682" s="2" t="str">
        <f t="shared" si="470"/>
        <v>前排</v>
      </c>
      <c r="G1682" s="2">
        <f t="shared" ref="G1682:G1745" si="476">G1676+1</f>
        <v>6</v>
      </c>
      <c r="I1682" s="2" t="str">
        <f t="shared" si="471"/>
        <v>神圣</v>
      </c>
      <c r="J1682" s="2" t="str">
        <f t="shared" si="472"/>
        <v>6阶前排神圣</v>
      </c>
      <c r="K1682" s="2">
        <f ca="1">VLOOKUP(J1682,NPC规则!A:K,M1682,FALSE)</f>
        <v>61026</v>
      </c>
      <c r="L1682" s="2">
        <f>VLOOKUP(J1682,NPC规则!A:N,14,FALSE)</f>
        <v>3</v>
      </c>
      <c r="M1682" s="2">
        <f t="shared" ca="1" si="473"/>
        <v>2</v>
      </c>
      <c r="N1682" s="2">
        <v>6</v>
      </c>
      <c r="O1682" s="2">
        <f>VLOOKUP(A1682,关卡NPC系数!B:I,6,FALSE)</f>
        <v>1.649</v>
      </c>
      <c r="P1682" s="2">
        <f t="shared" si="469"/>
        <v>1</v>
      </c>
    </row>
    <row r="1683" spans="1:16" x14ac:dyDescent="0.3">
      <c r="A1683" s="2">
        <f t="shared" si="475"/>
        <v>281</v>
      </c>
      <c r="B1683" s="2">
        <f ca="1">K1682</f>
        <v>61026</v>
      </c>
      <c r="C1683" s="2">
        <f t="shared" si="474"/>
        <v>2</v>
      </c>
      <c r="D1683" s="2">
        <f>VLOOKUP(A1683,关卡NPC系数!B:C,2,FALSE)</f>
        <v>209</v>
      </c>
      <c r="E1683" s="2" t="str">
        <f>VLOOKUP(A1683,关卡NPC系数!M:Q,5)</f>
        <v>6阶</v>
      </c>
      <c r="F1683" s="2" t="str">
        <f t="shared" si="470"/>
        <v>前排</v>
      </c>
      <c r="G1683" s="2">
        <f t="shared" si="476"/>
        <v>6</v>
      </c>
      <c r="I1683" s="2" t="str">
        <f t="shared" si="471"/>
        <v>神圣</v>
      </c>
      <c r="J1683" s="2" t="str">
        <f t="shared" si="472"/>
        <v>6阶前排神圣</v>
      </c>
      <c r="K1683" s="2">
        <f ca="1">VLOOKUP(J1683,NPC规则!A:K,M1683,FALSE)</f>
        <v>61026</v>
      </c>
      <c r="L1683" s="2">
        <f>VLOOKUP(J1683,NPC规则!A:N,14,FALSE)</f>
        <v>3</v>
      </c>
      <c r="M1683" s="2">
        <f t="shared" ca="1" si="473"/>
        <v>2</v>
      </c>
      <c r="N1683" s="2">
        <v>6</v>
      </c>
      <c r="O1683" s="2">
        <f>VLOOKUP(A1683,关卡NPC系数!B:I,6,FALSE)</f>
        <v>1.649</v>
      </c>
      <c r="P1683" s="2">
        <f t="shared" si="469"/>
        <v>1</v>
      </c>
    </row>
    <row r="1684" spans="1:16" x14ac:dyDescent="0.3">
      <c r="A1684" s="2">
        <f t="shared" si="475"/>
        <v>281</v>
      </c>
      <c r="B1684" s="2">
        <f ca="1">K1682</f>
        <v>61026</v>
      </c>
      <c r="C1684" s="2">
        <f t="shared" si="474"/>
        <v>3</v>
      </c>
      <c r="D1684" s="2">
        <f>VLOOKUP(A1684,关卡NPC系数!B:C,2,FALSE)</f>
        <v>209</v>
      </c>
      <c r="E1684" s="2" t="str">
        <f>VLOOKUP(A1684,关卡NPC系数!M:Q,5)</f>
        <v>6阶</v>
      </c>
      <c r="F1684" s="2" t="str">
        <f t="shared" si="470"/>
        <v>后排</v>
      </c>
      <c r="G1684" s="2">
        <f t="shared" si="476"/>
        <v>6</v>
      </c>
      <c r="I1684" s="2" t="str">
        <f t="shared" si="471"/>
        <v>神圣</v>
      </c>
      <c r="J1684" s="2" t="str">
        <f t="shared" si="472"/>
        <v>6阶后排神圣</v>
      </c>
      <c r="K1684" s="2">
        <f ca="1">VLOOKUP(J1684,NPC规则!A:K,M1684,FALSE)</f>
        <v>63026</v>
      </c>
      <c r="L1684" s="2">
        <f>VLOOKUP(J1684,NPC规则!A:N,14,FALSE)</f>
        <v>3</v>
      </c>
      <c r="M1684" s="2">
        <f t="shared" ca="1" si="473"/>
        <v>3</v>
      </c>
      <c r="N1684" s="2">
        <v>6</v>
      </c>
      <c r="O1684" s="2">
        <f>VLOOKUP(A1684,关卡NPC系数!B:I,6,FALSE)</f>
        <v>1.649</v>
      </c>
      <c r="P1684" s="2">
        <f t="shared" si="469"/>
        <v>1</v>
      </c>
    </row>
    <row r="1685" spans="1:16" x14ac:dyDescent="0.3">
      <c r="A1685" s="2">
        <f t="shared" si="475"/>
        <v>281</v>
      </c>
      <c r="B1685" s="2">
        <f ca="1">K1682</f>
        <v>61026</v>
      </c>
      <c r="C1685" s="2">
        <f t="shared" si="474"/>
        <v>4</v>
      </c>
      <c r="D1685" s="2">
        <f>VLOOKUP(A1685,关卡NPC系数!B:C,2,FALSE)</f>
        <v>209</v>
      </c>
      <c r="E1685" s="2" t="str">
        <f>VLOOKUP(A1685,关卡NPC系数!M:Q,5)</f>
        <v>6阶</v>
      </c>
      <c r="F1685" s="2" t="str">
        <f t="shared" si="470"/>
        <v>后排</v>
      </c>
      <c r="G1685" s="2">
        <f t="shared" si="476"/>
        <v>6</v>
      </c>
      <c r="I1685" s="2" t="str">
        <f t="shared" si="471"/>
        <v>神圣</v>
      </c>
      <c r="J1685" s="2" t="str">
        <f t="shared" si="472"/>
        <v>6阶后排神圣</v>
      </c>
      <c r="K1685" s="2">
        <f ca="1">VLOOKUP(J1685,NPC规则!A:K,M1685,FALSE)</f>
        <v>63026</v>
      </c>
      <c r="L1685" s="2">
        <f>VLOOKUP(J1685,NPC规则!A:N,14,FALSE)</f>
        <v>3</v>
      </c>
      <c r="M1685" s="2">
        <f t="shared" ca="1" si="473"/>
        <v>3</v>
      </c>
      <c r="N1685" s="2">
        <v>6</v>
      </c>
      <c r="O1685" s="2">
        <f>VLOOKUP(A1685,关卡NPC系数!B:I,6,FALSE)</f>
        <v>1.649</v>
      </c>
      <c r="P1685" s="2">
        <f t="shared" si="469"/>
        <v>1</v>
      </c>
    </row>
    <row r="1686" spans="1:16" x14ac:dyDescent="0.3">
      <c r="A1686" s="2">
        <f t="shared" si="475"/>
        <v>281</v>
      </c>
      <c r="B1686" s="2">
        <f ca="1">K1682</f>
        <v>61026</v>
      </c>
      <c r="C1686" s="2">
        <f t="shared" si="474"/>
        <v>5</v>
      </c>
      <c r="D1686" s="2">
        <f>VLOOKUP(A1686,关卡NPC系数!B:C,2,FALSE)</f>
        <v>209</v>
      </c>
      <c r="E1686" s="2" t="str">
        <f>VLOOKUP(A1686,关卡NPC系数!M:Q,5)</f>
        <v>6阶</v>
      </c>
      <c r="F1686" s="2" t="str">
        <f t="shared" si="470"/>
        <v>后排</v>
      </c>
      <c r="G1686" s="2">
        <f t="shared" si="476"/>
        <v>6</v>
      </c>
      <c r="I1686" s="2" t="str">
        <f t="shared" si="471"/>
        <v>神圣</v>
      </c>
      <c r="J1686" s="2" t="str">
        <f t="shared" si="472"/>
        <v>6阶后排神圣</v>
      </c>
      <c r="K1686" s="2">
        <f ca="1">VLOOKUP(J1686,NPC规则!A:K,M1686,FALSE)</f>
        <v>61026</v>
      </c>
      <c r="L1686" s="2">
        <f>VLOOKUP(J1686,NPC规则!A:N,14,FALSE)</f>
        <v>3</v>
      </c>
      <c r="M1686" s="2">
        <f t="shared" ca="1" si="473"/>
        <v>2</v>
      </c>
      <c r="N1686" s="2">
        <v>6</v>
      </c>
      <c r="O1686" s="2">
        <f>VLOOKUP(A1686,关卡NPC系数!B:I,6,FALSE)</f>
        <v>1.649</v>
      </c>
      <c r="P1686" s="2">
        <f t="shared" si="469"/>
        <v>1</v>
      </c>
    </row>
    <row r="1687" spans="1:16" x14ac:dyDescent="0.3">
      <c r="A1687" s="2">
        <f t="shared" si="475"/>
        <v>281</v>
      </c>
      <c r="B1687" s="2">
        <f ca="1">K1682</f>
        <v>61026</v>
      </c>
      <c r="C1687" s="2">
        <f t="shared" si="474"/>
        <v>6</v>
      </c>
      <c r="D1687" s="2">
        <f>VLOOKUP(A1687,关卡NPC系数!B:C,2,FALSE)</f>
        <v>209</v>
      </c>
      <c r="E1687" s="2" t="str">
        <f>VLOOKUP(A1687,关卡NPC系数!M:Q,5)</f>
        <v>6阶</v>
      </c>
      <c r="F1687" s="2" t="str">
        <f t="shared" si="470"/>
        <v>后排</v>
      </c>
      <c r="G1687" s="2">
        <f t="shared" si="476"/>
        <v>6</v>
      </c>
      <c r="I1687" s="2" t="str">
        <f t="shared" si="471"/>
        <v>神圣</v>
      </c>
      <c r="J1687" s="2" t="str">
        <f t="shared" si="472"/>
        <v>6阶后排神圣</v>
      </c>
      <c r="K1687" s="2">
        <f ca="1">VLOOKUP(J1687,NPC规则!A:K,M1687,FALSE)</f>
        <v>63026</v>
      </c>
      <c r="L1687" s="2">
        <f>VLOOKUP(J1687,NPC规则!A:N,14,FALSE)</f>
        <v>3</v>
      </c>
      <c r="M1687" s="2">
        <f t="shared" ca="1" si="473"/>
        <v>3</v>
      </c>
      <c r="N1687" s="2">
        <v>6</v>
      </c>
      <c r="O1687" s="2">
        <f>VLOOKUP(A1687,关卡NPC系数!B:I,6,FALSE)</f>
        <v>1.649</v>
      </c>
      <c r="P1687" s="2">
        <f t="shared" si="469"/>
        <v>1</v>
      </c>
    </row>
    <row r="1688" spans="1:16" x14ac:dyDescent="0.3">
      <c r="A1688" s="2">
        <f t="shared" si="475"/>
        <v>282</v>
      </c>
      <c r="B1688" s="2">
        <f ca="1">K1688</f>
        <v>11076</v>
      </c>
      <c r="C1688" s="2">
        <f t="shared" si="474"/>
        <v>1</v>
      </c>
      <c r="D1688" s="2">
        <f>VLOOKUP(A1688,关卡NPC系数!B:C,2,FALSE)</f>
        <v>209</v>
      </c>
      <c r="E1688" s="2" t="str">
        <f>VLOOKUP(A1688,关卡NPC系数!M:Q,5)</f>
        <v>6阶</v>
      </c>
      <c r="F1688" s="2" t="str">
        <f t="shared" si="470"/>
        <v>前排</v>
      </c>
      <c r="G1688" s="2">
        <f t="shared" ref="G1688" ca="1" si="477">RANK(H1688,$H1688:$H1693)</f>
        <v>1</v>
      </c>
      <c r="H1688" s="2">
        <f t="shared" ref="H1688:H1735" ca="1" si="478">RAND()</f>
        <v>0.88754627612409265</v>
      </c>
      <c r="I1688" s="2" t="str">
        <f t="shared" ca="1" si="471"/>
        <v>亡灵</v>
      </c>
      <c r="J1688" s="2" t="str">
        <f t="shared" ca="1" si="472"/>
        <v>6阶前排亡灵</v>
      </c>
      <c r="K1688" s="2">
        <f ca="1">VLOOKUP(J1688,NPC规则!A:K,M1688,FALSE)</f>
        <v>11076</v>
      </c>
      <c r="L1688" s="2">
        <f ca="1">VLOOKUP(J1688,NPC规则!A:N,14,FALSE)</f>
        <v>3</v>
      </c>
      <c r="M1688" s="2">
        <f t="shared" ca="1" si="473"/>
        <v>2</v>
      </c>
      <c r="N1688" s="2">
        <v>6</v>
      </c>
      <c r="O1688" s="2">
        <f>VLOOKUP(A1688,关卡NPC系数!B:I,6,FALSE)</f>
        <v>1.6519999999999999</v>
      </c>
      <c r="P1688" s="2">
        <f t="shared" si="469"/>
        <v>1</v>
      </c>
    </row>
    <row r="1689" spans="1:16" x14ac:dyDescent="0.3">
      <c r="A1689" s="2">
        <f t="shared" si="475"/>
        <v>282</v>
      </c>
      <c r="B1689" s="2">
        <f ca="1">K1688</f>
        <v>11076</v>
      </c>
      <c r="C1689" s="2">
        <f t="shared" si="474"/>
        <v>2</v>
      </c>
      <c r="D1689" s="2">
        <f>VLOOKUP(A1689,关卡NPC系数!B:C,2,FALSE)</f>
        <v>209</v>
      </c>
      <c r="E1689" s="2" t="str">
        <f>VLOOKUP(A1689,关卡NPC系数!M:Q,5)</f>
        <v>6阶</v>
      </c>
      <c r="F1689" s="2" t="str">
        <f t="shared" si="470"/>
        <v>前排</v>
      </c>
      <c r="G1689" s="2">
        <f t="shared" ref="G1689" ca="1" si="479">RANK(H1689,$H1688:$H1693)</f>
        <v>4</v>
      </c>
      <c r="H1689" s="2">
        <f t="shared" ca="1" si="478"/>
        <v>0.61285095970487669</v>
      </c>
      <c r="I1689" s="2" t="str">
        <f t="shared" ca="1" si="471"/>
        <v>自然</v>
      </c>
      <c r="J1689" s="2" t="str">
        <f t="shared" ca="1" si="472"/>
        <v>6阶前排自然</v>
      </c>
      <c r="K1689" s="2">
        <f ca="1">VLOOKUP(J1689,NPC规则!A:K,M1689,FALSE)</f>
        <v>41066</v>
      </c>
      <c r="L1689" s="2">
        <f ca="1">VLOOKUP(J1689,NPC规则!A:N,14,FALSE)</f>
        <v>4</v>
      </c>
      <c r="M1689" s="2">
        <f t="shared" ca="1" si="473"/>
        <v>3</v>
      </c>
      <c r="N1689" s="2">
        <v>6</v>
      </c>
      <c r="O1689" s="2">
        <f>VLOOKUP(A1689,关卡NPC系数!B:I,6,FALSE)</f>
        <v>1.6519999999999999</v>
      </c>
      <c r="P1689" s="2">
        <f t="shared" si="469"/>
        <v>1</v>
      </c>
    </row>
    <row r="1690" spans="1:16" x14ac:dyDescent="0.3">
      <c r="A1690" s="2">
        <f t="shared" si="475"/>
        <v>282</v>
      </c>
      <c r="B1690" s="2">
        <f ca="1">K1688</f>
        <v>11076</v>
      </c>
      <c r="C1690" s="2">
        <f t="shared" si="474"/>
        <v>3</v>
      </c>
      <c r="D1690" s="2">
        <f>VLOOKUP(A1690,关卡NPC系数!B:C,2,FALSE)</f>
        <v>209</v>
      </c>
      <c r="E1690" s="2" t="str">
        <f>VLOOKUP(A1690,关卡NPC系数!M:Q,5)</f>
        <v>6阶</v>
      </c>
      <c r="F1690" s="2" t="str">
        <f t="shared" si="470"/>
        <v>后排</v>
      </c>
      <c r="G1690" s="2">
        <f t="shared" ref="G1690" ca="1" si="480">RANK(H1690,$H1688:$H1693)</f>
        <v>6</v>
      </c>
      <c r="H1690" s="2">
        <f t="shared" ca="1" si="478"/>
        <v>0.30772065327275777</v>
      </c>
      <c r="I1690" s="2" t="str">
        <f t="shared" ca="1" si="471"/>
        <v>神圣</v>
      </c>
      <c r="J1690" s="2" t="str">
        <f t="shared" ca="1" si="472"/>
        <v>6阶后排神圣</v>
      </c>
      <c r="K1690" s="2">
        <f ca="1">VLOOKUP(J1690,NPC规则!A:K,M1690,FALSE)</f>
        <v>63026</v>
      </c>
      <c r="L1690" s="2">
        <f ca="1">VLOOKUP(J1690,NPC规则!A:N,14,FALSE)</f>
        <v>3</v>
      </c>
      <c r="M1690" s="2">
        <f t="shared" ca="1" si="473"/>
        <v>3</v>
      </c>
      <c r="N1690" s="2">
        <v>6</v>
      </c>
      <c r="O1690" s="2">
        <f>VLOOKUP(A1690,关卡NPC系数!B:I,6,FALSE)</f>
        <v>1.6519999999999999</v>
      </c>
      <c r="P1690" s="2">
        <f t="shared" si="469"/>
        <v>1</v>
      </c>
    </row>
    <row r="1691" spans="1:16" x14ac:dyDescent="0.3">
      <c r="A1691" s="2">
        <f t="shared" si="475"/>
        <v>282</v>
      </c>
      <c r="B1691" s="2">
        <f ca="1">K1688</f>
        <v>11076</v>
      </c>
      <c r="C1691" s="2">
        <f t="shared" si="474"/>
        <v>4</v>
      </c>
      <c r="D1691" s="2">
        <f>VLOOKUP(A1691,关卡NPC系数!B:C,2,FALSE)</f>
        <v>209</v>
      </c>
      <c r="E1691" s="2" t="str">
        <f>VLOOKUP(A1691,关卡NPC系数!M:Q,5)</f>
        <v>6阶</v>
      </c>
      <c r="F1691" s="2" t="str">
        <f t="shared" si="470"/>
        <v>后排</v>
      </c>
      <c r="G1691" s="2">
        <f t="shared" ref="G1691" ca="1" si="481">RANK(H1691,$H1688:$H1693)</f>
        <v>5</v>
      </c>
      <c r="H1691" s="2">
        <f t="shared" ca="1" si="478"/>
        <v>0.44491400110051371</v>
      </c>
      <c r="I1691" s="2" t="str">
        <f t="shared" ca="1" si="471"/>
        <v>暗影</v>
      </c>
      <c r="J1691" s="2" t="str">
        <f t="shared" ca="1" si="472"/>
        <v>6阶后排暗影</v>
      </c>
      <c r="K1691" s="2">
        <f ca="1">VLOOKUP(J1691,NPC规则!A:K,M1691,FALSE)</f>
        <v>51016</v>
      </c>
      <c r="L1691" s="2">
        <f ca="1">VLOOKUP(J1691,NPC规则!A:N,14,FALSE)</f>
        <v>3</v>
      </c>
      <c r="M1691" s="2">
        <f t="shared" ca="1" si="473"/>
        <v>2</v>
      </c>
      <c r="N1691" s="2">
        <v>6</v>
      </c>
      <c r="O1691" s="2">
        <f>VLOOKUP(A1691,关卡NPC系数!B:I,6,FALSE)</f>
        <v>1.6519999999999999</v>
      </c>
      <c r="P1691" s="2">
        <f t="shared" si="469"/>
        <v>1</v>
      </c>
    </row>
    <row r="1692" spans="1:16" x14ac:dyDescent="0.3">
      <c r="A1692" s="2">
        <f t="shared" si="475"/>
        <v>282</v>
      </c>
      <c r="B1692" s="2">
        <f ca="1">K1688</f>
        <v>11076</v>
      </c>
      <c r="C1692" s="2">
        <f t="shared" si="474"/>
        <v>5</v>
      </c>
      <c r="D1692" s="2">
        <f>VLOOKUP(A1692,关卡NPC系数!B:C,2,FALSE)</f>
        <v>209</v>
      </c>
      <c r="E1692" s="2" t="str">
        <f>VLOOKUP(A1692,关卡NPC系数!M:Q,5)</f>
        <v>6阶</v>
      </c>
      <c r="F1692" s="2" t="str">
        <f t="shared" si="470"/>
        <v>后排</v>
      </c>
      <c r="G1692" s="2">
        <f t="shared" ref="G1692" ca="1" si="482">RANK(H1692,$H1688:$H1693)</f>
        <v>3</v>
      </c>
      <c r="H1692" s="2">
        <f t="shared" ca="1" si="478"/>
        <v>0.65177477777931747</v>
      </c>
      <c r="I1692" s="2" t="str">
        <f t="shared" ca="1" si="471"/>
        <v>邪能</v>
      </c>
      <c r="J1692" s="2" t="str">
        <f t="shared" ca="1" si="472"/>
        <v>6阶后排邪能</v>
      </c>
      <c r="K1692" s="2">
        <f ca="1">VLOOKUP(J1692,NPC规则!A:K,M1692,FALSE)</f>
        <v>31086</v>
      </c>
      <c r="L1692" s="2">
        <f ca="1">VLOOKUP(J1692,NPC规则!A:N,14,FALSE)</f>
        <v>6</v>
      </c>
      <c r="M1692" s="2">
        <f t="shared" ca="1" si="473"/>
        <v>4</v>
      </c>
      <c r="N1692" s="2">
        <v>6</v>
      </c>
      <c r="O1692" s="2">
        <f>VLOOKUP(A1692,关卡NPC系数!B:I,6,FALSE)</f>
        <v>1.6519999999999999</v>
      </c>
      <c r="P1692" s="2">
        <f t="shared" si="469"/>
        <v>1</v>
      </c>
    </row>
    <row r="1693" spans="1:16" x14ac:dyDescent="0.3">
      <c r="A1693" s="2">
        <f t="shared" si="475"/>
        <v>282</v>
      </c>
      <c r="B1693" s="2">
        <f ca="1">K1688</f>
        <v>11076</v>
      </c>
      <c r="C1693" s="2">
        <f t="shared" si="474"/>
        <v>6</v>
      </c>
      <c r="D1693" s="2">
        <f>VLOOKUP(A1693,关卡NPC系数!B:C,2,FALSE)</f>
        <v>209</v>
      </c>
      <c r="E1693" s="2" t="str">
        <f>VLOOKUP(A1693,关卡NPC系数!M:Q,5)</f>
        <v>6阶</v>
      </c>
      <c r="F1693" s="2" t="str">
        <f t="shared" si="470"/>
        <v>后排</v>
      </c>
      <c r="G1693" s="2">
        <f t="shared" ref="G1693" ca="1" si="483">RANK(H1693,$H1688:$H1693)</f>
        <v>2</v>
      </c>
      <c r="H1693" s="2">
        <f t="shared" ca="1" si="478"/>
        <v>0.87270496645226781</v>
      </c>
      <c r="I1693" s="2" t="str">
        <f t="shared" ca="1" si="471"/>
        <v>奥术</v>
      </c>
      <c r="J1693" s="2" t="str">
        <f t="shared" ca="1" si="472"/>
        <v>6阶后排奥术</v>
      </c>
      <c r="K1693" s="2">
        <f ca="1">VLOOKUP(J1693,NPC规则!A:K,M1693,FALSE)</f>
        <v>22036</v>
      </c>
      <c r="L1693" s="2">
        <f ca="1">VLOOKUP(J1693,NPC规则!A:N,14,FALSE)</f>
        <v>7</v>
      </c>
      <c r="M1693" s="2">
        <f t="shared" ca="1" si="473"/>
        <v>8</v>
      </c>
      <c r="N1693" s="2">
        <v>6</v>
      </c>
      <c r="O1693" s="2">
        <f>VLOOKUP(A1693,关卡NPC系数!B:I,6,FALSE)</f>
        <v>1.6519999999999999</v>
      </c>
      <c r="P1693" s="2">
        <f t="shared" si="469"/>
        <v>1</v>
      </c>
    </row>
    <row r="1694" spans="1:16" x14ac:dyDescent="0.3">
      <c r="A1694" s="2">
        <f t="shared" si="475"/>
        <v>283</v>
      </c>
      <c r="B1694" s="2">
        <f ca="1">K1694</f>
        <v>15036</v>
      </c>
      <c r="C1694" s="2">
        <f t="shared" si="474"/>
        <v>1</v>
      </c>
      <c r="D1694" s="2">
        <f>VLOOKUP(A1694,关卡NPC系数!B:C,2,FALSE)</f>
        <v>210</v>
      </c>
      <c r="E1694" s="2" t="str">
        <f>VLOOKUP(A1694,关卡NPC系数!M:Q,5)</f>
        <v>6阶</v>
      </c>
      <c r="F1694" s="2" t="str">
        <f t="shared" si="470"/>
        <v>前排</v>
      </c>
      <c r="G1694" s="2">
        <v>1</v>
      </c>
      <c r="I1694" s="2" t="str">
        <f t="shared" si="471"/>
        <v>亡灵</v>
      </c>
      <c r="J1694" s="2" t="str">
        <f t="shared" si="472"/>
        <v>6阶前排亡灵</v>
      </c>
      <c r="K1694" s="2">
        <f ca="1">VLOOKUP(J1694,NPC规则!A:K,M1694,FALSE)</f>
        <v>15036</v>
      </c>
      <c r="L1694" s="2">
        <f>VLOOKUP(J1694,NPC规则!A:N,14,FALSE)</f>
        <v>3</v>
      </c>
      <c r="M1694" s="2">
        <f t="shared" ca="1" si="473"/>
        <v>4</v>
      </c>
      <c r="N1694" s="2">
        <v>6</v>
      </c>
      <c r="O1694" s="2">
        <f>VLOOKUP(A1694,关卡NPC系数!B:I,6,FALSE)</f>
        <v>1.6539999999999999</v>
      </c>
      <c r="P1694" s="2">
        <f t="shared" si="469"/>
        <v>1</v>
      </c>
    </row>
    <row r="1695" spans="1:16" x14ac:dyDescent="0.3">
      <c r="A1695" s="2">
        <f t="shared" si="475"/>
        <v>283</v>
      </c>
      <c r="B1695" s="2">
        <f ca="1">K1694</f>
        <v>15036</v>
      </c>
      <c r="C1695" s="2">
        <f t="shared" si="474"/>
        <v>2</v>
      </c>
      <c r="D1695" s="2">
        <f>VLOOKUP(A1695,关卡NPC系数!B:C,2,FALSE)</f>
        <v>210</v>
      </c>
      <c r="E1695" s="2" t="str">
        <f>VLOOKUP(A1695,关卡NPC系数!M:Q,5)</f>
        <v>6阶</v>
      </c>
      <c r="F1695" s="2" t="str">
        <f t="shared" si="470"/>
        <v>前排</v>
      </c>
      <c r="G1695" s="2">
        <v>1</v>
      </c>
      <c r="I1695" s="2" t="str">
        <f t="shared" si="471"/>
        <v>亡灵</v>
      </c>
      <c r="J1695" s="2" t="str">
        <f t="shared" si="472"/>
        <v>6阶前排亡灵</v>
      </c>
      <c r="K1695" s="2">
        <f ca="1">VLOOKUP(J1695,NPC规则!A:K,M1695,FALSE)</f>
        <v>11086</v>
      </c>
      <c r="L1695" s="2">
        <f>VLOOKUP(J1695,NPC规则!A:N,14,FALSE)</f>
        <v>3</v>
      </c>
      <c r="M1695" s="2">
        <f t="shared" ca="1" si="473"/>
        <v>3</v>
      </c>
      <c r="N1695" s="2">
        <v>6</v>
      </c>
      <c r="O1695" s="2">
        <f>VLOOKUP(A1695,关卡NPC系数!B:I,6,FALSE)</f>
        <v>1.6539999999999999</v>
      </c>
      <c r="P1695" s="2">
        <f t="shared" si="469"/>
        <v>1</v>
      </c>
    </row>
    <row r="1696" spans="1:16" x14ac:dyDescent="0.3">
      <c r="A1696" s="2">
        <f t="shared" si="475"/>
        <v>283</v>
      </c>
      <c r="B1696" s="2">
        <f ca="1">K1694</f>
        <v>15036</v>
      </c>
      <c r="C1696" s="2">
        <f t="shared" si="474"/>
        <v>3</v>
      </c>
      <c r="D1696" s="2">
        <f>VLOOKUP(A1696,关卡NPC系数!B:C,2,FALSE)</f>
        <v>210</v>
      </c>
      <c r="E1696" s="2" t="str">
        <f>VLOOKUP(A1696,关卡NPC系数!M:Q,5)</f>
        <v>6阶</v>
      </c>
      <c r="F1696" s="2" t="str">
        <f t="shared" si="470"/>
        <v>后排</v>
      </c>
      <c r="G1696" s="2">
        <v>1</v>
      </c>
      <c r="I1696" s="2" t="str">
        <f t="shared" si="471"/>
        <v>亡灵</v>
      </c>
      <c r="J1696" s="2" t="str">
        <f t="shared" si="472"/>
        <v>6阶后排亡灵</v>
      </c>
      <c r="K1696" s="2">
        <f ca="1">VLOOKUP(J1696,NPC规则!A:K,M1696,FALSE)</f>
        <v>12036</v>
      </c>
      <c r="L1696" s="2">
        <f>VLOOKUP(J1696,NPC规则!A:N,14,FALSE)</f>
        <v>6</v>
      </c>
      <c r="M1696" s="2">
        <f t="shared" ca="1" si="473"/>
        <v>5</v>
      </c>
      <c r="N1696" s="2">
        <v>6</v>
      </c>
      <c r="O1696" s="2">
        <f>VLOOKUP(A1696,关卡NPC系数!B:I,6,FALSE)</f>
        <v>1.6539999999999999</v>
      </c>
      <c r="P1696" s="2">
        <f t="shared" si="469"/>
        <v>1</v>
      </c>
    </row>
    <row r="1697" spans="1:16" x14ac:dyDescent="0.3">
      <c r="A1697" s="2">
        <f t="shared" si="475"/>
        <v>283</v>
      </c>
      <c r="B1697" s="2">
        <f ca="1">K1694</f>
        <v>15036</v>
      </c>
      <c r="C1697" s="2">
        <f t="shared" si="474"/>
        <v>4</v>
      </c>
      <c r="D1697" s="2">
        <f>VLOOKUP(A1697,关卡NPC系数!B:C,2,FALSE)</f>
        <v>210</v>
      </c>
      <c r="E1697" s="2" t="str">
        <f>VLOOKUP(A1697,关卡NPC系数!M:Q,5)</f>
        <v>6阶</v>
      </c>
      <c r="F1697" s="2" t="str">
        <f t="shared" si="470"/>
        <v>后排</v>
      </c>
      <c r="G1697" s="2">
        <v>1</v>
      </c>
      <c r="I1697" s="2" t="str">
        <f t="shared" si="471"/>
        <v>亡灵</v>
      </c>
      <c r="J1697" s="2" t="str">
        <f t="shared" si="472"/>
        <v>6阶后排亡灵</v>
      </c>
      <c r="K1697" s="2">
        <f ca="1">VLOOKUP(J1697,NPC规则!A:K,M1697,FALSE)</f>
        <v>14036</v>
      </c>
      <c r="L1697" s="2">
        <f>VLOOKUP(J1697,NPC规则!A:N,14,FALSE)</f>
        <v>6</v>
      </c>
      <c r="M1697" s="2">
        <f t="shared" ca="1" si="473"/>
        <v>3</v>
      </c>
      <c r="N1697" s="2">
        <v>6</v>
      </c>
      <c r="O1697" s="2">
        <f>VLOOKUP(A1697,关卡NPC系数!B:I,6,FALSE)</f>
        <v>1.6539999999999999</v>
      </c>
      <c r="P1697" s="2">
        <f t="shared" si="469"/>
        <v>1</v>
      </c>
    </row>
    <row r="1698" spans="1:16" x14ac:dyDescent="0.3">
      <c r="A1698" s="2">
        <f t="shared" si="475"/>
        <v>283</v>
      </c>
      <c r="B1698" s="2">
        <f ca="1">K1694</f>
        <v>15036</v>
      </c>
      <c r="C1698" s="2">
        <f t="shared" si="474"/>
        <v>5</v>
      </c>
      <c r="D1698" s="2">
        <f>VLOOKUP(A1698,关卡NPC系数!B:C,2,FALSE)</f>
        <v>210</v>
      </c>
      <c r="E1698" s="2" t="str">
        <f>VLOOKUP(A1698,关卡NPC系数!M:Q,5)</f>
        <v>6阶</v>
      </c>
      <c r="F1698" s="2" t="str">
        <f t="shared" si="470"/>
        <v>后排</v>
      </c>
      <c r="G1698" s="2">
        <v>1</v>
      </c>
      <c r="I1698" s="2" t="str">
        <f t="shared" si="471"/>
        <v>亡灵</v>
      </c>
      <c r="J1698" s="2" t="str">
        <f t="shared" si="472"/>
        <v>6阶后排亡灵</v>
      </c>
      <c r="K1698" s="2">
        <f ca="1">VLOOKUP(J1698,NPC规则!A:K,M1698,FALSE)</f>
        <v>14026</v>
      </c>
      <c r="L1698" s="2">
        <f>VLOOKUP(J1698,NPC规则!A:N,14,FALSE)</f>
        <v>6</v>
      </c>
      <c r="M1698" s="2">
        <f t="shared" ca="1" si="473"/>
        <v>4</v>
      </c>
      <c r="N1698" s="2">
        <v>6</v>
      </c>
      <c r="O1698" s="2">
        <f>VLOOKUP(A1698,关卡NPC系数!B:I,6,FALSE)</f>
        <v>1.6539999999999999</v>
      </c>
      <c r="P1698" s="2">
        <f t="shared" si="469"/>
        <v>1</v>
      </c>
    </row>
    <row r="1699" spans="1:16" x14ac:dyDescent="0.3">
      <c r="A1699" s="2">
        <f t="shared" si="475"/>
        <v>283</v>
      </c>
      <c r="B1699" s="2">
        <f ca="1">K1694</f>
        <v>15036</v>
      </c>
      <c r="C1699" s="2">
        <f t="shared" si="474"/>
        <v>6</v>
      </c>
      <c r="D1699" s="2">
        <f>VLOOKUP(A1699,关卡NPC系数!B:C,2,FALSE)</f>
        <v>210</v>
      </c>
      <c r="E1699" s="2" t="str">
        <f>VLOOKUP(A1699,关卡NPC系数!M:Q,5)</f>
        <v>6阶</v>
      </c>
      <c r="F1699" s="2" t="str">
        <f t="shared" si="470"/>
        <v>后排</v>
      </c>
      <c r="G1699" s="2">
        <v>1</v>
      </c>
      <c r="I1699" s="2" t="str">
        <f t="shared" si="471"/>
        <v>亡灵</v>
      </c>
      <c r="J1699" s="2" t="str">
        <f t="shared" si="472"/>
        <v>6阶后排亡灵</v>
      </c>
      <c r="K1699" s="2">
        <f ca="1">VLOOKUP(J1699,NPC规则!A:K,M1699,FALSE)</f>
        <v>12036</v>
      </c>
      <c r="L1699" s="2">
        <f>VLOOKUP(J1699,NPC规则!A:N,14,FALSE)</f>
        <v>6</v>
      </c>
      <c r="M1699" s="2">
        <f t="shared" ca="1" si="473"/>
        <v>5</v>
      </c>
      <c r="N1699" s="2">
        <v>6</v>
      </c>
      <c r="O1699" s="2">
        <f>VLOOKUP(A1699,关卡NPC系数!B:I,6,FALSE)</f>
        <v>1.6539999999999999</v>
      </c>
      <c r="P1699" s="2">
        <f t="shared" si="469"/>
        <v>1</v>
      </c>
    </row>
    <row r="1700" spans="1:16" x14ac:dyDescent="0.3">
      <c r="A1700" s="2">
        <f t="shared" si="475"/>
        <v>284</v>
      </c>
      <c r="B1700" s="2">
        <f ca="1">K1700</f>
        <v>22056</v>
      </c>
      <c r="C1700" s="2">
        <f t="shared" si="474"/>
        <v>1</v>
      </c>
      <c r="D1700" s="2">
        <f>VLOOKUP(A1700,关卡NPC系数!B:C,2,FALSE)</f>
        <v>210</v>
      </c>
      <c r="E1700" s="2" t="str">
        <f>VLOOKUP(A1700,关卡NPC系数!M:Q,5)</f>
        <v>6阶</v>
      </c>
      <c r="F1700" s="2" t="str">
        <f t="shared" si="470"/>
        <v>前排</v>
      </c>
      <c r="G1700" s="2">
        <f t="shared" ref="G1700" si="484">G1694+1</f>
        <v>2</v>
      </c>
      <c r="I1700" s="2" t="str">
        <f t="shared" si="471"/>
        <v>奥术</v>
      </c>
      <c r="J1700" s="2" t="str">
        <f t="shared" si="472"/>
        <v>6阶前排奥术</v>
      </c>
      <c r="K1700" s="2">
        <f ca="1">VLOOKUP(J1700,NPC规则!A:K,M1700,FALSE)</f>
        <v>22056</v>
      </c>
      <c r="L1700" s="2">
        <f>VLOOKUP(J1700,NPC规则!A:N,14,FALSE)</f>
        <v>4</v>
      </c>
      <c r="M1700" s="2">
        <f t="shared" ca="1" si="473"/>
        <v>5</v>
      </c>
      <c r="N1700" s="2">
        <v>6</v>
      </c>
      <c r="O1700" s="2">
        <f>VLOOKUP(A1700,关卡NPC系数!B:I,6,FALSE)</f>
        <v>1.657</v>
      </c>
      <c r="P1700" s="2">
        <f t="shared" si="469"/>
        <v>1</v>
      </c>
    </row>
    <row r="1701" spans="1:16" x14ac:dyDescent="0.3">
      <c r="A1701" s="2">
        <f t="shared" si="475"/>
        <v>284</v>
      </c>
      <c r="B1701" s="2">
        <f ca="1">K1700</f>
        <v>22056</v>
      </c>
      <c r="C1701" s="2">
        <f t="shared" si="474"/>
        <v>2</v>
      </c>
      <c r="D1701" s="2">
        <f>VLOOKUP(A1701,关卡NPC系数!B:C,2,FALSE)</f>
        <v>210</v>
      </c>
      <c r="E1701" s="2" t="str">
        <f>VLOOKUP(A1701,关卡NPC系数!M:Q,5)</f>
        <v>6阶</v>
      </c>
      <c r="F1701" s="2" t="str">
        <f t="shared" si="470"/>
        <v>前排</v>
      </c>
      <c r="G1701" s="2">
        <f t="shared" si="476"/>
        <v>2</v>
      </c>
      <c r="I1701" s="2" t="str">
        <f t="shared" si="471"/>
        <v>奥术</v>
      </c>
      <c r="J1701" s="2" t="str">
        <f t="shared" si="472"/>
        <v>6阶前排奥术</v>
      </c>
      <c r="K1701" s="2">
        <f ca="1">VLOOKUP(J1701,NPC规则!A:K,M1701,FALSE)</f>
        <v>25066</v>
      </c>
      <c r="L1701" s="2">
        <f>VLOOKUP(J1701,NPC规则!A:N,14,FALSE)</f>
        <v>4</v>
      </c>
      <c r="M1701" s="2">
        <f t="shared" ca="1" si="473"/>
        <v>3</v>
      </c>
      <c r="N1701" s="2">
        <v>6</v>
      </c>
      <c r="O1701" s="2">
        <f>VLOOKUP(A1701,关卡NPC系数!B:I,6,FALSE)</f>
        <v>1.657</v>
      </c>
      <c r="P1701" s="2">
        <f t="shared" si="469"/>
        <v>1</v>
      </c>
    </row>
    <row r="1702" spans="1:16" x14ac:dyDescent="0.3">
      <c r="A1702" s="2">
        <f t="shared" si="475"/>
        <v>284</v>
      </c>
      <c r="B1702" s="2">
        <f ca="1">K1700</f>
        <v>22056</v>
      </c>
      <c r="C1702" s="2">
        <f t="shared" si="474"/>
        <v>3</v>
      </c>
      <c r="D1702" s="2">
        <f>VLOOKUP(A1702,关卡NPC系数!B:C,2,FALSE)</f>
        <v>210</v>
      </c>
      <c r="E1702" s="2" t="str">
        <f>VLOOKUP(A1702,关卡NPC系数!M:Q,5)</f>
        <v>6阶</v>
      </c>
      <c r="F1702" s="2" t="str">
        <f t="shared" si="470"/>
        <v>后排</v>
      </c>
      <c r="G1702" s="2">
        <f t="shared" si="476"/>
        <v>2</v>
      </c>
      <c r="I1702" s="2" t="str">
        <f t="shared" si="471"/>
        <v>奥术</v>
      </c>
      <c r="J1702" s="2" t="str">
        <f t="shared" si="472"/>
        <v>6阶后排奥术</v>
      </c>
      <c r="K1702" s="2">
        <f ca="1">VLOOKUP(J1702,NPC规则!A:K,M1702,FALSE)</f>
        <v>22046</v>
      </c>
      <c r="L1702" s="2">
        <f>VLOOKUP(J1702,NPC规则!A:N,14,FALSE)</f>
        <v>7</v>
      </c>
      <c r="M1702" s="2">
        <f t="shared" ca="1" si="473"/>
        <v>7</v>
      </c>
      <c r="N1702" s="2">
        <v>6</v>
      </c>
      <c r="O1702" s="2">
        <f>VLOOKUP(A1702,关卡NPC系数!B:I,6,FALSE)</f>
        <v>1.657</v>
      </c>
      <c r="P1702" s="2">
        <f t="shared" si="469"/>
        <v>1</v>
      </c>
    </row>
    <row r="1703" spans="1:16" x14ac:dyDescent="0.3">
      <c r="A1703" s="2">
        <f t="shared" si="475"/>
        <v>284</v>
      </c>
      <c r="B1703" s="2">
        <f ca="1">K1700</f>
        <v>22056</v>
      </c>
      <c r="C1703" s="2">
        <f t="shared" si="474"/>
        <v>4</v>
      </c>
      <c r="D1703" s="2">
        <f>VLOOKUP(A1703,关卡NPC系数!B:C,2,FALSE)</f>
        <v>210</v>
      </c>
      <c r="E1703" s="2" t="str">
        <f>VLOOKUP(A1703,关卡NPC系数!M:Q,5)</f>
        <v>6阶</v>
      </c>
      <c r="F1703" s="2" t="str">
        <f t="shared" si="470"/>
        <v>后排</v>
      </c>
      <c r="G1703" s="2">
        <f t="shared" si="476"/>
        <v>2</v>
      </c>
      <c r="I1703" s="2" t="str">
        <f t="shared" si="471"/>
        <v>奥术</v>
      </c>
      <c r="J1703" s="2" t="str">
        <f t="shared" si="472"/>
        <v>6阶后排奥术</v>
      </c>
      <c r="K1703" s="2">
        <f ca="1">VLOOKUP(J1703,NPC规则!A:K,M1703,FALSE)</f>
        <v>25076</v>
      </c>
      <c r="L1703" s="2">
        <f>VLOOKUP(J1703,NPC规则!A:N,14,FALSE)</f>
        <v>7</v>
      </c>
      <c r="M1703" s="2">
        <f t="shared" ca="1" si="473"/>
        <v>3</v>
      </c>
      <c r="N1703" s="2">
        <v>6</v>
      </c>
      <c r="O1703" s="2">
        <f>VLOOKUP(A1703,关卡NPC系数!B:I,6,FALSE)</f>
        <v>1.657</v>
      </c>
      <c r="P1703" s="2">
        <f t="shared" si="469"/>
        <v>1</v>
      </c>
    </row>
    <row r="1704" spans="1:16" x14ac:dyDescent="0.3">
      <c r="A1704" s="2">
        <f t="shared" si="475"/>
        <v>284</v>
      </c>
      <c r="B1704" s="2">
        <f ca="1">K1700</f>
        <v>22056</v>
      </c>
      <c r="C1704" s="2">
        <f t="shared" si="474"/>
        <v>5</v>
      </c>
      <c r="D1704" s="2">
        <f>VLOOKUP(A1704,关卡NPC系数!B:C,2,FALSE)</f>
        <v>210</v>
      </c>
      <c r="E1704" s="2" t="str">
        <f>VLOOKUP(A1704,关卡NPC系数!M:Q,5)</f>
        <v>6阶</v>
      </c>
      <c r="F1704" s="2" t="str">
        <f t="shared" si="470"/>
        <v>后排</v>
      </c>
      <c r="G1704" s="2">
        <f t="shared" si="476"/>
        <v>2</v>
      </c>
      <c r="I1704" s="2" t="str">
        <f t="shared" si="471"/>
        <v>奥术</v>
      </c>
      <c r="J1704" s="2" t="str">
        <f t="shared" si="472"/>
        <v>6阶后排奥术</v>
      </c>
      <c r="K1704" s="2">
        <f ca="1">VLOOKUP(J1704,NPC规则!A:K,M1704,FALSE)</f>
        <v>25076</v>
      </c>
      <c r="L1704" s="2">
        <f>VLOOKUP(J1704,NPC规则!A:N,14,FALSE)</f>
        <v>7</v>
      </c>
      <c r="M1704" s="2">
        <f t="shared" ca="1" si="473"/>
        <v>3</v>
      </c>
      <c r="N1704" s="2">
        <v>6</v>
      </c>
      <c r="O1704" s="2">
        <f>VLOOKUP(A1704,关卡NPC系数!B:I,6,FALSE)</f>
        <v>1.657</v>
      </c>
      <c r="P1704" s="2">
        <f t="shared" si="469"/>
        <v>1</v>
      </c>
    </row>
    <row r="1705" spans="1:16" x14ac:dyDescent="0.3">
      <c r="A1705" s="2">
        <f t="shared" si="475"/>
        <v>284</v>
      </c>
      <c r="B1705" s="2">
        <f ca="1">K1700</f>
        <v>22056</v>
      </c>
      <c r="C1705" s="2">
        <f t="shared" si="474"/>
        <v>6</v>
      </c>
      <c r="D1705" s="2">
        <f>VLOOKUP(A1705,关卡NPC系数!B:C,2,FALSE)</f>
        <v>210</v>
      </c>
      <c r="E1705" s="2" t="str">
        <f>VLOOKUP(A1705,关卡NPC系数!M:Q,5)</f>
        <v>6阶</v>
      </c>
      <c r="F1705" s="2" t="str">
        <f t="shared" si="470"/>
        <v>后排</v>
      </c>
      <c r="G1705" s="2">
        <f t="shared" si="476"/>
        <v>2</v>
      </c>
      <c r="I1705" s="2" t="str">
        <f t="shared" si="471"/>
        <v>奥术</v>
      </c>
      <c r="J1705" s="2" t="str">
        <f t="shared" si="472"/>
        <v>6阶后排奥术</v>
      </c>
      <c r="K1705" s="2">
        <f ca="1">VLOOKUP(J1705,NPC规则!A:K,M1705,FALSE)</f>
        <v>22056</v>
      </c>
      <c r="L1705" s="2">
        <f>VLOOKUP(J1705,NPC规则!A:N,14,FALSE)</f>
        <v>7</v>
      </c>
      <c r="M1705" s="2">
        <f t="shared" ca="1" si="473"/>
        <v>2</v>
      </c>
      <c r="N1705" s="2">
        <v>6</v>
      </c>
      <c r="O1705" s="2">
        <f>VLOOKUP(A1705,关卡NPC系数!B:I,6,FALSE)</f>
        <v>1.657</v>
      </c>
      <c r="P1705" s="2">
        <f t="shared" si="469"/>
        <v>1</v>
      </c>
    </row>
    <row r="1706" spans="1:16" x14ac:dyDescent="0.3">
      <c r="A1706" s="2">
        <f t="shared" si="475"/>
        <v>285</v>
      </c>
      <c r="B1706" s="2">
        <f ca="1">K1706</f>
        <v>35046</v>
      </c>
      <c r="C1706" s="2">
        <f t="shared" si="474"/>
        <v>1</v>
      </c>
      <c r="D1706" s="2">
        <f>VLOOKUP(A1706,关卡NPC系数!B:C,2,FALSE)</f>
        <v>211</v>
      </c>
      <c r="E1706" s="2" t="str">
        <f>VLOOKUP(A1706,关卡NPC系数!M:Q,5)</f>
        <v>6阶</v>
      </c>
      <c r="F1706" s="2" t="str">
        <f t="shared" si="470"/>
        <v>前排</v>
      </c>
      <c r="G1706" s="2">
        <f t="shared" si="476"/>
        <v>3</v>
      </c>
      <c r="I1706" s="2" t="str">
        <f t="shared" si="471"/>
        <v>邪能</v>
      </c>
      <c r="J1706" s="2" t="str">
        <f t="shared" si="472"/>
        <v>6阶前排邪能</v>
      </c>
      <c r="K1706" s="2">
        <f ca="1">VLOOKUP(J1706,NPC规则!A:K,M1706,FALSE)</f>
        <v>35046</v>
      </c>
      <c r="L1706" s="2">
        <f>VLOOKUP(J1706,NPC规则!A:N,14,FALSE)</f>
        <v>4</v>
      </c>
      <c r="M1706" s="2">
        <f t="shared" ca="1" si="473"/>
        <v>4</v>
      </c>
      <c r="N1706" s="2">
        <v>6</v>
      </c>
      <c r="O1706" s="2">
        <f>VLOOKUP(A1706,关卡NPC系数!B:I,6,FALSE)</f>
        <v>1.659</v>
      </c>
      <c r="P1706" s="2">
        <f t="shared" si="469"/>
        <v>1</v>
      </c>
    </row>
    <row r="1707" spans="1:16" x14ac:dyDescent="0.3">
      <c r="A1707" s="2">
        <f t="shared" si="475"/>
        <v>285</v>
      </c>
      <c r="B1707" s="2">
        <f ca="1">K1706</f>
        <v>35046</v>
      </c>
      <c r="C1707" s="2">
        <f t="shared" si="474"/>
        <v>2</v>
      </c>
      <c r="D1707" s="2">
        <f>VLOOKUP(A1707,关卡NPC系数!B:C,2,FALSE)</f>
        <v>211</v>
      </c>
      <c r="E1707" s="2" t="str">
        <f>VLOOKUP(A1707,关卡NPC系数!M:Q,5)</f>
        <v>6阶</v>
      </c>
      <c r="F1707" s="2" t="str">
        <f t="shared" si="470"/>
        <v>前排</v>
      </c>
      <c r="G1707" s="2">
        <f t="shared" si="476"/>
        <v>3</v>
      </c>
      <c r="I1707" s="2" t="str">
        <f t="shared" si="471"/>
        <v>邪能</v>
      </c>
      <c r="J1707" s="2" t="str">
        <f t="shared" si="472"/>
        <v>6阶前排邪能</v>
      </c>
      <c r="K1707" s="2">
        <f ca="1">VLOOKUP(J1707,NPC规则!A:K,M1707,FALSE)</f>
        <v>35046</v>
      </c>
      <c r="L1707" s="2">
        <f>VLOOKUP(J1707,NPC规则!A:N,14,FALSE)</f>
        <v>4</v>
      </c>
      <c r="M1707" s="2">
        <f t="shared" ca="1" si="473"/>
        <v>4</v>
      </c>
      <c r="N1707" s="2">
        <v>6</v>
      </c>
      <c r="O1707" s="2">
        <f>VLOOKUP(A1707,关卡NPC系数!B:I,6,FALSE)</f>
        <v>1.659</v>
      </c>
      <c r="P1707" s="2">
        <f t="shared" si="469"/>
        <v>1</v>
      </c>
    </row>
    <row r="1708" spans="1:16" x14ac:dyDescent="0.3">
      <c r="A1708" s="2">
        <f t="shared" si="475"/>
        <v>285</v>
      </c>
      <c r="B1708" s="2">
        <f ca="1">K1706</f>
        <v>35046</v>
      </c>
      <c r="C1708" s="2">
        <f t="shared" si="474"/>
        <v>3</v>
      </c>
      <c r="D1708" s="2">
        <f>VLOOKUP(A1708,关卡NPC系数!B:C,2,FALSE)</f>
        <v>211</v>
      </c>
      <c r="E1708" s="2" t="str">
        <f>VLOOKUP(A1708,关卡NPC系数!M:Q,5)</f>
        <v>6阶</v>
      </c>
      <c r="F1708" s="2" t="str">
        <f t="shared" si="470"/>
        <v>后排</v>
      </c>
      <c r="G1708" s="2">
        <f t="shared" si="476"/>
        <v>3</v>
      </c>
      <c r="I1708" s="2" t="str">
        <f t="shared" si="471"/>
        <v>邪能</v>
      </c>
      <c r="J1708" s="2" t="str">
        <f t="shared" si="472"/>
        <v>6阶后排邪能</v>
      </c>
      <c r="K1708" s="2">
        <f ca="1">VLOOKUP(J1708,NPC规则!A:K,M1708,FALSE)</f>
        <v>32036</v>
      </c>
      <c r="L1708" s="2">
        <f>VLOOKUP(J1708,NPC规则!A:N,14,FALSE)</f>
        <v>6</v>
      </c>
      <c r="M1708" s="2">
        <f t="shared" ca="1" si="473"/>
        <v>5</v>
      </c>
      <c r="N1708" s="2">
        <v>6</v>
      </c>
      <c r="O1708" s="2">
        <f>VLOOKUP(A1708,关卡NPC系数!B:I,6,FALSE)</f>
        <v>1.659</v>
      </c>
      <c r="P1708" s="2">
        <f t="shared" si="469"/>
        <v>1</v>
      </c>
    </row>
    <row r="1709" spans="1:16" x14ac:dyDescent="0.3">
      <c r="A1709" s="2">
        <f t="shared" si="475"/>
        <v>285</v>
      </c>
      <c r="B1709" s="2">
        <f ca="1">K1706</f>
        <v>35046</v>
      </c>
      <c r="C1709" s="2">
        <f t="shared" si="474"/>
        <v>4</v>
      </c>
      <c r="D1709" s="2">
        <f>VLOOKUP(A1709,关卡NPC系数!B:C,2,FALSE)</f>
        <v>211</v>
      </c>
      <c r="E1709" s="2" t="str">
        <f>VLOOKUP(A1709,关卡NPC系数!M:Q,5)</f>
        <v>6阶</v>
      </c>
      <c r="F1709" s="2" t="str">
        <f t="shared" si="470"/>
        <v>后排</v>
      </c>
      <c r="G1709" s="2">
        <f t="shared" si="476"/>
        <v>3</v>
      </c>
      <c r="I1709" s="2" t="str">
        <f t="shared" si="471"/>
        <v>邪能</v>
      </c>
      <c r="J1709" s="2" t="str">
        <f t="shared" si="472"/>
        <v>6阶后排邪能</v>
      </c>
      <c r="K1709" s="2">
        <f ca="1">VLOOKUP(J1709,NPC规则!A:K,M1709,FALSE)</f>
        <v>32036</v>
      </c>
      <c r="L1709" s="2">
        <f>VLOOKUP(J1709,NPC规则!A:N,14,FALSE)</f>
        <v>6</v>
      </c>
      <c r="M1709" s="2">
        <f t="shared" ca="1" si="473"/>
        <v>5</v>
      </c>
      <c r="N1709" s="2">
        <v>6</v>
      </c>
      <c r="O1709" s="2">
        <f>VLOOKUP(A1709,关卡NPC系数!B:I,6,FALSE)</f>
        <v>1.659</v>
      </c>
      <c r="P1709" s="2">
        <f t="shared" si="469"/>
        <v>1</v>
      </c>
    </row>
    <row r="1710" spans="1:16" x14ac:dyDescent="0.3">
      <c r="A1710" s="2">
        <f t="shared" si="475"/>
        <v>285</v>
      </c>
      <c r="B1710" s="2">
        <f ca="1">K1706</f>
        <v>35046</v>
      </c>
      <c r="C1710" s="2">
        <f t="shared" si="474"/>
        <v>5</v>
      </c>
      <c r="D1710" s="2">
        <f>VLOOKUP(A1710,关卡NPC系数!B:C,2,FALSE)</f>
        <v>211</v>
      </c>
      <c r="E1710" s="2" t="str">
        <f>VLOOKUP(A1710,关卡NPC系数!M:Q,5)</f>
        <v>6阶</v>
      </c>
      <c r="F1710" s="2" t="str">
        <f t="shared" si="470"/>
        <v>后排</v>
      </c>
      <c r="G1710" s="2">
        <f t="shared" si="476"/>
        <v>3</v>
      </c>
      <c r="I1710" s="2" t="str">
        <f t="shared" si="471"/>
        <v>邪能</v>
      </c>
      <c r="J1710" s="2" t="str">
        <f t="shared" si="472"/>
        <v>6阶后排邪能</v>
      </c>
      <c r="K1710" s="2">
        <f ca="1">VLOOKUP(J1710,NPC规则!A:K,M1710,FALSE)</f>
        <v>34026</v>
      </c>
      <c r="L1710" s="2">
        <f>VLOOKUP(J1710,NPC规则!A:N,14,FALSE)</f>
        <v>6</v>
      </c>
      <c r="M1710" s="2">
        <f t="shared" ca="1" si="473"/>
        <v>3</v>
      </c>
      <c r="N1710" s="2">
        <v>6</v>
      </c>
      <c r="O1710" s="2">
        <f>VLOOKUP(A1710,关卡NPC系数!B:I,6,FALSE)</f>
        <v>1.659</v>
      </c>
      <c r="P1710" s="2">
        <f t="shared" si="469"/>
        <v>1</v>
      </c>
    </row>
    <row r="1711" spans="1:16" x14ac:dyDescent="0.3">
      <c r="A1711" s="2">
        <f t="shared" si="475"/>
        <v>285</v>
      </c>
      <c r="B1711" s="2">
        <f ca="1">K1706</f>
        <v>35046</v>
      </c>
      <c r="C1711" s="2">
        <f t="shared" si="474"/>
        <v>6</v>
      </c>
      <c r="D1711" s="2">
        <f>VLOOKUP(A1711,关卡NPC系数!B:C,2,FALSE)</f>
        <v>211</v>
      </c>
      <c r="E1711" s="2" t="str">
        <f>VLOOKUP(A1711,关卡NPC系数!M:Q,5)</f>
        <v>6阶</v>
      </c>
      <c r="F1711" s="2" t="str">
        <f t="shared" si="470"/>
        <v>后排</v>
      </c>
      <c r="G1711" s="2">
        <f t="shared" si="476"/>
        <v>3</v>
      </c>
      <c r="I1711" s="2" t="str">
        <f t="shared" si="471"/>
        <v>邪能</v>
      </c>
      <c r="J1711" s="2" t="str">
        <f t="shared" si="472"/>
        <v>6阶后排邪能</v>
      </c>
      <c r="K1711" s="2">
        <f ca="1">VLOOKUP(J1711,NPC规则!A:K,M1711,FALSE)</f>
        <v>31086</v>
      </c>
      <c r="L1711" s="2">
        <f>VLOOKUP(J1711,NPC规则!A:N,14,FALSE)</f>
        <v>6</v>
      </c>
      <c r="M1711" s="2">
        <f t="shared" ca="1" si="473"/>
        <v>4</v>
      </c>
      <c r="N1711" s="2">
        <v>6</v>
      </c>
      <c r="O1711" s="2">
        <f>VLOOKUP(A1711,关卡NPC系数!B:I,6,FALSE)</f>
        <v>1.659</v>
      </c>
      <c r="P1711" s="2">
        <f t="shared" si="469"/>
        <v>1</v>
      </c>
    </row>
    <row r="1712" spans="1:16" x14ac:dyDescent="0.3">
      <c r="A1712" s="2">
        <f t="shared" si="475"/>
        <v>286</v>
      </c>
      <c r="B1712" s="2">
        <f ca="1">K1712</f>
        <v>41056</v>
      </c>
      <c r="C1712" s="2">
        <f t="shared" si="474"/>
        <v>1</v>
      </c>
      <c r="D1712" s="2">
        <f>VLOOKUP(A1712,关卡NPC系数!B:C,2,FALSE)</f>
        <v>211</v>
      </c>
      <c r="E1712" s="2" t="str">
        <f>VLOOKUP(A1712,关卡NPC系数!M:Q,5)</f>
        <v>6阶</v>
      </c>
      <c r="F1712" s="2" t="str">
        <f t="shared" si="470"/>
        <v>前排</v>
      </c>
      <c r="G1712" s="2">
        <f t="shared" si="476"/>
        <v>4</v>
      </c>
      <c r="I1712" s="2" t="str">
        <f t="shared" si="471"/>
        <v>自然</v>
      </c>
      <c r="J1712" s="2" t="str">
        <f t="shared" si="472"/>
        <v>6阶前排自然</v>
      </c>
      <c r="K1712" s="2">
        <f ca="1">VLOOKUP(J1712,NPC规则!A:K,M1712,FALSE)</f>
        <v>41056</v>
      </c>
      <c r="L1712" s="2">
        <f>VLOOKUP(J1712,NPC规则!A:N,14,FALSE)</f>
        <v>4</v>
      </c>
      <c r="M1712" s="2">
        <f t="shared" ca="1" si="473"/>
        <v>2</v>
      </c>
      <c r="N1712" s="2">
        <v>6</v>
      </c>
      <c r="O1712" s="2">
        <f>VLOOKUP(A1712,关卡NPC系数!B:I,6,FALSE)</f>
        <v>1.6619999999999999</v>
      </c>
      <c r="P1712" s="2">
        <f t="shared" si="469"/>
        <v>1</v>
      </c>
    </row>
    <row r="1713" spans="1:16" x14ac:dyDescent="0.3">
      <c r="A1713" s="2">
        <f t="shared" si="475"/>
        <v>286</v>
      </c>
      <c r="B1713" s="2">
        <f ca="1">K1712</f>
        <v>41056</v>
      </c>
      <c r="C1713" s="2">
        <f t="shared" si="474"/>
        <v>2</v>
      </c>
      <c r="D1713" s="2">
        <f>VLOOKUP(A1713,关卡NPC系数!B:C,2,FALSE)</f>
        <v>211</v>
      </c>
      <c r="E1713" s="2" t="str">
        <f>VLOOKUP(A1713,关卡NPC系数!M:Q,5)</f>
        <v>6阶</v>
      </c>
      <c r="F1713" s="2" t="str">
        <f t="shared" si="470"/>
        <v>前排</v>
      </c>
      <c r="G1713" s="2">
        <f t="shared" si="476"/>
        <v>4</v>
      </c>
      <c r="I1713" s="2" t="str">
        <f t="shared" si="471"/>
        <v>自然</v>
      </c>
      <c r="J1713" s="2" t="str">
        <f t="shared" si="472"/>
        <v>6阶前排自然</v>
      </c>
      <c r="K1713" s="2">
        <f ca="1">VLOOKUP(J1713,NPC规则!A:K,M1713,FALSE)</f>
        <v>41066</v>
      </c>
      <c r="L1713" s="2">
        <f>VLOOKUP(J1713,NPC规则!A:N,14,FALSE)</f>
        <v>4</v>
      </c>
      <c r="M1713" s="2">
        <f t="shared" ca="1" si="473"/>
        <v>3</v>
      </c>
      <c r="N1713" s="2">
        <v>6</v>
      </c>
      <c r="O1713" s="2">
        <f>VLOOKUP(A1713,关卡NPC系数!B:I,6,FALSE)</f>
        <v>1.6619999999999999</v>
      </c>
      <c r="P1713" s="2">
        <f t="shared" si="469"/>
        <v>1</v>
      </c>
    </row>
    <row r="1714" spans="1:16" x14ac:dyDescent="0.3">
      <c r="A1714" s="2">
        <f t="shared" si="475"/>
        <v>286</v>
      </c>
      <c r="B1714" s="2">
        <f ca="1">K1712</f>
        <v>41056</v>
      </c>
      <c r="C1714" s="2">
        <f t="shared" si="474"/>
        <v>3</v>
      </c>
      <c r="D1714" s="2">
        <f>VLOOKUP(A1714,关卡NPC系数!B:C,2,FALSE)</f>
        <v>211</v>
      </c>
      <c r="E1714" s="2" t="str">
        <f>VLOOKUP(A1714,关卡NPC系数!M:Q,5)</f>
        <v>6阶</v>
      </c>
      <c r="F1714" s="2" t="str">
        <f t="shared" si="470"/>
        <v>后排</v>
      </c>
      <c r="G1714" s="2">
        <f t="shared" si="476"/>
        <v>4</v>
      </c>
      <c r="I1714" s="2" t="str">
        <f t="shared" si="471"/>
        <v>自然</v>
      </c>
      <c r="J1714" s="2" t="str">
        <f t="shared" si="472"/>
        <v>6阶后排自然</v>
      </c>
      <c r="K1714" s="2">
        <f ca="1">VLOOKUP(J1714,NPC规则!A:K,M1714,FALSE)</f>
        <v>44046</v>
      </c>
      <c r="L1714" s="2">
        <f>VLOOKUP(J1714,NPC规则!A:N,14,FALSE)</f>
        <v>7</v>
      </c>
      <c r="M1714" s="2">
        <f t="shared" ca="1" si="473"/>
        <v>5</v>
      </c>
      <c r="N1714" s="2">
        <v>6</v>
      </c>
      <c r="O1714" s="2">
        <f>VLOOKUP(A1714,关卡NPC系数!B:I,6,FALSE)</f>
        <v>1.6619999999999999</v>
      </c>
      <c r="P1714" s="2">
        <f t="shared" si="469"/>
        <v>1</v>
      </c>
    </row>
    <row r="1715" spans="1:16" x14ac:dyDescent="0.3">
      <c r="A1715" s="2">
        <f t="shared" si="475"/>
        <v>286</v>
      </c>
      <c r="B1715" s="2">
        <f ca="1">K1712</f>
        <v>41056</v>
      </c>
      <c r="C1715" s="2">
        <f t="shared" si="474"/>
        <v>4</v>
      </c>
      <c r="D1715" s="2">
        <f>VLOOKUP(A1715,关卡NPC系数!B:C,2,FALSE)</f>
        <v>211</v>
      </c>
      <c r="E1715" s="2" t="str">
        <f>VLOOKUP(A1715,关卡NPC系数!M:Q,5)</f>
        <v>6阶</v>
      </c>
      <c r="F1715" s="2" t="str">
        <f t="shared" si="470"/>
        <v>后排</v>
      </c>
      <c r="G1715" s="2">
        <f t="shared" si="476"/>
        <v>4</v>
      </c>
      <c r="I1715" s="2" t="str">
        <f t="shared" si="471"/>
        <v>自然</v>
      </c>
      <c r="J1715" s="2" t="str">
        <f t="shared" si="472"/>
        <v>6阶后排自然</v>
      </c>
      <c r="K1715" s="2">
        <f ca="1">VLOOKUP(J1715,NPC规则!A:K,M1715,FALSE)</f>
        <v>44036</v>
      </c>
      <c r="L1715" s="2">
        <f>VLOOKUP(J1715,NPC规则!A:N,14,FALSE)</f>
        <v>7</v>
      </c>
      <c r="M1715" s="2">
        <f t="shared" ca="1" si="473"/>
        <v>6</v>
      </c>
      <c r="N1715" s="2">
        <v>6</v>
      </c>
      <c r="O1715" s="2">
        <f>VLOOKUP(A1715,关卡NPC系数!B:I,6,FALSE)</f>
        <v>1.6619999999999999</v>
      </c>
      <c r="P1715" s="2">
        <f t="shared" si="469"/>
        <v>1</v>
      </c>
    </row>
    <row r="1716" spans="1:16" x14ac:dyDescent="0.3">
      <c r="A1716" s="2">
        <f t="shared" si="475"/>
        <v>286</v>
      </c>
      <c r="B1716" s="2">
        <f ca="1">K1712</f>
        <v>41056</v>
      </c>
      <c r="C1716" s="2">
        <f t="shared" si="474"/>
        <v>5</v>
      </c>
      <c r="D1716" s="2">
        <f>VLOOKUP(A1716,关卡NPC系数!B:C,2,FALSE)</f>
        <v>211</v>
      </c>
      <c r="E1716" s="2" t="str">
        <f>VLOOKUP(A1716,关卡NPC系数!M:Q,5)</f>
        <v>6阶</v>
      </c>
      <c r="F1716" s="2" t="str">
        <f t="shared" si="470"/>
        <v>后排</v>
      </c>
      <c r="G1716" s="2">
        <f t="shared" si="476"/>
        <v>4</v>
      </c>
      <c r="I1716" s="2" t="str">
        <f t="shared" si="471"/>
        <v>自然</v>
      </c>
      <c r="J1716" s="2" t="str">
        <f t="shared" si="472"/>
        <v>6阶后排自然</v>
      </c>
      <c r="K1716" s="2">
        <f ca="1">VLOOKUP(J1716,NPC规则!A:K,M1716,FALSE)</f>
        <v>43046</v>
      </c>
      <c r="L1716" s="2">
        <f>VLOOKUP(J1716,NPC规则!A:N,14,FALSE)</f>
        <v>7</v>
      </c>
      <c r="M1716" s="2">
        <f t="shared" ca="1" si="473"/>
        <v>8</v>
      </c>
      <c r="N1716" s="2">
        <v>6</v>
      </c>
      <c r="O1716" s="2">
        <f>VLOOKUP(A1716,关卡NPC系数!B:I,6,FALSE)</f>
        <v>1.6619999999999999</v>
      </c>
      <c r="P1716" s="2">
        <f t="shared" si="469"/>
        <v>1</v>
      </c>
    </row>
    <row r="1717" spans="1:16" x14ac:dyDescent="0.3">
      <c r="A1717" s="2">
        <f t="shared" si="475"/>
        <v>286</v>
      </c>
      <c r="B1717" s="2">
        <f ca="1">K1712</f>
        <v>41056</v>
      </c>
      <c r="C1717" s="2">
        <f t="shared" si="474"/>
        <v>6</v>
      </c>
      <c r="D1717" s="2">
        <f>VLOOKUP(A1717,关卡NPC系数!B:C,2,FALSE)</f>
        <v>211</v>
      </c>
      <c r="E1717" s="2" t="str">
        <f>VLOOKUP(A1717,关卡NPC系数!M:Q,5)</f>
        <v>6阶</v>
      </c>
      <c r="F1717" s="2" t="str">
        <f t="shared" si="470"/>
        <v>后排</v>
      </c>
      <c r="G1717" s="2">
        <f t="shared" si="476"/>
        <v>4</v>
      </c>
      <c r="I1717" s="2" t="str">
        <f t="shared" si="471"/>
        <v>自然</v>
      </c>
      <c r="J1717" s="2" t="str">
        <f t="shared" si="472"/>
        <v>6阶后排自然</v>
      </c>
      <c r="K1717" s="2">
        <f ca="1">VLOOKUP(J1717,NPC规则!A:K,M1717,FALSE)</f>
        <v>44046</v>
      </c>
      <c r="L1717" s="2">
        <f>VLOOKUP(J1717,NPC规则!A:N,14,FALSE)</f>
        <v>7</v>
      </c>
      <c r="M1717" s="2">
        <f t="shared" ca="1" si="473"/>
        <v>5</v>
      </c>
      <c r="N1717" s="2">
        <v>6</v>
      </c>
      <c r="O1717" s="2">
        <f>VLOOKUP(A1717,关卡NPC系数!B:I,6,FALSE)</f>
        <v>1.6619999999999999</v>
      </c>
      <c r="P1717" s="2">
        <f t="shared" si="469"/>
        <v>1</v>
      </c>
    </row>
    <row r="1718" spans="1:16" x14ac:dyDescent="0.3">
      <c r="A1718" s="2">
        <f t="shared" si="475"/>
        <v>287</v>
      </c>
      <c r="B1718" s="2">
        <f ca="1">K1718</f>
        <v>53016</v>
      </c>
      <c r="C1718" s="2">
        <f t="shared" si="474"/>
        <v>1</v>
      </c>
      <c r="D1718" s="2">
        <f>VLOOKUP(A1718,关卡NPC系数!B:C,2,FALSE)</f>
        <v>212</v>
      </c>
      <c r="E1718" s="2" t="str">
        <f>VLOOKUP(A1718,关卡NPC系数!M:Q,5)</f>
        <v>6阶</v>
      </c>
      <c r="F1718" s="2" t="str">
        <f t="shared" si="470"/>
        <v>前排</v>
      </c>
      <c r="G1718" s="2">
        <f t="shared" si="476"/>
        <v>5</v>
      </c>
      <c r="I1718" s="2" t="str">
        <f t="shared" si="471"/>
        <v>暗影</v>
      </c>
      <c r="J1718" s="2" t="str">
        <f t="shared" si="472"/>
        <v>6阶前排暗影</v>
      </c>
      <c r="K1718" s="2">
        <f ca="1">VLOOKUP(J1718,NPC规则!A:K,M1718,FALSE)</f>
        <v>53016</v>
      </c>
      <c r="L1718" s="2">
        <f>VLOOKUP(J1718,NPC规则!A:N,14,FALSE)</f>
        <v>3</v>
      </c>
      <c r="M1718" s="2">
        <f t="shared" ca="1" si="473"/>
        <v>3</v>
      </c>
      <c r="N1718" s="2">
        <v>6</v>
      </c>
      <c r="O1718" s="2">
        <f>VLOOKUP(A1718,关卡NPC系数!B:I,6,FALSE)</f>
        <v>1.6639999999999999</v>
      </c>
      <c r="P1718" s="2">
        <f t="shared" si="469"/>
        <v>1</v>
      </c>
    </row>
    <row r="1719" spans="1:16" x14ac:dyDescent="0.3">
      <c r="A1719" s="2">
        <f t="shared" si="475"/>
        <v>287</v>
      </c>
      <c r="B1719" s="2">
        <f ca="1">K1718</f>
        <v>53016</v>
      </c>
      <c r="C1719" s="2">
        <f t="shared" si="474"/>
        <v>2</v>
      </c>
      <c r="D1719" s="2">
        <f>VLOOKUP(A1719,关卡NPC系数!B:C,2,FALSE)</f>
        <v>212</v>
      </c>
      <c r="E1719" s="2" t="str">
        <f>VLOOKUP(A1719,关卡NPC系数!M:Q,5)</f>
        <v>6阶</v>
      </c>
      <c r="F1719" s="2" t="str">
        <f t="shared" si="470"/>
        <v>前排</v>
      </c>
      <c r="G1719" s="2">
        <f t="shared" si="476"/>
        <v>5</v>
      </c>
      <c r="I1719" s="2" t="str">
        <f t="shared" si="471"/>
        <v>暗影</v>
      </c>
      <c r="J1719" s="2" t="str">
        <f t="shared" si="472"/>
        <v>6阶前排暗影</v>
      </c>
      <c r="K1719" s="2">
        <f ca="1">VLOOKUP(J1719,NPC规则!A:K,M1719,FALSE)</f>
        <v>51016</v>
      </c>
      <c r="L1719" s="2">
        <f>VLOOKUP(J1719,NPC规则!A:N,14,FALSE)</f>
        <v>3</v>
      </c>
      <c r="M1719" s="2">
        <f t="shared" ca="1" si="473"/>
        <v>2</v>
      </c>
      <c r="N1719" s="2">
        <v>6</v>
      </c>
      <c r="O1719" s="2">
        <f>VLOOKUP(A1719,关卡NPC系数!B:I,6,FALSE)</f>
        <v>1.6639999999999999</v>
      </c>
      <c r="P1719" s="2">
        <f t="shared" si="469"/>
        <v>1</v>
      </c>
    </row>
    <row r="1720" spans="1:16" x14ac:dyDescent="0.3">
      <c r="A1720" s="2">
        <f t="shared" si="475"/>
        <v>287</v>
      </c>
      <c r="B1720" s="2">
        <f ca="1">K1718</f>
        <v>53016</v>
      </c>
      <c r="C1720" s="2">
        <f t="shared" si="474"/>
        <v>3</v>
      </c>
      <c r="D1720" s="2">
        <f>VLOOKUP(A1720,关卡NPC系数!B:C,2,FALSE)</f>
        <v>212</v>
      </c>
      <c r="E1720" s="2" t="str">
        <f>VLOOKUP(A1720,关卡NPC系数!M:Q,5)</f>
        <v>6阶</v>
      </c>
      <c r="F1720" s="2" t="str">
        <f t="shared" si="470"/>
        <v>后排</v>
      </c>
      <c r="G1720" s="2">
        <f t="shared" si="476"/>
        <v>5</v>
      </c>
      <c r="I1720" s="2" t="str">
        <f t="shared" si="471"/>
        <v>暗影</v>
      </c>
      <c r="J1720" s="2" t="str">
        <f t="shared" si="472"/>
        <v>6阶后排暗影</v>
      </c>
      <c r="K1720" s="2">
        <f ca="1">VLOOKUP(J1720,NPC规则!A:K,M1720,FALSE)</f>
        <v>51016</v>
      </c>
      <c r="L1720" s="2">
        <f>VLOOKUP(J1720,NPC规则!A:N,14,FALSE)</f>
        <v>3</v>
      </c>
      <c r="M1720" s="2">
        <f t="shared" ca="1" si="473"/>
        <v>2</v>
      </c>
      <c r="N1720" s="2">
        <v>6</v>
      </c>
      <c r="O1720" s="2">
        <f>VLOOKUP(A1720,关卡NPC系数!B:I,6,FALSE)</f>
        <v>1.6639999999999999</v>
      </c>
      <c r="P1720" s="2">
        <f t="shared" si="469"/>
        <v>1</v>
      </c>
    </row>
    <row r="1721" spans="1:16" x14ac:dyDescent="0.3">
      <c r="A1721" s="2">
        <f t="shared" si="475"/>
        <v>287</v>
      </c>
      <c r="B1721" s="2">
        <f ca="1">K1718</f>
        <v>53016</v>
      </c>
      <c r="C1721" s="2">
        <f t="shared" si="474"/>
        <v>4</v>
      </c>
      <c r="D1721" s="2">
        <f>VLOOKUP(A1721,关卡NPC系数!B:C,2,FALSE)</f>
        <v>212</v>
      </c>
      <c r="E1721" s="2" t="str">
        <f>VLOOKUP(A1721,关卡NPC系数!M:Q,5)</f>
        <v>6阶</v>
      </c>
      <c r="F1721" s="2" t="str">
        <f t="shared" si="470"/>
        <v>后排</v>
      </c>
      <c r="G1721" s="2">
        <f t="shared" si="476"/>
        <v>5</v>
      </c>
      <c r="I1721" s="2" t="str">
        <f t="shared" si="471"/>
        <v>暗影</v>
      </c>
      <c r="J1721" s="2" t="str">
        <f t="shared" si="472"/>
        <v>6阶后排暗影</v>
      </c>
      <c r="K1721" s="2">
        <f ca="1">VLOOKUP(J1721,NPC规则!A:K,M1721,FALSE)</f>
        <v>51016</v>
      </c>
      <c r="L1721" s="2">
        <f>VLOOKUP(J1721,NPC规则!A:N,14,FALSE)</f>
        <v>3</v>
      </c>
      <c r="M1721" s="2">
        <f t="shared" ca="1" si="473"/>
        <v>2</v>
      </c>
      <c r="N1721" s="2">
        <v>6</v>
      </c>
      <c r="O1721" s="2">
        <f>VLOOKUP(A1721,关卡NPC系数!B:I,6,FALSE)</f>
        <v>1.6639999999999999</v>
      </c>
      <c r="P1721" s="2">
        <f t="shared" si="469"/>
        <v>1</v>
      </c>
    </row>
    <row r="1722" spans="1:16" x14ac:dyDescent="0.3">
      <c r="A1722" s="2">
        <f t="shared" si="475"/>
        <v>287</v>
      </c>
      <c r="B1722" s="2">
        <f ca="1">K1718</f>
        <v>53016</v>
      </c>
      <c r="C1722" s="2">
        <f t="shared" si="474"/>
        <v>5</v>
      </c>
      <c r="D1722" s="2">
        <f>VLOOKUP(A1722,关卡NPC系数!B:C,2,FALSE)</f>
        <v>212</v>
      </c>
      <c r="E1722" s="2" t="str">
        <f>VLOOKUP(A1722,关卡NPC系数!M:Q,5)</f>
        <v>6阶</v>
      </c>
      <c r="F1722" s="2" t="str">
        <f t="shared" si="470"/>
        <v>后排</v>
      </c>
      <c r="G1722" s="2">
        <f t="shared" si="476"/>
        <v>5</v>
      </c>
      <c r="I1722" s="2" t="str">
        <f t="shared" si="471"/>
        <v>暗影</v>
      </c>
      <c r="J1722" s="2" t="str">
        <f t="shared" si="472"/>
        <v>6阶后排暗影</v>
      </c>
      <c r="K1722" s="2">
        <f ca="1">VLOOKUP(J1722,NPC规则!A:K,M1722,FALSE)</f>
        <v>53016</v>
      </c>
      <c r="L1722" s="2">
        <f>VLOOKUP(J1722,NPC规则!A:N,14,FALSE)</f>
        <v>3</v>
      </c>
      <c r="M1722" s="2">
        <f t="shared" ca="1" si="473"/>
        <v>3</v>
      </c>
      <c r="N1722" s="2">
        <v>6</v>
      </c>
      <c r="O1722" s="2">
        <f>VLOOKUP(A1722,关卡NPC系数!B:I,6,FALSE)</f>
        <v>1.6639999999999999</v>
      </c>
      <c r="P1722" s="2">
        <f t="shared" si="469"/>
        <v>1</v>
      </c>
    </row>
    <row r="1723" spans="1:16" x14ac:dyDescent="0.3">
      <c r="A1723" s="2">
        <f t="shared" si="475"/>
        <v>287</v>
      </c>
      <c r="B1723" s="2">
        <f ca="1">K1718</f>
        <v>53016</v>
      </c>
      <c r="C1723" s="2">
        <f t="shared" si="474"/>
        <v>6</v>
      </c>
      <c r="D1723" s="2">
        <f>VLOOKUP(A1723,关卡NPC系数!B:C,2,FALSE)</f>
        <v>212</v>
      </c>
      <c r="E1723" s="2" t="str">
        <f>VLOOKUP(A1723,关卡NPC系数!M:Q,5)</f>
        <v>6阶</v>
      </c>
      <c r="F1723" s="2" t="str">
        <f t="shared" si="470"/>
        <v>后排</v>
      </c>
      <c r="G1723" s="2">
        <f t="shared" si="476"/>
        <v>5</v>
      </c>
      <c r="I1723" s="2" t="str">
        <f t="shared" si="471"/>
        <v>暗影</v>
      </c>
      <c r="J1723" s="2" t="str">
        <f t="shared" si="472"/>
        <v>6阶后排暗影</v>
      </c>
      <c r="K1723" s="2">
        <f ca="1">VLOOKUP(J1723,NPC规则!A:K,M1723,FALSE)</f>
        <v>53016</v>
      </c>
      <c r="L1723" s="2">
        <f>VLOOKUP(J1723,NPC规则!A:N,14,FALSE)</f>
        <v>3</v>
      </c>
      <c r="M1723" s="2">
        <f t="shared" ca="1" si="473"/>
        <v>3</v>
      </c>
      <c r="N1723" s="2">
        <v>6</v>
      </c>
      <c r="O1723" s="2">
        <f>VLOOKUP(A1723,关卡NPC系数!B:I,6,FALSE)</f>
        <v>1.6639999999999999</v>
      </c>
      <c r="P1723" s="2">
        <f t="shared" si="469"/>
        <v>1</v>
      </c>
    </row>
    <row r="1724" spans="1:16" x14ac:dyDescent="0.3">
      <c r="A1724" s="2">
        <f t="shared" si="475"/>
        <v>288</v>
      </c>
      <c r="B1724" s="2">
        <f ca="1">K1724</f>
        <v>62016</v>
      </c>
      <c r="C1724" s="2">
        <f t="shared" si="474"/>
        <v>1</v>
      </c>
      <c r="D1724" s="2">
        <f>VLOOKUP(A1724,关卡NPC系数!B:C,2,FALSE)</f>
        <v>212</v>
      </c>
      <c r="E1724" s="2" t="str">
        <f>VLOOKUP(A1724,关卡NPC系数!M:Q,5)</f>
        <v>6阶</v>
      </c>
      <c r="F1724" s="2" t="str">
        <f t="shared" si="470"/>
        <v>前排</v>
      </c>
      <c r="G1724" s="2">
        <f t="shared" si="476"/>
        <v>6</v>
      </c>
      <c r="I1724" s="2" t="str">
        <f t="shared" si="471"/>
        <v>神圣</v>
      </c>
      <c r="J1724" s="2" t="str">
        <f t="shared" si="472"/>
        <v>6阶前排神圣</v>
      </c>
      <c r="K1724" s="2">
        <f ca="1">VLOOKUP(J1724,NPC规则!A:K,M1724,FALSE)</f>
        <v>62016</v>
      </c>
      <c r="L1724" s="2">
        <f>VLOOKUP(J1724,NPC规则!A:N,14,FALSE)</f>
        <v>3</v>
      </c>
      <c r="M1724" s="2">
        <f t="shared" ca="1" si="473"/>
        <v>4</v>
      </c>
      <c r="N1724" s="2">
        <v>6</v>
      </c>
      <c r="O1724" s="2">
        <f>VLOOKUP(A1724,关卡NPC系数!B:I,6,FALSE)</f>
        <v>1.667</v>
      </c>
      <c r="P1724" s="2">
        <f t="shared" si="469"/>
        <v>1</v>
      </c>
    </row>
    <row r="1725" spans="1:16" x14ac:dyDescent="0.3">
      <c r="A1725" s="2">
        <f t="shared" si="475"/>
        <v>288</v>
      </c>
      <c r="B1725" s="2">
        <f ca="1">K1724</f>
        <v>62016</v>
      </c>
      <c r="C1725" s="2">
        <f t="shared" si="474"/>
        <v>2</v>
      </c>
      <c r="D1725" s="2">
        <f>VLOOKUP(A1725,关卡NPC系数!B:C,2,FALSE)</f>
        <v>212</v>
      </c>
      <c r="E1725" s="2" t="str">
        <f>VLOOKUP(A1725,关卡NPC系数!M:Q,5)</f>
        <v>6阶</v>
      </c>
      <c r="F1725" s="2" t="str">
        <f t="shared" si="470"/>
        <v>前排</v>
      </c>
      <c r="G1725" s="2">
        <f t="shared" si="476"/>
        <v>6</v>
      </c>
      <c r="I1725" s="2" t="str">
        <f t="shared" si="471"/>
        <v>神圣</v>
      </c>
      <c r="J1725" s="2" t="str">
        <f t="shared" si="472"/>
        <v>6阶前排神圣</v>
      </c>
      <c r="K1725" s="2">
        <f ca="1">VLOOKUP(J1725,NPC规则!A:K,M1725,FALSE)</f>
        <v>62016</v>
      </c>
      <c r="L1725" s="2">
        <f>VLOOKUP(J1725,NPC规则!A:N,14,FALSE)</f>
        <v>3</v>
      </c>
      <c r="M1725" s="2">
        <f t="shared" ca="1" si="473"/>
        <v>4</v>
      </c>
      <c r="N1725" s="2">
        <v>6</v>
      </c>
      <c r="O1725" s="2">
        <f>VLOOKUP(A1725,关卡NPC系数!B:I,6,FALSE)</f>
        <v>1.667</v>
      </c>
      <c r="P1725" s="2">
        <f t="shared" si="469"/>
        <v>1</v>
      </c>
    </row>
    <row r="1726" spans="1:16" x14ac:dyDescent="0.3">
      <c r="A1726" s="2">
        <f t="shared" si="475"/>
        <v>288</v>
      </c>
      <c r="B1726" s="2">
        <f ca="1">K1724</f>
        <v>62016</v>
      </c>
      <c r="C1726" s="2">
        <f t="shared" si="474"/>
        <v>3</v>
      </c>
      <c r="D1726" s="2">
        <f>VLOOKUP(A1726,关卡NPC系数!B:C,2,FALSE)</f>
        <v>212</v>
      </c>
      <c r="E1726" s="2" t="str">
        <f>VLOOKUP(A1726,关卡NPC系数!M:Q,5)</f>
        <v>6阶</v>
      </c>
      <c r="F1726" s="2" t="str">
        <f t="shared" si="470"/>
        <v>后排</v>
      </c>
      <c r="G1726" s="2">
        <f t="shared" si="476"/>
        <v>6</v>
      </c>
      <c r="I1726" s="2" t="str">
        <f t="shared" si="471"/>
        <v>神圣</v>
      </c>
      <c r="J1726" s="2" t="str">
        <f t="shared" si="472"/>
        <v>6阶后排神圣</v>
      </c>
      <c r="K1726" s="2">
        <f ca="1">VLOOKUP(J1726,NPC规则!A:K,M1726,FALSE)</f>
        <v>61026</v>
      </c>
      <c r="L1726" s="2">
        <f>VLOOKUP(J1726,NPC规则!A:N,14,FALSE)</f>
        <v>3</v>
      </c>
      <c r="M1726" s="2">
        <f t="shared" ca="1" si="473"/>
        <v>2</v>
      </c>
      <c r="N1726" s="2">
        <v>6</v>
      </c>
      <c r="O1726" s="2">
        <f>VLOOKUP(A1726,关卡NPC系数!B:I,6,FALSE)</f>
        <v>1.667</v>
      </c>
      <c r="P1726" s="2">
        <f t="shared" ref="P1726:P1789" si="485">P1666</f>
        <v>1</v>
      </c>
    </row>
    <row r="1727" spans="1:16" x14ac:dyDescent="0.3">
      <c r="A1727" s="2">
        <f t="shared" si="475"/>
        <v>288</v>
      </c>
      <c r="B1727" s="2">
        <f ca="1">K1724</f>
        <v>62016</v>
      </c>
      <c r="C1727" s="2">
        <f t="shared" si="474"/>
        <v>4</v>
      </c>
      <c r="D1727" s="2">
        <f>VLOOKUP(A1727,关卡NPC系数!B:C,2,FALSE)</f>
        <v>212</v>
      </c>
      <c r="E1727" s="2" t="str">
        <f>VLOOKUP(A1727,关卡NPC系数!M:Q,5)</f>
        <v>6阶</v>
      </c>
      <c r="F1727" s="2" t="str">
        <f t="shared" si="470"/>
        <v>后排</v>
      </c>
      <c r="G1727" s="2">
        <f t="shared" si="476"/>
        <v>6</v>
      </c>
      <c r="I1727" s="2" t="str">
        <f t="shared" si="471"/>
        <v>神圣</v>
      </c>
      <c r="J1727" s="2" t="str">
        <f t="shared" si="472"/>
        <v>6阶后排神圣</v>
      </c>
      <c r="K1727" s="2">
        <f ca="1">VLOOKUP(J1727,NPC规则!A:K,M1727,FALSE)</f>
        <v>63026</v>
      </c>
      <c r="L1727" s="2">
        <f>VLOOKUP(J1727,NPC规则!A:N,14,FALSE)</f>
        <v>3</v>
      </c>
      <c r="M1727" s="2">
        <f t="shared" ca="1" si="473"/>
        <v>3</v>
      </c>
      <c r="N1727" s="2">
        <v>6</v>
      </c>
      <c r="O1727" s="2">
        <f>VLOOKUP(A1727,关卡NPC系数!B:I,6,FALSE)</f>
        <v>1.667</v>
      </c>
      <c r="P1727" s="2">
        <f t="shared" si="485"/>
        <v>1</v>
      </c>
    </row>
    <row r="1728" spans="1:16" x14ac:dyDescent="0.3">
      <c r="A1728" s="2">
        <f t="shared" si="475"/>
        <v>288</v>
      </c>
      <c r="B1728" s="2">
        <f ca="1">K1724</f>
        <v>62016</v>
      </c>
      <c r="C1728" s="2">
        <f t="shared" si="474"/>
        <v>5</v>
      </c>
      <c r="D1728" s="2">
        <f>VLOOKUP(A1728,关卡NPC系数!B:C,2,FALSE)</f>
        <v>212</v>
      </c>
      <c r="E1728" s="2" t="str">
        <f>VLOOKUP(A1728,关卡NPC系数!M:Q,5)</f>
        <v>6阶</v>
      </c>
      <c r="F1728" s="2" t="str">
        <f t="shared" si="470"/>
        <v>后排</v>
      </c>
      <c r="G1728" s="2">
        <f t="shared" si="476"/>
        <v>6</v>
      </c>
      <c r="I1728" s="2" t="str">
        <f t="shared" si="471"/>
        <v>神圣</v>
      </c>
      <c r="J1728" s="2" t="str">
        <f t="shared" si="472"/>
        <v>6阶后排神圣</v>
      </c>
      <c r="K1728" s="2">
        <f ca="1">VLOOKUP(J1728,NPC规则!A:K,M1728,FALSE)</f>
        <v>63026</v>
      </c>
      <c r="L1728" s="2">
        <f>VLOOKUP(J1728,NPC规则!A:N,14,FALSE)</f>
        <v>3</v>
      </c>
      <c r="M1728" s="2">
        <f t="shared" ca="1" si="473"/>
        <v>3</v>
      </c>
      <c r="N1728" s="2">
        <v>6</v>
      </c>
      <c r="O1728" s="2">
        <f>VLOOKUP(A1728,关卡NPC系数!B:I,6,FALSE)</f>
        <v>1.667</v>
      </c>
      <c r="P1728" s="2">
        <f t="shared" si="485"/>
        <v>1</v>
      </c>
    </row>
    <row r="1729" spans="1:16" x14ac:dyDescent="0.3">
      <c r="A1729" s="2">
        <f t="shared" si="475"/>
        <v>288</v>
      </c>
      <c r="B1729" s="2">
        <f ca="1">K1724</f>
        <v>62016</v>
      </c>
      <c r="C1729" s="2">
        <f t="shared" si="474"/>
        <v>6</v>
      </c>
      <c r="D1729" s="2">
        <f>VLOOKUP(A1729,关卡NPC系数!B:C,2,FALSE)</f>
        <v>212</v>
      </c>
      <c r="E1729" s="2" t="str">
        <f>VLOOKUP(A1729,关卡NPC系数!M:Q,5)</f>
        <v>6阶</v>
      </c>
      <c r="F1729" s="2" t="str">
        <f t="shared" si="470"/>
        <v>后排</v>
      </c>
      <c r="G1729" s="2">
        <f t="shared" si="476"/>
        <v>6</v>
      </c>
      <c r="I1729" s="2" t="str">
        <f t="shared" si="471"/>
        <v>神圣</v>
      </c>
      <c r="J1729" s="2" t="str">
        <f t="shared" si="472"/>
        <v>6阶后排神圣</v>
      </c>
      <c r="K1729" s="2">
        <f ca="1">VLOOKUP(J1729,NPC规则!A:K,M1729,FALSE)</f>
        <v>61026</v>
      </c>
      <c r="L1729" s="2">
        <f>VLOOKUP(J1729,NPC规则!A:N,14,FALSE)</f>
        <v>3</v>
      </c>
      <c r="M1729" s="2">
        <f t="shared" ca="1" si="473"/>
        <v>2</v>
      </c>
      <c r="N1729" s="2">
        <v>6</v>
      </c>
      <c r="O1729" s="2">
        <f>VLOOKUP(A1729,关卡NPC系数!B:I,6,FALSE)</f>
        <v>1.667</v>
      </c>
      <c r="P1729" s="2">
        <f t="shared" si="485"/>
        <v>1</v>
      </c>
    </row>
    <row r="1730" spans="1:16" x14ac:dyDescent="0.3">
      <c r="A1730" s="2">
        <f t="shared" si="475"/>
        <v>289</v>
      </c>
      <c r="B1730" s="2">
        <f ca="1">K1730</f>
        <v>63026</v>
      </c>
      <c r="C1730" s="2">
        <f t="shared" si="474"/>
        <v>1</v>
      </c>
      <c r="D1730" s="2">
        <f>VLOOKUP(A1730,关卡NPC系数!B:C,2,FALSE)</f>
        <v>213</v>
      </c>
      <c r="E1730" s="2" t="str">
        <f>VLOOKUP(A1730,关卡NPC系数!M:Q,5)</f>
        <v>6阶</v>
      </c>
      <c r="F1730" s="2" t="str">
        <f t="shared" ref="F1730:F1793" si="486">VLOOKUP(C1730,S:T,2,FALSE)</f>
        <v>前排</v>
      </c>
      <c r="G1730" s="2">
        <f t="shared" ref="G1730" ca="1" si="487">RANK(H1730,$H1730:$H1735)</f>
        <v>6</v>
      </c>
      <c r="H1730" s="2">
        <f t="shared" ref="H1730" ca="1" si="488">RAND()</f>
        <v>0.18554755229161135</v>
      </c>
      <c r="I1730" s="2" t="str">
        <f t="shared" ca="1" si="471"/>
        <v>神圣</v>
      </c>
      <c r="J1730" s="2" t="str">
        <f t="shared" ca="1" si="472"/>
        <v>6阶前排神圣</v>
      </c>
      <c r="K1730" s="2">
        <f ca="1">VLOOKUP(J1730,NPC规则!A:K,M1730,FALSE)</f>
        <v>63026</v>
      </c>
      <c r="L1730" s="2">
        <f ca="1">VLOOKUP(J1730,NPC规则!A:N,14,FALSE)</f>
        <v>3</v>
      </c>
      <c r="M1730" s="2">
        <f t="shared" ca="1" si="473"/>
        <v>3</v>
      </c>
      <c r="N1730" s="2">
        <v>6</v>
      </c>
      <c r="O1730" s="2">
        <f>VLOOKUP(A1730,关卡NPC系数!B:I,6,FALSE)</f>
        <v>1.669</v>
      </c>
      <c r="P1730" s="2">
        <f t="shared" si="485"/>
        <v>1</v>
      </c>
    </row>
    <row r="1731" spans="1:16" x14ac:dyDescent="0.3">
      <c r="A1731" s="2">
        <f t="shared" si="475"/>
        <v>289</v>
      </c>
      <c r="B1731" s="2">
        <f ca="1">K1730</f>
        <v>63026</v>
      </c>
      <c r="C1731" s="2">
        <f t="shared" si="474"/>
        <v>2</v>
      </c>
      <c r="D1731" s="2">
        <f>VLOOKUP(A1731,关卡NPC系数!B:C,2,FALSE)</f>
        <v>213</v>
      </c>
      <c r="E1731" s="2" t="str">
        <f>VLOOKUP(A1731,关卡NPC系数!M:Q,5)</f>
        <v>6阶</v>
      </c>
      <c r="F1731" s="2" t="str">
        <f t="shared" si="486"/>
        <v>前排</v>
      </c>
      <c r="G1731" s="2">
        <f t="shared" ref="G1731" ca="1" si="489">RANK(H1731,$H1730:$H1735)</f>
        <v>1</v>
      </c>
      <c r="H1731" s="2">
        <f t="shared" ca="1" si="478"/>
        <v>0.93066920911069706</v>
      </c>
      <c r="I1731" s="2" t="str">
        <f t="shared" ref="I1731:I1794" ca="1" si="490">VLOOKUP(G1731,V:W,2,FALSE)</f>
        <v>亡灵</v>
      </c>
      <c r="J1731" s="2" t="str">
        <f t="shared" ref="J1731:J1794" ca="1" si="491">E1731&amp;F1731&amp;I1731</f>
        <v>6阶前排亡灵</v>
      </c>
      <c r="K1731" s="2">
        <f ca="1">VLOOKUP(J1731,NPC规则!A:K,M1731,FALSE)</f>
        <v>11086</v>
      </c>
      <c r="L1731" s="2">
        <f ca="1">VLOOKUP(J1731,NPC规则!A:N,14,FALSE)</f>
        <v>3</v>
      </c>
      <c r="M1731" s="2">
        <f t="shared" ref="M1731:M1794" ca="1" si="492">INT(RAND()*L1731)+2</f>
        <v>3</v>
      </c>
      <c r="N1731" s="2">
        <v>6</v>
      </c>
      <c r="O1731" s="2">
        <f>VLOOKUP(A1731,关卡NPC系数!B:I,6,FALSE)</f>
        <v>1.669</v>
      </c>
      <c r="P1731" s="2">
        <f t="shared" si="485"/>
        <v>1</v>
      </c>
    </row>
    <row r="1732" spans="1:16" x14ac:dyDescent="0.3">
      <c r="A1732" s="2">
        <f t="shared" si="475"/>
        <v>289</v>
      </c>
      <c r="B1732" s="2">
        <f ca="1">K1730</f>
        <v>63026</v>
      </c>
      <c r="C1732" s="2">
        <f t="shared" si="474"/>
        <v>3</v>
      </c>
      <c r="D1732" s="2">
        <f>VLOOKUP(A1732,关卡NPC系数!B:C,2,FALSE)</f>
        <v>213</v>
      </c>
      <c r="E1732" s="2" t="str">
        <f>VLOOKUP(A1732,关卡NPC系数!M:Q,5)</f>
        <v>6阶</v>
      </c>
      <c r="F1732" s="2" t="str">
        <f t="shared" si="486"/>
        <v>后排</v>
      </c>
      <c r="G1732" s="2">
        <f t="shared" ref="G1732" ca="1" si="493">RANK(H1732,$H1730:$H1735)</f>
        <v>4</v>
      </c>
      <c r="H1732" s="2">
        <f t="shared" ca="1" si="478"/>
        <v>0.6024476068632586</v>
      </c>
      <c r="I1732" s="2" t="str">
        <f t="shared" ca="1" si="490"/>
        <v>自然</v>
      </c>
      <c r="J1732" s="2" t="str">
        <f t="shared" ca="1" si="491"/>
        <v>6阶后排自然</v>
      </c>
      <c r="K1732" s="2">
        <f ca="1">VLOOKUP(J1732,NPC规则!A:K,M1732,FALSE)</f>
        <v>43046</v>
      </c>
      <c r="L1732" s="2">
        <f ca="1">VLOOKUP(J1732,NPC规则!A:N,14,FALSE)</f>
        <v>7</v>
      </c>
      <c r="M1732" s="2">
        <f t="shared" ca="1" si="492"/>
        <v>8</v>
      </c>
      <c r="N1732" s="2">
        <v>6</v>
      </c>
      <c r="O1732" s="2">
        <f>VLOOKUP(A1732,关卡NPC系数!B:I,6,FALSE)</f>
        <v>1.669</v>
      </c>
      <c r="P1732" s="2">
        <f t="shared" si="485"/>
        <v>1</v>
      </c>
    </row>
    <row r="1733" spans="1:16" x14ac:dyDescent="0.3">
      <c r="A1733" s="2">
        <f t="shared" si="475"/>
        <v>289</v>
      </c>
      <c r="B1733" s="2">
        <f ca="1">K1730</f>
        <v>63026</v>
      </c>
      <c r="C1733" s="2">
        <f t="shared" si="474"/>
        <v>4</v>
      </c>
      <c r="D1733" s="2">
        <f>VLOOKUP(A1733,关卡NPC系数!B:C,2,FALSE)</f>
        <v>213</v>
      </c>
      <c r="E1733" s="2" t="str">
        <f>VLOOKUP(A1733,关卡NPC系数!M:Q,5)</f>
        <v>6阶</v>
      </c>
      <c r="F1733" s="2" t="str">
        <f t="shared" si="486"/>
        <v>后排</v>
      </c>
      <c r="G1733" s="2">
        <f t="shared" ref="G1733" ca="1" si="494">RANK(H1733,$H1730:$H1735)</f>
        <v>2</v>
      </c>
      <c r="H1733" s="2">
        <f t="shared" ca="1" si="478"/>
        <v>0.92483782655768809</v>
      </c>
      <c r="I1733" s="2" t="str">
        <f t="shared" ca="1" si="490"/>
        <v>奥术</v>
      </c>
      <c r="J1733" s="2" t="str">
        <f t="shared" ca="1" si="491"/>
        <v>6阶后排奥术</v>
      </c>
      <c r="K1733" s="2">
        <f ca="1">VLOOKUP(J1733,NPC规则!A:K,M1733,FALSE)</f>
        <v>22036</v>
      </c>
      <c r="L1733" s="2">
        <f ca="1">VLOOKUP(J1733,NPC规则!A:N,14,FALSE)</f>
        <v>7</v>
      </c>
      <c r="M1733" s="2">
        <f t="shared" ca="1" si="492"/>
        <v>8</v>
      </c>
      <c r="N1733" s="2">
        <v>6</v>
      </c>
      <c r="O1733" s="2">
        <f>VLOOKUP(A1733,关卡NPC系数!B:I,6,FALSE)</f>
        <v>1.669</v>
      </c>
      <c r="P1733" s="2">
        <f t="shared" si="485"/>
        <v>1</v>
      </c>
    </row>
    <row r="1734" spans="1:16" x14ac:dyDescent="0.3">
      <c r="A1734" s="2">
        <f t="shared" si="475"/>
        <v>289</v>
      </c>
      <c r="B1734" s="2">
        <f ca="1">K1730</f>
        <v>63026</v>
      </c>
      <c r="C1734" s="2">
        <f t="shared" si="474"/>
        <v>5</v>
      </c>
      <c r="D1734" s="2">
        <f>VLOOKUP(A1734,关卡NPC系数!B:C,2,FALSE)</f>
        <v>213</v>
      </c>
      <c r="E1734" s="2" t="str">
        <f>VLOOKUP(A1734,关卡NPC系数!M:Q,5)</f>
        <v>6阶</v>
      </c>
      <c r="F1734" s="2" t="str">
        <f t="shared" si="486"/>
        <v>后排</v>
      </c>
      <c r="G1734" s="2">
        <f t="shared" ref="G1734" ca="1" si="495">RANK(H1734,$H1730:$H1735)</f>
        <v>3</v>
      </c>
      <c r="H1734" s="2">
        <f t="shared" ca="1" si="478"/>
        <v>0.71894424752706609</v>
      </c>
      <c r="I1734" s="2" t="str">
        <f t="shared" ca="1" si="490"/>
        <v>邪能</v>
      </c>
      <c r="J1734" s="2" t="str">
        <f t="shared" ca="1" si="491"/>
        <v>6阶后排邪能</v>
      </c>
      <c r="K1734" s="2">
        <f ca="1">VLOOKUP(J1734,NPC规则!A:K,M1734,FALSE)</f>
        <v>32036</v>
      </c>
      <c r="L1734" s="2">
        <f ca="1">VLOOKUP(J1734,NPC规则!A:N,14,FALSE)</f>
        <v>6</v>
      </c>
      <c r="M1734" s="2">
        <f t="shared" ca="1" si="492"/>
        <v>5</v>
      </c>
      <c r="N1734" s="2">
        <v>6</v>
      </c>
      <c r="O1734" s="2">
        <f>VLOOKUP(A1734,关卡NPC系数!B:I,6,FALSE)</f>
        <v>1.669</v>
      </c>
      <c r="P1734" s="2">
        <f t="shared" si="485"/>
        <v>1</v>
      </c>
    </row>
    <row r="1735" spans="1:16" x14ac:dyDescent="0.3">
      <c r="A1735" s="2">
        <f t="shared" si="475"/>
        <v>289</v>
      </c>
      <c r="B1735" s="2">
        <f ca="1">K1730</f>
        <v>63026</v>
      </c>
      <c r="C1735" s="2">
        <f t="shared" si="474"/>
        <v>6</v>
      </c>
      <c r="D1735" s="2">
        <f>VLOOKUP(A1735,关卡NPC系数!B:C,2,FALSE)</f>
        <v>213</v>
      </c>
      <c r="E1735" s="2" t="str">
        <f>VLOOKUP(A1735,关卡NPC系数!M:Q,5)</f>
        <v>6阶</v>
      </c>
      <c r="F1735" s="2" t="str">
        <f t="shared" si="486"/>
        <v>后排</v>
      </c>
      <c r="G1735" s="2">
        <f t="shared" ref="G1735" ca="1" si="496">RANK(H1735,$H1730:$H1735)</f>
        <v>5</v>
      </c>
      <c r="H1735" s="2">
        <f t="shared" ca="1" si="478"/>
        <v>0.47113628790657136</v>
      </c>
      <c r="I1735" s="2" t="str">
        <f t="shared" ca="1" si="490"/>
        <v>暗影</v>
      </c>
      <c r="J1735" s="2" t="str">
        <f t="shared" ca="1" si="491"/>
        <v>6阶后排暗影</v>
      </c>
      <c r="K1735" s="2">
        <f ca="1">VLOOKUP(J1735,NPC规则!A:K,M1735,FALSE)</f>
        <v>51016</v>
      </c>
      <c r="L1735" s="2">
        <f ca="1">VLOOKUP(J1735,NPC规则!A:N,14,FALSE)</f>
        <v>3</v>
      </c>
      <c r="M1735" s="2">
        <f t="shared" ca="1" si="492"/>
        <v>2</v>
      </c>
      <c r="N1735" s="2">
        <v>6</v>
      </c>
      <c r="O1735" s="2">
        <f>VLOOKUP(A1735,关卡NPC系数!B:I,6,FALSE)</f>
        <v>1.669</v>
      </c>
      <c r="P1735" s="2">
        <f t="shared" si="485"/>
        <v>1</v>
      </c>
    </row>
    <row r="1736" spans="1:16" x14ac:dyDescent="0.3">
      <c r="A1736" s="2">
        <f t="shared" si="475"/>
        <v>290</v>
      </c>
      <c r="B1736" s="2">
        <f ca="1">K1736</f>
        <v>15036</v>
      </c>
      <c r="C1736" s="2">
        <f t="shared" ref="C1736:C1799" si="497">C1730</f>
        <v>1</v>
      </c>
      <c r="D1736" s="2">
        <f>VLOOKUP(A1736,关卡NPC系数!B:C,2,FALSE)</f>
        <v>213</v>
      </c>
      <c r="E1736" s="2" t="str">
        <f>VLOOKUP(A1736,关卡NPC系数!M:Q,5)</f>
        <v>6阶</v>
      </c>
      <c r="F1736" s="2" t="str">
        <f t="shared" si="486"/>
        <v>前排</v>
      </c>
      <c r="G1736" s="2">
        <v>1</v>
      </c>
      <c r="I1736" s="2" t="str">
        <f t="shared" si="490"/>
        <v>亡灵</v>
      </c>
      <c r="J1736" s="2" t="str">
        <f t="shared" si="491"/>
        <v>6阶前排亡灵</v>
      </c>
      <c r="K1736" s="2">
        <f ca="1">VLOOKUP(J1736,NPC规则!A:K,M1736,FALSE)</f>
        <v>15036</v>
      </c>
      <c r="L1736" s="2">
        <f>VLOOKUP(J1736,NPC规则!A:N,14,FALSE)</f>
        <v>3</v>
      </c>
      <c r="M1736" s="2">
        <f t="shared" ca="1" si="492"/>
        <v>4</v>
      </c>
      <c r="N1736" s="2">
        <v>6</v>
      </c>
      <c r="O1736" s="2">
        <f>VLOOKUP(A1736,关卡NPC系数!B:I,6,FALSE)</f>
        <v>2.09</v>
      </c>
      <c r="P1736" s="2">
        <f t="shared" si="485"/>
        <v>1.3</v>
      </c>
    </row>
    <row r="1737" spans="1:16" x14ac:dyDescent="0.3">
      <c r="A1737" s="2">
        <f t="shared" si="475"/>
        <v>290</v>
      </c>
      <c r="B1737" s="2">
        <f ca="1">K1736</f>
        <v>15036</v>
      </c>
      <c r="C1737" s="2">
        <f t="shared" si="497"/>
        <v>2</v>
      </c>
      <c r="D1737" s="2">
        <f>VLOOKUP(A1737,关卡NPC系数!B:C,2,FALSE)</f>
        <v>213</v>
      </c>
      <c r="E1737" s="2" t="str">
        <f>VLOOKUP(A1737,关卡NPC系数!M:Q,5)</f>
        <v>6阶</v>
      </c>
      <c r="F1737" s="2" t="str">
        <f t="shared" si="486"/>
        <v>前排</v>
      </c>
      <c r="G1737" s="2">
        <v>1</v>
      </c>
      <c r="I1737" s="2" t="str">
        <f t="shared" si="490"/>
        <v>亡灵</v>
      </c>
      <c r="J1737" s="2" t="str">
        <f t="shared" si="491"/>
        <v>6阶前排亡灵</v>
      </c>
      <c r="L1737" s="2">
        <f>VLOOKUP(J1737,NPC规则!A:N,14,FALSE)</f>
        <v>3</v>
      </c>
      <c r="M1737" s="2">
        <f t="shared" ca="1" si="492"/>
        <v>4</v>
      </c>
      <c r="N1737" s="2">
        <v>6</v>
      </c>
      <c r="O1737" s="2">
        <f>VLOOKUP(A1737,关卡NPC系数!B:I,6,FALSE)</f>
        <v>2.09</v>
      </c>
      <c r="P1737" s="2">
        <f t="shared" si="485"/>
        <v>1.3</v>
      </c>
    </row>
    <row r="1738" spans="1:16" x14ac:dyDescent="0.3">
      <c r="A1738" s="2">
        <f t="shared" si="475"/>
        <v>290</v>
      </c>
      <c r="B1738" s="2">
        <f ca="1">K1736</f>
        <v>15036</v>
      </c>
      <c r="C1738" s="2">
        <f t="shared" si="497"/>
        <v>3</v>
      </c>
      <c r="D1738" s="2">
        <f>VLOOKUP(A1738,关卡NPC系数!B:C,2,FALSE)</f>
        <v>213</v>
      </c>
      <c r="E1738" s="2" t="str">
        <f>VLOOKUP(A1738,关卡NPC系数!M:Q,5)</f>
        <v>6阶</v>
      </c>
      <c r="F1738" s="2" t="str">
        <f t="shared" si="486"/>
        <v>后排</v>
      </c>
      <c r="G1738" s="2">
        <v>1</v>
      </c>
      <c r="I1738" s="2" t="str">
        <f t="shared" si="490"/>
        <v>亡灵</v>
      </c>
      <c r="J1738" s="2" t="str">
        <f t="shared" si="491"/>
        <v>6阶后排亡灵</v>
      </c>
      <c r="K1738" s="2">
        <f ca="1">VLOOKUP(J1738,NPC规则!A:K,M1738,FALSE)</f>
        <v>12036</v>
      </c>
      <c r="L1738" s="2">
        <f>VLOOKUP(J1738,NPC规则!A:N,14,FALSE)</f>
        <v>6</v>
      </c>
      <c r="M1738" s="2">
        <f t="shared" ca="1" si="492"/>
        <v>5</v>
      </c>
      <c r="N1738" s="2">
        <v>6</v>
      </c>
      <c r="O1738" s="2">
        <f>VLOOKUP(A1738,关卡NPC系数!B:I,6,FALSE)</f>
        <v>2.09</v>
      </c>
      <c r="P1738" s="2">
        <f t="shared" si="485"/>
        <v>1.3</v>
      </c>
    </row>
    <row r="1739" spans="1:16" x14ac:dyDescent="0.3">
      <c r="A1739" s="2">
        <f t="shared" si="475"/>
        <v>290</v>
      </c>
      <c r="B1739" s="2">
        <f ca="1">K1736</f>
        <v>15036</v>
      </c>
      <c r="C1739" s="2">
        <f t="shared" si="497"/>
        <v>4</v>
      </c>
      <c r="D1739" s="2">
        <f>VLOOKUP(A1739,关卡NPC系数!B:C,2,FALSE)</f>
        <v>213</v>
      </c>
      <c r="E1739" s="2" t="str">
        <f>VLOOKUP(A1739,关卡NPC系数!M:Q,5)</f>
        <v>6阶</v>
      </c>
      <c r="F1739" s="2" t="str">
        <f t="shared" si="486"/>
        <v>后排</v>
      </c>
      <c r="G1739" s="2">
        <v>1</v>
      </c>
      <c r="I1739" s="2" t="str">
        <f t="shared" si="490"/>
        <v>亡灵</v>
      </c>
      <c r="J1739" s="2" t="str">
        <f t="shared" si="491"/>
        <v>6阶后排亡灵</v>
      </c>
      <c r="L1739" s="2">
        <f>VLOOKUP(J1739,NPC规则!A:N,14,FALSE)</f>
        <v>6</v>
      </c>
      <c r="M1739" s="2">
        <f t="shared" ca="1" si="492"/>
        <v>6</v>
      </c>
      <c r="N1739" s="2">
        <v>6</v>
      </c>
      <c r="O1739" s="2">
        <f>VLOOKUP(A1739,关卡NPC系数!B:I,6,FALSE)</f>
        <v>2.09</v>
      </c>
      <c r="P1739" s="2">
        <f t="shared" si="485"/>
        <v>1.3</v>
      </c>
    </row>
    <row r="1740" spans="1:16" x14ac:dyDescent="0.3">
      <c r="A1740" s="2">
        <f t="shared" si="475"/>
        <v>290</v>
      </c>
      <c r="B1740" s="2">
        <f ca="1">K1736</f>
        <v>15036</v>
      </c>
      <c r="C1740" s="2">
        <f t="shared" si="497"/>
        <v>5</v>
      </c>
      <c r="D1740" s="2">
        <f>VLOOKUP(A1740,关卡NPC系数!B:C,2,FALSE)</f>
        <v>213</v>
      </c>
      <c r="E1740" s="2" t="str">
        <f>VLOOKUP(A1740,关卡NPC系数!M:Q,5)</f>
        <v>6阶</v>
      </c>
      <c r="F1740" s="2" t="str">
        <f t="shared" si="486"/>
        <v>后排</v>
      </c>
      <c r="G1740" s="2">
        <v>1</v>
      </c>
      <c r="I1740" s="2" t="str">
        <f t="shared" si="490"/>
        <v>亡灵</v>
      </c>
      <c r="J1740" s="2" t="str">
        <f t="shared" si="491"/>
        <v>6阶后排亡灵</v>
      </c>
      <c r="L1740" s="2">
        <f>VLOOKUP(J1740,NPC规则!A:N,14,FALSE)</f>
        <v>6</v>
      </c>
      <c r="M1740" s="2">
        <f t="shared" ca="1" si="492"/>
        <v>5</v>
      </c>
      <c r="N1740" s="2">
        <v>6</v>
      </c>
      <c r="O1740" s="2">
        <f>VLOOKUP(A1740,关卡NPC系数!B:I,6,FALSE)</f>
        <v>2.09</v>
      </c>
      <c r="P1740" s="2">
        <f t="shared" si="485"/>
        <v>1.3</v>
      </c>
    </row>
    <row r="1741" spans="1:16" x14ac:dyDescent="0.3">
      <c r="A1741" s="2">
        <f t="shared" si="475"/>
        <v>290</v>
      </c>
      <c r="B1741" s="2">
        <f ca="1">K1736</f>
        <v>15036</v>
      </c>
      <c r="C1741" s="2">
        <f t="shared" si="497"/>
        <v>6</v>
      </c>
      <c r="D1741" s="2">
        <f>VLOOKUP(A1741,关卡NPC系数!B:C,2,FALSE)</f>
        <v>213</v>
      </c>
      <c r="E1741" s="2" t="str">
        <f>VLOOKUP(A1741,关卡NPC系数!M:Q,5)</f>
        <v>6阶</v>
      </c>
      <c r="F1741" s="2" t="str">
        <f t="shared" si="486"/>
        <v>后排</v>
      </c>
      <c r="G1741" s="2">
        <v>1</v>
      </c>
      <c r="I1741" s="2" t="str">
        <f t="shared" si="490"/>
        <v>亡灵</v>
      </c>
      <c r="J1741" s="2" t="str">
        <f t="shared" si="491"/>
        <v>6阶后排亡灵</v>
      </c>
      <c r="K1741" s="2">
        <f ca="1">VLOOKUP(J1741,NPC规则!A:K,M1741,FALSE)</f>
        <v>13036</v>
      </c>
      <c r="L1741" s="2">
        <f>VLOOKUP(J1741,NPC规则!A:N,14,FALSE)</f>
        <v>6</v>
      </c>
      <c r="M1741" s="2">
        <f t="shared" ca="1" si="492"/>
        <v>2</v>
      </c>
      <c r="N1741" s="2">
        <v>6</v>
      </c>
      <c r="O1741" s="2">
        <f>VLOOKUP(A1741,关卡NPC系数!B:I,6,FALSE)</f>
        <v>2.09</v>
      </c>
      <c r="P1741" s="2">
        <f t="shared" si="485"/>
        <v>1.3</v>
      </c>
    </row>
    <row r="1742" spans="1:16" x14ac:dyDescent="0.3">
      <c r="A1742" s="2">
        <f t="shared" ref="A1742:A1805" si="498">A1736+1</f>
        <v>291</v>
      </c>
      <c r="B1742" s="2">
        <f ca="1">K1742</f>
        <v>25066</v>
      </c>
      <c r="C1742" s="2">
        <f t="shared" si="497"/>
        <v>1</v>
      </c>
      <c r="D1742" s="2">
        <f>VLOOKUP(A1742,关卡NPC系数!B:C,2,FALSE)</f>
        <v>214</v>
      </c>
      <c r="E1742" s="2" t="str">
        <f>VLOOKUP(A1742,关卡NPC系数!M:Q,5)</f>
        <v>6阶</v>
      </c>
      <c r="F1742" s="2" t="str">
        <f t="shared" si="486"/>
        <v>前排</v>
      </c>
      <c r="G1742" s="2">
        <f t="shared" ref="G1742" si="499">G1736+1</f>
        <v>2</v>
      </c>
      <c r="I1742" s="2" t="str">
        <f t="shared" si="490"/>
        <v>奥术</v>
      </c>
      <c r="J1742" s="2" t="str">
        <f t="shared" si="491"/>
        <v>6阶前排奥术</v>
      </c>
      <c r="K1742" s="2">
        <f ca="1">VLOOKUP(J1742,NPC规则!A:K,M1742,FALSE)</f>
        <v>25066</v>
      </c>
      <c r="L1742" s="2">
        <f>VLOOKUP(J1742,NPC规则!A:N,14,FALSE)</f>
        <v>4</v>
      </c>
      <c r="M1742" s="2">
        <f t="shared" ca="1" si="492"/>
        <v>3</v>
      </c>
      <c r="N1742" s="2">
        <v>6</v>
      </c>
      <c r="O1742" s="2">
        <f>VLOOKUP(A1742,关卡NPC系数!B:I,6,FALSE)</f>
        <v>1.6739999999999999</v>
      </c>
      <c r="P1742" s="2">
        <f t="shared" si="485"/>
        <v>1</v>
      </c>
    </row>
    <row r="1743" spans="1:16" x14ac:dyDescent="0.3">
      <c r="A1743" s="2">
        <f t="shared" si="498"/>
        <v>291</v>
      </c>
      <c r="B1743" s="2">
        <f ca="1">K1742</f>
        <v>25066</v>
      </c>
      <c r="C1743" s="2">
        <f t="shared" si="497"/>
        <v>2</v>
      </c>
      <c r="D1743" s="2">
        <f>VLOOKUP(A1743,关卡NPC系数!B:C,2,FALSE)</f>
        <v>214</v>
      </c>
      <c r="E1743" s="2" t="str">
        <f>VLOOKUP(A1743,关卡NPC系数!M:Q,5)</f>
        <v>6阶</v>
      </c>
      <c r="F1743" s="2" t="str">
        <f t="shared" si="486"/>
        <v>前排</v>
      </c>
      <c r="G1743" s="2">
        <f t="shared" si="476"/>
        <v>2</v>
      </c>
      <c r="I1743" s="2" t="str">
        <f t="shared" si="490"/>
        <v>奥术</v>
      </c>
      <c r="J1743" s="2" t="str">
        <f t="shared" si="491"/>
        <v>6阶前排奥术</v>
      </c>
      <c r="K1743" s="2">
        <f ca="1">VLOOKUP(J1743,NPC规则!A:K,M1743,FALSE)</f>
        <v>22056</v>
      </c>
      <c r="L1743" s="2">
        <f>VLOOKUP(J1743,NPC规则!A:N,14,FALSE)</f>
        <v>4</v>
      </c>
      <c r="M1743" s="2">
        <f t="shared" ca="1" si="492"/>
        <v>5</v>
      </c>
      <c r="N1743" s="2">
        <v>6</v>
      </c>
      <c r="O1743" s="2">
        <f>VLOOKUP(A1743,关卡NPC系数!B:I,6,FALSE)</f>
        <v>1.6739999999999999</v>
      </c>
      <c r="P1743" s="2">
        <f t="shared" si="485"/>
        <v>1</v>
      </c>
    </row>
    <row r="1744" spans="1:16" x14ac:dyDescent="0.3">
      <c r="A1744" s="2">
        <f t="shared" si="498"/>
        <v>291</v>
      </c>
      <c r="B1744" s="2">
        <f ca="1">K1742</f>
        <v>25066</v>
      </c>
      <c r="C1744" s="2">
        <f t="shared" si="497"/>
        <v>3</v>
      </c>
      <c r="D1744" s="2">
        <f>VLOOKUP(A1744,关卡NPC系数!B:C,2,FALSE)</f>
        <v>214</v>
      </c>
      <c r="E1744" s="2" t="str">
        <f>VLOOKUP(A1744,关卡NPC系数!M:Q,5)</f>
        <v>6阶</v>
      </c>
      <c r="F1744" s="2" t="str">
        <f t="shared" si="486"/>
        <v>后排</v>
      </c>
      <c r="G1744" s="2">
        <f t="shared" si="476"/>
        <v>2</v>
      </c>
      <c r="I1744" s="2" t="str">
        <f t="shared" si="490"/>
        <v>奥术</v>
      </c>
      <c r="J1744" s="2" t="str">
        <f t="shared" si="491"/>
        <v>6阶后排奥术</v>
      </c>
      <c r="K1744" s="2">
        <f ca="1">VLOOKUP(J1744,NPC规则!A:K,M1744,FALSE)</f>
        <v>24026</v>
      </c>
      <c r="L1744" s="2">
        <f>VLOOKUP(J1744,NPC规则!A:N,14,FALSE)</f>
        <v>7</v>
      </c>
      <c r="M1744" s="2">
        <f t="shared" ca="1" si="492"/>
        <v>6</v>
      </c>
      <c r="N1744" s="2">
        <v>6</v>
      </c>
      <c r="O1744" s="2">
        <f>VLOOKUP(A1744,关卡NPC系数!B:I,6,FALSE)</f>
        <v>1.6739999999999999</v>
      </c>
      <c r="P1744" s="2">
        <f t="shared" si="485"/>
        <v>1</v>
      </c>
    </row>
    <row r="1745" spans="1:16" x14ac:dyDescent="0.3">
      <c r="A1745" s="2">
        <f t="shared" si="498"/>
        <v>291</v>
      </c>
      <c r="B1745" s="2">
        <f ca="1">K1742</f>
        <v>25066</v>
      </c>
      <c r="C1745" s="2">
        <f t="shared" si="497"/>
        <v>4</v>
      </c>
      <c r="D1745" s="2">
        <f>VLOOKUP(A1745,关卡NPC系数!B:C,2,FALSE)</f>
        <v>214</v>
      </c>
      <c r="E1745" s="2" t="str">
        <f>VLOOKUP(A1745,关卡NPC系数!M:Q,5)</f>
        <v>6阶</v>
      </c>
      <c r="F1745" s="2" t="str">
        <f t="shared" si="486"/>
        <v>后排</v>
      </c>
      <c r="G1745" s="2">
        <f t="shared" si="476"/>
        <v>2</v>
      </c>
      <c r="I1745" s="2" t="str">
        <f t="shared" si="490"/>
        <v>奥术</v>
      </c>
      <c r="J1745" s="2" t="str">
        <f t="shared" si="491"/>
        <v>6阶后排奥术</v>
      </c>
      <c r="K1745" s="2">
        <f ca="1">VLOOKUP(J1745,NPC规则!A:K,M1745,FALSE)</f>
        <v>24026</v>
      </c>
      <c r="L1745" s="2">
        <f>VLOOKUP(J1745,NPC规则!A:N,14,FALSE)</f>
        <v>7</v>
      </c>
      <c r="M1745" s="2">
        <f t="shared" ca="1" si="492"/>
        <v>6</v>
      </c>
      <c r="N1745" s="2">
        <v>6</v>
      </c>
      <c r="O1745" s="2">
        <f>VLOOKUP(A1745,关卡NPC系数!B:I,6,FALSE)</f>
        <v>1.6739999999999999</v>
      </c>
      <c r="P1745" s="2">
        <f t="shared" si="485"/>
        <v>1</v>
      </c>
    </row>
    <row r="1746" spans="1:16" x14ac:dyDescent="0.3">
      <c r="A1746" s="2">
        <f t="shared" si="498"/>
        <v>291</v>
      </c>
      <c r="B1746" s="2">
        <f ca="1">K1742</f>
        <v>25066</v>
      </c>
      <c r="C1746" s="2">
        <f t="shared" si="497"/>
        <v>5</v>
      </c>
      <c r="D1746" s="2">
        <f>VLOOKUP(A1746,关卡NPC系数!B:C,2,FALSE)</f>
        <v>214</v>
      </c>
      <c r="E1746" s="2" t="str">
        <f>VLOOKUP(A1746,关卡NPC系数!M:Q,5)</f>
        <v>6阶</v>
      </c>
      <c r="F1746" s="2" t="str">
        <f t="shared" si="486"/>
        <v>后排</v>
      </c>
      <c r="G1746" s="2">
        <f t="shared" ref="G1746:G1809" si="500">G1740+1</f>
        <v>2</v>
      </c>
      <c r="I1746" s="2" t="str">
        <f t="shared" si="490"/>
        <v>奥术</v>
      </c>
      <c r="J1746" s="2" t="str">
        <f t="shared" si="491"/>
        <v>6阶后排奥术</v>
      </c>
      <c r="K1746" s="2">
        <f ca="1">VLOOKUP(J1746,NPC规则!A:K,M1746,FALSE)</f>
        <v>22056</v>
      </c>
      <c r="L1746" s="2">
        <f>VLOOKUP(J1746,NPC规则!A:N,14,FALSE)</f>
        <v>7</v>
      </c>
      <c r="M1746" s="2">
        <f t="shared" ca="1" si="492"/>
        <v>2</v>
      </c>
      <c r="N1746" s="2">
        <v>6</v>
      </c>
      <c r="O1746" s="2">
        <f>VLOOKUP(A1746,关卡NPC系数!B:I,6,FALSE)</f>
        <v>1.6739999999999999</v>
      </c>
      <c r="P1746" s="2">
        <f t="shared" si="485"/>
        <v>1</v>
      </c>
    </row>
    <row r="1747" spans="1:16" x14ac:dyDescent="0.3">
      <c r="A1747" s="2">
        <f t="shared" si="498"/>
        <v>291</v>
      </c>
      <c r="B1747" s="2">
        <f ca="1">K1742</f>
        <v>25066</v>
      </c>
      <c r="C1747" s="2">
        <f t="shared" si="497"/>
        <v>6</v>
      </c>
      <c r="D1747" s="2">
        <f>VLOOKUP(A1747,关卡NPC系数!B:C,2,FALSE)</f>
        <v>214</v>
      </c>
      <c r="E1747" s="2" t="str">
        <f>VLOOKUP(A1747,关卡NPC系数!M:Q,5)</f>
        <v>6阶</v>
      </c>
      <c r="F1747" s="2" t="str">
        <f t="shared" si="486"/>
        <v>后排</v>
      </c>
      <c r="G1747" s="2">
        <f t="shared" si="500"/>
        <v>2</v>
      </c>
      <c r="I1747" s="2" t="str">
        <f t="shared" si="490"/>
        <v>奥术</v>
      </c>
      <c r="J1747" s="2" t="str">
        <f t="shared" si="491"/>
        <v>6阶后排奥术</v>
      </c>
      <c r="K1747" s="2">
        <f ca="1">VLOOKUP(J1747,NPC规则!A:K,M1747,FALSE)</f>
        <v>25076</v>
      </c>
      <c r="L1747" s="2">
        <f>VLOOKUP(J1747,NPC规则!A:N,14,FALSE)</f>
        <v>7</v>
      </c>
      <c r="M1747" s="2">
        <f t="shared" ca="1" si="492"/>
        <v>3</v>
      </c>
      <c r="N1747" s="2">
        <v>6</v>
      </c>
      <c r="O1747" s="2">
        <f>VLOOKUP(A1747,关卡NPC系数!B:I,6,FALSE)</f>
        <v>1.6739999999999999</v>
      </c>
      <c r="P1747" s="2">
        <f t="shared" si="485"/>
        <v>1</v>
      </c>
    </row>
    <row r="1748" spans="1:16" x14ac:dyDescent="0.3">
      <c r="A1748" s="2">
        <f t="shared" si="498"/>
        <v>292</v>
      </c>
      <c r="B1748" s="2">
        <f ca="1">K1748</f>
        <v>31076</v>
      </c>
      <c r="C1748" s="2">
        <f t="shared" si="497"/>
        <v>1</v>
      </c>
      <c r="D1748" s="2">
        <f>VLOOKUP(A1748,关卡NPC系数!B:C,2,FALSE)</f>
        <v>214</v>
      </c>
      <c r="E1748" s="2" t="str">
        <f>VLOOKUP(A1748,关卡NPC系数!M:Q,5)</f>
        <v>6阶</v>
      </c>
      <c r="F1748" s="2" t="str">
        <f t="shared" si="486"/>
        <v>前排</v>
      </c>
      <c r="G1748" s="2">
        <f t="shared" si="500"/>
        <v>3</v>
      </c>
      <c r="I1748" s="2" t="str">
        <f t="shared" si="490"/>
        <v>邪能</v>
      </c>
      <c r="J1748" s="2" t="str">
        <f t="shared" si="491"/>
        <v>6阶前排邪能</v>
      </c>
      <c r="K1748" s="2">
        <f ca="1">VLOOKUP(J1748,NPC规则!A:K,M1748,FALSE)</f>
        <v>31076</v>
      </c>
      <c r="L1748" s="2">
        <f>VLOOKUP(J1748,NPC规则!A:N,14,FALSE)</f>
        <v>4</v>
      </c>
      <c r="M1748" s="2">
        <f t="shared" ca="1" si="492"/>
        <v>2</v>
      </c>
      <c r="N1748" s="2">
        <v>6</v>
      </c>
      <c r="O1748" s="2">
        <f>VLOOKUP(A1748,关卡NPC系数!B:I,6,FALSE)</f>
        <v>1.677</v>
      </c>
      <c r="P1748" s="2">
        <f t="shared" si="485"/>
        <v>1</v>
      </c>
    </row>
    <row r="1749" spans="1:16" x14ac:dyDescent="0.3">
      <c r="A1749" s="2">
        <f t="shared" si="498"/>
        <v>292</v>
      </c>
      <c r="B1749" s="2">
        <f ca="1">K1748</f>
        <v>31076</v>
      </c>
      <c r="C1749" s="2">
        <f t="shared" si="497"/>
        <v>2</v>
      </c>
      <c r="D1749" s="2">
        <f>VLOOKUP(A1749,关卡NPC系数!B:C,2,FALSE)</f>
        <v>214</v>
      </c>
      <c r="E1749" s="2" t="str">
        <f>VLOOKUP(A1749,关卡NPC系数!M:Q,5)</f>
        <v>6阶</v>
      </c>
      <c r="F1749" s="2" t="str">
        <f t="shared" si="486"/>
        <v>前排</v>
      </c>
      <c r="G1749" s="2">
        <f t="shared" si="500"/>
        <v>3</v>
      </c>
      <c r="I1749" s="2" t="str">
        <f t="shared" si="490"/>
        <v>邪能</v>
      </c>
      <c r="J1749" s="2" t="str">
        <f t="shared" si="491"/>
        <v>6阶前排邪能</v>
      </c>
      <c r="K1749" s="2">
        <f ca="1">VLOOKUP(J1749,NPC规则!A:K,M1749,FALSE)</f>
        <v>31076</v>
      </c>
      <c r="L1749" s="2">
        <f>VLOOKUP(J1749,NPC规则!A:N,14,FALSE)</f>
        <v>4</v>
      </c>
      <c r="M1749" s="2">
        <f t="shared" ca="1" si="492"/>
        <v>2</v>
      </c>
      <c r="N1749" s="2">
        <v>6</v>
      </c>
      <c r="O1749" s="2">
        <f>VLOOKUP(A1749,关卡NPC系数!B:I,6,FALSE)</f>
        <v>1.677</v>
      </c>
      <c r="P1749" s="2">
        <f t="shared" si="485"/>
        <v>1</v>
      </c>
    </row>
    <row r="1750" spans="1:16" x14ac:dyDescent="0.3">
      <c r="A1750" s="2">
        <f t="shared" si="498"/>
        <v>292</v>
      </c>
      <c r="B1750" s="2">
        <f ca="1">K1748</f>
        <v>31076</v>
      </c>
      <c r="C1750" s="2">
        <f t="shared" si="497"/>
        <v>3</v>
      </c>
      <c r="D1750" s="2">
        <f>VLOOKUP(A1750,关卡NPC系数!B:C,2,FALSE)</f>
        <v>214</v>
      </c>
      <c r="E1750" s="2" t="str">
        <f>VLOOKUP(A1750,关卡NPC系数!M:Q,5)</f>
        <v>6阶</v>
      </c>
      <c r="F1750" s="2" t="str">
        <f t="shared" si="486"/>
        <v>后排</v>
      </c>
      <c r="G1750" s="2">
        <f t="shared" si="500"/>
        <v>3</v>
      </c>
      <c r="I1750" s="2" t="str">
        <f t="shared" si="490"/>
        <v>邪能</v>
      </c>
      <c r="J1750" s="2" t="str">
        <f t="shared" si="491"/>
        <v>6阶后排邪能</v>
      </c>
      <c r="K1750" s="2">
        <f ca="1">VLOOKUP(J1750,NPC规则!A:K,M1750,FALSE)</f>
        <v>32046</v>
      </c>
      <c r="L1750" s="2">
        <f>VLOOKUP(J1750,NPC规则!A:N,14,FALSE)</f>
        <v>6</v>
      </c>
      <c r="M1750" s="2">
        <f t="shared" ca="1" si="492"/>
        <v>7</v>
      </c>
      <c r="N1750" s="2">
        <v>6</v>
      </c>
      <c r="O1750" s="2">
        <f>VLOOKUP(A1750,关卡NPC系数!B:I,6,FALSE)</f>
        <v>1.677</v>
      </c>
      <c r="P1750" s="2">
        <f t="shared" si="485"/>
        <v>1</v>
      </c>
    </row>
    <row r="1751" spans="1:16" x14ac:dyDescent="0.3">
      <c r="A1751" s="2">
        <f t="shared" si="498"/>
        <v>292</v>
      </c>
      <c r="B1751" s="2">
        <f ca="1">K1748</f>
        <v>31076</v>
      </c>
      <c r="C1751" s="2">
        <f t="shared" si="497"/>
        <v>4</v>
      </c>
      <c r="D1751" s="2">
        <f>VLOOKUP(A1751,关卡NPC系数!B:C,2,FALSE)</f>
        <v>214</v>
      </c>
      <c r="E1751" s="2" t="str">
        <f>VLOOKUP(A1751,关卡NPC系数!M:Q,5)</f>
        <v>6阶</v>
      </c>
      <c r="F1751" s="2" t="str">
        <f t="shared" si="486"/>
        <v>后排</v>
      </c>
      <c r="G1751" s="2">
        <f t="shared" si="500"/>
        <v>3</v>
      </c>
      <c r="I1751" s="2" t="str">
        <f t="shared" si="490"/>
        <v>邪能</v>
      </c>
      <c r="J1751" s="2" t="str">
        <f t="shared" si="491"/>
        <v>6阶后排邪能</v>
      </c>
      <c r="K1751" s="2">
        <f ca="1">VLOOKUP(J1751,NPC规则!A:K,M1751,FALSE)</f>
        <v>31086</v>
      </c>
      <c r="L1751" s="2">
        <f>VLOOKUP(J1751,NPC规则!A:N,14,FALSE)</f>
        <v>6</v>
      </c>
      <c r="M1751" s="2">
        <f t="shared" ca="1" si="492"/>
        <v>4</v>
      </c>
      <c r="N1751" s="2">
        <v>6</v>
      </c>
      <c r="O1751" s="2">
        <f>VLOOKUP(A1751,关卡NPC系数!B:I,6,FALSE)</f>
        <v>1.677</v>
      </c>
      <c r="P1751" s="2">
        <f t="shared" si="485"/>
        <v>1</v>
      </c>
    </row>
    <row r="1752" spans="1:16" x14ac:dyDescent="0.3">
      <c r="A1752" s="2">
        <f t="shared" si="498"/>
        <v>292</v>
      </c>
      <c r="B1752" s="2">
        <f ca="1">K1748</f>
        <v>31076</v>
      </c>
      <c r="C1752" s="2">
        <f t="shared" si="497"/>
        <v>5</v>
      </c>
      <c r="D1752" s="2">
        <f>VLOOKUP(A1752,关卡NPC系数!B:C,2,FALSE)</f>
        <v>214</v>
      </c>
      <c r="E1752" s="2" t="str">
        <f>VLOOKUP(A1752,关卡NPC系数!M:Q,5)</f>
        <v>6阶</v>
      </c>
      <c r="F1752" s="2" t="str">
        <f t="shared" si="486"/>
        <v>后排</v>
      </c>
      <c r="G1752" s="2">
        <f t="shared" si="500"/>
        <v>3</v>
      </c>
      <c r="I1752" s="2" t="str">
        <f t="shared" si="490"/>
        <v>邪能</v>
      </c>
      <c r="J1752" s="2" t="str">
        <f t="shared" si="491"/>
        <v>6阶后排邪能</v>
      </c>
      <c r="K1752" s="2">
        <f ca="1">VLOOKUP(J1752,NPC规则!A:K,M1752,FALSE)</f>
        <v>32036</v>
      </c>
      <c r="L1752" s="2">
        <f>VLOOKUP(J1752,NPC规则!A:N,14,FALSE)</f>
        <v>6</v>
      </c>
      <c r="M1752" s="2">
        <f t="shared" ca="1" si="492"/>
        <v>5</v>
      </c>
      <c r="N1752" s="2">
        <v>6</v>
      </c>
      <c r="O1752" s="2">
        <f>VLOOKUP(A1752,关卡NPC系数!B:I,6,FALSE)</f>
        <v>1.677</v>
      </c>
      <c r="P1752" s="2">
        <f t="shared" si="485"/>
        <v>1</v>
      </c>
    </row>
    <row r="1753" spans="1:16" x14ac:dyDescent="0.3">
      <c r="A1753" s="2">
        <f t="shared" si="498"/>
        <v>292</v>
      </c>
      <c r="B1753" s="2">
        <f ca="1">K1748</f>
        <v>31076</v>
      </c>
      <c r="C1753" s="2">
        <f t="shared" si="497"/>
        <v>6</v>
      </c>
      <c r="D1753" s="2">
        <f>VLOOKUP(A1753,关卡NPC系数!B:C,2,FALSE)</f>
        <v>214</v>
      </c>
      <c r="E1753" s="2" t="str">
        <f>VLOOKUP(A1753,关卡NPC系数!M:Q,5)</f>
        <v>6阶</v>
      </c>
      <c r="F1753" s="2" t="str">
        <f t="shared" si="486"/>
        <v>后排</v>
      </c>
      <c r="G1753" s="2">
        <f t="shared" si="500"/>
        <v>3</v>
      </c>
      <c r="I1753" s="2" t="str">
        <f t="shared" si="490"/>
        <v>邪能</v>
      </c>
      <c r="J1753" s="2" t="str">
        <f t="shared" si="491"/>
        <v>6阶后排邪能</v>
      </c>
      <c r="K1753" s="2">
        <f ca="1">VLOOKUP(J1753,NPC规则!A:K,M1753,FALSE)</f>
        <v>32046</v>
      </c>
      <c r="L1753" s="2">
        <f>VLOOKUP(J1753,NPC规则!A:N,14,FALSE)</f>
        <v>6</v>
      </c>
      <c r="M1753" s="2">
        <f t="shared" ca="1" si="492"/>
        <v>7</v>
      </c>
      <c r="N1753" s="2">
        <v>6</v>
      </c>
      <c r="O1753" s="2">
        <f>VLOOKUP(A1753,关卡NPC系数!B:I,6,FALSE)</f>
        <v>1.677</v>
      </c>
      <c r="P1753" s="2">
        <f t="shared" si="485"/>
        <v>1</v>
      </c>
    </row>
    <row r="1754" spans="1:16" x14ac:dyDescent="0.3">
      <c r="A1754" s="2">
        <f t="shared" si="498"/>
        <v>293</v>
      </c>
      <c r="B1754" s="2">
        <f ca="1">K1754</f>
        <v>41066</v>
      </c>
      <c r="C1754" s="2">
        <f t="shared" si="497"/>
        <v>1</v>
      </c>
      <c r="D1754" s="2">
        <f>VLOOKUP(A1754,关卡NPC系数!B:C,2,FALSE)</f>
        <v>215</v>
      </c>
      <c r="E1754" s="2" t="str">
        <f>VLOOKUP(A1754,关卡NPC系数!M:Q,5)</f>
        <v>6阶</v>
      </c>
      <c r="F1754" s="2" t="str">
        <f t="shared" si="486"/>
        <v>前排</v>
      </c>
      <c r="G1754" s="2">
        <f t="shared" si="500"/>
        <v>4</v>
      </c>
      <c r="I1754" s="2" t="str">
        <f t="shared" si="490"/>
        <v>自然</v>
      </c>
      <c r="J1754" s="2" t="str">
        <f t="shared" si="491"/>
        <v>6阶前排自然</v>
      </c>
      <c r="K1754" s="2">
        <f ca="1">VLOOKUP(J1754,NPC规则!A:K,M1754,FALSE)</f>
        <v>41066</v>
      </c>
      <c r="L1754" s="2">
        <f>VLOOKUP(J1754,NPC规则!A:N,14,FALSE)</f>
        <v>4</v>
      </c>
      <c r="M1754" s="2">
        <f t="shared" ca="1" si="492"/>
        <v>3</v>
      </c>
      <c r="N1754" s="2">
        <v>6</v>
      </c>
      <c r="O1754" s="2">
        <f>VLOOKUP(A1754,关卡NPC系数!B:I,6,FALSE)</f>
        <v>1.679</v>
      </c>
      <c r="P1754" s="2">
        <f t="shared" si="485"/>
        <v>1</v>
      </c>
    </row>
    <row r="1755" spans="1:16" x14ac:dyDescent="0.3">
      <c r="A1755" s="2">
        <f t="shared" si="498"/>
        <v>293</v>
      </c>
      <c r="B1755" s="2">
        <f ca="1">K1754</f>
        <v>41066</v>
      </c>
      <c r="C1755" s="2">
        <f t="shared" si="497"/>
        <v>2</v>
      </c>
      <c r="D1755" s="2">
        <f>VLOOKUP(A1755,关卡NPC系数!B:C,2,FALSE)</f>
        <v>215</v>
      </c>
      <c r="E1755" s="2" t="str">
        <f>VLOOKUP(A1755,关卡NPC系数!M:Q,5)</f>
        <v>6阶</v>
      </c>
      <c r="F1755" s="2" t="str">
        <f t="shared" si="486"/>
        <v>前排</v>
      </c>
      <c r="G1755" s="2">
        <f t="shared" si="500"/>
        <v>4</v>
      </c>
      <c r="I1755" s="2" t="str">
        <f t="shared" si="490"/>
        <v>自然</v>
      </c>
      <c r="J1755" s="2" t="str">
        <f t="shared" si="491"/>
        <v>6阶前排自然</v>
      </c>
      <c r="K1755" s="2">
        <f ca="1">VLOOKUP(J1755,NPC规则!A:K,M1755,FALSE)</f>
        <v>45056</v>
      </c>
      <c r="L1755" s="2">
        <f>VLOOKUP(J1755,NPC规则!A:N,14,FALSE)</f>
        <v>4</v>
      </c>
      <c r="M1755" s="2">
        <f t="shared" ca="1" si="492"/>
        <v>4</v>
      </c>
      <c r="N1755" s="2">
        <v>6</v>
      </c>
      <c r="O1755" s="2">
        <f>VLOOKUP(A1755,关卡NPC系数!B:I,6,FALSE)</f>
        <v>1.679</v>
      </c>
      <c r="P1755" s="2">
        <f t="shared" si="485"/>
        <v>1</v>
      </c>
    </row>
    <row r="1756" spans="1:16" x14ac:dyDescent="0.3">
      <c r="A1756" s="2">
        <f t="shared" si="498"/>
        <v>293</v>
      </c>
      <c r="B1756" s="2">
        <f ca="1">K1754</f>
        <v>41066</v>
      </c>
      <c r="C1756" s="2">
        <f t="shared" si="497"/>
        <v>3</v>
      </c>
      <c r="D1756" s="2">
        <f>VLOOKUP(A1756,关卡NPC系数!B:C,2,FALSE)</f>
        <v>215</v>
      </c>
      <c r="E1756" s="2" t="str">
        <f>VLOOKUP(A1756,关卡NPC系数!M:Q,5)</f>
        <v>6阶</v>
      </c>
      <c r="F1756" s="2" t="str">
        <f t="shared" si="486"/>
        <v>后排</v>
      </c>
      <c r="G1756" s="2">
        <f t="shared" si="500"/>
        <v>4</v>
      </c>
      <c r="I1756" s="2" t="str">
        <f t="shared" si="490"/>
        <v>自然</v>
      </c>
      <c r="J1756" s="2" t="str">
        <f t="shared" si="491"/>
        <v>6阶后排自然</v>
      </c>
      <c r="K1756" s="2">
        <f ca="1">VLOOKUP(J1756,NPC规则!A:K,M1756,FALSE)</f>
        <v>45046</v>
      </c>
      <c r="L1756" s="2">
        <f>VLOOKUP(J1756,NPC规则!A:N,14,FALSE)</f>
        <v>7</v>
      </c>
      <c r="M1756" s="2">
        <f t="shared" ca="1" si="492"/>
        <v>3</v>
      </c>
      <c r="N1756" s="2">
        <v>6</v>
      </c>
      <c r="O1756" s="2">
        <f>VLOOKUP(A1756,关卡NPC系数!B:I,6,FALSE)</f>
        <v>1.679</v>
      </c>
      <c r="P1756" s="2">
        <f t="shared" si="485"/>
        <v>1</v>
      </c>
    </row>
    <row r="1757" spans="1:16" x14ac:dyDescent="0.3">
      <c r="A1757" s="2">
        <f t="shared" si="498"/>
        <v>293</v>
      </c>
      <c r="B1757" s="2">
        <f ca="1">K1754</f>
        <v>41066</v>
      </c>
      <c r="C1757" s="2">
        <f t="shared" si="497"/>
        <v>4</v>
      </c>
      <c r="D1757" s="2">
        <f>VLOOKUP(A1757,关卡NPC系数!B:C,2,FALSE)</f>
        <v>215</v>
      </c>
      <c r="E1757" s="2" t="str">
        <f>VLOOKUP(A1757,关卡NPC系数!M:Q,5)</f>
        <v>6阶</v>
      </c>
      <c r="F1757" s="2" t="str">
        <f t="shared" si="486"/>
        <v>后排</v>
      </c>
      <c r="G1757" s="2">
        <f t="shared" si="500"/>
        <v>4</v>
      </c>
      <c r="I1757" s="2" t="str">
        <f t="shared" si="490"/>
        <v>自然</v>
      </c>
      <c r="J1757" s="2" t="str">
        <f t="shared" si="491"/>
        <v>6阶后排自然</v>
      </c>
      <c r="K1757" s="2">
        <f ca="1">VLOOKUP(J1757,NPC规则!A:K,M1757,FALSE)</f>
        <v>43046</v>
      </c>
      <c r="L1757" s="2">
        <f>VLOOKUP(J1757,NPC规则!A:N,14,FALSE)</f>
        <v>7</v>
      </c>
      <c r="M1757" s="2">
        <f t="shared" ca="1" si="492"/>
        <v>8</v>
      </c>
      <c r="N1757" s="2">
        <v>6</v>
      </c>
      <c r="O1757" s="2">
        <f>VLOOKUP(A1757,关卡NPC系数!B:I,6,FALSE)</f>
        <v>1.679</v>
      </c>
      <c r="P1757" s="2">
        <f t="shared" si="485"/>
        <v>1</v>
      </c>
    </row>
    <row r="1758" spans="1:16" x14ac:dyDescent="0.3">
      <c r="A1758" s="2">
        <f t="shared" si="498"/>
        <v>293</v>
      </c>
      <c r="B1758" s="2">
        <f ca="1">K1754</f>
        <v>41066</v>
      </c>
      <c r="C1758" s="2">
        <f t="shared" si="497"/>
        <v>5</v>
      </c>
      <c r="D1758" s="2">
        <f>VLOOKUP(A1758,关卡NPC系数!B:C,2,FALSE)</f>
        <v>215</v>
      </c>
      <c r="E1758" s="2" t="str">
        <f>VLOOKUP(A1758,关卡NPC系数!M:Q,5)</f>
        <v>6阶</v>
      </c>
      <c r="F1758" s="2" t="str">
        <f t="shared" si="486"/>
        <v>后排</v>
      </c>
      <c r="G1758" s="2">
        <f t="shared" si="500"/>
        <v>4</v>
      </c>
      <c r="I1758" s="2" t="str">
        <f t="shared" si="490"/>
        <v>自然</v>
      </c>
      <c r="J1758" s="2" t="str">
        <f t="shared" si="491"/>
        <v>6阶后排自然</v>
      </c>
      <c r="K1758" s="2">
        <f ca="1">VLOOKUP(J1758,NPC规则!A:K,M1758,FALSE)</f>
        <v>43056</v>
      </c>
      <c r="L1758" s="2">
        <f>VLOOKUP(J1758,NPC规则!A:N,14,FALSE)</f>
        <v>7</v>
      </c>
      <c r="M1758" s="2">
        <f t="shared" ca="1" si="492"/>
        <v>4</v>
      </c>
      <c r="N1758" s="2">
        <v>6</v>
      </c>
      <c r="O1758" s="2">
        <f>VLOOKUP(A1758,关卡NPC系数!B:I,6,FALSE)</f>
        <v>1.679</v>
      </c>
      <c r="P1758" s="2">
        <f t="shared" si="485"/>
        <v>1</v>
      </c>
    </row>
    <row r="1759" spans="1:16" x14ac:dyDescent="0.3">
      <c r="A1759" s="2">
        <f t="shared" si="498"/>
        <v>293</v>
      </c>
      <c r="B1759" s="2">
        <f ca="1">K1754</f>
        <v>41066</v>
      </c>
      <c r="C1759" s="2">
        <f t="shared" si="497"/>
        <v>6</v>
      </c>
      <c r="D1759" s="2">
        <f>VLOOKUP(A1759,关卡NPC系数!B:C,2,FALSE)</f>
        <v>215</v>
      </c>
      <c r="E1759" s="2" t="str">
        <f>VLOOKUP(A1759,关卡NPC系数!M:Q,5)</f>
        <v>6阶</v>
      </c>
      <c r="F1759" s="2" t="str">
        <f t="shared" si="486"/>
        <v>后排</v>
      </c>
      <c r="G1759" s="2">
        <f t="shared" si="500"/>
        <v>4</v>
      </c>
      <c r="I1759" s="2" t="str">
        <f t="shared" si="490"/>
        <v>自然</v>
      </c>
      <c r="J1759" s="2" t="str">
        <f t="shared" si="491"/>
        <v>6阶后排自然</v>
      </c>
      <c r="K1759" s="2">
        <f ca="1">VLOOKUP(J1759,NPC规则!A:K,M1759,FALSE)</f>
        <v>42016</v>
      </c>
      <c r="L1759" s="2">
        <f>VLOOKUP(J1759,NPC规则!A:N,14,FALSE)</f>
        <v>7</v>
      </c>
      <c r="M1759" s="2">
        <f t="shared" ca="1" si="492"/>
        <v>7</v>
      </c>
      <c r="N1759" s="2">
        <v>6</v>
      </c>
      <c r="O1759" s="2">
        <f>VLOOKUP(A1759,关卡NPC系数!B:I,6,FALSE)</f>
        <v>1.679</v>
      </c>
      <c r="P1759" s="2">
        <f t="shared" si="485"/>
        <v>1</v>
      </c>
    </row>
    <row r="1760" spans="1:16" x14ac:dyDescent="0.3">
      <c r="A1760" s="2">
        <f t="shared" si="498"/>
        <v>294</v>
      </c>
      <c r="B1760" s="2">
        <f ca="1">K1760</f>
        <v>53016</v>
      </c>
      <c r="C1760" s="2">
        <f t="shared" si="497"/>
        <v>1</v>
      </c>
      <c r="D1760" s="2">
        <f>VLOOKUP(A1760,关卡NPC系数!B:C,2,FALSE)</f>
        <v>215</v>
      </c>
      <c r="E1760" s="2" t="str">
        <f>VLOOKUP(A1760,关卡NPC系数!M:Q,5)</f>
        <v>6阶</v>
      </c>
      <c r="F1760" s="2" t="str">
        <f t="shared" si="486"/>
        <v>前排</v>
      </c>
      <c r="G1760" s="2">
        <f t="shared" si="500"/>
        <v>5</v>
      </c>
      <c r="I1760" s="2" t="str">
        <f t="shared" si="490"/>
        <v>暗影</v>
      </c>
      <c r="J1760" s="2" t="str">
        <f t="shared" si="491"/>
        <v>6阶前排暗影</v>
      </c>
      <c r="K1760" s="2">
        <f ca="1">VLOOKUP(J1760,NPC规则!A:K,M1760,FALSE)</f>
        <v>53016</v>
      </c>
      <c r="L1760" s="2">
        <f>VLOOKUP(J1760,NPC规则!A:N,14,FALSE)</f>
        <v>3</v>
      </c>
      <c r="M1760" s="2">
        <f t="shared" ca="1" si="492"/>
        <v>3</v>
      </c>
      <c r="N1760" s="2">
        <v>6</v>
      </c>
      <c r="O1760" s="2">
        <f>VLOOKUP(A1760,关卡NPC系数!B:I,6,FALSE)</f>
        <v>1.6819999999999999</v>
      </c>
      <c r="P1760" s="2">
        <f t="shared" si="485"/>
        <v>1</v>
      </c>
    </row>
    <row r="1761" spans="1:16" x14ac:dyDescent="0.3">
      <c r="A1761" s="2">
        <f t="shared" si="498"/>
        <v>294</v>
      </c>
      <c r="B1761" s="2">
        <f ca="1">K1760</f>
        <v>53016</v>
      </c>
      <c r="C1761" s="2">
        <f t="shared" si="497"/>
        <v>2</v>
      </c>
      <c r="D1761" s="2">
        <f>VLOOKUP(A1761,关卡NPC系数!B:C,2,FALSE)</f>
        <v>215</v>
      </c>
      <c r="E1761" s="2" t="str">
        <f>VLOOKUP(A1761,关卡NPC系数!M:Q,5)</f>
        <v>6阶</v>
      </c>
      <c r="F1761" s="2" t="str">
        <f t="shared" si="486"/>
        <v>前排</v>
      </c>
      <c r="G1761" s="2">
        <f t="shared" si="500"/>
        <v>5</v>
      </c>
      <c r="I1761" s="2" t="str">
        <f t="shared" si="490"/>
        <v>暗影</v>
      </c>
      <c r="J1761" s="2" t="str">
        <f t="shared" si="491"/>
        <v>6阶前排暗影</v>
      </c>
      <c r="K1761" s="2">
        <f ca="1">VLOOKUP(J1761,NPC规则!A:K,M1761,FALSE)</f>
        <v>53016</v>
      </c>
      <c r="L1761" s="2">
        <f>VLOOKUP(J1761,NPC规则!A:N,14,FALSE)</f>
        <v>3</v>
      </c>
      <c r="M1761" s="2">
        <f t="shared" ca="1" si="492"/>
        <v>3</v>
      </c>
      <c r="N1761" s="2">
        <v>6</v>
      </c>
      <c r="O1761" s="2">
        <f>VLOOKUP(A1761,关卡NPC系数!B:I,6,FALSE)</f>
        <v>1.6819999999999999</v>
      </c>
      <c r="P1761" s="2">
        <f t="shared" si="485"/>
        <v>1</v>
      </c>
    </row>
    <row r="1762" spans="1:16" x14ac:dyDescent="0.3">
      <c r="A1762" s="2">
        <f t="shared" si="498"/>
        <v>294</v>
      </c>
      <c r="B1762" s="2">
        <f ca="1">K1760</f>
        <v>53016</v>
      </c>
      <c r="C1762" s="2">
        <f t="shared" si="497"/>
        <v>3</v>
      </c>
      <c r="D1762" s="2">
        <f>VLOOKUP(A1762,关卡NPC系数!B:C,2,FALSE)</f>
        <v>215</v>
      </c>
      <c r="E1762" s="2" t="str">
        <f>VLOOKUP(A1762,关卡NPC系数!M:Q,5)</f>
        <v>6阶</v>
      </c>
      <c r="F1762" s="2" t="str">
        <f t="shared" si="486"/>
        <v>后排</v>
      </c>
      <c r="G1762" s="2">
        <f t="shared" si="500"/>
        <v>5</v>
      </c>
      <c r="I1762" s="2" t="str">
        <f t="shared" si="490"/>
        <v>暗影</v>
      </c>
      <c r="J1762" s="2" t="str">
        <f t="shared" si="491"/>
        <v>6阶后排暗影</v>
      </c>
      <c r="K1762" s="2">
        <f ca="1">VLOOKUP(J1762,NPC规则!A:K,M1762,FALSE)</f>
        <v>51016</v>
      </c>
      <c r="L1762" s="2">
        <f>VLOOKUP(J1762,NPC规则!A:N,14,FALSE)</f>
        <v>3</v>
      </c>
      <c r="M1762" s="2">
        <f t="shared" ca="1" si="492"/>
        <v>2</v>
      </c>
      <c r="N1762" s="2">
        <v>6</v>
      </c>
      <c r="O1762" s="2">
        <f>VLOOKUP(A1762,关卡NPC系数!B:I,6,FALSE)</f>
        <v>1.6819999999999999</v>
      </c>
      <c r="P1762" s="2">
        <f t="shared" si="485"/>
        <v>1</v>
      </c>
    </row>
    <row r="1763" spans="1:16" x14ac:dyDescent="0.3">
      <c r="A1763" s="2">
        <f t="shared" si="498"/>
        <v>294</v>
      </c>
      <c r="B1763" s="2">
        <f ca="1">K1760</f>
        <v>53016</v>
      </c>
      <c r="C1763" s="2">
        <f t="shared" si="497"/>
        <v>4</v>
      </c>
      <c r="D1763" s="2">
        <f>VLOOKUP(A1763,关卡NPC系数!B:C,2,FALSE)</f>
        <v>215</v>
      </c>
      <c r="E1763" s="2" t="str">
        <f>VLOOKUP(A1763,关卡NPC系数!M:Q,5)</f>
        <v>6阶</v>
      </c>
      <c r="F1763" s="2" t="str">
        <f t="shared" si="486"/>
        <v>后排</v>
      </c>
      <c r="G1763" s="2">
        <f t="shared" si="500"/>
        <v>5</v>
      </c>
      <c r="I1763" s="2" t="str">
        <f t="shared" si="490"/>
        <v>暗影</v>
      </c>
      <c r="J1763" s="2" t="str">
        <f t="shared" si="491"/>
        <v>6阶后排暗影</v>
      </c>
      <c r="K1763" s="2">
        <f ca="1">VLOOKUP(J1763,NPC规则!A:K,M1763,FALSE)</f>
        <v>51016</v>
      </c>
      <c r="L1763" s="2">
        <f>VLOOKUP(J1763,NPC规则!A:N,14,FALSE)</f>
        <v>3</v>
      </c>
      <c r="M1763" s="2">
        <f t="shared" ca="1" si="492"/>
        <v>2</v>
      </c>
      <c r="N1763" s="2">
        <v>6</v>
      </c>
      <c r="O1763" s="2">
        <f>VLOOKUP(A1763,关卡NPC系数!B:I,6,FALSE)</f>
        <v>1.6819999999999999</v>
      </c>
      <c r="P1763" s="2">
        <f t="shared" si="485"/>
        <v>1</v>
      </c>
    </row>
    <row r="1764" spans="1:16" x14ac:dyDescent="0.3">
      <c r="A1764" s="2">
        <f t="shared" si="498"/>
        <v>294</v>
      </c>
      <c r="B1764" s="2">
        <f ca="1">K1760</f>
        <v>53016</v>
      </c>
      <c r="C1764" s="2">
        <f t="shared" si="497"/>
        <v>5</v>
      </c>
      <c r="D1764" s="2">
        <f>VLOOKUP(A1764,关卡NPC系数!B:C,2,FALSE)</f>
        <v>215</v>
      </c>
      <c r="E1764" s="2" t="str">
        <f>VLOOKUP(A1764,关卡NPC系数!M:Q,5)</f>
        <v>6阶</v>
      </c>
      <c r="F1764" s="2" t="str">
        <f t="shared" si="486"/>
        <v>后排</v>
      </c>
      <c r="G1764" s="2">
        <f t="shared" si="500"/>
        <v>5</v>
      </c>
      <c r="I1764" s="2" t="str">
        <f t="shared" si="490"/>
        <v>暗影</v>
      </c>
      <c r="J1764" s="2" t="str">
        <f t="shared" si="491"/>
        <v>6阶后排暗影</v>
      </c>
      <c r="K1764" s="2">
        <f ca="1">VLOOKUP(J1764,NPC规则!A:K,M1764,FALSE)</f>
        <v>52046</v>
      </c>
      <c r="L1764" s="2">
        <f>VLOOKUP(J1764,NPC规则!A:N,14,FALSE)</f>
        <v>3</v>
      </c>
      <c r="M1764" s="2">
        <f t="shared" ca="1" si="492"/>
        <v>4</v>
      </c>
      <c r="N1764" s="2">
        <v>6</v>
      </c>
      <c r="O1764" s="2">
        <f>VLOOKUP(A1764,关卡NPC系数!B:I,6,FALSE)</f>
        <v>1.6819999999999999</v>
      </c>
      <c r="P1764" s="2">
        <f t="shared" si="485"/>
        <v>1</v>
      </c>
    </row>
    <row r="1765" spans="1:16" x14ac:dyDescent="0.3">
      <c r="A1765" s="2">
        <f t="shared" si="498"/>
        <v>294</v>
      </c>
      <c r="B1765" s="2">
        <f ca="1">K1760</f>
        <v>53016</v>
      </c>
      <c r="C1765" s="2">
        <f t="shared" si="497"/>
        <v>6</v>
      </c>
      <c r="D1765" s="2">
        <f>VLOOKUP(A1765,关卡NPC系数!B:C,2,FALSE)</f>
        <v>215</v>
      </c>
      <c r="E1765" s="2" t="str">
        <f>VLOOKUP(A1765,关卡NPC系数!M:Q,5)</f>
        <v>6阶</v>
      </c>
      <c r="F1765" s="2" t="str">
        <f t="shared" si="486"/>
        <v>后排</v>
      </c>
      <c r="G1765" s="2">
        <f t="shared" si="500"/>
        <v>5</v>
      </c>
      <c r="I1765" s="2" t="str">
        <f t="shared" si="490"/>
        <v>暗影</v>
      </c>
      <c r="J1765" s="2" t="str">
        <f t="shared" si="491"/>
        <v>6阶后排暗影</v>
      </c>
      <c r="K1765" s="2">
        <f ca="1">VLOOKUP(J1765,NPC规则!A:K,M1765,FALSE)</f>
        <v>51016</v>
      </c>
      <c r="L1765" s="2">
        <f>VLOOKUP(J1765,NPC规则!A:N,14,FALSE)</f>
        <v>3</v>
      </c>
      <c r="M1765" s="2">
        <f t="shared" ca="1" si="492"/>
        <v>2</v>
      </c>
      <c r="N1765" s="2">
        <v>6</v>
      </c>
      <c r="O1765" s="2">
        <f>VLOOKUP(A1765,关卡NPC系数!B:I,6,FALSE)</f>
        <v>1.6819999999999999</v>
      </c>
      <c r="P1765" s="2">
        <f t="shared" si="485"/>
        <v>1</v>
      </c>
    </row>
    <row r="1766" spans="1:16" x14ac:dyDescent="0.3">
      <c r="A1766" s="2">
        <f t="shared" si="498"/>
        <v>295</v>
      </c>
      <c r="B1766" s="2">
        <f ca="1">K1766</f>
        <v>63026</v>
      </c>
      <c r="C1766" s="2">
        <f t="shared" si="497"/>
        <v>1</v>
      </c>
      <c r="D1766" s="2">
        <f>VLOOKUP(A1766,关卡NPC系数!B:C,2,FALSE)</f>
        <v>216</v>
      </c>
      <c r="E1766" s="2" t="str">
        <f>VLOOKUP(A1766,关卡NPC系数!M:Q,5)</f>
        <v>6阶</v>
      </c>
      <c r="F1766" s="2" t="str">
        <f t="shared" si="486"/>
        <v>前排</v>
      </c>
      <c r="G1766" s="2">
        <f t="shared" si="500"/>
        <v>6</v>
      </c>
      <c r="I1766" s="2" t="str">
        <f t="shared" si="490"/>
        <v>神圣</v>
      </c>
      <c r="J1766" s="2" t="str">
        <f t="shared" si="491"/>
        <v>6阶前排神圣</v>
      </c>
      <c r="K1766" s="2">
        <f ca="1">VLOOKUP(J1766,NPC规则!A:K,M1766,FALSE)</f>
        <v>63026</v>
      </c>
      <c r="L1766" s="2">
        <f>VLOOKUP(J1766,NPC规则!A:N,14,FALSE)</f>
        <v>3</v>
      </c>
      <c r="M1766" s="2">
        <f t="shared" ca="1" si="492"/>
        <v>3</v>
      </c>
      <c r="N1766" s="2">
        <v>6</v>
      </c>
      <c r="O1766" s="2">
        <f>VLOOKUP(A1766,关卡NPC系数!B:I,6,FALSE)</f>
        <v>1.6839999999999999</v>
      </c>
      <c r="P1766" s="2">
        <f t="shared" si="485"/>
        <v>1</v>
      </c>
    </row>
    <row r="1767" spans="1:16" x14ac:dyDescent="0.3">
      <c r="A1767" s="2">
        <f t="shared" si="498"/>
        <v>295</v>
      </c>
      <c r="B1767" s="2">
        <f ca="1">K1766</f>
        <v>63026</v>
      </c>
      <c r="C1767" s="2">
        <f t="shared" si="497"/>
        <v>2</v>
      </c>
      <c r="D1767" s="2">
        <f>VLOOKUP(A1767,关卡NPC系数!B:C,2,FALSE)</f>
        <v>216</v>
      </c>
      <c r="E1767" s="2" t="str">
        <f>VLOOKUP(A1767,关卡NPC系数!M:Q,5)</f>
        <v>6阶</v>
      </c>
      <c r="F1767" s="2" t="str">
        <f t="shared" si="486"/>
        <v>前排</v>
      </c>
      <c r="G1767" s="2">
        <f t="shared" si="500"/>
        <v>6</v>
      </c>
      <c r="I1767" s="2" t="str">
        <f t="shared" si="490"/>
        <v>神圣</v>
      </c>
      <c r="J1767" s="2" t="str">
        <f t="shared" si="491"/>
        <v>6阶前排神圣</v>
      </c>
      <c r="K1767" s="2">
        <f ca="1">VLOOKUP(J1767,NPC规则!A:K,M1767,FALSE)</f>
        <v>62016</v>
      </c>
      <c r="L1767" s="2">
        <f>VLOOKUP(J1767,NPC规则!A:N,14,FALSE)</f>
        <v>3</v>
      </c>
      <c r="M1767" s="2">
        <f t="shared" ca="1" si="492"/>
        <v>4</v>
      </c>
      <c r="N1767" s="2">
        <v>6</v>
      </c>
      <c r="O1767" s="2">
        <f>VLOOKUP(A1767,关卡NPC系数!B:I,6,FALSE)</f>
        <v>1.6839999999999999</v>
      </c>
      <c r="P1767" s="2">
        <f t="shared" si="485"/>
        <v>1</v>
      </c>
    </row>
    <row r="1768" spans="1:16" x14ac:dyDescent="0.3">
      <c r="A1768" s="2">
        <f t="shared" si="498"/>
        <v>295</v>
      </c>
      <c r="B1768" s="2">
        <f ca="1">K1766</f>
        <v>63026</v>
      </c>
      <c r="C1768" s="2">
        <f t="shared" si="497"/>
        <v>3</v>
      </c>
      <c r="D1768" s="2">
        <f>VLOOKUP(A1768,关卡NPC系数!B:C,2,FALSE)</f>
        <v>216</v>
      </c>
      <c r="E1768" s="2" t="str">
        <f>VLOOKUP(A1768,关卡NPC系数!M:Q,5)</f>
        <v>6阶</v>
      </c>
      <c r="F1768" s="2" t="str">
        <f t="shared" si="486"/>
        <v>后排</v>
      </c>
      <c r="G1768" s="2">
        <f t="shared" si="500"/>
        <v>6</v>
      </c>
      <c r="I1768" s="2" t="str">
        <f t="shared" si="490"/>
        <v>神圣</v>
      </c>
      <c r="J1768" s="2" t="str">
        <f t="shared" si="491"/>
        <v>6阶后排神圣</v>
      </c>
      <c r="K1768" s="2">
        <f ca="1">VLOOKUP(J1768,NPC规则!A:K,M1768,FALSE)</f>
        <v>63026</v>
      </c>
      <c r="L1768" s="2">
        <f>VLOOKUP(J1768,NPC规则!A:N,14,FALSE)</f>
        <v>3</v>
      </c>
      <c r="M1768" s="2">
        <f t="shared" ca="1" si="492"/>
        <v>3</v>
      </c>
      <c r="N1768" s="2">
        <v>6</v>
      </c>
      <c r="O1768" s="2">
        <f>VLOOKUP(A1768,关卡NPC系数!B:I,6,FALSE)</f>
        <v>1.6839999999999999</v>
      </c>
      <c r="P1768" s="2">
        <f t="shared" si="485"/>
        <v>1</v>
      </c>
    </row>
    <row r="1769" spans="1:16" x14ac:dyDescent="0.3">
      <c r="A1769" s="2">
        <f t="shared" si="498"/>
        <v>295</v>
      </c>
      <c r="B1769" s="2">
        <f ca="1">K1766</f>
        <v>63026</v>
      </c>
      <c r="C1769" s="2">
        <f t="shared" si="497"/>
        <v>4</v>
      </c>
      <c r="D1769" s="2">
        <f>VLOOKUP(A1769,关卡NPC系数!B:C,2,FALSE)</f>
        <v>216</v>
      </c>
      <c r="E1769" s="2" t="str">
        <f>VLOOKUP(A1769,关卡NPC系数!M:Q,5)</f>
        <v>6阶</v>
      </c>
      <c r="F1769" s="2" t="str">
        <f t="shared" si="486"/>
        <v>后排</v>
      </c>
      <c r="G1769" s="2">
        <f t="shared" si="500"/>
        <v>6</v>
      </c>
      <c r="I1769" s="2" t="str">
        <f t="shared" si="490"/>
        <v>神圣</v>
      </c>
      <c r="J1769" s="2" t="str">
        <f t="shared" si="491"/>
        <v>6阶后排神圣</v>
      </c>
      <c r="K1769" s="2">
        <f ca="1">VLOOKUP(J1769,NPC规则!A:K,M1769,FALSE)</f>
        <v>61026</v>
      </c>
      <c r="L1769" s="2">
        <f>VLOOKUP(J1769,NPC规则!A:N,14,FALSE)</f>
        <v>3</v>
      </c>
      <c r="M1769" s="2">
        <f t="shared" ca="1" si="492"/>
        <v>2</v>
      </c>
      <c r="N1769" s="2">
        <v>6</v>
      </c>
      <c r="O1769" s="2">
        <f>VLOOKUP(A1769,关卡NPC系数!B:I,6,FALSE)</f>
        <v>1.6839999999999999</v>
      </c>
      <c r="P1769" s="2">
        <f t="shared" si="485"/>
        <v>1</v>
      </c>
    </row>
    <row r="1770" spans="1:16" x14ac:dyDescent="0.3">
      <c r="A1770" s="2">
        <f t="shared" si="498"/>
        <v>295</v>
      </c>
      <c r="B1770" s="2">
        <f ca="1">K1766</f>
        <v>63026</v>
      </c>
      <c r="C1770" s="2">
        <f t="shared" si="497"/>
        <v>5</v>
      </c>
      <c r="D1770" s="2">
        <f>VLOOKUP(A1770,关卡NPC系数!B:C,2,FALSE)</f>
        <v>216</v>
      </c>
      <c r="E1770" s="2" t="str">
        <f>VLOOKUP(A1770,关卡NPC系数!M:Q,5)</f>
        <v>6阶</v>
      </c>
      <c r="F1770" s="2" t="str">
        <f t="shared" si="486"/>
        <v>后排</v>
      </c>
      <c r="G1770" s="2">
        <f t="shared" si="500"/>
        <v>6</v>
      </c>
      <c r="I1770" s="2" t="str">
        <f t="shared" si="490"/>
        <v>神圣</v>
      </c>
      <c r="J1770" s="2" t="str">
        <f t="shared" si="491"/>
        <v>6阶后排神圣</v>
      </c>
      <c r="K1770" s="2">
        <f ca="1">VLOOKUP(J1770,NPC规则!A:K,M1770,FALSE)</f>
        <v>62016</v>
      </c>
      <c r="L1770" s="2">
        <f>VLOOKUP(J1770,NPC规则!A:N,14,FALSE)</f>
        <v>3</v>
      </c>
      <c r="M1770" s="2">
        <f t="shared" ca="1" si="492"/>
        <v>4</v>
      </c>
      <c r="N1770" s="2">
        <v>6</v>
      </c>
      <c r="O1770" s="2">
        <f>VLOOKUP(A1770,关卡NPC系数!B:I,6,FALSE)</f>
        <v>1.6839999999999999</v>
      </c>
      <c r="P1770" s="2">
        <f t="shared" si="485"/>
        <v>1</v>
      </c>
    </row>
    <row r="1771" spans="1:16" x14ac:dyDescent="0.3">
      <c r="A1771" s="2">
        <f t="shared" si="498"/>
        <v>295</v>
      </c>
      <c r="B1771" s="2">
        <f ca="1">K1766</f>
        <v>63026</v>
      </c>
      <c r="C1771" s="2">
        <f t="shared" si="497"/>
        <v>6</v>
      </c>
      <c r="D1771" s="2">
        <f>VLOOKUP(A1771,关卡NPC系数!B:C,2,FALSE)</f>
        <v>216</v>
      </c>
      <c r="E1771" s="2" t="str">
        <f>VLOOKUP(A1771,关卡NPC系数!M:Q,5)</f>
        <v>6阶</v>
      </c>
      <c r="F1771" s="2" t="str">
        <f t="shared" si="486"/>
        <v>后排</v>
      </c>
      <c r="G1771" s="2">
        <f t="shared" si="500"/>
        <v>6</v>
      </c>
      <c r="I1771" s="2" t="str">
        <f t="shared" si="490"/>
        <v>神圣</v>
      </c>
      <c r="J1771" s="2" t="str">
        <f t="shared" si="491"/>
        <v>6阶后排神圣</v>
      </c>
      <c r="K1771" s="2">
        <f ca="1">VLOOKUP(J1771,NPC规则!A:K,M1771,FALSE)</f>
        <v>63026</v>
      </c>
      <c r="L1771" s="2">
        <f>VLOOKUP(J1771,NPC规则!A:N,14,FALSE)</f>
        <v>3</v>
      </c>
      <c r="M1771" s="2">
        <f t="shared" ca="1" si="492"/>
        <v>3</v>
      </c>
      <c r="N1771" s="2">
        <v>6</v>
      </c>
      <c r="O1771" s="2">
        <f>VLOOKUP(A1771,关卡NPC系数!B:I,6,FALSE)</f>
        <v>1.6839999999999999</v>
      </c>
      <c r="P1771" s="2">
        <f t="shared" si="485"/>
        <v>1</v>
      </c>
    </row>
    <row r="1772" spans="1:16" x14ac:dyDescent="0.3">
      <c r="A1772" s="2">
        <f t="shared" si="498"/>
        <v>296</v>
      </c>
      <c r="B1772" s="2">
        <f ca="1">K1772</f>
        <v>61026</v>
      </c>
      <c r="C1772" s="2">
        <f t="shared" si="497"/>
        <v>1</v>
      </c>
      <c r="D1772" s="2">
        <f>VLOOKUP(A1772,关卡NPC系数!B:C,2,FALSE)</f>
        <v>216</v>
      </c>
      <c r="E1772" s="2" t="str">
        <f>VLOOKUP(A1772,关卡NPC系数!M:Q,5)</f>
        <v>6阶</v>
      </c>
      <c r="F1772" s="2" t="str">
        <f t="shared" si="486"/>
        <v>前排</v>
      </c>
      <c r="G1772" s="2">
        <f t="shared" ref="G1772" ca="1" si="501">RANK(H1772,$H1772:$H1777)</f>
        <v>6</v>
      </c>
      <c r="H1772" s="2">
        <f t="shared" ref="H1772:H1819" ca="1" si="502">RAND()</f>
        <v>0.33134039827431183</v>
      </c>
      <c r="I1772" s="2" t="str">
        <f t="shared" ca="1" si="490"/>
        <v>神圣</v>
      </c>
      <c r="J1772" s="2" t="str">
        <f t="shared" ca="1" si="491"/>
        <v>6阶前排神圣</v>
      </c>
      <c r="K1772" s="2">
        <f ca="1">VLOOKUP(J1772,NPC规则!A:K,M1772,FALSE)</f>
        <v>61026</v>
      </c>
      <c r="L1772" s="2">
        <f ca="1">VLOOKUP(J1772,NPC规则!A:N,14,FALSE)</f>
        <v>3</v>
      </c>
      <c r="M1772" s="2">
        <f t="shared" ca="1" si="492"/>
        <v>2</v>
      </c>
      <c r="N1772" s="2">
        <v>6</v>
      </c>
      <c r="O1772" s="2">
        <f>VLOOKUP(A1772,关卡NPC系数!B:I,6,FALSE)</f>
        <v>1.6870000000000001</v>
      </c>
      <c r="P1772" s="2">
        <f t="shared" si="485"/>
        <v>1</v>
      </c>
    </row>
    <row r="1773" spans="1:16" x14ac:dyDescent="0.3">
      <c r="A1773" s="2">
        <f t="shared" si="498"/>
        <v>296</v>
      </c>
      <c r="B1773" s="2">
        <f ca="1">K1772</f>
        <v>61026</v>
      </c>
      <c r="C1773" s="2">
        <f t="shared" si="497"/>
        <v>2</v>
      </c>
      <c r="D1773" s="2">
        <f>VLOOKUP(A1773,关卡NPC系数!B:C,2,FALSE)</f>
        <v>216</v>
      </c>
      <c r="E1773" s="2" t="str">
        <f>VLOOKUP(A1773,关卡NPC系数!M:Q,5)</f>
        <v>6阶</v>
      </c>
      <c r="F1773" s="2" t="str">
        <f t="shared" si="486"/>
        <v>前排</v>
      </c>
      <c r="G1773" s="2">
        <f t="shared" ref="G1773" ca="1" si="503">RANK(H1773,$H1772:$H1777)</f>
        <v>5</v>
      </c>
      <c r="H1773" s="2">
        <f t="shared" ca="1" si="502"/>
        <v>0.37046947995823432</v>
      </c>
      <c r="I1773" s="2" t="str">
        <f t="shared" ca="1" si="490"/>
        <v>暗影</v>
      </c>
      <c r="J1773" s="2" t="str">
        <f t="shared" ca="1" si="491"/>
        <v>6阶前排暗影</v>
      </c>
      <c r="K1773" s="2">
        <f ca="1">VLOOKUP(J1773,NPC规则!A:K,M1773,FALSE)</f>
        <v>53016</v>
      </c>
      <c r="L1773" s="2">
        <f ca="1">VLOOKUP(J1773,NPC规则!A:N,14,FALSE)</f>
        <v>3</v>
      </c>
      <c r="M1773" s="2">
        <f t="shared" ca="1" si="492"/>
        <v>3</v>
      </c>
      <c r="N1773" s="2">
        <v>6</v>
      </c>
      <c r="O1773" s="2">
        <f>VLOOKUP(A1773,关卡NPC系数!B:I,6,FALSE)</f>
        <v>1.6870000000000001</v>
      </c>
      <c r="P1773" s="2">
        <f t="shared" si="485"/>
        <v>1</v>
      </c>
    </row>
    <row r="1774" spans="1:16" x14ac:dyDescent="0.3">
      <c r="A1774" s="2">
        <f t="shared" si="498"/>
        <v>296</v>
      </c>
      <c r="B1774" s="2">
        <f ca="1">K1772</f>
        <v>61026</v>
      </c>
      <c r="C1774" s="2">
        <f t="shared" si="497"/>
        <v>3</v>
      </c>
      <c r="D1774" s="2">
        <f>VLOOKUP(A1774,关卡NPC系数!B:C,2,FALSE)</f>
        <v>216</v>
      </c>
      <c r="E1774" s="2" t="str">
        <f>VLOOKUP(A1774,关卡NPC系数!M:Q,5)</f>
        <v>6阶</v>
      </c>
      <c r="F1774" s="2" t="str">
        <f t="shared" si="486"/>
        <v>后排</v>
      </c>
      <c r="G1774" s="2">
        <f t="shared" ref="G1774" ca="1" si="504">RANK(H1774,$H1772:$H1777)</f>
        <v>2</v>
      </c>
      <c r="H1774" s="2">
        <f t="shared" ca="1" si="502"/>
        <v>0.67311994453706958</v>
      </c>
      <c r="I1774" s="2" t="str">
        <f t="shared" ca="1" si="490"/>
        <v>奥术</v>
      </c>
      <c r="J1774" s="2" t="str">
        <f t="shared" ca="1" si="491"/>
        <v>6阶后排奥术</v>
      </c>
      <c r="K1774" s="2">
        <f ca="1">VLOOKUP(J1774,NPC规则!A:K,M1774,FALSE)</f>
        <v>24036</v>
      </c>
      <c r="L1774" s="2">
        <f ca="1">VLOOKUP(J1774,NPC规则!A:N,14,FALSE)</f>
        <v>7</v>
      </c>
      <c r="M1774" s="2">
        <f t="shared" ca="1" si="492"/>
        <v>4</v>
      </c>
      <c r="N1774" s="2">
        <v>6</v>
      </c>
      <c r="O1774" s="2">
        <f>VLOOKUP(A1774,关卡NPC系数!B:I,6,FALSE)</f>
        <v>1.6870000000000001</v>
      </c>
      <c r="P1774" s="2">
        <f t="shared" si="485"/>
        <v>1</v>
      </c>
    </row>
    <row r="1775" spans="1:16" x14ac:dyDescent="0.3">
      <c r="A1775" s="2">
        <f t="shared" si="498"/>
        <v>296</v>
      </c>
      <c r="B1775" s="2">
        <f ca="1">K1772</f>
        <v>61026</v>
      </c>
      <c r="C1775" s="2">
        <f t="shared" si="497"/>
        <v>4</v>
      </c>
      <c r="D1775" s="2">
        <f>VLOOKUP(A1775,关卡NPC系数!B:C,2,FALSE)</f>
        <v>216</v>
      </c>
      <c r="E1775" s="2" t="str">
        <f>VLOOKUP(A1775,关卡NPC系数!M:Q,5)</f>
        <v>6阶</v>
      </c>
      <c r="F1775" s="2" t="str">
        <f t="shared" si="486"/>
        <v>后排</v>
      </c>
      <c r="G1775" s="2">
        <f t="shared" ref="G1775" ca="1" si="505">RANK(H1775,$H1772:$H1777)</f>
        <v>1</v>
      </c>
      <c r="H1775" s="2">
        <f t="shared" ca="1" si="502"/>
        <v>0.90624288360764516</v>
      </c>
      <c r="I1775" s="2" t="str">
        <f t="shared" ca="1" si="490"/>
        <v>亡灵</v>
      </c>
      <c r="J1775" s="2" t="str">
        <f t="shared" ca="1" si="491"/>
        <v>6阶后排亡灵</v>
      </c>
      <c r="K1775" s="2">
        <f ca="1">VLOOKUP(J1775,NPC规则!A:K,M1775,FALSE)</f>
        <v>13036</v>
      </c>
      <c r="L1775" s="2">
        <f ca="1">VLOOKUP(J1775,NPC规则!A:N,14,FALSE)</f>
        <v>6</v>
      </c>
      <c r="M1775" s="2">
        <f t="shared" ca="1" si="492"/>
        <v>2</v>
      </c>
      <c r="N1775" s="2">
        <v>6</v>
      </c>
      <c r="O1775" s="2">
        <f>VLOOKUP(A1775,关卡NPC系数!B:I,6,FALSE)</f>
        <v>1.6870000000000001</v>
      </c>
      <c r="P1775" s="2">
        <f t="shared" si="485"/>
        <v>1</v>
      </c>
    </row>
    <row r="1776" spans="1:16" x14ac:dyDescent="0.3">
      <c r="A1776" s="2">
        <f t="shared" si="498"/>
        <v>296</v>
      </c>
      <c r="B1776" s="2">
        <f ca="1">K1772</f>
        <v>61026</v>
      </c>
      <c r="C1776" s="2">
        <f t="shared" si="497"/>
        <v>5</v>
      </c>
      <c r="D1776" s="2">
        <f>VLOOKUP(A1776,关卡NPC系数!B:C,2,FALSE)</f>
        <v>216</v>
      </c>
      <c r="E1776" s="2" t="str">
        <f>VLOOKUP(A1776,关卡NPC系数!M:Q,5)</f>
        <v>6阶</v>
      </c>
      <c r="F1776" s="2" t="str">
        <f t="shared" si="486"/>
        <v>后排</v>
      </c>
      <c r="G1776" s="2">
        <f t="shared" ref="G1776" ca="1" si="506">RANK(H1776,$H1772:$H1777)</f>
        <v>3</v>
      </c>
      <c r="H1776" s="2">
        <f t="shared" ca="1" si="502"/>
        <v>0.59924976868444146</v>
      </c>
      <c r="I1776" s="2" t="str">
        <f t="shared" ca="1" si="490"/>
        <v>邪能</v>
      </c>
      <c r="J1776" s="2" t="str">
        <f t="shared" ca="1" si="491"/>
        <v>6阶后排邪能</v>
      </c>
      <c r="K1776" s="2">
        <f ca="1">VLOOKUP(J1776,NPC规则!A:K,M1776,FALSE)</f>
        <v>32046</v>
      </c>
      <c r="L1776" s="2">
        <f ca="1">VLOOKUP(J1776,NPC规则!A:N,14,FALSE)</f>
        <v>6</v>
      </c>
      <c r="M1776" s="2">
        <f t="shared" ca="1" si="492"/>
        <v>7</v>
      </c>
      <c r="N1776" s="2">
        <v>6</v>
      </c>
      <c r="O1776" s="2">
        <f>VLOOKUP(A1776,关卡NPC系数!B:I,6,FALSE)</f>
        <v>1.6870000000000001</v>
      </c>
      <c r="P1776" s="2">
        <f t="shared" si="485"/>
        <v>1</v>
      </c>
    </row>
    <row r="1777" spans="1:16" x14ac:dyDescent="0.3">
      <c r="A1777" s="2">
        <f t="shared" si="498"/>
        <v>296</v>
      </c>
      <c r="B1777" s="2">
        <f ca="1">K1772</f>
        <v>61026</v>
      </c>
      <c r="C1777" s="2">
        <f t="shared" si="497"/>
        <v>6</v>
      </c>
      <c r="D1777" s="2">
        <f>VLOOKUP(A1777,关卡NPC系数!B:C,2,FALSE)</f>
        <v>216</v>
      </c>
      <c r="E1777" s="2" t="str">
        <f>VLOOKUP(A1777,关卡NPC系数!M:Q,5)</f>
        <v>6阶</v>
      </c>
      <c r="F1777" s="2" t="str">
        <f t="shared" si="486"/>
        <v>后排</v>
      </c>
      <c r="G1777" s="2">
        <f t="shared" ref="G1777" ca="1" si="507">RANK(H1777,$H1772:$H1777)</f>
        <v>4</v>
      </c>
      <c r="H1777" s="2">
        <f t="shared" ca="1" si="502"/>
        <v>0.38874537318845204</v>
      </c>
      <c r="I1777" s="2" t="str">
        <f t="shared" ca="1" si="490"/>
        <v>自然</v>
      </c>
      <c r="J1777" s="2" t="str">
        <f t="shared" ca="1" si="491"/>
        <v>6阶后排自然</v>
      </c>
      <c r="K1777" s="2">
        <f ca="1">VLOOKUP(J1777,NPC规则!A:K,M1777,FALSE)</f>
        <v>44046</v>
      </c>
      <c r="L1777" s="2">
        <f ca="1">VLOOKUP(J1777,NPC规则!A:N,14,FALSE)</f>
        <v>7</v>
      </c>
      <c r="M1777" s="2">
        <f t="shared" ca="1" si="492"/>
        <v>5</v>
      </c>
      <c r="N1777" s="2">
        <v>6</v>
      </c>
      <c r="O1777" s="2">
        <f>VLOOKUP(A1777,关卡NPC系数!B:I,6,FALSE)</f>
        <v>1.6870000000000001</v>
      </c>
      <c r="P1777" s="2">
        <f t="shared" si="485"/>
        <v>1</v>
      </c>
    </row>
    <row r="1778" spans="1:16" x14ac:dyDescent="0.3">
      <c r="A1778" s="2">
        <f t="shared" si="498"/>
        <v>297</v>
      </c>
      <c r="B1778" s="2">
        <f ca="1">K1778</f>
        <v>11076</v>
      </c>
      <c r="C1778" s="2">
        <f t="shared" si="497"/>
        <v>1</v>
      </c>
      <c r="D1778" s="2">
        <f>VLOOKUP(A1778,关卡NPC系数!B:C,2,FALSE)</f>
        <v>217</v>
      </c>
      <c r="E1778" s="2" t="str">
        <f>VLOOKUP(A1778,关卡NPC系数!M:Q,5)</f>
        <v>6阶</v>
      </c>
      <c r="F1778" s="2" t="str">
        <f t="shared" si="486"/>
        <v>前排</v>
      </c>
      <c r="G1778" s="2">
        <v>1</v>
      </c>
      <c r="I1778" s="2" t="str">
        <f t="shared" si="490"/>
        <v>亡灵</v>
      </c>
      <c r="J1778" s="2" t="str">
        <f t="shared" si="491"/>
        <v>6阶前排亡灵</v>
      </c>
      <c r="K1778" s="2">
        <f ca="1">VLOOKUP(J1778,NPC规则!A:K,M1778,FALSE)</f>
        <v>11076</v>
      </c>
      <c r="L1778" s="2">
        <f>VLOOKUP(J1778,NPC规则!A:N,14,FALSE)</f>
        <v>3</v>
      </c>
      <c r="M1778" s="2">
        <f t="shared" ca="1" si="492"/>
        <v>2</v>
      </c>
      <c r="N1778" s="2">
        <v>6</v>
      </c>
      <c r="O1778" s="2">
        <f>VLOOKUP(A1778,关卡NPC系数!B:I,6,FALSE)</f>
        <v>1.6890000000000001</v>
      </c>
      <c r="P1778" s="2">
        <f t="shared" si="485"/>
        <v>1</v>
      </c>
    </row>
    <row r="1779" spans="1:16" x14ac:dyDescent="0.3">
      <c r="A1779" s="2">
        <f t="shared" si="498"/>
        <v>297</v>
      </c>
      <c r="B1779" s="2">
        <f ca="1">K1778</f>
        <v>11076</v>
      </c>
      <c r="C1779" s="2">
        <f t="shared" si="497"/>
        <v>2</v>
      </c>
      <c r="D1779" s="2">
        <f>VLOOKUP(A1779,关卡NPC系数!B:C,2,FALSE)</f>
        <v>217</v>
      </c>
      <c r="E1779" s="2" t="str">
        <f>VLOOKUP(A1779,关卡NPC系数!M:Q,5)</f>
        <v>6阶</v>
      </c>
      <c r="F1779" s="2" t="str">
        <f t="shared" si="486"/>
        <v>前排</v>
      </c>
      <c r="G1779" s="2">
        <v>1</v>
      </c>
      <c r="I1779" s="2" t="str">
        <f t="shared" si="490"/>
        <v>亡灵</v>
      </c>
      <c r="J1779" s="2" t="str">
        <f t="shared" si="491"/>
        <v>6阶前排亡灵</v>
      </c>
      <c r="K1779" s="2">
        <f ca="1">VLOOKUP(J1779,NPC规则!A:K,M1779,FALSE)</f>
        <v>11086</v>
      </c>
      <c r="L1779" s="2">
        <f>VLOOKUP(J1779,NPC规则!A:N,14,FALSE)</f>
        <v>3</v>
      </c>
      <c r="M1779" s="2">
        <f t="shared" ca="1" si="492"/>
        <v>3</v>
      </c>
      <c r="N1779" s="2">
        <v>6</v>
      </c>
      <c r="O1779" s="2">
        <f>VLOOKUP(A1779,关卡NPC系数!B:I,6,FALSE)</f>
        <v>1.6890000000000001</v>
      </c>
      <c r="P1779" s="2">
        <f t="shared" si="485"/>
        <v>1</v>
      </c>
    </row>
    <row r="1780" spans="1:16" x14ac:dyDescent="0.3">
      <c r="A1780" s="2">
        <f t="shared" si="498"/>
        <v>297</v>
      </c>
      <c r="B1780" s="2">
        <f ca="1">K1778</f>
        <v>11076</v>
      </c>
      <c r="C1780" s="2">
        <f t="shared" si="497"/>
        <v>3</v>
      </c>
      <c r="D1780" s="2">
        <f>VLOOKUP(A1780,关卡NPC系数!B:C,2,FALSE)</f>
        <v>217</v>
      </c>
      <c r="E1780" s="2" t="str">
        <f>VLOOKUP(A1780,关卡NPC系数!M:Q,5)</f>
        <v>6阶</v>
      </c>
      <c r="F1780" s="2" t="str">
        <f t="shared" si="486"/>
        <v>后排</v>
      </c>
      <c r="G1780" s="2">
        <v>1</v>
      </c>
      <c r="I1780" s="2" t="str">
        <f t="shared" si="490"/>
        <v>亡灵</v>
      </c>
      <c r="J1780" s="2" t="str">
        <f t="shared" si="491"/>
        <v>6阶后排亡灵</v>
      </c>
      <c r="K1780" s="2">
        <f ca="1">VLOOKUP(J1780,NPC规则!A:K,M1780,FALSE)</f>
        <v>13046</v>
      </c>
      <c r="L1780" s="2">
        <f>VLOOKUP(J1780,NPC规则!A:N,14,FALSE)</f>
        <v>6</v>
      </c>
      <c r="M1780" s="2">
        <f t="shared" ca="1" si="492"/>
        <v>6</v>
      </c>
      <c r="N1780" s="2">
        <v>6</v>
      </c>
      <c r="O1780" s="2">
        <f>VLOOKUP(A1780,关卡NPC系数!B:I,6,FALSE)</f>
        <v>1.6890000000000001</v>
      </c>
      <c r="P1780" s="2">
        <f t="shared" si="485"/>
        <v>1</v>
      </c>
    </row>
    <row r="1781" spans="1:16" x14ac:dyDescent="0.3">
      <c r="A1781" s="2">
        <f t="shared" si="498"/>
        <v>297</v>
      </c>
      <c r="B1781" s="2">
        <f ca="1">K1778</f>
        <v>11076</v>
      </c>
      <c r="C1781" s="2">
        <f t="shared" si="497"/>
        <v>4</v>
      </c>
      <c r="D1781" s="2">
        <f>VLOOKUP(A1781,关卡NPC系数!B:C,2,FALSE)</f>
        <v>217</v>
      </c>
      <c r="E1781" s="2" t="str">
        <f>VLOOKUP(A1781,关卡NPC系数!M:Q,5)</f>
        <v>6阶</v>
      </c>
      <c r="F1781" s="2" t="str">
        <f t="shared" si="486"/>
        <v>后排</v>
      </c>
      <c r="G1781" s="2">
        <v>1</v>
      </c>
      <c r="I1781" s="2" t="str">
        <f t="shared" si="490"/>
        <v>亡灵</v>
      </c>
      <c r="J1781" s="2" t="str">
        <f t="shared" si="491"/>
        <v>6阶后排亡灵</v>
      </c>
      <c r="K1781" s="2">
        <f ca="1">VLOOKUP(J1781,NPC规则!A:K,M1781,FALSE)</f>
        <v>13036</v>
      </c>
      <c r="L1781" s="2">
        <f>VLOOKUP(J1781,NPC规则!A:N,14,FALSE)</f>
        <v>6</v>
      </c>
      <c r="M1781" s="2">
        <f t="shared" ca="1" si="492"/>
        <v>2</v>
      </c>
      <c r="N1781" s="2">
        <v>6</v>
      </c>
      <c r="O1781" s="2">
        <f>VLOOKUP(A1781,关卡NPC系数!B:I,6,FALSE)</f>
        <v>1.6890000000000001</v>
      </c>
      <c r="P1781" s="2">
        <f t="shared" si="485"/>
        <v>1</v>
      </c>
    </row>
    <row r="1782" spans="1:16" x14ac:dyDescent="0.3">
      <c r="A1782" s="2">
        <f t="shared" si="498"/>
        <v>297</v>
      </c>
      <c r="B1782" s="2">
        <f ca="1">K1778</f>
        <v>11076</v>
      </c>
      <c r="C1782" s="2">
        <f t="shared" si="497"/>
        <v>5</v>
      </c>
      <c r="D1782" s="2">
        <f>VLOOKUP(A1782,关卡NPC系数!B:C,2,FALSE)</f>
        <v>217</v>
      </c>
      <c r="E1782" s="2" t="str">
        <f>VLOOKUP(A1782,关卡NPC系数!M:Q,5)</f>
        <v>6阶</v>
      </c>
      <c r="F1782" s="2" t="str">
        <f t="shared" si="486"/>
        <v>后排</v>
      </c>
      <c r="G1782" s="2">
        <v>1</v>
      </c>
      <c r="I1782" s="2" t="str">
        <f t="shared" si="490"/>
        <v>亡灵</v>
      </c>
      <c r="J1782" s="2" t="str">
        <f t="shared" si="491"/>
        <v>6阶后排亡灵</v>
      </c>
      <c r="K1782" s="2">
        <f ca="1">VLOOKUP(J1782,NPC规则!A:K,M1782,FALSE)</f>
        <v>13046</v>
      </c>
      <c r="L1782" s="2">
        <f>VLOOKUP(J1782,NPC规则!A:N,14,FALSE)</f>
        <v>6</v>
      </c>
      <c r="M1782" s="2">
        <f t="shared" ca="1" si="492"/>
        <v>6</v>
      </c>
      <c r="N1782" s="2">
        <v>6</v>
      </c>
      <c r="O1782" s="2">
        <f>VLOOKUP(A1782,关卡NPC系数!B:I,6,FALSE)</f>
        <v>1.6890000000000001</v>
      </c>
      <c r="P1782" s="2">
        <f t="shared" si="485"/>
        <v>1</v>
      </c>
    </row>
    <row r="1783" spans="1:16" x14ac:dyDescent="0.3">
      <c r="A1783" s="2">
        <f t="shared" si="498"/>
        <v>297</v>
      </c>
      <c r="B1783" s="2">
        <f ca="1">K1778</f>
        <v>11076</v>
      </c>
      <c r="C1783" s="2">
        <f t="shared" si="497"/>
        <v>6</v>
      </c>
      <c r="D1783" s="2">
        <f>VLOOKUP(A1783,关卡NPC系数!B:C,2,FALSE)</f>
        <v>217</v>
      </c>
      <c r="E1783" s="2" t="str">
        <f>VLOOKUP(A1783,关卡NPC系数!M:Q,5)</f>
        <v>6阶</v>
      </c>
      <c r="F1783" s="2" t="str">
        <f t="shared" si="486"/>
        <v>后排</v>
      </c>
      <c r="G1783" s="2">
        <v>1</v>
      </c>
      <c r="I1783" s="2" t="str">
        <f t="shared" si="490"/>
        <v>亡灵</v>
      </c>
      <c r="J1783" s="2" t="str">
        <f t="shared" si="491"/>
        <v>6阶后排亡灵</v>
      </c>
      <c r="K1783" s="2">
        <f ca="1">VLOOKUP(J1783,NPC规则!A:K,M1783,FALSE)</f>
        <v>14036</v>
      </c>
      <c r="L1783" s="2">
        <f>VLOOKUP(J1783,NPC规则!A:N,14,FALSE)</f>
        <v>6</v>
      </c>
      <c r="M1783" s="2">
        <f t="shared" ca="1" si="492"/>
        <v>3</v>
      </c>
      <c r="N1783" s="2">
        <v>6</v>
      </c>
      <c r="O1783" s="2">
        <f>VLOOKUP(A1783,关卡NPC系数!B:I,6,FALSE)</f>
        <v>1.6890000000000001</v>
      </c>
      <c r="P1783" s="2">
        <f t="shared" si="485"/>
        <v>1</v>
      </c>
    </row>
    <row r="1784" spans="1:16" x14ac:dyDescent="0.3">
      <c r="A1784" s="2">
        <f t="shared" si="498"/>
        <v>298</v>
      </c>
      <c r="B1784" s="2">
        <f ca="1">K1784</f>
        <v>21046</v>
      </c>
      <c r="C1784" s="2">
        <f t="shared" si="497"/>
        <v>1</v>
      </c>
      <c r="D1784" s="2">
        <f>VLOOKUP(A1784,关卡NPC系数!B:C,2,FALSE)</f>
        <v>217</v>
      </c>
      <c r="E1784" s="2" t="str">
        <f>VLOOKUP(A1784,关卡NPC系数!M:Q,5)</f>
        <v>6阶</v>
      </c>
      <c r="F1784" s="2" t="str">
        <f t="shared" si="486"/>
        <v>前排</v>
      </c>
      <c r="G1784" s="2">
        <f t="shared" ref="G1784" si="508">G1778+1</f>
        <v>2</v>
      </c>
      <c r="I1784" s="2" t="str">
        <f t="shared" si="490"/>
        <v>奥术</v>
      </c>
      <c r="J1784" s="2" t="str">
        <f t="shared" si="491"/>
        <v>6阶前排奥术</v>
      </c>
      <c r="K1784" s="2">
        <f ca="1">VLOOKUP(J1784,NPC规则!A:K,M1784,FALSE)</f>
        <v>21046</v>
      </c>
      <c r="L1784" s="2">
        <f>VLOOKUP(J1784,NPC规则!A:N,14,FALSE)</f>
        <v>4</v>
      </c>
      <c r="M1784" s="2">
        <f t="shared" ca="1" si="492"/>
        <v>2</v>
      </c>
      <c r="N1784" s="2">
        <v>6</v>
      </c>
      <c r="O1784" s="2">
        <f>VLOOKUP(A1784,关卡NPC系数!B:I,6,FALSE)</f>
        <v>1.6919999999999999</v>
      </c>
      <c r="P1784" s="2">
        <f t="shared" si="485"/>
        <v>1</v>
      </c>
    </row>
    <row r="1785" spans="1:16" x14ac:dyDescent="0.3">
      <c r="A1785" s="2">
        <f t="shared" si="498"/>
        <v>298</v>
      </c>
      <c r="B1785" s="2">
        <f ca="1">K1784</f>
        <v>21046</v>
      </c>
      <c r="C1785" s="2">
        <f t="shared" si="497"/>
        <v>2</v>
      </c>
      <c r="D1785" s="2">
        <f>VLOOKUP(A1785,关卡NPC系数!B:C,2,FALSE)</f>
        <v>217</v>
      </c>
      <c r="E1785" s="2" t="str">
        <f>VLOOKUP(A1785,关卡NPC系数!M:Q,5)</f>
        <v>6阶</v>
      </c>
      <c r="F1785" s="2" t="str">
        <f t="shared" si="486"/>
        <v>前排</v>
      </c>
      <c r="G1785" s="2">
        <f t="shared" si="500"/>
        <v>2</v>
      </c>
      <c r="I1785" s="2" t="str">
        <f t="shared" si="490"/>
        <v>奥术</v>
      </c>
      <c r="J1785" s="2" t="str">
        <f t="shared" si="491"/>
        <v>6阶前排奥术</v>
      </c>
      <c r="K1785" s="2">
        <f ca="1">VLOOKUP(J1785,NPC规则!A:K,M1785,FALSE)</f>
        <v>25066</v>
      </c>
      <c r="L1785" s="2">
        <f>VLOOKUP(J1785,NPC规则!A:N,14,FALSE)</f>
        <v>4</v>
      </c>
      <c r="M1785" s="2">
        <f t="shared" ca="1" si="492"/>
        <v>3</v>
      </c>
      <c r="N1785" s="2">
        <v>6</v>
      </c>
      <c r="O1785" s="2">
        <f>VLOOKUP(A1785,关卡NPC系数!B:I,6,FALSE)</f>
        <v>1.6919999999999999</v>
      </c>
      <c r="P1785" s="2">
        <f t="shared" si="485"/>
        <v>1</v>
      </c>
    </row>
    <row r="1786" spans="1:16" x14ac:dyDescent="0.3">
      <c r="A1786" s="2">
        <f t="shared" si="498"/>
        <v>298</v>
      </c>
      <c r="B1786" s="2">
        <f ca="1">K1784</f>
        <v>21046</v>
      </c>
      <c r="C1786" s="2">
        <f t="shared" si="497"/>
        <v>3</v>
      </c>
      <c r="D1786" s="2">
        <f>VLOOKUP(A1786,关卡NPC系数!B:C,2,FALSE)</f>
        <v>217</v>
      </c>
      <c r="E1786" s="2" t="str">
        <f>VLOOKUP(A1786,关卡NPC系数!M:Q,5)</f>
        <v>6阶</v>
      </c>
      <c r="F1786" s="2" t="str">
        <f t="shared" si="486"/>
        <v>后排</v>
      </c>
      <c r="G1786" s="2">
        <f t="shared" si="500"/>
        <v>2</v>
      </c>
      <c r="I1786" s="2" t="str">
        <f t="shared" si="490"/>
        <v>奥术</v>
      </c>
      <c r="J1786" s="2" t="str">
        <f t="shared" si="491"/>
        <v>6阶后排奥术</v>
      </c>
      <c r="K1786" s="2">
        <f ca="1">VLOOKUP(J1786,NPC规则!A:K,M1786,FALSE)</f>
        <v>22056</v>
      </c>
      <c r="L1786" s="2">
        <f>VLOOKUP(J1786,NPC规则!A:N,14,FALSE)</f>
        <v>7</v>
      </c>
      <c r="M1786" s="2">
        <f t="shared" ca="1" si="492"/>
        <v>2</v>
      </c>
      <c r="N1786" s="2">
        <v>6</v>
      </c>
      <c r="O1786" s="2">
        <f>VLOOKUP(A1786,关卡NPC系数!B:I,6,FALSE)</f>
        <v>1.6919999999999999</v>
      </c>
      <c r="P1786" s="2">
        <f t="shared" si="485"/>
        <v>1</v>
      </c>
    </row>
    <row r="1787" spans="1:16" x14ac:dyDescent="0.3">
      <c r="A1787" s="2">
        <f t="shared" si="498"/>
        <v>298</v>
      </c>
      <c r="B1787" s="2">
        <f ca="1">K1784</f>
        <v>21046</v>
      </c>
      <c r="C1787" s="2">
        <f t="shared" si="497"/>
        <v>4</v>
      </c>
      <c r="D1787" s="2">
        <f>VLOOKUP(A1787,关卡NPC系数!B:C,2,FALSE)</f>
        <v>217</v>
      </c>
      <c r="E1787" s="2" t="str">
        <f>VLOOKUP(A1787,关卡NPC系数!M:Q,5)</f>
        <v>6阶</v>
      </c>
      <c r="F1787" s="2" t="str">
        <f t="shared" si="486"/>
        <v>后排</v>
      </c>
      <c r="G1787" s="2">
        <f t="shared" si="500"/>
        <v>2</v>
      </c>
      <c r="I1787" s="2" t="str">
        <f t="shared" si="490"/>
        <v>奥术</v>
      </c>
      <c r="J1787" s="2" t="str">
        <f t="shared" si="491"/>
        <v>6阶后排奥术</v>
      </c>
      <c r="K1787" s="2">
        <f ca="1">VLOOKUP(J1787,NPC规则!A:K,M1787,FALSE)</f>
        <v>24036</v>
      </c>
      <c r="L1787" s="2">
        <f>VLOOKUP(J1787,NPC规则!A:N,14,FALSE)</f>
        <v>7</v>
      </c>
      <c r="M1787" s="2">
        <f t="shared" ca="1" si="492"/>
        <v>4</v>
      </c>
      <c r="N1787" s="2">
        <v>6</v>
      </c>
      <c r="O1787" s="2">
        <f>VLOOKUP(A1787,关卡NPC系数!B:I,6,FALSE)</f>
        <v>1.6919999999999999</v>
      </c>
      <c r="P1787" s="2">
        <f t="shared" si="485"/>
        <v>1</v>
      </c>
    </row>
    <row r="1788" spans="1:16" x14ac:dyDescent="0.3">
      <c r="A1788" s="2">
        <f t="shared" si="498"/>
        <v>298</v>
      </c>
      <c r="B1788" s="2">
        <f ca="1">K1784</f>
        <v>21046</v>
      </c>
      <c r="C1788" s="2">
        <f t="shared" si="497"/>
        <v>5</v>
      </c>
      <c r="D1788" s="2">
        <f>VLOOKUP(A1788,关卡NPC系数!B:C,2,FALSE)</f>
        <v>217</v>
      </c>
      <c r="E1788" s="2" t="str">
        <f>VLOOKUP(A1788,关卡NPC系数!M:Q,5)</f>
        <v>6阶</v>
      </c>
      <c r="F1788" s="2" t="str">
        <f t="shared" si="486"/>
        <v>后排</v>
      </c>
      <c r="G1788" s="2">
        <f t="shared" si="500"/>
        <v>2</v>
      </c>
      <c r="I1788" s="2" t="str">
        <f t="shared" si="490"/>
        <v>奥术</v>
      </c>
      <c r="J1788" s="2" t="str">
        <f t="shared" si="491"/>
        <v>6阶后排奥术</v>
      </c>
      <c r="K1788" s="2">
        <f ca="1">VLOOKUP(J1788,NPC规则!A:K,M1788,FALSE)</f>
        <v>22046</v>
      </c>
      <c r="L1788" s="2">
        <f>VLOOKUP(J1788,NPC规则!A:N,14,FALSE)</f>
        <v>7</v>
      </c>
      <c r="M1788" s="2">
        <f t="shared" ca="1" si="492"/>
        <v>7</v>
      </c>
      <c r="N1788" s="2">
        <v>6</v>
      </c>
      <c r="O1788" s="2">
        <f>VLOOKUP(A1788,关卡NPC系数!B:I,6,FALSE)</f>
        <v>1.6919999999999999</v>
      </c>
      <c r="P1788" s="2">
        <f t="shared" si="485"/>
        <v>1</v>
      </c>
    </row>
    <row r="1789" spans="1:16" x14ac:dyDescent="0.3">
      <c r="A1789" s="2">
        <f t="shared" si="498"/>
        <v>298</v>
      </c>
      <c r="B1789" s="2">
        <f ca="1">K1784</f>
        <v>21046</v>
      </c>
      <c r="C1789" s="2">
        <f t="shared" si="497"/>
        <v>6</v>
      </c>
      <c r="D1789" s="2">
        <f>VLOOKUP(A1789,关卡NPC系数!B:C,2,FALSE)</f>
        <v>217</v>
      </c>
      <c r="E1789" s="2" t="str">
        <f>VLOOKUP(A1789,关卡NPC系数!M:Q,5)</f>
        <v>6阶</v>
      </c>
      <c r="F1789" s="2" t="str">
        <f t="shared" si="486"/>
        <v>后排</v>
      </c>
      <c r="G1789" s="2">
        <f t="shared" si="500"/>
        <v>2</v>
      </c>
      <c r="I1789" s="2" t="str">
        <f t="shared" si="490"/>
        <v>奥术</v>
      </c>
      <c r="J1789" s="2" t="str">
        <f t="shared" si="491"/>
        <v>6阶后排奥术</v>
      </c>
      <c r="K1789" s="2">
        <f ca="1">VLOOKUP(J1789,NPC规则!A:K,M1789,FALSE)</f>
        <v>22056</v>
      </c>
      <c r="L1789" s="2">
        <f>VLOOKUP(J1789,NPC规则!A:N,14,FALSE)</f>
        <v>7</v>
      </c>
      <c r="M1789" s="2">
        <f t="shared" ca="1" si="492"/>
        <v>2</v>
      </c>
      <c r="N1789" s="2">
        <v>6</v>
      </c>
      <c r="O1789" s="2">
        <f>VLOOKUP(A1789,关卡NPC系数!B:I,6,FALSE)</f>
        <v>1.6919999999999999</v>
      </c>
      <c r="P1789" s="2">
        <f t="shared" si="485"/>
        <v>1</v>
      </c>
    </row>
    <row r="1790" spans="1:16" x14ac:dyDescent="0.3">
      <c r="A1790" s="2">
        <f t="shared" si="498"/>
        <v>299</v>
      </c>
      <c r="B1790" s="2">
        <f ca="1">K1790</f>
        <v>35036</v>
      </c>
      <c r="C1790" s="2">
        <f t="shared" si="497"/>
        <v>1</v>
      </c>
      <c r="D1790" s="2">
        <f>VLOOKUP(A1790,关卡NPC系数!B:C,2,FALSE)</f>
        <v>218</v>
      </c>
      <c r="E1790" s="2" t="str">
        <f>VLOOKUP(A1790,关卡NPC系数!M:Q,5)</f>
        <v>6阶</v>
      </c>
      <c r="F1790" s="2" t="str">
        <f t="shared" si="486"/>
        <v>前排</v>
      </c>
      <c r="G1790" s="2">
        <f t="shared" si="500"/>
        <v>3</v>
      </c>
      <c r="I1790" s="2" t="str">
        <f t="shared" si="490"/>
        <v>邪能</v>
      </c>
      <c r="J1790" s="2" t="str">
        <f t="shared" si="491"/>
        <v>6阶前排邪能</v>
      </c>
      <c r="K1790" s="2">
        <f ca="1">VLOOKUP(J1790,NPC规则!A:K,M1790,FALSE)</f>
        <v>35036</v>
      </c>
      <c r="L1790" s="2">
        <f>VLOOKUP(J1790,NPC规则!A:N,14,FALSE)</f>
        <v>4</v>
      </c>
      <c r="M1790" s="2">
        <f t="shared" ca="1" si="492"/>
        <v>3</v>
      </c>
      <c r="N1790" s="2">
        <v>6</v>
      </c>
      <c r="O1790" s="2">
        <f>VLOOKUP(A1790,关卡NPC系数!B:I,6,FALSE)</f>
        <v>1.694</v>
      </c>
      <c r="P1790" s="2">
        <f t="shared" ref="P1790:P1853" si="509">P1730</f>
        <v>1</v>
      </c>
    </row>
    <row r="1791" spans="1:16" x14ac:dyDescent="0.3">
      <c r="A1791" s="2">
        <f t="shared" si="498"/>
        <v>299</v>
      </c>
      <c r="B1791" s="2">
        <f ca="1">K1790</f>
        <v>35036</v>
      </c>
      <c r="C1791" s="2">
        <f t="shared" si="497"/>
        <v>2</v>
      </c>
      <c r="D1791" s="2">
        <f>VLOOKUP(A1791,关卡NPC系数!B:C,2,FALSE)</f>
        <v>218</v>
      </c>
      <c r="E1791" s="2" t="str">
        <f>VLOOKUP(A1791,关卡NPC系数!M:Q,5)</f>
        <v>6阶</v>
      </c>
      <c r="F1791" s="2" t="str">
        <f t="shared" si="486"/>
        <v>前排</v>
      </c>
      <c r="G1791" s="2">
        <f t="shared" si="500"/>
        <v>3</v>
      </c>
      <c r="I1791" s="2" t="str">
        <f t="shared" si="490"/>
        <v>邪能</v>
      </c>
      <c r="J1791" s="2" t="str">
        <f t="shared" si="491"/>
        <v>6阶前排邪能</v>
      </c>
      <c r="K1791" s="2">
        <f ca="1">VLOOKUP(J1791,NPC规则!A:K,M1791,FALSE)</f>
        <v>31076</v>
      </c>
      <c r="L1791" s="2">
        <f>VLOOKUP(J1791,NPC规则!A:N,14,FALSE)</f>
        <v>4</v>
      </c>
      <c r="M1791" s="2">
        <f t="shared" ca="1" si="492"/>
        <v>2</v>
      </c>
      <c r="N1791" s="2">
        <v>6</v>
      </c>
      <c r="O1791" s="2">
        <f>VLOOKUP(A1791,关卡NPC系数!B:I,6,FALSE)</f>
        <v>1.694</v>
      </c>
      <c r="P1791" s="2">
        <f t="shared" si="509"/>
        <v>1</v>
      </c>
    </row>
    <row r="1792" spans="1:16" x14ac:dyDescent="0.3">
      <c r="A1792" s="2">
        <f t="shared" si="498"/>
        <v>299</v>
      </c>
      <c r="B1792" s="2">
        <f ca="1">K1790</f>
        <v>35036</v>
      </c>
      <c r="C1792" s="2">
        <f t="shared" si="497"/>
        <v>3</v>
      </c>
      <c r="D1792" s="2">
        <f>VLOOKUP(A1792,关卡NPC系数!B:C,2,FALSE)</f>
        <v>218</v>
      </c>
      <c r="E1792" s="2" t="str">
        <f>VLOOKUP(A1792,关卡NPC系数!M:Q,5)</f>
        <v>6阶</v>
      </c>
      <c r="F1792" s="2" t="str">
        <f t="shared" si="486"/>
        <v>后排</v>
      </c>
      <c r="G1792" s="2">
        <f t="shared" si="500"/>
        <v>3</v>
      </c>
      <c r="I1792" s="2" t="str">
        <f t="shared" si="490"/>
        <v>邪能</v>
      </c>
      <c r="J1792" s="2" t="str">
        <f t="shared" si="491"/>
        <v>6阶后排邪能</v>
      </c>
      <c r="K1792" s="2">
        <f ca="1">VLOOKUP(J1792,NPC规则!A:K,M1792,FALSE)</f>
        <v>34026</v>
      </c>
      <c r="L1792" s="2">
        <f>VLOOKUP(J1792,NPC规则!A:N,14,FALSE)</f>
        <v>6</v>
      </c>
      <c r="M1792" s="2">
        <f t="shared" ca="1" si="492"/>
        <v>3</v>
      </c>
      <c r="N1792" s="2">
        <v>6</v>
      </c>
      <c r="O1792" s="2">
        <f>VLOOKUP(A1792,关卡NPC系数!B:I,6,FALSE)</f>
        <v>1.694</v>
      </c>
      <c r="P1792" s="2">
        <f t="shared" si="509"/>
        <v>1</v>
      </c>
    </row>
    <row r="1793" spans="1:16" x14ac:dyDescent="0.3">
      <c r="A1793" s="2">
        <f t="shared" si="498"/>
        <v>299</v>
      </c>
      <c r="B1793" s="2">
        <f ca="1">K1790</f>
        <v>35036</v>
      </c>
      <c r="C1793" s="2">
        <f t="shared" si="497"/>
        <v>4</v>
      </c>
      <c r="D1793" s="2">
        <f>VLOOKUP(A1793,关卡NPC系数!B:C,2,FALSE)</f>
        <v>218</v>
      </c>
      <c r="E1793" s="2" t="str">
        <f>VLOOKUP(A1793,关卡NPC系数!M:Q,5)</f>
        <v>6阶</v>
      </c>
      <c r="F1793" s="2" t="str">
        <f t="shared" si="486"/>
        <v>后排</v>
      </c>
      <c r="G1793" s="2">
        <f t="shared" si="500"/>
        <v>3</v>
      </c>
      <c r="I1793" s="2" t="str">
        <f t="shared" si="490"/>
        <v>邪能</v>
      </c>
      <c r="J1793" s="2" t="str">
        <f t="shared" si="491"/>
        <v>6阶后排邪能</v>
      </c>
      <c r="K1793" s="2">
        <f ca="1">VLOOKUP(J1793,NPC规则!A:K,M1793,FALSE)</f>
        <v>31086</v>
      </c>
      <c r="L1793" s="2">
        <f>VLOOKUP(J1793,NPC规则!A:N,14,FALSE)</f>
        <v>6</v>
      </c>
      <c r="M1793" s="2">
        <f t="shared" ca="1" si="492"/>
        <v>4</v>
      </c>
      <c r="N1793" s="2">
        <v>6</v>
      </c>
      <c r="O1793" s="2">
        <f>VLOOKUP(A1793,关卡NPC系数!B:I,6,FALSE)</f>
        <v>1.694</v>
      </c>
      <c r="P1793" s="2">
        <f t="shared" si="509"/>
        <v>1</v>
      </c>
    </row>
    <row r="1794" spans="1:16" x14ac:dyDescent="0.3">
      <c r="A1794" s="2">
        <f t="shared" si="498"/>
        <v>299</v>
      </c>
      <c r="B1794" s="2">
        <f ca="1">K1790</f>
        <v>35036</v>
      </c>
      <c r="C1794" s="2">
        <f t="shared" si="497"/>
        <v>5</v>
      </c>
      <c r="D1794" s="2">
        <f>VLOOKUP(A1794,关卡NPC系数!B:C,2,FALSE)</f>
        <v>218</v>
      </c>
      <c r="E1794" s="2" t="str">
        <f>VLOOKUP(A1794,关卡NPC系数!M:Q,5)</f>
        <v>6阶</v>
      </c>
      <c r="F1794" s="2" t="str">
        <f t="shared" ref="F1794:F1857" si="510">VLOOKUP(C1794,S:T,2,FALSE)</f>
        <v>后排</v>
      </c>
      <c r="G1794" s="2">
        <f t="shared" si="500"/>
        <v>3</v>
      </c>
      <c r="I1794" s="2" t="str">
        <f t="shared" si="490"/>
        <v>邪能</v>
      </c>
      <c r="J1794" s="2" t="str">
        <f t="shared" si="491"/>
        <v>6阶后排邪能</v>
      </c>
      <c r="K1794" s="2">
        <f ca="1">VLOOKUP(J1794,NPC规则!A:K,M1794,FALSE)</f>
        <v>32056</v>
      </c>
      <c r="L1794" s="2">
        <f>VLOOKUP(J1794,NPC规则!A:N,14,FALSE)</f>
        <v>6</v>
      </c>
      <c r="M1794" s="2">
        <f t="shared" ca="1" si="492"/>
        <v>6</v>
      </c>
      <c r="N1794" s="2">
        <v>6</v>
      </c>
      <c r="O1794" s="2">
        <f>VLOOKUP(A1794,关卡NPC系数!B:I,6,FALSE)</f>
        <v>1.694</v>
      </c>
      <c r="P1794" s="2">
        <f t="shared" si="509"/>
        <v>1</v>
      </c>
    </row>
    <row r="1795" spans="1:16" x14ac:dyDescent="0.3">
      <c r="A1795" s="2">
        <f t="shared" si="498"/>
        <v>299</v>
      </c>
      <c r="B1795" s="2">
        <f ca="1">K1790</f>
        <v>35036</v>
      </c>
      <c r="C1795" s="2">
        <f t="shared" si="497"/>
        <v>6</v>
      </c>
      <c r="D1795" s="2">
        <f>VLOOKUP(A1795,关卡NPC系数!B:C,2,FALSE)</f>
        <v>218</v>
      </c>
      <c r="E1795" s="2" t="str">
        <f>VLOOKUP(A1795,关卡NPC系数!M:Q,5)</f>
        <v>6阶</v>
      </c>
      <c r="F1795" s="2" t="str">
        <f t="shared" si="510"/>
        <v>后排</v>
      </c>
      <c r="G1795" s="2">
        <f t="shared" si="500"/>
        <v>3</v>
      </c>
      <c r="I1795" s="2" t="str">
        <f t="shared" ref="I1795:I1858" si="511">VLOOKUP(G1795,V:W,2,FALSE)</f>
        <v>邪能</v>
      </c>
      <c r="J1795" s="2" t="str">
        <f t="shared" ref="J1795:J1858" si="512">E1795&amp;F1795&amp;I1795</f>
        <v>6阶后排邪能</v>
      </c>
      <c r="K1795" s="2">
        <f ca="1">VLOOKUP(J1795,NPC规则!A:K,M1795,FALSE)</f>
        <v>31086</v>
      </c>
      <c r="L1795" s="2">
        <f>VLOOKUP(J1795,NPC规则!A:N,14,FALSE)</f>
        <v>6</v>
      </c>
      <c r="M1795" s="2">
        <f t="shared" ref="M1795:M1858" ca="1" si="513">INT(RAND()*L1795)+2</f>
        <v>4</v>
      </c>
      <c r="N1795" s="2">
        <v>6</v>
      </c>
      <c r="O1795" s="2">
        <f>VLOOKUP(A1795,关卡NPC系数!B:I,6,FALSE)</f>
        <v>1.694</v>
      </c>
      <c r="P1795" s="2">
        <f t="shared" si="509"/>
        <v>1</v>
      </c>
    </row>
    <row r="1796" spans="1:16" x14ac:dyDescent="0.3">
      <c r="A1796" s="2">
        <f t="shared" si="498"/>
        <v>300</v>
      </c>
      <c r="B1796" s="2">
        <f ca="1">K1796</f>
        <v>45056</v>
      </c>
      <c r="C1796" s="2">
        <f t="shared" si="497"/>
        <v>1</v>
      </c>
      <c r="D1796" s="2">
        <f>VLOOKUP(A1796,关卡NPC系数!B:C,2,FALSE)</f>
        <v>218</v>
      </c>
      <c r="E1796" s="2" t="str">
        <f>VLOOKUP(A1796,关卡NPC系数!M:Q,5)</f>
        <v>6阶</v>
      </c>
      <c r="F1796" s="2" t="str">
        <f t="shared" si="510"/>
        <v>前排</v>
      </c>
      <c r="G1796" s="2">
        <f t="shared" si="500"/>
        <v>4</v>
      </c>
      <c r="I1796" s="2" t="str">
        <f t="shared" si="511"/>
        <v>自然</v>
      </c>
      <c r="J1796" s="2" t="str">
        <f t="shared" si="512"/>
        <v>6阶前排自然</v>
      </c>
      <c r="K1796" s="2">
        <f ca="1">VLOOKUP(J1796,NPC规则!A:K,M1796,FALSE)</f>
        <v>45056</v>
      </c>
      <c r="L1796" s="2">
        <f>VLOOKUP(J1796,NPC规则!A:N,14,FALSE)</f>
        <v>4</v>
      </c>
      <c r="M1796" s="2">
        <f t="shared" ca="1" si="513"/>
        <v>4</v>
      </c>
      <c r="N1796" s="2">
        <v>6</v>
      </c>
      <c r="O1796" s="2">
        <f>VLOOKUP(A1796,关卡NPC系数!B:I,6,FALSE)</f>
        <v>2.121</v>
      </c>
      <c r="P1796" s="2">
        <f t="shared" si="509"/>
        <v>1.3</v>
      </c>
    </row>
    <row r="1797" spans="1:16" x14ac:dyDescent="0.3">
      <c r="A1797" s="2">
        <f t="shared" si="498"/>
        <v>300</v>
      </c>
      <c r="B1797" s="2">
        <f ca="1">K1796</f>
        <v>45056</v>
      </c>
      <c r="C1797" s="2">
        <f t="shared" si="497"/>
        <v>2</v>
      </c>
      <c r="D1797" s="2">
        <f>VLOOKUP(A1797,关卡NPC系数!B:C,2,FALSE)</f>
        <v>218</v>
      </c>
      <c r="E1797" s="2" t="str">
        <f>VLOOKUP(A1797,关卡NPC系数!M:Q,5)</f>
        <v>6阶</v>
      </c>
      <c r="F1797" s="2" t="str">
        <f t="shared" si="510"/>
        <v>前排</v>
      </c>
      <c r="G1797" s="2">
        <f t="shared" si="500"/>
        <v>4</v>
      </c>
      <c r="I1797" s="2" t="str">
        <f t="shared" si="511"/>
        <v>自然</v>
      </c>
      <c r="J1797" s="2" t="str">
        <f t="shared" si="512"/>
        <v>6阶前排自然</v>
      </c>
      <c r="L1797" s="2">
        <f>VLOOKUP(J1797,NPC规则!A:N,14,FALSE)</f>
        <v>4</v>
      </c>
      <c r="M1797" s="2">
        <f t="shared" ca="1" si="513"/>
        <v>3</v>
      </c>
      <c r="N1797" s="2">
        <v>6</v>
      </c>
      <c r="O1797" s="2">
        <f>VLOOKUP(A1797,关卡NPC系数!B:I,6,FALSE)</f>
        <v>2.121</v>
      </c>
      <c r="P1797" s="2">
        <f t="shared" si="509"/>
        <v>1.3</v>
      </c>
    </row>
    <row r="1798" spans="1:16" x14ac:dyDescent="0.3">
      <c r="A1798" s="2">
        <f t="shared" si="498"/>
        <v>300</v>
      </c>
      <c r="B1798" s="2">
        <f ca="1">K1796</f>
        <v>45056</v>
      </c>
      <c r="C1798" s="2">
        <f t="shared" si="497"/>
        <v>3</v>
      </c>
      <c r="D1798" s="2">
        <f>VLOOKUP(A1798,关卡NPC系数!B:C,2,FALSE)</f>
        <v>218</v>
      </c>
      <c r="E1798" s="2" t="str">
        <f>VLOOKUP(A1798,关卡NPC系数!M:Q,5)</f>
        <v>6阶</v>
      </c>
      <c r="F1798" s="2" t="str">
        <f t="shared" si="510"/>
        <v>后排</v>
      </c>
      <c r="G1798" s="2">
        <f t="shared" si="500"/>
        <v>4</v>
      </c>
      <c r="I1798" s="2" t="str">
        <f t="shared" si="511"/>
        <v>自然</v>
      </c>
      <c r="J1798" s="2" t="str">
        <f t="shared" si="512"/>
        <v>6阶后排自然</v>
      </c>
      <c r="K1798" s="2">
        <f ca="1">VLOOKUP(J1798,NPC规则!A:K,M1798,FALSE)</f>
        <v>42016</v>
      </c>
      <c r="L1798" s="2">
        <f>VLOOKUP(J1798,NPC规则!A:N,14,FALSE)</f>
        <v>7</v>
      </c>
      <c r="M1798" s="2">
        <f t="shared" ca="1" si="513"/>
        <v>7</v>
      </c>
      <c r="N1798" s="2">
        <v>6</v>
      </c>
      <c r="O1798" s="2">
        <f>VLOOKUP(A1798,关卡NPC系数!B:I,6,FALSE)</f>
        <v>2.121</v>
      </c>
      <c r="P1798" s="2">
        <f t="shared" si="509"/>
        <v>1.3</v>
      </c>
    </row>
    <row r="1799" spans="1:16" x14ac:dyDescent="0.3">
      <c r="A1799" s="2">
        <f t="shared" si="498"/>
        <v>300</v>
      </c>
      <c r="B1799" s="2">
        <f ca="1">K1796</f>
        <v>45056</v>
      </c>
      <c r="C1799" s="2">
        <f t="shared" si="497"/>
        <v>4</v>
      </c>
      <c r="D1799" s="2">
        <f>VLOOKUP(A1799,关卡NPC系数!B:C,2,FALSE)</f>
        <v>218</v>
      </c>
      <c r="E1799" s="2" t="str">
        <f>VLOOKUP(A1799,关卡NPC系数!M:Q,5)</f>
        <v>6阶</v>
      </c>
      <c r="F1799" s="2" t="str">
        <f t="shared" si="510"/>
        <v>后排</v>
      </c>
      <c r="G1799" s="2">
        <f t="shared" si="500"/>
        <v>4</v>
      </c>
      <c r="I1799" s="2" t="str">
        <f t="shared" si="511"/>
        <v>自然</v>
      </c>
      <c r="J1799" s="2" t="str">
        <f t="shared" si="512"/>
        <v>6阶后排自然</v>
      </c>
      <c r="L1799" s="2">
        <f>VLOOKUP(J1799,NPC规则!A:N,14,FALSE)</f>
        <v>7</v>
      </c>
      <c r="M1799" s="2">
        <f t="shared" ca="1" si="513"/>
        <v>8</v>
      </c>
      <c r="N1799" s="2">
        <v>6</v>
      </c>
      <c r="O1799" s="2">
        <f>VLOOKUP(A1799,关卡NPC系数!B:I,6,FALSE)</f>
        <v>2.121</v>
      </c>
      <c r="P1799" s="2">
        <f t="shared" si="509"/>
        <v>1.3</v>
      </c>
    </row>
    <row r="1800" spans="1:16" x14ac:dyDescent="0.3">
      <c r="A1800" s="2">
        <f t="shared" si="498"/>
        <v>300</v>
      </c>
      <c r="B1800" s="2">
        <f ca="1">K1796</f>
        <v>45056</v>
      </c>
      <c r="C1800" s="2">
        <f t="shared" ref="C1800:C1863" si="514">C1794</f>
        <v>5</v>
      </c>
      <c r="D1800" s="2">
        <f>VLOOKUP(A1800,关卡NPC系数!B:C,2,FALSE)</f>
        <v>218</v>
      </c>
      <c r="E1800" s="2" t="str">
        <f>VLOOKUP(A1800,关卡NPC系数!M:Q,5)</f>
        <v>6阶</v>
      </c>
      <c r="F1800" s="2" t="str">
        <f t="shared" si="510"/>
        <v>后排</v>
      </c>
      <c r="G1800" s="2">
        <f t="shared" si="500"/>
        <v>4</v>
      </c>
      <c r="I1800" s="2" t="str">
        <f t="shared" si="511"/>
        <v>自然</v>
      </c>
      <c r="J1800" s="2" t="str">
        <f t="shared" si="512"/>
        <v>6阶后排自然</v>
      </c>
      <c r="L1800" s="2">
        <f>VLOOKUP(J1800,NPC规则!A:N,14,FALSE)</f>
        <v>7</v>
      </c>
      <c r="M1800" s="2">
        <f t="shared" ca="1" si="513"/>
        <v>5</v>
      </c>
      <c r="N1800" s="2">
        <v>6</v>
      </c>
      <c r="O1800" s="2">
        <f>VLOOKUP(A1800,关卡NPC系数!B:I,6,FALSE)</f>
        <v>2.121</v>
      </c>
      <c r="P1800" s="2">
        <f t="shared" si="509"/>
        <v>1.3</v>
      </c>
    </row>
    <row r="1801" spans="1:16" x14ac:dyDescent="0.3">
      <c r="A1801" s="2">
        <f t="shared" si="498"/>
        <v>300</v>
      </c>
      <c r="B1801" s="2">
        <f ca="1">K1796</f>
        <v>45056</v>
      </c>
      <c r="C1801" s="2">
        <f t="shared" si="514"/>
        <v>6</v>
      </c>
      <c r="D1801" s="2">
        <f>VLOOKUP(A1801,关卡NPC系数!B:C,2,FALSE)</f>
        <v>218</v>
      </c>
      <c r="E1801" s="2" t="str">
        <f>VLOOKUP(A1801,关卡NPC系数!M:Q,5)</f>
        <v>6阶</v>
      </c>
      <c r="F1801" s="2" t="str">
        <f t="shared" si="510"/>
        <v>后排</v>
      </c>
      <c r="G1801" s="2">
        <f t="shared" si="500"/>
        <v>4</v>
      </c>
      <c r="I1801" s="2" t="str">
        <f t="shared" si="511"/>
        <v>自然</v>
      </c>
      <c r="J1801" s="2" t="str">
        <f t="shared" si="512"/>
        <v>6阶后排自然</v>
      </c>
      <c r="K1801" s="2">
        <f ca="1">VLOOKUP(J1801,NPC规则!A:K,M1801,FALSE)</f>
        <v>44036</v>
      </c>
      <c r="L1801" s="2">
        <f>VLOOKUP(J1801,NPC规则!A:N,14,FALSE)</f>
        <v>7</v>
      </c>
      <c r="M1801" s="2">
        <f t="shared" ca="1" si="513"/>
        <v>6</v>
      </c>
      <c r="N1801" s="2">
        <v>6</v>
      </c>
      <c r="O1801" s="2">
        <f>VLOOKUP(A1801,关卡NPC系数!B:I,6,FALSE)</f>
        <v>2.121</v>
      </c>
      <c r="P1801" s="2">
        <f t="shared" si="509"/>
        <v>1.3</v>
      </c>
    </row>
    <row r="1802" spans="1:16" x14ac:dyDescent="0.3">
      <c r="A1802" s="2">
        <f t="shared" si="498"/>
        <v>301</v>
      </c>
      <c r="B1802" s="2">
        <f ca="1">K1802</f>
        <v>53016</v>
      </c>
      <c r="C1802" s="2">
        <f t="shared" si="514"/>
        <v>1</v>
      </c>
      <c r="D1802" s="2">
        <f>VLOOKUP(A1802,关卡NPC系数!B:C,2,FALSE)</f>
        <v>219</v>
      </c>
      <c r="E1802" s="2" t="str">
        <f>VLOOKUP(A1802,关卡NPC系数!M:Q,5)</f>
        <v>6阶</v>
      </c>
      <c r="F1802" s="2" t="str">
        <f t="shared" si="510"/>
        <v>前排</v>
      </c>
      <c r="G1802" s="2">
        <f t="shared" si="500"/>
        <v>5</v>
      </c>
      <c r="I1802" s="2" t="str">
        <f t="shared" si="511"/>
        <v>暗影</v>
      </c>
      <c r="J1802" s="2" t="str">
        <f t="shared" si="512"/>
        <v>6阶前排暗影</v>
      </c>
      <c r="K1802" s="2">
        <f ca="1">VLOOKUP(J1802,NPC规则!A:K,M1802,FALSE)</f>
        <v>53016</v>
      </c>
      <c r="L1802" s="2">
        <f>VLOOKUP(J1802,NPC规则!A:N,14,FALSE)</f>
        <v>3</v>
      </c>
      <c r="M1802" s="2">
        <f t="shared" ca="1" si="513"/>
        <v>3</v>
      </c>
      <c r="N1802" s="2">
        <v>6</v>
      </c>
      <c r="O1802" s="2">
        <f>VLOOKUP(A1802,关卡NPC系数!B:I,6,FALSE)</f>
        <v>1.6990000000000001</v>
      </c>
      <c r="P1802" s="2">
        <f t="shared" si="509"/>
        <v>1</v>
      </c>
    </row>
    <row r="1803" spans="1:16" x14ac:dyDescent="0.3">
      <c r="A1803" s="2">
        <f t="shared" si="498"/>
        <v>301</v>
      </c>
      <c r="B1803" s="2">
        <f ca="1">K1802</f>
        <v>53016</v>
      </c>
      <c r="C1803" s="2">
        <f t="shared" si="514"/>
        <v>2</v>
      </c>
      <c r="D1803" s="2">
        <f>VLOOKUP(A1803,关卡NPC系数!B:C,2,FALSE)</f>
        <v>219</v>
      </c>
      <c r="E1803" s="2" t="str">
        <f>VLOOKUP(A1803,关卡NPC系数!M:Q,5)</f>
        <v>6阶</v>
      </c>
      <c r="F1803" s="2" t="str">
        <f t="shared" si="510"/>
        <v>前排</v>
      </c>
      <c r="G1803" s="2">
        <f t="shared" si="500"/>
        <v>5</v>
      </c>
      <c r="I1803" s="2" t="str">
        <f t="shared" si="511"/>
        <v>暗影</v>
      </c>
      <c r="J1803" s="2" t="str">
        <f t="shared" si="512"/>
        <v>6阶前排暗影</v>
      </c>
      <c r="K1803" s="2">
        <f ca="1">VLOOKUP(J1803,NPC规则!A:K,M1803,FALSE)</f>
        <v>51016</v>
      </c>
      <c r="L1803" s="2">
        <f>VLOOKUP(J1803,NPC规则!A:N,14,FALSE)</f>
        <v>3</v>
      </c>
      <c r="M1803" s="2">
        <f t="shared" ca="1" si="513"/>
        <v>2</v>
      </c>
      <c r="N1803" s="2">
        <v>6</v>
      </c>
      <c r="O1803" s="2">
        <f>VLOOKUP(A1803,关卡NPC系数!B:I,6,FALSE)</f>
        <v>1.6990000000000001</v>
      </c>
      <c r="P1803" s="2">
        <f t="shared" si="509"/>
        <v>1</v>
      </c>
    </row>
    <row r="1804" spans="1:16" x14ac:dyDescent="0.3">
      <c r="A1804" s="2">
        <f t="shared" si="498"/>
        <v>301</v>
      </c>
      <c r="B1804" s="2">
        <f ca="1">K1802</f>
        <v>53016</v>
      </c>
      <c r="C1804" s="2">
        <f t="shared" si="514"/>
        <v>3</v>
      </c>
      <c r="D1804" s="2">
        <f>VLOOKUP(A1804,关卡NPC系数!B:C,2,FALSE)</f>
        <v>219</v>
      </c>
      <c r="E1804" s="2" t="str">
        <f>VLOOKUP(A1804,关卡NPC系数!M:Q,5)</f>
        <v>6阶</v>
      </c>
      <c r="F1804" s="2" t="str">
        <f t="shared" si="510"/>
        <v>后排</v>
      </c>
      <c r="G1804" s="2">
        <f t="shared" si="500"/>
        <v>5</v>
      </c>
      <c r="I1804" s="2" t="str">
        <f t="shared" si="511"/>
        <v>暗影</v>
      </c>
      <c r="J1804" s="2" t="str">
        <f t="shared" si="512"/>
        <v>6阶后排暗影</v>
      </c>
      <c r="K1804" s="2">
        <f ca="1">VLOOKUP(J1804,NPC规则!A:K,M1804,FALSE)</f>
        <v>52046</v>
      </c>
      <c r="L1804" s="2">
        <f>VLOOKUP(J1804,NPC规则!A:N,14,FALSE)</f>
        <v>3</v>
      </c>
      <c r="M1804" s="2">
        <f t="shared" ca="1" si="513"/>
        <v>4</v>
      </c>
      <c r="N1804" s="2">
        <v>6</v>
      </c>
      <c r="O1804" s="2">
        <f>VLOOKUP(A1804,关卡NPC系数!B:I,6,FALSE)</f>
        <v>1.6990000000000001</v>
      </c>
      <c r="P1804" s="2">
        <f t="shared" si="509"/>
        <v>1</v>
      </c>
    </row>
    <row r="1805" spans="1:16" x14ac:dyDescent="0.3">
      <c r="A1805" s="2">
        <f t="shared" si="498"/>
        <v>301</v>
      </c>
      <c r="B1805" s="2">
        <f ca="1">K1802</f>
        <v>53016</v>
      </c>
      <c r="C1805" s="2">
        <f t="shared" si="514"/>
        <v>4</v>
      </c>
      <c r="D1805" s="2">
        <f>VLOOKUP(A1805,关卡NPC系数!B:C,2,FALSE)</f>
        <v>219</v>
      </c>
      <c r="E1805" s="2" t="str">
        <f>VLOOKUP(A1805,关卡NPC系数!M:Q,5)</f>
        <v>6阶</v>
      </c>
      <c r="F1805" s="2" t="str">
        <f t="shared" si="510"/>
        <v>后排</v>
      </c>
      <c r="G1805" s="2">
        <f t="shared" si="500"/>
        <v>5</v>
      </c>
      <c r="I1805" s="2" t="str">
        <f t="shared" si="511"/>
        <v>暗影</v>
      </c>
      <c r="J1805" s="2" t="str">
        <f t="shared" si="512"/>
        <v>6阶后排暗影</v>
      </c>
      <c r="K1805" s="2">
        <f ca="1">VLOOKUP(J1805,NPC规则!A:K,M1805,FALSE)</f>
        <v>53016</v>
      </c>
      <c r="L1805" s="2">
        <f>VLOOKUP(J1805,NPC规则!A:N,14,FALSE)</f>
        <v>3</v>
      </c>
      <c r="M1805" s="2">
        <f t="shared" ca="1" si="513"/>
        <v>3</v>
      </c>
      <c r="N1805" s="2">
        <v>6</v>
      </c>
      <c r="O1805" s="2">
        <f>VLOOKUP(A1805,关卡NPC系数!B:I,6,FALSE)</f>
        <v>1.6990000000000001</v>
      </c>
      <c r="P1805" s="2">
        <f t="shared" si="509"/>
        <v>1</v>
      </c>
    </row>
    <row r="1806" spans="1:16" x14ac:dyDescent="0.3">
      <c r="A1806" s="2">
        <f t="shared" ref="A1806:A1869" si="515">A1800+1</f>
        <v>301</v>
      </c>
      <c r="B1806" s="2">
        <f ca="1">K1802</f>
        <v>53016</v>
      </c>
      <c r="C1806" s="2">
        <f t="shared" si="514"/>
        <v>5</v>
      </c>
      <c r="D1806" s="2">
        <f>VLOOKUP(A1806,关卡NPC系数!B:C,2,FALSE)</f>
        <v>219</v>
      </c>
      <c r="E1806" s="2" t="str">
        <f>VLOOKUP(A1806,关卡NPC系数!M:Q,5)</f>
        <v>6阶</v>
      </c>
      <c r="F1806" s="2" t="str">
        <f t="shared" si="510"/>
        <v>后排</v>
      </c>
      <c r="G1806" s="2">
        <f t="shared" si="500"/>
        <v>5</v>
      </c>
      <c r="I1806" s="2" t="str">
        <f t="shared" si="511"/>
        <v>暗影</v>
      </c>
      <c r="J1806" s="2" t="str">
        <f t="shared" si="512"/>
        <v>6阶后排暗影</v>
      </c>
      <c r="K1806" s="2">
        <f ca="1">VLOOKUP(J1806,NPC规则!A:K,M1806,FALSE)</f>
        <v>53016</v>
      </c>
      <c r="L1806" s="2">
        <f>VLOOKUP(J1806,NPC规则!A:N,14,FALSE)</f>
        <v>3</v>
      </c>
      <c r="M1806" s="2">
        <f t="shared" ca="1" si="513"/>
        <v>3</v>
      </c>
      <c r="N1806" s="2">
        <v>6</v>
      </c>
      <c r="O1806" s="2">
        <f>VLOOKUP(A1806,关卡NPC系数!B:I,6,FALSE)</f>
        <v>1.6990000000000001</v>
      </c>
      <c r="P1806" s="2">
        <f t="shared" si="509"/>
        <v>1</v>
      </c>
    </row>
    <row r="1807" spans="1:16" x14ac:dyDescent="0.3">
      <c r="A1807" s="2">
        <f t="shared" si="515"/>
        <v>301</v>
      </c>
      <c r="B1807" s="2">
        <f ca="1">K1802</f>
        <v>53016</v>
      </c>
      <c r="C1807" s="2">
        <f t="shared" si="514"/>
        <v>6</v>
      </c>
      <c r="D1807" s="2">
        <f>VLOOKUP(A1807,关卡NPC系数!B:C,2,FALSE)</f>
        <v>219</v>
      </c>
      <c r="E1807" s="2" t="str">
        <f>VLOOKUP(A1807,关卡NPC系数!M:Q,5)</f>
        <v>6阶</v>
      </c>
      <c r="F1807" s="2" t="str">
        <f t="shared" si="510"/>
        <v>后排</v>
      </c>
      <c r="G1807" s="2">
        <f t="shared" si="500"/>
        <v>5</v>
      </c>
      <c r="I1807" s="2" t="str">
        <f t="shared" si="511"/>
        <v>暗影</v>
      </c>
      <c r="J1807" s="2" t="str">
        <f t="shared" si="512"/>
        <v>6阶后排暗影</v>
      </c>
      <c r="K1807" s="2">
        <f ca="1">VLOOKUP(J1807,NPC规则!A:K,M1807,FALSE)</f>
        <v>52046</v>
      </c>
      <c r="L1807" s="2">
        <f>VLOOKUP(J1807,NPC规则!A:N,14,FALSE)</f>
        <v>3</v>
      </c>
      <c r="M1807" s="2">
        <f t="shared" ca="1" si="513"/>
        <v>4</v>
      </c>
      <c r="N1807" s="2">
        <v>6</v>
      </c>
      <c r="O1807" s="2">
        <f>VLOOKUP(A1807,关卡NPC系数!B:I,6,FALSE)</f>
        <v>1.6990000000000001</v>
      </c>
      <c r="P1807" s="2">
        <f t="shared" si="509"/>
        <v>1</v>
      </c>
    </row>
    <row r="1808" spans="1:16" x14ac:dyDescent="0.3">
      <c r="A1808" s="2">
        <f t="shared" si="515"/>
        <v>302</v>
      </c>
      <c r="B1808" s="2">
        <f ca="1">K1808</f>
        <v>63026</v>
      </c>
      <c r="C1808" s="2">
        <f t="shared" si="514"/>
        <v>1</v>
      </c>
      <c r="D1808" s="2">
        <f>VLOOKUP(A1808,关卡NPC系数!B:C,2,FALSE)</f>
        <v>219</v>
      </c>
      <c r="E1808" s="2" t="str">
        <f>VLOOKUP(A1808,关卡NPC系数!M:Q,5)</f>
        <v>6阶</v>
      </c>
      <c r="F1808" s="2" t="str">
        <f t="shared" si="510"/>
        <v>前排</v>
      </c>
      <c r="G1808" s="2">
        <f t="shared" si="500"/>
        <v>6</v>
      </c>
      <c r="I1808" s="2" t="str">
        <f t="shared" si="511"/>
        <v>神圣</v>
      </c>
      <c r="J1808" s="2" t="str">
        <f t="shared" si="512"/>
        <v>6阶前排神圣</v>
      </c>
      <c r="K1808" s="2">
        <f ca="1">VLOOKUP(J1808,NPC规则!A:K,M1808,FALSE)</f>
        <v>63026</v>
      </c>
      <c r="L1808" s="2">
        <f>VLOOKUP(J1808,NPC规则!A:N,14,FALSE)</f>
        <v>3</v>
      </c>
      <c r="M1808" s="2">
        <f t="shared" ca="1" si="513"/>
        <v>3</v>
      </c>
      <c r="N1808" s="2">
        <v>6</v>
      </c>
      <c r="O1808" s="2">
        <f>VLOOKUP(A1808,关卡NPC系数!B:I,6,FALSE)</f>
        <v>1.702</v>
      </c>
      <c r="P1808" s="2">
        <f t="shared" si="509"/>
        <v>1</v>
      </c>
    </row>
    <row r="1809" spans="1:16" x14ac:dyDescent="0.3">
      <c r="A1809" s="2">
        <f t="shared" si="515"/>
        <v>302</v>
      </c>
      <c r="B1809" s="2">
        <f ca="1">K1808</f>
        <v>63026</v>
      </c>
      <c r="C1809" s="2">
        <f t="shared" si="514"/>
        <v>2</v>
      </c>
      <c r="D1809" s="2">
        <f>VLOOKUP(A1809,关卡NPC系数!B:C,2,FALSE)</f>
        <v>219</v>
      </c>
      <c r="E1809" s="2" t="str">
        <f>VLOOKUP(A1809,关卡NPC系数!M:Q,5)</f>
        <v>6阶</v>
      </c>
      <c r="F1809" s="2" t="str">
        <f t="shared" si="510"/>
        <v>前排</v>
      </c>
      <c r="G1809" s="2">
        <f t="shared" si="500"/>
        <v>6</v>
      </c>
      <c r="I1809" s="2" t="str">
        <f t="shared" si="511"/>
        <v>神圣</v>
      </c>
      <c r="J1809" s="2" t="str">
        <f t="shared" si="512"/>
        <v>6阶前排神圣</v>
      </c>
      <c r="K1809" s="2">
        <f ca="1">VLOOKUP(J1809,NPC规则!A:K,M1809,FALSE)</f>
        <v>62016</v>
      </c>
      <c r="L1809" s="2">
        <f>VLOOKUP(J1809,NPC规则!A:N,14,FALSE)</f>
        <v>3</v>
      </c>
      <c r="M1809" s="2">
        <f t="shared" ca="1" si="513"/>
        <v>4</v>
      </c>
      <c r="N1809" s="2">
        <v>6</v>
      </c>
      <c r="O1809" s="2">
        <f>VLOOKUP(A1809,关卡NPC系数!B:I,6,FALSE)</f>
        <v>1.702</v>
      </c>
      <c r="P1809" s="2">
        <f t="shared" si="509"/>
        <v>1</v>
      </c>
    </row>
    <row r="1810" spans="1:16" x14ac:dyDescent="0.3">
      <c r="A1810" s="2">
        <f t="shared" si="515"/>
        <v>302</v>
      </c>
      <c r="B1810" s="2">
        <f ca="1">K1808</f>
        <v>63026</v>
      </c>
      <c r="C1810" s="2">
        <f t="shared" si="514"/>
        <v>3</v>
      </c>
      <c r="D1810" s="2">
        <f>VLOOKUP(A1810,关卡NPC系数!B:C,2,FALSE)</f>
        <v>219</v>
      </c>
      <c r="E1810" s="2" t="str">
        <f>VLOOKUP(A1810,关卡NPC系数!M:Q,5)</f>
        <v>6阶</v>
      </c>
      <c r="F1810" s="2" t="str">
        <f t="shared" si="510"/>
        <v>后排</v>
      </c>
      <c r="G1810" s="2">
        <f t="shared" ref="G1810:G1873" si="516">G1804+1</f>
        <v>6</v>
      </c>
      <c r="I1810" s="2" t="str">
        <f t="shared" si="511"/>
        <v>神圣</v>
      </c>
      <c r="J1810" s="2" t="str">
        <f t="shared" si="512"/>
        <v>6阶后排神圣</v>
      </c>
      <c r="K1810" s="2">
        <f ca="1">VLOOKUP(J1810,NPC规则!A:K,M1810,FALSE)</f>
        <v>63026</v>
      </c>
      <c r="L1810" s="2">
        <f>VLOOKUP(J1810,NPC规则!A:N,14,FALSE)</f>
        <v>3</v>
      </c>
      <c r="M1810" s="2">
        <f t="shared" ca="1" si="513"/>
        <v>3</v>
      </c>
      <c r="N1810" s="2">
        <v>6</v>
      </c>
      <c r="O1810" s="2">
        <f>VLOOKUP(A1810,关卡NPC系数!B:I,6,FALSE)</f>
        <v>1.702</v>
      </c>
      <c r="P1810" s="2">
        <f t="shared" si="509"/>
        <v>1</v>
      </c>
    </row>
    <row r="1811" spans="1:16" x14ac:dyDescent="0.3">
      <c r="A1811" s="2">
        <f t="shared" si="515"/>
        <v>302</v>
      </c>
      <c r="B1811" s="2">
        <f ca="1">K1808</f>
        <v>63026</v>
      </c>
      <c r="C1811" s="2">
        <f t="shared" si="514"/>
        <v>4</v>
      </c>
      <c r="D1811" s="2">
        <f>VLOOKUP(A1811,关卡NPC系数!B:C,2,FALSE)</f>
        <v>219</v>
      </c>
      <c r="E1811" s="2" t="str">
        <f>VLOOKUP(A1811,关卡NPC系数!M:Q,5)</f>
        <v>6阶</v>
      </c>
      <c r="F1811" s="2" t="str">
        <f t="shared" si="510"/>
        <v>后排</v>
      </c>
      <c r="G1811" s="2">
        <f t="shared" si="516"/>
        <v>6</v>
      </c>
      <c r="I1811" s="2" t="str">
        <f t="shared" si="511"/>
        <v>神圣</v>
      </c>
      <c r="J1811" s="2" t="str">
        <f t="shared" si="512"/>
        <v>6阶后排神圣</v>
      </c>
      <c r="K1811" s="2">
        <f ca="1">VLOOKUP(J1811,NPC规则!A:K,M1811,FALSE)</f>
        <v>63026</v>
      </c>
      <c r="L1811" s="2">
        <f>VLOOKUP(J1811,NPC规则!A:N,14,FALSE)</f>
        <v>3</v>
      </c>
      <c r="M1811" s="2">
        <f t="shared" ca="1" si="513"/>
        <v>3</v>
      </c>
      <c r="N1811" s="2">
        <v>6</v>
      </c>
      <c r="O1811" s="2">
        <f>VLOOKUP(A1811,关卡NPC系数!B:I,6,FALSE)</f>
        <v>1.702</v>
      </c>
      <c r="P1811" s="2">
        <f t="shared" si="509"/>
        <v>1</v>
      </c>
    </row>
    <row r="1812" spans="1:16" x14ac:dyDescent="0.3">
      <c r="A1812" s="2">
        <f t="shared" si="515"/>
        <v>302</v>
      </c>
      <c r="B1812" s="2">
        <f ca="1">K1808</f>
        <v>63026</v>
      </c>
      <c r="C1812" s="2">
        <f t="shared" si="514"/>
        <v>5</v>
      </c>
      <c r="D1812" s="2">
        <f>VLOOKUP(A1812,关卡NPC系数!B:C,2,FALSE)</f>
        <v>219</v>
      </c>
      <c r="E1812" s="2" t="str">
        <f>VLOOKUP(A1812,关卡NPC系数!M:Q,5)</f>
        <v>6阶</v>
      </c>
      <c r="F1812" s="2" t="str">
        <f t="shared" si="510"/>
        <v>后排</v>
      </c>
      <c r="G1812" s="2">
        <f t="shared" si="516"/>
        <v>6</v>
      </c>
      <c r="I1812" s="2" t="str">
        <f t="shared" si="511"/>
        <v>神圣</v>
      </c>
      <c r="J1812" s="2" t="str">
        <f t="shared" si="512"/>
        <v>6阶后排神圣</v>
      </c>
      <c r="K1812" s="2">
        <f ca="1">VLOOKUP(J1812,NPC规则!A:K,M1812,FALSE)</f>
        <v>62016</v>
      </c>
      <c r="L1812" s="2">
        <f>VLOOKUP(J1812,NPC规则!A:N,14,FALSE)</f>
        <v>3</v>
      </c>
      <c r="M1812" s="2">
        <f t="shared" ca="1" si="513"/>
        <v>4</v>
      </c>
      <c r="N1812" s="2">
        <v>6</v>
      </c>
      <c r="O1812" s="2">
        <f>VLOOKUP(A1812,关卡NPC系数!B:I,6,FALSE)</f>
        <v>1.702</v>
      </c>
      <c r="P1812" s="2">
        <f t="shared" si="509"/>
        <v>1</v>
      </c>
    </row>
    <row r="1813" spans="1:16" x14ac:dyDescent="0.3">
      <c r="A1813" s="2">
        <f t="shared" si="515"/>
        <v>302</v>
      </c>
      <c r="B1813" s="2">
        <f ca="1">K1808</f>
        <v>63026</v>
      </c>
      <c r="C1813" s="2">
        <f t="shared" si="514"/>
        <v>6</v>
      </c>
      <c r="D1813" s="2">
        <f>VLOOKUP(A1813,关卡NPC系数!B:C,2,FALSE)</f>
        <v>219</v>
      </c>
      <c r="E1813" s="2" t="str">
        <f>VLOOKUP(A1813,关卡NPC系数!M:Q,5)</f>
        <v>6阶</v>
      </c>
      <c r="F1813" s="2" t="str">
        <f t="shared" si="510"/>
        <v>后排</v>
      </c>
      <c r="G1813" s="2">
        <f t="shared" si="516"/>
        <v>6</v>
      </c>
      <c r="I1813" s="2" t="str">
        <f t="shared" si="511"/>
        <v>神圣</v>
      </c>
      <c r="J1813" s="2" t="str">
        <f t="shared" si="512"/>
        <v>6阶后排神圣</v>
      </c>
      <c r="K1813" s="2">
        <f ca="1">VLOOKUP(J1813,NPC规则!A:K,M1813,FALSE)</f>
        <v>61026</v>
      </c>
      <c r="L1813" s="2">
        <f>VLOOKUP(J1813,NPC规则!A:N,14,FALSE)</f>
        <v>3</v>
      </c>
      <c r="M1813" s="2">
        <f t="shared" ca="1" si="513"/>
        <v>2</v>
      </c>
      <c r="N1813" s="2">
        <v>6</v>
      </c>
      <c r="O1813" s="2">
        <f>VLOOKUP(A1813,关卡NPC系数!B:I,6,FALSE)</f>
        <v>1.702</v>
      </c>
      <c r="P1813" s="2">
        <f t="shared" si="509"/>
        <v>1</v>
      </c>
    </row>
    <row r="1814" spans="1:16" x14ac:dyDescent="0.3">
      <c r="A1814" s="2">
        <f t="shared" si="515"/>
        <v>303</v>
      </c>
      <c r="B1814" s="2">
        <f ca="1">K1814</f>
        <v>35036</v>
      </c>
      <c r="C1814" s="2">
        <f t="shared" si="514"/>
        <v>1</v>
      </c>
      <c r="D1814" s="2">
        <f>VLOOKUP(A1814,关卡NPC系数!B:C,2,FALSE)</f>
        <v>220</v>
      </c>
      <c r="E1814" s="2" t="str">
        <f>VLOOKUP(A1814,关卡NPC系数!M:Q,5)</f>
        <v>6阶</v>
      </c>
      <c r="F1814" s="2" t="str">
        <f t="shared" si="510"/>
        <v>前排</v>
      </c>
      <c r="G1814" s="2">
        <f t="shared" ref="G1814" ca="1" si="517">RANK(H1814,$H1814:$H1819)</f>
        <v>3</v>
      </c>
      <c r="H1814" s="2">
        <f t="shared" ref="H1814" ca="1" si="518">RAND()</f>
        <v>0.48123662451549143</v>
      </c>
      <c r="I1814" s="2" t="str">
        <f t="shared" ca="1" si="511"/>
        <v>邪能</v>
      </c>
      <c r="J1814" s="2" t="str">
        <f t="shared" ca="1" si="512"/>
        <v>6阶前排邪能</v>
      </c>
      <c r="K1814" s="2">
        <f ca="1">VLOOKUP(J1814,NPC规则!A:K,M1814,FALSE)</f>
        <v>35036</v>
      </c>
      <c r="L1814" s="2">
        <f ca="1">VLOOKUP(J1814,NPC规则!A:N,14,FALSE)</f>
        <v>4</v>
      </c>
      <c r="M1814" s="2">
        <f t="shared" ca="1" si="513"/>
        <v>3</v>
      </c>
      <c r="N1814" s="2">
        <v>6</v>
      </c>
      <c r="O1814" s="2">
        <f>VLOOKUP(A1814,关卡NPC系数!B:I,6,FALSE)</f>
        <v>1.704</v>
      </c>
      <c r="P1814" s="2">
        <f t="shared" si="509"/>
        <v>1</v>
      </c>
    </row>
    <row r="1815" spans="1:16" x14ac:dyDescent="0.3">
      <c r="A1815" s="2">
        <f t="shared" si="515"/>
        <v>303</v>
      </c>
      <c r="B1815" s="2">
        <f ca="1">K1814</f>
        <v>35036</v>
      </c>
      <c r="C1815" s="2">
        <f t="shared" si="514"/>
        <v>2</v>
      </c>
      <c r="D1815" s="2">
        <f>VLOOKUP(A1815,关卡NPC系数!B:C,2,FALSE)</f>
        <v>220</v>
      </c>
      <c r="E1815" s="2" t="str">
        <f>VLOOKUP(A1815,关卡NPC系数!M:Q,5)</f>
        <v>6阶</v>
      </c>
      <c r="F1815" s="2" t="str">
        <f t="shared" si="510"/>
        <v>前排</v>
      </c>
      <c r="G1815" s="2">
        <f t="shared" ref="G1815" ca="1" si="519">RANK(H1815,$H1814:$H1819)</f>
        <v>2</v>
      </c>
      <c r="H1815" s="2">
        <f t="shared" ca="1" si="502"/>
        <v>0.63189692996904978</v>
      </c>
      <c r="I1815" s="2" t="str">
        <f t="shared" ca="1" si="511"/>
        <v>奥术</v>
      </c>
      <c r="J1815" s="2" t="str">
        <f t="shared" ca="1" si="512"/>
        <v>6阶前排奥术</v>
      </c>
      <c r="K1815" s="2">
        <f ca="1">VLOOKUP(J1815,NPC规则!A:K,M1815,FALSE)</f>
        <v>21036</v>
      </c>
      <c r="L1815" s="2">
        <f ca="1">VLOOKUP(J1815,NPC规则!A:N,14,FALSE)</f>
        <v>4</v>
      </c>
      <c r="M1815" s="2">
        <f t="shared" ca="1" si="513"/>
        <v>4</v>
      </c>
      <c r="N1815" s="2">
        <v>6</v>
      </c>
      <c r="O1815" s="2">
        <f>VLOOKUP(A1815,关卡NPC系数!B:I,6,FALSE)</f>
        <v>1.704</v>
      </c>
      <c r="P1815" s="2">
        <f t="shared" si="509"/>
        <v>1</v>
      </c>
    </row>
    <row r="1816" spans="1:16" x14ac:dyDescent="0.3">
      <c r="A1816" s="2">
        <f t="shared" si="515"/>
        <v>303</v>
      </c>
      <c r="B1816" s="2">
        <f ca="1">K1814</f>
        <v>35036</v>
      </c>
      <c r="C1816" s="2">
        <f t="shared" si="514"/>
        <v>3</v>
      </c>
      <c r="D1816" s="2">
        <f>VLOOKUP(A1816,关卡NPC系数!B:C,2,FALSE)</f>
        <v>220</v>
      </c>
      <c r="E1816" s="2" t="str">
        <f>VLOOKUP(A1816,关卡NPC系数!M:Q,5)</f>
        <v>6阶</v>
      </c>
      <c r="F1816" s="2" t="str">
        <f t="shared" si="510"/>
        <v>后排</v>
      </c>
      <c r="G1816" s="2">
        <f t="shared" ref="G1816" ca="1" si="520">RANK(H1816,$H1814:$H1819)</f>
        <v>4</v>
      </c>
      <c r="H1816" s="2">
        <f t="shared" ca="1" si="502"/>
        <v>0.17739971165504587</v>
      </c>
      <c r="I1816" s="2" t="str">
        <f t="shared" ca="1" si="511"/>
        <v>自然</v>
      </c>
      <c r="J1816" s="2" t="str">
        <f t="shared" ca="1" si="512"/>
        <v>6阶后排自然</v>
      </c>
      <c r="K1816" s="2">
        <f ca="1">VLOOKUP(J1816,NPC规则!A:K,M1816,FALSE)</f>
        <v>44046</v>
      </c>
      <c r="L1816" s="2">
        <f ca="1">VLOOKUP(J1816,NPC规则!A:N,14,FALSE)</f>
        <v>7</v>
      </c>
      <c r="M1816" s="2">
        <f t="shared" ca="1" si="513"/>
        <v>5</v>
      </c>
      <c r="N1816" s="2">
        <v>6</v>
      </c>
      <c r="O1816" s="2">
        <f>VLOOKUP(A1816,关卡NPC系数!B:I,6,FALSE)</f>
        <v>1.704</v>
      </c>
      <c r="P1816" s="2">
        <f t="shared" si="509"/>
        <v>1</v>
      </c>
    </row>
    <row r="1817" spans="1:16" x14ac:dyDescent="0.3">
      <c r="A1817" s="2">
        <f t="shared" si="515"/>
        <v>303</v>
      </c>
      <c r="B1817" s="2">
        <f ca="1">K1814</f>
        <v>35036</v>
      </c>
      <c r="C1817" s="2">
        <f t="shared" si="514"/>
        <v>4</v>
      </c>
      <c r="D1817" s="2">
        <f>VLOOKUP(A1817,关卡NPC系数!B:C,2,FALSE)</f>
        <v>220</v>
      </c>
      <c r="E1817" s="2" t="str">
        <f>VLOOKUP(A1817,关卡NPC系数!M:Q,5)</f>
        <v>6阶</v>
      </c>
      <c r="F1817" s="2" t="str">
        <f t="shared" si="510"/>
        <v>后排</v>
      </c>
      <c r="G1817" s="2">
        <f t="shared" ref="G1817" ca="1" si="521">RANK(H1817,$H1814:$H1819)</f>
        <v>6</v>
      </c>
      <c r="H1817" s="2">
        <f t="shared" ca="1" si="502"/>
        <v>5.5284243841028369E-2</v>
      </c>
      <c r="I1817" s="2" t="str">
        <f t="shared" ca="1" si="511"/>
        <v>神圣</v>
      </c>
      <c r="J1817" s="2" t="str">
        <f t="shared" ca="1" si="512"/>
        <v>6阶后排神圣</v>
      </c>
      <c r="K1817" s="2">
        <f ca="1">VLOOKUP(J1817,NPC规则!A:K,M1817,FALSE)</f>
        <v>63026</v>
      </c>
      <c r="L1817" s="2">
        <f ca="1">VLOOKUP(J1817,NPC规则!A:N,14,FALSE)</f>
        <v>3</v>
      </c>
      <c r="M1817" s="2">
        <f t="shared" ca="1" si="513"/>
        <v>3</v>
      </c>
      <c r="N1817" s="2">
        <v>6</v>
      </c>
      <c r="O1817" s="2">
        <f>VLOOKUP(A1817,关卡NPC系数!B:I,6,FALSE)</f>
        <v>1.704</v>
      </c>
      <c r="P1817" s="2">
        <f t="shared" si="509"/>
        <v>1</v>
      </c>
    </row>
    <row r="1818" spans="1:16" x14ac:dyDescent="0.3">
      <c r="A1818" s="2">
        <f t="shared" si="515"/>
        <v>303</v>
      </c>
      <c r="B1818" s="2">
        <f ca="1">K1814</f>
        <v>35036</v>
      </c>
      <c r="C1818" s="2">
        <f t="shared" si="514"/>
        <v>5</v>
      </c>
      <c r="D1818" s="2">
        <f>VLOOKUP(A1818,关卡NPC系数!B:C,2,FALSE)</f>
        <v>220</v>
      </c>
      <c r="E1818" s="2" t="str">
        <f>VLOOKUP(A1818,关卡NPC系数!M:Q,5)</f>
        <v>6阶</v>
      </c>
      <c r="F1818" s="2" t="str">
        <f t="shared" si="510"/>
        <v>后排</v>
      </c>
      <c r="G1818" s="2">
        <f t="shared" ref="G1818" ca="1" si="522">RANK(H1818,$H1814:$H1819)</f>
        <v>1</v>
      </c>
      <c r="H1818" s="2">
        <f t="shared" ca="1" si="502"/>
        <v>0.80398743483336155</v>
      </c>
      <c r="I1818" s="2" t="str">
        <f t="shared" ca="1" si="511"/>
        <v>亡灵</v>
      </c>
      <c r="J1818" s="2" t="str">
        <f t="shared" ca="1" si="512"/>
        <v>6阶后排亡灵</v>
      </c>
      <c r="K1818" s="2">
        <f ca="1">VLOOKUP(J1818,NPC规则!A:K,M1818,FALSE)</f>
        <v>14036</v>
      </c>
      <c r="L1818" s="2">
        <f ca="1">VLOOKUP(J1818,NPC规则!A:N,14,FALSE)</f>
        <v>6</v>
      </c>
      <c r="M1818" s="2">
        <f t="shared" ca="1" si="513"/>
        <v>3</v>
      </c>
      <c r="N1818" s="2">
        <v>6</v>
      </c>
      <c r="O1818" s="2">
        <f>VLOOKUP(A1818,关卡NPC系数!B:I,6,FALSE)</f>
        <v>1.704</v>
      </c>
      <c r="P1818" s="2">
        <f t="shared" si="509"/>
        <v>1</v>
      </c>
    </row>
    <row r="1819" spans="1:16" x14ac:dyDescent="0.3">
      <c r="A1819" s="2">
        <f t="shared" si="515"/>
        <v>303</v>
      </c>
      <c r="B1819" s="2">
        <f ca="1">K1814</f>
        <v>35036</v>
      </c>
      <c r="C1819" s="2">
        <f t="shared" si="514"/>
        <v>6</v>
      </c>
      <c r="D1819" s="2">
        <f>VLOOKUP(A1819,关卡NPC系数!B:C,2,FALSE)</f>
        <v>220</v>
      </c>
      <c r="E1819" s="2" t="str">
        <f>VLOOKUP(A1819,关卡NPC系数!M:Q,5)</f>
        <v>6阶</v>
      </c>
      <c r="F1819" s="2" t="str">
        <f t="shared" si="510"/>
        <v>后排</v>
      </c>
      <c r="G1819" s="2">
        <f t="shared" ref="G1819" ca="1" si="523">RANK(H1819,$H1814:$H1819)</f>
        <v>5</v>
      </c>
      <c r="H1819" s="2">
        <f t="shared" ca="1" si="502"/>
        <v>0.17026607802369054</v>
      </c>
      <c r="I1819" s="2" t="str">
        <f t="shared" ca="1" si="511"/>
        <v>暗影</v>
      </c>
      <c r="J1819" s="2" t="str">
        <f t="shared" ca="1" si="512"/>
        <v>6阶后排暗影</v>
      </c>
      <c r="K1819" s="2">
        <f ca="1">VLOOKUP(J1819,NPC规则!A:K,M1819,FALSE)</f>
        <v>53016</v>
      </c>
      <c r="L1819" s="2">
        <f ca="1">VLOOKUP(J1819,NPC规则!A:N,14,FALSE)</f>
        <v>3</v>
      </c>
      <c r="M1819" s="2">
        <f t="shared" ca="1" si="513"/>
        <v>3</v>
      </c>
      <c r="N1819" s="2">
        <v>6</v>
      </c>
      <c r="O1819" s="2">
        <f>VLOOKUP(A1819,关卡NPC系数!B:I,6,FALSE)</f>
        <v>1.704</v>
      </c>
      <c r="P1819" s="2">
        <f t="shared" si="509"/>
        <v>1</v>
      </c>
    </row>
    <row r="1820" spans="1:16" x14ac:dyDescent="0.3">
      <c r="A1820" s="2">
        <f t="shared" si="515"/>
        <v>304</v>
      </c>
      <c r="B1820" s="2">
        <f ca="1">K1820</f>
        <v>11076</v>
      </c>
      <c r="C1820" s="2">
        <f t="shared" si="514"/>
        <v>1</v>
      </c>
      <c r="D1820" s="2">
        <f>VLOOKUP(A1820,关卡NPC系数!B:C,2,FALSE)</f>
        <v>220</v>
      </c>
      <c r="E1820" s="2" t="str">
        <f>VLOOKUP(A1820,关卡NPC系数!M:Q,5)</f>
        <v>6阶</v>
      </c>
      <c r="F1820" s="2" t="str">
        <f t="shared" si="510"/>
        <v>前排</v>
      </c>
      <c r="G1820" s="2">
        <v>1</v>
      </c>
      <c r="I1820" s="2" t="str">
        <f t="shared" si="511"/>
        <v>亡灵</v>
      </c>
      <c r="J1820" s="2" t="str">
        <f t="shared" si="512"/>
        <v>6阶前排亡灵</v>
      </c>
      <c r="K1820" s="2">
        <f ca="1">VLOOKUP(J1820,NPC规则!A:K,M1820,FALSE)</f>
        <v>11076</v>
      </c>
      <c r="L1820" s="2">
        <f>VLOOKUP(J1820,NPC规则!A:N,14,FALSE)</f>
        <v>3</v>
      </c>
      <c r="M1820" s="2">
        <f t="shared" ca="1" si="513"/>
        <v>2</v>
      </c>
      <c r="N1820" s="2">
        <v>6</v>
      </c>
      <c r="O1820" s="2">
        <f>VLOOKUP(A1820,关卡NPC系数!B:I,6,FALSE)</f>
        <v>1.7070000000000001</v>
      </c>
      <c r="P1820" s="2">
        <f t="shared" si="509"/>
        <v>1</v>
      </c>
    </row>
    <row r="1821" spans="1:16" x14ac:dyDescent="0.3">
      <c r="A1821" s="2">
        <f t="shared" si="515"/>
        <v>304</v>
      </c>
      <c r="B1821" s="2">
        <f ca="1">K1820</f>
        <v>11076</v>
      </c>
      <c r="C1821" s="2">
        <f t="shared" si="514"/>
        <v>2</v>
      </c>
      <c r="D1821" s="2">
        <f>VLOOKUP(A1821,关卡NPC系数!B:C,2,FALSE)</f>
        <v>220</v>
      </c>
      <c r="E1821" s="2" t="str">
        <f>VLOOKUP(A1821,关卡NPC系数!M:Q,5)</f>
        <v>6阶</v>
      </c>
      <c r="F1821" s="2" t="str">
        <f t="shared" si="510"/>
        <v>前排</v>
      </c>
      <c r="G1821" s="2">
        <v>1</v>
      </c>
      <c r="I1821" s="2" t="str">
        <f t="shared" si="511"/>
        <v>亡灵</v>
      </c>
      <c r="J1821" s="2" t="str">
        <f t="shared" si="512"/>
        <v>6阶前排亡灵</v>
      </c>
      <c r="K1821" s="2">
        <f ca="1">VLOOKUP(J1821,NPC规则!A:K,M1821,FALSE)</f>
        <v>11086</v>
      </c>
      <c r="L1821" s="2">
        <f>VLOOKUP(J1821,NPC规则!A:N,14,FALSE)</f>
        <v>3</v>
      </c>
      <c r="M1821" s="2">
        <f t="shared" ca="1" si="513"/>
        <v>3</v>
      </c>
      <c r="N1821" s="2">
        <v>6</v>
      </c>
      <c r="O1821" s="2">
        <f>VLOOKUP(A1821,关卡NPC系数!B:I,6,FALSE)</f>
        <v>1.7070000000000001</v>
      </c>
      <c r="P1821" s="2">
        <f t="shared" si="509"/>
        <v>1</v>
      </c>
    </row>
    <row r="1822" spans="1:16" x14ac:dyDescent="0.3">
      <c r="A1822" s="2">
        <f t="shared" si="515"/>
        <v>304</v>
      </c>
      <c r="B1822" s="2">
        <f ca="1">K1820</f>
        <v>11076</v>
      </c>
      <c r="C1822" s="2">
        <f t="shared" si="514"/>
        <v>3</v>
      </c>
      <c r="D1822" s="2">
        <f>VLOOKUP(A1822,关卡NPC系数!B:C,2,FALSE)</f>
        <v>220</v>
      </c>
      <c r="E1822" s="2" t="str">
        <f>VLOOKUP(A1822,关卡NPC系数!M:Q,5)</f>
        <v>6阶</v>
      </c>
      <c r="F1822" s="2" t="str">
        <f t="shared" si="510"/>
        <v>后排</v>
      </c>
      <c r="G1822" s="2">
        <v>1</v>
      </c>
      <c r="I1822" s="2" t="str">
        <f t="shared" si="511"/>
        <v>亡灵</v>
      </c>
      <c r="J1822" s="2" t="str">
        <f t="shared" si="512"/>
        <v>6阶后排亡灵</v>
      </c>
      <c r="K1822" s="2">
        <f ca="1">VLOOKUP(J1822,NPC规则!A:K,M1822,FALSE)</f>
        <v>14026</v>
      </c>
      <c r="L1822" s="2">
        <f>VLOOKUP(J1822,NPC规则!A:N,14,FALSE)</f>
        <v>6</v>
      </c>
      <c r="M1822" s="2">
        <f t="shared" ca="1" si="513"/>
        <v>4</v>
      </c>
      <c r="N1822" s="2">
        <v>6</v>
      </c>
      <c r="O1822" s="2">
        <f>VLOOKUP(A1822,关卡NPC系数!B:I,6,FALSE)</f>
        <v>1.7070000000000001</v>
      </c>
      <c r="P1822" s="2">
        <f t="shared" si="509"/>
        <v>1</v>
      </c>
    </row>
    <row r="1823" spans="1:16" x14ac:dyDescent="0.3">
      <c r="A1823" s="2">
        <f t="shared" si="515"/>
        <v>304</v>
      </c>
      <c r="B1823" s="2">
        <f ca="1">K1820</f>
        <v>11076</v>
      </c>
      <c r="C1823" s="2">
        <f t="shared" si="514"/>
        <v>4</v>
      </c>
      <c r="D1823" s="2">
        <f>VLOOKUP(A1823,关卡NPC系数!B:C,2,FALSE)</f>
        <v>220</v>
      </c>
      <c r="E1823" s="2" t="str">
        <f>VLOOKUP(A1823,关卡NPC系数!M:Q,5)</f>
        <v>6阶</v>
      </c>
      <c r="F1823" s="2" t="str">
        <f t="shared" si="510"/>
        <v>后排</v>
      </c>
      <c r="G1823" s="2">
        <v>1</v>
      </c>
      <c r="I1823" s="2" t="str">
        <f t="shared" si="511"/>
        <v>亡灵</v>
      </c>
      <c r="J1823" s="2" t="str">
        <f t="shared" si="512"/>
        <v>6阶后排亡灵</v>
      </c>
      <c r="K1823" s="2">
        <f ca="1">VLOOKUP(J1823,NPC规则!A:K,M1823,FALSE)</f>
        <v>12036</v>
      </c>
      <c r="L1823" s="2">
        <f>VLOOKUP(J1823,NPC规则!A:N,14,FALSE)</f>
        <v>6</v>
      </c>
      <c r="M1823" s="2">
        <f t="shared" ca="1" si="513"/>
        <v>5</v>
      </c>
      <c r="N1823" s="2">
        <v>6</v>
      </c>
      <c r="O1823" s="2">
        <f>VLOOKUP(A1823,关卡NPC系数!B:I,6,FALSE)</f>
        <v>1.7070000000000001</v>
      </c>
      <c r="P1823" s="2">
        <f t="shared" si="509"/>
        <v>1</v>
      </c>
    </row>
    <row r="1824" spans="1:16" x14ac:dyDescent="0.3">
      <c r="A1824" s="2">
        <f t="shared" si="515"/>
        <v>304</v>
      </c>
      <c r="B1824" s="2">
        <f ca="1">K1820</f>
        <v>11076</v>
      </c>
      <c r="C1824" s="2">
        <f t="shared" si="514"/>
        <v>5</v>
      </c>
      <c r="D1824" s="2">
        <f>VLOOKUP(A1824,关卡NPC系数!B:C,2,FALSE)</f>
        <v>220</v>
      </c>
      <c r="E1824" s="2" t="str">
        <f>VLOOKUP(A1824,关卡NPC系数!M:Q,5)</f>
        <v>6阶</v>
      </c>
      <c r="F1824" s="2" t="str">
        <f t="shared" si="510"/>
        <v>后排</v>
      </c>
      <c r="G1824" s="2">
        <v>1</v>
      </c>
      <c r="I1824" s="2" t="str">
        <f t="shared" si="511"/>
        <v>亡灵</v>
      </c>
      <c r="J1824" s="2" t="str">
        <f t="shared" si="512"/>
        <v>6阶后排亡灵</v>
      </c>
      <c r="K1824" s="2">
        <f ca="1">VLOOKUP(J1824,NPC规则!A:K,M1824,FALSE)</f>
        <v>12026</v>
      </c>
      <c r="L1824" s="2">
        <f>VLOOKUP(J1824,NPC规则!A:N,14,FALSE)</f>
        <v>6</v>
      </c>
      <c r="M1824" s="2">
        <f t="shared" ca="1" si="513"/>
        <v>7</v>
      </c>
      <c r="N1824" s="2">
        <v>6</v>
      </c>
      <c r="O1824" s="2">
        <f>VLOOKUP(A1824,关卡NPC系数!B:I,6,FALSE)</f>
        <v>1.7070000000000001</v>
      </c>
      <c r="P1824" s="2">
        <f t="shared" si="509"/>
        <v>1</v>
      </c>
    </row>
    <row r="1825" spans="1:16" x14ac:dyDescent="0.3">
      <c r="A1825" s="2">
        <f t="shared" si="515"/>
        <v>304</v>
      </c>
      <c r="B1825" s="2">
        <f ca="1">K1820</f>
        <v>11076</v>
      </c>
      <c r="C1825" s="2">
        <f t="shared" si="514"/>
        <v>6</v>
      </c>
      <c r="D1825" s="2">
        <f>VLOOKUP(A1825,关卡NPC系数!B:C,2,FALSE)</f>
        <v>220</v>
      </c>
      <c r="E1825" s="2" t="str">
        <f>VLOOKUP(A1825,关卡NPC系数!M:Q,5)</f>
        <v>6阶</v>
      </c>
      <c r="F1825" s="2" t="str">
        <f t="shared" si="510"/>
        <v>后排</v>
      </c>
      <c r="G1825" s="2">
        <v>1</v>
      </c>
      <c r="I1825" s="2" t="str">
        <f t="shared" si="511"/>
        <v>亡灵</v>
      </c>
      <c r="J1825" s="2" t="str">
        <f t="shared" si="512"/>
        <v>6阶后排亡灵</v>
      </c>
      <c r="K1825" s="2">
        <f ca="1">VLOOKUP(J1825,NPC规则!A:K,M1825,FALSE)</f>
        <v>14036</v>
      </c>
      <c r="L1825" s="2">
        <f>VLOOKUP(J1825,NPC规则!A:N,14,FALSE)</f>
        <v>6</v>
      </c>
      <c r="M1825" s="2">
        <f t="shared" ca="1" si="513"/>
        <v>3</v>
      </c>
      <c r="N1825" s="2">
        <v>6</v>
      </c>
      <c r="O1825" s="2">
        <f>VLOOKUP(A1825,关卡NPC系数!B:I,6,FALSE)</f>
        <v>1.7070000000000001</v>
      </c>
      <c r="P1825" s="2">
        <f t="shared" si="509"/>
        <v>1</v>
      </c>
    </row>
    <row r="1826" spans="1:16" x14ac:dyDescent="0.3">
      <c r="A1826" s="2">
        <f t="shared" si="515"/>
        <v>305</v>
      </c>
      <c r="B1826" s="2">
        <f ca="1">K1826</f>
        <v>22056</v>
      </c>
      <c r="C1826" s="2">
        <f t="shared" si="514"/>
        <v>1</v>
      </c>
      <c r="D1826" s="2">
        <f>VLOOKUP(A1826,关卡NPC系数!B:C,2,FALSE)</f>
        <v>221</v>
      </c>
      <c r="E1826" s="2" t="str">
        <f>VLOOKUP(A1826,关卡NPC系数!M:Q,5)</f>
        <v>6阶</v>
      </c>
      <c r="F1826" s="2" t="str">
        <f t="shared" si="510"/>
        <v>前排</v>
      </c>
      <c r="G1826" s="2">
        <f t="shared" ref="G1826" si="524">G1820+1</f>
        <v>2</v>
      </c>
      <c r="I1826" s="2" t="str">
        <f t="shared" si="511"/>
        <v>奥术</v>
      </c>
      <c r="J1826" s="2" t="str">
        <f t="shared" si="512"/>
        <v>6阶前排奥术</v>
      </c>
      <c r="K1826" s="2">
        <f ca="1">VLOOKUP(J1826,NPC规则!A:K,M1826,FALSE)</f>
        <v>22056</v>
      </c>
      <c r="L1826" s="2">
        <f>VLOOKUP(J1826,NPC规则!A:N,14,FALSE)</f>
        <v>4</v>
      </c>
      <c r="M1826" s="2">
        <f t="shared" ca="1" si="513"/>
        <v>5</v>
      </c>
      <c r="N1826" s="2">
        <v>6</v>
      </c>
      <c r="O1826" s="2">
        <f>VLOOKUP(A1826,关卡NPC系数!B:I,6,FALSE)</f>
        <v>1.7090000000000001</v>
      </c>
      <c r="P1826" s="2">
        <f t="shared" si="509"/>
        <v>1</v>
      </c>
    </row>
    <row r="1827" spans="1:16" x14ac:dyDescent="0.3">
      <c r="A1827" s="2">
        <f t="shared" si="515"/>
        <v>305</v>
      </c>
      <c r="B1827" s="2">
        <f ca="1">K1826</f>
        <v>22056</v>
      </c>
      <c r="C1827" s="2">
        <f t="shared" si="514"/>
        <v>2</v>
      </c>
      <c r="D1827" s="2">
        <f>VLOOKUP(A1827,关卡NPC系数!B:C,2,FALSE)</f>
        <v>221</v>
      </c>
      <c r="E1827" s="2" t="str">
        <f>VLOOKUP(A1827,关卡NPC系数!M:Q,5)</f>
        <v>6阶</v>
      </c>
      <c r="F1827" s="2" t="str">
        <f t="shared" si="510"/>
        <v>前排</v>
      </c>
      <c r="G1827" s="2">
        <f t="shared" si="516"/>
        <v>2</v>
      </c>
      <c r="I1827" s="2" t="str">
        <f t="shared" si="511"/>
        <v>奥术</v>
      </c>
      <c r="J1827" s="2" t="str">
        <f t="shared" si="512"/>
        <v>6阶前排奥术</v>
      </c>
      <c r="K1827" s="2">
        <f ca="1">VLOOKUP(J1827,NPC规则!A:K,M1827,FALSE)</f>
        <v>21046</v>
      </c>
      <c r="L1827" s="2">
        <f>VLOOKUP(J1827,NPC规则!A:N,14,FALSE)</f>
        <v>4</v>
      </c>
      <c r="M1827" s="2">
        <f t="shared" ca="1" si="513"/>
        <v>2</v>
      </c>
      <c r="N1827" s="2">
        <v>6</v>
      </c>
      <c r="O1827" s="2">
        <f>VLOOKUP(A1827,关卡NPC系数!B:I,6,FALSE)</f>
        <v>1.7090000000000001</v>
      </c>
      <c r="P1827" s="2">
        <f t="shared" si="509"/>
        <v>1</v>
      </c>
    </row>
    <row r="1828" spans="1:16" x14ac:dyDescent="0.3">
      <c r="A1828" s="2">
        <f t="shared" si="515"/>
        <v>305</v>
      </c>
      <c r="B1828" s="2">
        <f ca="1">K1826</f>
        <v>22056</v>
      </c>
      <c r="C1828" s="2">
        <f t="shared" si="514"/>
        <v>3</v>
      </c>
      <c r="D1828" s="2">
        <f>VLOOKUP(A1828,关卡NPC系数!B:C,2,FALSE)</f>
        <v>221</v>
      </c>
      <c r="E1828" s="2" t="str">
        <f>VLOOKUP(A1828,关卡NPC系数!M:Q,5)</f>
        <v>6阶</v>
      </c>
      <c r="F1828" s="2" t="str">
        <f t="shared" si="510"/>
        <v>后排</v>
      </c>
      <c r="G1828" s="2">
        <f t="shared" si="516"/>
        <v>2</v>
      </c>
      <c r="I1828" s="2" t="str">
        <f t="shared" si="511"/>
        <v>奥术</v>
      </c>
      <c r="J1828" s="2" t="str">
        <f t="shared" si="512"/>
        <v>6阶后排奥术</v>
      </c>
      <c r="K1828" s="2">
        <f ca="1">VLOOKUP(J1828,NPC规则!A:K,M1828,FALSE)</f>
        <v>23036</v>
      </c>
      <c r="L1828" s="2">
        <f>VLOOKUP(J1828,NPC规则!A:N,14,FALSE)</f>
        <v>7</v>
      </c>
      <c r="M1828" s="2">
        <f t="shared" ca="1" si="513"/>
        <v>5</v>
      </c>
      <c r="N1828" s="2">
        <v>6</v>
      </c>
      <c r="O1828" s="2">
        <f>VLOOKUP(A1828,关卡NPC系数!B:I,6,FALSE)</f>
        <v>1.7090000000000001</v>
      </c>
      <c r="P1828" s="2">
        <f t="shared" si="509"/>
        <v>1</v>
      </c>
    </row>
    <row r="1829" spans="1:16" x14ac:dyDescent="0.3">
      <c r="A1829" s="2">
        <f t="shared" si="515"/>
        <v>305</v>
      </c>
      <c r="B1829" s="2">
        <f ca="1">K1826</f>
        <v>22056</v>
      </c>
      <c r="C1829" s="2">
        <f t="shared" si="514"/>
        <v>4</v>
      </c>
      <c r="D1829" s="2">
        <f>VLOOKUP(A1829,关卡NPC系数!B:C,2,FALSE)</f>
        <v>221</v>
      </c>
      <c r="E1829" s="2" t="str">
        <f>VLOOKUP(A1829,关卡NPC系数!M:Q,5)</f>
        <v>6阶</v>
      </c>
      <c r="F1829" s="2" t="str">
        <f t="shared" si="510"/>
        <v>后排</v>
      </c>
      <c r="G1829" s="2">
        <f t="shared" si="516"/>
        <v>2</v>
      </c>
      <c r="I1829" s="2" t="str">
        <f t="shared" si="511"/>
        <v>奥术</v>
      </c>
      <c r="J1829" s="2" t="str">
        <f t="shared" si="512"/>
        <v>6阶后排奥术</v>
      </c>
      <c r="K1829" s="2">
        <f ca="1">VLOOKUP(J1829,NPC规则!A:K,M1829,FALSE)</f>
        <v>24026</v>
      </c>
      <c r="L1829" s="2">
        <f>VLOOKUP(J1829,NPC规则!A:N,14,FALSE)</f>
        <v>7</v>
      </c>
      <c r="M1829" s="2">
        <f t="shared" ca="1" si="513"/>
        <v>6</v>
      </c>
      <c r="N1829" s="2">
        <v>6</v>
      </c>
      <c r="O1829" s="2">
        <f>VLOOKUP(A1829,关卡NPC系数!B:I,6,FALSE)</f>
        <v>1.7090000000000001</v>
      </c>
      <c r="P1829" s="2">
        <f t="shared" si="509"/>
        <v>1</v>
      </c>
    </row>
    <row r="1830" spans="1:16" x14ac:dyDescent="0.3">
      <c r="A1830" s="2">
        <f t="shared" si="515"/>
        <v>305</v>
      </c>
      <c r="B1830" s="2">
        <f ca="1">K1826</f>
        <v>22056</v>
      </c>
      <c r="C1830" s="2">
        <f t="shared" si="514"/>
        <v>5</v>
      </c>
      <c r="D1830" s="2">
        <f>VLOOKUP(A1830,关卡NPC系数!B:C,2,FALSE)</f>
        <v>221</v>
      </c>
      <c r="E1830" s="2" t="str">
        <f>VLOOKUP(A1830,关卡NPC系数!M:Q,5)</f>
        <v>6阶</v>
      </c>
      <c r="F1830" s="2" t="str">
        <f t="shared" si="510"/>
        <v>后排</v>
      </c>
      <c r="G1830" s="2">
        <f t="shared" si="516"/>
        <v>2</v>
      </c>
      <c r="I1830" s="2" t="str">
        <f t="shared" si="511"/>
        <v>奥术</v>
      </c>
      <c r="J1830" s="2" t="str">
        <f t="shared" si="512"/>
        <v>6阶后排奥术</v>
      </c>
      <c r="K1830" s="2">
        <f ca="1">VLOOKUP(J1830,NPC规则!A:K,M1830,FALSE)</f>
        <v>24036</v>
      </c>
      <c r="L1830" s="2">
        <f>VLOOKUP(J1830,NPC规则!A:N,14,FALSE)</f>
        <v>7</v>
      </c>
      <c r="M1830" s="2">
        <f t="shared" ca="1" si="513"/>
        <v>4</v>
      </c>
      <c r="N1830" s="2">
        <v>6</v>
      </c>
      <c r="O1830" s="2">
        <f>VLOOKUP(A1830,关卡NPC系数!B:I,6,FALSE)</f>
        <v>1.7090000000000001</v>
      </c>
      <c r="P1830" s="2">
        <f t="shared" si="509"/>
        <v>1</v>
      </c>
    </row>
    <row r="1831" spans="1:16" x14ac:dyDescent="0.3">
      <c r="A1831" s="2">
        <f t="shared" si="515"/>
        <v>305</v>
      </c>
      <c r="B1831" s="2">
        <f ca="1">K1826</f>
        <v>22056</v>
      </c>
      <c r="C1831" s="2">
        <f t="shared" si="514"/>
        <v>6</v>
      </c>
      <c r="D1831" s="2">
        <f>VLOOKUP(A1831,关卡NPC系数!B:C,2,FALSE)</f>
        <v>221</v>
      </c>
      <c r="E1831" s="2" t="str">
        <f>VLOOKUP(A1831,关卡NPC系数!M:Q,5)</f>
        <v>6阶</v>
      </c>
      <c r="F1831" s="2" t="str">
        <f t="shared" si="510"/>
        <v>后排</v>
      </c>
      <c r="G1831" s="2">
        <f t="shared" si="516"/>
        <v>2</v>
      </c>
      <c r="I1831" s="2" t="str">
        <f t="shared" si="511"/>
        <v>奥术</v>
      </c>
      <c r="J1831" s="2" t="str">
        <f t="shared" si="512"/>
        <v>6阶后排奥术</v>
      </c>
      <c r="K1831" s="2">
        <f ca="1">VLOOKUP(J1831,NPC规则!A:K,M1831,FALSE)</f>
        <v>24036</v>
      </c>
      <c r="L1831" s="2">
        <f>VLOOKUP(J1831,NPC规则!A:N,14,FALSE)</f>
        <v>7</v>
      </c>
      <c r="M1831" s="2">
        <f t="shared" ca="1" si="513"/>
        <v>4</v>
      </c>
      <c r="N1831" s="2">
        <v>6</v>
      </c>
      <c r="O1831" s="2">
        <f>VLOOKUP(A1831,关卡NPC系数!B:I,6,FALSE)</f>
        <v>1.7090000000000001</v>
      </c>
      <c r="P1831" s="2">
        <f t="shared" si="509"/>
        <v>1</v>
      </c>
    </row>
    <row r="1832" spans="1:16" x14ac:dyDescent="0.3">
      <c r="A1832" s="2">
        <f t="shared" si="515"/>
        <v>306</v>
      </c>
      <c r="B1832" s="2">
        <f ca="1">K1832</f>
        <v>35046</v>
      </c>
      <c r="C1832" s="2">
        <f t="shared" si="514"/>
        <v>1</v>
      </c>
      <c r="D1832" s="2">
        <f>VLOOKUP(A1832,关卡NPC系数!B:C,2,FALSE)</f>
        <v>221</v>
      </c>
      <c r="E1832" s="2" t="str">
        <f>VLOOKUP(A1832,关卡NPC系数!M:Q,5)</f>
        <v>6阶</v>
      </c>
      <c r="F1832" s="2" t="str">
        <f t="shared" si="510"/>
        <v>前排</v>
      </c>
      <c r="G1832" s="2">
        <f t="shared" si="516"/>
        <v>3</v>
      </c>
      <c r="I1832" s="2" t="str">
        <f t="shared" si="511"/>
        <v>邪能</v>
      </c>
      <c r="J1832" s="2" t="str">
        <f t="shared" si="512"/>
        <v>6阶前排邪能</v>
      </c>
      <c r="K1832" s="2">
        <f ca="1">VLOOKUP(J1832,NPC规则!A:K,M1832,FALSE)</f>
        <v>35046</v>
      </c>
      <c r="L1832" s="2">
        <f>VLOOKUP(J1832,NPC规则!A:N,14,FALSE)</f>
        <v>4</v>
      </c>
      <c r="M1832" s="2">
        <f t="shared" ca="1" si="513"/>
        <v>4</v>
      </c>
      <c r="N1832" s="2">
        <v>6</v>
      </c>
      <c r="O1832" s="2">
        <f>VLOOKUP(A1832,关卡NPC系数!B:I,6,FALSE)</f>
        <v>1.712</v>
      </c>
      <c r="P1832" s="2">
        <f t="shared" si="509"/>
        <v>1</v>
      </c>
    </row>
    <row r="1833" spans="1:16" x14ac:dyDescent="0.3">
      <c r="A1833" s="2">
        <f t="shared" si="515"/>
        <v>306</v>
      </c>
      <c r="B1833" s="2">
        <f ca="1">K1832</f>
        <v>35046</v>
      </c>
      <c r="C1833" s="2">
        <f t="shared" si="514"/>
        <v>2</v>
      </c>
      <c r="D1833" s="2">
        <f>VLOOKUP(A1833,关卡NPC系数!B:C,2,FALSE)</f>
        <v>221</v>
      </c>
      <c r="E1833" s="2" t="str">
        <f>VLOOKUP(A1833,关卡NPC系数!M:Q,5)</f>
        <v>6阶</v>
      </c>
      <c r="F1833" s="2" t="str">
        <f t="shared" si="510"/>
        <v>前排</v>
      </c>
      <c r="G1833" s="2">
        <f t="shared" si="516"/>
        <v>3</v>
      </c>
      <c r="I1833" s="2" t="str">
        <f t="shared" si="511"/>
        <v>邪能</v>
      </c>
      <c r="J1833" s="2" t="str">
        <f t="shared" si="512"/>
        <v>6阶前排邪能</v>
      </c>
      <c r="K1833" s="2">
        <f ca="1">VLOOKUP(J1833,NPC规则!A:K,M1833,FALSE)</f>
        <v>35046</v>
      </c>
      <c r="L1833" s="2">
        <f>VLOOKUP(J1833,NPC规则!A:N,14,FALSE)</f>
        <v>4</v>
      </c>
      <c r="M1833" s="2">
        <f t="shared" ca="1" si="513"/>
        <v>4</v>
      </c>
      <c r="N1833" s="2">
        <v>6</v>
      </c>
      <c r="O1833" s="2">
        <f>VLOOKUP(A1833,关卡NPC系数!B:I,6,FALSE)</f>
        <v>1.712</v>
      </c>
      <c r="P1833" s="2">
        <f t="shared" si="509"/>
        <v>1</v>
      </c>
    </row>
    <row r="1834" spans="1:16" x14ac:dyDescent="0.3">
      <c r="A1834" s="2">
        <f t="shared" si="515"/>
        <v>306</v>
      </c>
      <c r="B1834" s="2">
        <f ca="1">K1832</f>
        <v>35046</v>
      </c>
      <c r="C1834" s="2">
        <f t="shared" si="514"/>
        <v>3</v>
      </c>
      <c r="D1834" s="2">
        <f>VLOOKUP(A1834,关卡NPC系数!B:C,2,FALSE)</f>
        <v>221</v>
      </c>
      <c r="E1834" s="2" t="str">
        <f>VLOOKUP(A1834,关卡NPC系数!M:Q,5)</f>
        <v>6阶</v>
      </c>
      <c r="F1834" s="2" t="str">
        <f t="shared" si="510"/>
        <v>后排</v>
      </c>
      <c r="G1834" s="2">
        <f t="shared" si="516"/>
        <v>3</v>
      </c>
      <c r="I1834" s="2" t="str">
        <f t="shared" si="511"/>
        <v>邪能</v>
      </c>
      <c r="J1834" s="2" t="str">
        <f t="shared" si="512"/>
        <v>6阶后排邪能</v>
      </c>
      <c r="K1834" s="2">
        <f ca="1">VLOOKUP(J1834,NPC规则!A:K,M1834,FALSE)</f>
        <v>32036</v>
      </c>
      <c r="L1834" s="2">
        <f>VLOOKUP(J1834,NPC规则!A:N,14,FALSE)</f>
        <v>6</v>
      </c>
      <c r="M1834" s="2">
        <f t="shared" ca="1" si="513"/>
        <v>5</v>
      </c>
      <c r="N1834" s="2">
        <v>6</v>
      </c>
      <c r="O1834" s="2">
        <f>VLOOKUP(A1834,关卡NPC系数!B:I,6,FALSE)</f>
        <v>1.712</v>
      </c>
      <c r="P1834" s="2">
        <f t="shared" si="509"/>
        <v>1</v>
      </c>
    </row>
    <row r="1835" spans="1:16" x14ac:dyDescent="0.3">
      <c r="A1835" s="2">
        <f t="shared" si="515"/>
        <v>306</v>
      </c>
      <c r="B1835" s="2">
        <f ca="1">K1832</f>
        <v>35046</v>
      </c>
      <c r="C1835" s="2">
        <f t="shared" si="514"/>
        <v>4</v>
      </c>
      <c r="D1835" s="2">
        <f>VLOOKUP(A1835,关卡NPC系数!B:C,2,FALSE)</f>
        <v>221</v>
      </c>
      <c r="E1835" s="2" t="str">
        <f>VLOOKUP(A1835,关卡NPC系数!M:Q,5)</f>
        <v>6阶</v>
      </c>
      <c r="F1835" s="2" t="str">
        <f t="shared" si="510"/>
        <v>后排</v>
      </c>
      <c r="G1835" s="2">
        <f t="shared" si="516"/>
        <v>3</v>
      </c>
      <c r="I1835" s="2" t="str">
        <f t="shared" si="511"/>
        <v>邪能</v>
      </c>
      <c r="J1835" s="2" t="str">
        <f t="shared" si="512"/>
        <v>6阶后排邪能</v>
      </c>
      <c r="K1835" s="2">
        <f ca="1">VLOOKUP(J1835,NPC规则!A:K,M1835,FALSE)</f>
        <v>31086</v>
      </c>
      <c r="L1835" s="2">
        <f>VLOOKUP(J1835,NPC规则!A:N,14,FALSE)</f>
        <v>6</v>
      </c>
      <c r="M1835" s="2">
        <f t="shared" ca="1" si="513"/>
        <v>4</v>
      </c>
      <c r="N1835" s="2">
        <v>6</v>
      </c>
      <c r="O1835" s="2">
        <f>VLOOKUP(A1835,关卡NPC系数!B:I,6,FALSE)</f>
        <v>1.712</v>
      </c>
      <c r="P1835" s="2">
        <f t="shared" si="509"/>
        <v>1</v>
      </c>
    </row>
    <row r="1836" spans="1:16" x14ac:dyDescent="0.3">
      <c r="A1836" s="2">
        <f t="shared" si="515"/>
        <v>306</v>
      </c>
      <c r="B1836" s="2">
        <f ca="1">K1832</f>
        <v>35046</v>
      </c>
      <c r="C1836" s="2">
        <f t="shared" si="514"/>
        <v>5</v>
      </c>
      <c r="D1836" s="2">
        <f>VLOOKUP(A1836,关卡NPC系数!B:C,2,FALSE)</f>
        <v>221</v>
      </c>
      <c r="E1836" s="2" t="str">
        <f>VLOOKUP(A1836,关卡NPC系数!M:Q,5)</f>
        <v>6阶</v>
      </c>
      <c r="F1836" s="2" t="str">
        <f t="shared" si="510"/>
        <v>后排</v>
      </c>
      <c r="G1836" s="2">
        <f t="shared" si="516"/>
        <v>3</v>
      </c>
      <c r="I1836" s="2" t="str">
        <f t="shared" si="511"/>
        <v>邪能</v>
      </c>
      <c r="J1836" s="2" t="str">
        <f t="shared" si="512"/>
        <v>6阶后排邪能</v>
      </c>
      <c r="K1836" s="2">
        <f ca="1">VLOOKUP(J1836,NPC规则!A:K,M1836,FALSE)</f>
        <v>32036</v>
      </c>
      <c r="L1836" s="2">
        <f>VLOOKUP(J1836,NPC规则!A:N,14,FALSE)</f>
        <v>6</v>
      </c>
      <c r="M1836" s="2">
        <f t="shared" ca="1" si="513"/>
        <v>5</v>
      </c>
      <c r="N1836" s="2">
        <v>6</v>
      </c>
      <c r="O1836" s="2">
        <f>VLOOKUP(A1836,关卡NPC系数!B:I,6,FALSE)</f>
        <v>1.712</v>
      </c>
      <c r="P1836" s="2">
        <f t="shared" si="509"/>
        <v>1</v>
      </c>
    </row>
    <row r="1837" spans="1:16" x14ac:dyDescent="0.3">
      <c r="A1837" s="2">
        <f t="shared" si="515"/>
        <v>306</v>
      </c>
      <c r="B1837" s="2">
        <f ca="1">K1832</f>
        <v>35046</v>
      </c>
      <c r="C1837" s="2">
        <f t="shared" si="514"/>
        <v>6</v>
      </c>
      <c r="D1837" s="2">
        <f>VLOOKUP(A1837,关卡NPC系数!B:C,2,FALSE)</f>
        <v>221</v>
      </c>
      <c r="E1837" s="2" t="str">
        <f>VLOOKUP(A1837,关卡NPC系数!M:Q,5)</f>
        <v>6阶</v>
      </c>
      <c r="F1837" s="2" t="str">
        <f t="shared" si="510"/>
        <v>后排</v>
      </c>
      <c r="G1837" s="2">
        <f t="shared" si="516"/>
        <v>3</v>
      </c>
      <c r="I1837" s="2" t="str">
        <f t="shared" si="511"/>
        <v>邪能</v>
      </c>
      <c r="J1837" s="2" t="str">
        <f t="shared" si="512"/>
        <v>6阶后排邪能</v>
      </c>
      <c r="K1837" s="2">
        <f ca="1">VLOOKUP(J1837,NPC规则!A:K,M1837,FALSE)</f>
        <v>31086</v>
      </c>
      <c r="L1837" s="2">
        <f>VLOOKUP(J1837,NPC规则!A:N,14,FALSE)</f>
        <v>6</v>
      </c>
      <c r="M1837" s="2">
        <f t="shared" ca="1" si="513"/>
        <v>4</v>
      </c>
      <c r="N1837" s="2">
        <v>6</v>
      </c>
      <c r="O1837" s="2">
        <f>VLOOKUP(A1837,关卡NPC系数!B:I,6,FALSE)</f>
        <v>1.712</v>
      </c>
      <c r="P1837" s="2">
        <f t="shared" si="509"/>
        <v>1</v>
      </c>
    </row>
    <row r="1838" spans="1:16" x14ac:dyDescent="0.3">
      <c r="A1838" s="2">
        <f t="shared" si="515"/>
        <v>307</v>
      </c>
      <c r="B1838" s="2">
        <f ca="1">K1838</f>
        <v>41056</v>
      </c>
      <c r="C1838" s="2">
        <f t="shared" si="514"/>
        <v>1</v>
      </c>
      <c r="D1838" s="2">
        <f>VLOOKUP(A1838,关卡NPC系数!B:C,2,FALSE)</f>
        <v>222</v>
      </c>
      <c r="E1838" s="2" t="str">
        <f>VLOOKUP(A1838,关卡NPC系数!M:Q,5)</f>
        <v>6阶</v>
      </c>
      <c r="F1838" s="2" t="str">
        <f t="shared" si="510"/>
        <v>前排</v>
      </c>
      <c r="G1838" s="2">
        <f t="shared" si="516"/>
        <v>4</v>
      </c>
      <c r="I1838" s="2" t="str">
        <f t="shared" si="511"/>
        <v>自然</v>
      </c>
      <c r="J1838" s="2" t="str">
        <f t="shared" si="512"/>
        <v>6阶前排自然</v>
      </c>
      <c r="K1838" s="2">
        <f ca="1">VLOOKUP(J1838,NPC规则!A:K,M1838,FALSE)</f>
        <v>41056</v>
      </c>
      <c r="L1838" s="2">
        <f>VLOOKUP(J1838,NPC规则!A:N,14,FALSE)</f>
        <v>4</v>
      </c>
      <c r="M1838" s="2">
        <f t="shared" ca="1" si="513"/>
        <v>2</v>
      </c>
      <c r="N1838" s="2">
        <v>6</v>
      </c>
      <c r="O1838" s="2">
        <f>VLOOKUP(A1838,关卡NPC系数!B:I,6,FALSE)</f>
        <v>1.714</v>
      </c>
      <c r="P1838" s="2">
        <f t="shared" si="509"/>
        <v>1</v>
      </c>
    </row>
    <row r="1839" spans="1:16" x14ac:dyDescent="0.3">
      <c r="A1839" s="2">
        <f t="shared" si="515"/>
        <v>307</v>
      </c>
      <c r="B1839" s="2">
        <f ca="1">K1838</f>
        <v>41056</v>
      </c>
      <c r="C1839" s="2">
        <f t="shared" si="514"/>
        <v>2</v>
      </c>
      <c r="D1839" s="2">
        <f>VLOOKUP(A1839,关卡NPC系数!B:C,2,FALSE)</f>
        <v>222</v>
      </c>
      <c r="E1839" s="2" t="str">
        <f>VLOOKUP(A1839,关卡NPC系数!M:Q,5)</f>
        <v>6阶</v>
      </c>
      <c r="F1839" s="2" t="str">
        <f t="shared" si="510"/>
        <v>前排</v>
      </c>
      <c r="G1839" s="2">
        <f t="shared" si="516"/>
        <v>4</v>
      </c>
      <c r="I1839" s="2" t="str">
        <f t="shared" si="511"/>
        <v>自然</v>
      </c>
      <c r="J1839" s="2" t="str">
        <f t="shared" si="512"/>
        <v>6阶前排自然</v>
      </c>
      <c r="K1839" s="2">
        <f ca="1">VLOOKUP(J1839,NPC规则!A:K,M1839,FALSE)</f>
        <v>45046</v>
      </c>
      <c r="L1839" s="2">
        <f>VLOOKUP(J1839,NPC规则!A:N,14,FALSE)</f>
        <v>4</v>
      </c>
      <c r="M1839" s="2">
        <f t="shared" ca="1" si="513"/>
        <v>5</v>
      </c>
      <c r="N1839" s="2">
        <v>6</v>
      </c>
      <c r="O1839" s="2">
        <f>VLOOKUP(A1839,关卡NPC系数!B:I,6,FALSE)</f>
        <v>1.714</v>
      </c>
      <c r="P1839" s="2">
        <f t="shared" si="509"/>
        <v>1</v>
      </c>
    </row>
    <row r="1840" spans="1:16" x14ac:dyDescent="0.3">
      <c r="A1840" s="2">
        <f t="shared" si="515"/>
        <v>307</v>
      </c>
      <c r="B1840" s="2">
        <f ca="1">K1838</f>
        <v>41056</v>
      </c>
      <c r="C1840" s="2">
        <f t="shared" si="514"/>
        <v>3</v>
      </c>
      <c r="D1840" s="2">
        <f>VLOOKUP(A1840,关卡NPC系数!B:C,2,FALSE)</f>
        <v>222</v>
      </c>
      <c r="E1840" s="2" t="str">
        <f>VLOOKUP(A1840,关卡NPC系数!M:Q,5)</f>
        <v>6阶</v>
      </c>
      <c r="F1840" s="2" t="str">
        <f t="shared" si="510"/>
        <v>后排</v>
      </c>
      <c r="G1840" s="2">
        <f t="shared" si="516"/>
        <v>4</v>
      </c>
      <c r="I1840" s="2" t="str">
        <f t="shared" si="511"/>
        <v>自然</v>
      </c>
      <c r="J1840" s="2" t="str">
        <f t="shared" si="512"/>
        <v>6阶后排自然</v>
      </c>
      <c r="K1840" s="2">
        <f ca="1">VLOOKUP(J1840,NPC规则!A:K,M1840,FALSE)</f>
        <v>42016</v>
      </c>
      <c r="L1840" s="2">
        <f>VLOOKUP(J1840,NPC规则!A:N,14,FALSE)</f>
        <v>7</v>
      </c>
      <c r="M1840" s="2">
        <f t="shared" ca="1" si="513"/>
        <v>7</v>
      </c>
      <c r="N1840" s="2">
        <v>6</v>
      </c>
      <c r="O1840" s="2">
        <f>VLOOKUP(A1840,关卡NPC系数!B:I,6,FALSE)</f>
        <v>1.714</v>
      </c>
      <c r="P1840" s="2">
        <f t="shared" si="509"/>
        <v>1</v>
      </c>
    </row>
    <row r="1841" spans="1:16" x14ac:dyDescent="0.3">
      <c r="A1841" s="2">
        <f t="shared" si="515"/>
        <v>307</v>
      </c>
      <c r="B1841" s="2">
        <f ca="1">K1838</f>
        <v>41056</v>
      </c>
      <c r="C1841" s="2">
        <f t="shared" si="514"/>
        <v>4</v>
      </c>
      <c r="D1841" s="2">
        <f>VLOOKUP(A1841,关卡NPC系数!B:C,2,FALSE)</f>
        <v>222</v>
      </c>
      <c r="E1841" s="2" t="str">
        <f>VLOOKUP(A1841,关卡NPC系数!M:Q,5)</f>
        <v>6阶</v>
      </c>
      <c r="F1841" s="2" t="str">
        <f t="shared" si="510"/>
        <v>后排</v>
      </c>
      <c r="G1841" s="2">
        <f t="shared" si="516"/>
        <v>4</v>
      </c>
      <c r="I1841" s="2" t="str">
        <f t="shared" si="511"/>
        <v>自然</v>
      </c>
      <c r="J1841" s="2" t="str">
        <f t="shared" si="512"/>
        <v>6阶后排自然</v>
      </c>
      <c r="K1841" s="2">
        <f ca="1">VLOOKUP(J1841,NPC规则!A:K,M1841,FALSE)</f>
        <v>44036</v>
      </c>
      <c r="L1841" s="2">
        <f>VLOOKUP(J1841,NPC规则!A:N,14,FALSE)</f>
        <v>7</v>
      </c>
      <c r="M1841" s="2">
        <f t="shared" ca="1" si="513"/>
        <v>6</v>
      </c>
      <c r="N1841" s="2">
        <v>6</v>
      </c>
      <c r="O1841" s="2">
        <f>VLOOKUP(A1841,关卡NPC系数!B:I,6,FALSE)</f>
        <v>1.714</v>
      </c>
      <c r="P1841" s="2">
        <f t="shared" si="509"/>
        <v>1</v>
      </c>
    </row>
    <row r="1842" spans="1:16" x14ac:dyDescent="0.3">
      <c r="A1842" s="2">
        <f t="shared" si="515"/>
        <v>307</v>
      </c>
      <c r="B1842" s="2">
        <f ca="1">K1838</f>
        <v>41056</v>
      </c>
      <c r="C1842" s="2">
        <f t="shared" si="514"/>
        <v>5</v>
      </c>
      <c r="D1842" s="2">
        <f>VLOOKUP(A1842,关卡NPC系数!B:C,2,FALSE)</f>
        <v>222</v>
      </c>
      <c r="E1842" s="2" t="str">
        <f>VLOOKUP(A1842,关卡NPC系数!M:Q,5)</f>
        <v>6阶</v>
      </c>
      <c r="F1842" s="2" t="str">
        <f t="shared" si="510"/>
        <v>后排</v>
      </c>
      <c r="G1842" s="2">
        <f t="shared" si="516"/>
        <v>4</v>
      </c>
      <c r="I1842" s="2" t="str">
        <f t="shared" si="511"/>
        <v>自然</v>
      </c>
      <c r="J1842" s="2" t="str">
        <f t="shared" si="512"/>
        <v>6阶后排自然</v>
      </c>
      <c r="K1842" s="2">
        <f ca="1">VLOOKUP(J1842,NPC规则!A:K,M1842,FALSE)</f>
        <v>43046</v>
      </c>
      <c r="L1842" s="2">
        <f>VLOOKUP(J1842,NPC规则!A:N,14,FALSE)</f>
        <v>7</v>
      </c>
      <c r="M1842" s="2">
        <f t="shared" ca="1" si="513"/>
        <v>8</v>
      </c>
      <c r="N1842" s="2">
        <v>6</v>
      </c>
      <c r="O1842" s="2">
        <f>VLOOKUP(A1842,关卡NPC系数!B:I,6,FALSE)</f>
        <v>1.714</v>
      </c>
      <c r="P1842" s="2">
        <f t="shared" si="509"/>
        <v>1</v>
      </c>
    </row>
    <row r="1843" spans="1:16" x14ac:dyDescent="0.3">
      <c r="A1843" s="2">
        <f t="shared" si="515"/>
        <v>307</v>
      </c>
      <c r="B1843" s="2">
        <f ca="1">K1838</f>
        <v>41056</v>
      </c>
      <c r="C1843" s="2">
        <f t="shared" si="514"/>
        <v>6</v>
      </c>
      <c r="D1843" s="2">
        <f>VLOOKUP(A1843,关卡NPC系数!B:C,2,FALSE)</f>
        <v>222</v>
      </c>
      <c r="E1843" s="2" t="str">
        <f>VLOOKUP(A1843,关卡NPC系数!M:Q,5)</f>
        <v>6阶</v>
      </c>
      <c r="F1843" s="2" t="str">
        <f t="shared" si="510"/>
        <v>后排</v>
      </c>
      <c r="G1843" s="2">
        <f t="shared" si="516"/>
        <v>4</v>
      </c>
      <c r="I1843" s="2" t="str">
        <f t="shared" si="511"/>
        <v>自然</v>
      </c>
      <c r="J1843" s="2" t="str">
        <f t="shared" si="512"/>
        <v>6阶后排自然</v>
      </c>
      <c r="K1843" s="2">
        <f ca="1">VLOOKUP(J1843,NPC规则!A:K,M1843,FALSE)</f>
        <v>44046</v>
      </c>
      <c r="L1843" s="2">
        <f>VLOOKUP(J1843,NPC规则!A:N,14,FALSE)</f>
        <v>7</v>
      </c>
      <c r="M1843" s="2">
        <f t="shared" ca="1" si="513"/>
        <v>5</v>
      </c>
      <c r="N1843" s="2">
        <v>6</v>
      </c>
      <c r="O1843" s="2">
        <f>VLOOKUP(A1843,关卡NPC系数!B:I,6,FALSE)</f>
        <v>1.714</v>
      </c>
      <c r="P1843" s="2">
        <f t="shared" si="509"/>
        <v>1</v>
      </c>
    </row>
    <row r="1844" spans="1:16" x14ac:dyDescent="0.3">
      <c r="A1844" s="2">
        <f t="shared" si="515"/>
        <v>308</v>
      </c>
      <c r="B1844" s="2">
        <f ca="1">K1844</f>
        <v>53016</v>
      </c>
      <c r="C1844" s="2">
        <f t="shared" si="514"/>
        <v>1</v>
      </c>
      <c r="D1844" s="2">
        <f>VLOOKUP(A1844,关卡NPC系数!B:C,2,FALSE)</f>
        <v>222</v>
      </c>
      <c r="E1844" s="2" t="str">
        <f>VLOOKUP(A1844,关卡NPC系数!M:Q,5)</f>
        <v>6阶</v>
      </c>
      <c r="F1844" s="2" t="str">
        <f t="shared" si="510"/>
        <v>前排</v>
      </c>
      <c r="G1844" s="2">
        <f t="shared" si="516"/>
        <v>5</v>
      </c>
      <c r="I1844" s="2" t="str">
        <f t="shared" si="511"/>
        <v>暗影</v>
      </c>
      <c r="J1844" s="2" t="str">
        <f t="shared" si="512"/>
        <v>6阶前排暗影</v>
      </c>
      <c r="K1844" s="2">
        <f ca="1">VLOOKUP(J1844,NPC规则!A:K,M1844,FALSE)</f>
        <v>53016</v>
      </c>
      <c r="L1844" s="2">
        <f>VLOOKUP(J1844,NPC规则!A:N,14,FALSE)</f>
        <v>3</v>
      </c>
      <c r="M1844" s="2">
        <f t="shared" ca="1" si="513"/>
        <v>3</v>
      </c>
      <c r="N1844" s="2">
        <v>6</v>
      </c>
      <c r="O1844" s="2">
        <f>VLOOKUP(A1844,关卡NPC系数!B:I,6,FALSE)</f>
        <v>1.7170000000000001</v>
      </c>
      <c r="P1844" s="2">
        <f t="shared" si="509"/>
        <v>1</v>
      </c>
    </row>
    <row r="1845" spans="1:16" x14ac:dyDescent="0.3">
      <c r="A1845" s="2">
        <f t="shared" si="515"/>
        <v>308</v>
      </c>
      <c r="B1845" s="2">
        <f ca="1">K1844</f>
        <v>53016</v>
      </c>
      <c r="C1845" s="2">
        <f t="shared" si="514"/>
        <v>2</v>
      </c>
      <c r="D1845" s="2">
        <f>VLOOKUP(A1845,关卡NPC系数!B:C,2,FALSE)</f>
        <v>222</v>
      </c>
      <c r="E1845" s="2" t="str">
        <f>VLOOKUP(A1845,关卡NPC系数!M:Q,5)</f>
        <v>6阶</v>
      </c>
      <c r="F1845" s="2" t="str">
        <f t="shared" si="510"/>
        <v>前排</v>
      </c>
      <c r="G1845" s="2">
        <f t="shared" si="516"/>
        <v>5</v>
      </c>
      <c r="I1845" s="2" t="str">
        <f t="shared" si="511"/>
        <v>暗影</v>
      </c>
      <c r="J1845" s="2" t="str">
        <f t="shared" si="512"/>
        <v>6阶前排暗影</v>
      </c>
      <c r="K1845" s="2">
        <f ca="1">VLOOKUP(J1845,NPC规则!A:K,M1845,FALSE)</f>
        <v>53016</v>
      </c>
      <c r="L1845" s="2">
        <f>VLOOKUP(J1845,NPC规则!A:N,14,FALSE)</f>
        <v>3</v>
      </c>
      <c r="M1845" s="2">
        <f t="shared" ca="1" si="513"/>
        <v>3</v>
      </c>
      <c r="N1845" s="2">
        <v>6</v>
      </c>
      <c r="O1845" s="2">
        <f>VLOOKUP(A1845,关卡NPC系数!B:I,6,FALSE)</f>
        <v>1.7170000000000001</v>
      </c>
      <c r="P1845" s="2">
        <f t="shared" si="509"/>
        <v>1</v>
      </c>
    </row>
    <row r="1846" spans="1:16" x14ac:dyDescent="0.3">
      <c r="A1846" s="2">
        <f t="shared" si="515"/>
        <v>308</v>
      </c>
      <c r="B1846" s="2">
        <f ca="1">K1844</f>
        <v>53016</v>
      </c>
      <c r="C1846" s="2">
        <f t="shared" si="514"/>
        <v>3</v>
      </c>
      <c r="D1846" s="2">
        <f>VLOOKUP(A1846,关卡NPC系数!B:C,2,FALSE)</f>
        <v>222</v>
      </c>
      <c r="E1846" s="2" t="str">
        <f>VLOOKUP(A1846,关卡NPC系数!M:Q,5)</f>
        <v>6阶</v>
      </c>
      <c r="F1846" s="2" t="str">
        <f t="shared" si="510"/>
        <v>后排</v>
      </c>
      <c r="G1846" s="2">
        <f t="shared" si="516"/>
        <v>5</v>
      </c>
      <c r="I1846" s="2" t="str">
        <f t="shared" si="511"/>
        <v>暗影</v>
      </c>
      <c r="J1846" s="2" t="str">
        <f t="shared" si="512"/>
        <v>6阶后排暗影</v>
      </c>
      <c r="K1846" s="2">
        <f ca="1">VLOOKUP(J1846,NPC规则!A:K,M1846,FALSE)</f>
        <v>52046</v>
      </c>
      <c r="L1846" s="2">
        <f>VLOOKUP(J1846,NPC规则!A:N,14,FALSE)</f>
        <v>3</v>
      </c>
      <c r="M1846" s="2">
        <f t="shared" ca="1" si="513"/>
        <v>4</v>
      </c>
      <c r="N1846" s="2">
        <v>6</v>
      </c>
      <c r="O1846" s="2">
        <f>VLOOKUP(A1846,关卡NPC系数!B:I,6,FALSE)</f>
        <v>1.7170000000000001</v>
      </c>
      <c r="P1846" s="2">
        <f t="shared" si="509"/>
        <v>1</v>
      </c>
    </row>
    <row r="1847" spans="1:16" x14ac:dyDescent="0.3">
      <c r="A1847" s="2">
        <f t="shared" si="515"/>
        <v>308</v>
      </c>
      <c r="B1847" s="2">
        <f ca="1">K1844</f>
        <v>53016</v>
      </c>
      <c r="C1847" s="2">
        <f t="shared" si="514"/>
        <v>4</v>
      </c>
      <c r="D1847" s="2">
        <f>VLOOKUP(A1847,关卡NPC系数!B:C,2,FALSE)</f>
        <v>222</v>
      </c>
      <c r="E1847" s="2" t="str">
        <f>VLOOKUP(A1847,关卡NPC系数!M:Q,5)</f>
        <v>6阶</v>
      </c>
      <c r="F1847" s="2" t="str">
        <f t="shared" si="510"/>
        <v>后排</v>
      </c>
      <c r="G1847" s="2">
        <f t="shared" si="516"/>
        <v>5</v>
      </c>
      <c r="I1847" s="2" t="str">
        <f t="shared" si="511"/>
        <v>暗影</v>
      </c>
      <c r="J1847" s="2" t="str">
        <f t="shared" si="512"/>
        <v>6阶后排暗影</v>
      </c>
      <c r="K1847" s="2">
        <f ca="1">VLOOKUP(J1847,NPC规则!A:K,M1847,FALSE)</f>
        <v>53016</v>
      </c>
      <c r="L1847" s="2">
        <f>VLOOKUP(J1847,NPC规则!A:N,14,FALSE)</f>
        <v>3</v>
      </c>
      <c r="M1847" s="2">
        <f t="shared" ca="1" si="513"/>
        <v>3</v>
      </c>
      <c r="N1847" s="2">
        <v>6</v>
      </c>
      <c r="O1847" s="2">
        <f>VLOOKUP(A1847,关卡NPC系数!B:I,6,FALSE)</f>
        <v>1.7170000000000001</v>
      </c>
      <c r="P1847" s="2">
        <f t="shared" si="509"/>
        <v>1</v>
      </c>
    </row>
    <row r="1848" spans="1:16" x14ac:dyDescent="0.3">
      <c r="A1848" s="2">
        <f t="shared" si="515"/>
        <v>308</v>
      </c>
      <c r="B1848" s="2">
        <f ca="1">K1844</f>
        <v>53016</v>
      </c>
      <c r="C1848" s="2">
        <f t="shared" si="514"/>
        <v>5</v>
      </c>
      <c r="D1848" s="2">
        <f>VLOOKUP(A1848,关卡NPC系数!B:C,2,FALSE)</f>
        <v>222</v>
      </c>
      <c r="E1848" s="2" t="str">
        <f>VLOOKUP(A1848,关卡NPC系数!M:Q,5)</f>
        <v>6阶</v>
      </c>
      <c r="F1848" s="2" t="str">
        <f t="shared" si="510"/>
        <v>后排</v>
      </c>
      <c r="G1848" s="2">
        <f t="shared" si="516"/>
        <v>5</v>
      </c>
      <c r="I1848" s="2" t="str">
        <f t="shared" si="511"/>
        <v>暗影</v>
      </c>
      <c r="J1848" s="2" t="str">
        <f t="shared" si="512"/>
        <v>6阶后排暗影</v>
      </c>
      <c r="K1848" s="2">
        <f ca="1">VLOOKUP(J1848,NPC规则!A:K,M1848,FALSE)</f>
        <v>51016</v>
      </c>
      <c r="L1848" s="2">
        <f>VLOOKUP(J1848,NPC规则!A:N,14,FALSE)</f>
        <v>3</v>
      </c>
      <c r="M1848" s="2">
        <f t="shared" ca="1" si="513"/>
        <v>2</v>
      </c>
      <c r="N1848" s="2">
        <v>6</v>
      </c>
      <c r="O1848" s="2">
        <f>VLOOKUP(A1848,关卡NPC系数!B:I,6,FALSE)</f>
        <v>1.7170000000000001</v>
      </c>
      <c r="P1848" s="2">
        <f t="shared" si="509"/>
        <v>1</v>
      </c>
    </row>
    <row r="1849" spans="1:16" x14ac:dyDescent="0.3">
      <c r="A1849" s="2">
        <f t="shared" si="515"/>
        <v>308</v>
      </c>
      <c r="B1849" s="2">
        <f ca="1">K1844</f>
        <v>53016</v>
      </c>
      <c r="C1849" s="2">
        <f t="shared" si="514"/>
        <v>6</v>
      </c>
      <c r="D1849" s="2">
        <f>VLOOKUP(A1849,关卡NPC系数!B:C,2,FALSE)</f>
        <v>222</v>
      </c>
      <c r="E1849" s="2" t="str">
        <f>VLOOKUP(A1849,关卡NPC系数!M:Q,5)</f>
        <v>6阶</v>
      </c>
      <c r="F1849" s="2" t="str">
        <f t="shared" si="510"/>
        <v>后排</v>
      </c>
      <c r="G1849" s="2">
        <f t="shared" si="516"/>
        <v>5</v>
      </c>
      <c r="I1849" s="2" t="str">
        <f t="shared" si="511"/>
        <v>暗影</v>
      </c>
      <c r="J1849" s="2" t="str">
        <f t="shared" si="512"/>
        <v>6阶后排暗影</v>
      </c>
      <c r="K1849" s="2">
        <f ca="1">VLOOKUP(J1849,NPC规则!A:K,M1849,FALSE)</f>
        <v>52046</v>
      </c>
      <c r="L1849" s="2">
        <f>VLOOKUP(J1849,NPC规则!A:N,14,FALSE)</f>
        <v>3</v>
      </c>
      <c r="M1849" s="2">
        <f t="shared" ca="1" si="513"/>
        <v>4</v>
      </c>
      <c r="N1849" s="2">
        <v>6</v>
      </c>
      <c r="O1849" s="2">
        <f>VLOOKUP(A1849,关卡NPC系数!B:I,6,FALSE)</f>
        <v>1.7170000000000001</v>
      </c>
      <c r="P1849" s="2">
        <f t="shared" si="509"/>
        <v>1</v>
      </c>
    </row>
    <row r="1850" spans="1:16" x14ac:dyDescent="0.3">
      <c r="A1850" s="2">
        <f t="shared" si="515"/>
        <v>309</v>
      </c>
      <c r="B1850" s="2">
        <f ca="1">K1850</f>
        <v>62016</v>
      </c>
      <c r="C1850" s="2">
        <f t="shared" si="514"/>
        <v>1</v>
      </c>
      <c r="D1850" s="2">
        <f>VLOOKUP(A1850,关卡NPC系数!B:C,2,FALSE)</f>
        <v>223</v>
      </c>
      <c r="E1850" s="2" t="str">
        <f>VLOOKUP(A1850,关卡NPC系数!M:Q,5)</f>
        <v>6阶</v>
      </c>
      <c r="F1850" s="2" t="str">
        <f t="shared" si="510"/>
        <v>前排</v>
      </c>
      <c r="G1850" s="2">
        <f t="shared" si="516"/>
        <v>6</v>
      </c>
      <c r="I1850" s="2" t="str">
        <f t="shared" si="511"/>
        <v>神圣</v>
      </c>
      <c r="J1850" s="2" t="str">
        <f t="shared" si="512"/>
        <v>6阶前排神圣</v>
      </c>
      <c r="K1850" s="2">
        <f ca="1">VLOOKUP(J1850,NPC规则!A:K,M1850,FALSE)</f>
        <v>62016</v>
      </c>
      <c r="L1850" s="2">
        <f>VLOOKUP(J1850,NPC规则!A:N,14,FALSE)</f>
        <v>3</v>
      </c>
      <c r="M1850" s="2">
        <f t="shared" ca="1" si="513"/>
        <v>4</v>
      </c>
      <c r="N1850" s="2">
        <v>6</v>
      </c>
      <c r="O1850" s="2">
        <f>VLOOKUP(A1850,关卡NPC系数!B:I,6,FALSE)</f>
        <v>1.7190000000000001</v>
      </c>
      <c r="P1850" s="2">
        <f t="shared" si="509"/>
        <v>1</v>
      </c>
    </row>
    <row r="1851" spans="1:16" x14ac:dyDescent="0.3">
      <c r="A1851" s="2">
        <f t="shared" si="515"/>
        <v>309</v>
      </c>
      <c r="B1851" s="2">
        <f ca="1">K1850</f>
        <v>62016</v>
      </c>
      <c r="C1851" s="2">
        <f t="shared" si="514"/>
        <v>2</v>
      </c>
      <c r="D1851" s="2">
        <f>VLOOKUP(A1851,关卡NPC系数!B:C,2,FALSE)</f>
        <v>223</v>
      </c>
      <c r="E1851" s="2" t="str">
        <f>VLOOKUP(A1851,关卡NPC系数!M:Q,5)</f>
        <v>6阶</v>
      </c>
      <c r="F1851" s="2" t="str">
        <f t="shared" si="510"/>
        <v>前排</v>
      </c>
      <c r="G1851" s="2">
        <f t="shared" si="516"/>
        <v>6</v>
      </c>
      <c r="I1851" s="2" t="str">
        <f t="shared" si="511"/>
        <v>神圣</v>
      </c>
      <c r="J1851" s="2" t="str">
        <f t="shared" si="512"/>
        <v>6阶前排神圣</v>
      </c>
      <c r="K1851" s="2">
        <f ca="1">VLOOKUP(J1851,NPC规则!A:K,M1851,FALSE)</f>
        <v>61026</v>
      </c>
      <c r="L1851" s="2">
        <f>VLOOKUP(J1851,NPC规则!A:N,14,FALSE)</f>
        <v>3</v>
      </c>
      <c r="M1851" s="2">
        <f t="shared" ca="1" si="513"/>
        <v>2</v>
      </c>
      <c r="N1851" s="2">
        <v>6</v>
      </c>
      <c r="O1851" s="2">
        <f>VLOOKUP(A1851,关卡NPC系数!B:I,6,FALSE)</f>
        <v>1.7190000000000001</v>
      </c>
      <c r="P1851" s="2">
        <f t="shared" si="509"/>
        <v>1</v>
      </c>
    </row>
    <row r="1852" spans="1:16" x14ac:dyDescent="0.3">
      <c r="A1852" s="2">
        <f t="shared" si="515"/>
        <v>309</v>
      </c>
      <c r="B1852" s="2">
        <f ca="1">K1850</f>
        <v>62016</v>
      </c>
      <c r="C1852" s="2">
        <f t="shared" si="514"/>
        <v>3</v>
      </c>
      <c r="D1852" s="2">
        <f>VLOOKUP(A1852,关卡NPC系数!B:C,2,FALSE)</f>
        <v>223</v>
      </c>
      <c r="E1852" s="2" t="str">
        <f>VLOOKUP(A1852,关卡NPC系数!M:Q,5)</f>
        <v>6阶</v>
      </c>
      <c r="F1852" s="2" t="str">
        <f t="shared" si="510"/>
        <v>后排</v>
      </c>
      <c r="G1852" s="2">
        <f t="shared" si="516"/>
        <v>6</v>
      </c>
      <c r="I1852" s="2" t="str">
        <f t="shared" si="511"/>
        <v>神圣</v>
      </c>
      <c r="J1852" s="2" t="str">
        <f t="shared" si="512"/>
        <v>6阶后排神圣</v>
      </c>
      <c r="K1852" s="2">
        <f ca="1">VLOOKUP(J1852,NPC规则!A:K,M1852,FALSE)</f>
        <v>61026</v>
      </c>
      <c r="L1852" s="2">
        <f>VLOOKUP(J1852,NPC规则!A:N,14,FALSE)</f>
        <v>3</v>
      </c>
      <c r="M1852" s="2">
        <f t="shared" ca="1" si="513"/>
        <v>2</v>
      </c>
      <c r="N1852" s="2">
        <v>6</v>
      </c>
      <c r="O1852" s="2">
        <f>VLOOKUP(A1852,关卡NPC系数!B:I,6,FALSE)</f>
        <v>1.7190000000000001</v>
      </c>
      <c r="P1852" s="2">
        <f t="shared" si="509"/>
        <v>1</v>
      </c>
    </row>
    <row r="1853" spans="1:16" x14ac:dyDescent="0.3">
      <c r="A1853" s="2">
        <f t="shared" si="515"/>
        <v>309</v>
      </c>
      <c r="B1853" s="2">
        <f ca="1">K1850</f>
        <v>62016</v>
      </c>
      <c r="C1853" s="2">
        <f t="shared" si="514"/>
        <v>4</v>
      </c>
      <c r="D1853" s="2">
        <f>VLOOKUP(A1853,关卡NPC系数!B:C,2,FALSE)</f>
        <v>223</v>
      </c>
      <c r="E1853" s="2" t="str">
        <f>VLOOKUP(A1853,关卡NPC系数!M:Q,5)</f>
        <v>6阶</v>
      </c>
      <c r="F1853" s="2" t="str">
        <f t="shared" si="510"/>
        <v>后排</v>
      </c>
      <c r="G1853" s="2">
        <f t="shared" si="516"/>
        <v>6</v>
      </c>
      <c r="I1853" s="2" t="str">
        <f t="shared" si="511"/>
        <v>神圣</v>
      </c>
      <c r="J1853" s="2" t="str">
        <f t="shared" si="512"/>
        <v>6阶后排神圣</v>
      </c>
      <c r="K1853" s="2">
        <f ca="1">VLOOKUP(J1853,NPC规则!A:K,M1853,FALSE)</f>
        <v>62016</v>
      </c>
      <c r="L1853" s="2">
        <f>VLOOKUP(J1853,NPC规则!A:N,14,FALSE)</f>
        <v>3</v>
      </c>
      <c r="M1853" s="2">
        <f t="shared" ca="1" si="513"/>
        <v>4</v>
      </c>
      <c r="N1853" s="2">
        <v>6</v>
      </c>
      <c r="O1853" s="2">
        <f>VLOOKUP(A1853,关卡NPC系数!B:I,6,FALSE)</f>
        <v>1.7190000000000001</v>
      </c>
      <c r="P1853" s="2">
        <f t="shared" si="509"/>
        <v>1</v>
      </c>
    </row>
    <row r="1854" spans="1:16" x14ac:dyDescent="0.3">
      <c r="A1854" s="2">
        <f t="shared" si="515"/>
        <v>309</v>
      </c>
      <c r="B1854" s="2">
        <f ca="1">K1850</f>
        <v>62016</v>
      </c>
      <c r="C1854" s="2">
        <f t="shared" si="514"/>
        <v>5</v>
      </c>
      <c r="D1854" s="2">
        <f>VLOOKUP(A1854,关卡NPC系数!B:C,2,FALSE)</f>
        <v>223</v>
      </c>
      <c r="E1854" s="2" t="str">
        <f>VLOOKUP(A1854,关卡NPC系数!M:Q,5)</f>
        <v>6阶</v>
      </c>
      <c r="F1854" s="2" t="str">
        <f t="shared" si="510"/>
        <v>后排</v>
      </c>
      <c r="G1854" s="2">
        <f t="shared" si="516"/>
        <v>6</v>
      </c>
      <c r="I1854" s="2" t="str">
        <f t="shared" si="511"/>
        <v>神圣</v>
      </c>
      <c r="J1854" s="2" t="str">
        <f t="shared" si="512"/>
        <v>6阶后排神圣</v>
      </c>
      <c r="K1854" s="2">
        <f ca="1">VLOOKUP(J1854,NPC规则!A:K,M1854,FALSE)</f>
        <v>61026</v>
      </c>
      <c r="L1854" s="2">
        <f>VLOOKUP(J1854,NPC规则!A:N,14,FALSE)</f>
        <v>3</v>
      </c>
      <c r="M1854" s="2">
        <f t="shared" ca="1" si="513"/>
        <v>2</v>
      </c>
      <c r="N1854" s="2">
        <v>6</v>
      </c>
      <c r="O1854" s="2">
        <f>VLOOKUP(A1854,关卡NPC系数!B:I,6,FALSE)</f>
        <v>1.7190000000000001</v>
      </c>
      <c r="P1854" s="2">
        <f t="shared" ref="P1854:P1917" si="525">P1794</f>
        <v>1</v>
      </c>
    </row>
    <row r="1855" spans="1:16" x14ac:dyDescent="0.3">
      <c r="A1855" s="2">
        <f t="shared" si="515"/>
        <v>309</v>
      </c>
      <c r="B1855" s="2">
        <f ca="1">K1850</f>
        <v>62016</v>
      </c>
      <c r="C1855" s="2">
        <f t="shared" si="514"/>
        <v>6</v>
      </c>
      <c r="D1855" s="2">
        <f>VLOOKUP(A1855,关卡NPC系数!B:C,2,FALSE)</f>
        <v>223</v>
      </c>
      <c r="E1855" s="2" t="str">
        <f>VLOOKUP(A1855,关卡NPC系数!M:Q,5)</f>
        <v>6阶</v>
      </c>
      <c r="F1855" s="2" t="str">
        <f t="shared" si="510"/>
        <v>后排</v>
      </c>
      <c r="G1855" s="2">
        <f t="shared" si="516"/>
        <v>6</v>
      </c>
      <c r="I1855" s="2" t="str">
        <f t="shared" si="511"/>
        <v>神圣</v>
      </c>
      <c r="J1855" s="2" t="str">
        <f t="shared" si="512"/>
        <v>6阶后排神圣</v>
      </c>
      <c r="K1855" s="2">
        <f ca="1">VLOOKUP(J1855,NPC规则!A:K,M1855,FALSE)</f>
        <v>62016</v>
      </c>
      <c r="L1855" s="2">
        <f>VLOOKUP(J1855,NPC规则!A:N,14,FALSE)</f>
        <v>3</v>
      </c>
      <c r="M1855" s="2">
        <f t="shared" ca="1" si="513"/>
        <v>4</v>
      </c>
      <c r="N1855" s="2">
        <v>6</v>
      </c>
      <c r="O1855" s="2">
        <f>VLOOKUP(A1855,关卡NPC系数!B:I,6,FALSE)</f>
        <v>1.7190000000000001</v>
      </c>
      <c r="P1855" s="2">
        <f t="shared" si="525"/>
        <v>1</v>
      </c>
    </row>
    <row r="1856" spans="1:16" x14ac:dyDescent="0.3">
      <c r="A1856" s="2">
        <f t="shared" si="515"/>
        <v>310</v>
      </c>
      <c r="B1856" s="2">
        <f ca="1">K1856</f>
        <v>21036</v>
      </c>
      <c r="C1856" s="2">
        <f t="shared" si="514"/>
        <v>1</v>
      </c>
      <c r="D1856" s="2">
        <f>VLOOKUP(A1856,关卡NPC系数!B:C,2,FALSE)</f>
        <v>223</v>
      </c>
      <c r="E1856" s="2" t="str">
        <f>VLOOKUP(A1856,关卡NPC系数!M:Q,5)</f>
        <v>6阶</v>
      </c>
      <c r="F1856" s="2" t="str">
        <f t="shared" si="510"/>
        <v>前排</v>
      </c>
      <c r="G1856" s="2">
        <f t="shared" ref="G1856" ca="1" si="526">RANK(H1856,$H1856:$H1861)</f>
        <v>2</v>
      </c>
      <c r="H1856" s="2">
        <f t="shared" ref="H1856:H1903" ca="1" si="527">RAND()</f>
        <v>0.57758971068577714</v>
      </c>
      <c r="I1856" s="2" t="str">
        <f t="shared" ca="1" si="511"/>
        <v>奥术</v>
      </c>
      <c r="J1856" s="2" t="str">
        <f t="shared" ca="1" si="512"/>
        <v>6阶前排奥术</v>
      </c>
      <c r="K1856" s="2">
        <f ca="1">VLOOKUP(J1856,NPC规则!A:K,M1856,FALSE)</f>
        <v>21036</v>
      </c>
      <c r="L1856" s="2">
        <f ca="1">VLOOKUP(J1856,NPC规则!A:N,14,FALSE)</f>
        <v>4</v>
      </c>
      <c r="M1856" s="2">
        <f t="shared" ca="1" si="513"/>
        <v>4</v>
      </c>
      <c r="N1856" s="2">
        <v>6</v>
      </c>
      <c r="O1856" s="2">
        <f>VLOOKUP(A1856,关卡NPC系数!B:I,6,FALSE)</f>
        <v>2.153</v>
      </c>
      <c r="P1856" s="2">
        <f t="shared" si="525"/>
        <v>1.3</v>
      </c>
    </row>
    <row r="1857" spans="1:16" x14ac:dyDescent="0.3">
      <c r="A1857" s="2">
        <f t="shared" si="515"/>
        <v>310</v>
      </c>
      <c r="B1857" s="2">
        <f ca="1">K1856</f>
        <v>21036</v>
      </c>
      <c r="C1857" s="2">
        <f t="shared" si="514"/>
        <v>2</v>
      </c>
      <c r="D1857" s="2">
        <f>VLOOKUP(A1857,关卡NPC系数!B:C,2,FALSE)</f>
        <v>223</v>
      </c>
      <c r="E1857" s="2" t="str">
        <f>VLOOKUP(A1857,关卡NPC系数!M:Q,5)</f>
        <v>6阶</v>
      </c>
      <c r="F1857" s="2" t="str">
        <f t="shared" si="510"/>
        <v>前排</v>
      </c>
      <c r="G1857" s="2">
        <f t="shared" ref="G1857" ca="1" si="528">RANK(H1857,$H1856:$H1861)</f>
        <v>4</v>
      </c>
      <c r="H1857" s="2">
        <f t="shared" ca="1" si="527"/>
        <v>0.18424735847250762</v>
      </c>
      <c r="I1857" s="2" t="str">
        <f t="shared" ca="1" si="511"/>
        <v>自然</v>
      </c>
      <c r="J1857" s="2" t="str">
        <f t="shared" ca="1" si="512"/>
        <v>6阶前排自然</v>
      </c>
      <c r="L1857" s="2">
        <f ca="1">VLOOKUP(J1857,NPC规则!A:N,14,FALSE)</f>
        <v>4</v>
      </c>
      <c r="M1857" s="2">
        <f t="shared" ca="1" si="513"/>
        <v>3</v>
      </c>
      <c r="N1857" s="2">
        <v>6</v>
      </c>
      <c r="O1857" s="2">
        <f>VLOOKUP(A1857,关卡NPC系数!B:I,6,FALSE)</f>
        <v>2.153</v>
      </c>
      <c r="P1857" s="2">
        <f t="shared" si="525"/>
        <v>1.3</v>
      </c>
    </row>
    <row r="1858" spans="1:16" x14ac:dyDescent="0.3">
      <c r="A1858" s="2">
        <f t="shared" si="515"/>
        <v>310</v>
      </c>
      <c r="B1858" s="2">
        <f ca="1">K1856</f>
        <v>21036</v>
      </c>
      <c r="C1858" s="2">
        <f t="shared" si="514"/>
        <v>3</v>
      </c>
      <c r="D1858" s="2">
        <f>VLOOKUP(A1858,关卡NPC系数!B:C,2,FALSE)</f>
        <v>223</v>
      </c>
      <c r="E1858" s="2" t="str">
        <f>VLOOKUP(A1858,关卡NPC系数!M:Q,5)</f>
        <v>6阶</v>
      </c>
      <c r="F1858" s="2" t="str">
        <f t="shared" ref="F1858:F1921" si="529">VLOOKUP(C1858,S:T,2,FALSE)</f>
        <v>后排</v>
      </c>
      <c r="G1858" s="2">
        <f t="shared" ref="G1858" ca="1" si="530">RANK(H1858,$H1856:$H1861)</f>
        <v>6</v>
      </c>
      <c r="H1858" s="2">
        <f t="shared" ca="1" si="527"/>
        <v>0.12741213568062182</v>
      </c>
      <c r="I1858" s="2" t="str">
        <f t="shared" ca="1" si="511"/>
        <v>神圣</v>
      </c>
      <c r="J1858" s="2" t="str">
        <f t="shared" ca="1" si="512"/>
        <v>6阶后排神圣</v>
      </c>
      <c r="K1858" s="2">
        <f ca="1">VLOOKUP(J1858,NPC规则!A:K,M1858,FALSE)</f>
        <v>62016</v>
      </c>
      <c r="L1858" s="2">
        <f ca="1">VLOOKUP(J1858,NPC规则!A:N,14,FALSE)</f>
        <v>3</v>
      </c>
      <c r="M1858" s="2">
        <f t="shared" ca="1" si="513"/>
        <v>4</v>
      </c>
      <c r="N1858" s="2">
        <v>6</v>
      </c>
      <c r="O1858" s="2">
        <f>VLOOKUP(A1858,关卡NPC系数!B:I,6,FALSE)</f>
        <v>2.153</v>
      </c>
      <c r="P1858" s="2">
        <f t="shared" si="525"/>
        <v>1.3</v>
      </c>
    </row>
    <row r="1859" spans="1:16" x14ac:dyDescent="0.3">
      <c r="A1859" s="2">
        <f t="shared" si="515"/>
        <v>310</v>
      </c>
      <c r="B1859" s="2">
        <f ca="1">K1856</f>
        <v>21036</v>
      </c>
      <c r="C1859" s="2">
        <f t="shared" si="514"/>
        <v>4</v>
      </c>
      <c r="D1859" s="2">
        <f>VLOOKUP(A1859,关卡NPC系数!B:C,2,FALSE)</f>
        <v>223</v>
      </c>
      <c r="E1859" s="2" t="str">
        <f>VLOOKUP(A1859,关卡NPC系数!M:Q,5)</f>
        <v>6阶</v>
      </c>
      <c r="F1859" s="2" t="str">
        <f t="shared" si="529"/>
        <v>后排</v>
      </c>
      <c r="G1859" s="2">
        <f t="shared" ref="G1859" ca="1" si="531">RANK(H1859,$H1856:$H1861)</f>
        <v>1</v>
      </c>
      <c r="H1859" s="2">
        <f t="shared" ca="1" si="527"/>
        <v>0.95895267773610537</v>
      </c>
      <c r="I1859" s="2" t="str">
        <f t="shared" ref="I1859:I1922" ca="1" si="532">VLOOKUP(G1859,V:W,2,FALSE)</f>
        <v>亡灵</v>
      </c>
      <c r="J1859" s="2" t="str">
        <f t="shared" ref="J1859:J1922" ca="1" si="533">E1859&amp;F1859&amp;I1859</f>
        <v>6阶后排亡灵</v>
      </c>
      <c r="L1859" s="2">
        <f ca="1">VLOOKUP(J1859,NPC规则!A:N,14,FALSE)</f>
        <v>6</v>
      </c>
      <c r="M1859" s="2">
        <f t="shared" ref="M1859:M1922" ca="1" si="534">INT(RAND()*L1859)+2</f>
        <v>2</v>
      </c>
      <c r="N1859" s="2">
        <v>6</v>
      </c>
      <c r="O1859" s="2">
        <f>VLOOKUP(A1859,关卡NPC系数!B:I,6,FALSE)</f>
        <v>2.153</v>
      </c>
      <c r="P1859" s="2">
        <f t="shared" si="525"/>
        <v>1.3</v>
      </c>
    </row>
    <row r="1860" spans="1:16" x14ac:dyDescent="0.3">
      <c r="A1860" s="2">
        <f t="shared" si="515"/>
        <v>310</v>
      </c>
      <c r="B1860" s="2">
        <f ca="1">K1856</f>
        <v>21036</v>
      </c>
      <c r="C1860" s="2">
        <f t="shared" si="514"/>
        <v>5</v>
      </c>
      <c r="D1860" s="2">
        <f>VLOOKUP(A1860,关卡NPC系数!B:C,2,FALSE)</f>
        <v>223</v>
      </c>
      <c r="E1860" s="2" t="str">
        <f>VLOOKUP(A1860,关卡NPC系数!M:Q,5)</f>
        <v>6阶</v>
      </c>
      <c r="F1860" s="2" t="str">
        <f t="shared" si="529"/>
        <v>后排</v>
      </c>
      <c r="G1860" s="2">
        <f t="shared" ref="G1860" ca="1" si="535">RANK(H1860,$H1856:$H1861)</f>
        <v>3</v>
      </c>
      <c r="H1860" s="2">
        <f t="shared" ca="1" si="527"/>
        <v>0.41183000399229464</v>
      </c>
      <c r="I1860" s="2" t="str">
        <f t="shared" ca="1" si="532"/>
        <v>邪能</v>
      </c>
      <c r="J1860" s="2" t="str">
        <f t="shared" ca="1" si="533"/>
        <v>6阶后排邪能</v>
      </c>
      <c r="L1860" s="2">
        <f ca="1">VLOOKUP(J1860,NPC规则!A:N,14,FALSE)</f>
        <v>6</v>
      </c>
      <c r="M1860" s="2">
        <f t="shared" ca="1" si="534"/>
        <v>4</v>
      </c>
      <c r="N1860" s="2">
        <v>6</v>
      </c>
      <c r="O1860" s="2">
        <f>VLOOKUP(A1860,关卡NPC系数!B:I,6,FALSE)</f>
        <v>2.153</v>
      </c>
      <c r="P1860" s="2">
        <f t="shared" si="525"/>
        <v>1.3</v>
      </c>
    </row>
    <row r="1861" spans="1:16" x14ac:dyDescent="0.3">
      <c r="A1861" s="2">
        <f t="shared" si="515"/>
        <v>310</v>
      </c>
      <c r="B1861" s="2">
        <f ca="1">K1856</f>
        <v>21036</v>
      </c>
      <c r="C1861" s="2">
        <f t="shared" si="514"/>
        <v>6</v>
      </c>
      <c r="D1861" s="2">
        <f>VLOOKUP(A1861,关卡NPC系数!B:C,2,FALSE)</f>
        <v>223</v>
      </c>
      <c r="E1861" s="2" t="str">
        <f>VLOOKUP(A1861,关卡NPC系数!M:Q,5)</f>
        <v>6阶</v>
      </c>
      <c r="F1861" s="2" t="str">
        <f t="shared" si="529"/>
        <v>后排</v>
      </c>
      <c r="G1861" s="2">
        <f t="shared" ref="G1861" ca="1" si="536">RANK(H1861,$H1856:$H1861)</f>
        <v>5</v>
      </c>
      <c r="H1861" s="2">
        <f t="shared" ca="1" si="527"/>
        <v>0.14051005218199142</v>
      </c>
      <c r="I1861" s="2" t="str">
        <f t="shared" ca="1" si="532"/>
        <v>暗影</v>
      </c>
      <c r="J1861" s="2" t="str">
        <f t="shared" ca="1" si="533"/>
        <v>6阶后排暗影</v>
      </c>
      <c r="K1861" s="2">
        <f ca="1">VLOOKUP(J1861,NPC规则!A:K,M1861,FALSE)</f>
        <v>52046</v>
      </c>
      <c r="L1861" s="2">
        <f ca="1">VLOOKUP(J1861,NPC规则!A:N,14,FALSE)</f>
        <v>3</v>
      </c>
      <c r="M1861" s="2">
        <f t="shared" ca="1" si="534"/>
        <v>4</v>
      </c>
      <c r="N1861" s="2">
        <v>6</v>
      </c>
      <c r="O1861" s="2">
        <f>VLOOKUP(A1861,关卡NPC系数!B:I,6,FALSE)</f>
        <v>2.153</v>
      </c>
      <c r="P1861" s="2">
        <f t="shared" si="525"/>
        <v>1.3</v>
      </c>
    </row>
    <row r="1862" spans="1:16" x14ac:dyDescent="0.3">
      <c r="A1862" s="2">
        <f t="shared" si="515"/>
        <v>311</v>
      </c>
      <c r="B1862" s="2">
        <f ca="1">K1862</f>
        <v>11076</v>
      </c>
      <c r="C1862" s="2">
        <f t="shared" si="514"/>
        <v>1</v>
      </c>
      <c r="D1862" s="2">
        <f>VLOOKUP(A1862,关卡NPC系数!B:C,2,FALSE)</f>
        <v>224</v>
      </c>
      <c r="E1862" s="2" t="str">
        <f>VLOOKUP(A1862,关卡NPC系数!M:Q,5)</f>
        <v>6阶</v>
      </c>
      <c r="F1862" s="2" t="str">
        <f t="shared" si="529"/>
        <v>前排</v>
      </c>
      <c r="G1862" s="2">
        <v>1</v>
      </c>
      <c r="I1862" s="2" t="str">
        <f t="shared" si="532"/>
        <v>亡灵</v>
      </c>
      <c r="J1862" s="2" t="str">
        <f t="shared" si="533"/>
        <v>6阶前排亡灵</v>
      </c>
      <c r="K1862" s="2">
        <f ca="1">VLOOKUP(J1862,NPC规则!A:K,M1862,FALSE)</f>
        <v>11076</v>
      </c>
      <c r="L1862" s="2">
        <f>VLOOKUP(J1862,NPC规则!A:N,14,FALSE)</f>
        <v>3</v>
      </c>
      <c r="M1862" s="2">
        <f t="shared" ca="1" si="534"/>
        <v>2</v>
      </c>
      <c r="N1862" s="2">
        <v>6</v>
      </c>
      <c r="O1862" s="2">
        <f>VLOOKUP(A1862,关卡NPC系数!B:I,6,FALSE)</f>
        <v>1.724</v>
      </c>
      <c r="P1862" s="2">
        <f t="shared" si="525"/>
        <v>1</v>
      </c>
    </row>
    <row r="1863" spans="1:16" x14ac:dyDescent="0.3">
      <c r="A1863" s="2">
        <f t="shared" si="515"/>
        <v>311</v>
      </c>
      <c r="B1863" s="2">
        <f ca="1">K1862</f>
        <v>11076</v>
      </c>
      <c r="C1863" s="2">
        <f t="shared" si="514"/>
        <v>2</v>
      </c>
      <c r="D1863" s="2">
        <f>VLOOKUP(A1863,关卡NPC系数!B:C,2,FALSE)</f>
        <v>224</v>
      </c>
      <c r="E1863" s="2" t="str">
        <f>VLOOKUP(A1863,关卡NPC系数!M:Q,5)</f>
        <v>6阶</v>
      </c>
      <c r="F1863" s="2" t="str">
        <f t="shared" si="529"/>
        <v>前排</v>
      </c>
      <c r="G1863" s="2">
        <v>1</v>
      </c>
      <c r="I1863" s="2" t="str">
        <f t="shared" si="532"/>
        <v>亡灵</v>
      </c>
      <c r="J1863" s="2" t="str">
        <f t="shared" si="533"/>
        <v>6阶前排亡灵</v>
      </c>
      <c r="K1863" s="2">
        <f ca="1">VLOOKUP(J1863,NPC规则!A:K,M1863,FALSE)</f>
        <v>11086</v>
      </c>
      <c r="L1863" s="2">
        <f>VLOOKUP(J1863,NPC规则!A:N,14,FALSE)</f>
        <v>3</v>
      </c>
      <c r="M1863" s="2">
        <f t="shared" ca="1" si="534"/>
        <v>3</v>
      </c>
      <c r="N1863" s="2">
        <v>6</v>
      </c>
      <c r="O1863" s="2">
        <f>VLOOKUP(A1863,关卡NPC系数!B:I,6,FALSE)</f>
        <v>1.724</v>
      </c>
      <c r="P1863" s="2">
        <f t="shared" si="525"/>
        <v>1</v>
      </c>
    </row>
    <row r="1864" spans="1:16" x14ac:dyDescent="0.3">
      <c r="A1864" s="2">
        <f t="shared" si="515"/>
        <v>311</v>
      </c>
      <c r="B1864" s="2">
        <f ca="1">K1862</f>
        <v>11076</v>
      </c>
      <c r="C1864" s="2">
        <f t="shared" ref="C1864:C1927" si="537">C1858</f>
        <v>3</v>
      </c>
      <c r="D1864" s="2">
        <f>VLOOKUP(A1864,关卡NPC系数!B:C,2,FALSE)</f>
        <v>224</v>
      </c>
      <c r="E1864" s="2" t="str">
        <f>VLOOKUP(A1864,关卡NPC系数!M:Q,5)</f>
        <v>6阶</v>
      </c>
      <c r="F1864" s="2" t="str">
        <f t="shared" si="529"/>
        <v>后排</v>
      </c>
      <c r="G1864" s="2">
        <v>1</v>
      </c>
      <c r="I1864" s="2" t="str">
        <f t="shared" si="532"/>
        <v>亡灵</v>
      </c>
      <c r="J1864" s="2" t="str">
        <f t="shared" si="533"/>
        <v>6阶后排亡灵</v>
      </c>
      <c r="K1864" s="2">
        <f ca="1">VLOOKUP(J1864,NPC规则!A:K,M1864,FALSE)</f>
        <v>13036</v>
      </c>
      <c r="L1864" s="2">
        <f>VLOOKUP(J1864,NPC规则!A:N,14,FALSE)</f>
        <v>6</v>
      </c>
      <c r="M1864" s="2">
        <f t="shared" ca="1" si="534"/>
        <v>2</v>
      </c>
      <c r="N1864" s="2">
        <v>6</v>
      </c>
      <c r="O1864" s="2">
        <f>VLOOKUP(A1864,关卡NPC系数!B:I,6,FALSE)</f>
        <v>1.724</v>
      </c>
      <c r="P1864" s="2">
        <f t="shared" si="525"/>
        <v>1</v>
      </c>
    </row>
    <row r="1865" spans="1:16" x14ac:dyDescent="0.3">
      <c r="A1865" s="2">
        <f t="shared" si="515"/>
        <v>311</v>
      </c>
      <c r="B1865" s="2">
        <f ca="1">K1862</f>
        <v>11076</v>
      </c>
      <c r="C1865" s="2">
        <f t="shared" si="537"/>
        <v>4</v>
      </c>
      <c r="D1865" s="2">
        <f>VLOOKUP(A1865,关卡NPC系数!B:C,2,FALSE)</f>
        <v>224</v>
      </c>
      <c r="E1865" s="2" t="str">
        <f>VLOOKUP(A1865,关卡NPC系数!M:Q,5)</f>
        <v>6阶</v>
      </c>
      <c r="F1865" s="2" t="str">
        <f t="shared" si="529"/>
        <v>后排</v>
      </c>
      <c r="G1865" s="2">
        <v>1</v>
      </c>
      <c r="I1865" s="2" t="str">
        <f t="shared" si="532"/>
        <v>亡灵</v>
      </c>
      <c r="J1865" s="2" t="str">
        <f t="shared" si="533"/>
        <v>6阶后排亡灵</v>
      </c>
      <c r="K1865" s="2">
        <f ca="1">VLOOKUP(J1865,NPC规则!A:K,M1865,FALSE)</f>
        <v>13046</v>
      </c>
      <c r="L1865" s="2">
        <f>VLOOKUP(J1865,NPC规则!A:N,14,FALSE)</f>
        <v>6</v>
      </c>
      <c r="M1865" s="2">
        <f t="shared" ca="1" si="534"/>
        <v>6</v>
      </c>
      <c r="N1865" s="2">
        <v>6</v>
      </c>
      <c r="O1865" s="2">
        <f>VLOOKUP(A1865,关卡NPC系数!B:I,6,FALSE)</f>
        <v>1.724</v>
      </c>
      <c r="P1865" s="2">
        <f t="shared" si="525"/>
        <v>1</v>
      </c>
    </row>
    <row r="1866" spans="1:16" x14ac:dyDescent="0.3">
      <c r="A1866" s="2">
        <f t="shared" si="515"/>
        <v>311</v>
      </c>
      <c r="B1866" s="2">
        <f ca="1">K1862</f>
        <v>11076</v>
      </c>
      <c r="C1866" s="2">
        <f t="shared" si="537"/>
        <v>5</v>
      </c>
      <c r="D1866" s="2">
        <f>VLOOKUP(A1866,关卡NPC系数!B:C,2,FALSE)</f>
        <v>224</v>
      </c>
      <c r="E1866" s="2" t="str">
        <f>VLOOKUP(A1866,关卡NPC系数!M:Q,5)</f>
        <v>6阶</v>
      </c>
      <c r="F1866" s="2" t="str">
        <f t="shared" si="529"/>
        <v>后排</v>
      </c>
      <c r="G1866" s="2">
        <v>1</v>
      </c>
      <c r="I1866" s="2" t="str">
        <f t="shared" si="532"/>
        <v>亡灵</v>
      </c>
      <c r="J1866" s="2" t="str">
        <f t="shared" si="533"/>
        <v>6阶后排亡灵</v>
      </c>
      <c r="K1866" s="2">
        <f ca="1">VLOOKUP(J1866,NPC规则!A:K,M1866,FALSE)</f>
        <v>13036</v>
      </c>
      <c r="L1866" s="2">
        <f>VLOOKUP(J1866,NPC规则!A:N,14,FALSE)</f>
        <v>6</v>
      </c>
      <c r="M1866" s="2">
        <f t="shared" ca="1" si="534"/>
        <v>2</v>
      </c>
      <c r="N1866" s="2">
        <v>6</v>
      </c>
      <c r="O1866" s="2">
        <f>VLOOKUP(A1866,关卡NPC系数!B:I,6,FALSE)</f>
        <v>1.724</v>
      </c>
      <c r="P1866" s="2">
        <f t="shared" si="525"/>
        <v>1</v>
      </c>
    </row>
    <row r="1867" spans="1:16" x14ac:dyDescent="0.3">
      <c r="A1867" s="2">
        <f t="shared" si="515"/>
        <v>311</v>
      </c>
      <c r="B1867" s="2">
        <f ca="1">K1862</f>
        <v>11076</v>
      </c>
      <c r="C1867" s="2">
        <f t="shared" si="537"/>
        <v>6</v>
      </c>
      <c r="D1867" s="2">
        <f>VLOOKUP(A1867,关卡NPC系数!B:C,2,FALSE)</f>
        <v>224</v>
      </c>
      <c r="E1867" s="2" t="str">
        <f>VLOOKUP(A1867,关卡NPC系数!M:Q,5)</f>
        <v>6阶</v>
      </c>
      <c r="F1867" s="2" t="str">
        <f t="shared" si="529"/>
        <v>后排</v>
      </c>
      <c r="G1867" s="2">
        <v>1</v>
      </c>
      <c r="I1867" s="2" t="str">
        <f t="shared" si="532"/>
        <v>亡灵</v>
      </c>
      <c r="J1867" s="2" t="str">
        <f t="shared" si="533"/>
        <v>6阶后排亡灵</v>
      </c>
      <c r="K1867" s="2">
        <f ca="1">VLOOKUP(J1867,NPC规则!A:K,M1867,FALSE)</f>
        <v>12026</v>
      </c>
      <c r="L1867" s="2">
        <f>VLOOKUP(J1867,NPC规则!A:N,14,FALSE)</f>
        <v>6</v>
      </c>
      <c r="M1867" s="2">
        <f t="shared" ca="1" si="534"/>
        <v>7</v>
      </c>
      <c r="N1867" s="2">
        <v>6</v>
      </c>
      <c r="O1867" s="2">
        <f>VLOOKUP(A1867,关卡NPC系数!B:I,6,FALSE)</f>
        <v>1.724</v>
      </c>
      <c r="P1867" s="2">
        <f t="shared" si="525"/>
        <v>1</v>
      </c>
    </row>
    <row r="1868" spans="1:16" x14ac:dyDescent="0.3">
      <c r="A1868" s="2">
        <f t="shared" si="515"/>
        <v>312</v>
      </c>
      <c r="B1868" s="2">
        <f ca="1">K1868</f>
        <v>22056</v>
      </c>
      <c r="C1868" s="2">
        <f t="shared" si="537"/>
        <v>1</v>
      </c>
      <c r="D1868" s="2">
        <f>VLOOKUP(A1868,关卡NPC系数!B:C,2,FALSE)</f>
        <v>224</v>
      </c>
      <c r="E1868" s="2" t="str">
        <f>VLOOKUP(A1868,关卡NPC系数!M:Q,5)</f>
        <v>6阶</v>
      </c>
      <c r="F1868" s="2" t="str">
        <f t="shared" si="529"/>
        <v>前排</v>
      </c>
      <c r="G1868" s="2">
        <f t="shared" ref="G1868" si="538">G1862+1</f>
        <v>2</v>
      </c>
      <c r="I1868" s="2" t="str">
        <f t="shared" si="532"/>
        <v>奥术</v>
      </c>
      <c r="J1868" s="2" t="str">
        <f t="shared" si="533"/>
        <v>6阶前排奥术</v>
      </c>
      <c r="K1868" s="2">
        <f ca="1">VLOOKUP(J1868,NPC规则!A:K,M1868,FALSE)</f>
        <v>22056</v>
      </c>
      <c r="L1868" s="2">
        <f>VLOOKUP(J1868,NPC规则!A:N,14,FALSE)</f>
        <v>4</v>
      </c>
      <c r="M1868" s="2">
        <f t="shared" ca="1" si="534"/>
        <v>5</v>
      </c>
      <c r="N1868" s="2">
        <v>6</v>
      </c>
      <c r="O1868" s="2">
        <f>VLOOKUP(A1868,关卡NPC系数!B:I,6,FALSE)</f>
        <v>1.7270000000000001</v>
      </c>
      <c r="P1868" s="2">
        <f t="shared" si="525"/>
        <v>1</v>
      </c>
    </row>
    <row r="1869" spans="1:16" x14ac:dyDescent="0.3">
      <c r="A1869" s="2">
        <f t="shared" si="515"/>
        <v>312</v>
      </c>
      <c r="B1869" s="2">
        <f ca="1">K1868</f>
        <v>22056</v>
      </c>
      <c r="C1869" s="2">
        <f t="shared" si="537"/>
        <v>2</v>
      </c>
      <c r="D1869" s="2">
        <f>VLOOKUP(A1869,关卡NPC系数!B:C,2,FALSE)</f>
        <v>224</v>
      </c>
      <c r="E1869" s="2" t="str">
        <f>VLOOKUP(A1869,关卡NPC系数!M:Q,5)</f>
        <v>6阶</v>
      </c>
      <c r="F1869" s="2" t="str">
        <f t="shared" si="529"/>
        <v>前排</v>
      </c>
      <c r="G1869" s="2">
        <f t="shared" si="516"/>
        <v>2</v>
      </c>
      <c r="I1869" s="2" t="str">
        <f t="shared" si="532"/>
        <v>奥术</v>
      </c>
      <c r="J1869" s="2" t="str">
        <f t="shared" si="533"/>
        <v>6阶前排奥术</v>
      </c>
      <c r="K1869" s="2">
        <f ca="1">VLOOKUP(J1869,NPC规则!A:K,M1869,FALSE)</f>
        <v>21036</v>
      </c>
      <c r="L1869" s="2">
        <f>VLOOKUP(J1869,NPC规则!A:N,14,FALSE)</f>
        <v>4</v>
      </c>
      <c r="M1869" s="2">
        <f t="shared" ca="1" si="534"/>
        <v>4</v>
      </c>
      <c r="N1869" s="2">
        <v>6</v>
      </c>
      <c r="O1869" s="2">
        <f>VLOOKUP(A1869,关卡NPC系数!B:I,6,FALSE)</f>
        <v>1.7270000000000001</v>
      </c>
      <c r="P1869" s="2">
        <f t="shared" si="525"/>
        <v>1</v>
      </c>
    </row>
    <row r="1870" spans="1:16" x14ac:dyDescent="0.3">
      <c r="A1870" s="2">
        <f t="shared" ref="A1870:A1933" si="539">A1864+1</f>
        <v>312</v>
      </c>
      <c r="B1870" s="2">
        <f ca="1">K1868</f>
        <v>22056</v>
      </c>
      <c r="C1870" s="2">
        <f t="shared" si="537"/>
        <v>3</v>
      </c>
      <c r="D1870" s="2">
        <f>VLOOKUP(A1870,关卡NPC系数!B:C,2,FALSE)</f>
        <v>224</v>
      </c>
      <c r="E1870" s="2" t="str">
        <f>VLOOKUP(A1870,关卡NPC系数!M:Q,5)</f>
        <v>6阶</v>
      </c>
      <c r="F1870" s="2" t="str">
        <f t="shared" si="529"/>
        <v>后排</v>
      </c>
      <c r="G1870" s="2">
        <f t="shared" si="516"/>
        <v>2</v>
      </c>
      <c r="I1870" s="2" t="str">
        <f t="shared" si="532"/>
        <v>奥术</v>
      </c>
      <c r="J1870" s="2" t="str">
        <f t="shared" si="533"/>
        <v>6阶后排奥术</v>
      </c>
      <c r="K1870" s="2">
        <f ca="1">VLOOKUP(J1870,NPC规则!A:K,M1870,FALSE)</f>
        <v>22036</v>
      </c>
      <c r="L1870" s="2">
        <f>VLOOKUP(J1870,NPC规则!A:N,14,FALSE)</f>
        <v>7</v>
      </c>
      <c r="M1870" s="2">
        <f t="shared" ca="1" si="534"/>
        <v>8</v>
      </c>
      <c r="N1870" s="2">
        <v>6</v>
      </c>
      <c r="O1870" s="2">
        <f>VLOOKUP(A1870,关卡NPC系数!B:I,6,FALSE)</f>
        <v>1.7270000000000001</v>
      </c>
      <c r="P1870" s="2">
        <f t="shared" si="525"/>
        <v>1</v>
      </c>
    </row>
    <row r="1871" spans="1:16" x14ac:dyDescent="0.3">
      <c r="A1871" s="2">
        <f t="shared" si="539"/>
        <v>312</v>
      </c>
      <c r="B1871" s="2">
        <f ca="1">K1868</f>
        <v>22056</v>
      </c>
      <c r="C1871" s="2">
        <f t="shared" si="537"/>
        <v>4</v>
      </c>
      <c r="D1871" s="2">
        <f>VLOOKUP(A1871,关卡NPC系数!B:C,2,FALSE)</f>
        <v>224</v>
      </c>
      <c r="E1871" s="2" t="str">
        <f>VLOOKUP(A1871,关卡NPC系数!M:Q,5)</f>
        <v>6阶</v>
      </c>
      <c r="F1871" s="2" t="str">
        <f t="shared" si="529"/>
        <v>后排</v>
      </c>
      <c r="G1871" s="2">
        <f t="shared" si="516"/>
        <v>2</v>
      </c>
      <c r="I1871" s="2" t="str">
        <f t="shared" si="532"/>
        <v>奥术</v>
      </c>
      <c r="J1871" s="2" t="str">
        <f t="shared" si="533"/>
        <v>6阶后排奥术</v>
      </c>
      <c r="K1871" s="2">
        <f ca="1">VLOOKUP(J1871,NPC规则!A:K,M1871,FALSE)</f>
        <v>22056</v>
      </c>
      <c r="L1871" s="2">
        <f>VLOOKUP(J1871,NPC规则!A:N,14,FALSE)</f>
        <v>7</v>
      </c>
      <c r="M1871" s="2">
        <f t="shared" ca="1" si="534"/>
        <v>2</v>
      </c>
      <c r="N1871" s="2">
        <v>6</v>
      </c>
      <c r="O1871" s="2">
        <f>VLOOKUP(A1871,关卡NPC系数!B:I,6,FALSE)</f>
        <v>1.7270000000000001</v>
      </c>
      <c r="P1871" s="2">
        <f t="shared" si="525"/>
        <v>1</v>
      </c>
    </row>
    <row r="1872" spans="1:16" x14ac:dyDescent="0.3">
      <c r="A1872" s="2">
        <f t="shared" si="539"/>
        <v>312</v>
      </c>
      <c r="B1872" s="2">
        <f ca="1">K1868</f>
        <v>22056</v>
      </c>
      <c r="C1872" s="2">
        <f t="shared" si="537"/>
        <v>5</v>
      </c>
      <c r="D1872" s="2">
        <f>VLOOKUP(A1872,关卡NPC系数!B:C,2,FALSE)</f>
        <v>224</v>
      </c>
      <c r="E1872" s="2" t="str">
        <f>VLOOKUP(A1872,关卡NPC系数!M:Q,5)</f>
        <v>6阶</v>
      </c>
      <c r="F1872" s="2" t="str">
        <f t="shared" si="529"/>
        <v>后排</v>
      </c>
      <c r="G1872" s="2">
        <f t="shared" si="516"/>
        <v>2</v>
      </c>
      <c r="I1872" s="2" t="str">
        <f t="shared" si="532"/>
        <v>奥术</v>
      </c>
      <c r="J1872" s="2" t="str">
        <f t="shared" si="533"/>
        <v>6阶后排奥术</v>
      </c>
      <c r="K1872" s="2">
        <f ca="1">VLOOKUP(J1872,NPC规则!A:K,M1872,FALSE)</f>
        <v>25076</v>
      </c>
      <c r="L1872" s="2">
        <f>VLOOKUP(J1872,NPC规则!A:N,14,FALSE)</f>
        <v>7</v>
      </c>
      <c r="M1872" s="2">
        <f t="shared" ca="1" si="534"/>
        <v>3</v>
      </c>
      <c r="N1872" s="2">
        <v>6</v>
      </c>
      <c r="O1872" s="2">
        <f>VLOOKUP(A1872,关卡NPC系数!B:I,6,FALSE)</f>
        <v>1.7270000000000001</v>
      </c>
      <c r="P1872" s="2">
        <f t="shared" si="525"/>
        <v>1</v>
      </c>
    </row>
    <row r="1873" spans="1:16" x14ac:dyDescent="0.3">
      <c r="A1873" s="2">
        <f t="shared" si="539"/>
        <v>312</v>
      </c>
      <c r="B1873" s="2">
        <f ca="1">K1868</f>
        <v>22056</v>
      </c>
      <c r="C1873" s="2">
        <f t="shared" si="537"/>
        <v>6</v>
      </c>
      <c r="D1873" s="2">
        <f>VLOOKUP(A1873,关卡NPC系数!B:C,2,FALSE)</f>
        <v>224</v>
      </c>
      <c r="E1873" s="2" t="str">
        <f>VLOOKUP(A1873,关卡NPC系数!M:Q,5)</f>
        <v>6阶</v>
      </c>
      <c r="F1873" s="2" t="str">
        <f t="shared" si="529"/>
        <v>后排</v>
      </c>
      <c r="G1873" s="2">
        <f t="shared" si="516"/>
        <v>2</v>
      </c>
      <c r="I1873" s="2" t="str">
        <f t="shared" si="532"/>
        <v>奥术</v>
      </c>
      <c r="J1873" s="2" t="str">
        <f t="shared" si="533"/>
        <v>6阶后排奥术</v>
      </c>
      <c r="K1873" s="2">
        <f ca="1">VLOOKUP(J1873,NPC规则!A:K,M1873,FALSE)</f>
        <v>22036</v>
      </c>
      <c r="L1873" s="2">
        <f>VLOOKUP(J1873,NPC规则!A:N,14,FALSE)</f>
        <v>7</v>
      </c>
      <c r="M1873" s="2">
        <f t="shared" ca="1" si="534"/>
        <v>8</v>
      </c>
      <c r="N1873" s="2">
        <v>6</v>
      </c>
      <c r="O1873" s="2">
        <f>VLOOKUP(A1873,关卡NPC系数!B:I,6,FALSE)</f>
        <v>1.7270000000000001</v>
      </c>
      <c r="P1873" s="2">
        <f t="shared" si="525"/>
        <v>1</v>
      </c>
    </row>
    <row r="1874" spans="1:16" x14ac:dyDescent="0.3">
      <c r="A1874" s="2">
        <f t="shared" si="539"/>
        <v>313</v>
      </c>
      <c r="B1874" s="2">
        <f ca="1">K1874</f>
        <v>35036</v>
      </c>
      <c r="C1874" s="2">
        <f t="shared" si="537"/>
        <v>1</v>
      </c>
      <c r="D1874" s="2">
        <f>VLOOKUP(A1874,关卡NPC系数!B:C,2,FALSE)</f>
        <v>225</v>
      </c>
      <c r="E1874" s="2" t="str">
        <f>VLOOKUP(A1874,关卡NPC系数!M:Q,5)</f>
        <v>6阶</v>
      </c>
      <c r="F1874" s="2" t="str">
        <f t="shared" si="529"/>
        <v>前排</v>
      </c>
      <c r="G1874" s="2">
        <f t="shared" ref="G1874:G1937" si="540">G1868+1</f>
        <v>3</v>
      </c>
      <c r="I1874" s="2" t="str">
        <f t="shared" si="532"/>
        <v>邪能</v>
      </c>
      <c r="J1874" s="2" t="str">
        <f t="shared" si="533"/>
        <v>6阶前排邪能</v>
      </c>
      <c r="K1874" s="2">
        <f ca="1">VLOOKUP(J1874,NPC规则!A:K,M1874,FALSE)</f>
        <v>35036</v>
      </c>
      <c r="L1874" s="2">
        <f>VLOOKUP(J1874,NPC规则!A:N,14,FALSE)</f>
        <v>4</v>
      </c>
      <c r="M1874" s="2">
        <f t="shared" ca="1" si="534"/>
        <v>3</v>
      </c>
      <c r="N1874" s="2">
        <v>6</v>
      </c>
      <c r="O1874" s="2">
        <f>VLOOKUP(A1874,关卡NPC系数!B:I,6,FALSE)</f>
        <v>1.7290000000000001</v>
      </c>
      <c r="P1874" s="2">
        <f t="shared" si="525"/>
        <v>1</v>
      </c>
    </row>
    <row r="1875" spans="1:16" x14ac:dyDescent="0.3">
      <c r="A1875" s="2">
        <f t="shared" si="539"/>
        <v>313</v>
      </c>
      <c r="B1875" s="2">
        <f ca="1">K1874</f>
        <v>35036</v>
      </c>
      <c r="C1875" s="2">
        <f t="shared" si="537"/>
        <v>2</v>
      </c>
      <c r="D1875" s="2">
        <f>VLOOKUP(A1875,关卡NPC系数!B:C,2,FALSE)</f>
        <v>225</v>
      </c>
      <c r="E1875" s="2" t="str">
        <f>VLOOKUP(A1875,关卡NPC系数!M:Q,5)</f>
        <v>6阶</v>
      </c>
      <c r="F1875" s="2" t="str">
        <f t="shared" si="529"/>
        <v>前排</v>
      </c>
      <c r="G1875" s="2">
        <f t="shared" si="540"/>
        <v>3</v>
      </c>
      <c r="I1875" s="2" t="str">
        <f t="shared" si="532"/>
        <v>邪能</v>
      </c>
      <c r="J1875" s="2" t="str">
        <f t="shared" si="533"/>
        <v>6阶前排邪能</v>
      </c>
      <c r="K1875" s="2">
        <f ca="1">VLOOKUP(J1875,NPC规则!A:K,M1875,FALSE)</f>
        <v>35036</v>
      </c>
      <c r="L1875" s="2">
        <f>VLOOKUP(J1875,NPC规则!A:N,14,FALSE)</f>
        <v>4</v>
      </c>
      <c r="M1875" s="2">
        <f t="shared" ca="1" si="534"/>
        <v>3</v>
      </c>
      <c r="N1875" s="2">
        <v>6</v>
      </c>
      <c r="O1875" s="2">
        <f>VLOOKUP(A1875,关卡NPC系数!B:I,6,FALSE)</f>
        <v>1.7290000000000001</v>
      </c>
      <c r="P1875" s="2">
        <f t="shared" si="525"/>
        <v>1</v>
      </c>
    </row>
    <row r="1876" spans="1:16" x14ac:dyDescent="0.3">
      <c r="A1876" s="2">
        <f t="shared" si="539"/>
        <v>313</v>
      </c>
      <c r="B1876" s="2">
        <f ca="1">K1874</f>
        <v>35036</v>
      </c>
      <c r="C1876" s="2">
        <f t="shared" si="537"/>
        <v>3</v>
      </c>
      <c r="D1876" s="2">
        <f>VLOOKUP(A1876,关卡NPC系数!B:C,2,FALSE)</f>
        <v>225</v>
      </c>
      <c r="E1876" s="2" t="str">
        <f>VLOOKUP(A1876,关卡NPC系数!M:Q,5)</f>
        <v>6阶</v>
      </c>
      <c r="F1876" s="2" t="str">
        <f t="shared" si="529"/>
        <v>后排</v>
      </c>
      <c r="G1876" s="2">
        <f t="shared" si="540"/>
        <v>3</v>
      </c>
      <c r="I1876" s="2" t="str">
        <f t="shared" si="532"/>
        <v>邪能</v>
      </c>
      <c r="J1876" s="2" t="str">
        <f t="shared" si="533"/>
        <v>6阶后排邪能</v>
      </c>
      <c r="K1876" s="2">
        <f ca="1">VLOOKUP(J1876,NPC规则!A:K,M1876,FALSE)</f>
        <v>32036</v>
      </c>
      <c r="L1876" s="2">
        <f>VLOOKUP(J1876,NPC规则!A:N,14,FALSE)</f>
        <v>6</v>
      </c>
      <c r="M1876" s="2">
        <f t="shared" ca="1" si="534"/>
        <v>5</v>
      </c>
      <c r="N1876" s="2">
        <v>6</v>
      </c>
      <c r="O1876" s="2">
        <f>VLOOKUP(A1876,关卡NPC系数!B:I,6,FALSE)</f>
        <v>1.7290000000000001</v>
      </c>
      <c r="P1876" s="2">
        <f t="shared" si="525"/>
        <v>1</v>
      </c>
    </row>
    <row r="1877" spans="1:16" x14ac:dyDescent="0.3">
      <c r="A1877" s="2">
        <f t="shared" si="539"/>
        <v>313</v>
      </c>
      <c r="B1877" s="2">
        <f ca="1">K1874</f>
        <v>35036</v>
      </c>
      <c r="C1877" s="2">
        <f t="shared" si="537"/>
        <v>4</v>
      </c>
      <c r="D1877" s="2">
        <f>VLOOKUP(A1877,关卡NPC系数!B:C,2,FALSE)</f>
        <v>225</v>
      </c>
      <c r="E1877" s="2" t="str">
        <f>VLOOKUP(A1877,关卡NPC系数!M:Q,5)</f>
        <v>6阶</v>
      </c>
      <c r="F1877" s="2" t="str">
        <f t="shared" si="529"/>
        <v>后排</v>
      </c>
      <c r="G1877" s="2">
        <f t="shared" si="540"/>
        <v>3</v>
      </c>
      <c r="I1877" s="2" t="str">
        <f t="shared" si="532"/>
        <v>邪能</v>
      </c>
      <c r="J1877" s="2" t="str">
        <f t="shared" si="533"/>
        <v>6阶后排邪能</v>
      </c>
      <c r="K1877" s="2">
        <f ca="1">VLOOKUP(J1877,NPC规则!A:K,M1877,FALSE)</f>
        <v>32046</v>
      </c>
      <c r="L1877" s="2">
        <f>VLOOKUP(J1877,NPC规则!A:N,14,FALSE)</f>
        <v>6</v>
      </c>
      <c r="M1877" s="2">
        <f t="shared" ca="1" si="534"/>
        <v>7</v>
      </c>
      <c r="N1877" s="2">
        <v>6</v>
      </c>
      <c r="O1877" s="2">
        <f>VLOOKUP(A1877,关卡NPC系数!B:I,6,FALSE)</f>
        <v>1.7290000000000001</v>
      </c>
      <c r="P1877" s="2">
        <f t="shared" si="525"/>
        <v>1</v>
      </c>
    </row>
    <row r="1878" spans="1:16" x14ac:dyDescent="0.3">
      <c r="A1878" s="2">
        <f t="shared" si="539"/>
        <v>313</v>
      </c>
      <c r="B1878" s="2">
        <f ca="1">K1874</f>
        <v>35036</v>
      </c>
      <c r="C1878" s="2">
        <f t="shared" si="537"/>
        <v>5</v>
      </c>
      <c r="D1878" s="2">
        <f>VLOOKUP(A1878,关卡NPC系数!B:C,2,FALSE)</f>
        <v>225</v>
      </c>
      <c r="E1878" s="2" t="str">
        <f>VLOOKUP(A1878,关卡NPC系数!M:Q,5)</f>
        <v>6阶</v>
      </c>
      <c r="F1878" s="2" t="str">
        <f t="shared" si="529"/>
        <v>后排</v>
      </c>
      <c r="G1878" s="2">
        <f t="shared" si="540"/>
        <v>3</v>
      </c>
      <c r="I1878" s="2" t="str">
        <f t="shared" si="532"/>
        <v>邪能</v>
      </c>
      <c r="J1878" s="2" t="str">
        <f t="shared" si="533"/>
        <v>6阶后排邪能</v>
      </c>
      <c r="K1878" s="2">
        <f ca="1">VLOOKUP(J1878,NPC规则!A:K,M1878,FALSE)</f>
        <v>31086</v>
      </c>
      <c r="L1878" s="2">
        <f>VLOOKUP(J1878,NPC规则!A:N,14,FALSE)</f>
        <v>6</v>
      </c>
      <c r="M1878" s="2">
        <f t="shared" ca="1" si="534"/>
        <v>4</v>
      </c>
      <c r="N1878" s="2">
        <v>6</v>
      </c>
      <c r="O1878" s="2">
        <f>VLOOKUP(A1878,关卡NPC系数!B:I,6,FALSE)</f>
        <v>1.7290000000000001</v>
      </c>
      <c r="P1878" s="2">
        <f t="shared" si="525"/>
        <v>1</v>
      </c>
    </row>
    <row r="1879" spans="1:16" x14ac:dyDescent="0.3">
      <c r="A1879" s="2">
        <f t="shared" si="539"/>
        <v>313</v>
      </c>
      <c r="B1879" s="2">
        <f ca="1">K1874</f>
        <v>35036</v>
      </c>
      <c r="C1879" s="2">
        <f t="shared" si="537"/>
        <v>6</v>
      </c>
      <c r="D1879" s="2">
        <f>VLOOKUP(A1879,关卡NPC系数!B:C,2,FALSE)</f>
        <v>225</v>
      </c>
      <c r="E1879" s="2" t="str">
        <f>VLOOKUP(A1879,关卡NPC系数!M:Q,5)</f>
        <v>6阶</v>
      </c>
      <c r="F1879" s="2" t="str">
        <f t="shared" si="529"/>
        <v>后排</v>
      </c>
      <c r="G1879" s="2">
        <f t="shared" si="540"/>
        <v>3</v>
      </c>
      <c r="I1879" s="2" t="str">
        <f t="shared" si="532"/>
        <v>邪能</v>
      </c>
      <c r="J1879" s="2" t="str">
        <f t="shared" si="533"/>
        <v>6阶后排邪能</v>
      </c>
      <c r="K1879" s="2">
        <f ca="1">VLOOKUP(J1879,NPC规则!A:K,M1879,FALSE)</f>
        <v>31086</v>
      </c>
      <c r="L1879" s="2">
        <f>VLOOKUP(J1879,NPC规则!A:N,14,FALSE)</f>
        <v>6</v>
      </c>
      <c r="M1879" s="2">
        <f t="shared" ca="1" si="534"/>
        <v>4</v>
      </c>
      <c r="N1879" s="2">
        <v>6</v>
      </c>
      <c r="O1879" s="2">
        <f>VLOOKUP(A1879,关卡NPC系数!B:I,6,FALSE)</f>
        <v>1.7290000000000001</v>
      </c>
      <c r="P1879" s="2">
        <f t="shared" si="525"/>
        <v>1</v>
      </c>
    </row>
    <row r="1880" spans="1:16" x14ac:dyDescent="0.3">
      <c r="A1880" s="2">
        <f t="shared" si="539"/>
        <v>314</v>
      </c>
      <c r="B1880" s="2">
        <f ca="1">K1880</f>
        <v>41056</v>
      </c>
      <c r="C1880" s="2">
        <f t="shared" si="537"/>
        <v>1</v>
      </c>
      <c r="D1880" s="2">
        <f>VLOOKUP(A1880,关卡NPC系数!B:C,2,FALSE)</f>
        <v>225</v>
      </c>
      <c r="E1880" s="2" t="str">
        <f>VLOOKUP(A1880,关卡NPC系数!M:Q,5)</f>
        <v>6阶</v>
      </c>
      <c r="F1880" s="2" t="str">
        <f t="shared" si="529"/>
        <v>前排</v>
      </c>
      <c r="G1880" s="2">
        <f t="shared" si="540"/>
        <v>4</v>
      </c>
      <c r="I1880" s="2" t="str">
        <f t="shared" si="532"/>
        <v>自然</v>
      </c>
      <c r="J1880" s="2" t="str">
        <f t="shared" si="533"/>
        <v>6阶前排自然</v>
      </c>
      <c r="K1880" s="2">
        <f ca="1">VLOOKUP(J1880,NPC规则!A:K,M1880,FALSE)</f>
        <v>41056</v>
      </c>
      <c r="L1880" s="2">
        <f>VLOOKUP(J1880,NPC规则!A:N,14,FALSE)</f>
        <v>4</v>
      </c>
      <c r="M1880" s="2">
        <f t="shared" ca="1" si="534"/>
        <v>2</v>
      </c>
      <c r="N1880" s="2">
        <v>6</v>
      </c>
      <c r="O1880" s="2">
        <f>VLOOKUP(A1880,关卡NPC系数!B:I,6,FALSE)</f>
        <v>1.732</v>
      </c>
      <c r="P1880" s="2">
        <f t="shared" si="525"/>
        <v>1</v>
      </c>
    </row>
    <row r="1881" spans="1:16" x14ac:dyDescent="0.3">
      <c r="A1881" s="2">
        <f t="shared" si="539"/>
        <v>314</v>
      </c>
      <c r="B1881" s="2">
        <f ca="1">K1880</f>
        <v>41056</v>
      </c>
      <c r="C1881" s="2">
        <f t="shared" si="537"/>
        <v>2</v>
      </c>
      <c r="D1881" s="2">
        <f>VLOOKUP(A1881,关卡NPC系数!B:C,2,FALSE)</f>
        <v>225</v>
      </c>
      <c r="E1881" s="2" t="str">
        <f>VLOOKUP(A1881,关卡NPC系数!M:Q,5)</f>
        <v>6阶</v>
      </c>
      <c r="F1881" s="2" t="str">
        <f t="shared" si="529"/>
        <v>前排</v>
      </c>
      <c r="G1881" s="2">
        <f t="shared" si="540"/>
        <v>4</v>
      </c>
      <c r="I1881" s="2" t="str">
        <f t="shared" si="532"/>
        <v>自然</v>
      </c>
      <c r="J1881" s="2" t="str">
        <f t="shared" si="533"/>
        <v>6阶前排自然</v>
      </c>
      <c r="K1881" s="2">
        <f ca="1">VLOOKUP(J1881,NPC规则!A:K,M1881,FALSE)</f>
        <v>45056</v>
      </c>
      <c r="L1881" s="2">
        <f>VLOOKUP(J1881,NPC规则!A:N,14,FALSE)</f>
        <v>4</v>
      </c>
      <c r="M1881" s="2">
        <f t="shared" ca="1" si="534"/>
        <v>4</v>
      </c>
      <c r="N1881" s="2">
        <v>6</v>
      </c>
      <c r="O1881" s="2">
        <f>VLOOKUP(A1881,关卡NPC系数!B:I,6,FALSE)</f>
        <v>1.732</v>
      </c>
      <c r="P1881" s="2">
        <f t="shared" si="525"/>
        <v>1</v>
      </c>
    </row>
    <row r="1882" spans="1:16" x14ac:dyDescent="0.3">
      <c r="A1882" s="2">
        <f t="shared" si="539"/>
        <v>314</v>
      </c>
      <c r="B1882" s="2">
        <f ca="1">K1880</f>
        <v>41056</v>
      </c>
      <c r="C1882" s="2">
        <f t="shared" si="537"/>
        <v>3</v>
      </c>
      <c r="D1882" s="2">
        <f>VLOOKUP(A1882,关卡NPC系数!B:C,2,FALSE)</f>
        <v>225</v>
      </c>
      <c r="E1882" s="2" t="str">
        <f>VLOOKUP(A1882,关卡NPC系数!M:Q,5)</f>
        <v>6阶</v>
      </c>
      <c r="F1882" s="2" t="str">
        <f t="shared" si="529"/>
        <v>后排</v>
      </c>
      <c r="G1882" s="2">
        <f t="shared" si="540"/>
        <v>4</v>
      </c>
      <c r="I1882" s="2" t="str">
        <f t="shared" si="532"/>
        <v>自然</v>
      </c>
      <c r="J1882" s="2" t="str">
        <f t="shared" si="533"/>
        <v>6阶后排自然</v>
      </c>
      <c r="K1882" s="2">
        <f ca="1">VLOOKUP(J1882,NPC规则!A:K,M1882,FALSE)</f>
        <v>43046</v>
      </c>
      <c r="L1882" s="2">
        <f>VLOOKUP(J1882,NPC规则!A:N,14,FALSE)</f>
        <v>7</v>
      </c>
      <c r="M1882" s="2">
        <f t="shared" ca="1" si="534"/>
        <v>8</v>
      </c>
      <c r="N1882" s="2">
        <v>6</v>
      </c>
      <c r="O1882" s="2">
        <f>VLOOKUP(A1882,关卡NPC系数!B:I,6,FALSE)</f>
        <v>1.732</v>
      </c>
      <c r="P1882" s="2">
        <f t="shared" si="525"/>
        <v>1</v>
      </c>
    </row>
    <row r="1883" spans="1:16" x14ac:dyDescent="0.3">
      <c r="A1883" s="2">
        <f t="shared" si="539"/>
        <v>314</v>
      </c>
      <c r="B1883" s="2">
        <f ca="1">K1880</f>
        <v>41056</v>
      </c>
      <c r="C1883" s="2">
        <f t="shared" si="537"/>
        <v>4</v>
      </c>
      <c r="D1883" s="2">
        <f>VLOOKUP(A1883,关卡NPC系数!B:C,2,FALSE)</f>
        <v>225</v>
      </c>
      <c r="E1883" s="2" t="str">
        <f>VLOOKUP(A1883,关卡NPC系数!M:Q,5)</f>
        <v>6阶</v>
      </c>
      <c r="F1883" s="2" t="str">
        <f t="shared" si="529"/>
        <v>后排</v>
      </c>
      <c r="G1883" s="2">
        <f t="shared" si="540"/>
        <v>4</v>
      </c>
      <c r="I1883" s="2" t="str">
        <f t="shared" si="532"/>
        <v>自然</v>
      </c>
      <c r="J1883" s="2" t="str">
        <f t="shared" si="533"/>
        <v>6阶后排自然</v>
      </c>
      <c r="K1883" s="2">
        <f ca="1">VLOOKUP(J1883,NPC规则!A:K,M1883,FALSE)</f>
        <v>45056</v>
      </c>
      <c r="L1883" s="2">
        <f>VLOOKUP(J1883,NPC规则!A:N,14,FALSE)</f>
        <v>7</v>
      </c>
      <c r="M1883" s="2">
        <f t="shared" ca="1" si="534"/>
        <v>2</v>
      </c>
      <c r="N1883" s="2">
        <v>6</v>
      </c>
      <c r="O1883" s="2">
        <f>VLOOKUP(A1883,关卡NPC系数!B:I,6,FALSE)</f>
        <v>1.732</v>
      </c>
      <c r="P1883" s="2">
        <f t="shared" si="525"/>
        <v>1</v>
      </c>
    </row>
    <row r="1884" spans="1:16" x14ac:dyDescent="0.3">
      <c r="A1884" s="2">
        <f t="shared" si="539"/>
        <v>314</v>
      </c>
      <c r="B1884" s="2">
        <f ca="1">K1880</f>
        <v>41056</v>
      </c>
      <c r="C1884" s="2">
        <f t="shared" si="537"/>
        <v>5</v>
      </c>
      <c r="D1884" s="2">
        <f>VLOOKUP(A1884,关卡NPC系数!B:C,2,FALSE)</f>
        <v>225</v>
      </c>
      <c r="E1884" s="2" t="str">
        <f>VLOOKUP(A1884,关卡NPC系数!M:Q,5)</f>
        <v>6阶</v>
      </c>
      <c r="F1884" s="2" t="str">
        <f t="shared" si="529"/>
        <v>后排</v>
      </c>
      <c r="G1884" s="2">
        <f t="shared" si="540"/>
        <v>4</v>
      </c>
      <c r="I1884" s="2" t="str">
        <f t="shared" si="532"/>
        <v>自然</v>
      </c>
      <c r="J1884" s="2" t="str">
        <f t="shared" si="533"/>
        <v>6阶后排自然</v>
      </c>
      <c r="K1884" s="2">
        <f ca="1">VLOOKUP(J1884,NPC规则!A:K,M1884,FALSE)</f>
        <v>43046</v>
      </c>
      <c r="L1884" s="2">
        <f>VLOOKUP(J1884,NPC规则!A:N,14,FALSE)</f>
        <v>7</v>
      </c>
      <c r="M1884" s="2">
        <f t="shared" ca="1" si="534"/>
        <v>8</v>
      </c>
      <c r="N1884" s="2">
        <v>6</v>
      </c>
      <c r="O1884" s="2">
        <f>VLOOKUP(A1884,关卡NPC系数!B:I,6,FALSE)</f>
        <v>1.732</v>
      </c>
      <c r="P1884" s="2">
        <f t="shared" si="525"/>
        <v>1</v>
      </c>
    </row>
    <row r="1885" spans="1:16" x14ac:dyDescent="0.3">
      <c r="A1885" s="2">
        <f t="shared" si="539"/>
        <v>314</v>
      </c>
      <c r="B1885" s="2">
        <f ca="1">K1880</f>
        <v>41056</v>
      </c>
      <c r="C1885" s="2">
        <f t="shared" si="537"/>
        <v>6</v>
      </c>
      <c r="D1885" s="2">
        <f>VLOOKUP(A1885,关卡NPC系数!B:C,2,FALSE)</f>
        <v>225</v>
      </c>
      <c r="E1885" s="2" t="str">
        <f>VLOOKUP(A1885,关卡NPC系数!M:Q,5)</f>
        <v>6阶</v>
      </c>
      <c r="F1885" s="2" t="str">
        <f t="shared" si="529"/>
        <v>后排</v>
      </c>
      <c r="G1885" s="2">
        <f t="shared" si="540"/>
        <v>4</v>
      </c>
      <c r="I1885" s="2" t="str">
        <f t="shared" si="532"/>
        <v>自然</v>
      </c>
      <c r="J1885" s="2" t="str">
        <f t="shared" si="533"/>
        <v>6阶后排自然</v>
      </c>
      <c r="K1885" s="2">
        <f ca="1">VLOOKUP(J1885,NPC规则!A:K,M1885,FALSE)</f>
        <v>44036</v>
      </c>
      <c r="L1885" s="2">
        <f>VLOOKUP(J1885,NPC规则!A:N,14,FALSE)</f>
        <v>7</v>
      </c>
      <c r="M1885" s="2">
        <f t="shared" ca="1" si="534"/>
        <v>6</v>
      </c>
      <c r="N1885" s="2">
        <v>6</v>
      </c>
      <c r="O1885" s="2">
        <f>VLOOKUP(A1885,关卡NPC系数!B:I,6,FALSE)</f>
        <v>1.732</v>
      </c>
      <c r="P1885" s="2">
        <f t="shared" si="525"/>
        <v>1</v>
      </c>
    </row>
    <row r="1886" spans="1:16" x14ac:dyDescent="0.3">
      <c r="A1886" s="2">
        <f t="shared" si="539"/>
        <v>315</v>
      </c>
      <c r="B1886" s="2">
        <f ca="1">K1886</f>
        <v>53016</v>
      </c>
      <c r="C1886" s="2">
        <f t="shared" si="537"/>
        <v>1</v>
      </c>
      <c r="D1886" s="2">
        <f>VLOOKUP(A1886,关卡NPC系数!B:C,2,FALSE)</f>
        <v>226</v>
      </c>
      <c r="E1886" s="2" t="str">
        <f>VLOOKUP(A1886,关卡NPC系数!M:Q,5)</f>
        <v>6阶</v>
      </c>
      <c r="F1886" s="2" t="str">
        <f t="shared" si="529"/>
        <v>前排</v>
      </c>
      <c r="G1886" s="2">
        <f t="shared" si="540"/>
        <v>5</v>
      </c>
      <c r="I1886" s="2" t="str">
        <f t="shared" si="532"/>
        <v>暗影</v>
      </c>
      <c r="J1886" s="2" t="str">
        <f t="shared" si="533"/>
        <v>6阶前排暗影</v>
      </c>
      <c r="K1886" s="2">
        <f ca="1">VLOOKUP(J1886,NPC规则!A:K,M1886,FALSE)</f>
        <v>53016</v>
      </c>
      <c r="L1886" s="2">
        <f>VLOOKUP(J1886,NPC规则!A:N,14,FALSE)</f>
        <v>3</v>
      </c>
      <c r="M1886" s="2">
        <f t="shared" ca="1" si="534"/>
        <v>3</v>
      </c>
      <c r="N1886" s="2">
        <v>6</v>
      </c>
      <c r="O1886" s="2">
        <f>VLOOKUP(A1886,关卡NPC系数!B:I,6,FALSE)</f>
        <v>1.734</v>
      </c>
      <c r="P1886" s="2">
        <f t="shared" si="525"/>
        <v>1</v>
      </c>
    </row>
    <row r="1887" spans="1:16" x14ac:dyDescent="0.3">
      <c r="A1887" s="2">
        <f t="shared" si="539"/>
        <v>315</v>
      </c>
      <c r="B1887" s="2">
        <f ca="1">K1886</f>
        <v>53016</v>
      </c>
      <c r="C1887" s="2">
        <f t="shared" si="537"/>
        <v>2</v>
      </c>
      <c r="D1887" s="2">
        <f>VLOOKUP(A1887,关卡NPC系数!B:C,2,FALSE)</f>
        <v>226</v>
      </c>
      <c r="E1887" s="2" t="str">
        <f>VLOOKUP(A1887,关卡NPC系数!M:Q,5)</f>
        <v>6阶</v>
      </c>
      <c r="F1887" s="2" t="str">
        <f t="shared" si="529"/>
        <v>前排</v>
      </c>
      <c r="G1887" s="2">
        <f t="shared" si="540"/>
        <v>5</v>
      </c>
      <c r="I1887" s="2" t="str">
        <f t="shared" si="532"/>
        <v>暗影</v>
      </c>
      <c r="J1887" s="2" t="str">
        <f t="shared" si="533"/>
        <v>6阶前排暗影</v>
      </c>
      <c r="K1887" s="2">
        <f ca="1">VLOOKUP(J1887,NPC规则!A:K,M1887,FALSE)</f>
        <v>53016</v>
      </c>
      <c r="L1887" s="2">
        <f>VLOOKUP(J1887,NPC规则!A:N,14,FALSE)</f>
        <v>3</v>
      </c>
      <c r="M1887" s="2">
        <f t="shared" ca="1" si="534"/>
        <v>3</v>
      </c>
      <c r="N1887" s="2">
        <v>6</v>
      </c>
      <c r="O1887" s="2">
        <f>VLOOKUP(A1887,关卡NPC系数!B:I,6,FALSE)</f>
        <v>1.734</v>
      </c>
      <c r="P1887" s="2">
        <f t="shared" si="525"/>
        <v>1</v>
      </c>
    </row>
    <row r="1888" spans="1:16" x14ac:dyDescent="0.3">
      <c r="A1888" s="2">
        <f t="shared" si="539"/>
        <v>315</v>
      </c>
      <c r="B1888" s="2">
        <f ca="1">K1886</f>
        <v>53016</v>
      </c>
      <c r="C1888" s="2">
        <f t="shared" si="537"/>
        <v>3</v>
      </c>
      <c r="D1888" s="2">
        <f>VLOOKUP(A1888,关卡NPC系数!B:C,2,FALSE)</f>
        <v>226</v>
      </c>
      <c r="E1888" s="2" t="str">
        <f>VLOOKUP(A1888,关卡NPC系数!M:Q,5)</f>
        <v>6阶</v>
      </c>
      <c r="F1888" s="2" t="str">
        <f t="shared" si="529"/>
        <v>后排</v>
      </c>
      <c r="G1888" s="2">
        <f t="shared" si="540"/>
        <v>5</v>
      </c>
      <c r="I1888" s="2" t="str">
        <f t="shared" si="532"/>
        <v>暗影</v>
      </c>
      <c r="J1888" s="2" t="str">
        <f t="shared" si="533"/>
        <v>6阶后排暗影</v>
      </c>
      <c r="K1888" s="2">
        <f ca="1">VLOOKUP(J1888,NPC规则!A:K,M1888,FALSE)</f>
        <v>53016</v>
      </c>
      <c r="L1888" s="2">
        <f>VLOOKUP(J1888,NPC规则!A:N,14,FALSE)</f>
        <v>3</v>
      </c>
      <c r="M1888" s="2">
        <f t="shared" ca="1" si="534"/>
        <v>3</v>
      </c>
      <c r="N1888" s="2">
        <v>6</v>
      </c>
      <c r="O1888" s="2">
        <f>VLOOKUP(A1888,关卡NPC系数!B:I,6,FALSE)</f>
        <v>1.734</v>
      </c>
      <c r="P1888" s="2">
        <f t="shared" si="525"/>
        <v>1</v>
      </c>
    </row>
    <row r="1889" spans="1:16" x14ac:dyDescent="0.3">
      <c r="A1889" s="2">
        <f t="shared" si="539"/>
        <v>315</v>
      </c>
      <c r="B1889" s="2">
        <f ca="1">K1886</f>
        <v>53016</v>
      </c>
      <c r="C1889" s="2">
        <f t="shared" si="537"/>
        <v>4</v>
      </c>
      <c r="D1889" s="2">
        <f>VLOOKUP(A1889,关卡NPC系数!B:C,2,FALSE)</f>
        <v>226</v>
      </c>
      <c r="E1889" s="2" t="str">
        <f>VLOOKUP(A1889,关卡NPC系数!M:Q,5)</f>
        <v>6阶</v>
      </c>
      <c r="F1889" s="2" t="str">
        <f t="shared" si="529"/>
        <v>后排</v>
      </c>
      <c r="G1889" s="2">
        <f t="shared" si="540"/>
        <v>5</v>
      </c>
      <c r="I1889" s="2" t="str">
        <f t="shared" si="532"/>
        <v>暗影</v>
      </c>
      <c r="J1889" s="2" t="str">
        <f t="shared" si="533"/>
        <v>6阶后排暗影</v>
      </c>
      <c r="K1889" s="2">
        <f ca="1">VLOOKUP(J1889,NPC规则!A:K,M1889,FALSE)</f>
        <v>51016</v>
      </c>
      <c r="L1889" s="2">
        <f>VLOOKUP(J1889,NPC规则!A:N,14,FALSE)</f>
        <v>3</v>
      </c>
      <c r="M1889" s="2">
        <f t="shared" ca="1" si="534"/>
        <v>2</v>
      </c>
      <c r="N1889" s="2">
        <v>6</v>
      </c>
      <c r="O1889" s="2">
        <f>VLOOKUP(A1889,关卡NPC系数!B:I,6,FALSE)</f>
        <v>1.734</v>
      </c>
      <c r="P1889" s="2">
        <f t="shared" si="525"/>
        <v>1</v>
      </c>
    </row>
    <row r="1890" spans="1:16" x14ac:dyDescent="0.3">
      <c r="A1890" s="2">
        <f t="shared" si="539"/>
        <v>315</v>
      </c>
      <c r="B1890" s="2">
        <f ca="1">K1886</f>
        <v>53016</v>
      </c>
      <c r="C1890" s="2">
        <f t="shared" si="537"/>
        <v>5</v>
      </c>
      <c r="D1890" s="2">
        <f>VLOOKUP(A1890,关卡NPC系数!B:C,2,FALSE)</f>
        <v>226</v>
      </c>
      <c r="E1890" s="2" t="str">
        <f>VLOOKUP(A1890,关卡NPC系数!M:Q,5)</f>
        <v>6阶</v>
      </c>
      <c r="F1890" s="2" t="str">
        <f t="shared" si="529"/>
        <v>后排</v>
      </c>
      <c r="G1890" s="2">
        <f t="shared" si="540"/>
        <v>5</v>
      </c>
      <c r="I1890" s="2" t="str">
        <f t="shared" si="532"/>
        <v>暗影</v>
      </c>
      <c r="J1890" s="2" t="str">
        <f t="shared" si="533"/>
        <v>6阶后排暗影</v>
      </c>
      <c r="K1890" s="2">
        <f ca="1">VLOOKUP(J1890,NPC规则!A:K,M1890,FALSE)</f>
        <v>53016</v>
      </c>
      <c r="L1890" s="2">
        <f>VLOOKUP(J1890,NPC规则!A:N,14,FALSE)</f>
        <v>3</v>
      </c>
      <c r="M1890" s="2">
        <f t="shared" ca="1" si="534"/>
        <v>3</v>
      </c>
      <c r="N1890" s="2">
        <v>6</v>
      </c>
      <c r="O1890" s="2">
        <f>VLOOKUP(A1890,关卡NPC系数!B:I,6,FALSE)</f>
        <v>1.734</v>
      </c>
      <c r="P1890" s="2">
        <f t="shared" si="525"/>
        <v>1</v>
      </c>
    </row>
    <row r="1891" spans="1:16" x14ac:dyDescent="0.3">
      <c r="A1891" s="2">
        <f t="shared" si="539"/>
        <v>315</v>
      </c>
      <c r="B1891" s="2">
        <f ca="1">K1886</f>
        <v>53016</v>
      </c>
      <c r="C1891" s="2">
        <f t="shared" si="537"/>
        <v>6</v>
      </c>
      <c r="D1891" s="2">
        <f>VLOOKUP(A1891,关卡NPC系数!B:C,2,FALSE)</f>
        <v>226</v>
      </c>
      <c r="E1891" s="2" t="str">
        <f>VLOOKUP(A1891,关卡NPC系数!M:Q,5)</f>
        <v>6阶</v>
      </c>
      <c r="F1891" s="2" t="str">
        <f t="shared" si="529"/>
        <v>后排</v>
      </c>
      <c r="G1891" s="2">
        <f t="shared" si="540"/>
        <v>5</v>
      </c>
      <c r="I1891" s="2" t="str">
        <f t="shared" si="532"/>
        <v>暗影</v>
      </c>
      <c r="J1891" s="2" t="str">
        <f t="shared" si="533"/>
        <v>6阶后排暗影</v>
      </c>
      <c r="K1891" s="2">
        <f ca="1">VLOOKUP(J1891,NPC规则!A:K,M1891,FALSE)</f>
        <v>51016</v>
      </c>
      <c r="L1891" s="2">
        <f>VLOOKUP(J1891,NPC规则!A:N,14,FALSE)</f>
        <v>3</v>
      </c>
      <c r="M1891" s="2">
        <f t="shared" ca="1" si="534"/>
        <v>2</v>
      </c>
      <c r="N1891" s="2">
        <v>6</v>
      </c>
      <c r="O1891" s="2">
        <f>VLOOKUP(A1891,关卡NPC系数!B:I,6,FALSE)</f>
        <v>1.734</v>
      </c>
      <c r="P1891" s="2">
        <f t="shared" si="525"/>
        <v>1</v>
      </c>
    </row>
    <row r="1892" spans="1:16" x14ac:dyDescent="0.3">
      <c r="A1892" s="2">
        <f t="shared" si="539"/>
        <v>316</v>
      </c>
      <c r="B1892" s="2">
        <f ca="1">K1892</f>
        <v>63026</v>
      </c>
      <c r="C1892" s="2">
        <f t="shared" si="537"/>
        <v>1</v>
      </c>
      <c r="D1892" s="2">
        <f>VLOOKUP(A1892,关卡NPC系数!B:C,2,FALSE)</f>
        <v>226</v>
      </c>
      <c r="E1892" s="2" t="str">
        <f>VLOOKUP(A1892,关卡NPC系数!M:Q,5)</f>
        <v>6阶</v>
      </c>
      <c r="F1892" s="2" t="str">
        <f t="shared" si="529"/>
        <v>前排</v>
      </c>
      <c r="G1892" s="2">
        <f t="shared" si="540"/>
        <v>6</v>
      </c>
      <c r="I1892" s="2" t="str">
        <f t="shared" si="532"/>
        <v>神圣</v>
      </c>
      <c r="J1892" s="2" t="str">
        <f t="shared" si="533"/>
        <v>6阶前排神圣</v>
      </c>
      <c r="K1892" s="2">
        <f ca="1">VLOOKUP(J1892,NPC规则!A:K,M1892,FALSE)</f>
        <v>63026</v>
      </c>
      <c r="L1892" s="2">
        <f>VLOOKUP(J1892,NPC规则!A:N,14,FALSE)</f>
        <v>3</v>
      </c>
      <c r="M1892" s="2">
        <f t="shared" ca="1" si="534"/>
        <v>3</v>
      </c>
      <c r="N1892" s="2">
        <v>6</v>
      </c>
      <c r="O1892" s="2">
        <f>VLOOKUP(A1892,关卡NPC系数!B:I,6,FALSE)</f>
        <v>1.7370000000000001</v>
      </c>
      <c r="P1892" s="2">
        <f t="shared" si="525"/>
        <v>1</v>
      </c>
    </row>
    <row r="1893" spans="1:16" x14ac:dyDescent="0.3">
      <c r="A1893" s="2">
        <f t="shared" si="539"/>
        <v>316</v>
      </c>
      <c r="B1893" s="2">
        <f ca="1">K1892</f>
        <v>63026</v>
      </c>
      <c r="C1893" s="2">
        <f t="shared" si="537"/>
        <v>2</v>
      </c>
      <c r="D1893" s="2">
        <f>VLOOKUP(A1893,关卡NPC系数!B:C,2,FALSE)</f>
        <v>226</v>
      </c>
      <c r="E1893" s="2" t="str">
        <f>VLOOKUP(A1893,关卡NPC系数!M:Q,5)</f>
        <v>6阶</v>
      </c>
      <c r="F1893" s="2" t="str">
        <f t="shared" si="529"/>
        <v>前排</v>
      </c>
      <c r="G1893" s="2">
        <f t="shared" si="540"/>
        <v>6</v>
      </c>
      <c r="I1893" s="2" t="str">
        <f t="shared" si="532"/>
        <v>神圣</v>
      </c>
      <c r="J1893" s="2" t="str">
        <f t="shared" si="533"/>
        <v>6阶前排神圣</v>
      </c>
      <c r="K1893" s="2">
        <f ca="1">VLOOKUP(J1893,NPC规则!A:K,M1893,FALSE)</f>
        <v>61026</v>
      </c>
      <c r="L1893" s="2">
        <f>VLOOKUP(J1893,NPC规则!A:N,14,FALSE)</f>
        <v>3</v>
      </c>
      <c r="M1893" s="2">
        <f t="shared" ca="1" si="534"/>
        <v>2</v>
      </c>
      <c r="N1893" s="2">
        <v>6</v>
      </c>
      <c r="O1893" s="2">
        <f>VLOOKUP(A1893,关卡NPC系数!B:I,6,FALSE)</f>
        <v>1.7370000000000001</v>
      </c>
      <c r="P1893" s="2">
        <f t="shared" si="525"/>
        <v>1</v>
      </c>
    </row>
    <row r="1894" spans="1:16" x14ac:dyDescent="0.3">
      <c r="A1894" s="2">
        <f t="shared" si="539"/>
        <v>316</v>
      </c>
      <c r="B1894" s="2">
        <f ca="1">K1892</f>
        <v>63026</v>
      </c>
      <c r="C1894" s="2">
        <f t="shared" si="537"/>
        <v>3</v>
      </c>
      <c r="D1894" s="2">
        <f>VLOOKUP(A1894,关卡NPC系数!B:C,2,FALSE)</f>
        <v>226</v>
      </c>
      <c r="E1894" s="2" t="str">
        <f>VLOOKUP(A1894,关卡NPC系数!M:Q,5)</f>
        <v>6阶</v>
      </c>
      <c r="F1894" s="2" t="str">
        <f t="shared" si="529"/>
        <v>后排</v>
      </c>
      <c r="G1894" s="2">
        <f t="shared" si="540"/>
        <v>6</v>
      </c>
      <c r="I1894" s="2" t="str">
        <f t="shared" si="532"/>
        <v>神圣</v>
      </c>
      <c r="J1894" s="2" t="str">
        <f t="shared" si="533"/>
        <v>6阶后排神圣</v>
      </c>
      <c r="K1894" s="2">
        <f ca="1">VLOOKUP(J1894,NPC规则!A:K,M1894,FALSE)</f>
        <v>62016</v>
      </c>
      <c r="L1894" s="2">
        <f>VLOOKUP(J1894,NPC规则!A:N,14,FALSE)</f>
        <v>3</v>
      </c>
      <c r="M1894" s="2">
        <f t="shared" ca="1" si="534"/>
        <v>4</v>
      </c>
      <c r="N1894" s="2">
        <v>6</v>
      </c>
      <c r="O1894" s="2">
        <f>VLOOKUP(A1894,关卡NPC系数!B:I,6,FALSE)</f>
        <v>1.7370000000000001</v>
      </c>
      <c r="P1894" s="2">
        <f t="shared" si="525"/>
        <v>1</v>
      </c>
    </row>
    <row r="1895" spans="1:16" x14ac:dyDescent="0.3">
      <c r="A1895" s="2">
        <f t="shared" si="539"/>
        <v>316</v>
      </c>
      <c r="B1895" s="2">
        <f ca="1">K1892</f>
        <v>63026</v>
      </c>
      <c r="C1895" s="2">
        <f t="shared" si="537"/>
        <v>4</v>
      </c>
      <c r="D1895" s="2">
        <f>VLOOKUP(A1895,关卡NPC系数!B:C,2,FALSE)</f>
        <v>226</v>
      </c>
      <c r="E1895" s="2" t="str">
        <f>VLOOKUP(A1895,关卡NPC系数!M:Q,5)</f>
        <v>6阶</v>
      </c>
      <c r="F1895" s="2" t="str">
        <f t="shared" si="529"/>
        <v>后排</v>
      </c>
      <c r="G1895" s="2">
        <f t="shared" si="540"/>
        <v>6</v>
      </c>
      <c r="I1895" s="2" t="str">
        <f t="shared" si="532"/>
        <v>神圣</v>
      </c>
      <c r="J1895" s="2" t="str">
        <f t="shared" si="533"/>
        <v>6阶后排神圣</v>
      </c>
      <c r="K1895" s="2">
        <f ca="1">VLOOKUP(J1895,NPC规则!A:K,M1895,FALSE)</f>
        <v>63026</v>
      </c>
      <c r="L1895" s="2">
        <f>VLOOKUP(J1895,NPC规则!A:N,14,FALSE)</f>
        <v>3</v>
      </c>
      <c r="M1895" s="2">
        <f t="shared" ca="1" si="534"/>
        <v>3</v>
      </c>
      <c r="N1895" s="2">
        <v>6</v>
      </c>
      <c r="O1895" s="2">
        <f>VLOOKUP(A1895,关卡NPC系数!B:I,6,FALSE)</f>
        <v>1.7370000000000001</v>
      </c>
      <c r="P1895" s="2">
        <f t="shared" si="525"/>
        <v>1</v>
      </c>
    </row>
    <row r="1896" spans="1:16" x14ac:dyDescent="0.3">
      <c r="A1896" s="2">
        <f t="shared" si="539"/>
        <v>316</v>
      </c>
      <c r="B1896" s="2">
        <f ca="1">K1892</f>
        <v>63026</v>
      </c>
      <c r="C1896" s="2">
        <f t="shared" si="537"/>
        <v>5</v>
      </c>
      <c r="D1896" s="2">
        <f>VLOOKUP(A1896,关卡NPC系数!B:C,2,FALSE)</f>
        <v>226</v>
      </c>
      <c r="E1896" s="2" t="str">
        <f>VLOOKUP(A1896,关卡NPC系数!M:Q,5)</f>
        <v>6阶</v>
      </c>
      <c r="F1896" s="2" t="str">
        <f t="shared" si="529"/>
        <v>后排</v>
      </c>
      <c r="G1896" s="2">
        <f t="shared" si="540"/>
        <v>6</v>
      </c>
      <c r="I1896" s="2" t="str">
        <f t="shared" si="532"/>
        <v>神圣</v>
      </c>
      <c r="J1896" s="2" t="str">
        <f t="shared" si="533"/>
        <v>6阶后排神圣</v>
      </c>
      <c r="K1896" s="2">
        <f ca="1">VLOOKUP(J1896,NPC规则!A:K,M1896,FALSE)</f>
        <v>63026</v>
      </c>
      <c r="L1896" s="2">
        <f>VLOOKUP(J1896,NPC规则!A:N,14,FALSE)</f>
        <v>3</v>
      </c>
      <c r="M1896" s="2">
        <f t="shared" ca="1" si="534"/>
        <v>3</v>
      </c>
      <c r="N1896" s="2">
        <v>6</v>
      </c>
      <c r="O1896" s="2">
        <f>VLOOKUP(A1896,关卡NPC系数!B:I,6,FALSE)</f>
        <v>1.7370000000000001</v>
      </c>
      <c r="P1896" s="2">
        <f t="shared" si="525"/>
        <v>1</v>
      </c>
    </row>
    <row r="1897" spans="1:16" x14ac:dyDescent="0.3">
      <c r="A1897" s="2">
        <f t="shared" si="539"/>
        <v>316</v>
      </c>
      <c r="B1897" s="2">
        <f ca="1">K1892</f>
        <v>63026</v>
      </c>
      <c r="C1897" s="2">
        <f t="shared" si="537"/>
        <v>6</v>
      </c>
      <c r="D1897" s="2">
        <f>VLOOKUP(A1897,关卡NPC系数!B:C,2,FALSE)</f>
        <v>226</v>
      </c>
      <c r="E1897" s="2" t="str">
        <f>VLOOKUP(A1897,关卡NPC系数!M:Q,5)</f>
        <v>6阶</v>
      </c>
      <c r="F1897" s="2" t="str">
        <f t="shared" si="529"/>
        <v>后排</v>
      </c>
      <c r="G1897" s="2">
        <f t="shared" si="540"/>
        <v>6</v>
      </c>
      <c r="I1897" s="2" t="str">
        <f t="shared" si="532"/>
        <v>神圣</v>
      </c>
      <c r="J1897" s="2" t="str">
        <f t="shared" si="533"/>
        <v>6阶后排神圣</v>
      </c>
      <c r="K1897" s="2">
        <f ca="1">VLOOKUP(J1897,NPC规则!A:K,M1897,FALSE)</f>
        <v>63026</v>
      </c>
      <c r="L1897" s="2">
        <f>VLOOKUP(J1897,NPC规则!A:N,14,FALSE)</f>
        <v>3</v>
      </c>
      <c r="M1897" s="2">
        <f t="shared" ca="1" si="534"/>
        <v>3</v>
      </c>
      <c r="N1897" s="2">
        <v>6</v>
      </c>
      <c r="O1897" s="2">
        <f>VLOOKUP(A1897,关卡NPC系数!B:I,6,FALSE)</f>
        <v>1.7370000000000001</v>
      </c>
      <c r="P1897" s="2">
        <f t="shared" si="525"/>
        <v>1</v>
      </c>
    </row>
    <row r="1898" spans="1:16" x14ac:dyDescent="0.3">
      <c r="A1898" s="2">
        <f t="shared" si="539"/>
        <v>317</v>
      </c>
      <c r="B1898" s="2">
        <f ca="1">K1898</f>
        <v>31076</v>
      </c>
      <c r="C1898" s="2">
        <f t="shared" si="537"/>
        <v>1</v>
      </c>
      <c r="D1898" s="2">
        <f>VLOOKUP(A1898,关卡NPC系数!B:C,2,FALSE)</f>
        <v>227</v>
      </c>
      <c r="E1898" s="2" t="str">
        <f>VLOOKUP(A1898,关卡NPC系数!M:Q,5)</f>
        <v>6阶</v>
      </c>
      <c r="F1898" s="2" t="str">
        <f t="shared" si="529"/>
        <v>前排</v>
      </c>
      <c r="G1898" s="2">
        <f t="shared" ref="G1898" ca="1" si="541">RANK(H1898,$H1898:$H1903)</f>
        <v>3</v>
      </c>
      <c r="H1898" s="2">
        <f t="shared" ref="H1898" ca="1" si="542">RAND()</f>
        <v>0.40689138656064228</v>
      </c>
      <c r="I1898" s="2" t="str">
        <f t="shared" ca="1" si="532"/>
        <v>邪能</v>
      </c>
      <c r="J1898" s="2" t="str">
        <f t="shared" ca="1" si="533"/>
        <v>6阶前排邪能</v>
      </c>
      <c r="K1898" s="2">
        <f ca="1">VLOOKUP(J1898,NPC规则!A:K,M1898,FALSE)</f>
        <v>31076</v>
      </c>
      <c r="L1898" s="2">
        <f ca="1">VLOOKUP(J1898,NPC规则!A:N,14,FALSE)</f>
        <v>4</v>
      </c>
      <c r="M1898" s="2">
        <f t="shared" ca="1" si="534"/>
        <v>2</v>
      </c>
      <c r="N1898" s="2">
        <v>6</v>
      </c>
      <c r="O1898" s="2">
        <f>VLOOKUP(A1898,关卡NPC系数!B:I,6,FALSE)</f>
        <v>1.7390000000000001</v>
      </c>
      <c r="P1898" s="2">
        <f t="shared" si="525"/>
        <v>1</v>
      </c>
    </row>
    <row r="1899" spans="1:16" x14ac:dyDescent="0.3">
      <c r="A1899" s="2">
        <f t="shared" si="539"/>
        <v>317</v>
      </c>
      <c r="B1899" s="2">
        <f ca="1">K1898</f>
        <v>31076</v>
      </c>
      <c r="C1899" s="2">
        <f t="shared" si="537"/>
        <v>2</v>
      </c>
      <c r="D1899" s="2">
        <f>VLOOKUP(A1899,关卡NPC系数!B:C,2,FALSE)</f>
        <v>227</v>
      </c>
      <c r="E1899" s="2" t="str">
        <f>VLOOKUP(A1899,关卡NPC系数!M:Q,5)</f>
        <v>6阶</v>
      </c>
      <c r="F1899" s="2" t="str">
        <f t="shared" si="529"/>
        <v>前排</v>
      </c>
      <c r="G1899" s="2">
        <f t="shared" ref="G1899" ca="1" si="543">RANK(H1899,$H1898:$H1903)</f>
        <v>4</v>
      </c>
      <c r="H1899" s="2">
        <f t="shared" ca="1" si="527"/>
        <v>0.38125714726538407</v>
      </c>
      <c r="I1899" s="2" t="str">
        <f t="shared" ca="1" si="532"/>
        <v>自然</v>
      </c>
      <c r="J1899" s="2" t="str">
        <f t="shared" ca="1" si="533"/>
        <v>6阶前排自然</v>
      </c>
      <c r="K1899" s="2">
        <f ca="1">VLOOKUP(J1899,NPC规则!A:K,M1899,FALSE)</f>
        <v>41066</v>
      </c>
      <c r="L1899" s="2">
        <f ca="1">VLOOKUP(J1899,NPC规则!A:N,14,FALSE)</f>
        <v>4</v>
      </c>
      <c r="M1899" s="2">
        <f t="shared" ca="1" si="534"/>
        <v>3</v>
      </c>
      <c r="N1899" s="2">
        <v>6</v>
      </c>
      <c r="O1899" s="2">
        <f>VLOOKUP(A1899,关卡NPC系数!B:I,6,FALSE)</f>
        <v>1.7390000000000001</v>
      </c>
      <c r="P1899" s="2">
        <f t="shared" si="525"/>
        <v>1</v>
      </c>
    </row>
    <row r="1900" spans="1:16" x14ac:dyDescent="0.3">
      <c r="A1900" s="2">
        <f t="shared" si="539"/>
        <v>317</v>
      </c>
      <c r="B1900" s="2">
        <f ca="1">K1898</f>
        <v>31076</v>
      </c>
      <c r="C1900" s="2">
        <f t="shared" si="537"/>
        <v>3</v>
      </c>
      <c r="D1900" s="2">
        <f>VLOOKUP(A1900,关卡NPC系数!B:C,2,FALSE)</f>
        <v>227</v>
      </c>
      <c r="E1900" s="2" t="str">
        <f>VLOOKUP(A1900,关卡NPC系数!M:Q,5)</f>
        <v>6阶</v>
      </c>
      <c r="F1900" s="2" t="str">
        <f t="shared" si="529"/>
        <v>后排</v>
      </c>
      <c r="G1900" s="2">
        <f t="shared" ref="G1900" ca="1" si="544">RANK(H1900,$H1898:$H1903)</f>
        <v>1</v>
      </c>
      <c r="H1900" s="2">
        <f t="shared" ca="1" si="527"/>
        <v>0.90051227642621667</v>
      </c>
      <c r="I1900" s="2" t="str">
        <f t="shared" ca="1" si="532"/>
        <v>亡灵</v>
      </c>
      <c r="J1900" s="2" t="str">
        <f t="shared" ca="1" si="533"/>
        <v>6阶后排亡灵</v>
      </c>
      <c r="K1900" s="2">
        <f ca="1">VLOOKUP(J1900,NPC规则!A:K,M1900,FALSE)</f>
        <v>12026</v>
      </c>
      <c r="L1900" s="2">
        <f ca="1">VLOOKUP(J1900,NPC规则!A:N,14,FALSE)</f>
        <v>6</v>
      </c>
      <c r="M1900" s="2">
        <f t="shared" ca="1" si="534"/>
        <v>7</v>
      </c>
      <c r="N1900" s="2">
        <v>6</v>
      </c>
      <c r="O1900" s="2">
        <f>VLOOKUP(A1900,关卡NPC系数!B:I,6,FALSE)</f>
        <v>1.7390000000000001</v>
      </c>
      <c r="P1900" s="2">
        <f t="shared" si="525"/>
        <v>1</v>
      </c>
    </row>
    <row r="1901" spans="1:16" x14ac:dyDescent="0.3">
      <c r="A1901" s="2">
        <f t="shared" si="539"/>
        <v>317</v>
      </c>
      <c r="B1901" s="2">
        <f ca="1">K1898</f>
        <v>31076</v>
      </c>
      <c r="C1901" s="2">
        <f t="shared" si="537"/>
        <v>4</v>
      </c>
      <c r="D1901" s="2">
        <f>VLOOKUP(A1901,关卡NPC系数!B:C,2,FALSE)</f>
        <v>227</v>
      </c>
      <c r="E1901" s="2" t="str">
        <f>VLOOKUP(A1901,关卡NPC系数!M:Q,5)</f>
        <v>6阶</v>
      </c>
      <c r="F1901" s="2" t="str">
        <f t="shared" si="529"/>
        <v>后排</v>
      </c>
      <c r="G1901" s="2">
        <f t="shared" ref="G1901" ca="1" si="545">RANK(H1901,$H1898:$H1903)</f>
        <v>5</v>
      </c>
      <c r="H1901" s="2">
        <f t="shared" ca="1" si="527"/>
        <v>0.23128099522772749</v>
      </c>
      <c r="I1901" s="2" t="str">
        <f t="shared" ca="1" si="532"/>
        <v>暗影</v>
      </c>
      <c r="J1901" s="2" t="str">
        <f t="shared" ca="1" si="533"/>
        <v>6阶后排暗影</v>
      </c>
      <c r="K1901" s="2">
        <f ca="1">VLOOKUP(J1901,NPC规则!A:K,M1901,FALSE)</f>
        <v>52046</v>
      </c>
      <c r="L1901" s="2">
        <f ca="1">VLOOKUP(J1901,NPC规则!A:N,14,FALSE)</f>
        <v>3</v>
      </c>
      <c r="M1901" s="2">
        <f t="shared" ca="1" si="534"/>
        <v>4</v>
      </c>
      <c r="N1901" s="2">
        <v>6</v>
      </c>
      <c r="O1901" s="2">
        <f>VLOOKUP(A1901,关卡NPC系数!B:I,6,FALSE)</f>
        <v>1.7390000000000001</v>
      </c>
      <c r="P1901" s="2">
        <f t="shared" si="525"/>
        <v>1</v>
      </c>
    </row>
    <row r="1902" spans="1:16" x14ac:dyDescent="0.3">
      <c r="A1902" s="2">
        <f t="shared" si="539"/>
        <v>317</v>
      </c>
      <c r="B1902" s="2">
        <f ca="1">K1898</f>
        <v>31076</v>
      </c>
      <c r="C1902" s="2">
        <f t="shared" si="537"/>
        <v>5</v>
      </c>
      <c r="D1902" s="2">
        <f>VLOOKUP(A1902,关卡NPC系数!B:C,2,FALSE)</f>
        <v>227</v>
      </c>
      <c r="E1902" s="2" t="str">
        <f>VLOOKUP(A1902,关卡NPC系数!M:Q,5)</f>
        <v>6阶</v>
      </c>
      <c r="F1902" s="2" t="str">
        <f t="shared" si="529"/>
        <v>后排</v>
      </c>
      <c r="G1902" s="2">
        <f t="shared" ref="G1902" ca="1" si="546">RANK(H1902,$H1898:$H1903)</f>
        <v>6</v>
      </c>
      <c r="H1902" s="2">
        <f t="shared" ca="1" si="527"/>
        <v>0.16360116861987062</v>
      </c>
      <c r="I1902" s="2" t="str">
        <f t="shared" ca="1" si="532"/>
        <v>神圣</v>
      </c>
      <c r="J1902" s="2" t="str">
        <f t="shared" ca="1" si="533"/>
        <v>6阶后排神圣</v>
      </c>
      <c r="K1902" s="2">
        <f ca="1">VLOOKUP(J1902,NPC规则!A:K,M1902,FALSE)</f>
        <v>63026</v>
      </c>
      <c r="L1902" s="2">
        <f ca="1">VLOOKUP(J1902,NPC规则!A:N,14,FALSE)</f>
        <v>3</v>
      </c>
      <c r="M1902" s="2">
        <f t="shared" ca="1" si="534"/>
        <v>3</v>
      </c>
      <c r="N1902" s="2">
        <v>6</v>
      </c>
      <c r="O1902" s="2">
        <f>VLOOKUP(A1902,关卡NPC系数!B:I,6,FALSE)</f>
        <v>1.7390000000000001</v>
      </c>
      <c r="P1902" s="2">
        <f t="shared" si="525"/>
        <v>1</v>
      </c>
    </row>
    <row r="1903" spans="1:16" x14ac:dyDescent="0.3">
      <c r="A1903" s="2">
        <f t="shared" si="539"/>
        <v>317</v>
      </c>
      <c r="B1903" s="2">
        <f ca="1">K1898</f>
        <v>31076</v>
      </c>
      <c r="C1903" s="2">
        <f t="shared" si="537"/>
        <v>6</v>
      </c>
      <c r="D1903" s="2">
        <f>VLOOKUP(A1903,关卡NPC系数!B:C,2,FALSE)</f>
        <v>227</v>
      </c>
      <c r="E1903" s="2" t="str">
        <f>VLOOKUP(A1903,关卡NPC系数!M:Q,5)</f>
        <v>6阶</v>
      </c>
      <c r="F1903" s="2" t="str">
        <f t="shared" si="529"/>
        <v>后排</v>
      </c>
      <c r="G1903" s="2">
        <f t="shared" ref="G1903" ca="1" si="547">RANK(H1903,$H1898:$H1903)</f>
        <v>2</v>
      </c>
      <c r="H1903" s="2">
        <f t="shared" ca="1" si="527"/>
        <v>0.64088818028245931</v>
      </c>
      <c r="I1903" s="2" t="str">
        <f t="shared" ca="1" si="532"/>
        <v>奥术</v>
      </c>
      <c r="J1903" s="2" t="str">
        <f t="shared" ca="1" si="533"/>
        <v>6阶后排奥术</v>
      </c>
      <c r="K1903" s="2">
        <f ca="1">VLOOKUP(J1903,NPC规则!A:K,M1903,FALSE)</f>
        <v>22056</v>
      </c>
      <c r="L1903" s="2">
        <f ca="1">VLOOKUP(J1903,NPC规则!A:N,14,FALSE)</f>
        <v>7</v>
      </c>
      <c r="M1903" s="2">
        <f t="shared" ca="1" si="534"/>
        <v>2</v>
      </c>
      <c r="N1903" s="2">
        <v>6</v>
      </c>
      <c r="O1903" s="2">
        <f>VLOOKUP(A1903,关卡NPC系数!B:I,6,FALSE)</f>
        <v>1.7390000000000001</v>
      </c>
      <c r="P1903" s="2">
        <f t="shared" si="525"/>
        <v>1</v>
      </c>
    </row>
    <row r="1904" spans="1:16" x14ac:dyDescent="0.3">
      <c r="A1904" s="2">
        <f t="shared" si="539"/>
        <v>318</v>
      </c>
      <c r="B1904" s="2">
        <f ca="1">K1904</f>
        <v>15036</v>
      </c>
      <c r="C1904" s="2">
        <f t="shared" si="537"/>
        <v>1</v>
      </c>
      <c r="D1904" s="2">
        <f>VLOOKUP(A1904,关卡NPC系数!B:C,2,FALSE)</f>
        <v>227</v>
      </c>
      <c r="E1904" s="2" t="str">
        <f>VLOOKUP(A1904,关卡NPC系数!M:Q,5)</f>
        <v>6阶</v>
      </c>
      <c r="F1904" s="2" t="str">
        <f t="shared" si="529"/>
        <v>前排</v>
      </c>
      <c r="G1904" s="2">
        <v>1</v>
      </c>
      <c r="I1904" s="2" t="str">
        <f t="shared" si="532"/>
        <v>亡灵</v>
      </c>
      <c r="J1904" s="2" t="str">
        <f t="shared" si="533"/>
        <v>6阶前排亡灵</v>
      </c>
      <c r="K1904" s="2">
        <f ca="1">VLOOKUP(J1904,NPC规则!A:K,M1904,FALSE)</f>
        <v>15036</v>
      </c>
      <c r="L1904" s="2">
        <f>VLOOKUP(J1904,NPC规则!A:N,14,FALSE)</f>
        <v>3</v>
      </c>
      <c r="M1904" s="2">
        <f t="shared" ca="1" si="534"/>
        <v>4</v>
      </c>
      <c r="N1904" s="2">
        <v>6</v>
      </c>
      <c r="O1904" s="2">
        <f>VLOOKUP(A1904,关卡NPC系数!B:I,6,FALSE)</f>
        <v>1.742</v>
      </c>
      <c r="P1904" s="2">
        <f t="shared" si="525"/>
        <v>1</v>
      </c>
    </row>
    <row r="1905" spans="1:16" x14ac:dyDescent="0.3">
      <c r="A1905" s="2">
        <f t="shared" si="539"/>
        <v>318</v>
      </c>
      <c r="B1905" s="2">
        <f ca="1">K1904</f>
        <v>15036</v>
      </c>
      <c r="C1905" s="2">
        <f t="shared" si="537"/>
        <v>2</v>
      </c>
      <c r="D1905" s="2">
        <f>VLOOKUP(A1905,关卡NPC系数!B:C,2,FALSE)</f>
        <v>227</v>
      </c>
      <c r="E1905" s="2" t="str">
        <f>VLOOKUP(A1905,关卡NPC系数!M:Q,5)</f>
        <v>6阶</v>
      </c>
      <c r="F1905" s="2" t="str">
        <f t="shared" si="529"/>
        <v>前排</v>
      </c>
      <c r="G1905" s="2">
        <v>1</v>
      </c>
      <c r="I1905" s="2" t="str">
        <f t="shared" si="532"/>
        <v>亡灵</v>
      </c>
      <c r="J1905" s="2" t="str">
        <f t="shared" si="533"/>
        <v>6阶前排亡灵</v>
      </c>
      <c r="K1905" s="2">
        <f ca="1">VLOOKUP(J1905,NPC规则!A:K,M1905,FALSE)</f>
        <v>15036</v>
      </c>
      <c r="L1905" s="2">
        <f>VLOOKUP(J1905,NPC规则!A:N,14,FALSE)</f>
        <v>3</v>
      </c>
      <c r="M1905" s="2">
        <f t="shared" ca="1" si="534"/>
        <v>4</v>
      </c>
      <c r="N1905" s="2">
        <v>6</v>
      </c>
      <c r="O1905" s="2">
        <f>VLOOKUP(A1905,关卡NPC系数!B:I,6,FALSE)</f>
        <v>1.742</v>
      </c>
      <c r="P1905" s="2">
        <f t="shared" si="525"/>
        <v>1</v>
      </c>
    </row>
    <row r="1906" spans="1:16" x14ac:dyDescent="0.3">
      <c r="A1906" s="2">
        <f t="shared" si="539"/>
        <v>318</v>
      </c>
      <c r="B1906" s="2">
        <f ca="1">K1904</f>
        <v>15036</v>
      </c>
      <c r="C1906" s="2">
        <f t="shared" si="537"/>
        <v>3</v>
      </c>
      <c r="D1906" s="2">
        <f>VLOOKUP(A1906,关卡NPC系数!B:C,2,FALSE)</f>
        <v>227</v>
      </c>
      <c r="E1906" s="2" t="str">
        <f>VLOOKUP(A1906,关卡NPC系数!M:Q,5)</f>
        <v>6阶</v>
      </c>
      <c r="F1906" s="2" t="str">
        <f t="shared" si="529"/>
        <v>后排</v>
      </c>
      <c r="G1906" s="2">
        <v>1</v>
      </c>
      <c r="I1906" s="2" t="str">
        <f t="shared" si="532"/>
        <v>亡灵</v>
      </c>
      <c r="J1906" s="2" t="str">
        <f t="shared" si="533"/>
        <v>6阶后排亡灵</v>
      </c>
      <c r="K1906" s="2">
        <f ca="1">VLOOKUP(J1906,NPC规则!A:K,M1906,FALSE)</f>
        <v>12026</v>
      </c>
      <c r="L1906" s="2">
        <f>VLOOKUP(J1906,NPC规则!A:N,14,FALSE)</f>
        <v>6</v>
      </c>
      <c r="M1906" s="2">
        <f t="shared" ca="1" si="534"/>
        <v>7</v>
      </c>
      <c r="N1906" s="2">
        <v>6</v>
      </c>
      <c r="O1906" s="2">
        <f>VLOOKUP(A1906,关卡NPC系数!B:I,6,FALSE)</f>
        <v>1.742</v>
      </c>
      <c r="P1906" s="2">
        <f t="shared" si="525"/>
        <v>1</v>
      </c>
    </row>
    <row r="1907" spans="1:16" x14ac:dyDescent="0.3">
      <c r="A1907" s="2">
        <f t="shared" si="539"/>
        <v>318</v>
      </c>
      <c r="B1907" s="2">
        <f ca="1">K1904</f>
        <v>15036</v>
      </c>
      <c r="C1907" s="2">
        <f t="shared" si="537"/>
        <v>4</v>
      </c>
      <c r="D1907" s="2">
        <f>VLOOKUP(A1907,关卡NPC系数!B:C,2,FALSE)</f>
        <v>227</v>
      </c>
      <c r="E1907" s="2" t="str">
        <f>VLOOKUP(A1907,关卡NPC系数!M:Q,5)</f>
        <v>6阶</v>
      </c>
      <c r="F1907" s="2" t="str">
        <f t="shared" si="529"/>
        <v>后排</v>
      </c>
      <c r="G1907" s="2">
        <v>1</v>
      </c>
      <c r="I1907" s="2" t="str">
        <f t="shared" si="532"/>
        <v>亡灵</v>
      </c>
      <c r="J1907" s="2" t="str">
        <f t="shared" si="533"/>
        <v>6阶后排亡灵</v>
      </c>
      <c r="K1907" s="2">
        <f ca="1">VLOOKUP(J1907,NPC规则!A:K,M1907,FALSE)</f>
        <v>13046</v>
      </c>
      <c r="L1907" s="2">
        <f>VLOOKUP(J1907,NPC规则!A:N,14,FALSE)</f>
        <v>6</v>
      </c>
      <c r="M1907" s="2">
        <f t="shared" ca="1" si="534"/>
        <v>6</v>
      </c>
      <c r="N1907" s="2">
        <v>6</v>
      </c>
      <c r="O1907" s="2">
        <f>VLOOKUP(A1907,关卡NPC系数!B:I,6,FALSE)</f>
        <v>1.742</v>
      </c>
      <c r="P1907" s="2">
        <f t="shared" si="525"/>
        <v>1</v>
      </c>
    </row>
    <row r="1908" spans="1:16" x14ac:dyDescent="0.3">
      <c r="A1908" s="2">
        <f t="shared" si="539"/>
        <v>318</v>
      </c>
      <c r="B1908" s="2">
        <f ca="1">K1904</f>
        <v>15036</v>
      </c>
      <c r="C1908" s="2">
        <f t="shared" si="537"/>
        <v>5</v>
      </c>
      <c r="D1908" s="2">
        <f>VLOOKUP(A1908,关卡NPC系数!B:C,2,FALSE)</f>
        <v>227</v>
      </c>
      <c r="E1908" s="2" t="str">
        <f>VLOOKUP(A1908,关卡NPC系数!M:Q,5)</f>
        <v>6阶</v>
      </c>
      <c r="F1908" s="2" t="str">
        <f t="shared" si="529"/>
        <v>后排</v>
      </c>
      <c r="G1908" s="2">
        <v>1</v>
      </c>
      <c r="I1908" s="2" t="str">
        <f t="shared" si="532"/>
        <v>亡灵</v>
      </c>
      <c r="J1908" s="2" t="str">
        <f t="shared" si="533"/>
        <v>6阶后排亡灵</v>
      </c>
      <c r="K1908" s="2">
        <f ca="1">VLOOKUP(J1908,NPC规则!A:K,M1908,FALSE)</f>
        <v>14036</v>
      </c>
      <c r="L1908" s="2">
        <f>VLOOKUP(J1908,NPC规则!A:N,14,FALSE)</f>
        <v>6</v>
      </c>
      <c r="M1908" s="2">
        <f t="shared" ca="1" si="534"/>
        <v>3</v>
      </c>
      <c r="N1908" s="2">
        <v>6</v>
      </c>
      <c r="O1908" s="2">
        <f>VLOOKUP(A1908,关卡NPC系数!B:I,6,FALSE)</f>
        <v>1.742</v>
      </c>
      <c r="P1908" s="2">
        <f t="shared" si="525"/>
        <v>1</v>
      </c>
    </row>
    <row r="1909" spans="1:16" x14ac:dyDescent="0.3">
      <c r="A1909" s="2">
        <f t="shared" si="539"/>
        <v>318</v>
      </c>
      <c r="B1909" s="2">
        <f ca="1">K1904</f>
        <v>15036</v>
      </c>
      <c r="C1909" s="2">
        <f t="shared" si="537"/>
        <v>6</v>
      </c>
      <c r="D1909" s="2">
        <f>VLOOKUP(A1909,关卡NPC系数!B:C,2,FALSE)</f>
        <v>227</v>
      </c>
      <c r="E1909" s="2" t="str">
        <f>VLOOKUP(A1909,关卡NPC系数!M:Q,5)</f>
        <v>6阶</v>
      </c>
      <c r="F1909" s="2" t="str">
        <f t="shared" si="529"/>
        <v>后排</v>
      </c>
      <c r="G1909" s="2">
        <v>1</v>
      </c>
      <c r="I1909" s="2" t="str">
        <f t="shared" si="532"/>
        <v>亡灵</v>
      </c>
      <c r="J1909" s="2" t="str">
        <f t="shared" si="533"/>
        <v>6阶后排亡灵</v>
      </c>
      <c r="K1909" s="2">
        <f ca="1">VLOOKUP(J1909,NPC规则!A:K,M1909,FALSE)</f>
        <v>12026</v>
      </c>
      <c r="L1909" s="2">
        <f>VLOOKUP(J1909,NPC规则!A:N,14,FALSE)</f>
        <v>6</v>
      </c>
      <c r="M1909" s="2">
        <f t="shared" ca="1" si="534"/>
        <v>7</v>
      </c>
      <c r="N1909" s="2">
        <v>6</v>
      </c>
      <c r="O1909" s="2">
        <f>VLOOKUP(A1909,关卡NPC系数!B:I,6,FALSE)</f>
        <v>1.742</v>
      </c>
      <c r="P1909" s="2">
        <f t="shared" si="525"/>
        <v>1</v>
      </c>
    </row>
    <row r="1910" spans="1:16" x14ac:dyDescent="0.3">
      <c r="A1910" s="2">
        <f t="shared" si="539"/>
        <v>319</v>
      </c>
      <c r="B1910" s="2">
        <f ca="1">K1910</f>
        <v>21046</v>
      </c>
      <c r="C1910" s="2">
        <f t="shared" si="537"/>
        <v>1</v>
      </c>
      <c r="D1910" s="2">
        <f>VLOOKUP(A1910,关卡NPC系数!B:C,2,FALSE)</f>
        <v>228</v>
      </c>
      <c r="E1910" s="2" t="str">
        <f>VLOOKUP(A1910,关卡NPC系数!M:Q,5)</f>
        <v>6阶</v>
      </c>
      <c r="F1910" s="2" t="str">
        <f t="shared" si="529"/>
        <v>前排</v>
      </c>
      <c r="G1910" s="2">
        <f t="shared" ref="G1910" si="548">G1904+1</f>
        <v>2</v>
      </c>
      <c r="I1910" s="2" t="str">
        <f t="shared" si="532"/>
        <v>奥术</v>
      </c>
      <c r="J1910" s="2" t="str">
        <f t="shared" si="533"/>
        <v>6阶前排奥术</v>
      </c>
      <c r="K1910" s="2">
        <f ca="1">VLOOKUP(J1910,NPC规则!A:K,M1910,FALSE)</f>
        <v>21046</v>
      </c>
      <c r="L1910" s="2">
        <f>VLOOKUP(J1910,NPC规则!A:N,14,FALSE)</f>
        <v>4</v>
      </c>
      <c r="M1910" s="2">
        <f t="shared" ca="1" si="534"/>
        <v>2</v>
      </c>
      <c r="N1910" s="2">
        <v>6</v>
      </c>
      <c r="O1910" s="2">
        <f>VLOOKUP(A1910,关卡NPC系数!B:I,6,FALSE)</f>
        <v>1.744</v>
      </c>
      <c r="P1910" s="2">
        <f t="shared" si="525"/>
        <v>1</v>
      </c>
    </row>
    <row r="1911" spans="1:16" x14ac:dyDescent="0.3">
      <c r="A1911" s="2">
        <f t="shared" si="539"/>
        <v>319</v>
      </c>
      <c r="B1911" s="2">
        <f ca="1">K1910</f>
        <v>21046</v>
      </c>
      <c r="C1911" s="2">
        <f t="shared" si="537"/>
        <v>2</v>
      </c>
      <c r="D1911" s="2">
        <f>VLOOKUP(A1911,关卡NPC系数!B:C,2,FALSE)</f>
        <v>228</v>
      </c>
      <c r="E1911" s="2" t="str">
        <f>VLOOKUP(A1911,关卡NPC系数!M:Q,5)</f>
        <v>6阶</v>
      </c>
      <c r="F1911" s="2" t="str">
        <f t="shared" si="529"/>
        <v>前排</v>
      </c>
      <c r="G1911" s="2">
        <f t="shared" si="540"/>
        <v>2</v>
      </c>
      <c r="I1911" s="2" t="str">
        <f t="shared" si="532"/>
        <v>奥术</v>
      </c>
      <c r="J1911" s="2" t="str">
        <f t="shared" si="533"/>
        <v>6阶前排奥术</v>
      </c>
      <c r="K1911" s="2">
        <f ca="1">VLOOKUP(J1911,NPC规则!A:K,M1911,FALSE)</f>
        <v>21036</v>
      </c>
      <c r="L1911" s="2">
        <f>VLOOKUP(J1911,NPC规则!A:N,14,FALSE)</f>
        <v>4</v>
      </c>
      <c r="M1911" s="2">
        <f t="shared" ca="1" si="534"/>
        <v>4</v>
      </c>
      <c r="N1911" s="2">
        <v>6</v>
      </c>
      <c r="O1911" s="2">
        <f>VLOOKUP(A1911,关卡NPC系数!B:I,6,FALSE)</f>
        <v>1.744</v>
      </c>
      <c r="P1911" s="2">
        <f t="shared" si="525"/>
        <v>1</v>
      </c>
    </row>
    <row r="1912" spans="1:16" x14ac:dyDescent="0.3">
      <c r="A1912" s="2">
        <f t="shared" si="539"/>
        <v>319</v>
      </c>
      <c r="B1912" s="2">
        <f ca="1">K1910</f>
        <v>21046</v>
      </c>
      <c r="C1912" s="2">
        <f t="shared" si="537"/>
        <v>3</v>
      </c>
      <c r="D1912" s="2">
        <f>VLOOKUP(A1912,关卡NPC系数!B:C,2,FALSE)</f>
        <v>228</v>
      </c>
      <c r="E1912" s="2" t="str">
        <f>VLOOKUP(A1912,关卡NPC系数!M:Q,5)</f>
        <v>6阶</v>
      </c>
      <c r="F1912" s="2" t="str">
        <f t="shared" si="529"/>
        <v>后排</v>
      </c>
      <c r="G1912" s="2">
        <f t="shared" si="540"/>
        <v>2</v>
      </c>
      <c r="I1912" s="2" t="str">
        <f t="shared" si="532"/>
        <v>奥术</v>
      </c>
      <c r="J1912" s="2" t="str">
        <f t="shared" si="533"/>
        <v>6阶后排奥术</v>
      </c>
      <c r="K1912" s="2">
        <f ca="1">VLOOKUP(J1912,NPC规则!A:K,M1912,FALSE)</f>
        <v>25076</v>
      </c>
      <c r="L1912" s="2">
        <f>VLOOKUP(J1912,NPC规则!A:N,14,FALSE)</f>
        <v>7</v>
      </c>
      <c r="M1912" s="2">
        <f t="shared" ca="1" si="534"/>
        <v>3</v>
      </c>
      <c r="N1912" s="2">
        <v>6</v>
      </c>
      <c r="O1912" s="2">
        <f>VLOOKUP(A1912,关卡NPC系数!B:I,6,FALSE)</f>
        <v>1.744</v>
      </c>
      <c r="P1912" s="2">
        <f t="shared" si="525"/>
        <v>1</v>
      </c>
    </row>
    <row r="1913" spans="1:16" x14ac:dyDescent="0.3">
      <c r="A1913" s="2">
        <f t="shared" si="539"/>
        <v>319</v>
      </c>
      <c r="B1913" s="2">
        <f ca="1">K1910</f>
        <v>21046</v>
      </c>
      <c r="C1913" s="2">
        <f t="shared" si="537"/>
        <v>4</v>
      </c>
      <c r="D1913" s="2">
        <f>VLOOKUP(A1913,关卡NPC系数!B:C,2,FALSE)</f>
        <v>228</v>
      </c>
      <c r="E1913" s="2" t="str">
        <f>VLOOKUP(A1913,关卡NPC系数!M:Q,5)</f>
        <v>6阶</v>
      </c>
      <c r="F1913" s="2" t="str">
        <f t="shared" si="529"/>
        <v>后排</v>
      </c>
      <c r="G1913" s="2">
        <f t="shared" si="540"/>
        <v>2</v>
      </c>
      <c r="I1913" s="2" t="str">
        <f t="shared" si="532"/>
        <v>奥术</v>
      </c>
      <c r="J1913" s="2" t="str">
        <f t="shared" si="533"/>
        <v>6阶后排奥术</v>
      </c>
      <c r="K1913" s="2">
        <f ca="1">VLOOKUP(J1913,NPC规则!A:K,M1913,FALSE)</f>
        <v>22056</v>
      </c>
      <c r="L1913" s="2">
        <f>VLOOKUP(J1913,NPC规则!A:N,14,FALSE)</f>
        <v>7</v>
      </c>
      <c r="M1913" s="2">
        <f t="shared" ca="1" si="534"/>
        <v>2</v>
      </c>
      <c r="N1913" s="2">
        <v>6</v>
      </c>
      <c r="O1913" s="2">
        <f>VLOOKUP(A1913,关卡NPC系数!B:I,6,FALSE)</f>
        <v>1.744</v>
      </c>
      <c r="P1913" s="2">
        <f t="shared" si="525"/>
        <v>1</v>
      </c>
    </row>
    <row r="1914" spans="1:16" x14ac:dyDescent="0.3">
      <c r="A1914" s="2">
        <f t="shared" si="539"/>
        <v>319</v>
      </c>
      <c r="B1914" s="2">
        <f ca="1">K1910</f>
        <v>21046</v>
      </c>
      <c r="C1914" s="2">
        <f t="shared" si="537"/>
        <v>5</v>
      </c>
      <c r="D1914" s="2">
        <f>VLOOKUP(A1914,关卡NPC系数!B:C,2,FALSE)</f>
        <v>228</v>
      </c>
      <c r="E1914" s="2" t="str">
        <f>VLOOKUP(A1914,关卡NPC系数!M:Q,5)</f>
        <v>6阶</v>
      </c>
      <c r="F1914" s="2" t="str">
        <f t="shared" si="529"/>
        <v>后排</v>
      </c>
      <c r="G1914" s="2">
        <f t="shared" si="540"/>
        <v>2</v>
      </c>
      <c r="I1914" s="2" t="str">
        <f t="shared" si="532"/>
        <v>奥术</v>
      </c>
      <c r="J1914" s="2" t="str">
        <f t="shared" si="533"/>
        <v>6阶后排奥术</v>
      </c>
      <c r="K1914" s="2">
        <f ca="1">VLOOKUP(J1914,NPC规则!A:K,M1914,FALSE)</f>
        <v>22056</v>
      </c>
      <c r="L1914" s="2">
        <f>VLOOKUP(J1914,NPC规则!A:N,14,FALSE)</f>
        <v>7</v>
      </c>
      <c r="M1914" s="2">
        <f t="shared" ca="1" si="534"/>
        <v>2</v>
      </c>
      <c r="N1914" s="2">
        <v>6</v>
      </c>
      <c r="O1914" s="2">
        <f>VLOOKUP(A1914,关卡NPC系数!B:I,6,FALSE)</f>
        <v>1.744</v>
      </c>
      <c r="P1914" s="2">
        <f t="shared" si="525"/>
        <v>1</v>
      </c>
    </row>
    <row r="1915" spans="1:16" x14ac:dyDescent="0.3">
      <c r="A1915" s="2">
        <f t="shared" si="539"/>
        <v>319</v>
      </c>
      <c r="B1915" s="2">
        <f ca="1">K1910</f>
        <v>21046</v>
      </c>
      <c r="C1915" s="2">
        <f t="shared" si="537"/>
        <v>6</v>
      </c>
      <c r="D1915" s="2">
        <f>VLOOKUP(A1915,关卡NPC系数!B:C,2,FALSE)</f>
        <v>228</v>
      </c>
      <c r="E1915" s="2" t="str">
        <f>VLOOKUP(A1915,关卡NPC系数!M:Q,5)</f>
        <v>6阶</v>
      </c>
      <c r="F1915" s="2" t="str">
        <f t="shared" si="529"/>
        <v>后排</v>
      </c>
      <c r="G1915" s="2">
        <f t="shared" si="540"/>
        <v>2</v>
      </c>
      <c r="I1915" s="2" t="str">
        <f t="shared" si="532"/>
        <v>奥术</v>
      </c>
      <c r="J1915" s="2" t="str">
        <f t="shared" si="533"/>
        <v>6阶后排奥术</v>
      </c>
      <c r="K1915" s="2">
        <f ca="1">VLOOKUP(J1915,NPC规则!A:K,M1915,FALSE)</f>
        <v>24036</v>
      </c>
      <c r="L1915" s="2">
        <f>VLOOKUP(J1915,NPC规则!A:N,14,FALSE)</f>
        <v>7</v>
      </c>
      <c r="M1915" s="2">
        <f t="shared" ca="1" si="534"/>
        <v>4</v>
      </c>
      <c r="N1915" s="2">
        <v>6</v>
      </c>
      <c r="O1915" s="2">
        <f>VLOOKUP(A1915,关卡NPC系数!B:I,6,FALSE)</f>
        <v>1.744</v>
      </c>
      <c r="P1915" s="2">
        <f t="shared" si="525"/>
        <v>1</v>
      </c>
    </row>
    <row r="1916" spans="1:16" x14ac:dyDescent="0.3">
      <c r="A1916" s="2">
        <f t="shared" si="539"/>
        <v>320</v>
      </c>
      <c r="B1916" s="2">
        <f ca="1">K1916</f>
        <v>35036</v>
      </c>
      <c r="C1916" s="2">
        <f t="shared" si="537"/>
        <v>1</v>
      </c>
      <c r="D1916" s="2">
        <f>VLOOKUP(A1916,关卡NPC系数!B:C,2,FALSE)</f>
        <v>228</v>
      </c>
      <c r="E1916" s="2" t="str">
        <f>VLOOKUP(A1916,关卡NPC系数!M:Q,5)</f>
        <v>6阶</v>
      </c>
      <c r="F1916" s="2" t="str">
        <f t="shared" si="529"/>
        <v>前排</v>
      </c>
      <c r="G1916" s="2">
        <f t="shared" si="540"/>
        <v>3</v>
      </c>
      <c r="I1916" s="2" t="str">
        <f t="shared" si="532"/>
        <v>邪能</v>
      </c>
      <c r="J1916" s="2" t="str">
        <f t="shared" si="533"/>
        <v>6阶前排邪能</v>
      </c>
      <c r="K1916" s="2">
        <f ca="1">VLOOKUP(J1916,NPC规则!A:K,M1916,FALSE)</f>
        <v>35036</v>
      </c>
      <c r="L1916" s="2">
        <f>VLOOKUP(J1916,NPC规则!A:N,14,FALSE)</f>
        <v>4</v>
      </c>
      <c r="M1916" s="2">
        <f t="shared" ca="1" si="534"/>
        <v>3</v>
      </c>
      <c r="N1916" s="2">
        <v>6</v>
      </c>
      <c r="O1916" s="2">
        <f>VLOOKUP(A1916,关卡NPC系数!B:I,6,FALSE)</f>
        <v>2.1840000000000002</v>
      </c>
      <c r="P1916" s="2">
        <f t="shared" si="525"/>
        <v>1.3</v>
      </c>
    </row>
    <row r="1917" spans="1:16" x14ac:dyDescent="0.3">
      <c r="A1917" s="2">
        <f t="shared" si="539"/>
        <v>320</v>
      </c>
      <c r="B1917" s="2">
        <f ca="1">K1916</f>
        <v>35036</v>
      </c>
      <c r="C1917" s="2">
        <f t="shared" si="537"/>
        <v>2</v>
      </c>
      <c r="D1917" s="2">
        <f>VLOOKUP(A1917,关卡NPC系数!B:C,2,FALSE)</f>
        <v>228</v>
      </c>
      <c r="E1917" s="2" t="str">
        <f>VLOOKUP(A1917,关卡NPC系数!M:Q,5)</f>
        <v>6阶</v>
      </c>
      <c r="F1917" s="2" t="str">
        <f t="shared" si="529"/>
        <v>前排</v>
      </c>
      <c r="G1917" s="2">
        <f t="shared" si="540"/>
        <v>3</v>
      </c>
      <c r="I1917" s="2" t="str">
        <f t="shared" si="532"/>
        <v>邪能</v>
      </c>
      <c r="J1917" s="2" t="str">
        <f t="shared" si="533"/>
        <v>6阶前排邪能</v>
      </c>
      <c r="L1917" s="2">
        <f>VLOOKUP(J1917,NPC规则!A:N,14,FALSE)</f>
        <v>4</v>
      </c>
      <c r="M1917" s="2">
        <f t="shared" ca="1" si="534"/>
        <v>4</v>
      </c>
      <c r="N1917" s="2">
        <v>6</v>
      </c>
      <c r="O1917" s="2">
        <f>VLOOKUP(A1917,关卡NPC系数!B:I,6,FALSE)</f>
        <v>2.1840000000000002</v>
      </c>
      <c r="P1917" s="2">
        <f t="shared" si="525"/>
        <v>1.3</v>
      </c>
    </row>
    <row r="1918" spans="1:16" x14ac:dyDescent="0.3">
      <c r="A1918" s="2">
        <f t="shared" si="539"/>
        <v>320</v>
      </c>
      <c r="B1918" s="2">
        <f ca="1">K1916</f>
        <v>35036</v>
      </c>
      <c r="C1918" s="2">
        <f t="shared" si="537"/>
        <v>3</v>
      </c>
      <c r="D1918" s="2">
        <f>VLOOKUP(A1918,关卡NPC系数!B:C,2,FALSE)</f>
        <v>228</v>
      </c>
      <c r="E1918" s="2" t="str">
        <f>VLOOKUP(A1918,关卡NPC系数!M:Q,5)</f>
        <v>6阶</v>
      </c>
      <c r="F1918" s="2" t="str">
        <f t="shared" si="529"/>
        <v>后排</v>
      </c>
      <c r="G1918" s="2">
        <f t="shared" si="540"/>
        <v>3</v>
      </c>
      <c r="I1918" s="2" t="str">
        <f t="shared" si="532"/>
        <v>邪能</v>
      </c>
      <c r="J1918" s="2" t="str">
        <f t="shared" si="533"/>
        <v>6阶后排邪能</v>
      </c>
      <c r="K1918" s="2">
        <f ca="1">VLOOKUP(J1918,NPC规则!A:K,M1918,FALSE)</f>
        <v>32036</v>
      </c>
      <c r="L1918" s="2">
        <f>VLOOKUP(J1918,NPC规则!A:N,14,FALSE)</f>
        <v>6</v>
      </c>
      <c r="M1918" s="2">
        <f t="shared" ca="1" si="534"/>
        <v>5</v>
      </c>
      <c r="N1918" s="2">
        <v>6</v>
      </c>
      <c r="O1918" s="2">
        <f>VLOOKUP(A1918,关卡NPC系数!B:I,6,FALSE)</f>
        <v>2.1840000000000002</v>
      </c>
      <c r="P1918" s="2">
        <f t="shared" ref="P1918:P1981" si="549">P1858</f>
        <v>1.3</v>
      </c>
    </row>
    <row r="1919" spans="1:16" x14ac:dyDescent="0.3">
      <c r="A1919" s="2">
        <f t="shared" si="539"/>
        <v>320</v>
      </c>
      <c r="B1919" s="2">
        <f ca="1">K1916</f>
        <v>35036</v>
      </c>
      <c r="C1919" s="2">
        <f t="shared" si="537"/>
        <v>4</v>
      </c>
      <c r="D1919" s="2">
        <f>VLOOKUP(A1919,关卡NPC系数!B:C,2,FALSE)</f>
        <v>228</v>
      </c>
      <c r="E1919" s="2" t="str">
        <f>VLOOKUP(A1919,关卡NPC系数!M:Q,5)</f>
        <v>6阶</v>
      </c>
      <c r="F1919" s="2" t="str">
        <f t="shared" si="529"/>
        <v>后排</v>
      </c>
      <c r="G1919" s="2">
        <f t="shared" si="540"/>
        <v>3</v>
      </c>
      <c r="I1919" s="2" t="str">
        <f t="shared" si="532"/>
        <v>邪能</v>
      </c>
      <c r="J1919" s="2" t="str">
        <f t="shared" si="533"/>
        <v>6阶后排邪能</v>
      </c>
      <c r="L1919" s="2">
        <f>VLOOKUP(J1919,NPC规则!A:N,14,FALSE)</f>
        <v>6</v>
      </c>
      <c r="M1919" s="2">
        <f t="shared" ca="1" si="534"/>
        <v>3</v>
      </c>
      <c r="N1919" s="2">
        <v>6</v>
      </c>
      <c r="O1919" s="2">
        <f>VLOOKUP(A1919,关卡NPC系数!B:I,6,FALSE)</f>
        <v>2.1840000000000002</v>
      </c>
      <c r="P1919" s="2">
        <f t="shared" si="549"/>
        <v>1.3</v>
      </c>
    </row>
    <row r="1920" spans="1:16" x14ac:dyDescent="0.3">
      <c r="A1920" s="2">
        <f t="shared" si="539"/>
        <v>320</v>
      </c>
      <c r="B1920" s="2">
        <f ca="1">K1916</f>
        <v>35036</v>
      </c>
      <c r="C1920" s="2">
        <f t="shared" si="537"/>
        <v>5</v>
      </c>
      <c r="D1920" s="2">
        <f>VLOOKUP(A1920,关卡NPC系数!B:C,2,FALSE)</f>
        <v>228</v>
      </c>
      <c r="E1920" s="2" t="str">
        <f>VLOOKUP(A1920,关卡NPC系数!M:Q,5)</f>
        <v>6阶</v>
      </c>
      <c r="F1920" s="2" t="str">
        <f t="shared" si="529"/>
        <v>后排</v>
      </c>
      <c r="G1920" s="2">
        <f t="shared" si="540"/>
        <v>3</v>
      </c>
      <c r="I1920" s="2" t="str">
        <f t="shared" si="532"/>
        <v>邪能</v>
      </c>
      <c r="J1920" s="2" t="str">
        <f t="shared" si="533"/>
        <v>6阶后排邪能</v>
      </c>
      <c r="L1920" s="2">
        <f>VLOOKUP(J1920,NPC规则!A:N,14,FALSE)</f>
        <v>6</v>
      </c>
      <c r="M1920" s="2">
        <f t="shared" ca="1" si="534"/>
        <v>7</v>
      </c>
      <c r="N1920" s="2">
        <v>6</v>
      </c>
      <c r="O1920" s="2">
        <f>VLOOKUP(A1920,关卡NPC系数!B:I,6,FALSE)</f>
        <v>2.1840000000000002</v>
      </c>
      <c r="P1920" s="2">
        <f t="shared" si="549"/>
        <v>1.3</v>
      </c>
    </row>
    <row r="1921" spans="1:16" x14ac:dyDescent="0.3">
      <c r="A1921" s="2">
        <f t="shared" si="539"/>
        <v>320</v>
      </c>
      <c r="B1921" s="2">
        <f ca="1">K1916</f>
        <v>35036</v>
      </c>
      <c r="C1921" s="2">
        <f t="shared" si="537"/>
        <v>6</v>
      </c>
      <c r="D1921" s="2">
        <f>VLOOKUP(A1921,关卡NPC系数!B:C,2,FALSE)</f>
        <v>228</v>
      </c>
      <c r="E1921" s="2" t="str">
        <f>VLOOKUP(A1921,关卡NPC系数!M:Q,5)</f>
        <v>6阶</v>
      </c>
      <c r="F1921" s="2" t="str">
        <f t="shared" si="529"/>
        <v>后排</v>
      </c>
      <c r="G1921" s="2">
        <f t="shared" si="540"/>
        <v>3</v>
      </c>
      <c r="I1921" s="2" t="str">
        <f t="shared" si="532"/>
        <v>邪能</v>
      </c>
      <c r="J1921" s="2" t="str">
        <f t="shared" si="533"/>
        <v>6阶后排邪能</v>
      </c>
      <c r="K1921" s="2">
        <f ca="1">VLOOKUP(J1921,NPC规则!A:K,M1921,FALSE)</f>
        <v>32056</v>
      </c>
      <c r="L1921" s="2">
        <f>VLOOKUP(J1921,NPC规则!A:N,14,FALSE)</f>
        <v>6</v>
      </c>
      <c r="M1921" s="2">
        <f t="shared" ca="1" si="534"/>
        <v>6</v>
      </c>
      <c r="N1921" s="2">
        <v>6</v>
      </c>
      <c r="O1921" s="2">
        <f>VLOOKUP(A1921,关卡NPC系数!B:I,6,FALSE)</f>
        <v>2.1840000000000002</v>
      </c>
      <c r="P1921" s="2">
        <f t="shared" si="549"/>
        <v>1.3</v>
      </c>
    </row>
    <row r="1922" spans="1:16" x14ac:dyDescent="0.3">
      <c r="A1922" s="2">
        <f t="shared" si="539"/>
        <v>321</v>
      </c>
      <c r="B1922" s="2">
        <f ca="1">K1922</f>
        <v>41066</v>
      </c>
      <c r="C1922" s="2">
        <f t="shared" si="537"/>
        <v>1</v>
      </c>
      <c r="D1922" s="2">
        <f>VLOOKUP(A1922,关卡NPC系数!B:C,2,FALSE)</f>
        <v>229</v>
      </c>
      <c r="E1922" s="2" t="str">
        <f>VLOOKUP(A1922,关卡NPC系数!M:Q,5)</f>
        <v>6阶</v>
      </c>
      <c r="F1922" s="2" t="str">
        <f t="shared" ref="F1922:F1985" si="550">VLOOKUP(C1922,S:T,2,FALSE)</f>
        <v>前排</v>
      </c>
      <c r="G1922" s="2">
        <f t="shared" si="540"/>
        <v>4</v>
      </c>
      <c r="I1922" s="2" t="str">
        <f t="shared" si="532"/>
        <v>自然</v>
      </c>
      <c r="J1922" s="2" t="str">
        <f t="shared" si="533"/>
        <v>6阶前排自然</v>
      </c>
      <c r="K1922" s="2">
        <f ca="1">VLOOKUP(J1922,NPC规则!A:K,M1922,FALSE)</f>
        <v>41066</v>
      </c>
      <c r="L1922" s="2">
        <f>VLOOKUP(J1922,NPC规则!A:N,14,FALSE)</f>
        <v>4</v>
      </c>
      <c r="M1922" s="2">
        <f t="shared" ca="1" si="534"/>
        <v>3</v>
      </c>
      <c r="N1922" s="2">
        <v>6</v>
      </c>
      <c r="O1922" s="2">
        <f>VLOOKUP(A1922,关卡NPC系数!B:I,6,FALSE)</f>
        <v>1.7490000000000001</v>
      </c>
      <c r="P1922" s="2">
        <f t="shared" si="549"/>
        <v>1</v>
      </c>
    </row>
    <row r="1923" spans="1:16" x14ac:dyDescent="0.3">
      <c r="A1923" s="2">
        <f t="shared" si="539"/>
        <v>321</v>
      </c>
      <c r="B1923" s="2">
        <f ca="1">K1922</f>
        <v>41066</v>
      </c>
      <c r="C1923" s="2">
        <f t="shared" si="537"/>
        <v>2</v>
      </c>
      <c r="D1923" s="2">
        <f>VLOOKUP(A1923,关卡NPC系数!B:C,2,FALSE)</f>
        <v>229</v>
      </c>
      <c r="E1923" s="2" t="str">
        <f>VLOOKUP(A1923,关卡NPC系数!M:Q,5)</f>
        <v>6阶</v>
      </c>
      <c r="F1923" s="2" t="str">
        <f t="shared" si="550"/>
        <v>前排</v>
      </c>
      <c r="G1923" s="2">
        <f t="shared" si="540"/>
        <v>4</v>
      </c>
      <c r="I1923" s="2" t="str">
        <f t="shared" ref="I1923:I1986" si="551">VLOOKUP(G1923,V:W,2,FALSE)</f>
        <v>自然</v>
      </c>
      <c r="J1923" s="2" t="str">
        <f t="shared" ref="J1923:J1986" si="552">E1923&amp;F1923&amp;I1923</f>
        <v>6阶前排自然</v>
      </c>
      <c r="K1923" s="2">
        <f ca="1">VLOOKUP(J1923,NPC规则!A:K,M1923,FALSE)</f>
        <v>45056</v>
      </c>
      <c r="L1923" s="2">
        <f>VLOOKUP(J1923,NPC规则!A:N,14,FALSE)</f>
        <v>4</v>
      </c>
      <c r="M1923" s="2">
        <f t="shared" ref="M1923:M1986" ca="1" si="553">INT(RAND()*L1923)+2</f>
        <v>4</v>
      </c>
      <c r="N1923" s="2">
        <v>6</v>
      </c>
      <c r="O1923" s="2">
        <f>VLOOKUP(A1923,关卡NPC系数!B:I,6,FALSE)</f>
        <v>1.7490000000000001</v>
      </c>
      <c r="P1923" s="2">
        <f t="shared" si="549"/>
        <v>1</v>
      </c>
    </row>
    <row r="1924" spans="1:16" x14ac:dyDescent="0.3">
      <c r="A1924" s="2">
        <f t="shared" si="539"/>
        <v>321</v>
      </c>
      <c r="B1924" s="2">
        <f ca="1">K1922</f>
        <v>41066</v>
      </c>
      <c r="C1924" s="2">
        <f t="shared" si="537"/>
        <v>3</v>
      </c>
      <c r="D1924" s="2">
        <f>VLOOKUP(A1924,关卡NPC系数!B:C,2,FALSE)</f>
        <v>229</v>
      </c>
      <c r="E1924" s="2" t="str">
        <f>VLOOKUP(A1924,关卡NPC系数!M:Q,5)</f>
        <v>6阶</v>
      </c>
      <c r="F1924" s="2" t="str">
        <f t="shared" si="550"/>
        <v>后排</v>
      </c>
      <c r="G1924" s="2">
        <f t="shared" si="540"/>
        <v>4</v>
      </c>
      <c r="I1924" s="2" t="str">
        <f t="shared" si="551"/>
        <v>自然</v>
      </c>
      <c r="J1924" s="2" t="str">
        <f t="shared" si="552"/>
        <v>6阶后排自然</v>
      </c>
      <c r="K1924" s="2">
        <f ca="1">VLOOKUP(J1924,NPC规则!A:K,M1924,FALSE)</f>
        <v>43046</v>
      </c>
      <c r="L1924" s="2">
        <f>VLOOKUP(J1924,NPC规则!A:N,14,FALSE)</f>
        <v>7</v>
      </c>
      <c r="M1924" s="2">
        <f t="shared" ca="1" si="553"/>
        <v>8</v>
      </c>
      <c r="N1924" s="2">
        <v>6</v>
      </c>
      <c r="O1924" s="2">
        <f>VLOOKUP(A1924,关卡NPC系数!B:I,6,FALSE)</f>
        <v>1.7490000000000001</v>
      </c>
      <c r="P1924" s="2">
        <f t="shared" si="549"/>
        <v>1</v>
      </c>
    </row>
    <row r="1925" spans="1:16" x14ac:dyDescent="0.3">
      <c r="A1925" s="2">
        <f t="shared" si="539"/>
        <v>321</v>
      </c>
      <c r="B1925" s="2">
        <f ca="1">K1922</f>
        <v>41066</v>
      </c>
      <c r="C1925" s="2">
        <f t="shared" si="537"/>
        <v>4</v>
      </c>
      <c r="D1925" s="2">
        <f>VLOOKUP(A1925,关卡NPC系数!B:C,2,FALSE)</f>
        <v>229</v>
      </c>
      <c r="E1925" s="2" t="str">
        <f>VLOOKUP(A1925,关卡NPC系数!M:Q,5)</f>
        <v>6阶</v>
      </c>
      <c r="F1925" s="2" t="str">
        <f t="shared" si="550"/>
        <v>后排</v>
      </c>
      <c r="G1925" s="2">
        <f t="shared" si="540"/>
        <v>4</v>
      </c>
      <c r="I1925" s="2" t="str">
        <f t="shared" si="551"/>
        <v>自然</v>
      </c>
      <c r="J1925" s="2" t="str">
        <f t="shared" si="552"/>
        <v>6阶后排自然</v>
      </c>
      <c r="K1925" s="2">
        <f ca="1">VLOOKUP(J1925,NPC规则!A:K,M1925,FALSE)</f>
        <v>42016</v>
      </c>
      <c r="L1925" s="2">
        <f>VLOOKUP(J1925,NPC规则!A:N,14,FALSE)</f>
        <v>7</v>
      </c>
      <c r="M1925" s="2">
        <f t="shared" ca="1" si="553"/>
        <v>7</v>
      </c>
      <c r="N1925" s="2">
        <v>6</v>
      </c>
      <c r="O1925" s="2">
        <f>VLOOKUP(A1925,关卡NPC系数!B:I,6,FALSE)</f>
        <v>1.7490000000000001</v>
      </c>
      <c r="P1925" s="2">
        <f t="shared" si="549"/>
        <v>1</v>
      </c>
    </row>
    <row r="1926" spans="1:16" x14ac:dyDescent="0.3">
      <c r="A1926" s="2">
        <f t="shared" si="539"/>
        <v>321</v>
      </c>
      <c r="B1926" s="2">
        <f ca="1">K1922</f>
        <v>41066</v>
      </c>
      <c r="C1926" s="2">
        <f t="shared" si="537"/>
        <v>5</v>
      </c>
      <c r="D1926" s="2">
        <f>VLOOKUP(A1926,关卡NPC系数!B:C,2,FALSE)</f>
        <v>229</v>
      </c>
      <c r="E1926" s="2" t="str">
        <f>VLOOKUP(A1926,关卡NPC系数!M:Q,5)</f>
        <v>6阶</v>
      </c>
      <c r="F1926" s="2" t="str">
        <f t="shared" si="550"/>
        <v>后排</v>
      </c>
      <c r="G1926" s="2">
        <f t="shared" si="540"/>
        <v>4</v>
      </c>
      <c r="I1926" s="2" t="str">
        <f t="shared" si="551"/>
        <v>自然</v>
      </c>
      <c r="J1926" s="2" t="str">
        <f t="shared" si="552"/>
        <v>6阶后排自然</v>
      </c>
      <c r="K1926" s="2">
        <f ca="1">VLOOKUP(J1926,NPC规则!A:K,M1926,FALSE)</f>
        <v>43056</v>
      </c>
      <c r="L1926" s="2">
        <f>VLOOKUP(J1926,NPC规则!A:N,14,FALSE)</f>
        <v>7</v>
      </c>
      <c r="M1926" s="2">
        <f t="shared" ca="1" si="553"/>
        <v>4</v>
      </c>
      <c r="N1926" s="2">
        <v>6</v>
      </c>
      <c r="O1926" s="2">
        <f>VLOOKUP(A1926,关卡NPC系数!B:I,6,FALSE)</f>
        <v>1.7490000000000001</v>
      </c>
      <c r="P1926" s="2">
        <f t="shared" si="549"/>
        <v>1</v>
      </c>
    </row>
    <row r="1927" spans="1:16" x14ac:dyDescent="0.3">
      <c r="A1927" s="2">
        <f t="shared" si="539"/>
        <v>321</v>
      </c>
      <c r="B1927" s="2">
        <f ca="1">K1922</f>
        <v>41066</v>
      </c>
      <c r="C1927" s="2">
        <f t="shared" si="537"/>
        <v>6</v>
      </c>
      <c r="D1927" s="2">
        <f>VLOOKUP(A1927,关卡NPC系数!B:C,2,FALSE)</f>
        <v>229</v>
      </c>
      <c r="E1927" s="2" t="str">
        <f>VLOOKUP(A1927,关卡NPC系数!M:Q,5)</f>
        <v>6阶</v>
      </c>
      <c r="F1927" s="2" t="str">
        <f t="shared" si="550"/>
        <v>后排</v>
      </c>
      <c r="G1927" s="2">
        <f t="shared" si="540"/>
        <v>4</v>
      </c>
      <c r="I1927" s="2" t="str">
        <f t="shared" si="551"/>
        <v>自然</v>
      </c>
      <c r="J1927" s="2" t="str">
        <f t="shared" si="552"/>
        <v>6阶后排自然</v>
      </c>
      <c r="K1927" s="2">
        <f ca="1">VLOOKUP(J1927,NPC规则!A:K,M1927,FALSE)</f>
        <v>43046</v>
      </c>
      <c r="L1927" s="2">
        <f>VLOOKUP(J1927,NPC规则!A:N,14,FALSE)</f>
        <v>7</v>
      </c>
      <c r="M1927" s="2">
        <f t="shared" ca="1" si="553"/>
        <v>8</v>
      </c>
      <c r="N1927" s="2">
        <v>6</v>
      </c>
      <c r="O1927" s="2">
        <f>VLOOKUP(A1927,关卡NPC系数!B:I,6,FALSE)</f>
        <v>1.7490000000000001</v>
      </c>
      <c r="P1927" s="2">
        <f t="shared" si="549"/>
        <v>1</v>
      </c>
    </row>
    <row r="1928" spans="1:16" x14ac:dyDescent="0.3">
      <c r="A1928" s="2">
        <f t="shared" si="539"/>
        <v>322</v>
      </c>
      <c r="B1928" s="2">
        <f ca="1">K1928</f>
        <v>51016</v>
      </c>
      <c r="C1928" s="2">
        <f t="shared" ref="C1928:C1991" si="554">C1922</f>
        <v>1</v>
      </c>
      <c r="D1928" s="2">
        <f>VLOOKUP(A1928,关卡NPC系数!B:C,2,FALSE)</f>
        <v>229</v>
      </c>
      <c r="E1928" s="2" t="str">
        <f>VLOOKUP(A1928,关卡NPC系数!M:Q,5)</f>
        <v>6阶</v>
      </c>
      <c r="F1928" s="2" t="str">
        <f t="shared" si="550"/>
        <v>前排</v>
      </c>
      <c r="G1928" s="2">
        <f t="shared" si="540"/>
        <v>5</v>
      </c>
      <c r="I1928" s="2" t="str">
        <f t="shared" si="551"/>
        <v>暗影</v>
      </c>
      <c r="J1928" s="2" t="str">
        <f t="shared" si="552"/>
        <v>6阶前排暗影</v>
      </c>
      <c r="K1928" s="2">
        <f ca="1">VLOOKUP(J1928,NPC规则!A:K,M1928,FALSE)</f>
        <v>51016</v>
      </c>
      <c r="L1928" s="2">
        <f>VLOOKUP(J1928,NPC规则!A:N,14,FALSE)</f>
        <v>3</v>
      </c>
      <c r="M1928" s="2">
        <f t="shared" ca="1" si="553"/>
        <v>2</v>
      </c>
      <c r="N1928" s="2">
        <v>6</v>
      </c>
      <c r="O1928" s="2">
        <f>VLOOKUP(A1928,关卡NPC系数!B:I,6,FALSE)</f>
        <v>1.752</v>
      </c>
      <c r="P1928" s="2">
        <f t="shared" si="549"/>
        <v>1</v>
      </c>
    </row>
    <row r="1929" spans="1:16" x14ac:dyDescent="0.3">
      <c r="A1929" s="2">
        <f t="shared" si="539"/>
        <v>322</v>
      </c>
      <c r="B1929" s="2">
        <f ca="1">K1928</f>
        <v>51016</v>
      </c>
      <c r="C1929" s="2">
        <f t="shared" si="554"/>
        <v>2</v>
      </c>
      <c r="D1929" s="2">
        <f>VLOOKUP(A1929,关卡NPC系数!B:C,2,FALSE)</f>
        <v>229</v>
      </c>
      <c r="E1929" s="2" t="str">
        <f>VLOOKUP(A1929,关卡NPC系数!M:Q,5)</f>
        <v>6阶</v>
      </c>
      <c r="F1929" s="2" t="str">
        <f t="shared" si="550"/>
        <v>前排</v>
      </c>
      <c r="G1929" s="2">
        <f t="shared" si="540"/>
        <v>5</v>
      </c>
      <c r="I1929" s="2" t="str">
        <f t="shared" si="551"/>
        <v>暗影</v>
      </c>
      <c r="J1929" s="2" t="str">
        <f t="shared" si="552"/>
        <v>6阶前排暗影</v>
      </c>
      <c r="K1929" s="2">
        <f ca="1">VLOOKUP(J1929,NPC规则!A:K,M1929,FALSE)</f>
        <v>53016</v>
      </c>
      <c r="L1929" s="2">
        <f>VLOOKUP(J1929,NPC规则!A:N,14,FALSE)</f>
        <v>3</v>
      </c>
      <c r="M1929" s="2">
        <f t="shared" ca="1" si="553"/>
        <v>3</v>
      </c>
      <c r="N1929" s="2">
        <v>6</v>
      </c>
      <c r="O1929" s="2">
        <f>VLOOKUP(A1929,关卡NPC系数!B:I,6,FALSE)</f>
        <v>1.752</v>
      </c>
      <c r="P1929" s="2">
        <f t="shared" si="549"/>
        <v>1</v>
      </c>
    </row>
    <row r="1930" spans="1:16" x14ac:dyDescent="0.3">
      <c r="A1930" s="2">
        <f t="shared" si="539"/>
        <v>322</v>
      </c>
      <c r="B1930" s="2">
        <f ca="1">K1928</f>
        <v>51016</v>
      </c>
      <c r="C1930" s="2">
        <f t="shared" si="554"/>
        <v>3</v>
      </c>
      <c r="D1930" s="2">
        <f>VLOOKUP(A1930,关卡NPC系数!B:C,2,FALSE)</f>
        <v>229</v>
      </c>
      <c r="E1930" s="2" t="str">
        <f>VLOOKUP(A1930,关卡NPC系数!M:Q,5)</f>
        <v>6阶</v>
      </c>
      <c r="F1930" s="2" t="str">
        <f t="shared" si="550"/>
        <v>后排</v>
      </c>
      <c r="G1930" s="2">
        <f t="shared" si="540"/>
        <v>5</v>
      </c>
      <c r="I1930" s="2" t="str">
        <f t="shared" si="551"/>
        <v>暗影</v>
      </c>
      <c r="J1930" s="2" t="str">
        <f t="shared" si="552"/>
        <v>6阶后排暗影</v>
      </c>
      <c r="K1930" s="2">
        <f ca="1">VLOOKUP(J1930,NPC规则!A:K,M1930,FALSE)</f>
        <v>52046</v>
      </c>
      <c r="L1930" s="2">
        <f>VLOOKUP(J1930,NPC规则!A:N,14,FALSE)</f>
        <v>3</v>
      </c>
      <c r="M1930" s="2">
        <f t="shared" ca="1" si="553"/>
        <v>4</v>
      </c>
      <c r="N1930" s="2">
        <v>6</v>
      </c>
      <c r="O1930" s="2">
        <f>VLOOKUP(A1930,关卡NPC系数!B:I,6,FALSE)</f>
        <v>1.752</v>
      </c>
      <c r="P1930" s="2">
        <f t="shared" si="549"/>
        <v>1</v>
      </c>
    </row>
    <row r="1931" spans="1:16" x14ac:dyDescent="0.3">
      <c r="A1931" s="2">
        <f t="shared" si="539"/>
        <v>322</v>
      </c>
      <c r="B1931" s="2">
        <f ca="1">K1928</f>
        <v>51016</v>
      </c>
      <c r="C1931" s="2">
        <f t="shared" si="554"/>
        <v>4</v>
      </c>
      <c r="D1931" s="2">
        <f>VLOOKUP(A1931,关卡NPC系数!B:C,2,FALSE)</f>
        <v>229</v>
      </c>
      <c r="E1931" s="2" t="str">
        <f>VLOOKUP(A1931,关卡NPC系数!M:Q,5)</f>
        <v>6阶</v>
      </c>
      <c r="F1931" s="2" t="str">
        <f t="shared" si="550"/>
        <v>后排</v>
      </c>
      <c r="G1931" s="2">
        <f t="shared" si="540"/>
        <v>5</v>
      </c>
      <c r="I1931" s="2" t="str">
        <f t="shared" si="551"/>
        <v>暗影</v>
      </c>
      <c r="J1931" s="2" t="str">
        <f t="shared" si="552"/>
        <v>6阶后排暗影</v>
      </c>
      <c r="K1931" s="2">
        <f ca="1">VLOOKUP(J1931,NPC规则!A:K,M1931,FALSE)</f>
        <v>53016</v>
      </c>
      <c r="L1931" s="2">
        <f>VLOOKUP(J1931,NPC规则!A:N,14,FALSE)</f>
        <v>3</v>
      </c>
      <c r="M1931" s="2">
        <f t="shared" ca="1" si="553"/>
        <v>3</v>
      </c>
      <c r="N1931" s="2">
        <v>6</v>
      </c>
      <c r="O1931" s="2">
        <f>VLOOKUP(A1931,关卡NPC系数!B:I,6,FALSE)</f>
        <v>1.752</v>
      </c>
      <c r="P1931" s="2">
        <f t="shared" si="549"/>
        <v>1</v>
      </c>
    </row>
    <row r="1932" spans="1:16" x14ac:dyDescent="0.3">
      <c r="A1932" s="2">
        <f t="shared" si="539"/>
        <v>322</v>
      </c>
      <c r="B1932" s="2">
        <f ca="1">K1928</f>
        <v>51016</v>
      </c>
      <c r="C1932" s="2">
        <f t="shared" si="554"/>
        <v>5</v>
      </c>
      <c r="D1932" s="2">
        <f>VLOOKUP(A1932,关卡NPC系数!B:C,2,FALSE)</f>
        <v>229</v>
      </c>
      <c r="E1932" s="2" t="str">
        <f>VLOOKUP(A1932,关卡NPC系数!M:Q,5)</f>
        <v>6阶</v>
      </c>
      <c r="F1932" s="2" t="str">
        <f t="shared" si="550"/>
        <v>后排</v>
      </c>
      <c r="G1932" s="2">
        <f t="shared" si="540"/>
        <v>5</v>
      </c>
      <c r="I1932" s="2" t="str">
        <f t="shared" si="551"/>
        <v>暗影</v>
      </c>
      <c r="J1932" s="2" t="str">
        <f t="shared" si="552"/>
        <v>6阶后排暗影</v>
      </c>
      <c r="K1932" s="2">
        <f ca="1">VLOOKUP(J1932,NPC规则!A:K,M1932,FALSE)</f>
        <v>51016</v>
      </c>
      <c r="L1932" s="2">
        <f>VLOOKUP(J1932,NPC规则!A:N,14,FALSE)</f>
        <v>3</v>
      </c>
      <c r="M1932" s="2">
        <f t="shared" ca="1" si="553"/>
        <v>2</v>
      </c>
      <c r="N1932" s="2">
        <v>6</v>
      </c>
      <c r="O1932" s="2">
        <f>VLOOKUP(A1932,关卡NPC系数!B:I,6,FALSE)</f>
        <v>1.752</v>
      </c>
      <c r="P1932" s="2">
        <f t="shared" si="549"/>
        <v>1</v>
      </c>
    </row>
    <row r="1933" spans="1:16" x14ac:dyDescent="0.3">
      <c r="A1933" s="2">
        <f t="shared" si="539"/>
        <v>322</v>
      </c>
      <c r="B1933" s="2">
        <f ca="1">K1928</f>
        <v>51016</v>
      </c>
      <c r="C1933" s="2">
        <f t="shared" si="554"/>
        <v>6</v>
      </c>
      <c r="D1933" s="2">
        <f>VLOOKUP(A1933,关卡NPC系数!B:C,2,FALSE)</f>
        <v>229</v>
      </c>
      <c r="E1933" s="2" t="str">
        <f>VLOOKUP(A1933,关卡NPC系数!M:Q,5)</f>
        <v>6阶</v>
      </c>
      <c r="F1933" s="2" t="str">
        <f t="shared" si="550"/>
        <v>后排</v>
      </c>
      <c r="G1933" s="2">
        <f t="shared" si="540"/>
        <v>5</v>
      </c>
      <c r="I1933" s="2" t="str">
        <f t="shared" si="551"/>
        <v>暗影</v>
      </c>
      <c r="J1933" s="2" t="str">
        <f t="shared" si="552"/>
        <v>6阶后排暗影</v>
      </c>
      <c r="K1933" s="2">
        <f ca="1">VLOOKUP(J1933,NPC规则!A:K,M1933,FALSE)</f>
        <v>52046</v>
      </c>
      <c r="L1933" s="2">
        <f>VLOOKUP(J1933,NPC规则!A:N,14,FALSE)</f>
        <v>3</v>
      </c>
      <c r="M1933" s="2">
        <f t="shared" ca="1" si="553"/>
        <v>4</v>
      </c>
      <c r="N1933" s="2">
        <v>6</v>
      </c>
      <c r="O1933" s="2">
        <f>VLOOKUP(A1933,关卡NPC系数!B:I,6,FALSE)</f>
        <v>1.752</v>
      </c>
      <c r="P1933" s="2">
        <f t="shared" si="549"/>
        <v>1</v>
      </c>
    </row>
    <row r="1934" spans="1:16" x14ac:dyDescent="0.3">
      <c r="A1934" s="2">
        <f t="shared" ref="A1934:A1997" si="555">A1928+1</f>
        <v>323</v>
      </c>
      <c r="B1934" s="2">
        <f ca="1">K1934</f>
        <v>61026</v>
      </c>
      <c r="C1934" s="2">
        <f t="shared" si="554"/>
        <v>1</v>
      </c>
      <c r="D1934" s="2">
        <f>VLOOKUP(A1934,关卡NPC系数!B:C,2,FALSE)</f>
        <v>230</v>
      </c>
      <c r="E1934" s="2" t="str">
        <f>VLOOKUP(A1934,关卡NPC系数!M:Q,5)</f>
        <v>6阶</v>
      </c>
      <c r="F1934" s="2" t="str">
        <f t="shared" si="550"/>
        <v>前排</v>
      </c>
      <c r="G1934" s="2">
        <f t="shared" si="540"/>
        <v>6</v>
      </c>
      <c r="I1934" s="2" t="str">
        <f t="shared" si="551"/>
        <v>神圣</v>
      </c>
      <c r="J1934" s="2" t="str">
        <f t="shared" si="552"/>
        <v>6阶前排神圣</v>
      </c>
      <c r="K1934" s="2">
        <f ca="1">VLOOKUP(J1934,NPC规则!A:K,M1934,FALSE)</f>
        <v>61026</v>
      </c>
      <c r="L1934" s="2">
        <f>VLOOKUP(J1934,NPC规则!A:N,14,FALSE)</f>
        <v>3</v>
      </c>
      <c r="M1934" s="2">
        <f t="shared" ca="1" si="553"/>
        <v>2</v>
      </c>
      <c r="N1934" s="2">
        <v>6</v>
      </c>
      <c r="O1934" s="2">
        <f>VLOOKUP(A1934,关卡NPC系数!B:I,6,FALSE)</f>
        <v>1.754</v>
      </c>
      <c r="P1934" s="2">
        <f t="shared" si="549"/>
        <v>1</v>
      </c>
    </row>
    <row r="1935" spans="1:16" x14ac:dyDescent="0.3">
      <c r="A1935" s="2">
        <f t="shared" si="555"/>
        <v>323</v>
      </c>
      <c r="B1935" s="2">
        <f ca="1">K1934</f>
        <v>61026</v>
      </c>
      <c r="C1935" s="2">
        <f t="shared" si="554"/>
        <v>2</v>
      </c>
      <c r="D1935" s="2">
        <f>VLOOKUP(A1935,关卡NPC系数!B:C,2,FALSE)</f>
        <v>230</v>
      </c>
      <c r="E1935" s="2" t="str">
        <f>VLOOKUP(A1935,关卡NPC系数!M:Q,5)</f>
        <v>6阶</v>
      </c>
      <c r="F1935" s="2" t="str">
        <f t="shared" si="550"/>
        <v>前排</v>
      </c>
      <c r="G1935" s="2">
        <f t="shared" si="540"/>
        <v>6</v>
      </c>
      <c r="I1935" s="2" t="str">
        <f t="shared" si="551"/>
        <v>神圣</v>
      </c>
      <c r="J1935" s="2" t="str">
        <f t="shared" si="552"/>
        <v>6阶前排神圣</v>
      </c>
      <c r="K1935" s="2">
        <f ca="1">VLOOKUP(J1935,NPC规则!A:K,M1935,FALSE)</f>
        <v>61026</v>
      </c>
      <c r="L1935" s="2">
        <f>VLOOKUP(J1935,NPC规则!A:N,14,FALSE)</f>
        <v>3</v>
      </c>
      <c r="M1935" s="2">
        <f t="shared" ca="1" si="553"/>
        <v>2</v>
      </c>
      <c r="N1935" s="2">
        <v>6</v>
      </c>
      <c r="O1935" s="2">
        <f>VLOOKUP(A1935,关卡NPC系数!B:I,6,FALSE)</f>
        <v>1.754</v>
      </c>
      <c r="P1935" s="2">
        <f t="shared" si="549"/>
        <v>1</v>
      </c>
    </row>
    <row r="1936" spans="1:16" x14ac:dyDescent="0.3">
      <c r="A1936" s="2">
        <f t="shared" si="555"/>
        <v>323</v>
      </c>
      <c r="B1936" s="2">
        <f ca="1">K1934</f>
        <v>61026</v>
      </c>
      <c r="C1936" s="2">
        <f t="shared" si="554"/>
        <v>3</v>
      </c>
      <c r="D1936" s="2">
        <f>VLOOKUP(A1936,关卡NPC系数!B:C,2,FALSE)</f>
        <v>230</v>
      </c>
      <c r="E1936" s="2" t="str">
        <f>VLOOKUP(A1936,关卡NPC系数!M:Q,5)</f>
        <v>6阶</v>
      </c>
      <c r="F1936" s="2" t="str">
        <f t="shared" si="550"/>
        <v>后排</v>
      </c>
      <c r="G1936" s="2">
        <f t="shared" si="540"/>
        <v>6</v>
      </c>
      <c r="I1936" s="2" t="str">
        <f t="shared" si="551"/>
        <v>神圣</v>
      </c>
      <c r="J1936" s="2" t="str">
        <f t="shared" si="552"/>
        <v>6阶后排神圣</v>
      </c>
      <c r="K1936" s="2">
        <f ca="1">VLOOKUP(J1936,NPC规则!A:K,M1936,FALSE)</f>
        <v>62016</v>
      </c>
      <c r="L1936" s="2">
        <f>VLOOKUP(J1936,NPC规则!A:N,14,FALSE)</f>
        <v>3</v>
      </c>
      <c r="M1936" s="2">
        <f t="shared" ca="1" si="553"/>
        <v>4</v>
      </c>
      <c r="N1936" s="2">
        <v>6</v>
      </c>
      <c r="O1936" s="2">
        <f>VLOOKUP(A1936,关卡NPC系数!B:I,6,FALSE)</f>
        <v>1.754</v>
      </c>
      <c r="P1936" s="2">
        <f t="shared" si="549"/>
        <v>1</v>
      </c>
    </row>
    <row r="1937" spans="1:16" x14ac:dyDescent="0.3">
      <c r="A1937" s="2">
        <f t="shared" si="555"/>
        <v>323</v>
      </c>
      <c r="B1937" s="2">
        <f ca="1">K1934</f>
        <v>61026</v>
      </c>
      <c r="C1937" s="2">
        <f t="shared" si="554"/>
        <v>4</v>
      </c>
      <c r="D1937" s="2">
        <f>VLOOKUP(A1937,关卡NPC系数!B:C,2,FALSE)</f>
        <v>230</v>
      </c>
      <c r="E1937" s="2" t="str">
        <f>VLOOKUP(A1937,关卡NPC系数!M:Q,5)</f>
        <v>6阶</v>
      </c>
      <c r="F1937" s="2" t="str">
        <f t="shared" si="550"/>
        <v>后排</v>
      </c>
      <c r="G1937" s="2">
        <f t="shared" si="540"/>
        <v>6</v>
      </c>
      <c r="I1937" s="2" t="str">
        <f t="shared" si="551"/>
        <v>神圣</v>
      </c>
      <c r="J1937" s="2" t="str">
        <f t="shared" si="552"/>
        <v>6阶后排神圣</v>
      </c>
      <c r="K1937" s="2">
        <f ca="1">VLOOKUP(J1937,NPC规则!A:K,M1937,FALSE)</f>
        <v>61026</v>
      </c>
      <c r="L1937" s="2">
        <f>VLOOKUP(J1937,NPC规则!A:N,14,FALSE)</f>
        <v>3</v>
      </c>
      <c r="M1937" s="2">
        <f t="shared" ca="1" si="553"/>
        <v>2</v>
      </c>
      <c r="N1937" s="2">
        <v>6</v>
      </c>
      <c r="O1937" s="2">
        <f>VLOOKUP(A1937,关卡NPC系数!B:I,6,FALSE)</f>
        <v>1.754</v>
      </c>
      <c r="P1937" s="2">
        <f t="shared" si="549"/>
        <v>1</v>
      </c>
    </row>
    <row r="1938" spans="1:16" x14ac:dyDescent="0.3">
      <c r="A1938" s="2">
        <f t="shared" si="555"/>
        <v>323</v>
      </c>
      <c r="B1938" s="2">
        <f ca="1">K1934</f>
        <v>61026</v>
      </c>
      <c r="C1938" s="2">
        <f t="shared" si="554"/>
        <v>5</v>
      </c>
      <c r="D1938" s="2">
        <f>VLOOKUP(A1938,关卡NPC系数!B:C,2,FALSE)</f>
        <v>230</v>
      </c>
      <c r="E1938" s="2" t="str">
        <f>VLOOKUP(A1938,关卡NPC系数!M:Q,5)</f>
        <v>6阶</v>
      </c>
      <c r="F1938" s="2" t="str">
        <f t="shared" si="550"/>
        <v>后排</v>
      </c>
      <c r="G1938" s="2">
        <f t="shared" ref="G1938:G2001" si="556">G1932+1</f>
        <v>6</v>
      </c>
      <c r="I1938" s="2" t="str">
        <f t="shared" si="551"/>
        <v>神圣</v>
      </c>
      <c r="J1938" s="2" t="str">
        <f t="shared" si="552"/>
        <v>6阶后排神圣</v>
      </c>
      <c r="K1938" s="2">
        <f ca="1">VLOOKUP(J1938,NPC规则!A:K,M1938,FALSE)</f>
        <v>62016</v>
      </c>
      <c r="L1938" s="2">
        <f>VLOOKUP(J1938,NPC规则!A:N,14,FALSE)</f>
        <v>3</v>
      </c>
      <c r="M1938" s="2">
        <f t="shared" ca="1" si="553"/>
        <v>4</v>
      </c>
      <c r="N1938" s="2">
        <v>6</v>
      </c>
      <c r="O1938" s="2">
        <f>VLOOKUP(A1938,关卡NPC系数!B:I,6,FALSE)</f>
        <v>1.754</v>
      </c>
      <c r="P1938" s="2">
        <f t="shared" si="549"/>
        <v>1</v>
      </c>
    </row>
    <row r="1939" spans="1:16" x14ac:dyDescent="0.3">
      <c r="A1939" s="2">
        <f t="shared" si="555"/>
        <v>323</v>
      </c>
      <c r="B1939" s="2">
        <f ca="1">K1934</f>
        <v>61026</v>
      </c>
      <c r="C1939" s="2">
        <f t="shared" si="554"/>
        <v>6</v>
      </c>
      <c r="D1939" s="2">
        <f>VLOOKUP(A1939,关卡NPC系数!B:C,2,FALSE)</f>
        <v>230</v>
      </c>
      <c r="E1939" s="2" t="str">
        <f>VLOOKUP(A1939,关卡NPC系数!M:Q,5)</f>
        <v>6阶</v>
      </c>
      <c r="F1939" s="2" t="str">
        <f t="shared" si="550"/>
        <v>后排</v>
      </c>
      <c r="G1939" s="2">
        <f t="shared" si="556"/>
        <v>6</v>
      </c>
      <c r="I1939" s="2" t="str">
        <f t="shared" si="551"/>
        <v>神圣</v>
      </c>
      <c r="J1939" s="2" t="str">
        <f t="shared" si="552"/>
        <v>6阶后排神圣</v>
      </c>
      <c r="K1939" s="2">
        <f ca="1">VLOOKUP(J1939,NPC规则!A:K,M1939,FALSE)</f>
        <v>62016</v>
      </c>
      <c r="L1939" s="2">
        <f>VLOOKUP(J1939,NPC规则!A:N,14,FALSE)</f>
        <v>3</v>
      </c>
      <c r="M1939" s="2">
        <f t="shared" ca="1" si="553"/>
        <v>4</v>
      </c>
      <c r="N1939" s="2">
        <v>6</v>
      </c>
      <c r="O1939" s="2">
        <f>VLOOKUP(A1939,关卡NPC系数!B:I,6,FALSE)</f>
        <v>1.754</v>
      </c>
      <c r="P1939" s="2">
        <f t="shared" si="549"/>
        <v>1</v>
      </c>
    </row>
    <row r="1940" spans="1:16" x14ac:dyDescent="0.3">
      <c r="A1940" s="2">
        <f t="shared" si="555"/>
        <v>324</v>
      </c>
      <c r="B1940" s="2">
        <f ca="1">K1940</f>
        <v>63026</v>
      </c>
      <c r="C1940" s="2">
        <f t="shared" si="554"/>
        <v>1</v>
      </c>
      <c r="D1940" s="2">
        <f>VLOOKUP(A1940,关卡NPC系数!B:C,2,FALSE)</f>
        <v>230</v>
      </c>
      <c r="E1940" s="2" t="str">
        <f>VLOOKUP(A1940,关卡NPC系数!M:Q,5)</f>
        <v>6阶</v>
      </c>
      <c r="F1940" s="2" t="str">
        <f t="shared" si="550"/>
        <v>前排</v>
      </c>
      <c r="G1940" s="2">
        <f t="shared" ref="G1940" ca="1" si="557">RANK(H1940,$H1940:$H1945)</f>
        <v>6</v>
      </c>
      <c r="H1940" s="2">
        <f t="shared" ref="H1940:H1987" ca="1" si="558">RAND()</f>
        <v>0.12730151130073131</v>
      </c>
      <c r="I1940" s="2" t="str">
        <f t="shared" ca="1" si="551"/>
        <v>神圣</v>
      </c>
      <c r="J1940" s="2" t="str">
        <f t="shared" ca="1" si="552"/>
        <v>6阶前排神圣</v>
      </c>
      <c r="K1940" s="2">
        <f ca="1">VLOOKUP(J1940,NPC规则!A:K,M1940,FALSE)</f>
        <v>63026</v>
      </c>
      <c r="L1940" s="2">
        <f ca="1">VLOOKUP(J1940,NPC规则!A:N,14,FALSE)</f>
        <v>3</v>
      </c>
      <c r="M1940" s="2">
        <f t="shared" ca="1" si="553"/>
        <v>3</v>
      </c>
      <c r="N1940" s="2">
        <v>6</v>
      </c>
      <c r="O1940" s="2">
        <f>VLOOKUP(A1940,关卡NPC系数!B:I,6,FALSE)</f>
        <v>1.7569999999999999</v>
      </c>
      <c r="P1940" s="2">
        <f t="shared" si="549"/>
        <v>1</v>
      </c>
    </row>
    <row r="1941" spans="1:16" x14ac:dyDescent="0.3">
      <c r="A1941" s="2">
        <f t="shared" si="555"/>
        <v>324</v>
      </c>
      <c r="B1941" s="2">
        <f ca="1">K1940</f>
        <v>63026</v>
      </c>
      <c r="C1941" s="2">
        <f t="shared" si="554"/>
        <v>2</v>
      </c>
      <c r="D1941" s="2">
        <f>VLOOKUP(A1941,关卡NPC系数!B:C,2,FALSE)</f>
        <v>230</v>
      </c>
      <c r="E1941" s="2" t="str">
        <f>VLOOKUP(A1941,关卡NPC系数!M:Q,5)</f>
        <v>6阶</v>
      </c>
      <c r="F1941" s="2" t="str">
        <f t="shared" si="550"/>
        <v>前排</v>
      </c>
      <c r="G1941" s="2">
        <f t="shared" ref="G1941" ca="1" si="559">RANK(H1941,$H1940:$H1945)</f>
        <v>4</v>
      </c>
      <c r="H1941" s="2">
        <f t="shared" ca="1" si="558"/>
        <v>0.25067370797376565</v>
      </c>
      <c r="I1941" s="2" t="str">
        <f t="shared" ca="1" si="551"/>
        <v>自然</v>
      </c>
      <c r="J1941" s="2" t="str">
        <f t="shared" ca="1" si="552"/>
        <v>6阶前排自然</v>
      </c>
      <c r="K1941" s="2">
        <f ca="1">VLOOKUP(J1941,NPC规则!A:K,M1941,FALSE)</f>
        <v>41066</v>
      </c>
      <c r="L1941" s="2">
        <f ca="1">VLOOKUP(J1941,NPC规则!A:N,14,FALSE)</f>
        <v>4</v>
      </c>
      <c r="M1941" s="2">
        <f t="shared" ca="1" si="553"/>
        <v>3</v>
      </c>
      <c r="N1941" s="2">
        <v>6</v>
      </c>
      <c r="O1941" s="2">
        <f>VLOOKUP(A1941,关卡NPC系数!B:I,6,FALSE)</f>
        <v>1.7569999999999999</v>
      </c>
      <c r="P1941" s="2">
        <f t="shared" si="549"/>
        <v>1</v>
      </c>
    </row>
    <row r="1942" spans="1:16" x14ac:dyDescent="0.3">
      <c r="A1942" s="2">
        <f t="shared" si="555"/>
        <v>324</v>
      </c>
      <c r="B1942" s="2">
        <f ca="1">K1940</f>
        <v>63026</v>
      </c>
      <c r="C1942" s="2">
        <f t="shared" si="554"/>
        <v>3</v>
      </c>
      <c r="D1942" s="2">
        <f>VLOOKUP(A1942,关卡NPC系数!B:C,2,FALSE)</f>
        <v>230</v>
      </c>
      <c r="E1942" s="2" t="str">
        <f>VLOOKUP(A1942,关卡NPC系数!M:Q,5)</f>
        <v>6阶</v>
      </c>
      <c r="F1942" s="2" t="str">
        <f t="shared" si="550"/>
        <v>后排</v>
      </c>
      <c r="G1942" s="2">
        <f t="shared" ref="G1942" ca="1" si="560">RANK(H1942,$H1940:$H1945)</f>
        <v>1</v>
      </c>
      <c r="H1942" s="2">
        <f t="shared" ca="1" si="558"/>
        <v>0.98293036660621569</v>
      </c>
      <c r="I1942" s="2" t="str">
        <f t="shared" ca="1" si="551"/>
        <v>亡灵</v>
      </c>
      <c r="J1942" s="2" t="str">
        <f t="shared" ca="1" si="552"/>
        <v>6阶后排亡灵</v>
      </c>
      <c r="K1942" s="2">
        <f ca="1">VLOOKUP(J1942,NPC规则!A:K,M1942,FALSE)</f>
        <v>13046</v>
      </c>
      <c r="L1942" s="2">
        <f ca="1">VLOOKUP(J1942,NPC规则!A:N,14,FALSE)</f>
        <v>6</v>
      </c>
      <c r="M1942" s="2">
        <f t="shared" ca="1" si="553"/>
        <v>6</v>
      </c>
      <c r="N1942" s="2">
        <v>6</v>
      </c>
      <c r="O1942" s="2">
        <f>VLOOKUP(A1942,关卡NPC系数!B:I,6,FALSE)</f>
        <v>1.7569999999999999</v>
      </c>
      <c r="P1942" s="2">
        <f t="shared" si="549"/>
        <v>1</v>
      </c>
    </row>
    <row r="1943" spans="1:16" x14ac:dyDescent="0.3">
      <c r="A1943" s="2">
        <f t="shared" si="555"/>
        <v>324</v>
      </c>
      <c r="B1943" s="2">
        <f ca="1">K1940</f>
        <v>63026</v>
      </c>
      <c r="C1943" s="2">
        <f t="shared" si="554"/>
        <v>4</v>
      </c>
      <c r="D1943" s="2">
        <f>VLOOKUP(A1943,关卡NPC系数!B:C,2,FALSE)</f>
        <v>230</v>
      </c>
      <c r="E1943" s="2" t="str">
        <f>VLOOKUP(A1943,关卡NPC系数!M:Q,5)</f>
        <v>6阶</v>
      </c>
      <c r="F1943" s="2" t="str">
        <f t="shared" si="550"/>
        <v>后排</v>
      </c>
      <c r="G1943" s="2">
        <f t="shared" ref="G1943" ca="1" si="561">RANK(H1943,$H1940:$H1945)</f>
        <v>5</v>
      </c>
      <c r="H1943" s="2">
        <f t="shared" ca="1" si="558"/>
        <v>0.15745501047597199</v>
      </c>
      <c r="I1943" s="2" t="str">
        <f t="shared" ca="1" si="551"/>
        <v>暗影</v>
      </c>
      <c r="J1943" s="2" t="str">
        <f t="shared" ca="1" si="552"/>
        <v>6阶后排暗影</v>
      </c>
      <c r="K1943" s="2">
        <f ca="1">VLOOKUP(J1943,NPC规则!A:K,M1943,FALSE)</f>
        <v>52046</v>
      </c>
      <c r="L1943" s="2">
        <f ca="1">VLOOKUP(J1943,NPC规则!A:N,14,FALSE)</f>
        <v>3</v>
      </c>
      <c r="M1943" s="2">
        <f t="shared" ca="1" si="553"/>
        <v>4</v>
      </c>
      <c r="N1943" s="2">
        <v>6</v>
      </c>
      <c r="O1943" s="2">
        <f>VLOOKUP(A1943,关卡NPC系数!B:I,6,FALSE)</f>
        <v>1.7569999999999999</v>
      </c>
      <c r="P1943" s="2">
        <f t="shared" si="549"/>
        <v>1</v>
      </c>
    </row>
    <row r="1944" spans="1:16" x14ac:dyDescent="0.3">
      <c r="A1944" s="2">
        <f t="shared" si="555"/>
        <v>324</v>
      </c>
      <c r="B1944" s="2">
        <f ca="1">K1940</f>
        <v>63026</v>
      </c>
      <c r="C1944" s="2">
        <f t="shared" si="554"/>
        <v>5</v>
      </c>
      <c r="D1944" s="2">
        <f>VLOOKUP(A1944,关卡NPC系数!B:C,2,FALSE)</f>
        <v>230</v>
      </c>
      <c r="E1944" s="2" t="str">
        <f>VLOOKUP(A1944,关卡NPC系数!M:Q,5)</f>
        <v>6阶</v>
      </c>
      <c r="F1944" s="2" t="str">
        <f t="shared" si="550"/>
        <v>后排</v>
      </c>
      <c r="G1944" s="2">
        <f t="shared" ref="G1944" ca="1" si="562">RANK(H1944,$H1940:$H1945)</f>
        <v>3</v>
      </c>
      <c r="H1944" s="2">
        <f t="shared" ca="1" si="558"/>
        <v>0.26128888343728884</v>
      </c>
      <c r="I1944" s="2" t="str">
        <f t="shared" ca="1" si="551"/>
        <v>邪能</v>
      </c>
      <c r="J1944" s="2" t="str">
        <f t="shared" ca="1" si="552"/>
        <v>6阶后排邪能</v>
      </c>
      <c r="K1944" s="2">
        <f ca="1">VLOOKUP(J1944,NPC规则!A:K,M1944,FALSE)</f>
        <v>32046</v>
      </c>
      <c r="L1944" s="2">
        <f ca="1">VLOOKUP(J1944,NPC规则!A:N,14,FALSE)</f>
        <v>6</v>
      </c>
      <c r="M1944" s="2">
        <f t="shared" ca="1" si="553"/>
        <v>7</v>
      </c>
      <c r="N1944" s="2">
        <v>6</v>
      </c>
      <c r="O1944" s="2">
        <f>VLOOKUP(A1944,关卡NPC系数!B:I,6,FALSE)</f>
        <v>1.7569999999999999</v>
      </c>
      <c r="P1944" s="2">
        <f t="shared" si="549"/>
        <v>1</v>
      </c>
    </row>
    <row r="1945" spans="1:16" x14ac:dyDescent="0.3">
      <c r="A1945" s="2">
        <f t="shared" si="555"/>
        <v>324</v>
      </c>
      <c r="B1945" s="2">
        <f ca="1">K1940</f>
        <v>63026</v>
      </c>
      <c r="C1945" s="2">
        <f t="shared" si="554"/>
        <v>6</v>
      </c>
      <c r="D1945" s="2">
        <f>VLOOKUP(A1945,关卡NPC系数!B:C,2,FALSE)</f>
        <v>230</v>
      </c>
      <c r="E1945" s="2" t="str">
        <f>VLOOKUP(A1945,关卡NPC系数!M:Q,5)</f>
        <v>6阶</v>
      </c>
      <c r="F1945" s="2" t="str">
        <f t="shared" si="550"/>
        <v>后排</v>
      </c>
      <c r="G1945" s="2">
        <f t="shared" ref="G1945" ca="1" si="563">RANK(H1945,$H1940:$H1945)</f>
        <v>2</v>
      </c>
      <c r="H1945" s="2">
        <f t="shared" ca="1" si="558"/>
        <v>0.55910617004929153</v>
      </c>
      <c r="I1945" s="2" t="str">
        <f t="shared" ca="1" si="551"/>
        <v>奥术</v>
      </c>
      <c r="J1945" s="2" t="str">
        <f t="shared" ca="1" si="552"/>
        <v>6阶后排奥术</v>
      </c>
      <c r="K1945" s="2">
        <f ca="1">VLOOKUP(J1945,NPC规则!A:K,M1945,FALSE)</f>
        <v>22046</v>
      </c>
      <c r="L1945" s="2">
        <f ca="1">VLOOKUP(J1945,NPC规则!A:N,14,FALSE)</f>
        <v>7</v>
      </c>
      <c r="M1945" s="2">
        <f t="shared" ca="1" si="553"/>
        <v>7</v>
      </c>
      <c r="N1945" s="2">
        <v>6</v>
      </c>
      <c r="O1945" s="2">
        <f>VLOOKUP(A1945,关卡NPC系数!B:I,6,FALSE)</f>
        <v>1.7569999999999999</v>
      </c>
      <c r="P1945" s="2">
        <f t="shared" si="549"/>
        <v>1</v>
      </c>
    </row>
    <row r="1946" spans="1:16" x14ac:dyDescent="0.3">
      <c r="A1946" s="2">
        <f t="shared" si="555"/>
        <v>325</v>
      </c>
      <c r="B1946" s="2">
        <f ca="1">K1946</f>
        <v>11086</v>
      </c>
      <c r="C1946" s="2">
        <f t="shared" si="554"/>
        <v>1</v>
      </c>
      <c r="D1946" s="2">
        <f>VLOOKUP(A1946,关卡NPC系数!B:C,2,FALSE)</f>
        <v>231</v>
      </c>
      <c r="E1946" s="2" t="str">
        <f>VLOOKUP(A1946,关卡NPC系数!M:Q,5)</f>
        <v>6阶</v>
      </c>
      <c r="F1946" s="2" t="str">
        <f t="shared" si="550"/>
        <v>前排</v>
      </c>
      <c r="G1946" s="2">
        <v>1</v>
      </c>
      <c r="I1946" s="2" t="str">
        <f t="shared" si="551"/>
        <v>亡灵</v>
      </c>
      <c r="J1946" s="2" t="str">
        <f t="shared" si="552"/>
        <v>6阶前排亡灵</v>
      </c>
      <c r="K1946" s="2">
        <f ca="1">VLOOKUP(J1946,NPC规则!A:K,M1946,FALSE)</f>
        <v>11086</v>
      </c>
      <c r="L1946" s="2">
        <f>VLOOKUP(J1946,NPC规则!A:N,14,FALSE)</f>
        <v>3</v>
      </c>
      <c r="M1946" s="2">
        <f t="shared" ca="1" si="553"/>
        <v>3</v>
      </c>
      <c r="N1946" s="2">
        <v>6</v>
      </c>
      <c r="O1946" s="2">
        <f>VLOOKUP(A1946,关卡NPC系数!B:I,6,FALSE)</f>
        <v>1.7589999999999999</v>
      </c>
      <c r="P1946" s="2">
        <f t="shared" si="549"/>
        <v>1</v>
      </c>
    </row>
    <row r="1947" spans="1:16" x14ac:dyDescent="0.3">
      <c r="A1947" s="2">
        <f t="shared" si="555"/>
        <v>325</v>
      </c>
      <c r="B1947" s="2">
        <f ca="1">K1946</f>
        <v>11086</v>
      </c>
      <c r="C1947" s="2">
        <f t="shared" si="554"/>
        <v>2</v>
      </c>
      <c r="D1947" s="2">
        <f>VLOOKUP(A1947,关卡NPC系数!B:C,2,FALSE)</f>
        <v>231</v>
      </c>
      <c r="E1947" s="2" t="str">
        <f>VLOOKUP(A1947,关卡NPC系数!M:Q,5)</f>
        <v>6阶</v>
      </c>
      <c r="F1947" s="2" t="str">
        <f t="shared" si="550"/>
        <v>前排</v>
      </c>
      <c r="G1947" s="2">
        <v>1</v>
      </c>
      <c r="I1947" s="2" t="str">
        <f t="shared" si="551"/>
        <v>亡灵</v>
      </c>
      <c r="J1947" s="2" t="str">
        <f t="shared" si="552"/>
        <v>6阶前排亡灵</v>
      </c>
      <c r="K1947" s="2">
        <f ca="1">VLOOKUP(J1947,NPC规则!A:K,M1947,FALSE)</f>
        <v>15036</v>
      </c>
      <c r="L1947" s="2">
        <f>VLOOKUP(J1947,NPC规则!A:N,14,FALSE)</f>
        <v>3</v>
      </c>
      <c r="M1947" s="2">
        <f t="shared" ca="1" si="553"/>
        <v>4</v>
      </c>
      <c r="N1947" s="2">
        <v>6</v>
      </c>
      <c r="O1947" s="2">
        <f>VLOOKUP(A1947,关卡NPC系数!B:I,6,FALSE)</f>
        <v>1.7589999999999999</v>
      </c>
      <c r="P1947" s="2">
        <f t="shared" si="549"/>
        <v>1</v>
      </c>
    </row>
    <row r="1948" spans="1:16" x14ac:dyDescent="0.3">
      <c r="A1948" s="2">
        <f t="shared" si="555"/>
        <v>325</v>
      </c>
      <c r="B1948" s="2">
        <f ca="1">K1946</f>
        <v>11086</v>
      </c>
      <c r="C1948" s="2">
        <f t="shared" si="554"/>
        <v>3</v>
      </c>
      <c r="D1948" s="2">
        <f>VLOOKUP(A1948,关卡NPC系数!B:C,2,FALSE)</f>
        <v>231</v>
      </c>
      <c r="E1948" s="2" t="str">
        <f>VLOOKUP(A1948,关卡NPC系数!M:Q,5)</f>
        <v>6阶</v>
      </c>
      <c r="F1948" s="2" t="str">
        <f t="shared" si="550"/>
        <v>后排</v>
      </c>
      <c r="G1948" s="2">
        <v>1</v>
      </c>
      <c r="I1948" s="2" t="str">
        <f t="shared" si="551"/>
        <v>亡灵</v>
      </c>
      <c r="J1948" s="2" t="str">
        <f t="shared" si="552"/>
        <v>6阶后排亡灵</v>
      </c>
      <c r="K1948" s="2">
        <f ca="1">VLOOKUP(J1948,NPC规则!A:K,M1948,FALSE)</f>
        <v>13046</v>
      </c>
      <c r="L1948" s="2">
        <f>VLOOKUP(J1948,NPC规则!A:N,14,FALSE)</f>
        <v>6</v>
      </c>
      <c r="M1948" s="2">
        <f t="shared" ca="1" si="553"/>
        <v>6</v>
      </c>
      <c r="N1948" s="2">
        <v>6</v>
      </c>
      <c r="O1948" s="2">
        <f>VLOOKUP(A1948,关卡NPC系数!B:I,6,FALSE)</f>
        <v>1.7589999999999999</v>
      </c>
      <c r="P1948" s="2">
        <f t="shared" si="549"/>
        <v>1</v>
      </c>
    </row>
    <row r="1949" spans="1:16" x14ac:dyDescent="0.3">
      <c r="A1949" s="2">
        <f t="shared" si="555"/>
        <v>325</v>
      </c>
      <c r="B1949" s="2">
        <f ca="1">K1946</f>
        <v>11086</v>
      </c>
      <c r="C1949" s="2">
        <f t="shared" si="554"/>
        <v>4</v>
      </c>
      <c r="D1949" s="2">
        <f>VLOOKUP(A1949,关卡NPC系数!B:C,2,FALSE)</f>
        <v>231</v>
      </c>
      <c r="E1949" s="2" t="str">
        <f>VLOOKUP(A1949,关卡NPC系数!M:Q,5)</f>
        <v>6阶</v>
      </c>
      <c r="F1949" s="2" t="str">
        <f t="shared" si="550"/>
        <v>后排</v>
      </c>
      <c r="G1949" s="2">
        <v>1</v>
      </c>
      <c r="I1949" s="2" t="str">
        <f t="shared" si="551"/>
        <v>亡灵</v>
      </c>
      <c r="J1949" s="2" t="str">
        <f t="shared" si="552"/>
        <v>6阶后排亡灵</v>
      </c>
      <c r="K1949" s="2">
        <f ca="1">VLOOKUP(J1949,NPC规则!A:K,M1949,FALSE)</f>
        <v>14036</v>
      </c>
      <c r="L1949" s="2">
        <f>VLOOKUP(J1949,NPC规则!A:N,14,FALSE)</f>
        <v>6</v>
      </c>
      <c r="M1949" s="2">
        <f t="shared" ca="1" si="553"/>
        <v>3</v>
      </c>
      <c r="N1949" s="2">
        <v>6</v>
      </c>
      <c r="O1949" s="2">
        <f>VLOOKUP(A1949,关卡NPC系数!B:I,6,FALSE)</f>
        <v>1.7589999999999999</v>
      </c>
      <c r="P1949" s="2">
        <f t="shared" si="549"/>
        <v>1</v>
      </c>
    </row>
    <row r="1950" spans="1:16" x14ac:dyDescent="0.3">
      <c r="A1950" s="2">
        <f t="shared" si="555"/>
        <v>325</v>
      </c>
      <c r="B1950" s="2">
        <f ca="1">K1946</f>
        <v>11086</v>
      </c>
      <c r="C1950" s="2">
        <f t="shared" si="554"/>
        <v>5</v>
      </c>
      <c r="D1950" s="2">
        <f>VLOOKUP(A1950,关卡NPC系数!B:C,2,FALSE)</f>
        <v>231</v>
      </c>
      <c r="E1950" s="2" t="str">
        <f>VLOOKUP(A1950,关卡NPC系数!M:Q,5)</f>
        <v>6阶</v>
      </c>
      <c r="F1950" s="2" t="str">
        <f t="shared" si="550"/>
        <v>后排</v>
      </c>
      <c r="G1950" s="2">
        <v>1</v>
      </c>
      <c r="I1950" s="2" t="str">
        <f t="shared" si="551"/>
        <v>亡灵</v>
      </c>
      <c r="J1950" s="2" t="str">
        <f t="shared" si="552"/>
        <v>6阶后排亡灵</v>
      </c>
      <c r="K1950" s="2">
        <f ca="1">VLOOKUP(J1950,NPC规则!A:K,M1950,FALSE)</f>
        <v>12036</v>
      </c>
      <c r="L1950" s="2">
        <f>VLOOKUP(J1950,NPC规则!A:N,14,FALSE)</f>
        <v>6</v>
      </c>
      <c r="M1950" s="2">
        <f t="shared" ca="1" si="553"/>
        <v>5</v>
      </c>
      <c r="N1950" s="2">
        <v>6</v>
      </c>
      <c r="O1950" s="2">
        <f>VLOOKUP(A1950,关卡NPC系数!B:I,6,FALSE)</f>
        <v>1.7589999999999999</v>
      </c>
      <c r="P1950" s="2">
        <f t="shared" si="549"/>
        <v>1</v>
      </c>
    </row>
    <row r="1951" spans="1:16" x14ac:dyDescent="0.3">
      <c r="A1951" s="2">
        <f t="shared" si="555"/>
        <v>325</v>
      </c>
      <c r="B1951" s="2">
        <f ca="1">K1946</f>
        <v>11086</v>
      </c>
      <c r="C1951" s="2">
        <f t="shared" si="554"/>
        <v>6</v>
      </c>
      <c r="D1951" s="2">
        <f>VLOOKUP(A1951,关卡NPC系数!B:C,2,FALSE)</f>
        <v>231</v>
      </c>
      <c r="E1951" s="2" t="str">
        <f>VLOOKUP(A1951,关卡NPC系数!M:Q,5)</f>
        <v>6阶</v>
      </c>
      <c r="F1951" s="2" t="str">
        <f t="shared" si="550"/>
        <v>后排</v>
      </c>
      <c r="G1951" s="2">
        <v>1</v>
      </c>
      <c r="I1951" s="2" t="str">
        <f t="shared" si="551"/>
        <v>亡灵</v>
      </c>
      <c r="J1951" s="2" t="str">
        <f t="shared" si="552"/>
        <v>6阶后排亡灵</v>
      </c>
      <c r="K1951" s="2">
        <f ca="1">VLOOKUP(J1951,NPC规则!A:K,M1951,FALSE)</f>
        <v>12026</v>
      </c>
      <c r="L1951" s="2">
        <f>VLOOKUP(J1951,NPC规则!A:N,14,FALSE)</f>
        <v>6</v>
      </c>
      <c r="M1951" s="2">
        <f t="shared" ca="1" si="553"/>
        <v>7</v>
      </c>
      <c r="N1951" s="2">
        <v>6</v>
      </c>
      <c r="O1951" s="2">
        <f>VLOOKUP(A1951,关卡NPC系数!B:I,6,FALSE)</f>
        <v>1.7589999999999999</v>
      </c>
      <c r="P1951" s="2">
        <f t="shared" si="549"/>
        <v>1</v>
      </c>
    </row>
    <row r="1952" spans="1:16" x14ac:dyDescent="0.3">
      <c r="A1952" s="2">
        <f t="shared" si="555"/>
        <v>326</v>
      </c>
      <c r="B1952" s="2">
        <f ca="1">K1952</f>
        <v>21036</v>
      </c>
      <c r="C1952" s="2">
        <f t="shared" si="554"/>
        <v>1</v>
      </c>
      <c r="D1952" s="2">
        <f>VLOOKUP(A1952,关卡NPC系数!B:C,2,FALSE)</f>
        <v>231</v>
      </c>
      <c r="E1952" s="2" t="str">
        <f>VLOOKUP(A1952,关卡NPC系数!M:Q,5)</f>
        <v>6阶</v>
      </c>
      <c r="F1952" s="2" t="str">
        <f t="shared" si="550"/>
        <v>前排</v>
      </c>
      <c r="G1952" s="2">
        <f t="shared" ref="G1952" si="564">G1946+1</f>
        <v>2</v>
      </c>
      <c r="I1952" s="2" t="str">
        <f t="shared" si="551"/>
        <v>奥术</v>
      </c>
      <c r="J1952" s="2" t="str">
        <f t="shared" si="552"/>
        <v>6阶前排奥术</v>
      </c>
      <c r="K1952" s="2">
        <f ca="1">VLOOKUP(J1952,NPC规则!A:K,M1952,FALSE)</f>
        <v>21036</v>
      </c>
      <c r="L1952" s="2">
        <f>VLOOKUP(J1952,NPC规则!A:N,14,FALSE)</f>
        <v>4</v>
      </c>
      <c r="M1952" s="2">
        <f t="shared" ca="1" si="553"/>
        <v>4</v>
      </c>
      <c r="N1952" s="2">
        <v>6</v>
      </c>
      <c r="O1952" s="2">
        <f>VLOOKUP(A1952,关卡NPC系数!B:I,6,FALSE)</f>
        <v>1.762</v>
      </c>
      <c r="P1952" s="2">
        <f t="shared" si="549"/>
        <v>1</v>
      </c>
    </row>
    <row r="1953" spans="1:16" x14ac:dyDescent="0.3">
      <c r="A1953" s="2">
        <f t="shared" si="555"/>
        <v>326</v>
      </c>
      <c r="B1953" s="2">
        <f ca="1">K1952</f>
        <v>21036</v>
      </c>
      <c r="C1953" s="2">
        <f t="shared" si="554"/>
        <v>2</v>
      </c>
      <c r="D1953" s="2">
        <f>VLOOKUP(A1953,关卡NPC系数!B:C,2,FALSE)</f>
        <v>231</v>
      </c>
      <c r="E1953" s="2" t="str">
        <f>VLOOKUP(A1953,关卡NPC系数!M:Q,5)</f>
        <v>6阶</v>
      </c>
      <c r="F1953" s="2" t="str">
        <f t="shared" si="550"/>
        <v>前排</v>
      </c>
      <c r="G1953" s="2">
        <f t="shared" si="556"/>
        <v>2</v>
      </c>
      <c r="I1953" s="2" t="str">
        <f t="shared" si="551"/>
        <v>奥术</v>
      </c>
      <c r="J1953" s="2" t="str">
        <f t="shared" si="552"/>
        <v>6阶前排奥术</v>
      </c>
      <c r="K1953" s="2">
        <f ca="1">VLOOKUP(J1953,NPC规则!A:K,M1953,FALSE)</f>
        <v>22056</v>
      </c>
      <c r="L1953" s="2">
        <f>VLOOKUP(J1953,NPC规则!A:N,14,FALSE)</f>
        <v>4</v>
      </c>
      <c r="M1953" s="2">
        <f t="shared" ca="1" si="553"/>
        <v>5</v>
      </c>
      <c r="N1953" s="2">
        <v>6</v>
      </c>
      <c r="O1953" s="2">
        <f>VLOOKUP(A1953,关卡NPC系数!B:I,6,FALSE)</f>
        <v>1.762</v>
      </c>
      <c r="P1953" s="2">
        <f t="shared" si="549"/>
        <v>1</v>
      </c>
    </row>
    <row r="1954" spans="1:16" x14ac:dyDescent="0.3">
      <c r="A1954" s="2">
        <f t="shared" si="555"/>
        <v>326</v>
      </c>
      <c r="B1954" s="2">
        <f ca="1">K1952</f>
        <v>21036</v>
      </c>
      <c r="C1954" s="2">
        <f t="shared" si="554"/>
        <v>3</v>
      </c>
      <c r="D1954" s="2">
        <f>VLOOKUP(A1954,关卡NPC系数!B:C,2,FALSE)</f>
        <v>231</v>
      </c>
      <c r="E1954" s="2" t="str">
        <f>VLOOKUP(A1954,关卡NPC系数!M:Q,5)</f>
        <v>6阶</v>
      </c>
      <c r="F1954" s="2" t="str">
        <f t="shared" si="550"/>
        <v>后排</v>
      </c>
      <c r="G1954" s="2">
        <f t="shared" si="556"/>
        <v>2</v>
      </c>
      <c r="I1954" s="2" t="str">
        <f t="shared" si="551"/>
        <v>奥术</v>
      </c>
      <c r="J1954" s="2" t="str">
        <f t="shared" si="552"/>
        <v>6阶后排奥术</v>
      </c>
      <c r="K1954" s="2">
        <f ca="1">VLOOKUP(J1954,NPC规则!A:K,M1954,FALSE)</f>
        <v>22036</v>
      </c>
      <c r="L1954" s="2">
        <f>VLOOKUP(J1954,NPC规则!A:N,14,FALSE)</f>
        <v>7</v>
      </c>
      <c r="M1954" s="2">
        <f t="shared" ca="1" si="553"/>
        <v>8</v>
      </c>
      <c r="N1954" s="2">
        <v>6</v>
      </c>
      <c r="O1954" s="2">
        <f>VLOOKUP(A1954,关卡NPC系数!B:I,6,FALSE)</f>
        <v>1.762</v>
      </c>
      <c r="P1954" s="2">
        <f t="shared" si="549"/>
        <v>1</v>
      </c>
    </row>
    <row r="1955" spans="1:16" x14ac:dyDescent="0.3">
      <c r="A1955" s="2">
        <f t="shared" si="555"/>
        <v>326</v>
      </c>
      <c r="B1955" s="2">
        <f ca="1">K1952</f>
        <v>21036</v>
      </c>
      <c r="C1955" s="2">
        <f t="shared" si="554"/>
        <v>4</v>
      </c>
      <c r="D1955" s="2">
        <f>VLOOKUP(A1955,关卡NPC系数!B:C,2,FALSE)</f>
        <v>231</v>
      </c>
      <c r="E1955" s="2" t="str">
        <f>VLOOKUP(A1955,关卡NPC系数!M:Q,5)</f>
        <v>6阶</v>
      </c>
      <c r="F1955" s="2" t="str">
        <f t="shared" si="550"/>
        <v>后排</v>
      </c>
      <c r="G1955" s="2">
        <f t="shared" si="556"/>
        <v>2</v>
      </c>
      <c r="I1955" s="2" t="str">
        <f t="shared" si="551"/>
        <v>奥术</v>
      </c>
      <c r="J1955" s="2" t="str">
        <f t="shared" si="552"/>
        <v>6阶后排奥术</v>
      </c>
      <c r="K1955" s="2">
        <f ca="1">VLOOKUP(J1955,NPC规则!A:K,M1955,FALSE)</f>
        <v>24036</v>
      </c>
      <c r="L1955" s="2">
        <f>VLOOKUP(J1955,NPC规则!A:N,14,FALSE)</f>
        <v>7</v>
      </c>
      <c r="M1955" s="2">
        <f t="shared" ca="1" si="553"/>
        <v>4</v>
      </c>
      <c r="N1955" s="2">
        <v>6</v>
      </c>
      <c r="O1955" s="2">
        <f>VLOOKUP(A1955,关卡NPC系数!B:I,6,FALSE)</f>
        <v>1.762</v>
      </c>
      <c r="P1955" s="2">
        <f t="shared" si="549"/>
        <v>1</v>
      </c>
    </row>
    <row r="1956" spans="1:16" x14ac:dyDescent="0.3">
      <c r="A1956" s="2">
        <f t="shared" si="555"/>
        <v>326</v>
      </c>
      <c r="B1956" s="2">
        <f ca="1">K1952</f>
        <v>21036</v>
      </c>
      <c r="C1956" s="2">
        <f t="shared" si="554"/>
        <v>5</v>
      </c>
      <c r="D1956" s="2">
        <f>VLOOKUP(A1956,关卡NPC系数!B:C,2,FALSE)</f>
        <v>231</v>
      </c>
      <c r="E1956" s="2" t="str">
        <f>VLOOKUP(A1956,关卡NPC系数!M:Q,5)</f>
        <v>6阶</v>
      </c>
      <c r="F1956" s="2" t="str">
        <f t="shared" si="550"/>
        <v>后排</v>
      </c>
      <c r="G1956" s="2">
        <f t="shared" si="556"/>
        <v>2</v>
      </c>
      <c r="I1956" s="2" t="str">
        <f t="shared" si="551"/>
        <v>奥术</v>
      </c>
      <c r="J1956" s="2" t="str">
        <f t="shared" si="552"/>
        <v>6阶后排奥术</v>
      </c>
      <c r="K1956" s="2">
        <f ca="1">VLOOKUP(J1956,NPC规则!A:K,M1956,FALSE)</f>
        <v>22056</v>
      </c>
      <c r="L1956" s="2">
        <f>VLOOKUP(J1956,NPC规则!A:N,14,FALSE)</f>
        <v>7</v>
      </c>
      <c r="M1956" s="2">
        <f t="shared" ca="1" si="553"/>
        <v>2</v>
      </c>
      <c r="N1956" s="2">
        <v>6</v>
      </c>
      <c r="O1956" s="2">
        <f>VLOOKUP(A1956,关卡NPC系数!B:I,6,FALSE)</f>
        <v>1.762</v>
      </c>
      <c r="P1956" s="2">
        <f t="shared" si="549"/>
        <v>1</v>
      </c>
    </row>
    <row r="1957" spans="1:16" x14ac:dyDescent="0.3">
      <c r="A1957" s="2">
        <f t="shared" si="555"/>
        <v>326</v>
      </c>
      <c r="B1957" s="2">
        <f ca="1">K1952</f>
        <v>21036</v>
      </c>
      <c r="C1957" s="2">
        <f t="shared" si="554"/>
        <v>6</v>
      </c>
      <c r="D1957" s="2">
        <f>VLOOKUP(A1957,关卡NPC系数!B:C,2,FALSE)</f>
        <v>231</v>
      </c>
      <c r="E1957" s="2" t="str">
        <f>VLOOKUP(A1957,关卡NPC系数!M:Q,5)</f>
        <v>6阶</v>
      </c>
      <c r="F1957" s="2" t="str">
        <f t="shared" si="550"/>
        <v>后排</v>
      </c>
      <c r="G1957" s="2">
        <f t="shared" si="556"/>
        <v>2</v>
      </c>
      <c r="I1957" s="2" t="str">
        <f t="shared" si="551"/>
        <v>奥术</v>
      </c>
      <c r="J1957" s="2" t="str">
        <f t="shared" si="552"/>
        <v>6阶后排奥术</v>
      </c>
      <c r="K1957" s="2">
        <f ca="1">VLOOKUP(J1957,NPC规则!A:K,M1957,FALSE)</f>
        <v>24036</v>
      </c>
      <c r="L1957" s="2">
        <f>VLOOKUP(J1957,NPC规则!A:N,14,FALSE)</f>
        <v>7</v>
      </c>
      <c r="M1957" s="2">
        <f t="shared" ca="1" si="553"/>
        <v>4</v>
      </c>
      <c r="N1957" s="2">
        <v>6</v>
      </c>
      <c r="O1957" s="2">
        <f>VLOOKUP(A1957,关卡NPC系数!B:I,6,FALSE)</f>
        <v>1.762</v>
      </c>
      <c r="P1957" s="2">
        <f t="shared" si="549"/>
        <v>1</v>
      </c>
    </row>
    <row r="1958" spans="1:16" x14ac:dyDescent="0.3">
      <c r="A1958" s="2">
        <f t="shared" si="555"/>
        <v>327</v>
      </c>
      <c r="B1958" s="2">
        <f ca="1">K1958</f>
        <v>31076</v>
      </c>
      <c r="C1958" s="2">
        <f t="shared" si="554"/>
        <v>1</v>
      </c>
      <c r="D1958" s="2">
        <f>VLOOKUP(A1958,关卡NPC系数!B:C,2,FALSE)</f>
        <v>232</v>
      </c>
      <c r="E1958" s="2" t="str">
        <f>VLOOKUP(A1958,关卡NPC系数!M:Q,5)</f>
        <v>6阶</v>
      </c>
      <c r="F1958" s="2" t="str">
        <f t="shared" si="550"/>
        <v>前排</v>
      </c>
      <c r="G1958" s="2">
        <f t="shared" si="556"/>
        <v>3</v>
      </c>
      <c r="I1958" s="2" t="str">
        <f t="shared" si="551"/>
        <v>邪能</v>
      </c>
      <c r="J1958" s="2" t="str">
        <f t="shared" si="552"/>
        <v>6阶前排邪能</v>
      </c>
      <c r="K1958" s="2">
        <f ca="1">VLOOKUP(J1958,NPC规则!A:K,M1958,FALSE)</f>
        <v>31076</v>
      </c>
      <c r="L1958" s="2">
        <f>VLOOKUP(J1958,NPC规则!A:N,14,FALSE)</f>
        <v>4</v>
      </c>
      <c r="M1958" s="2">
        <f t="shared" ca="1" si="553"/>
        <v>2</v>
      </c>
      <c r="N1958" s="2">
        <v>6</v>
      </c>
      <c r="O1958" s="2">
        <f>VLOOKUP(A1958,关卡NPC系数!B:I,6,FALSE)</f>
        <v>1.764</v>
      </c>
      <c r="P1958" s="2">
        <f t="shared" si="549"/>
        <v>1</v>
      </c>
    </row>
    <row r="1959" spans="1:16" x14ac:dyDescent="0.3">
      <c r="A1959" s="2">
        <f t="shared" si="555"/>
        <v>327</v>
      </c>
      <c r="B1959" s="2">
        <f ca="1">K1958</f>
        <v>31076</v>
      </c>
      <c r="C1959" s="2">
        <f t="shared" si="554"/>
        <v>2</v>
      </c>
      <c r="D1959" s="2">
        <f>VLOOKUP(A1959,关卡NPC系数!B:C,2,FALSE)</f>
        <v>232</v>
      </c>
      <c r="E1959" s="2" t="str">
        <f>VLOOKUP(A1959,关卡NPC系数!M:Q,5)</f>
        <v>6阶</v>
      </c>
      <c r="F1959" s="2" t="str">
        <f t="shared" si="550"/>
        <v>前排</v>
      </c>
      <c r="G1959" s="2">
        <f t="shared" si="556"/>
        <v>3</v>
      </c>
      <c r="I1959" s="2" t="str">
        <f t="shared" si="551"/>
        <v>邪能</v>
      </c>
      <c r="J1959" s="2" t="str">
        <f t="shared" si="552"/>
        <v>6阶前排邪能</v>
      </c>
      <c r="K1959" s="2">
        <f ca="1">VLOOKUP(J1959,NPC规则!A:K,M1959,FALSE)</f>
        <v>35046</v>
      </c>
      <c r="L1959" s="2">
        <f>VLOOKUP(J1959,NPC规则!A:N,14,FALSE)</f>
        <v>4</v>
      </c>
      <c r="M1959" s="2">
        <f t="shared" ca="1" si="553"/>
        <v>4</v>
      </c>
      <c r="N1959" s="2">
        <v>6</v>
      </c>
      <c r="O1959" s="2">
        <f>VLOOKUP(A1959,关卡NPC系数!B:I,6,FALSE)</f>
        <v>1.764</v>
      </c>
      <c r="P1959" s="2">
        <f t="shared" si="549"/>
        <v>1</v>
      </c>
    </row>
    <row r="1960" spans="1:16" x14ac:dyDescent="0.3">
      <c r="A1960" s="2">
        <f t="shared" si="555"/>
        <v>327</v>
      </c>
      <c r="B1960" s="2">
        <f ca="1">K1958</f>
        <v>31076</v>
      </c>
      <c r="C1960" s="2">
        <f t="shared" si="554"/>
        <v>3</v>
      </c>
      <c r="D1960" s="2">
        <f>VLOOKUP(A1960,关卡NPC系数!B:C,2,FALSE)</f>
        <v>232</v>
      </c>
      <c r="E1960" s="2" t="str">
        <f>VLOOKUP(A1960,关卡NPC系数!M:Q,5)</f>
        <v>6阶</v>
      </c>
      <c r="F1960" s="2" t="str">
        <f t="shared" si="550"/>
        <v>后排</v>
      </c>
      <c r="G1960" s="2">
        <f t="shared" si="556"/>
        <v>3</v>
      </c>
      <c r="I1960" s="2" t="str">
        <f t="shared" si="551"/>
        <v>邪能</v>
      </c>
      <c r="J1960" s="2" t="str">
        <f t="shared" si="552"/>
        <v>6阶后排邪能</v>
      </c>
      <c r="K1960" s="2">
        <f ca="1">VLOOKUP(J1960,NPC规则!A:K,M1960,FALSE)</f>
        <v>32036</v>
      </c>
      <c r="L1960" s="2">
        <f>VLOOKUP(J1960,NPC规则!A:N,14,FALSE)</f>
        <v>6</v>
      </c>
      <c r="M1960" s="2">
        <f t="shared" ca="1" si="553"/>
        <v>5</v>
      </c>
      <c r="N1960" s="2">
        <v>6</v>
      </c>
      <c r="O1960" s="2">
        <f>VLOOKUP(A1960,关卡NPC系数!B:I,6,FALSE)</f>
        <v>1.764</v>
      </c>
      <c r="P1960" s="2">
        <f t="shared" si="549"/>
        <v>1</v>
      </c>
    </row>
    <row r="1961" spans="1:16" x14ac:dyDescent="0.3">
      <c r="A1961" s="2">
        <f t="shared" si="555"/>
        <v>327</v>
      </c>
      <c r="B1961" s="2">
        <f ca="1">K1958</f>
        <v>31076</v>
      </c>
      <c r="C1961" s="2">
        <f t="shared" si="554"/>
        <v>4</v>
      </c>
      <c r="D1961" s="2">
        <f>VLOOKUP(A1961,关卡NPC系数!B:C,2,FALSE)</f>
        <v>232</v>
      </c>
      <c r="E1961" s="2" t="str">
        <f>VLOOKUP(A1961,关卡NPC系数!M:Q,5)</f>
        <v>6阶</v>
      </c>
      <c r="F1961" s="2" t="str">
        <f t="shared" si="550"/>
        <v>后排</v>
      </c>
      <c r="G1961" s="2">
        <f t="shared" si="556"/>
        <v>3</v>
      </c>
      <c r="I1961" s="2" t="str">
        <f t="shared" si="551"/>
        <v>邪能</v>
      </c>
      <c r="J1961" s="2" t="str">
        <f t="shared" si="552"/>
        <v>6阶后排邪能</v>
      </c>
      <c r="K1961" s="2">
        <f ca="1">VLOOKUP(J1961,NPC规则!A:K,M1961,FALSE)</f>
        <v>32036</v>
      </c>
      <c r="L1961" s="2">
        <f>VLOOKUP(J1961,NPC规则!A:N,14,FALSE)</f>
        <v>6</v>
      </c>
      <c r="M1961" s="2">
        <f t="shared" ca="1" si="553"/>
        <v>5</v>
      </c>
      <c r="N1961" s="2">
        <v>6</v>
      </c>
      <c r="O1961" s="2">
        <f>VLOOKUP(A1961,关卡NPC系数!B:I,6,FALSE)</f>
        <v>1.764</v>
      </c>
      <c r="P1961" s="2">
        <f t="shared" si="549"/>
        <v>1</v>
      </c>
    </row>
    <row r="1962" spans="1:16" x14ac:dyDescent="0.3">
      <c r="A1962" s="2">
        <f t="shared" si="555"/>
        <v>327</v>
      </c>
      <c r="B1962" s="2">
        <f ca="1">K1958</f>
        <v>31076</v>
      </c>
      <c r="C1962" s="2">
        <f t="shared" si="554"/>
        <v>5</v>
      </c>
      <c r="D1962" s="2">
        <f>VLOOKUP(A1962,关卡NPC系数!B:C,2,FALSE)</f>
        <v>232</v>
      </c>
      <c r="E1962" s="2" t="str">
        <f>VLOOKUP(A1962,关卡NPC系数!M:Q,5)</f>
        <v>6阶</v>
      </c>
      <c r="F1962" s="2" t="str">
        <f t="shared" si="550"/>
        <v>后排</v>
      </c>
      <c r="G1962" s="2">
        <f t="shared" si="556"/>
        <v>3</v>
      </c>
      <c r="I1962" s="2" t="str">
        <f t="shared" si="551"/>
        <v>邪能</v>
      </c>
      <c r="J1962" s="2" t="str">
        <f t="shared" si="552"/>
        <v>6阶后排邪能</v>
      </c>
      <c r="K1962" s="2">
        <f ca="1">VLOOKUP(J1962,NPC规则!A:K,M1962,FALSE)</f>
        <v>32056</v>
      </c>
      <c r="L1962" s="2">
        <f>VLOOKUP(J1962,NPC规则!A:N,14,FALSE)</f>
        <v>6</v>
      </c>
      <c r="M1962" s="2">
        <f t="shared" ca="1" si="553"/>
        <v>6</v>
      </c>
      <c r="N1962" s="2">
        <v>6</v>
      </c>
      <c r="O1962" s="2">
        <f>VLOOKUP(A1962,关卡NPC系数!B:I,6,FALSE)</f>
        <v>1.764</v>
      </c>
      <c r="P1962" s="2">
        <f t="shared" si="549"/>
        <v>1</v>
      </c>
    </row>
    <row r="1963" spans="1:16" x14ac:dyDescent="0.3">
      <c r="A1963" s="2">
        <f t="shared" si="555"/>
        <v>327</v>
      </c>
      <c r="B1963" s="2">
        <f ca="1">K1958</f>
        <v>31076</v>
      </c>
      <c r="C1963" s="2">
        <f t="shared" si="554"/>
        <v>6</v>
      </c>
      <c r="D1963" s="2">
        <f>VLOOKUP(A1963,关卡NPC系数!B:C,2,FALSE)</f>
        <v>232</v>
      </c>
      <c r="E1963" s="2" t="str">
        <f>VLOOKUP(A1963,关卡NPC系数!M:Q,5)</f>
        <v>6阶</v>
      </c>
      <c r="F1963" s="2" t="str">
        <f t="shared" si="550"/>
        <v>后排</v>
      </c>
      <c r="G1963" s="2">
        <f t="shared" si="556"/>
        <v>3</v>
      </c>
      <c r="I1963" s="2" t="str">
        <f t="shared" si="551"/>
        <v>邪能</v>
      </c>
      <c r="J1963" s="2" t="str">
        <f t="shared" si="552"/>
        <v>6阶后排邪能</v>
      </c>
      <c r="K1963" s="2">
        <f ca="1">VLOOKUP(J1963,NPC规则!A:K,M1963,FALSE)</f>
        <v>32056</v>
      </c>
      <c r="L1963" s="2">
        <f>VLOOKUP(J1963,NPC规则!A:N,14,FALSE)</f>
        <v>6</v>
      </c>
      <c r="M1963" s="2">
        <f t="shared" ca="1" si="553"/>
        <v>6</v>
      </c>
      <c r="N1963" s="2">
        <v>6</v>
      </c>
      <c r="O1963" s="2">
        <f>VLOOKUP(A1963,关卡NPC系数!B:I,6,FALSE)</f>
        <v>1.764</v>
      </c>
      <c r="P1963" s="2">
        <f t="shared" si="549"/>
        <v>1</v>
      </c>
    </row>
    <row r="1964" spans="1:16" x14ac:dyDescent="0.3">
      <c r="A1964" s="2">
        <f t="shared" si="555"/>
        <v>328</v>
      </c>
      <c r="B1964" s="2">
        <f ca="1">K1964</f>
        <v>45056</v>
      </c>
      <c r="C1964" s="2">
        <f t="shared" si="554"/>
        <v>1</v>
      </c>
      <c r="D1964" s="2">
        <f>VLOOKUP(A1964,关卡NPC系数!B:C,2,FALSE)</f>
        <v>232</v>
      </c>
      <c r="E1964" s="2" t="str">
        <f>VLOOKUP(A1964,关卡NPC系数!M:Q,5)</f>
        <v>6阶</v>
      </c>
      <c r="F1964" s="2" t="str">
        <f t="shared" si="550"/>
        <v>前排</v>
      </c>
      <c r="G1964" s="2">
        <f t="shared" si="556"/>
        <v>4</v>
      </c>
      <c r="I1964" s="2" t="str">
        <f t="shared" si="551"/>
        <v>自然</v>
      </c>
      <c r="J1964" s="2" t="str">
        <f t="shared" si="552"/>
        <v>6阶前排自然</v>
      </c>
      <c r="K1964" s="2">
        <f ca="1">VLOOKUP(J1964,NPC规则!A:K,M1964,FALSE)</f>
        <v>45056</v>
      </c>
      <c r="L1964" s="2">
        <f>VLOOKUP(J1964,NPC规则!A:N,14,FALSE)</f>
        <v>4</v>
      </c>
      <c r="M1964" s="2">
        <f t="shared" ca="1" si="553"/>
        <v>4</v>
      </c>
      <c r="N1964" s="2">
        <v>6</v>
      </c>
      <c r="O1964" s="2">
        <f>VLOOKUP(A1964,关卡NPC系数!B:I,6,FALSE)</f>
        <v>1.7669999999999999</v>
      </c>
      <c r="P1964" s="2">
        <f t="shared" si="549"/>
        <v>1</v>
      </c>
    </row>
    <row r="1965" spans="1:16" x14ac:dyDescent="0.3">
      <c r="A1965" s="2">
        <f t="shared" si="555"/>
        <v>328</v>
      </c>
      <c r="B1965" s="2">
        <f ca="1">K1964</f>
        <v>45056</v>
      </c>
      <c r="C1965" s="2">
        <f t="shared" si="554"/>
        <v>2</v>
      </c>
      <c r="D1965" s="2">
        <f>VLOOKUP(A1965,关卡NPC系数!B:C,2,FALSE)</f>
        <v>232</v>
      </c>
      <c r="E1965" s="2" t="str">
        <f>VLOOKUP(A1965,关卡NPC系数!M:Q,5)</f>
        <v>6阶</v>
      </c>
      <c r="F1965" s="2" t="str">
        <f t="shared" si="550"/>
        <v>前排</v>
      </c>
      <c r="G1965" s="2">
        <f t="shared" si="556"/>
        <v>4</v>
      </c>
      <c r="I1965" s="2" t="str">
        <f t="shared" si="551"/>
        <v>自然</v>
      </c>
      <c r="J1965" s="2" t="str">
        <f t="shared" si="552"/>
        <v>6阶前排自然</v>
      </c>
      <c r="K1965" s="2">
        <f ca="1">VLOOKUP(J1965,NPC规则!A:K,M1965,FALSE)</f>
        <v>41056</v>
      </c>
      <c r="L1965" s="2">
        <f>VLOOKUP(J1965,NPC规则!A:N,14,FALSE)</f>
        <v>4</v>
      </c>
      <c r="M1965" s="2">
        <f t="shared" ca="1" si="553"/>
        <v>2</v>
      </c>
      <c r="N1965" s="2">
        <v>6</v>
      </c>
      <c r="O1965" s="2">
        <f>VLOOKUP(A1965,关卡NPC系数!B:I,6,FALSE)</f>
        <v>1.7669999999999999</v>
      </c>
      <c r="P1965" s="2">
        <f t="shared" si="549"/>
        <v>1</v>
      </c>
    </row>
    <row r="1966" spans="1:16" x14ac:dyDescent="0.3">
      <c r="A1966" s="2">
        <f t="shared" si="555"/>
        <v>328</v>
      </c>
      <c r="B1966" s="2">
        <f ca="1">K1964</f>
        <v>45056</v>
      </c>
      <c r="C1966" s="2">
        <f t="shared" si="554"/>
        <v>3</v>
      </c>
      <c r="D1966" s="2">
        <f>VLOOKUP(A1966,关卡NPC系数!B:C,2,FALSE)</f>
        <v>232</v>
      </c>
      <c r="E1966" s="2" t="str">
        <f>VLOOKUP(A1966,关卡NPC系数!M:Q,5)</f>
        <v>6阶</v>
      </c>
      <c r="F1966" s="2" t="str">
        <f t="shared" si="550"/>
        <v>后排</v>
      </c>
      <c r="G1966" s="2">
        <f t="shared" si="556"/>
        <v>4</v>
      </c>
      <c r="I1966" s="2" t="str">
        <f t="shared" si="551"/>
        <v>自然</v>
      </c>
      <c r="J1966" s="2" t="str">
        <f t="shared" si="552"/>
        <v>6阶后排自然</v>
      </c>
      <c r="K1966" s="2">
        <f ca="1">VLOOKUP(J1966,NPC规则!A:K,M1966,FALSE)</f>
        <v>45046</v>
      </c>
      <c r="L1966" s="2">
        <f>VLOOKUP(J1966,NPC规则!A:N,14,FALSE)</f>
        <v>7</v>
      </c>
      <c r="M1966" s="2">
        <f t="shared" ca="1" si="553"/>
        <v>3</v>
      </c>
      <c r="N1966" s="2">
        <v>6</v>
      </c>
      <c r="O1966" s="2">
        <f>VLOOKUP(A1966,关卡NPC系数!B:I,6,FALSE)</f>
        <v>1.7669999999999999</v>
      </c>
      <c r="P1966" s="2">
        <f t="shared" si="549"/>
        <v>1</v>
      </c>
    </row>
    <row r="1967" spans="1:16" x14ac:dyDescent="0.3">
      <c r="A1967" s="2">
        <f t="shared" si="555"/>
        <v>328</v>
      </c>
      <c r="B1967" s="2">
        <f ca="1">K1964</f>
        <v>45056</v>
      </c>
      <c r="C1967" s="2">
        <f t="shared" si="554"/>
        <v>4</v>
      </c>
      <c r="D1967" s="2">
        <f>VLOOKUP(A1967,关卡NPC系数!B:C,2,FALSE)</f>
        <v>232</v>
      </c>
      <c r="E1967" s="2" t="str">
        <f>VLOOKUP(A1967,关卡NPC系数!M:Q,5)</f>
        <v>6阶</v>
      </c>
      <c r="F1967" s="2" t="str">
        <f t="shared" si="550"/>
        <v>后排</v>
      </c>
      <c r="G1967" s="2">
        <f t="shared" si="556"/>
        <v>4</v>
      </c>
      <c r="I1967" s="2" t="str">
        <f t="shared" si="551"/>
        <v>自然</v>
      </c>
      <c r="J1967" s="2" t="str">
        <f t="shared" si="552"/>
        <v>6阶后排自然</v>
      </c>
      <c r="K1967" s="2">
        <f ca="1">VLOOKUP(J1967,NPC规则!A:K,M1967,FALSE)</f>
        <v>42016</v>
      </c>
      <c r="L1967" s="2">
        <f>VLOOKUP(J1967,NPC规则!A:N,14,FALSE)</f>
        <v>7</v>
      </c>
      <c r="M1967" s="2">
        <f t="shared" ca="1" si="553"/>
        <v>7</v>
      </c>
      <c r="N1967" s="2">
        <v>6</v>
      </c>
      <c r="O1967" s="2">
        <f>VLOOKUP(A1967,关卡NPC系数!B:I,6,FALSE)</f>
        <v>1.7669999999999999</v>
      </c>
      <c r="P1967" s="2">
        <f t="shared" si="549"/>
        <v>1</v>
      </c>
    </row>
    <row r="1968" spans="1:16" x14ac:dyDescent="0.3">
      <c r="A1968" s="2">
        <f t="shared" si="555"/>
        <v>328</v>
      </c>
      <c r="B1968" s="2">
        <f ca="1">K1964</f>
        <v>45056</v>
      </c>
      <c r="C1968" s="2">
        <f t="shared" si="554"/>
        <v>5</v>
      </c>
      <c r="D1968" s="2">
        <f>VLOOKUP(A1968,关卡NPC系数!B:C,2,FALSE)</f>
        <v>232</v>
      </c>
      <c r="E1968" s="2" t="str">
        <f>VLOOKUP(A1968,关卡NPC系数!M:Q,5)</f>
        <v>6阶</v>
      </c>
      <c r="F1968" s="2" t="str">
        <f t="shared" si="550"/>
        <v>后排</v>
      </c>
      <c r="G1968" s="2">
        <f t="shared" si="556"/>
        <v>4</v>
      </c>
      <c r="I1968" s="2" t="str">
        <f t="shared" si="551"/>
        <v>自然</v>
      </c>
      <c r="J1968" s="2" t="str">
        <f t="shared" si="552"/>
        <v>6阶后排自然</v>
      </c>
      <c r="K1968" s="2">
        <f ca="1">VLOOKUP(J1968,NPC规则!A:K,M1968,FALSE)</f>
        <v>45056</v>
      </c>
      <c r="L1968" s="2">
        <f>VLOOKUP(J1968,NPC规则!A:N,14,FALSE)</f>
        <v>7</v>
      </c>
      <c r="M1968" s="2">
        <f t="shared" ca="1" si="553"/>
        <v>2</v>
      </c>
      <c r="N1968" s="2">
        <v>6</v>
      </c>
      <c r="O1968" s="2">
        <f>VLOOKUP(A1968,关卡NPC系数!B:I,6,FALSE)</f>
        <v>1.7669999999999999</v>
      </c>
      <c r="P1968" s="2">
        <f t="shared" si="549"/>
        <v>1</v>
      </c>
    </row>
    <row r="1969" spans="1:16" x14ac:dyDescent="0.3">
      <c r="A1969" s="2">
        <f t="shared" si="555"/>
        <v>328</v>
      </c>
      <c r="B1969" s="2">
        <f ca="1">K1964</f>
        <v>45056</v>
      </c>
      <c r="C1969" s="2">
        <f t="shared" si="554"/>
        <v>6</v>
      </c>
      <c r="D1969" s="2">
        <f>VLOOKUP(A1969,关卡NPC系数!B:C,2,FALSE)</f>
        <v>232</v>
      </c>
      <c r="E1969" s="2" t="str">
        <f>VLOOKUP(A1969,关卡NPC系数!M:Q,5)</f>
        <v>6阶</v>
      </c>
      <c r="F1969" s="2" t="str">
        <f t="shared" si="550"/>
        <v>后排</v>
      </c>
      <c r="G1969" s="2">
        <f t="shared" si="556"/>
        <v>4</v>
      </c>
      <c r="I1969" s="2" t="str">
        <f t="shared" si="551"/>
        <v>自然</v>
      </c>
      <c r="J1969" s="2" t="str">
        <f t="shared" si="552"/>
        <v>6阶后排自然</v>
      </c>
      <c r="K1969" s="2">
        <f ca="1">VLOOKUP(J1969,NPC规则!A:K,M1969,FALSE)</f>
        <v>43056</v>
      </c>
      <c r="L1969" s="2">
        <f>VLOOKUP(J1969,NPC规则!A:N,14,FALSE)</f>
        <v>7</v>
      </c>
      <c r="M1969" s="2">
        <f t="shared" ca="1" si="553"/>
        <v>4</v>
      </c>
      <c r="N1969" s="2">
        <v>6</v>
      </c>
      <c r="O1969" s="2">
        <f>VLOOKUP(A1969,关卡NPC系数!B:I,6,FALSE)</f>
        <v>1.7669999999999999</v>
      </c>
      <c r="P1969" s="2">
        <f t="shared" si="549"/>
        <v>1</v>
      </c>
    </row>
    <row r="1970" spans="1:16" x14ac:dyDescent="0.3">
      <c r="A1970" s="2">
        <f t="shared" si="555"/>
        <v>329</v>
      </c>
      <c r="B1970" s="2">
        <f ca="1">K1970</f>
        <v>51016</v>
      </c>
      <c r="C1970" s="2">
        <f t="shared" si="554"/>
        <v>1</v>
      </c>
      <c r="D1970" s="2">
        <f>VLOOKUP(A1970,关卡NPC系数!B:C,2,FALSE)</f>
        <v>233</v>
      </c>
      <c r="E1970" s="2" t="str">
        <f>VLOOKUP(A1970,关卡NPC系数!M:Q,5)</f>
        <v>6阶</v>
      </c>
      <c r="F1970" s="2" t="str">
        <f t="shared" si="550"/>
        <v>前排</v>
      </c>
      <c r="G1970" s="2">
        <f t="shared" si="556"/>
        <v>5</v>
      </c>
      <c r="I1970" s="2" t="str">
        <f t="shared" si="551"/>
        <v>暗影</v>
      </c>
      <c r="J1970" s="2" t="str">
        <f t="shared" si="552"/>
        <v>6阶前排暗影</v>
      </c>
      <c r="K1970" s="2">
        <f ca="1">VLOOKUP(J1970,NPC规则!A:K,M1970,FALSE)</f>
        <v>51016</v>
      </c>
      <c r="L1970" s="2">
        <f>VLOOKUP(J1970,NPC规则!A:N,14,FALSE)</f>
        <v>3</v>
      </c>
      <c r="M1970" s="2">
        <f t="shared" ca="1" si="553"/>
        <v>2</v>
      </c>
      <c r="N1970" s="2">
        <v>6</v>
      </c>
      <c r="O1970" s="2">
        <f>VLOOKUP(A1970,关卡NPC系数!B:I,6,FALSE)</f>
        <v>1.7689999999999999</v>
      </c>
      <c r="P1970" s="2">
        <f t="shared" si="549"/>
        <v>1</v>
      </c>
    </row>
    <row r="1971" spans="1:16" x14ac:dyDescent="0.3">
      <c r="A1971" s="2">
        <f t="shared" si="555"/>
        <v>329</v>
      </c>
      <c r="B1971" s="2">
        <f ca="1">K1970</f>
        <v>51016</v>
      </c>
      <c r="C1971" s="2">
        <f t="shared" si="554"/>
        <v>2</v>
      </c>
      <c r="D1971" s="2">
        <f>VLOOKUP(A1971,关卡NPC系数!B:C,2,FALSE)</f>
        <v>233</v>
      </c>
      <c r="E1971" s="2" t="str">
        <f>VLOOKUP(A1971,关卡NPC系数!M:Q,5)</f>
        <v>6阶</v>
      </c>
      <c r="F1971" s="2" t="str">
        <f t="shared" si="550"/>
        <v>前排</v>
      </c>
      <c r="G1971" s="2">
        <f t="shared" si="556"/>
        <v>5</v>
      </c>
      <c r="I1971" s="2" t="str">
        <f t="shared" si="551"/>
        <v>暗影</v>
      </c>
      <c r="J1971" s="2" t="str">
        <f t="shared" si="552"/>
        <v>6阶前排暗影</v>
      </c>
      <c r="K1971" s="2">
        <f ca="1">VLOOKUP(J1971,NPC规则!A:K,M1971,FALSE)</f>
        <v>53016</v>
      </c>
      <c r="L1971" s="2">
        <f>VLOOKUP(J1971,NPC规则!A:N,14,FALSE)</f>
        <v>3</v>
      </c>
      <c r="M1971" s="2">
        <f t="shared" ca="1" si="553"/>
        <v>3</v>
      </c>
      <c r="N1971" s="2">
        <v>6</v>
      </c>
      <c r="O1971" s="2">
        <f>VLOOKUP(A1971,关卡NPC系数!B:I,6,FALSE)</f>
        <v>1.7689999999999999</v>
      </c>
      <c r="P1971" s="2">
        <f t="shared" si="549"/>
        <v>1</v>
      </c>
    </row>
    <row r="1972" spans="1:16" x14ac:dyDescent="0.3">
      <c r="A1972" s="2">
        <f t="shared" si="555"/>
        <v>329</v>
      </c>
      <c r="B1972" s="2">
        <f ca="1">K1970</f>
        <v>51016</v>
      </c>
      <c r="C1972" s="2">
        <f t="shared" si="554"/>
        <v>3</v>
      </c>
      <c r="D1972" s="2">
        <f>VLOOKUP(A1972,关卡NPC系数!B:C,2,FALSE)</f>
        <v>233</v>
      </c>
      <c r="E1972" s="2" t="str">
        <f>VLOOKUP(A1972,关卡NPC系数!M:Q,5)</f>
        <v>6阶</v>
      </c>
      <c r="F1972" s="2" t="str">
        <f t="shared" si="550"/>
        <v>后排</v>
      </c>
      <c r="G1972" s="2">
        <f t="shared" si="556"/>
        <v>5</v>
      </c>
      <c r="I1972" s="2" t="str">
        <f t="shared" si="551"/>
        <v>暗影</v>
      </c>
      <c r="J1972" s="2" t="str">
        <f t="shared" si="552"/>
        <v>6阶后排暗影</v>
      </c>
      <c r="K1972" s="2">
        <f ca="1">VLOOKUP(J1972,NPC规则!A:K,M1972,FALSE)</f>
        <v>52046</v>
      </c>
      <c r="L1972" s="2">
        <f>VLOOKUP(J1972,NPC规则!A:N,14,FALSE)</f>
        <v>3</v>
      </c>
      <c r="M1972" s="2">
        <f t="shared" ca="1" si="553"/>
        <v>4</v>
      </c>
      <c r="N1972" s="2">
        <v>6</v>
      </c>
      <c r="O1972" s="2">
        <f>VLOOKUP(A1972,关卡NPC系数!B:I,6,FALSE)</f>
        <v>1.7689999999999999</v>
      </c>
      <c r="P1972" s="2">
        <f t="shared" si="549"/>
        <v>1</v>
      </c>
    </row>
    <row r="1973" spans="1:16" x14ac:dyDescent="0.3">
      <c r="A1973" s="2">
        <f t="shared" si="555"/>
        <v>329</v>
      </c>
      <c r="B1973" s="2">
        <f ca="1">K1970</f>
        <v>51016</v>
      </c>
      <c r="C1973" s="2">
        <f t="shared" si="554"/>
        <v>4</v>
      </c>
      <c r="D1973" s="2">
        <f>VLOOKUP(A1973,关卡NPC系数!B:C,2,FALSE)</f>
        <v>233</v>
      </c>
      <c r="E1973" s="2" t="str">
        <f>VLOOKUP(A1973,关卡NPC系数!M:Q,5)</f>
        <v>6阶</v>
      </c>
      <c r="F1973" s="2" t="str">
        <f t="shared" si="550"/>
        <v>后排</v>
      </c>
      <c r="G1973" s="2">
        <f t="shared" si="556"/>
        <v>5</v>
      </c>
      <c r="I1973" s="2" t="str">
        <f t="shared" si="551"/>
        <v>暗影</v>
      </c>
      <c r="J1973" s="2" t="str">
        <f t="shared" si="552"/>
        <v>6阶后排暗影</v>
      </c>
      <c r="K1973" s="2">
        <f ca="1">VLOOKUP(J1973,NPC规则!A:K,M1973,FALSE)</f>
        <v>51016</v>
      </c>
      <c r="L1973" s="2">
        <f>VLOOKUP(J1973,NPC规则!A:N,14,FALSE)</f>
        <v>3</v>
      </c>
      <c r="M1973" s="2">
        <f t="shared" ca="1" si="553"/>
        <v>2</v>
      </c>
      <c r="N1973" s="2">
        <v>6</v>
      </c>
      <c r="O1973" s="2">
        <f>VLOOKUP(A1973,关卡NPC系数!B:I,6,FALSE)</f>
        <v>1.7689999999999999</v>
      </c>
      <c r="P1973" s="2">
        <f t="shared" si="549"/>
        <v>1</v>
      </c>
    </row>
    <row r="1974" spans="1:16" x14ac:dyDescent="0.3">
      <c r="A1974" s="2">
        <f t="shared" si="555"/>
        <v>329</v>
      </c>
      <c r="B1974" s="2">
        <f ca="1">K1970</f>
        <v>51016</v>
      </c>
      <c r="C1974" s="2">
        <f t="shared" si="554"/>
        <v>5</v>
      </c>
      <c r="D1974" s="2">
        <f>VLOOKUP(A1974,关卡NPC系数!B:C,2,FALSE)</f>
        <v>233</v>
      </c>
      <c r="E1974" s="2" t="str">
        <f>VLOOKUP(A1974,关卡NPC系数!M:Q,5)</f>
        <v>6阶</v>
      </c>
      <c r="F1974" s="2" t="str">
        <f t="shared" si="550"/>
        <v>后排</v>
      </c>
      <c r="G1974" s="2">
        <f t="shared" si="556"/>
        <v>5</v>
      </c>
      <c r="I1974" s="2" t="str">
        <f t="shared" si="551"/>
        <v>暗影</v>
      </c>
      <c r="J1974" s="2" t="str">
        <f t="shared" si="552"/>
        <v>6阶后排暗影</v>
      </c>
      <c r="K1974" s="2">
        <f ca="1">VLOOKUP(J1974,NPC规则!A:K,M1974,FALSE)</f>
        <v>51016</v>
      </c>
      <c r="L1974" s="2">
        <f>VLOOKUP(J1974,NPC规则!A:N,14,FALSE)</f>
        <v>3</v>
      </c>
      <c r="M1974" s="2">
        <f t="shared" ca="1" si="553"/>
        <v>2</v>
      </c>
      <c r="N1974" s="2">
        <v>6</v>
      </c>
      <c r="O1974" s="2">
        <f>VLOOKUP(A1974,关卡NPC系数!B:I,6,FALSE)</f>
        <v>1.7689999999999999</v>
      </c>
      <c r="P1974" s="2">
        <f t="shared" si="549"/>
        <v>1</v>
      </c>
    </row>
    <row r="1975" spans="1:16" x14ac:dyDescent="0.3">
      <c r="A1975" s="2">
        <f t="shared" si="555"/>
        <v>329</v>
      </c>
      <c r="B1975" s="2">
        <f ca="1">K1970</f>
        <v>51016</v>
      </c>
      <c r="C1975" s="2">
        <f t="shared" si="554"/>
        <v>6</v>
      </c>
      <c r="D1975" s="2">
        <f>VLOOKUP(A1975,关卡NPC系数!B:C,2,FALSE)</f>
        <v>233</v>
      </c>
      <c r="E1975" s="2" t="str">
        <f>VLOOKUP(A1975,关卡NPC系数!M:Q,5)</f>
        <v>6阶</v>
      </c>
      <c r="F1975" s="2" t="str">
        <f t="shared" si="550"/>
        <v>后排</v>
      </c>
      <c r="G1975" s="2">
        <f t="shared" si="556"/>
        <v>5</v>
      </c>
      <c r="I1975" s="2" t="str">
        <f t="shared" si="551"/>
        <v>暗影</v>
      </c>
      <c r="J1975" s="2" t="str">
        <f t="shared" si="552"/>
        <v>6阶后排暗影</v>
      </c>
      <c r="K1975" s="2">
        <f ca="1">VLOOKUP(J1975,NPC规则!A:K,M1975,FALSE)</f>
        <v>52046</v>
      </c>
      <c r="L1975" s="2">
        <f>VLOOKUP(J1975,NPC规则!A:N,14,FALSE)</f>
        <v>3</v>
      </c>
      <c r="M1975" s="2">
        <f t="shared" ca="1" si="553"/>
        <v>4</v>
      </c>
      <c r="N1975" s="2">
        <v>6</v>
      </c>
      <c r="O1975" s="2">
        <f>VLOOKUP(A1975,关卡NPC系数!B:I,6,FALSE)</f>
        <v>1.7689999999999999</v>
      </c>
      <c r="P1975" s="2">
        <f t="shared" si="549"/>
        <v>1</v>
      </c>
    </row>
    <row r="1976" spans="1:16" x14ac:dyDescent="0.3">
      <c r="A1976" s="2">
        <f t="shared" si="555"/>
        <v>330</v>
      </c>
      <c r="B1976" s="2">
        <f ca="1">K1976</f>
        <v>61026</v>
      </c>
      <c r="C1976" s="2">
        <f t="shared" si="554"/>
        <v>1</v>
      </c>
      <c r="D1976" s="2">
        <f>VLOOKUP(A1976,关卡NPC系数!B:C,2,FALSE)</f>
        <v>233</v>
      </c>
      <c r="E1976" s="2" t="str">
        <f>VLOOKUP(A1976,关卡NPC系数!M:Q,5)</f>
        <v>6阶</v>
      </c>
      <c r="F1976" s="2" t="str">
        <f t="shared" si="550"/>
        <v>前排</v>
      </c>
      <c r="G1976" s="2">
        <f t="shared" si="556"/>
        <v>6</v>
      </c>
      <c r="I1976" s="2" t="str">
        <f t="shared" si="551"/>
        <v>神圣</v>
      </c>
      <c r="J1976" s="2" t="str">
        <f t="shared" si="552"/>
        <v>6阶前排神圣</v>
      </c>
      <c r="K1976" s="2">
        <f ca="1">VLOOKUP(J1976,NPC规则!A:K,M1976,FALSE)</f>
        <v>61026</v>
      </c>
      <c r="L1976" s="2">
        <f>VLOOKUP(J1976,NPC规则!A:N,14,FALSE)</f>
        <v>3</v>
      </c>
      <c r="M1976" s="2">
        <f t="shared" ca="1" si="553"/>
        <v>2</v>
      </c>
      <c r="N1976" s="2">
        <v>6</v>
      </c>
      <c r="O1976" s="2">
        <f>VLOOKUP(A1976,关卡NPC系数!B:I,6,FALSE)</f>
        <v>2.2149999999999999</v>
      </c>
      <c r="P1976" s="2">
        <f t="shared" si="549"/>
        <v>1.3</v>
      </c>
    </row>
    <row r="1977" spans="1:16" x14ac:dyDescent="0.3">
      <c r="A1977" s="2">
        <f t="shared" si="555"/>
        <v>330</v>
      </c>
      <c r="B1977" s="2">
        <f ca="1">K1976</f>
        <v>61026</v>
      </c>
      <c r="C1977" s="2">
        <f t="shared" si="554"/>
        <v>2</v>
      </c>
      <c r="D1977" s="2">
        <f>VLOOKUP(A1977,关卡NPC系数!B:C,2,FALSE)</f>
        <v>233</v>
      </c>
      <c r="E1977" s="2" t="str">
        <f>VLOOKUP(A1977,关卡NPC系数!M:Q,5)</f>
        <v>6阶</v>
      </c>
      <c r="F1977" s="2" t="str">
        <f t="shared" si="550"/>
        <v>前排</v>
      </c>
      <c r="G1977" s="2">
        <f t="shared" si="556"/>
        <v>6</v>
      </c>
      <c r="I1977" s="2" t="str">
        <f t="shared" si="551"/>
        <v>神圣</v>
      </c>
      <c r="J1977" s="2" t="str">
        <f t="shared" si="552"/>
        <v>6阶前排神圣</v>
      </c>
      <c r="L1977" s="2">
        <f>VLOOKUP(J1977,NPC规则!A:N,14,FALSE)</f>
        <v>3</v>
      </c>
      <c r="M1977" s="2">
        <f t="shared" ca="1" si="553"/>
        <v>4</v>
      </c>
      <c r="N1977" s="2">
        <v>6</v>
      </c>
      <c r="O1977" s="2">
        <f>VLOOKUP(A1977,关卡NPC系数!B:I,6,FALSE)</f>
        <v>2.2149999999999999</v>
      </c>
      <c r="P1977" s="2">
        <f t="shared" si="549"/>
        <v>1.3</v>
      </c>
    </row>
    <row r="1978" spans="1:16" x14ac:dyDescent="0.3">
      <c r="A1978" s="2">
        <f t="shared" si="555"/>
        <v>330</v>
      </c>
      <c r="B1978" s="2">
        <f ca="1">K1976</f>
        <v>61026</v>
      </c>
      <c r="C1978" s="2">
        <f t="shared" si="554"/>
        <v>3</v>
      </c>
      <c r="D1978" s="2">
        <f>VLOOKUP(A1978,关卡NPC系数!B:C,2,FALSE)</f>
        <v>233</v>
      </c>
      <c r="E1978" s="2" t="str">
        <f>VLOOKUP(A1978,关卡NPC系数!M:Q,5)</f>
        <v>6阶</v>
      </c>
      <c r="F1978" s="2" t="str">
        <f t="shared" si="550"/>
        <v>后排</v>
      </c>
      <c r="G1978" s="2">
        <f t="shared" si="556"/>
        <v>6</v>
      </c>
      <c r="I1978" s="2" t="str">
        <f t="shared" si="551"/>
        <v>神圣</v>
      </c>
      <c r="J1978" s="2" t="str">
        <f t="shared" si="552"/>
        <v>6阶后排神圣</v>
      </c>
      <c r="K1978" s="2">
        <f ca="1">VLOOKUP(J1978,NPC规则!A:K,M1978,FALSE)</f>
        <v>62016</v>
      </c>
      <c r="L1978" s="2">
        <f>VLOOKUP(J1978,NPC规则!A:N,14,FALSE)</f>
        <v>3</v>
      </c>
      <c r="M1978" s="2">
        <f t="shared" ca="1" si="553"/>
        <v>4</v>
      </c>
      <c r="N1978" s="2">
        <v>6</v>
      </c>
      <c r="O1978" s="2">
        <f>VLOOKUP(A1978,关卡NPC系数!B:I,6,FALSE)</f>
        <v>2.2149999999999999</v>
      </c>
      <c r="P1978" s="2">
        <f t="shared" si="549"/>
        <v>1.3</v>
      </c>
    </row>
    <row r="1979" spans="1:16" x14ac:dyDescent="0.3">
      <c r="A1979" s="2">
        <f t="shared" si="555"/>
        <v>330</v>
      </c>
      <c r="B1979" s="2">
        <f ca="1">K1976</f>
        <v>61026</v>
      </c>
      <c r="C1979" s="2">
        <f t="shared" si="554"/>
        <v>4</v>
      </c>
      <c r="D1979" s="2">
        <f>VLOOKUP(A1979,关卡NPC系数!B:C,2,FALSE)</f>
        <v>233</v>
      </c>
      <c r="E1979" s="2" t="str">
        <f>VLOOKUP(A1979,关卡NPC系数!M:Q,5)</f>
        <v>6阶</v>
      </c>
      <c r="F1979" s="2" t="str">
        <f t="shared" si="550"/>
        <v>后排</v>
      </c>
      <c r="G1979" s="2">
        <f t="shared" si="556"/>
        <v>6</v>
      </c>
      <c r="I1979" s="2" t="str">
        <f t="shared" si="551"/>
        <v>神圣</v>
      </c>
      <c r="J1979" s="2" t="str">
        <f t="shared" si="552"/>
        <v>6阶后排神圣</v>
      </c>
      <c r="L1979" s="2">
        <f>VLOOKUP(J1979,NPC规则!A:N,14,FALSE)</f>
        <v>3</v>
      </c>
      <c r="M1979" s="2">
        <f t="shared" ca="1" si="553"/>
        <v>4</v>
      </c>
      <c r="N1979" s="2">
        <v>6</v>
      </c>
      <c r="O1979" s="2">
        <f>VLOOKUP(A1979,关卡NPC系数!B:I,6,FALSE)</f>
        <v>2.2149999999999999</v>
      </c>
      <c r="P1979" s="2">
        <f t="shared" si="549"/>
        <v>1.3</v>
      </c>
    </row>
    <row r="1980" spans="1:16" x14ac:dyDescent="0.3">
      <c r="A1980" s="2">
        <f t="shared" si="555"/>
        <v>330</v>
      </c>
      <c r="B1980" s="2">
        <f ca="1">K1976</f>
        <v>61026</v>
      </c>
      <c r="C1980" s="2">
        <f t="shared" si="554"/>
        <v>5</v>
      </c>
      <c r="D1980" s="2">
        <f>VLOOKUP(A1980,关卡NPC系数!B:C,2,FALSE)</f>
        <v>233</v>
      </c>
      <c r="E1980" s="2" t="str">
        <f>VLOOKUP(A1980,关卡NPC系数!M:Q,5)</f>
        <v>6阶</v>
      </c>
      <c r="F1980" s="2" t="str">
        <f t="shared" si="550"/>
        <v>后排</v>
      </c>
      <c r="G1980" s="2">
        <f t="shared" si="556"/>
        <v>6</v>
      </c>
      <c r="I1980" s="2" t="str">
        <f t="shared" si="551"/>
        <v>神圣</v>
      </c>
      <c r="J1980" s="2" t="str">
        <f t="shared" si="552"/>
        <v>6阶后排神圣</v>
      </c>
      <c r="L1980" s="2">
        <f>VLOOKUP(J1980,NPC规则!A:N,14,FALSE)</f>
        <v>3</v>
      </c>
      <c r="M1980" s="2">
        <f t="shared" ca="1" si="553"/>
        <v>2</v>
      </c>
      <c r="N1980" s="2">
        <v>6</v>
      </c>
      <c r="O1980" s="2">
        <f>VLOOKUP(A1980,关卡NPC系数!B:I,6,FALSE)</f>
        <v>2.2149999999999999</v>
      </c>
      <c r="P1980" s="2">
        <f t="shared" si="549"/>
        <v>1.3</v>
      </c>
    </row>
    <row r="1981" spans="1:16" x14ac:dyDescent="0.3">
      <c r="A1981" s="2">
        <f t="shared" si="555"/>
        <v>330</v>
      </c>
      <c r="B1981" s="2">
        <f ca="1">K1976</f>
        <v>61026</v>
      </c>
      <c r="C1981" s="2">
        <f t="shared" si="554"/>
        <v>6</v>
      </c>
      <c r="D1981" s="2">
        <f>VLOOKUP(A1981,关卡NPC系数!B:C,2,FALSE)</f>
        <v>233</v>
      </c>
      <c r="E1981" s="2" t="str">
        <f>VLOOKUP(A1981,关卡NPC系数!M:Q,5)</f>
        <v>6阶</v>
      </c>
      <c r="F1981" s="2" t="str">
        <f t="shared" si="550"/>
        <v>后排</v>
      </c>
      <c r="G1981" s="2">
        <f t="shared" si="556"/>
        <v>6</v>
      </c>
      <c r="I1981" s="2" t="str">
        <f t="shared" si="551"/>
        <v>神圣</v>
      </c>
      <c r="J1981" s="2" t="str">
        <f t="shared" si="552"/>
        <v>6阶后排神圣</v>
      </c>
      <c r="K1981" s="2">
        <f ca="1">VLOOKUP(J1981,NPC规则!A:K,M1981,FALSE)</f>
        <v>61026</v>
      </c>
      <c r="L1981" s="2">
        <f>VLOOKUP(J1981,NPC规则!A:N,14,FALSE)</f>
        <v>3</v>
      </c>
      <c r="M1981" s="2">
        <f t="shared" ca="1" si="553"/>
        <v>2</v>
      </c>
      <c r="N1981" s="2">
        <v>6</v>
      </c>
      <c r="O1981" s="2">
        <f>VLOOKUP(A1981,关卡NPC系数!B:I,6,FALSE)</f>
        <v>2.2149999999999999</v>
      </c>
      <c r="P1981" s="2">
        <f t="shared" si="549"/>
        <v>1.3</v>
      </c>
    </row>
    <row r="1982" spans="1:16" x14ac:dyDescent="0.3">
      <c r="A1982" s="2">
        <f t="shared" si="555"/>
        <v>331</v>
      </c>
      <c r="B1982" s="2">
        <f ca="1">K1982</f>
        <v>33026</v>
      </c>
      <c r="C1982" s="2">
        <f t="shared" si="554"/>
        <v>1</v>
      </c>
      <c r="D1982" s="2">
        <f>VLOOKUP(A1982,关卡NPC系数!B:C,2,FALSE)</f>
        <v>234</v>
      </c>
      <c r="E1982" s="2" t="str">
        <f>VLOOKUP(A1982,关卡NPC系数!M:Q,5)</f>
        <v>6阶</v>
      </c>
      <c r="F1982" s="2" t="str">
        <f t="shared" si="550"/>
        <v>前排</v>
      </c>
      <c r="G1982" s="2">
        <f t="shared" ref="G1982" ca="1" si="565">RANK(H1982,$H1982:$H1987)</f>
        <v>3</v>
      </c>
      <c r="H1982" s="2">
        <f t="shared" ref="H1982" ca="1" si="566">RAND()</f>
        <v>0.62187605479717301</v>
      </c>
      <c r="I1982" s="2" t="str">
        <f t="shared" ca="1" si="551"/>
        <v>邪能</v>
      </c>
      <c r="J1982" s="2" t="str">
        <f t="shared" ca="1" si="552"/>
        <v>6阶前排邪能</v>
      </c>
      <c r="K1982" s="2">
        <f ca="1">VLOOKUP(J1982,NPC规则!A:K,M1982,FALSE)</f>
        <v>33026</v>
      </c>
      <c r="L1982" s="2">
        <f ca="1">VLOOKUP(J1982,NPC规则!A:N,14,FALSE)</f>
        <v>4</v>
      </c>
      <c r="M1982" s="2">
        <f t="shared" ca="1" si="553"/>
        <v>5</v>
      </c>
      <c r="N1982" s="2">
        <v>6</v>
      </c>
      <c r="O1982" s="2">
        <f>VLOOKUP(A1982,关卡NPC系数!B:I,6,FALSE)</f>
        <v>1.774</v>
      </c>
      <c r="P1982" s="2">
        <f t="shared" ref="P1982:P2045" si="567">P1922</f>
        <v>1</v>
      </c>
    </row>
    <row r="1983" spans="1:16" x14ac:dyDescent="0.3">
      <c r="A1983" s="2">
        <f t="shared" si="555"/>
        <v>331</v>
      </c>
      <c r="B1983" s="2">
        <f ca="1">K1982</f>
        <v>33026</v>
      </c>
      <c r="C1983" s="2">
        <f t="shared" si="554"/>
        <v>2</v>
      </c>
      <c r="D1983" s="2">
        <f>VLOOKUP(A1983,关卡NPC系数!B:C,2,FALSE)</f>
        <v>234</v>
      </c>
      <c r="E1983" s="2" t="str">
        <f>VLOOKUP(A1983,关卡NPC系数!M:Q,5)</f>
        <v>6阶</v>
      </c>
      <c r="F1983" s="2" t="str">
        <f t="shared" si="550"/>
        <v>前排</v>
      </c>
      <c r="G1983" s="2">
        <f t="shared" ref="G1983" ca="1" si="568">RANK(H1983,$H1982:$H1987)</f>
        <v>4</v>
      </c>
      <c r="H1983" s="2">
        <f t="shared" ca="1" si="558"/>
        <v>0.49831768319321967</v>
      </c>
      <c r="I1983" s="2" t="str">
        <f t="shared" ca="1" si="551"/>
        <v>自然</v>
      </c>
      <c r="J1983" s="2" t="str">
        <f t="shared" ca="1" si="552"/>
        <v>6阶前排自然</v>
      </c>
      <c r="K1983" s="2">
        <f ca="1">VLOOKUP(J1983,NPC规则!A:K,M1983,FALSE)</f>
        <v>45046</v>
      </c>
      <c r="L1983" s="2">
        <f ca="1">VLOOKUP(J1983,NPC规则!A:N,14,FALSE)</f>
        <v>4</v>
      </c>
      <c r="M1983" s="2">
        <f t="shared" ca="1" si="553"/>
        <v>5</v>
      </c>
      <c r="N1983" s="2">
        <v>6</v>
      </c>
      <c r="O1983" s="2">
        <f>VLOOKUP(A1983,关卡NPC系数!B:I,6,FALSE)</f>
        <v>1.774</v>
      </c>
      <c r="P1983" s="2">
        <f t="shared" si="567"/>
        <v>1</v>
      </c>
    </row>
    <row r="1984" spans="1:16" x14ac:dyDescent="0.3">
      <c r="A1984" s="2">
        <f t="shared" si="555"/>
        <v>331</v>
      </c>
      <c r="B1984" s="2">
        <f ca="1">K1982</f>
        <v>33026</v>
      </c>
      <c r="C1984" s="2">
        <f t="shared" si="554"/>
        <v>3</v>
      </c>
      <c r="D1984" s="2">
        <f>VLOOKUP(A1984,关卡NPC系数!B:C,2,FALSE)</f>
        <v>234</v>
      </c>
      <c r="E1984" s="2" t="str">
        <f>VLOOKUP(A1984,关卡NPC系数!M:Q,5)</f>
        <v>6阶</v>
      </c>
      <c r="F1984" s="2" t="str">
        <f t="shared" si="550"/>
        <v>后排</v>
      </c>
      <c r="G1984" s="2">
        <f t="shared" ref="G1984" ca="1" si="569">RANK(H1984,$H1982:$H1987)</f>
        <v>1</v>
      </c>
      <c r="H1984" s="2">
        <f t="shared" ca="1" si="558"/>
        <v>0.8166230737140352</v>
      </c>
      <c r="I1984" s="2" t="str">
        <f t="shared" ca="1" si="551"/>
        <v>亡灵</v>
      </c>
      <c r="J1984" s="2" t="str">
        <f t="shared" ca="1" si="552"/>
        <v>6阶后排亡灵</v>
      </c>
      <c r="K1984" s="2">
        <f ca="1">VLOOKUP(J1984,NPC规则!A:K,M1984,FALSE)</f>
        <v>13046</v>
      </c>
      <c r="L1984" s="2">
        <f ca="1">VLOOKUP(J1984,NPC规则!A:N,14,FALSE)</f>
        <v>6</v>
      </c>
      <c r="M1984" s="2">
        <f t="shared" ca="1" si="553"/>
        <v>6</v>
      </c>
      <c r="N1984" s="2">
        <v>6</v>
      </c>
      <c r="O1984" s="2">
        <f>VLOOKUP(A1984,关卡NPC系数!B:I,6,FALSE)</f>
        <v>1.774</v>
      </c>
      <c r="P1984" s="2">
        <f t="shared" si="567"/>
        <v>1</v>
      </c>
    </row>
    <row r="1985" spans="1:16" x14ac:dyDescent="0.3">
      <c r="A1985" s="2">
        <f t="shared" si="555"/>
        <v>331</v>
      </c>
      <c r="B1985" s="2">
        <f ca="1">K1982</f>
        <v>33026</v>
      </c>
      <c r="C1985" s="2">
        <f t="shared" si="554"/>
        <v>4</v>
      </c>
      <c r="D1985" s="2">
        <f>VLOOKUP(A1985,关卡NPC系数!B:C,2,FALSE)</f>
        <v>234</v>
      </c>
      <c r="E1985" s="2" t="str">
        <f>VLOOKUP(A1985,关卡NPC系数!M:Q,5)</f>
        <v>6阶</v>
      </c>
      <c r="F1985" s="2" t="str">
        <f t="shared" si="550"/>
        <v>后排</v>
      </c>
      <c r="G1985" s="2">
        <f t="shared" ref="G1985" ca="1" si="570">RANK(H1985,$H1982:$H1987)</f>
        <v>2</v>
      </c>
      <c r="H1985" s="2">
        <f t="shared" ca="1" si="558"/>
        <v>0.76551354523343085</v>
      </c>
      <c r="I1985" s="2" t="str">
        <f t="shared" ca="1" si="551"/>
        <v>奥术</v>
      </c>
      <c r="J1985" s="2" t="str">
        <f t="shared" ca="1" si="552"/>
        <v>6阶后排奥术</v>
      </c>
      <c r="K1985" s="2">
        <f ca="1">VLOOKUP(J1985,NPC规则!A:K,M1985,FALSE)</f>
        <v>23036</v>
      </c>
      <c r="L1985" s="2">
        <f ca="1">VLOOKUP(J1985,NPC规则!A:N,14,FALSE)</f>
        <v>7</v>
      </c>
      <c r="M1985" s="2">
        <f t="shared" ca="1" si="553"/>
        <v>5</v>
      </c>
      <c r="N1985" s="2">
        <v>6</v>
      </c>
      <c r="O1985" s="2">
        <f>VLOOKUP(A1985,关卡NPC系数!B:I,6,FALSE)</f>
        <v>1.774</v>
      </c>
      <c r="P1985" s="2">
        <f t="shared" si="567"/>
        <v>1</v>
      </c>
    </row>
    <row r="1986" spans="1:16" x14ac:dyDescent="0.3">
      <c r="A1986" s="2">
        <f t="shared" si="555"/>
        <v>331</v>
      </c>
      <c r="B1986" s="2">
        <f ca="1">K1982</f>
        <v>33026</v>
      </c>
      <c r="C1986" s="2">
        <f t="shared" si="554"/>
        <v>5</v>
      </c>
      <c r="D1986" s="2">
        <f>VLOOKUP(A1986,关卡NPC系数!B:C,2,FALSE)</f>
        <v>234</v>
      </c>
      <c r="E1986" s="2" t="str">
        <f>VLOOKUP(A1986,关卡NPC系数!M:Q,5)</f>
        <v>6阶</v>
      </c>
      <c r="F1986" s="2" t="str">
        <f t="shared" ref="F1986:F2049" si="571">VLOOKUP(C1986,S:T,2,FALSE)</f>
        <v>后排</v>
      </c>
      <c r="G1986" s="2">
        <f t="shared" ref="G1986" ca="1" si="572">RANK(H1986,$H1982:$H1987)</f>
        <v>5</v>
      </c>
      <c r="H1986" s="2">
        <f t="shared" ca="1" si="558"/>
        <v>0.40748197850123724</v>
      </c>
      <c r="I1986" s="2" t="str">
        <f t="shared" ca="1" si="551"/>
        <v>暗影</v>
      </c>
      <c r="J1986" s="2" t="str">
        <f t="shared" ca="1" si="552"/>
        <v>6阶后排暗影</v>
      </c>
      <c r="K1986" s="2">
        <f ca="1">VLOOKUP(J1986,NPC规则!A:K,M1986,FALSE)</f>
        <v>51016</v>
      </c>
      <c r="L1986" s="2">
        <f ca="1">VLOOKUP(J1986,NPC规则!A:N,14,FALSE)</f>
        <v>3</v>
      </c>
      <c r="M1986" s="2">
        <f t="shared" ca="1" si="553"/>
        <v>2</v>
      </c>
      <c r="N1986" s="2">
        <v>6</v>
      </c>
      <c r="O1986" s="2">
        <f>VLOOKUP(A1986,关卡NPC系数!B:I,6,FALSE)</f>
        <v>1.774</v>
      </c>
      <c r="P1986" s="2">
        <f t="shared" si="567"/>
        <v>1</v>
      </c>
    </row>
    <row r="1987" spans="1:16" x14ac:dyDescent="0.3">
      <c r="A1987" s="2">
        <f t="shared" si="555"/>
        <v>331</v>
      </c>
      <c r="B1987" s="2">
        <f ca="1">K1982</f>
        <v>33026</v>
      </c>
      <c r="C1987" s="2">
        <f t="shared" si="554"/>
        <v>6</v>
      </c>
      <c r="D1987" s="2">
        <f>VLOOKUP(A1987,关卡NPC系数!B:C,2,FALSE)</f>
        <v>234</v>
      </c>
      <c r="E1987" s="2" t="str">
        <f>VLOOKUP(A1987,关卡NPC系数!M:Q,5)</f>
        <v>6阶</v>
      </c>
      <c r="F1987" s="2" t="str">
        <f t="shared" si="571"/>
        <v>后排</v>
      </c>
      <c r="G1987" s="2">
        <f t="shared" ref="G1987" ca="1" si="573">RANK(H1987,$H1982:$H1987)</f>
        <v>6</v>
      </c>
      <c r="H1987" s="2">
        <f t="shared" ca="1" si="558"/>
        <v>0.31585230035949907</v>
      </c>
      <c r="I1987" s="2" t="str">
        <f t="shared" ref="I1987:I2050" ca="1" si="574">VLOOKUP(G1987,V:W,2,FALSE)</f>
        <v>神圣</v>
      </c>
      <c r="J1987" s="2" t="str">
        <f t="shared" ref="J1987:J2050" ca="1" si="575">E1987&amp;F1987&amp;I1987</f>
        <v>6阶后排神圣</v>
      </c>
      <c r="K1987" s="2">
        <f ca="1">VLOOKUP(J1987,NPC规则!A:K,M1987,FALSE)</f>
        <v>61026</v>
      </c>
      <c r="L1987" s="2">
        <f ca="1">VLOOKUP(J1987,NPC规则!A:N,14,FALSE)</f>
        <v>3</v>
      </c>
      <c r="M1987" s="2">
        <f t="shared" ref="M1987:M2050" ca="1" si="576">INT(RAND()*L1987)+2</f>
        <v>2</v>
      </c>
      <c r="N1987" s="2">
        <v>6</v>
      </c>
      <c r="O1987" s="2">
        <f>VLOOKUP(A1987,关卡NPC系数!B:I,6,FALSE)</f>
        <v>1.774</v>
      </c>
      <c r="P1987" s="2">
        <f t="shared" si="567"/>
        <v>1</v>
      </c>
    </row>
    <row r="1988" spans="1:16" x14ac:dyDescent="0.3">
      <c r="A1988" s="2">
        <f t="shared" si="555"/>
        <v>332</v>
      </c>
      <c r="B1988" s="2">
        <f ca="1">K1988</f>
        <v>11086</v>
      </c>
      <c r="C1988" s="2">
        <f t="shared" si="554"/>
        <v>1</v>
      </c>
      <c r="D1988" s="2">
        <f>VLOOKUP(A1988,关卡NPC系数!B:C,2,FALSE)</f>
        <v>234</v>
      </c>
      <c r="E1988" s="2" t="str">
        <f>VLOOKUP(A1988,关卡NPC系数!M:Q,5)</f>
        <v>6阶</v>
      </c>
      <c r="F1988" s="2" t="str">
        <f t="shared" si="571"/>
        <v>前排</v>
      </c>
      <c r="G1988" s="2">
        <v>1</v>
      </c>
      <c r="I1988" s="2" t="str">
        <f t="shared" si="574"/>
        <v>亡灵</v>
      </c>
      <c r="J1988" s="2" t="str">
        <f t="shared" si="575"/>
        <v>6阶前排亡灵</v>
      </c>
      <c r="K1988" s="2">
        <f ca="1">VLOOKUP(J1988,NPC规则!A:K,M1988,FALSE)</f>
        <v>11086</v>
      </c>
      <c r="L1988" s="2">
        <f>VLOOKUP(J1988,NPC规则!A:N,14,FALSE)</f>
        <v>3</v>
      </c>
      <c r="M1988" s="2">
        <f t="shared" ca="1" si="576"/>
        <v>3</v>
      </c>
      <c r="N1988" s="2">
        <v>6</v>
      </c>
      <c r="O1988" s="2">
        <f>VLOOKUP(A1988,关卡NPC系数!B:I,6,FALSE)</f>
        <v>1.7769999999999999</v>
      </c>
      <c r="P1988" s="2">
        <f t="shared" si="567"/>
        <v>1</v>
      </c>
    </row>
    <row r="1989" spans="1:16" x14ac:dyDescent="0.3">
      <c r="A1989" s="2">
        <f t="shared" si="555"/>
        <v>332</v>
      </c>
      <c r="B1989" s="2">
        <f ca="1">K1988</f>
        <v>11086</v>
      </c>
      <c r="C1989" s="2">
        <f t="shared" si="554"/>
        <v>2</v>
      </c>
      <c r="D1989" s="2">
        <f>VLOOKUP(A1989,关卡NPC系数!B:C,2,FALSE)</f>
        <v>234</v>
      </c>
      <c r="E1989" s="2" t="str">
        <f>VLOOKUP(A1989,关卡NPC系数!M:Q,5)</f>
        <v>6阶</v>
      </c>
      <c r="F1989" s="2" t="str">
        <f t="shared" si="571"/>
        <v>前排</v>
      </c>
      <c r="G1989" s="2">
        <v>1</v>
      </c>
      <c r="I1989" s="2" t="str">
        <f t="shared" si="574"/>
        <v>亡灵</v>
      </c>
      <c r="J1989" s="2" t="str">
        <f t="shared" si="575"/>
        <v>6阶前排亡灵</v>
      </c>
      <c r="K1989" s="2">
        <f ca="1">VLOOKUP(J1989,NPC规则!A:K,M1989,FALSE)</f>
        <v>11076</v>
      </c>
      <c r="L1989" s="2">
        <f>VLOOKUP(J1989,NPC规则!A:N,14,FALSE)</f>
        <v>3</v>
      </c>
      <c r="M1989" s="2">
        <f t="shared" ca="1" si="576"/>
        <v>2</v>
      </c>
      <c r="N1989" s="2">
        <v>6</v>
      </c>
      <c r="O1989" s="2">
        <f>VLOOKUP(A1989,关卡NPC系数!B:I,6,FALSE)</f>
        <v>1.7769999999999999</v>
      </c>
      <c r="P1989" s="2">
        <f t="shared" si="567"/>
        <v>1</v>
      </c>
    </row>
    <row r="1990" spans="1:16" x14ac:dyDescent="0.3">
      <c r="A1990" s="2">
        <f t="shared" si="555"/>
        <v>332</v>
      </c>
      <c r="B1990" s="2">
        <f ca="1">K1988</f>
        <v>11086</v>
      </c>
      <c r="C1990" s="2">
        <f t="shared" si="554"/>
        <v>3</v>
      </c>
      <c r="D1990" s="2">
        <f>VLOOKUP(A1990,关卡NPC系数!B:C,2,FALSE)</f>
        <v>234</v>
      </c>
      <c r="E1990" s="2" t="str">
        <f>VLOOKUP(A1990,关卡NPC系数!M:Q,5)</f>
        <v>6阶</v>
      </c>
      <c r="F1990" s="2" t="str">
        <f t="shared" si="571"/>
        <v>后排</v>
      </c>
      <c r="G1990" s="2">
        <v>1</v>
      </c>
      <c r="I1990" s="2" t="str">
        <f t="shared" si="574"/>
        <v>亡灵</v>
      </c>
      <c r="J1990" s="2" t="str">
        <f t="shared" si="575"/>
        <v>6阶后排亡灵</v>
      </c>
      <c r="K1990" s="2">
        <f ca="1">VLOOKUP(J1990,NPC规则!A:K,M1990,FALSE)</f>
        <v>14036</v>
      </c>
      <c r="L1990" s="2">
        <f>VLOOKUP(J1990,NPC规则!A:N,14,FALSE)</f>
        <v>6</v>
      </c>
      <c r="M1990" s="2">
        <f t="shared" ca="1" si="576"/>
        <v>3</v>
      </c>
      <c r="N1990" s="2">
        <v>6</v>
      </c>
      <c r="O1990" s="2">
        <f>VLOOKUP(A1990,关卡NPC系数!B:I,6,FALSE)</f>
        <v>1.7769999999999999</v>
      </c>
      <c r="P1990" s="2">
        <f t="shared" si="567"/>
        <v>1</v>
      </c>
    </row>
    <row r="1991" spans="1:16" x14ac:dyDescent="0.3">
      <c r="A1991" s="2">
        <f t="shared" si="555"/>
        <v>332</v>
      </c>
      <c r="B1991" s="2">
        <f ca="1">K1988</f>
        <v>11086</v>
      </c>
      <c r="C1991" s="2">
        <f t="shared" si="554"/>
        <v>4</v>
      </c>
      <c r="D1991" s="2">
        <f>VLOOKUP(A1991,关卡NPC系数!B:C,2,FALSE)</f>
        <v>234</v>
      </c>
      <c r="E1991" s="2" t="str">
        <f>VLOOKUP(A1991,关卡NPC系数!M:Q,5)</f>
        <v>6阶</v>
      </c>
      <c r="F1991" s="2" t="str">
        <f t="shared" si="571"/>
        <v>后排</v>
      </c>
      <c r="G1991" s="2">
        <v>1</v>
      </c>
      <c r="I1991" s="2" t="str">
        <f t="shared" si="574"/>
        <v>亡灵</v>
      </c>
      <c r="J1991" s="2" t="str">
        <f t="shared" si="575"/>
        <v>6阶后排亡灵</v>
      </c>
      <c r="K1991" s="2">
        <f ca="1">VLOOKUP(J1991,NPC规则!A:K,M1991,FALSE)</f>
        <v>13046</v>
      </c>
      <c r="L1991" s="2">
        <f>VLOOKUP(J1991,NPC规则!A:N,14,FALSE)</f>
        <v>6</v>
      </c>
      <c r="M1991" s="2">
        <f t="shared" ca="1" si="576"/>
        <v>6</v>
      </c>
      <c r="N1991" s="2">
        <v>6</v>
      </c>
      <c r="O1991" s="2">
        <f>VLOOKUP(A1991,关卡NPC系数!B:I,6,FALSE)</f>
        <v>1.7769999999999999</v>
      </c>
      <c r="P1991" s="2">
        <f t="shared" si="567"/>
        <v>1</v>
      </c>
    </row>
    <row r="1992" spans="1:16" x14ac:dyDescent="0.3">
      <c r="A1992" s="2">
        <f t="shared" si="555"/>
        <v>332</v>
      </c>
      <c r="B1992" s="2">
        <f ca="1">K1988</f>
        <v>11086</v>
      </c>
      <c r="C1992" s="2">
        <f t="shared" ref="C1992:C2055" si="577">C1986</f>
        <v>5</v>
      </c>
      <c r="D1992" s="2">
        <f>VLOOKUP(A1992,关卡NPC系数!B:C,2,FALSE)</f>
        <v>234</v>
      </c>
      <c r="E1992" s="2" t="str">
        <f>VLOOKUP(A1992,关卡NPC系数!M:Q,5)</f>
        <v>6阶</v>
      </c>
      <c r="F1992" s="2" t="str">
        <f t="shared" si="571"/>
        <v>后排</v>
      </c>
      <c r="G1992" s="2">
        <v>1</v>
      </c>
      <c r="I1992" s="2" t="str">
        <f t="shared" si="574"/>
        <v>亡灵</v>
      </c>
      <c r="J1992" s="2" t="str">
        <f t="shared" si="575"/>
        <v>6阶后排亡灵</v>
      </c>
      <c r="K1992" s="2">
        <f ca="1">VLOOKUP(J1992,NPC规则!A:K,M1992,FALSE)</f>
        <v>13046</v>
      </c>
      <c r="L1992" s="2">
        <f>VLOOKUP(J1992,NPC规则!A:N,14,FALSE)</f>
        <v>6</v>
      </c>
      <c r="M1992" s="2">
        <f t="shared" ca="1" si="576"/>
        <v>6</v>
      </c>
      <c r="N1992" s="2">
        <v>6</v>
      </c>
      <c r="O1992" s="2">
        <f>VLOOKUP(A1992,关卡NPC系数!B:I,6,FALSE)</f>
        <v>1.7769999999999999</v>
      </c>
      <c r="P1992" s="2">
        <f t="shared" si="567"/>
        <v>1</v>
      </c>
    </row>
    <row r="1993" spans="1:16" x14ac:dyDescent="0.3">
      <c r="A1993" s="2">
        <f t="shared" si="555"/>
        <v>332</v>
      </c>
      <c r="B1993" s="2">
        <f ca="1">K1988</f>
        <v>11086</v>
      </c>
      <c r="C1993" s="2">
        <f t="shared" si="577"/>
        <v>6</v>
      </c>
      <c r="D1993" s="2">
        <f>VLOOKUP(A1993,关卡NPC系数!B:C,2,FALSE)</f>
        <v>234</v>
      </c>
      <c r="E1993" s="2" t="str">
        <f>VLOOKUP(A1993,关卡NPC系数!M:Q,5)</f>
        <v>6阶</v>
      </c>
      <c r="F1993" s="2" t="str">
        <f t="shared" si="571"/>
        <v>后排</v>
      </c>
      <c r="G1993" s="2">
        <v>1</v>
      </c>
      <c r="I1993" s="2" t="str">
        <f t="shared" si="574"/>
        <v>亡灵</v>
      </c>
      <c r="J1993" s="2" t="str">
        <f t="shared" si="575"/>
        <v>6阶后排亡灵</v>
      </c>
      <c r="K1993" s="2">
        <f ca="1">VLOOKUP(J1993,NPC规则!A:K,M1993,FALSE)</f>
        <v>14026</v>
      </c>
      <c r="L1993" s="2">
        <f>VLOOKUP(J1993,NPC规则!A:N,14,FALSE)</f>
        <v>6</v>
      </c>
      <c r="M1993" s="2">
        <f t="shared" ca="1" si="576"/>
        <v>4</v>
      </c>
      <c r="N1993" s="2">
        <v>6</v>
      </c>
      <c r="O1993" s="2">
        <f>VLOOKUP(A1993,关卡NPC系数!B:I,6,FALSE)</f>
        <v>1.7769999999999999</v>
      </c>
      <c r="P1993" s="2">
        <f t="shared" si="567"/>
        <v>1</v>
      </c>
    </row>
    <row r="1994" spans="1:16" x14ac:dyDescent="0.3">
      <c r="A1994" s="2">
        <f t="shared" si="555"/>
        <v>333</v>
      </c>
      <c r="B1994" s="2">
        <f ca="1">K1994</f>
        <v>21036</v>
      </c>
      <c r="C1994" s="2">
        <f t="shared" si="577"/>
        <v>1</v>
      </c>
      <c r="D1994" s="2">
        <f>VLOOKUP(A1994,关卡NPC系数!B:C,2,FALSE)</f>
        <v>235</v>
      </c>
      <c r="E1994" s="2" t="str">
        <f>VLOOKUP(A1994,关卡NPC系数!M:Q,5)</f>
        <v>6阶</v>
      </c>
      <c r="F1994" s="2" t="str">
        <f t="shared" si="571"/>
        <v>前排</v>
      </c>
      <c r="G1994" s="2">
        <f t="shared" ref="G1994" si="578">G1988+1</f>
        <v>2</v>
      </c>
      <c r="I1994" s="2" t="str">
        <f t="shared" si="574"/>
        <v>奥术</v>
      </c>
      <c r="J1994" s="2" t="str">
        <f t="shared" si="575"/>
        <v>6阶前排奥术</v>
      </c>
      <c r="K1994" s="2">
        <f ca="1">VLOOKUP(J1994,NPC规则!A:K,M1994,FALSE)</f>
        <v>21036</v>
      </c>
      <c r="L1994" s="2">
        <f>VLOOKUP(J1994,NPC规则!A:N,14,FALSE)</f>
        <v>4</v>
      </c>
      <c r="M1994" s="2">
        <f t="shared" ca="1" si="576"/>
        <v>4</v>
      </c>
      <c r="N1994" s="2">
        <v>6</v>
      </c>
      <c r="O1994" s="2">
        <f>VLOOKUP(A1994,关卡NPC系数!B:I,6,FALSE)</f>
        <v>1.7789999999999999</v>
      </c>
      <c r="P1994" s="2">
        <f t="shared" si="567"/>
        <v>1</v>
      </c>
    </row>
    <row r="1995" spans="1:16" x14ac:dyDescent="0.3">
      <c r="A1995" s="2">
        <f t="shared" si="555"/>
        <v>333</v>
      </c>
      <c r="B1995" s="2">
        <f ca="1">K1994</f>
        <v>21036</v>
      </c>
      <c r="C1995" s="2">
        <f t="shared" si="577"/>
        <v>2</v>
      </c>
      <c r="D1995" s="2">
        <f>VLOOKUP(A1995,关卡NPC系数!B:C,2,FALSE)</f>
        <v>235</v>
      </c>
      <c r="E1995" s="2" t="str">
        <f>VLOOKUP(A1995,关卡NPC系数!M:Q,5)</f>
        <v>6阶</v>
      </c>
      <c r="F1995" s="2" t="str">
        <f t="shared" si="571"/>
        <v>前排</v>
      </c>
      <c r="G1995" s="2">
        <f t="shared" si="556"/>
        <v>2</v>
      </c>
      <c r="I1995" s="2" t="str">
        <f t="shared" si="574"/>
        <v>奥术</v>
      </c>
      <c r="J1995" s="2" t="str">
        <f t="shared" si="575"/>
        <v>6阶前排奥术</v>
      </c>
      <c r="K1995" s="2">
        <f ca="1">VLOOKUP(J1995,NPC规则!A:K,M1995,FALSE)</f>
        <v>25066</v>
      </c>
      <c r="L1995" s="2">
        <f>VLOOKUP(J1995,NPC规则!A:N,14,FALSE)</f>
        <v>4</v>
      </c>
      <c r="M1995" s="2">
        <f t="shared" ca="1" si="576"/>
        <v>3</v>
      </c>
      <c r="N1995" s="2">
        <v>6</v>
      </c>
      <c r="O1995" s="2">
        <f>VLOOKUP(A1995,关卡NPC系数!B:I,6,FALSE)</f>
        <v>1.7789999999999999</v>
      </c>
      <c r="P1995" s="2">
        <f t="shared" si="567"/>
        <v>1</v>
      </c>
    </row>
    <row r="1996" spans="1:16" x14ac:dyDescent="0.3">
      <c r="A1996" s="2">
        <f t="shared" si="555"/>
        <v>333</v>
      </c>
      <c r="B1996" s="2">
        <f ca="1">K1994</f>
        <v>21036</v>
      </c>
      <c r="C1996" s="2">
        <f t="shared" si="577"/>
        <v>3</v>
      </c>
      <c r="D1996" s="2">
        <f>VLOOKUP(A1996,关卡NPC系数!B:C,2,FALSE)</f>
        <v>235</v>
      </c>
      <c r="E1996" s="2" t="str">
        <f>VLOOKUP(A1996,关卡NPC系数!M:Q,5)</f>
        <v>6阶</v>
      </c>
      <c r="F1996" s="2" t="str">
        <f t="shared" si="571"/>
        <v>后排</v>
      </c>
      <c r="G1996" s="2">
        <f t="shared" si="556"/>
        <v>2</v>
      </c>
      <c r="I1996" s="2" t="str">
        <f t="shared" si="574"/>
        <v>奥术</v>
      </c>
      <c r="J1996" s="2" t="str">
        <f t="shared" si="575"/>
        <v>6阶后排奥术</v>
      </c>
      <c r="K1996" s="2">
        <f ca="1">VLOOKUP(J1996,NPC规则!A:K,M1996,FALSE)</f>
        <v>24036</v>
      </c>
      <c r="L1996" s="2">
        <f>VLOOKUP(J1996,NPC规则!A:N,14,FALSE)</f>
        <v>7</v>
      </c>
      <c r="M1996" s="2">
        <f t="shared" ca="1" si="576"/>
        <v>4</v>
      </c>
      <c r="N1996" s="2">
        <v>6</v>
      </c>
      <c r="O1996" s="2">
        <f>VLOOKUP(A1996,关卡NPC系数!B:I,6,FALSE)</f>
        <v>1.7789999999999999</v>
      </c>
      <c r="P1996" s="2">
        <f t="shared" si="567"/>
        <v>1</v>
      </c>
    </row>
    <row r="1997" spans="1:16" x14ac:dyDescent="0.3">
      <c r="A1997" s="2">
        <f t="shared" si="555"/>
        <v>333</v>
      </c>
      <c r="B1997" s="2">
        <f ca="1">K1994</f>
        <v>21036</v>
      </c>
      <c r="C1997" s="2">
        <f t="shared" si="577"/>
        <v>4</v>
      </c>
      <c r="D1997" s="2">
        <f>VLOOKUP(A1997,关卡NPC系数!B:C,2,FALSE)</f>
        <v>235</v>
      </c>
      <c r="E1997" s="2" t="str">
        <f>VLOOKUP(A1997,关卡NPC系数!M:Q,5)</f>
        <v>6阶</v>
      </c>
      <c r="F1997" s="2" t="str">
        <f t="shared" si="571"/>
        <v>后排</v>
      </c>
      <c r="G1997" s="2">
        <f t="shared" si="556"/>
        <v>2</v>
      </c>
      <c r="I1997" s="2" t="str">
        <f t="shared" si="574"/>
        <v>奥术</v>
      </c>
      <c r="J1997" s="2" t="str">
        <f t="shared" si="575"/>
        <v>6阶后排奥术</v>
      </c>
      <c r="K1997" s="2">
        <f ca="1">VLOOKUP(J1997,NPC规则!A:K,M1997,FALSE)</f>
        <v>25076</v>
      </c>
      <c r="L1997" s="2">
        <f>VLOOKUP(J1997,NPC规则!A:N,14,FALSE)</f>
        <v>7</v>
      </c>
      <c r="M1997" s="2">
        <f t="shared" ca="1" si="576"/>
        <v>3</v>
      </c>
      <c r="N1997" s="2">
        <v>6</v>
      </c>
      <c r="O1997" s="2">
        <f>VLOOKUP(A1997,关卡NPC系数!B:I,6,FALSE)</f>
        <v>1.7789999999999999</v>
      </c>
      <c r="P1997" s="2">
        <f t="shared" si="567"/>
        <v>1</v>
      </c>
    </row>
    <row r="1998" spans="1:16" x14ac:dyDescent="0.3">
      <c r="A1998" s="2">
        <f t="shared" ref="A1998:A2061" si="579">A1992+1</f>
        <v>333</v>
      </c>
      <c r="B1998" s="2">
        <f ca="1">K1994</f>
        <v>21036</v>
      </c>
      <c r="C1998" s="2">
        <f t="shared" si="577"/>
        <v>5</v>
      </c>
      <c r="D1998" s="2">
        <f>VLOOKUP(A1998,关卡NPC系数!B:C,2,FALSE)</f>
        <v>235</v>
      </c>
      <c r="E1998" s="2" t="str">
        <f>VLOOKUP(A1998,关卡NPC系数!M:Q,5)</f>
        <v>6阶</v>
      </c>
      <c r="F1998" s="2" t="str">
        <f t="shared" si="571"/>
        <v>后排</v>
      </c>
      <c r="G1998" s="2">
        <f t="shared" si="556"/>
        <v>2</v>
      </c>
      <c r="I1998" s="2" t="str">
        <f t="shared" si="574"/>
        <v>奥术</v>
      </c>
      <c r="J1998" s="2" t="str">
        <f t="shared" si="575"/>
        <v>6阶后排奥术</v>
      </c>
      <c r="K1998" s="2">
        <f ca="1">VLOOKUP(J1998,NPC规则!A:K,M1998,FALSE)</f>
        <v>25076</v>
      </c>
      <c r="L1998" s="2">
        <f>VLOOKUP(J1998,NPC规则!A:N,14,FALSE)</f>
        <v>7</v>
      </c>
      <c r="M1998" s="2">
        <f t="shared" ca="1" si="576"/>
        <v>3</v>
      </c>
      <c r="N1998" s="2">
        <v>6</v>
      </c>
      <c r="O1998" s="2">
        <f>VLOOKUP(A1998,关卡NPC系数!B:I,6,FALSE)</f>
        <v>1.7789999999999999</v>
      </c>
      <c r="P1998" s="2">
        <f t="shared" si="567"/>
        <v>1</v>
      </c>
    </row>
    <row r="1999" spans="1:16" x14ac:dyDescent="0.3">
      <c r="A1999" s="2">
        <f t="shared" si="579"/>
        <v>333</v>
      </c>
      <c r="B1999" s="2">
        <f ca="1">K1994</f>
        <v>21036</v>
      </c>
      <c r="C1999" s="2">
        <f t="shared" si="577"/>
        <v>6</v>
      </c>
      <c r="D1999" s="2">
        <f>VLOOKUP(A1999,关卡NPC系数!B:C,2,FALSE)</f>
        <v>235</v>
      </c>
      <c r="E1999" s="2" t="str">
        <f>VLOOKUP(A1999,关卡NPC系数!M:Q,5)</f>
        <v>6阶</v>
      </c>
      <c r="F1999" s="2" t="str">
        <f t="shared" si="571"/>
        <v>后排</v>
      </c>
      <c r="G1999" s="2">
        <f t="shared" si="556"/>
        <v>2</v>
      </c>
      <c r="I1999" s="2" t="str">
        <f t="shared" si="574"/>
        <v>奥术</v>
      </c>
      <c r="J1999" s="2" t="str">
        <f t="shared" si="575"/>
        <v>6阶后排奥术</v>
      </c>
      <c r="K1999" s="2">
        <f ca="1">VLOOKUP(J1999,NPC规则!A:K,M1999,FALSE)</f>
        <v>22036</v>
      </c>
      <c r="L1999" s="2">
        <f>VLOOKUP(J1999,NPC规则!A:N,14,FALSE)</f>
        <v>7</v>
      </c>
      <c r="M1999" s="2">
        <f t="shared" ca="1" si="576"/>
        <v>8</v>
      </c>
      <c r="N1999" s="2">
        <v>6</v>
      </c>
      <c r="O1999" s="2">
        <f>VLOOKUP(A1999,关卡NPC系数!B:I,6,FALSE)</f>
        <v>1.7789999999999999</v>
      </c>
      <c r="P1999" s="2">
        <f t="shared" si="567"/>
        <v>1</v>
      </c>
    </row>
    <row r="2000" spans="1:16" x14ac:dyDescent="0.3">
      <c r="A2000" s="2">
        <f t="shared" si="579"/>
        <v>334</v>
      </c>
      <c r="B2000" s="2">
        <f ca="1">K2000</f>
        <v>33026</v>
      </c>
      <c r="C2000" s="2">
        <f t="shared" si="577"/>
        <v>1</v>
      </c>
      <c r="D2000" s="2">
        <f>VLOOKUP(A2000,关卡NPC系数!B:C,2,FALSE)</f>
        <v>235</v>
      </c>
      <c r="E2000" s="2" t="str">
        <f>VLOOKUP(A2000,关卡NPC系数!M:Q,5)</f>
        <v>6阶</v>
      </c>
      <c r="F2000" s="2" t="str">
        <f t="shared" si="571"/>
        <v>前排</v>
      </c>
      <c r="G2000" s="2">
        <f t="shared" si="556"/>
        <v>3</v>
      </c>
      <c r="I2000" s="2" t="str">
        <f t="shared" si="574"/>
        <v>邪能</v>
      </c>
      <c r="J2000" s="2" t="str">
        <f t="shared" si="575"/>
        <v>6阶前排邪能</v>
      </c>
      <c r="K2000" s="2">
        <f ca="1">VLOOKUP(J2000,NPC规则!A:K,M2000,FALSE)</f>
        <v>33026</v>
      </c>
      <c r="L2000" s="2">
        <f>VLOOKUP(J2000,NPC规则!A:N,14,FALSE)</f>
        <v>4</v>
      </c>
      <c r="M2000" s="2">
        <f t="shared" ca="1" si="576"/>
        <v>5</v>
      </c>
      <c r="N2000" s="2">
        <v>6</v>
      </c>
      <c r="O2000" s="2">
        <f>VLOOKUP(A2000,关卡NPC系数!B:I,6,FALSE)</f>
        <v>1.782</v>
      </c>
      <c r="P2000" s="2">
        <f t="shared" si="567"/>
        <v>1</v>
      </c>
    </row>
    <row r="2001" spans="1:16" x14ac:dyDescent="0.3">
      <c r="A2001" s="2">
        <f t="shared" si="579"/>
        <v>334</v>
      </c>
      <c r="B2001" s="2">
        <f ca="1">K2000</f>
        <v>33026</v>
      </c>
      <c r="C2001" s="2">
        <f t="shared" si="577"/>
        <v>2</v>
      </c>
      <c r="D2001" s="2">
        <f>VLOOKUP(A2001,关卡NPC系数!B:C,2,FALSE)</f>
        <v>235</v>
      </c>
      <c r="E2001" s="2" t="str">
        <f>VLOOKUP(A2001,关卡NPC系数!M:Q,5)</f>
        <v>6阶</v>
      </c>
      <c r="F2001" s="2" t="str">
        <f t="shared" si="571"/>
        <v>前排</v>
      </c>
      <c r="G2001" s="2">
        <f t="shared" si="556"/>
        <v>3</v>
      </c>
      <c r="I2001" s="2" t="str">
        <f t="shared" si="574"/>
        <v>邪能</v>
      </c>
      <c r="J2001" s="2" t="str">
        <f t="shared" si="575"/>
        <v>6阶前排邪能</v>
      </c>
      <c r="K2001" s="2">
        <f ca="1">VLOOKUP(J2001,NPC规则!A:K,M2001,FALSE)</f>
        <v>35036</v>
      </c>
      <c r="L2001" s="2">
        <f>VLOOKUP(J2001,NPC规则!A:N,14,FALSE)</f>
        <v>4</v>
      </c>
      <c r="M2001" s="2">
        <f t="shared" ca="1" si="576"/>
        <v>3</v>
      </c>
      <c r="N2001" s="2">
        <v>6</v>
      </c>
      <c r="O2001" s="2">
        <f>VLOOKUP(A2001,关卡NPC系数!B:I,6,FALSE)</f>
        <v>1.782</v>
      </c>
      <c r="P2001" s="2">
        <f t="shared" si="567"/>
        <v>1</v>
      </c>
    </row>
    <row r="2002" spans="1:16" x14ac:dyDescent="0.3">
      <c r="A2002" s="2">
        <f t="shared" si="579"/>
        <v>334</v>
      </c>
      <c r="B2002" s="2">
        <f ca="1">K2000</f>
        <v>33026</v>
      </c>
      <c r="C2002" s="2">
        <f t="shared" si="577"/>
        <v>3</v>
      </c>
      <c r="D2002" s="2">
        <f>VLOOKUP(A2002,关卡NPC系数!B:C,2,FALSE)</f>
        <v>235</v>
      </c>
      <c r="E2002" s="2" t="str">
        <f>VLOOKUP(A2002,关卡NPC系数!M:Q,5)</f>
        <v>6阶</v>
      </c>
      <c r="F2002" s="2" t="str">
        <f t="shared" si="571"/>
        <v>后排</v>
      </c>
      <c r="G2002" s="2">
        <f t="shared" ref="G2002:G2065" si="580">G1996+1</f>
        <v>3</v>
      </c>
      <c r="I2002" s="2" t="str">
        <f t="shared" si="574"/>
        <v>邪能</v>
      </c>
      <c r="J2002" s="2" t="str">
        <f t="shared" si="575"/>
        <v>6阶后排邪能</v>
      </c>
      <c r="K2002" s="2">
        <f ca="1">VLOOKUP(J2002,NPC规则!A:K,M2002,FALSE)</f>
        <v>32046</v>
      </c>
      <c r="L2002" s="2">
        <f>VLOOKUP(J2002,NPC规则!A:N,14,FALSE)</f>
        <v>6</v>
      </c>
      <c r="M2002" s="2">
        <f t="shared" ca="1" si="576"/>
        <v>7</v>
      </c>
      <c r="N2002" s="2">
        <v>6</v>
      </c>
      <c r="O2002" s="2">
        <f>VLOOKUP(A2002,关卡NPC系数!B:I,6,FALSE)</f>
        <v>1.782</v>
      </c>
      <c r="P2002" s="2">
        <f t="shared" si="567"/>
        <v>1</v>
      </c>
    </row>
    <row r="2003" spans="1:16" x14ac:dyDescent="0.3">
      <c r="A2003" s="2">
        <f t="shared" si="579"/>
        <v>334</v>
      </c>
      <c r="B2003" s="2">
        <f ca="1">K2000</f>
        <v>33026</v>
      </c>
      <c r="C2003" s="2">
        <f t="shared" si="577"/>
        <v>4</v>
      </c>
      <c r="D2003" s="2">
        <f>VLOOKUP(A2003,关卡NPC系数!B:C,2,FALSE)</f>
        <v>235</v>
      </c>
      <c r="E2003" s="2" t="str">
        <f>VLOOKUP(A2003,关卡NPC系数!M:Q,5)</f>
        <v>6阶</v>
      </c>
      <c r="F2003" s="2" t="str">
        <f t="shared" si="571"/>
        <v>后排</v>
      </c>
      <c r="G2003" s="2">
        <f t="shared" si="580"/>
        <v>3</v>
      </c>
      <c r="I2003" s="2" t="str">
        <f t="shared" si="574"/>
        <v>邪能</v>
      </c>
      <c r="J2003" s="2" t="str">
        <f t="shared" si="575"/>
        <v>6阶后排邪能</v>
      </c>
      <c r="K2003" s="2">
        <f ca="1">VLOOKUP(J2003,NPC规则!A:K,M2003,FALSE)</f>
        <v>33026</v>
      </c>
      <c r="L2003" s="2">
        <f>VLOOKUP(J2003,NPC规则!A:N,14,FALSE)</f>
        <v>6</v>
      </c>
      <c r="M2003" s="2">
        <f t="shared" ca="1" si="576"/>
        <v>2</v>
      </c>
      <c r="N2003" s="2">
        <v>6</v>
      </c>
      <c r="O2003" s="2">
        <f>VLOOKUP(A2003,关卡NPC系数!B:I,6,FALSE)</f>
        <v>1.782</v>
      </c>
      <c r="P2003" s="2">
        <f t="shared" si="567"/>
        <v>1</v>
      </c>
    </row>
    <row r="2004" spans="1:16" x14ac:dyDescent="0.3">
      <c r="A2004" s="2">
        <f t="shared" si="579"/>
        <v>334</v>
      </c>
      <c r="B2004" s="2">
        <f ca="1">K2000</f>
        <v>33026</v>
      </c>
      <c r="C2004" s="2">
        <f t="shared" si="577"/>
        <v>5</v>
      </c>
      <c r="D2004" s="2">
        <f>VLOOKUP(A2004,关卡NPC系数!B:C,2,FALSE)</f>
        <v>235</v>
      </c>
      <c r="E2004" s="2" t="str">
        <f>VLOOKUP(A2004,关卡NPC系数!M:Q,5)</f>
        <v>6阶</v>
      </c>
      <c r="F2004" s="2" t="str">
        <f t="shared" si="571"/>
        <v>后排</v>
      </c>
      <c r="G2004" s="2">
        <f t="shared" si="580"/>
        <v>3</v>
      </c>
      <c r="I2004" s="2" t="str">
        <f t="shared" si="574"/>
        <v>邪能</v>
      </c>
      <c r="J2004" s="2" t="str">
        <f t="shared" si="575"/>
        <v>6阶后排邪能</v>
      </c>
      <c r="K2004" s="2">
        <f ca="1">VLOOKUP(J2004,NPC规则!A:K,M2004,FALSE)</f>
        <v>32046</v>
      </c>
      <c r="L2004" s="2">
        <f>VLOOKUP(J2004,NPC规则!A:N,14,FALSE)</f>
        <v>6</v>
      </c>
      <c r="M2004" s="2">
        <f t="shared" ca="1" si="576"/>
        <v>7</v>
      </c>
      <c r="N2004" s="2">
        <v>6</v>
      </c>
      <c r="O2004" s="2">
        <f>VLOOKUP(A2004,关卡NPC系数!B:I,6,FALSE)</f>
        <v>1.782</v>
      </c>
      <c r="P2004" s="2">
        <f t="shared" si="567"/>
        <v>1</v>
      </c>
    </row>
    <row r="2005" spans="1:16" x14ac:dyDescent="0.3">
      <c r="A2005" s="2">
        <f t="shared" si="579"/>
        <v>334</v>
      </c>
      <c r="B2005" s="2">
        <f ca="1">K2000</f>
        <v>33026</v>
      </c>
      <c r="C2005" s="2">
        <f t="shared" si="577"/>
        <v>6</v>
      </c>
      <c r="D2005" s="2">
        <f>VLOOKUP(A2005,关卡NPC系数!B:C,2,FALSE)</f>
        <v>235</v>
      </c>
      <c r="E2005" s="2" t="str">
        <f>VLOOKUP(A2005,关卡NPC系数!M:Q,5)</f>
        <v>6阶</v>
      </c>
      <c r="F2005" s="2" t="str">
        <f t="shared" si="571"/>
        <v>后排</v>
      </c>
      <c r="G2005" s="2">
        <f t="shared" si="580"/>
        <v>3</v>
      </c>
      <c r="I2005" s="2" t="str">
        <f t="shared" si="574"/>
        <v>邪能</v>
      </c>
      <c r="J2005" s="2" t="str">
        <f t="shared" si="575"/>
        <v>6阶后排邪能</v>
      </c>
      <c r="K2005" s="2">
        <f ca="1">VLOOKUP(J2005,NPC规则!A:K,M2005,FALSE)</f>
        <v>32046</v>
      </c>
      <c r="L2005" s="2">
        <f>VLOOKUP(J2005,NPC规则!A:N,14,FALSE)</f>
        <v>6</v>
      </c>
      <c r="M2005" s="2">
        <f t="shared" ca="1" si="576"/>
        <v>7</v>
      </c>
      <c r="N2005" s="2">
        <v>6</v>
      </c>
      <c r="O2005" s="2">
        <f>VLOOKUP(A2005,关卡NPC系数!B:I,6,FALSE)</f>
        <v>1.782</v>
      </c>
      <c r="P2005" s="2">
        <f t="shared" si="567"/>
        <v>1</v>
      </c>
    </row>
    <row r="2006" spans="1:16" x14ac:dyDescent="0.3">
      <c r="A2006" s="2">
        <f t="shared" si="579"/>
        <v>335</v>
      </c>
      <c r="B2006" s="2">
        <f ca="1">K2006</f>
        <v>45046</v>
      </c>
      <c r="C2006" s="2">
        <f t="shared" si="577"/>
        <v>1</v>
      </c>
      <c r="D2006" s="2">
        <f>VLOOKUP(A2006,关卡NPC系数!B:C,2,FALSE)</f>
        <v>236</v>
      </c>
      <c r="E2006" s="2" t="str">
        <f>VLOOKUP(A2006,关卡NPC系数!M:Q,5)</f>
        <v>6阶</v>
      </c>
      <c r="F2006" s="2" t="str">
        <f t="shared" si="571"/>
        <v>前排</v>
      </c>
      <c r="G2006" s="2">
        <f t="shared" si="580"/>
        <v>4</v>
      </c>
      <c r="I2006" s="2" t="str">
        <f t="shared" si="574"/>
        <v>自然</v>
      </c>
      <c r="J2006" s="2" t="str">
        <f t="shared" si="575"/>
        <v>6阶前排自然</v>
      </c>
      <c r="K2006" s="2">
        <f ca="1">VLOOKUP(J2006,NPC规则!A:K,M2006,FALSE)</f>
        <v>45046</v>
      </c>
      <c r="L2006" s="2">
        <f>VLOOKUP(J2006,NPC规则!A:N,14,FALSE)</f>
        <v>4</v>
      </c>
      <c r="M2006" s="2">
        <f t="shared" ca="1" si="576"/>
        <v>5</v>
      </c>
      <c r="N2006" s="2">
        <v>6</v>
      </c>
      <c r="O2006" s="2">
        <f>VLOOKUP(A2006,关卡NPC系数!B:I,6,FALSE)</f>
        <v>1.784</v>
      </c>
      <c r="P2006" s="2">
        <f t="shared" si="567"/>
        <v>1</v>
      </c>
    </row>
    <row r="2007" spans="1:16" x14ac:dyDescent="0.3">
      <c r="A2007" s="2">
        <f t="shared" si="579"/>
        <v>335</v>
      </c>
      <c r="B2007" s="2">
        <f ca="1">K2006</f>
        <v>45046</v>
      </c>
      <c r="C2007" s="2">
        <f t="shared" si="577"/>
        <v>2</v>
      </c>
      <c r="D2007" s="2">
        <f>VLOOKUP(A2007,关卡NPC系数!B:C,2,FALSE)</f>
        <v>236</v>
      </c>
      <c r="E2007" s="2" t="str">
        <f>VLOOKUP(A2007,关卡NPC系数!M:Q,5)</f>
        <v>6阶</v>
      </c>
      <c r="F2007" s="2" t="str">
        <f t="shared" si="571"/>
        <v>前排</v>
      </c>
      <c r="G2007" s="2">
        <f t="shared" si="580"/>
        <v>4</v>
      </c>
      <c r="I2007" s="2" t="str">
        <f t="shared" si="574"/>
        <v>自然</v>
      </c>
      <c r="J2007" s="2" t="str">
        <f t="shared" si="575"/>
        <v>6阶前排自然</v>
      </c>
      <c r="K2007" s="2">
        <f ca="1">VLOOKUP(J2007,NPC规则!A:K,M2007,FALSE)</f>
        <v>41056</v>
      </c>
      <c r="L2007" s="2">
        <f>VLOOKUP(J2007,NPC规则!A:N,14,FALSE)</f>
        <v>4</v>
      </c>
      <c r="M2007" s="2">
        <f t="shared" ca="1" si="576"/>
        <v>2</v>
      </c>
      <c r="N2007" s="2">
        <v>6</v>
      </c>
      <c r="O2007" s="2">
        <f>VLOOKUP(A2007,关卡NPC系数!B:I,6,FALSE)</f>
        <v>1.784</v>
      </c>
      <c r="P2007" s="2">
        <f t="shared" si="567"/>
        <v>1</v>
      </c>
    </row>
    <row r="2008" spans="1:16" x14ac:dyDescent="0.3">
      <c r="A2008" s="2">
        <f t="shared" si="579"/>
        <v>335</v>
      </c>
      <c r="B2008" s="2">
        <f ca="1">K2006</f>
        <v>45046</v>
      </c>
      <c r="C2008" s="2">
        <f t="shared" si="577"/>
        <v>3</v>
      </c>
      <c r="D2008" s="2">
        <f>VLOOKUP(A2008,关卡NPC系数!B:C,2,FALSE)</f>
        <v>236</v>
      </c>
      <c r="E2008" s="2" t="str">
        <f>VLOOKUP(A2008,关卡NPC系数!M:Q,5)</f>
        <v>6阶</v>
      </c>
      <c r="F2008" s="2" t="str">
        <f t="shared" si="571"/>
        <v>后排</v>
      </c>
      <c r="G2008" s="2">
        <f t="shared" si="580"/>
        <v>4</v>
      </c>
      <c r="I2008" s="2" t="str">
        <f t="shared" si="574"/>
        <v>自然</v>
      </c>
      <c r="J2008" s="2" t="str">
        <f t="shared" si="575"/>
        <v>6阶后排自然</v>
      </c>
      <c r="K2008" s="2">
        <f ca="1">VLOOKUP(J2008,NPC规则!A:K,M2008,FALSE)</f>
        <v>42016</v>
      </c>
      <c r="L2008" s="2">
        <f>VLOOKUP(J2008,NPC规则!A:N,14,FALSE)</f>
        <v>7</v>
      </c>
      <c r="M2008" s="2">
        <f t="shared" ca="1" si="576"/>
        <v>7</v>
      </c>
      <c r="N2008" s="2">
        <v>6</v>
      </c>
      <c r="O2008" s="2">
        <f>VLOOKUP(A2008,关卡NPC系数!B:I,6,FALSE)</f>
        <v>1.784</v>
      </c>
      <c r="P2008" s="2">
        <f t="shared" si="567"/>
        <v>1</v>
      </c>
    </row>
    <row r="2009" spans="1:16" x14ac:dyDescent="0.3">
      <c r="A2009" s="2">
        <f t="shared" si="579"/>
        <v>335</v>
      </c>
      <c r="B2009" s="2">
        <f ca="1">K2006</f>
        <v>45046</v>
      </c>
      <c r="C2009" s="2">
        <f t="shared" si="577"/>
        <v>4</v>
      </c>
      <c r="D2009" s="2">
        <f>VLOOKUP(A2009,关卡NPC系数!B:C,2,FALSE)</f>
        <v>236</v>
      </c>
      <c r="E2009" s="2" t="str">
        <f>VLOOKUP(A2009,关卡NPC系数!M:Q,5)</f>
        <v>6阶</v>
      </c>
      <c r="F2009" s="2" t="str">
        <f t="shared" si="571"/>
        <v>后排</v>
      </c>
      <c r="G2009" s="2">
        <f t="shared" si="580"/>
        <v>4</v>
      </c>
      <c r="I2009" s="2" t="str">
        <f t="shared" si="574"/>
        <v>自然</v>
      </c>
      <c r="J2009" s="2" t="str">
        <f t="shared" si="575"/>
        <v>6阶后排自然</v>
      </c>
      <c r="K2009" s="2">
        <f ca="1">VLOOKUP(J2009,NPC规则!A:K,M2009,FALSE)</f>
        <v>44046</v>
      </c>
      <c r="L2009" s="2">
        <f>VLOOKUP(J2009,NPC规则!A:N,14,FALSE)</f>
        <v>7</v>
      </c>
      <c r="M2009" s="2">
        <f t="shared" ca="1" si="576"/>
        <v>5</v>
      </c>
      <c r="N2009" s="2">
        <v>6</v>
      </c>
      <c r="O2009" s="2">
        <f>VLOOKUP(A2009,关卡NPC系数!B:I,6,FALSE)</f>
        <v>1.784</v>
      </c>
      <c r="P2009" s="2">
        <f t="shared" si="567"/>
        <v>1</v>
      </c>
    </row>
    <row r="2010" spans="1:16" x14ac:dyDescent="0.3">
      <c r="A2010" s="2">
        <f t="shared" si="579"/>
        <v>335</v>
      </c>
      <c r="B2010" s="2">
        <f ca="1">K2006</f>
        <v>45046</v>
      </c>
      <c r="C2010" s="2">
        <f t="shared" si="577"/>
        <v>5</v>
      </c>
      <c r="D2010" s="2">
        <f>VLOOKUP(A2010,关卡NPC系数!B:C,2,FALSE)</f>
        <v>236</v>
      </c>
      <c r="E2010" s="2" t="str">
        <f>VLOOKUP(A2010,关卡NPC系数!M:Q,5)</f>
        <v>6阶</v>
      </c>
      <c r="F2010" s="2" t="str">
        <f t="shared" si="571"/>
        <v>后排</v>
      </c>
      <c r="G2010" s="2">
        <f t="shared" si="580"/>
        <v>4</v>
      </c>
      <c r="I2010" s="2" t="str">
        <f t="shared" si="574"/>
        <v>自然</v>
      </c>
      <c r="J2010" s="2" t="str">
        <f t="shared" si="575"/>
        <v>6阶后排自然</v>
      </c>
      <c r="K2010" s="2">
        <f ca="1">VLOOKUP(J2010,NPC规则!A:K,M2010,FALSE)</f>
        <v>45046</v>
      </c>
      <c r="L2010" s="2">
        <f>VLOOKUP(J2010,NPC规则!A:N,14,FALSE)</f>
        <v>7</v>
      </c>
      <c r="M2010" s="2">
        <f t="shared" ca="1" si="576"/>
        <v>3</v>
      </c>
      <c r="N2010" s="2">
        <v>6</v>
      </c>
      <c r="O2010" s="2">
        <f>VLOOKUP(A2010,关卡NPC系数!B:I,6,FALSE)</f>
        <v>1.784</v>
      </c>
      <c r="P2010" s="2">
        <f t="shared" si="567"/>
        <v>1</v>
      </c>
    </row>
    <row r="2011" spans="1:16" x14ac:dyDescent="0.3">
      <c r="A2011" s="2">
        <f t="shared" si="579"/>
        <v>335</v>
      </c>
      <c r="B2011" s="2">
        <f ca="1">K2006</f>
        <v>45046</v>
      </c>
      <c r="C2011" s="2">
        <f t="shared" si="577"/>
        <v>6</v>
      </c>
      <c r="D2011" s="2">
        <f>VLOOKUP(A2011,关卡NPC系数!B:C,2,FALSE)</f>
        <v>236</v>
      </c>
      <c r="E2011" s="2" t="str">
        <f>VLOOKUP(A2011,关卡NPC系数!M:Q,5)</f>
        <v>6阶</v>
      </c>
      <c r="F2011" s="2" t="str">
        <f t="shared" si="571"/>
        <v>后排</v>
      </c>
      <c r="G2011" s="2">
        <f t="shared" si="580"/>
        <v>4</v>
      </c>
      <c r="I2011" s="2" t="str">
        <f t="shared" si="574"/>
        <v>自然</v>
      </c>
      <c r="J2011" s="2" t="str">
        <f t="shared" si="575"/>
        <v>6阶后排自然</v>
      </c>
      <c r="K2011" s="2">
        <f ca="1">VLOOKUP(J2011,NPC规则!A:K,M2011,FALSE)</f>
        <v>45046</v>
      </c>
      <c r="L2011" s="2">
        <f>VLOOKUP(J2011,NPC规则!A:N,14,FALSE)</f>
        <v>7</v>
      </c>
      <c r="M2011" s="2">
        <f t="shared" ca="1" si="576"/>
        <v>3</v>
      </c>
      <c r="N2011" s="2">
        <v>6</v>
      </c>
      <c r="O2011" s="2">
        <f>VLOOKUP(A2011,关卡NPC系数!B:I,6,FALSE)</f>
        <v>1.784</v>
      </c>
      <c r="P2011" s="2">
        <f t="shared" si="567"/>
        <v>1</v>
      </c>
    </row>
    <row r="2012" spans="1:16" x14ac:dyDescent="0.3">
      <c r="A2012" s="2">
        <f t="shared" si="579"/>
        <v>336</v>
      </c>
      <c r="B2012" s="2">
        <f ca="1">K2012</f>
        <v>51016</v>
      </c>
      <c r="C2012" s="2">
        <f t="shared" si="577"/>
        <v>1</v>
      </c>
      <c r="D2012" s="2">
        <f>VLOOKUP(A2012,关卡NPC系数!B:C,2,FALSE)</f>
        <v>236</v>
      </c>
      <c r="E2012" s="2" t="str">
        <f>VLOOKUP(A2012,关卡NPC系数!M:Q,5)</f>
        <v>6阶</v>
      </c>
      <c r="F2012" s="2" t="str">
        <f t="shared" si="571"/>
        <v>前排</v>
      </c>
      <c r="G2012" s="2">
        <f t="shared" si="580"/>
        <v>5</v>
      </c>
      <c r="I2012" s="2" t="str">
        <f t="shared" si="574"/>
        <v>暗影</v>
      </c>
      <c r="J2012" s="2" t="str">
        <f t="shared" si="575"/>
        <v>6阶前排暗影</v>
      </c>
      <c r="K2012" s="2">
        <f ca="1">VLOOKUP(J2012,NPC规则!A:K,M2012,FALSE)</f>
        <v>51016</v>
      </c>
      <c r="L2012" s="2">
        <f>VLOOKUP(J2012,NPC规则!A:N,14,FALSE)</f>
        <v>3</v>
      </c>
      <c r="M2012" s="2">
        <f t="shared" ca="1" si="576"/>
        <v>2</v>
      </c>
      <c r="N2012" s="2">
        <v>6</v>
      </c>
      <c r="O2012" s="2">
        <f>VLOOKUP(A2012,关卡NPC系数!B:I,6,FALSE)</f>
        <v>1.7869999999999999</v>
      </c>
      <c r="P2012" s="2">
        <f t="shared" si="567"/>
        <v>1</v>
      </c>
    </row>
    <row r="2013" spans="1:16" x14ac:dyDescent="0.3">
      <c r="A2013" s="2">
        <f t="shared" si="579"/>
        <v>336</v>
      </c>
      <c r="B2013" s="2">
        <f ca="1">K2012</f>
        <v>51016</v>
      </c>
      <c r="C2013" s="2">
        <f t="shared" si="577"/>
        <v>2</v>
      </c>
      <c r="D2013" s="2">
        <f>VLOOKUP(A2013,关卡NPC系数!B:C,2,FALSE)</f>
        <v>236</v>
      </c>
      <c r="E2013" s="2" t="str">
        <f>VLOOKUP(A2013,关卡NPC系数!M:Q,5)</f>
        <v>6阶</v>
      </c>
      <c r="F2013" s="2" t="str">
        <f t="shared" si="571"/>
        <v>前排</v>
      </c>
      <c r="G2013" s="2">
        <f t="shared" si="580"/>
        <v>5</v>
      </c>
      <c r="I2013" s="2" t="str">
        <f t="shared" si="574"/>
        <v>暗影</v>
      </c>
      <c r="J2013" s="2" t="str">
        <f t="shared" si="575"/>
        <v>6阶前排暗影</v>
      </c>
      <c r="K2013" s="2">
        <f ca="1">VLOOKUP(J2013,NPC规则!A:K,M2013,FALSE)</f>
        <v>52046</v>
      </c>
      <c r="L2013" s="2">
        <f>VLOOKUP(J2013,NPC规则!A:N,14,FALSE)</f>
        <v>3</v>
      </c>
      <c r="M2013" s="2">
        <f t="shared" ca="1" si="576"/>
        <v>4</v>
      </c>
      <c r="N2013" s="2">
        <v>6</v>
      </c>
      <c r="O2013" s="2">
        <f>VLOOKUP(A2013,关卡NPC系数!B:I,6,FALSE)</f>
        <v>1.7869999999999999</v>
      </c>
      <c r="P2013" s="2">
        <f t="shared" si="567"/>
        <v>1</v>
      </c>
    </row>
    <row r="2014" spans="1:16" x14ac:dyDescent="0.3">
      <c r="A2014" s="2">
        <f t="shared" si="579"/>
        <v>336</v>
      </c>
      <c r="B2014" s="2">
        <f ca="1">K2012</f>
        <v>51016</v>
      </c>
      <c r="C2014" s="2">
        <f t="shared" si="577"/>
        <v>3</v>
      </c>
      <c r="D2014" s="2">
        <f>VLOOKUP(A2014,关卡NPC系数!B:C,2,FALSE)</f>
        <v>236</v>
      </c>
      <c r="E2014" s="2" t="str">
        <f>VLOOKUP(A2014,关卡NPC系数!M:Q,5)</f>
        <v>6阶</v>
      </c>
      <c r="F2014" s="2" t="str">
        <f t="shared" si="571"/>
        <v>后排</v>
      </c>
      <c r="G2014" s="2">
        <f t="shared" si="580"/>
        <v>5</v>
      </c>
      <c r="I2014" s="2" t="str">
        <f t="shared" si="574"/>
        <v>暗影</v>
      </c>
      <c r="J2014" s="2" t="str">
        <f t="shared" si="575"/>
        <v>6阶后排暗影</v>
      </c>
      <c r="K2014" s="2">
        <f ca="1">VLOOKUP(J2014,NPC规则!A:K,M2014,FALSE)</f>
        <v>53016</v>
      </c>
      <c r="L2014" s="2">
        <f>VLOOKUP(J2014,NPC规则!A:N,14,FALSE)</f>
        <v>3</v>
      </c>
      <c r="M2014" s="2">
        <f t="shared" ca="1" si="576"/>
        <v>3</v>
      </c>
      <c r="N2014" s="2">
        <v>6</v>
      </c>
      <c r="O2014" s="2">
        <f>VLOOKUP(A2014,关卡NPC系数!B:I,6,FALSE)</f>
        <v>1.7869999999999999</v>
      </c>
      <c r="P2014" s="2">
        <f t="shared" si="567"/>
        <v>1</v>
      </c>
    </row>
    <row r="2015" spans="1:16" x14ac:dyDescent="0.3">
      <c r="A2015" s="2">
        <f t="shared" si="579"/>
        <v>336</v>
      </c>
      <c r="B2015" s="2">
        <f ca="1">K2012</f>
        <v>51016</v>
      </c>
      <c r="C2015" s="2">
        <f t="shared" si="577"/>
        <v>4</v>
      </c>
      <c r="D2015" s="2">
        <f>VLOOKUP(A2015,关卡NPC系数!B:C,2,FALSE)</f>
        <v>236</v>
      </c>
      <c r="E2015" s="2" t="str">
        <f>VLOOKUP(A2015,关卡NPC系数!M:Q,5)</f>
        <v>6阶</v>
      </c>
      <c r="F2015" s="2" t="str">
        <f t="shared" si="571"/>
        <v>后排</v>
      </c>
      <c r="G2015" s="2">
        <f t="shared" si="580"/>
        <v>5</v>
      </c>
      <c r="I2015" s="2" t="str">
        <f t="shared" si="574"/>
        <v>暗影</v>
      </c>
      <c r="J2015" s="2" t="str">
        <f t="shared" si="575"/>
        <v>6阶后排暗影</v>
      </c>
      <c r="K2015" s="2">
        <f ca="1">VLOOKUP(J2015,NPC规则!A:K,M2015,FALSE)</f>
        <v>53016</v>
      </c>
      <c r="L2015" s="2">
        <f>VLOOKUP(J2015,NPC规则!A:N,14,FALSE)</f>
        <v>3</v>
      </c>
      <c r="M2015" s="2">
        <f t="shared" ca="1" si="576"/>
        <v>3</v>
      </c>
      <c r="N2015" s="2">
        <v>6</v>
      </c>
      <c r="O2015" s="2">
        <f>VLOOKUP(A2015,关卡NPC系数!B:I,6,FALSE)</f>
        <v>1.7869999999999999</v>
      </c>
      <c r="P2015" s="2">
        <f t="shared" si="567"/>
        <v>1</v>
      </c>
    </row>
    <row r="2016" spans="1:16" x14ac:dyDescent="0.3">
      <c r="A2016" s="2">
        <f t="shared" si="579"/>
        <v>336</v>
      </c>
      <c r="B2016" s="2">
        <f ca="1">K2012</f>
        <v>51016</v>
      </c>
      <c r="C2016" s="2">
        <f t="shared" si="577"/>
        <v>5</v>
      </c>
      <c r="D2016" s="2">
        <f>VLOOKUP(A2016,关卡NPC系数!B:C,2,FALSE)</f>
        <v>236</v>
      </c>
      <c r="E2016" s="2" t="str">
        <f>VLOOKUP(A2016,关卡NPC系数!M:Q,5)</f>
        <v>6阶</v>
      </c>
      <c r="F2016" s="2" t="str">
        <f t="shared" si="571"/>
        <v>后排</v>
      </c>
      <c r="G2016" s="2">
        <f t="shared" si="580"/>
        <v>5</v>
      </c>
      <c r="I2016" s="2" t="str">
        <f t="shared" si="574"/>
        <v>暗影</v>
      </c>
      <c r="J2016" s="2" t="str">
        <f t="shared" si="575"/>
        <v>6阶后排暗影</v>
      </c>
      <c r="K2016" s="2">
        <f ca="1">VLOOKUP(J2016,NPC规则!A:K,M2016,FALSE)</f>
        <v>53016</v>
      </c>
      <c r="L2016" s="2">
        <f>VLOOKUP(J2016,NPC规则!A:N,14,FALSE)</f>
        <v>3</v>
      </c>
      <c r="M2016" s="2">
        <f t="shared" ca="1" si="576"/>
        <v>3</v>
      </c>
      <c r="N2016" s="2">
        <v>6</v>
      </c>
      <c r="O2016" s="2">
        <f>VLOOKUP(A2016,关卡NPC系数!B:I,6,FALSE)</f>
        <v>1.7869999999999999</v>
      </c>
      <c r="P2016" s="2">
        <f t="shared" si="567"/>
        <v>1</v>
      </c>
    </row>
    <row r="2017" spans="1:16" x14ac:dyDescent="0.3">
      <c r="A2017" s="2">
        <f t="shared" si="579"/>
        <v>336</v>
      </c>
      <c r="B2017" s="2">
        <f ca="1">K2012</f>
        <v>51016</v>
      </c>
      <c r="C2017" s="2">
        <f t="shared" si="577"/>
        <v>6</v>
      </c>
      <c r="D2017" s="2">
        <f>VLOOKUP(A2017,关卡NPC系数!B:C,2,FALSE)</f>
        <v>236</v>
      </c>
      <c r="E2017" s="2" t="str">
        <f>VLOOKUP(A2017,关卡NPC系数!M:Q,5)</f>
        <v>6阶</v>
      </c>
      <c r="F2017" s="2" t="str">
        <f t="shared" si="571"/>
        <v>后排</v>
      </c>
      <c r="G2017" s="2">
        <f t="shared" si="580"/>
        <v>5</v>
      </c>
      <c r="I2017" s="2" t="str">
        <f t="shared" si="574"/>
        <v>暗影</v>
      </c>
      <c r="J2017" s="2" t="str">
        <f t="shared" si="575"/>
        <v>6阶后排暗影</v>
      </c>
      <c r="K2017" s="2">
        <f ca="1">VLOOKUP(J2017,NPC规则!A:K,M2017,FALSE)</f>
        <v>51016</v>
      </c>
      <c r="L2017" s="2">
        <f>VLOOKUP(J2017,NPC规则!A:N,14,FALSE)</f>
        <v>3</v>
      </c>
      <c r="M2017" s="2">
        <f t="shared" ca="1" si="576"/>
        <v>2</v>
      </c>
      <c r="N2017" s="2">
        <v>6</v>
      </c>
      <c r="O2017" s="2">
        <f>VLOOKUP(A2017,关卡NPC系数!B:I,6,FALSE)</f>
        <v>1.7869999999999999</v>
      </c>
      <c r="P2017" s="2">
        <f t="shared" si="567"/>
        <v>1</v>
      </c>
    </row>
    <row r="2018" spans="1:16" x14ac:dyDescent="0.3">
      <c r="A2018" s="2">
        <f t="shared" si="579"/>
        <v>337</v>
      </c>
      <c r="B2018" s="2">
        <f ca="1">K2018</f>
        <v>63026</v>
      </c>
      <c r="C2018" s="2">
        <f t="shared" si="577"/>
        <v>1</v>
      </c>
      <c r="D2018" s="2">
        <f>VLOOKUP(A2018,关卡NPC系数!B:C,2,FALSE)</f>
        <v>237</v>
      </c>
      <c r="E2018" s="2" t="str">
        <f>VLOOKUP(A2018,关卡NPC系数!M:Q,5)</f>
        <v>6阶</v>
      </c>
      <c r="F2018" s="2" t="str">
        <f t="shared" si="571"/>
        <v>前排</v>
      </c>
      <c r="G2018" s="2">
        <f t="shared" si="580"/>
        <v>6</v>
      </c>
      <c r="I2018" s="2" t="str">
        <f t="shared" si="574"/>
        <v>神圣</v>
      </c>
      <c r="J2018" s="2" t="str">
        <f t="shared" si="575"/>
        <v>6阶前排神圣</v>
      </c>
      <c r="K2018" s="2">
        <f ca="1">VLOOKUP(J2018,NPC规则!A:K,M2018,FALSE)</f>
        <v>63026</v>
      </c>
      <c r="L2018" s="2">
        <f>VLOOKUP(J2018,NPC规则!A:N,14,FALSE)</f>
        <v>3</v>
      </c>
      <c r="M2018" s="2">
        <f t="shared" ca="1" si="576"/>
        <v>3</v>
      </c>
      <c r="N2018" s="2">
        <v>6</v>
      </c>
      <c r="O2018" s="2">
        <f>VLOOKUP(A2018,关卡NPC系数!B:I,6,FALSE)</f>
        <v>1.7889999999999999</v>
      </c>
      <c r="P2018" s="2">
        <f t="shared" si="567"/>
        <v>1</v>
      </c>
    </row>
    <row r="2019" spans="1:16" x14ac:dyDescent="0.3">
      <c r="A2019" s="2">
        <f t="shared" si="579"/>
        <v>337</v>
      </c>
      <c r="B2019" s="2">
        <f ca="1">K2018</f>
        <v>63026</v>
      </c>
      <c r="C2019" s="2">
        <f t="shared" si="577"/>
        <v>2</v>
      </c>
      <c r="D2019" s="2">
        <f>VLOOKUP(A2019,关卡NPC系数!B:C,2,FALSE)</f>
        <v>237</v>
      </c>
      <c r="E2019" s="2" t="str">
        <f>VLOOKUP(A2019,关卡NPC系数!M:Q,5)</f>
        <v>6阶</v>
      </c>
      <c r="F2019" s="2" t="str">
        <f t="shared" si="571"/>
        <v>前排</v>
      </c>
      <c r="G2019" s="2">
        <f t="shared" si="580"/>
        <v>6</v>
      </c>
      <c r="I2019" s="2" t="str">
        <f t="shared" si="574"/>
        <v>神圣</v>
      </c>
      <c r="J2019" s="2" t="str">
        <f t="shared" si="575"/>
        <v>6阶前排神圣</v>
      </c>
      <c r="K2019" s="2">
        <f ca="1">VLOOKUP(J2019,NPC规则!A:K,M2019,FALSE)</f>
        <v>63026</v>
      </c>
      <c r="L2019" s="2">
        <f>VLOOKUP(J2019,NPC规则!A:N,14,FALSE)</f>
        <v>3</v>
      </c>
      <c r="M2019" s="2">
        <f t="shared" ca="1" si="576"/>
        <v>3</v>
      </c>
      <c r="N2019" s="2">
        <v>6</v>
      </c>
      <c r="O2019" s="2">
        <f>VLOOKUP(A2019,关卡NPC系数!B:I,6,FALSE)</f>
        <v>1.7889999999999999</v>
      </c>
      <c r="P2019" s="2">
        <f t="shared" si="567"/>
        <v>1</v>
      </c>
    </row>
    <row r="2020" spans="1:16" x14ac:dyDescent="0.3">
      <c r="A2020" s="2">
        <f t="shared" si="579"/>
        <v>337</v>
      </c>
      <c r="B2020" s="2">
        <f ca="1">K2018</f>
        <v>63026</v>
      </c>
      <c r="C2020" s="2">
        <f t="shared" si="577"/>
        <v>3</v>
      </c>
      <c r="D2020" s="2">
        <f>VLOOKUP(A2020,关卡NPC系数!B:C,2,FALSE)</f>
        <v>237</v>
      </c>
      <c r="E2020" s="2" t="str">
        <f>VLOOKUP(A2020,关卡NPC系数!M:Q,5)</f>
        <v>6阶</v>
      </c>
      <c r="F2020" s="2" t="str">
        <f t="shared" si="571"/>
        <v>后排</v>
      </c>
      <c r="G2020" s="2">
        <f t="shared" si="580"/>
        <v>6</v>
      </c>
      <c r="I2020" s="2" t="str">
        <f t="shared" si="574"/>
        <v>神圣</v>
      </c>
      <c r="J2020" s="2" t="str">
        <f t="shared" si="575"/>
        <v>6阶后排神圣</v>
      </c>
      <c r="K2020" s="2">
        <f ca="1">VLOOKUP(J2020,NPC规则!A:K,M2020,FALSE)</f>
        <v>62016</v>
      </c>
      <c r="L2020" s="2">
        <f>VLOOKUP(J2020,NPC规则!A:N,14,FALSE)</f>
        <v>3</v>
      </c>
      <c r="M2020" s="2">
        <f t="shared" ca="1" si="576"/>
        <v>4</v>
      </c>
      <c r="N2020" s="2">
        <v>6</v>
      </c>
      <c r="O2020" s="2">
        <f>VLOOKUP(A2020,关卡NPC系数!B:I,6,FALSE)</f>
        <v>1.7889999999999999</v>
      </c>
      <c r="P2020" s="2">
        <f t="shared" si="567"/>
        <v>1</v>
      </c>
    </row>
    <row r="2021" spans="1:16" x14ac:dyDescent="0.3">
      <c r="A2021" s="2">
        <f t="shared" si="579"/>
        <v>337</v>
      </c>
      <c r="B2021" s="2">
        <f ca="1">K2018</f>
        <v>63026</v>
      </c>
      <c r="C2021" s="2">
        <f t="shared" si="577"/>
        <v>4</v>
      </c>
      <c r="D2021" s="2">
        <f>VLOOKUP(A2021,关卡NPC系数!B:C,2,FALSE)</f>
        <v>237</v>
      </c>
      <c r="E2021" s="2" t="str">
        <f>VLOOKUP(A2021,关卡NPC系数!M:Q,5)</f>
        <v>6阶</v>
      </c>
      <c r="F2021" s="2" t="str">
        <f t="shared" si="571"/>
        <v>后排</v>
      </c>
      <c r="G2021" s="2">
        <f t="shared" si="580"/>
        <v>6</v>
      </c>
      <c r="I2021" s="2" t="str">
        <f t="shared" si="574"/>
        <v>神圣</v>
      </c>
      <c r="J2021" s="2" t="str">
        <f t="shared" si="575"/>
        <v>6阶后排神圣</v>
      </c>
      <c r="K2021" s="2">
        <f ca="1">VLOOKUP(J2021,NPC规则!A:K,M2021,FALSE)</f>
        <v>63026</v>
      </c>
      <c r="L2021" s="2">
        <f>VLOOKUP(J2021,NPC规则!A:N,14,FALSE)</f>
        <v>3</v>
      </c>
      <c r="M2021" s="2">
        <f t="shared" ca="1" si="576"/>
        <v>3</v>
      </c>
      <c r="N2021" s="2">
        <v>6</v>
      </c>
      <c r="O2021" s="2">
        <f>VLOOKUP(A2021,关卡NPC系数!B:I,6,FALSE)</f>
        <v>1.7889999999999999</v>
      </c>
      <c r="P2021" s="2">
        <f t="shared" si="567"/>
        <v>1</v>
      </c>
    </row>
    <row r="2022" spans="1:16" x14ac:dyDescent="0.3">
      <c r="A2022" s="2">
        <f t="shared" si="579"/>
        <v>337</v>
      </c>
      <c r="B2022" s="2">
        <f ca="1">K2018</f>
        <v>63026</v>
      </c>
      <c r="C2022" s="2">
        <f t="shared" si="577"/>
        <v>5</v>
      </c>
      <c r="D2022" s="2">
        <f>VLOOKUP(A2022,关卡NPC系数!B:C,2,FALSE)</f>
        <v>237</v>
      </c>
      <c r="E2022" s="2" t="str">
        <f>VLOOKUP(A2022,关卡NPC系数!M:Q,5)</f>
        <v>6阶</v>
      </c>
      <c r="F2022" s="2" t="str">
        <f t="shared" si="571"/>
        <v>后排</v>
      </c>
      <c r="G2022" s="2">
        <f t="shared" si="580"/>
        <v>6</v>
      </c>
      <c r="I2022" s="2" t="str">
        <f t="shared" si="574"/>
        <v>神圣</v>
      </c>
      <c r="J2022" s="2" t="str">
        <f t="shared" si="575"/>
        <v>6阶后排神圣</v>
      </c>
      <c r="K2022" s="2">
        <f ca="1">VLOOKUP(J2022,NPC规则!A:K,M2022,FALSE)</f>
        <v>63026</v>
      </c>
      <c r="L2022" s="2">
        <f>VLOOKUP(J2022,NPC规则!A:N,14,FALSE)</f>
        <v>3</v>
      </c>
      <c r="M2022" s="2">
        <f t="shared" ca="1" si="576"/>
        <v>3</v>
      </c>
      <c r="N2022" s="2">
        <v>6</v>
      </c>
      <c r="O2022" s="2">
        <f>VLOOKUP(A2022,关卡NPC系数!B:I,6,FALSE)</f>
        <v>1.7889999999999999</v>
      </c>
      <c r="P2022" s="2">
        <f t="shared" si="567"/>
        <v>1</v>
      </c>
    </row>
    <row r="2023" spans="1:16" x14ac:dyDescent="0.3">
      <c r="A2023" s="2">
        <f t="shared" si="579"/>
        <v>337</v>
      </c>
      <c r="B2023" s="2">
        <f ca="1">K2018</f>
        <v>63026</v>
      </c>
      <c r="C2023" s="2">
        <f t="shared" si="577"/>
        <v>6</v>
      </c>
      <c r="D2023" s="2">
        <f>VLOOKUP(A2023,关卡NPC系数!B:C,2,FALSE)</f>
        <v>237</v>
      </c>
      <c r="E2023" s="2" t="str">
        <f>VLOOKUP(A2023,关卡NPC系数!M:Q,5)</f>
        <v>6阶</v>
      </c>
      <c r="F2023" s="2" t="str">
        <f t="shared" si="571"/>
        <v>后排</v>
      </c>
      <c r="G2023" s="2">
        <f t="shared" si="580"/>
        <v>6</v>
      </c>
      <c r="I2023" s="2" t="str">
        <f t="shared" si="574"/>
        <v>神圣</v>
      </c>
      <c r="J2023" s="2" t="str">
        <f t="shared" si="575"/>
        <v>6阶后排神圣</v>
      </c>
      <c r="K2023" s="2">
        <f ca="1">VLOOKUP(J2023,NPC规则!A:K,M2023,FALSE)</f>
        <v>61026</v>
      </c>
      <c r="L2023" s="2">
        <f>VLOOKUP(J2023,NPC规则!A:N,14,FALSE)</f>
        <v>3</v>
      </c>
      <c r="M2023" s="2">
        <f t="shared" ca="1" si="576"/>
        <v>2</v>
      </c>
      <c r="N2023" s="2">
        <v>6</v>
      </c>
      <c r="O2023" s="2">
        <f>VLOOKUP(A2023,关卡NPC系数!B:I,6,FALSE)</f>
        <v>1.7889999999999999</v>
      </c>
      <c r="P2023" s="2">
        <f t="shared" si="567"/>
        <v>1</v>
      </c>
    </row>
    <row r="2024" spans="1:16" x14ac:dyDescent="0.3">
      <c r="A2024" s="2">
        <f t="shared" si="579"/>
        <v>338</v>
      </c>
      <c r="B2024" s="2">
        <f ca="1">K2024</f>
        <v>25066</v>
      </c>
      <c r="C2024" s="2">
        <f t="shared" si="577"/>
        <v>1</v>
      </c>
      <c r="D2024" s="2">
        <f>VLOOKUP(A2024,关卡NPC系数!B:C,2,FALSE)</f>
        <v>237</v>
      </c>
      <c r="E2024" s="2" t="str">
        <f>VLOOKUP(A2024,关卡NPC系数!M:Q,5)</f>
        <v>6阶</v>
      </c>
      <c r="F2024" s="2" t="str">
        <f t="shared" si="571"/>
        <v>前排</v>
      </c>
      <c r="G2024" s="2">
        <f t="shared" ref="G2024" ca="1" si="581">RANK(H2024,$H2024:$H2029)</f>
        <v>2</v>
      </c>
      <c r="H2024" s="2">
        <f t="shared" ref="H2024:H2071" ca="1" si="582">RAND()</f>
        <v>0.89224761654534313</v>
      </c>
      <c r="I2024" s="2" t="str">
        <f t="shared" ca="1" si="574"/>
        <v>奥术</v>
      </c>
      <c r="J2024" s="2" t="str">
        <f t="shared" ca="1" si="575"/>
        <v>6阶前排奥术</v>
      </c>
      <c r="K2024" s="2">
        <f ca="1">VLOOKUP(J2024,NPC规则!A:K,M2024,FALSE)</f>
        <v>25066</v>
      </c>
      <c r="L2024" s="2">
        <f ca="1">VLOOKUP(J2024,NPC规则!A:N,14,FALSE)</f>
        <v>4</v>
      </c>
      <c r="M2024" s="2">
        <f t="shared" ca="1" si="576"/>
        <v>3</v>
      </c>
      <c r="N2024" s="2">
        <v>6</v>
      </c>
      <c r="O2024" s="2">
        <f>VLOOKUP(A2024,关卡NPC系数!B:I,6,FALSE)</f>
        <v>1.792</v>
      </c>
      <c r="P2024" s="2">
        <f t="shared" si="567"/>
        <v>1</v>
      </c>
    </row>
    <row r="2025" spans="1:16" x14ac:dyDescent="0.3">
      <c r="A2025" s="2">
        <f t="shared" si="579"/>
        <v>338</v>
      </c>
      <c r="B2025" s="2">
        <f ca="1">K2024</f>
        <v>25066</v>
      </c>
      <c r="C2025" s="2">
        <f t="shared" si="577"/>
        <v>2</v>
      </c>
      <c r="D2025" s="2">
        <f>VLOOKUP(A2025,关卡NPC系数!B:C,2,FALSE)</f>
        <v>237</v>
      </c>
      <c r="E2025" s="2" t="str">
        <f>VLOOKUP(A2025,关卡NPC系数!M:Q,5)</f>
        <v>6阶</v>
      </c>
      <c r="F2025" s="2" t="str">
        <f t="shared" si="571"/>
        <v>前排</v>
      </c>
      <c r="G2025" s="2">
        <f t="shared" ref="G2025" ca="1" si="583">RANK(H2025,$H2024:$H2029)</f>
        <v>5</v>
      </c>
      <c r="H2025" s="2">
        <f t="shared" ca="1" si="582"/>
        <v>0.32649476757789897</v>
      </c>
      <c r="I2025" s="2" t="str">
        <f t="shared" ca="1" si="574"/>
        <v>暗影</v>
      </c>
      <c r="J2025" s="2" t="str">
        <f t="shared" ca="1" si="575"/>
        <v>6阶前排暗影</v>
      </c>
      <c r="K2025" s="2">
        <f ca="1">VLOOKUP(J2025,NPC规则!A:K,M2025,FALSE)</f>
        <v>52046</v>
      </c>
      <c r="L2025" s="2">
        <f ca="1">VLOOKUP(J2025,NPC规则!A:N,14,FALSE)</f>
        <v>3</v>
      </c>
      <c r="M2025" s="2">
        <f t="shared" ca="1" si="576"/>
        <v>4</v>
      </c>
      <c r="N2025" s="2">
        <v>6</v>
      </c>
      <c r="O2025" s="2">
        <f>VLOOKUP(A2025,关卡NPC系数!B:I,6,FALSE)</f>
        <v>1.792</v>
      </c>
      <c r="P2025" s="2">
        <f t="shared" si="567"/>
        <v>1</v>
      </c>
    </row>
    <row r="2026" spans="1:16" x14ac:dyDescent="0.3">
      <c r="A2026" s="2">
        <f t="shared" si="579"/>
        <v>338</v>
      </c>
      <c r="B2026" s="2">
        <f ca="1">K2024</f>
        <v>25066</v>
      </c>
      <c r="C2026" s="2">
        <f t="shared" si="577"/>
        <v>3</v>
      </c>
      <c r="D2026" s="2">
        <f>VLOOKUP(A2026,关卡NPC系数!B:C,2,FALSE)</f>
        <v>237</v>
      </c>
      <c r="E2026" s="2" t="str">
        <f>VLOOKUP(A2026,关卡NPC系数!M:Q,5)</f>
        <v>6阶</v>
      </c>
      <c r="F2026" s="2" t="str">
        <f t="shared" si="571"/>
        <v>后排</v>
      </c>
      <c r="G2026" s="2">
        <f t="shared" ref="G2026" ca="1" si="584">RANK(H2026,$H2024:$H2029)</f>
        <v>4</v>
      </c>
      <c r="H2026" s="2">
        <f t="shared" ca="1" si="582"/>
        <v>0.3871899110015139</v>
      </c>
      <c r="I2026" s="2" t="str">
        <f t="shared" ca="1" si="574"/>
        <v>自然</v>
      </c>
      <c r="J2026" s="2" t="str">
        <f t="shared" ca="1" si="575"/>
        <v>6阶后排自然</v>
      </c>
      <c r="K2026" s="2">
        <f ca="1">VLOOKUP(J2026,NPC规则!A:K,M2026,FALSE)</f>
        <v>45046</v>
      </c>
      <c r="L2026" s="2">
        <f ca="1">VLOOKUP(J2026,NPC规则!A:N,14,FALSE)</f>
        <v>7</v>
      </c>
      <c r="M2026" s="2">
        <f t="shared" ca="1" si="576"/>
        <v>3</v>
      </c>
      <c r="N2026" s="2">
        <v>6</v>
      </c>
      <c r="O2026" s="2">
        <f>VLOOKUP(A2026,关卡NPC系数!B:I,6,FALSE)</f>
        <v>1.792</v>
      </c>
      <c r="P2026" s="2">
        <f t="shared" si="567"/>
        <v>1</v>
      </c>
    </row>
    <row r="2027" spans="1:16" x14ac:dyDescent="0.3">
      <c r="A2027" s="2">
        <f t="shared" si="579"/>
        <v>338</v>
      </c>
      <c r="B2027" s="2">
        <f ca="1">K2024</f>
        <v>25066</v>
      </c>
      <c r="C2027" s="2">
        <f t="shared" si="577"/>
        <v>4</v>
      </c>
      <c r="D2027" s="2">
        <f>VLOOKUP(A2027,关卡NPC系数!B:C,2,FALSE)</f>
        <v>237</v>
      </c>
      <c r="E2027" s="2" t="str">
        <f>VLOOKUP(A2027,关卡NPC系数!M:Q,5)</f>
        <v>6阶</v>
      </c>
      <c r="F2027" s="2" t="str">
        <f t="shared" si="571"/>
        <v>后排</v>
      </c>
      <c r="G2027" s="2">
        <f t="shared" ref="G2027" ca="1" si="585">RANK(H2027,$H2024:$H2029)</f>
        <v>3</v>
      </c>
      <c r="H2027" s="2">
        <f t="shared" ca="1" si="582"/>
        <v>0.48954096970996941</v>
      </c>
      <c r="I2027" s="2" t="str">
        <f t="shared" ca="1" si="574"/>
        <v>邪能</v>
      </c>
      <c r="J2027" s="2" t="str">
        <f t="shared" ca="1" si="575"/>
        <v>6阶后排邪能</v>
      </c>
      <c r="K2027" s="2">
        <f ca="1">VLOOKUP(J2027,NPC规则!A:K,M2027,FALSE)</f>
        <v>33026</v>
      </c>
      <c r="L2027" s="2">
        <f ca="1">VLOOKUP(J2027,NPC规则!A:N,14,FALSE)</f>
        <v>6</v>
      </c>
      <c r="M2027" s="2">
        <f t="shared" ca="1" si="576"/>
        <v>2</v>
      </c>
      <c r="N2027" s="2">
        <v>6</v>
      </c>
      <c r="O2027" s="2">
        <f>VLOOKUP(A2027,关卡NPC系数!B:I,6,FALSE)</f>
        <v>1.792</v>
      </c>
      <c r="P2027" s="2">
        <f t="shared" si="567"/>
        <v>1</v>
      </c>
    </row>
    <row r="2028" spans="1:16" x14ac:dyDescent="0.3">
      <c r="A2028" s="2">
        <f t="shared" si="579"/>
        <v>338</v>
      </c>
      <c r="B2028" s="2">
        <f ca="1">K2024</f>
        <v>25066</v>
      </c>
      <c r="C2028" s="2">
        <f t="shared" si="577"/>
        <v>5</v>
      </c>
      <c r="D2028" s="2">
        <f>VLOOKUP(A2028,关卡NPC系数!B:C,2,FALSE)</f>
        <v>237</v>
      </c>
      <c r="E2028" s="2" t="str">
        <f>VLOOKUP(A2028,关卡NPC系数!M:Q,5)</f>
        <v>6阶</v>
      </c>
      <c r="F2028" s="2" t="str">
        <f t="shared" si="571"/>
        <v>后排</v>
      </c>
      <c r="G2028" s="2">
        <f t="shared" ref="G2028" ca="1" si="586">RANK(H2028,$H2024:$H2029)</f>
        <v>1</v>
      </c>
      <c r="H2028" s="2">
        <f t="shared" ca="1" si="582"/>
        <v>0.90218053293336842</v>
      </c>
      <c r="I2028" s="2" t="str">
        <f t="shared" ca="1" si="574"/>
        <v>亡灵</v>
      </c>
      <c r="J2028" s="2" t="str">
        <f t="shared" ca="1" si="575"/>
        <v>6阶后排亡灵</v>
      </c>
      <c r="K2028" s="2">
        <f ca="1">VLOOKUP(J2028,NPC规则!A:K,M2028,FALSE)</f>
        <v>14036</v>
      </c>
      <c r="L2028" s="2">
        <f ca="1">VLOOKUP(J2028,NPC规则!A:N,14,FALSE)</f>
        <v>6</v>
      </c>
      <c r="M2028" s="2">
        <f t="shared" ca="1" si="576"/>
        <v>3</v>
      </c>
      <c r="N2028" s="2">
        <v>6</v>
      </c>
      <c r="O2028" s="2">
        <f>VLOOKUP(A2028,关卡NPC系数!B:I,6,FALSE)</f>
        <v>1.792</v>
      </c>
      <c r="P2028" s="2">
        <f t="shared" si="567"/>
        <v>1</v>
      </c>
    </row>
    <row r="2029" spans="1:16" x14ac:dyDescent="0.3">
      <c r="A2029" s="2">
        <f t="shared" si="579"/>
        <v>338</v>
      </c>
      <c r="B2029" s="2">
        <f ca="1">K2024</f>
        <v>25066</v>
      </c>
      <c r="C2029" s="2">
        <f t="shared" si="577"/>
        <v>6</v>
      </c>
      <c r="D2029" s="2">
        <f>VLOOKUP(A2029,关卡NPC系数!B:C,2,FALSE)</f>
        <v>237</v>
      </c>
      <c r="E2029" s="2" t="str">
        <f>VLOOKUP(A2029,关卡NPC系数!M:Q,5)</f>
        <v>6阶</v>
      </c>
      <c r="F2029" s="2" t="str">
        <f t="shared" si="571"/>
        <v>后排</v>
      </c>
      <c r="G2029" s="2">
        <f t="shared" ref="G2029" ca="1" si="587">RANK(H2029,$H2024:$H2029)</f>
        <v>6</v>
      </c>
      <c r="H2029" s="2">
        <f t="shared" ca="1" si="582"/>
        <v>0.31020509086586201</v>
      </c>
      <c r="I2029" s="2" t="str">
        <f t="shared" ca="1" si="574"/>
        <v>神圣</v>
      </c>
      <c r="J2029" s="2" t="str">
        <f t="shared" ca="1" si="575"/>
        <v>6阶后排神圣</v>
      </c>
      <c r="K2029" s="2">
        <f ca="1">VLOOKUP(J2029,NPC规则!A:K,M2029,FALSE)</f>
        <v>61026</v>
      </c>
      <c r="L2029" s="2">
        <f ca="1">VLOOKUP(J2029,NPC规则!A:N,14,FALSE)</f>
        <v>3</v>
      </c>
      <c r="M2029" s="2">
        <f t="shared" ca="1" si="576"/>
        <v>2</v>
      </c>
      <c r="N2029" s="2">
        <v>6</v>
      </c>
      <c r="O2029" s="2">
        <f>VLOOKUP(A2029,关卡NPC系数!B:I,6,FALSE)</f>
        <v>1.792</v>
      </c>
      <c r="P2029" s="2">
        <f t="shared" si="567"/>
        <v>1</v>
      </c>
    </row>
    <row r="2030" spans="1:16" x14ac:dyDescent="0.3">
      <c r="A2030" s="2">
        <f t="shared" si="579"/>
        <v>339</v>
      </c>
      <c r="B2030" s="2">
        <f ca="1">K2030</f>
        <v>11086</v>
      </c>
      <c r="C2030" s="2">
        <f t="shared" si="577"/>
        <v>1</v>
      </c>
      <c r="D2030" s="2">
        <f>VLOOKUP(A2030,关卡NPC系数!B:C,2,FALSE)</f>
        <v>238</v>
      </c>
      <c r="E2030" s="2" t="str">
        <f>VLOOKUP(A2030,关卡NPC系数!M:Q,5)</f>
        <v>6阶</v>
      </c>
      <c r="F2030" s="2" t="str">
        <f t="shared" si="571"/>
        <v>前排</v>
      </c>
      <c r="G2030" s="2">
        <v>1</v>
      </c>
      <c r="I2030" s="2" t="str">
        <f t="shared" si="574"/>
        <v>亡灵</v>
      </c>
      <c r="J2030" s="2" t="str">
        <f t="shared" si="575"/>
        <v>6阶前排亡灵</v>
      </c>
      <c r="K2030" s="2">
        <f ca="1">VLOOKUP(J2030,NPC规则!A:K,M2030,FALSE)</f>
        <v>11086</v>
      </c>
      <c r="L2030" s="2">
        <f>VLOOKUP(J2030,NPC规则!A:N,14,FALSE)</f>
        <v>3</v>
      </c>
      <c r="M2030" s="2">
        <f t="shared" ca="1" si="576"/>
        <v>3</v>
      </c>
      <c r="N2030" s="2">
        <v>6</v>
      </c>
      <c r="O2030" s="2">
        <f>VLOOKUP(A2030,关卡NPC系数!B:I,6,FALSE)</f>
        <v>1.794</v>
      </c>
      <c r="P2030" s="2">
        <f t="shared" si="567"/>
        <v>1</v>
      </c>
    </row>
    <row r="2031" spans="1:16" x14ac:dyDescent="0.3">
      <c r="A2031" s="2">
        <f t="shared" si="579"/>
        <v>339</v>
      </c>
      <c r="B2031" s="2">
        <f ca="1">K2030</f>
        <v>11086</v>
      </c>
      <c r="C2031" s="2">
        <f t="shared" si="577"/>
        <v>2</v>
      </c>
      <c r="D2031" s="2">
        <f>VLOOKUP(A2031,关卡NPC系数!B:C,2,FALSE)</f>
        <v>238</v>
      </c>
      <c r="E2031" s="2" t="str">
        <f>VLOOKUP(A2031,关卡NPC系数!M:Q,5)</f>
        <v>6阶</v>
      </c>
      <c r="F2031" s="2" t="str">
        <f t="shared" si="571"/>
        <v>前排</v>
      </c>
      <c r="G2031" s="2">
        <v>1</v>
      </c>
      <c r="I2031" s="2" t="str">
        <f t="shared" si="574"/>
        <v>亡灵</v>
      </c>
      <c r="J2031" s="2" t="str">
        <f t="shared" si="575"/>
        <v>6阶前排亡灵</v>
      </c>
      <c r="K2031" s="2">
        <f ca="1">VLOOKUP(J2031,NPC规则!A:K,M2031,FALSE)</f>
        <v>11086</v>
      </c>
      <c r="L2031" s="2">
        <f>VLOOKUP(J2031,NPC规则!A:N,14,FALSE)</f>
        <v>3</v>
      </c>
      <c r="M2031" s="2">
        <f t="shared" ca="1" si="576"/>
        <v>3</v>
      </c>
      <c r="N2031" s="2">
        <v>6</v>
      </c>
      <c r="O2031" s="2">
        <f>VLOOKUP(A2031,关卡NPC系数!B:I,6,FALSE)</f>
        <v>1.794</v>
      </c>
      <c r="P2031" s="2">
        <f t="shared" si="567"/>
        <v>1</v>
      </c>
    </row>
    <row r="2032" spans="1:16" x14ac:dyDescent="0.3">
      <c r="A2032" s="2">
        <f t="shared" si="579"/>
        <v>339</v>
      </c>
      <c r="B2032" s="2">
        <f ca="1">K2030</f>
        <v>11086</v>
      </c>
      <c r="C2032" s="2">
        <f t="shared" si="577"/>
        <v>3</v>
      </c>
      <c r="D2032" s="2">
        <f>VLOOKUP(A2032,关卡NPC系数!B:C,2,FALSE)</f>
        <v>238</v>
      </c>
      <c r="E2032" s="2" t="str">
        <f>VLOOKUP(A2032,关卡NPC系数!M:Q,5)</f>
        <v>6阶</v>
      </c>
      <c r="F2032" s="2" t="str">
        <f t="shared" si="571"/>
        <v>后排</v>
      </c>
      <c r="G2032" s="2">
        <v>1</v>
      </c>
      <c r="I2032" s="2" t="str">
        <f t="shared" si="574"/>
        <v>亡灵</v>
      </c>
      <c r="J2032" s="2" t="str">
        <f t="shared" si="575"/>
        <v>6阶后排亡灵</v>
      </c>
      <c r="K2032" s="2">
        <f ca="1">VLOOKUP(J2032,NPC规则!A:K,M2032,FALSE)</f>
        <v>12026</v>
      </c>
      <c r="L2032" s="2">
        <f>VLOOKUP(J2032,NPC规则!A:N,14,FALSE)</f>
        <v>6</v>
      </c>
      <c r="M2032" s="2">
        <f t="shared" ca="1" si="576"/>
        <v>7</v>
      </c>
      <c r="N2032" s="2">
        <v>6</v>
      </c>
      <c r="O2032" s="2">
        <f>VLOOKUP(A2032,关卡NPC系数!B:I,6,FALSE)</f>
        <v>1.794</v>
      </c>
      <c r="P2032" s="2">
        <f t="shared" si="567"/>
        <v>1</v>
      </c>
    </row>
    <row r="2033" spans="1:16" x14ac:dyDescent="0.3">
      <c r="A2033" s="2">
        <f t="shared" si="579"/>
        <v>339</v>
      </c>
      <c r="B2033" s="2">
        <f ca="1">K2030</f>
        <v>11086</v>
      </c>
      <c r="C2033" s="2">
        <f t="shared" si="577"/>
        <v>4</v>
      </c>
      <c r="D2033" s="2">
        <f>VLOOKUP(A2033,关卡NPC系数!B:C,2,FALSE)</f>
        <v>238</v>
      </c>
      <c r="E2033" s="2" t="str">
        <f>VLOOKUP(A2033,关卡NPC系数!M:Q,5)</f>
        <v>6阶</v>
      </c>
      <c r="F2033" s="2" t="str">
        <f t="shared" si="571"/>
        <v>后排</v>
      </c>
      <c r="G2033" s="2">
        <v>1</v>
      </c>
      <c r="I2033" s="2" t="str">
        <f t="shared" si="574"/>
        <v>亡灵</v>
      </c>
      <c r="J2033" s="2" t="str">
        <f t="shared" si="575"/>
        <v>6阶后排亡灵</v>
      </c>
      <c r="K2033" s="2">
        <f ca="1">VLOOKUP(J2033,NPC规则!A:K,M2033,FALSE)</f>
        <v>12036</v>
      </c>
      <c r="L2033" s="2">
        <f>VLOOKUP(J2033,NPC规则!A:N,14,FALSE)</f>
        <v>6</v>
      </c>
      <c r="M2033" s="2">
        <f t="shared" ca="1" si="576"/>
        <v>5</v>
      </c>
      <c r="N2033" s="2">
        <v>6</v>
      </c>
      <c r="O2033" s="2">
        <f>VLOOKUP(A2033,关卡NPC系数!B:I,6,FALSE)</f>
        <v>1.794</v>
      </c>
      <c r="P2033" s="2">
        <f t="shared" si="567"/>
        <v>1</v>
      </c>
    </row>
    <row r="2034" spans="1:16" x14ac:dyDescent="0.3">
      <c r="A2034" s="2">
        <f t="shared" si="579"/>
        <v>339</v>
      </c>
      <c r="B2034" s="2">
        <f ca="1">K2030</f>
        <v>11086</v>
      </c>
      <c r="C2034" s="2">
        <f t="shared" si="577"/>
        <v>5</v>
      </c>
      <c r="D2034" s="2">
        <f>VLOOKUP(A2034,关卡NPC系数!B:C,2,FALSE)</f>
        <v>238</v>
      </c>
      <c r="E2034" s="2" t="str">
        <f>VLOOKUP(A2034,关卡NPC系数!M:Q,5)</f>
        <v>6阶</v>
      </c>
      <c r="F2034" s="2" t="str">
        <f t="shared" si="571"/>
        <v>后排</v>
      </c>
      <c r="G2034" s="2">
        <v>1</v>
      </c>
      <c r="I2034" s="2" t="str">
        <f t="shared" si="574"/>
        <v>亡灵</v>
      </c>
      <c r="J2034" s="2" t="str">
        <f t="shared" si="575"/>
        <v>6阶后排亡灵</v>
      </c>
      <c r="K2034" s="2">
        <f ca="1">VLOOKUP(J2034,NPC规则!A:K,M2034,FALSE)</f>
        <v>13046</v>
      </c>
      <c r="L2034" s="2">
        <f>VLOOKUP(J2034,NPC规则!A:N,14,FALSE)</f>
        <v>6</v>
      </c>
      <c r="M2034" s="2">
        <f t="shared" ca="1" si="576"/>
        <v>6</v>
      </c>
      <c r="N2034" s="2">
        <v>6</v>
      </c>
      <c r="O2034" s="2">
        <f>VLOOKUP(A2034,关卡NPC系数!B:I,6,FALSE)</f>
        <v>1.794</v>
      </c>
      <c r="P2034" s="2">
        <f t="shared" si="567"/>
        <v>1</v>
      </c>
    </row>
    <row r="2035" spans="1:16" x14ac:dyDescent="0.3">
      <c r="A2035" s="2">
        <f t="shared" si="579"/>
        <v>339</v>
      </c>
      <c r="B2035" s="2">
        <f ca="1">K2030</f>
        <v>11086</v>
      </c>
      <c r="C2035" s="2">
        <f t="shared" si="577"/>
        <v>6</v>
      </c>
      <c r="D2035" s="2">
        <f>VLOOKUP(A2035,关卡NPC系数!B:C,2,FALSE)</f>
        <v>238</v>
      </c>
      <c r="E2035" s="2" t="str">
        <f>VLOOKUP(A2035,关卡NPC系数!M:Q,5)</f>
        <v>6阶</v>
      </c>
      <c r="F2035" s="2" t="str">
        <f t="shared" si="571"/>
        <v>后排</v>
      </c>
      <c r="G2035" s="2">
        <v>1</v>
      </c>
      <c r="I2035" s="2" t="str">
        <f t="shared" si="574"/>
        <v>亡灵</v>
      </c>
      <c r="J2035" s="2" t="str">
        <f t="shared" si="575"/>
        <v>6阶后排亡灵</v>
      </c>
      <c r="K2035" s="2">
        <f ca="1">VLOOKUP(J2035,NPC规则!A:K,M2035,FALSE)</f>
        <v>12026</v>
      </c>
      <c r="L2035" s="2">
        <f>VLOOKUP(J2035,NPC规则!A:N,14,FALSE)</f>
        <v>6</v>
      </c>
      <c r="M2035" s="2">
        <f t="shared" ca="1" si="576"/>
        <v>7</v>
      </c>
      <c r="N2035" s="2">
        <v>6</v>
      </c>
      <c r="O2035" s="2">
        <f>VLOOKUP(A2035,关卡NPC系数!B:I,6,FALSE)</f>
        <v>1.794</v>
      </c>
      <c r="P2035" s="2">
        <f t="shared" si="567"/>
        <v>1</v>
      </c>
    </row>
    <row r="2036" spans="1:16" x14ac:dyDescent="0.3">
      <c r="A2036" s="2">
        <f t="shared" si="579"/>
        <v>340</v>
      </c>
      <c r="B2036" s="2">
        <f ca="1">K2036</f>
        <v>22056</v>
      </c>
      <c r="C2036" s="2">
        <f t="shared" si="577"/>
        <v>1</v>
      </c>
      <c r="D2036" s="2">
        <f>VLOOKUP(A2036,关卡NPC系数!B:C,2,FALSE)</f>
        <v>238</v>
      </c>
      <c r="E2036" s="2" t="str">
        <f>VLOOKUP(A2036,关卡NPC系数!M:Q,5)</f>
        <v>6阶</v>
      </c>
      <c r="F2036" s="2" t="str">
        <f t="shared" si="571"/>
        <v>前排</v>
      </c>
      <c r="G2036" s="2">
        <f t="shared" ref="G2036" si="588">G2030+1</f>
        <v>2</v>
      </c>
      <c r="I2036" s="2" t="str">
        <f t="shared" si="574"/>
        <v>奥术</v>
      </c>
      <c r="J2036" s="2" t="str">
        <f t="shared" si="575"/>
        <v>6阶前排奥术</v>
      </c>
      <c r="K2036" s="2">
        <f ca="1">VLOOKUP(J2036,NPC规则!A:K,M2036,FALSE)</f>
        <v>22056</v>
      </c>
      <c r="L2036" s="2">
        <f>VLOOKUP(J2036,NPC规则!A:N,14,FALSE)</f>
        <v>4</v>
      </c>
      <c r="M2036" s="2">
        <f t="shared" ca="1" si="576"/>
        <v>5</v>
      </c>
      <c r="N2036" s="2">
        <v>6</v>
      </c>
      <c r="O2036" s="2">
        <f>VLOOKUP(A2036,关卡NPC系数!B:I,6,FALSE)</f>
        <v>2.246</v>
      </c>
      <c r="P2036" s="2">
        <f t="shared" si="567"/>
        <v>1.3</v>
      </c>
    </row>
    <row r="2037" spans="1:16" x14ac:dyDescent="0.3">
      <c r="A2037" s="2">
        <f t="shared" si="579"/>
        <v>340</v>
      </c>
      <c r="B2037" s="2">
        <f ca="1">K2036</f>
        <v>22056</v>
      </c>
      <c r="C2037" s="2">
        <f t="shared" si="577"/>
        <v>2</v>
      </c>
      <c r="D2037" s="2">
        <f>VLOOKUP(A2037,关卡NPC系数!B:C,2,FALSE)</f>
        <v>238</v>
      </c>
      <c r="E2037" s="2" t="str">
        <f>VLOOKUP(A2037,关卡NPC系数!M:Q,5)</f>
        <v>6阶</v>
      </c>
      <c r="F2037" s="2" t="str">
        <f t="shared" si="571"/>
        <v>前排</v>
      </c>
      <c r="G2037" s="2">
        <f t="shared" si="580"/>
        <v>2</v>
      </c>
      <c r="I2037" s="2" t="str">
        <f t="shared" si="574"/>
        <v>奥术</v>
      </c>
      <c r="J2037" s="2" t="str">
        <f t="shared" si="575"/>
        <v>6阶前排奥术</v>
      </c>
      <c r="L2037" s="2">
        <f>VLOOKUP(J2037,NPC规则!A:N,14,FALSE)</f>
        <v>4</v>
      </c>
      <c r="M2037" s="2">
        <f t="shared" ca="1" si="576"/>
        <v>2</v>
      </c>
      <c r="N2037" s="2">
        <v>6</v>
      </c>
      <c r="O2037" s="2">
        <f>VLOOKUP(A2037,关卡NPC系数!B:I,6,FALSE)</f>
        <v>2.246</v>
      </c>
      <c r="P2037" s="2">
        <f t="shared" si="567"/>
        <v>1.3</v>
      </c>
    </row>
    <row r="2038" spans="1:16" x14ac:dyDescent="0.3">
      <c r="A2038" s="2">
        <f t="shared" si="579"/>
        <v>340</v>
      </c>
      <c r="B2038" s="2">
        <f ca="1">K2036</f>
        <v>22056</v>
      </c>
      <c r="C2038" s="2">
        <f t="shared" si="577"/>
        <v>3</v>
      </c>
      <c r="D2038" s="2">
        <f>VLOOKUP(A2038,关卡NPC系数!B:C,2,FALSE)</f>
        <v>238</v>
      </c>
      <c r="E2038" s="2" t="str">
        <f>VLOOKUP(A2038,关卡NPC系数!M:Q,5)</f>
        <v>6阶</v>
      </c>
      <c r="F2038" s="2" t="str">
        <f t="shared" si="571"/>
        <v>后排</v>
      </c>
      <c r="G2038" s="2">
        <f t="shared" si="580"/>
        <v>2</v>
      </c>
      <c r="I2038" s="2" t="str">
        <f t="shared" si="574"/>
        <v>奥术</v>
      </c>
      <c r="J2038" s="2" t="str">
        <f t="shared" si="575"/>
        <v>6阶后排奥术</v>
      </c>
      <c r="K2038" s="2">
        <f ca="1">VLOOKUP(J2038,NPC规则!A:K,M2038,FALSE)</f>
        <v>24036</v>
      </c>
      <c r="L2038" s="2">
        <f>VLOOKUP(J2038,NPC规则!A:N,14,FALSE)</f>
        <v>7</v>
      </c>
      <c r="M2038" s="2">
        <f t="shared" ca="1" si="576"/>
        <v>4</v>
      </c>
      <c r="N2038" s="2">
        <v>6</v>
      </c>
      <c r="O2038" s="2">
        <f>VLOOKUP(A2038,关卡NPC系数!B:I,6,FALSE)</f>
        <v>2.246</v>
      </c>
      <c r="P2038" s="2">
        <f t="shared" si="567"/>
        <v>1.3</v>
      </c>
    </row>
    <row r="2039" spans="1:16" x14ac:dyDescent="0.3">
      <c r="A2039" s="2">
        <f t="shared" si="579"/>
        <v>340</v>
      </c>
      <c r="B2039" s="2">
        <f ca="1">K2036</f>
        <v>22056</v>
      </c>
      <c r="C2039" s="2">
        <f t="shared" si="577"/>
        <v>4</v>
      </c>
      <c r="D2039" s="2">
        <f>VLOOKUP(A2039,关卡NPC系数!B:C,2,FALSE)</f>
        <v>238</v>
      </c>
      <c r="E2039" s="2" t="str">
        <f>VLOOKUP(A2039,关卡NPC系数!M:Q,5)</f>
        <v>6阶</v>
      </c>
      <c r="F2039" s="2" t="str">
        <f t="shared" si="571"/>
        <v>后排</v>
      </c>
      <c r="G2039" s="2">
        <f t="shared" si="580"/>
        <v>2</v>
      </c>
      <c r="I2039" s="2" t="str">
        <f t="shared" si="574"/>
        <v>奥术</v>
      </c>
      <c r="J2039" s="2" t="str">
        <f t="shared" si="575"/>
        <v>6阶后排奥术</v>
      </c>
      <c r="L2039" s="2">
        <f>VLOOKUP(J2039,NPC规则!A:N,14,FALSE)</f>
        <v>7</v>
      </c>
      <c r="M2039" s="2">
        <f t="shared" ca="1" si="576"/>
        <v>4</v>
      </c>
      <c r="N2039" s="2">
        <v>6</v>
      </c>
      <c r="O2039" s="2">
        <f>VLOOKUP(A2039,关卡NPC系数!B:I,6,FALSE)</f>
        <v>2.246</v>
      </c>
      <c r="P2039" s="2">
        <f t="shared" si="567"/>
        <v>1.3</v>
      </c>
    </row>
    <row r="2040" spans="1:16" x14ac:dyDescent="0.3">
      <c r="A2040" s="2">
        <f t="shared" si="579"/>
        <v>340</v>
      </c>
      <c r="B2040" s="2">
        <f ca="1">K2036</f>
        <v>22056</v>
      </c>
      <c r="C2040" s="2">
        <f t="shared" si="577"/>
        <v>5</v>
      </c>
      <c r="D2040" s="2">
        <f>VLOOKUP(A2040,关卡NPC系数!B:C,2,FALSE)</f>
        <v>238</v>
      </c>
      <c r="E2040" s="2" t="str">
        <f>VLOOKUP(A2040,关卡NPC系数!M:Q,5)</f>
        <v>6阶</v>
      </c>
      <c r="F2040" s="2" t="str">
        <f t="shared" si="571"/>
        <v>后排</v>
      </c>
      <c r="G2040" s="2">
        <f t="shared" si="580"/>
        <v>2</v>
      </c>
      <c r="I2040" s="2" t="str">
        <f t="shared" si="574"/>
        <v>奥术</v>
      </c>
      <c r="J2040" s="2" t="str">
        <f t="shared" si="575"/>
        <v>6阶后排奥术</v>
      </c>
      <c r="L2040" s="2">
        <f>VLOOKUP(J2040,NPC规则!A:N,14,FALSE)</f>
        <v>7</v>
      </c>
      <c r="M2040" s="2">
        <f t="shared" ca="1" si="576"/>
        <v>3</v>
      </c>
      <c r="N2040" s="2">
        <v>6</v>
      </c>
      <c r="O2040" s="2">
        <f>VLOOKUP(A2040,关卡NPC系数!B:I,6,FALSE)</f>
        <v>2.246</v>
      </c>
      <c r="P2040" s="2">
        <f t="shared" si="567"/>
        <v>1.3</v>
      </c>
    </row>
    <row r="2041" spans="1:16" x14ac:dyDescent="0.3">
      <c r="A2041" s="2">
        <f t="shared" si="579"/>
        <v>340</v>
      </c>
      <c r="B2041" s="2">
        <f ca="1">K2036</f>
        <v>22056</v>
      </c>
      <c r="C2041" s="2">
        <f t="shared" si="577"/>
        <v>6</v>
      </c>
      <c r="D2041" s="2">
        <f>VLOOKUP(A2041,关卡NPC系数!B:C,2,FALSE)</f>
        <v>238</v>
      </c>
      <c r="E2041" s="2" t="str">
        <f>VLOOKUP(A2041,关卡NPC系数!M:Q,5)</f>
        <v>6阶</v>
      </c>
      <c r="F2041" s="2" t="str">
        <f t="shared" si="571"/>
        <v>后排</v>
      </c>
      <c r="G2041" s="2">
        <f t="shared" si="580"/>
        <v>2</v>
      </c>
      <c r="I2041" s="2" t="str">
        <f t="shared" si="574"/>
        <v>奥术</v>
      </c>
      <c r="J2041" s="2" t="str">
        <f t="shared" si="575"/>
        <v>6阶后排奥术</v>
      </c>
      <c r="K2041" s="2">
        <f ca="1">VLOOKUP(J2041,NPC规则!A:K,M2041,FALSE)</f>
        <v>23036</v>
      </c>
      <c r="L2041" s="2">
        <f>VLOOKUP(J2041,NPC规则!A:N,14,FALSE)</f>
        <v>7</v>
      </c>
      <c r="M2041" s="2">
        <f t="shared" ca="1" si="576"/>
        <v>5</v>
      </c>
      <c r="N2041" s="2">
        <v>6</v>
      </c>
      <c r="O2041" s="2">
        <f>VLOOKUP(A2041,关卡NPC系数!B:I,6,FALSE)</f>
        <v>2.246</v>
      </c>
      <c r="P2041" s="2">
        <f t="shared" si="567"/>
        <v>1.3</v>
      </c>
    </row>
    <row r="2042" spans="1:16" x14ac:dyDescent="0.3">
      <c r="A2042" s="2">
        <f t="shared" si="579"/>
        <v>341</v>
      </c>
      <c r="B2042" s="2">
        <f ca="1">K2042</f>
        <v>35036</v>
      </c>
      <c r="C2042" s="2">
        <f t="shared" si="577"/>
        <v>1</v>
      </c>
      <c r="D2042" s="2">
        <f>VLOOKUP(A2042,关卡NPC系数!B:C,2,FALSE)</f>
        <v>239</v>
      </c>
      <c r="E2042" s="2" t="str">
        <f>VLOOKUP(A2042,关卡NPC系数!M:Q,5)</f>
        <v>6阶</v>
      </c>
      <c r="F2042" s="2" t="str">
        <f t="shared" si="571"/>
        <v>前排</v>
      </c>
      <c r="G2042" s="2">
        <f t="shared" si="580"/>
        <v>3</v>
      </c>
      <c r="I2042" s="2" t="str">
        <f t="shared" si="574"/>
        <v>邪能</v>
      </c>
      <c r="J2042" s="2" t="str">
        <f t="shared" si="575"/>
        <v>6阶前排邪能</v>
      </c>
      <c r="K2042" s="2">
        <f ca="1">VLOOKUP(J2042,NPC规则!A:K,M2042,FALSE)</f>
        <v>35036</v>
      </c>
      <c r="L2042" s="2">
        <f>VLOOKUP(J2042,NPC规则!A:N,14,FALSE)</f>
        <v>4</v>
      </c>
      <c r="M2042" s="2">
        <f t="shared" ca="1" si="576"/>
        <v>3</v>
      </c>
      <c r="N2042" s="2">
        <v>6</v>
      </c>
      <c r="O2042" s="2">
        <f>VLOOKUP(A2042,关卡NPC系数!B:I,6,FALSE)</f>
        <v>1.7989999999999999</v>
      </c>
      <c r="P2042" s="2">
        <f t="shared" si="567"/>
        <v>1</v>
      </c>
    </row>
    <row r="2043" spans="1:16" x14ac:dyDescent="0.3">
      <c r="A2043" s="2">
        <f t="shared" si="579"/>
        <v>341</v>
      </c>
      <c r="B2043" s="2">
        <f ca="1">K2042</f>
        <v>35036</v>
      </c>
      <c r="C2043" s="2">
        <f t="shared" si="577"/>
        <v>2</v>
      </c>
      <c r="D2043" s="2">
        <f>VLOOKUP(A2043,关卡NPC系数!B:C,2,FALSE)</f>
        <v>239</v>
      </c>
      <c r="E2043" s="2" t="str">
        <f>VLOOKUP(A2043,关卡NPC系数!M:Q,5)</f>
        <v>6阶</v>
      </c>
      <c r="F2043" s="2" t="str">
        <f t="shared" si="571"/>
        <v>前排</v>
      </c>
      <c r="G2043" s="2">
        <f t="shared" si="580"/>
        <v>3</v>
      </c>
      <c r="I2043" s="2" t="str">
        <f t="shared" si="574"/>
        <v>邪能</v>
      </c>
      <c r="J2043" s="2" t="str">
        <f t="shared" si="575"/>
        <v>6阶前排邪能</v>
      </c>
      <c r="K2043" s="2">
        <f ca="1">VLOOKUP(J2043,NPC规则!A:K,M2043,FALSE)</f>
        <v>35036</v>
      </c>
      <c r="L2043" s="2">
        <f>VLOOKUP(J2043,NPC规则!A:N,14,FALSE)</f>
        <v>4</v>
      </c>
      <c r="M2043" s="2">
        <f t="shared" ca="1" si="576"/>
        <v>3</v>
      </c>
      <c r="N2043" s="2">
        <v>6</v>
      </c>
      <c r="O2043" s="2">
        <f>VLOOKUP(A2043,关卡NPC系数!B:I,6,FALSE)</f>
        <v>1.7989999999999999</v>
      </c>
      <c r="P2043" s="2">
        <f t="shared" si="567"/>
        <v>1</v>
      </c>
    </row>
    <row r="2044" spans="1:16" x14ac:dyDescent="0.3">
      <c r="A2044" s="2">
        <f t="shared" si="579"/>
        <v>341</v>
      </c>
      <c r="B2044" s="2">
        <f ca="1">K2042</f>
        <v>35036</v>
      </c>
      <c r="C2044" s="2">
        <f t="shared" si="577"/>
        <v>3</v>
      </c>
      <c r="D2044" s="2">
        <f>VLOOKUP(A2044,关卡NPC系数!B:C,2,FALSE)</f>
        <v>239</v>
      </c>
      <c r="E2044" s="2" t="str">
        <f>VLOOKUP(A2044,关卡NPC系数!M:Q,5)</f>
        <v>6阶</v>
      </c>
      <c r="F2044" s="2" t="str">
        <f t="shared" si="571"/>
        <v>后排</v>
      </c>
      <c r="G2044" s="2">
        <f t="shared" si="580"/>
        <v>3</v>
      </c>
      <c r="I2044" s="2" t="str">
        <f t="shared" si="574"/>
        <v>邪能</v>
      </c>
      <c r="J2044" s="2" t="str">
        <f t="shared" si="575"/>
        <v>6阶后排邪能</v>
      </c>
      <c r="K2044" s="2">
        <f ca="1">VLOOKUP(J2044,NPC规则!A:K,M2044,FALSE)</f>
        <v>32036</v>
      </c>
      <c r="L2044" s="2">
        <f>VLOOKUP(J2044,NPC规则!A:N,14,FALSE)</f>
        <v>6</v>
      </c>
      <c r="M2044" s="2">
        <f t="shared" ca="1" si="576"/>
        <v>5</v>
      </c>
      <c r="N2044" s="2">
        <v>6</v>
      </c>
      <c r="O2044" s="2">
        <f>VLOOKUP(A2044,关卡NPC系数!B:I,6,FALSE)</f>
        <v>1.7989999999999999</v>
      </c>
      <c r="P2044" s="2">
        <f t="shared" si="567"/>
        <v>1</v>
      </c>
    </row>
    <row r="2045" spans="1:16" x14ac:dyDescent="0.3">
      <c r="A2045" s="2">
        <f t="shared" si="579"/>
        <v>341</v>
      </c>
      <c r="B2045" s="2">
        <f ca="1">K2042</f>
        <v>35036</v>
      </c>
      <c r="C2045" s="2">
        <f t="shared" si="577"/>
        <v>4</v>
      </c>
      <c r="D2045" s="2">
        <f>VLOOKUP(A2045,关卡NPC系数!B:C,2,FALSE)</f>
        <v>239</v>
      </c>
      <c r="E2045" s="2" t="str">
        <f>VLOOKUP(A2045,关卡NPC系数!M:Q,5)</f>
        <v>6阶</v>
      </c>
      <c r="F2045" s="2" t="str">
        <f t="shared" si="571"/>
        <v>后排</v>
      </c>
      <c r="G2045" s="2">
        <f t="shared" si="580"/>
        <v>3</v>
      </c>
      <c r="I2045" s="2" t="str">
        <f t="shared" si="574"/>
        <v>邪能</v>
      </c>
      <c r="J2045" s="2" t="str">
        <f t="shared" si="575"/>
        <v>6阶后排邪能</v>
      </c>
      <c r="K2045" s="2">
        <f ca="1">VLOOKUP(J2045,NPC规则!A:K,M2045,FALSE)</f>
        <v>32036</v>
      </c>
      <c r="L2045" s="2">
        <f>VLOOKUP(J2045,NPC规则!A:N,14,FALSE)</f>
        <v>6</v>
      </c>
      <c r="M2045" s="2">
        <f t="shared" ca="1" si="576"/>
        <v>5</v>
      </c>
      <c r="N2045" s="2">
        <v>6</v>
      </c>
      <c r="O2045" s="2">
        <f>VLOOKUP(A2045,关卡NPC系数!B:I,6,FALSE)</f>
        <v>1.7989999999999999</v>
      </c>
      <c r="P2045" s="2">
        <f t="shared" si="567"/>
        <v>1</v>
      </c>
    </row>
    <row r="2046" spans="1:16" x14ac:dyDescent="0.3">
      <c r="A2046" s="2">
        <f t="shared" si="579"/>
        <v>341</v>
      </c>
      <c r="B2046" s="2">
        <f ca="1">K2042</f>
        <v>35036</v>
      </c>
      <c r="C2046" s="2">
        <f t="shared" si="577"/>
        <v>5</v>
      </c>
      <c r="D2046" s="2">
        <f>VLOOKUP(A2046,关卡NPC系数!B:C,2,FALSE)</f>
        <v>239</v>
      </c>
      <c r="E2046" s="2" t="str">
        <f>VLOOKUP(A2046,关卡NPC系数!M:Q,5)</f>
        <v>6阶</v>
      </c>
      <c r="F2046" s="2" t="str">
        <f t="shared" si="571"/>
        <v>后排</v>
      </c>
      <c r="G2046" s="2">
        <f t="shared" si="580"/>
        <v>3</v>
      </c>
      <c r="I2046" s="2" t="str">
        <f t="shared" si="574"/>
        <v>邪能</v>
      </c>
      <c r="J2046" s="2" t="str">
        <f t="shared" si="575"/>
        <v>6阶后排邪能</v>
      </c>
      <c r="K2046" s="2">
        <f ca="1">VLOOKUP(J2046,NPC规则!A:K,M2046,FALSE)</f>
        <v>32036</v>
      </c>
      <c r="L2046" s="2">
        <f>VLOOKUP(J2046,NPC规则!A:N,14,FALSE)</f>
        <v>6</v>
      </c>
      <c r="M2046" s="2">
        <f t="shared" ca="1" si="576"/>
        <v>5</v>
      </c>
      <c r="N2046" s="2">
        <v>6</v>
      </c>
      <c r="O2046" s="2">
        <f>VLOOKUP(A2046,关卡NPC系数!B:I,6,FALSE)</f>
        <v>1.7989999999999999</v>
      </c>
      <c r="P2046" s="2">
        <f t="shared" ref="P2046:P2109" si="589">P1986</f>
        <v>1</v>
      </c>
    </row>
    <row r="2047" spans="1:16" x14ac:dyDescent="0.3">
      <c r="A2047" s="2">
        <f t="shared" si="579"/>
        <v>341</v>
      </c>
      <c r="B2047" s="2">
        <f ca="1">K2042</f>
        <v>35036</v>
      </c>
      <c r="C2047" s="2">
        <f t="shared" si="577"/>
        <v>6</v>
      </c>
      <c r="D2047" s="2">
        <f>VLOOKUP(A2047,关卡NPC系数!B:C,2,FALSE)</f>
        <v>239</v>
      </c>
      <c r="E2047" s="2" t="str">
        <f>VLOOKUP(A2047,关卡NPC系数!M:Q,5)</f>
        <v>6阶</v>
      </c>
      <c r="F2047" s="2" t="str">
        <f t="shared" si="571"/>
        <v>后排</v>
      </c>
      <c r="G2047" s="2">
        <f t="shared" si="580"/>
        <v>3</v>
      </c>
      <c r="I2047" s="2" t="str">
        <f t="shared" si="574"/>
        <v>邪能</v>
      </c>
      <c r="J2047" s="2" t="str">
        <f t="shared" si="575"/>
        <v>6阶后排邪能</v>
      </c>
      <c r="K2047" s="2">
        <f ca="1">VLOOKUP(J2047,NPC规则!A:K,M2047,FALSE)</f>
        <v>31086</v>
      </c>
      <c r="L2047" s="2">
        <f>VLOOKUP(J2047,NPC规则!A:N,14,FALSE)</f>
        <v>6</v>
      </c>
      <c r="M2047" s="2">
        <f t="shared" ca="1" si="576"/>
        <v>4</v>
      </c>
      <c r="N2047" s="2">
        <v>6</v>
      </c>
      <c r="O2047" s="2">
        <f>VLOOKUP(A2047,关卡NPC系数!B:I,6,FALSE)</f>
        <v>1.7989999999999999</v>
      </c>
      <c r="P2047" s="2">
        <f t="shared" si="589"/>
        <v>1</v>
      </c>
    </row>
    <row r="2048" spans="1:16" x14ac:dyDescent="0.3">
      <c r="A2048" s="2">
        <f t="shared" si="579"/>
        <v>342</v>
      </c>
      <c r="B2048" s="2">
        <f ca="1">K2048</f>
        <v>41056</v>
      </c>
      <c r="C2048" s="2">
        <f t="shared" si="577"/>
        <v>1</v>
      </c>
      <c r="D2048" s="2">
        <f>VLOOKUP(A2048,关卡NPC系数!B:C,2,FALSE)</f>
        <v>239</v>
      </c>
      <c r="E2048" s="2" t="str">
        <f>VLOOKUP(A2048,关卡NPC系数!M:Q,5)</f>
        <v>6阶</v>
      </c>
      <c r="F2048" s="2" t="str">
        <f t="shared" si="571"/>
        <v>前排</v>
      </c>
      <c r="G2048" s="2">
        <f t="shared" si="580"/>
        <v>4</v>
      </c>
      <c r="I2048" s="2" t="str">
        <f t="shared" si="574"/>
        <v>自然</v>
      </c>
      <c r="J2048" s="2" t="str">
        <f t="shared" si="575"/>
        <v>6阶前排自然</v>
      </c>
      <c r="K2048" s="2">
        <f ca="1">VLOOKUP(J2048,NPC规则!A:K,M2048,FALSE)</f>
        <v>41056</v>
      </c>
      <c r="L2048" s="2">
        <f>VLOOKUP(J2048,NPC规则!A:N,14,FALSE)</f>
        <v>4</v>
      </c>
      <c r="M2048" s="2">
        <f t="shared" ca="1" si="576"/>
        <v>2</v>
      </c>
      <c r="N2048" s="2">
        <v>6</v>
      </c>
      <c r="O2048" s="2">
        <f>VLOOKUP(A2048,关卡NPC系数!B:I,6,FALSE)</f>
        <v>1.802</v>
      </c>
      <c r="P2048" s="2">
        <f t="shared" si="589"/>
        <v>1</v>
      </c>
    </row>
    <row r="2049" spans="1:16" x14ac:dyDescent="0.3">
      <c r="A2049" s="2">
        <f t="shared" si="579"/>
        <v>342</v>
      </c>
      <c r="B2049" s="2">
        <f ca="1">K2048</f>
        <v>41056</v>
      </c>
      <c r="C2049" s="2">
        <f t="shared" si="577"/>
        <v>2</v>
      </c>
      <c r="D2049" s="2">
        <f>VLOOKUP(A2049,关卡NPC系数!B:C,2,FALSE)</f>
        <v>239</v>
      </c>
      <c r="E2049" s="2" t="str">
        <f>VLOOKUP(A2049,关卡NPC系数!M:Q,5)</f>
        <v>6阶</v>
      </c>
      <c r="F2049" s="2" t="str">
        <f t="shared" si="571"/>
        <v>前排</v>
      </c>
      <c r="G2049" s="2">
        <f t="shared" si="580"/>
        <v>4</v>
      </c>
      <c r="I2049" s="2" t="str">
        <f t="shared" si="574"/>
        <v>自然</v>
      </c>
      <c r="J2049" s="2" t="str">
        <f t="shared" si="575"/>
        <v>6阶前排自然</v>
      </c>
      <c r="K2049" s="2">
        <f ca="1">VLOOKUP(J2049,NPC规则!A:K,M2049,FALSE)</f>
        <v>41056</v>
      </c>
      <c r="L2049" s="2">
        <f>VLOOKUP(J2049,NPC规则!A:N,14,FALSE)</f>
        <v>4</v>
      </c>
      <c r="M2049" s="2">
        <f t="shared" ca="1" si="576"/>
        <v>2</v>
      </c>
      <c r="N2049" s="2">
        <v>6</v>
      </c>
      <c r="O2049" s="2">
        <f>VLOOKUP(A2049,关卡NPC系数!B:I,6,FALSE)</f>
        <v>1.802</v>
      </c>
      <c r="P2049" s="2">
        <f t="shared" si="589"/>
        <v>1</v>
      </c>
    </row>
    <row r="2050" spans="1:16" x14ac:dyDescent="0.3">
      <c r="A2050" s="2">
        <f t="shared" si="579"/>
        <v>342</v>
      </c>
      <c r="B2050" s="2">
        <f ca="1">K2048</f>
        <v>41056</v>
      </c>
      <c r="C2050" s="2">
        <f t="shared" si="577"/>
        <v>3</v>
      </c>
      <c r="D2050" s="2">
        <f>VLOOKUP(A2050,关卡NPC系数!B:C,2,FALSE)</f>
        <v>239</v>
      </c>
      <c r="E2050" s="2" t="str">
        <f>VLOOKUP(A2050,关卡NPC系数!M:Q,5)</f>
        <v>6阶</v>
      </c>
      <c r="F2050" s="2" t="str">
        <f t="shared" ref="F2050:F2113" si="590">VLOOKUP(C2050,S:T,2,FALSE)</f>
        <v>后排</v>
      </c>
      <c r="G2050" s="2">
        <f t="shared" si="580"/>
        <v>4</v>
      </c>
      <c r="I2050" s="2" t="str">
        <f t="shared" si="574"/>
        <v>自然</v>
      </c>
      <c r="J2050" s="2" t="str">
        <f t="shared" si="575"/>
        <v>6阶后排自然</v>
      </c>
      <c r="K2050" s="2">
        <f ca="1">VLOOKUP(J2050,NPC规则!A:K,M2050,FALSE)</f>
        <v>43046</v>
      </c>
      <c r="L2050" s="2">
        <f>VLOOKUP(J2050,NPC规则!A:N,14,FALSE)</f>
        <v>7</v>
      </c>
      <c r="M2050" s="2">
        <f t="shared" ca="1" si="576"/>
        <v>8</v>
      </c>
      <c r="N2050" s="2">
        <v>6</v>
      </c>
      <c r="O2050" s="2">
        <f>VLOOKUP(A2050,关卡NPC系数!B:I,6,FALSE)</f>
        <v>1.802</v>
      </c>
      <c r="P2050" s="2">
        <f t="shared" si="589"/>
        <v>1</v>
      </c>
    </row>
    <row r="2051" spans="1:16" x14ac:dyDescent="0.3">
      <c r="A2051" s="2">
        <f t="shared" si="579"/>
        <v>342</v>
      </c>
      <c r="B2051" s="2">
        <f ca="1">K2048</f>
        <v>41056</v>
      </c>
      <c r="C2051" s="2">
        <f t="shared" si="577"/>
        <v>4</v>
      </c>
      <c r="D2051" s="2">
        <f>VLOOKUP(A2051,关卡NPC系数!B:C,2,FALSE)</f>
        <v>239</v>
      </c>
      <c r="E2051" s="2" t="str">
        <f>VLOOKUP(A2051,关卡NPC系数!M:Q,5)</f>
        <v>6阶</v>
      </c>
      <c r="F2051" s="2" t="str">
        <f t="shared" si="590"/>
        <v>后排</v>
      </c>
      <c r="G2051" s="2">
        <f t="shared" si="580"/>
        <v>4</v>
      </c>
      <c r="I2051" s="2" t="str">
        <f t="shared" ref="I2051:I2114" si="591">VLOOKUP(G2051,V:W,2,FALSE)</f>
        <v>自然</v>
      </c>
      <c r="J2051" s="2" t="str">
        <f t="shared" ref="J2051:J2114" si="592">E2051&amp;F2051&amp;I2051</f>
        <v>6阶后排自然</v>
      </c>
      <c r="K2051" s="2">
        <f ca="1">VLOOKUP(J2051,NPC规则!A:K,M2051,FALSE)</f>
        <v>42016</v>
      </c>
      <c r="L2051" s="2">
        <f>VLOOKUP(J2051,NPC规则!A:N,14,FALSE)</f>
        <v>7</v>
      </c>
      <c r="M2051" s="2">
        <f t="shared" ref="M2051:M2114" ca="1" si="593">INT(RAND()*L2051)+2</f>
        <v>7</v>
      </c>
      <c r="N2051" s="2">
        <v>6</v>
      </c>
      <c r="O2051" s="2">
        <f>VLOOKUP(A2051,关卡NPC系数!B:I,6,FALSE)</f>
        <v>1.802</v>
      </c>
      <c r="P2051" s="2">
        <f t="shared" si="589"/>
        <v>1</v>
      </c>
    </row>
    <row r="2052" spans="1:16" x14ac:dyDescent="0.3">
      <c r="A2052" s="2">
        <f t="shared" si="579"/>
        <v>342</v>
      </c>
      <c r="B2052" s="2">
        <f ca="1">K2048</f>
        <v>41056</v>
      </c>
      <c r="C2052" s="2">
        <f t="shared" si="577"/>
        <v>5</v>
      </c>
      <c r="D2052" s="2">
        <f>VLOOKUP(A2052,关卡NPC系数!B:C,2,FALSE)</f>
        <v>239</v>
      </c>
      <c r="E2052" s="2" t="str">
        <f>VLOOKUP(A2052,关卡NPC系数!M:Q,5)</f>
        <v>6阶</v>
      </c>
      <c r="F2052" s="2" t="str">
        <f t="shared" si="590"/>
        <v>后排</v>
      </c>
      <c r="G2052" s="2">
        <f t="shared" si="580"/>
        <v>4</v>
      </c>
      <c r="I2052" s="2" t="str">
        <f t="shared" si="591"/>
        <v>自然</v>
      </c>
      <c r="J2052" s="2" t="str">
        <f t="shared" si="592"/>
        <v>6阶后排自然</v>
      </c>
      <c r="K2052" s="2">
        <f ca="1">VLOOKUP(J2052,NPC规则!A:K,M2052,FALSE)</f>
        <v>43056</v>
      </c>
      <c r="L2052" s="2">
        <f>VLOOKUP(J2052,NPC规则!A:N,14,FALSE)</f>
        <v>7</v>
      </c>
      <c r="M2052" s="2">
        <f t="shared" ca="1" si="593"/>
        <v>4</v>
      </c>
      <c r="N2052" s="2">
        <v>6</v>
      </c>
      <c r="O2052" s="2">
        <f>VLOOKUP(A2052,关卡NPC系数!B:I,6,FALSE)</f>
        <v>1.802</v>
      </c>
      <c r="P2052" s="2">
        <f t="shared" si="589"/>
        <v>1</v>
      </c>
    </row>
    <row r="2053" spans="1:16" x14ac:dyDescent="0.3">
      <c r="A2053" s="2">
        <f t="shared" si="579"/>
        <v>342</v>
      </c>
      <c r="B2053" s="2">
        <f ca="1">K2048</f>
        <v>41056</v>
      </c>
      <c r="C2053" s="2">
        <f t="shared" si="577"/>
        <v>6</v>
      </c>
      <c r="D2053" s="2">
        <f>VLOOKUP(A2053,关卡NPC系数!B:C,2,FALSE)</f>
        <v>239</v>
      </c>
      <c r="E2053" s="2" t="str">
        <f>VLOOKUP(A2053,关卡NPC系数!M:Q,5)</f>
        <v>6阶</v>
      </c>
      <c r="F2053" s="2" t="str">
        <f t="shared" si="590"/>
        <v>后排</v>
      </c>
      <c r="G2053" s="2">
        <f t="shared" si="580"/>
        <v>4</v>
      </c>
      <c r="I2053" s="2" t="str">
        <f t="shared" si="591"/>
        <v>自然</v>
      </c>
      <c r="J2053" s="2" t="str">
        <f t="shared" si="592"/>
        <v>6阶后排自然</v>
      </c>
      <c r="K2053" s="2">
        <f ca="1">VLOOKUP(J2053,NPC规则!A:K,M2053,FALSE)</f>
        <v>44046</v>
      </c>
      <c r="L2053" s="2">
        <f>VLOOKUP(J2053,NPC规则!A:N,14,FALSE)</f>
        <v>7</v>
      </c>
      <c r="M2053" s="2">
        <f t="shared" ca="1" si="593"/>
        <v>5</v>
      </c>
      <c r="N2053" s="2">
        <v>6</v>
      </c>
      <c r="O2053" s="2">
        <f>VLOOKUP(A2053,关卡NPC系数!B:I,6,FALSE)</f>
        <v>1.802</v>
      </c>
      <c r="P2053" s="2">
        <f t="shared" si="589"/>
        <v>1</v>
      </c>
    </row>
    <row r="2054" spans="1:16" x14ac:dyDescent="0.3">
      <c r="A2054" s="2">
        <f t="shared" si="579"/>
        <v>343</v>
      </c>
      <c r="B2054" s="2">
        <f ca="1">K2054</f>
        <v>51016</v>
      </c>
      <c r="C2054" s="2">
        <f t="shared" si="577"/>
        <v>1</v>
      </c>
      <c r="D2054" s="2">
        <f>VLOOKUP(A2054,关卡NPC系数!B:C,2,FALSE)</f>
        <v>240</v>
      </c>
      <c r="E2054" s="2" t="str">
        <f>VLOOKUP(A2054,关卡NPC系数!M:Q,5)</f>
        <v>6阶</v>
      </c>
      <c r="F2054" s="2" t="str">
        <f t="shared" si="590"/>
        <v>前排</v>
      </c>
      <c r="G2054" s="2">
        <f t="shared" si="580"/>
        <v>5</v>
      </c>
      <c r="I2054" s="2" t="str">
        <f t="shared" si="591"/>
        <v>暗影</v>
      </c>
      <c r="J2054" s="2" t="str">
        <f t="shared" si="592"/>
        <v>6阶前排暗影</v>
      </c>
      <c r="K2054" s="2">
        <f ca="1">VLOOKUP(J2054,NPC规则!A:K,M2054,FALSE)</f>
        <v>51016</v>
      </c>
      <c r="L2054" s="2">
        <f>VLOOKUP(J2054,NPC规则!A:N,14,FALSE)</f>
        <v>3</v>
      </c>
      <c r="M2054" s="2">
        <f t="shared" ca="1" si="593"/>
        <v>2</v>
      </c>
      <c r="N2054" s="2">
        <v>6</v>
      </c>
      <c r="O2054" s="2">
        <f>VLOOKUP(A2054,关卡NPC系数!B:I,6,FALSE)</f>
        <v>1.804</v>
      </c>
      <c r="P2054" s="2">
        <f t="shared" si="589"/>
        <v>1</v>
      </c>
    </row>
    <row r="2055" spans="1:16" x14ac:dyDescent="0.3">
      <c r="A2055" s="2">
        <f t="shared" si="579"/>
        <v>343</v>
      </c>
      <c r="B2055" s="2">
        <f ca="1">K2054</f>
        <v>51016</v>
      </c>
      <c r="C2055" s="2">
        <f t="shared" si="577"/>
        <v>2</v>
      </c>
      <c r="D2055" s="2">
        <f>VLOOKUP(A2055,关卡NPC系数!B:C,2,FALSE)</f>
        <v>240</v>
      </c>
      <c r="E2055" s="2" t="str">
        <f>VLOOKUP(A2055,关卡NPC系数!M:Q,5)</f>
        <v>6阶</v>
      </c>
      <c r="F2055" s="2" t="str">
        <f t="shared" si="590"/>
        <v>前排</v>
      </c>
      <c r="G2055" s="2">
        <f t="shared" si="580"/>
        <v>5</v>
      </c>
      <c r="I2055" s="2" t="str">
        <f t="shared" si="591"/>
        <v>暗影</v>
      </c>
      <c r="J2055" s="2" t="str">
        <f t="shared" si="592"/>
        <v>6阶前排暗影</v>
      </c>
      <c r="K2055" s="2">
        <f ca="1">VLOOKUP(J2055,NPC规则!A:K,M2055,FALSE)</f>
        <v>51016</v>
      </c>
      <c r="L2055" s="2">
        <f>VLOOKUP(J2055,NPC规则!A:N,14,FALSE)</f>
        <v>3</v>
      </c>
      <c r="M2055" s="2">
        <f t="shared" ca="1" si="593"/>
        <v>2</v>
      </c>
      <c r="N2055" s="2">
        <v>6</v>
      </c>
      <c r="O2055" s="2">
        <f>VLOOKUP(A2055,关卡NPC系数!B:I,6,FALSE)</f>
        <v>1.804</v>
      </c>
      <c r="P2055" s="2">
        <f t="shared" si="589"/>
        <v>1</v>
      </c>
    </row>
    <row r="2056" spans="1:16" x14ac:dyDescent="0.3">
      <c r="A2056" s="2">
        <f t="shared" si="579"/>
        <v>343</v>
      </c>
      <c r="B2056" s="2">
        <f ca="1">K2054</f>
        <v>51016</v>
      </c>
      <c r="C2056" s="2">
        <f t="shared" ref="C2056:C2119" si="594">C2050</f>
        <v>3</v>
      </c>
      <c r="D2056" s="2">
        <f>VLOOKUP(A2056,关卡NPC系数!B:C,2,FALSE)</f>
        <v>240</v>
      </c>
      <c r="E2056" s="2" t="str">
        <f>VLOOKUP(A2056,关卡NPC系数!M:Q,5)</f>
        <v>6阶</v>
      </c>
      <c r="F2056" s="2" t="str">
        <f t="shared" si="590"/>
        <v>后排</v>
      </c>
      <c r="G2056" s="2">
        <f t="shared" si="580"/>
        <v>5</v>
      </c>
      <c r="I2056" s="2" t="str">
        <f t="shared" si="591"/>
        <v>暗影</v>
      </c>
      <c r="J2056" s="2" t="str">
        <f t="shared" si="592"/>
        <v>6阶后排暗影</v>
      </c>
      <c r="K2056" s="2">
        <f ca="1">VLOOKUP(J2056,NPC规则!A:K,M2056,FALSE)</f>
        <v>53016</v>
      </c>
      <c r="L2056" s="2">
        <f>VLOOKUP(J2056,NPC规则!A:N,14,FALSE)</f>
        <v>3</v>
      </c>
      <c r="M2056" s="2">
        <f t="shared" ca="1" si="593"/>
        <v>3</v>
      </c>
      <c r="N2056" s="2">
        <v>6</v>
      </c>
      <c r="O2056" s="2">
        <f>VLOOKUP(A2056,关卡NPC系数!B:I,6,FALSE)</f>
        <v>1.804</v>
      </c>
      <c r="P2056" s="2">
        <f t="shared" si="589"/>
        <v>1</v>
      </c>
    </row>
    <row r="2057" spans="1:16" x14ac:dyDescent="0.3">
      <c r="A2057" s="2">
        <f t="shared" si="579"/>
        <v>343</v>
      </c>
      <c r="B2057" s="2">
        <f ca="1">K2054</f>
        <v>51016</v>
      </c>
      <c r="C2057" s="2">
        <f t="shared" si="594"/>
        <v>4</v>
      </c>
      <c r="D2057" s="2">
        <f>VLOOKUP(A2057,关卡NPC系数!B:C,2,FALSE)</f>
        <v>240</v>
      </c>
      <c r="E2057" s="2" t="str">
        <f>VLOOKUP(A2057,关卡NPC系数!M:Q,5)</f>
        <v>6阶</v>
      </c>
      <c r="F2057" s="2" t="str">
        <f t="shared" si="590"/>
        <v>后排</v>
      </c>
      <c r="G2057" s="2">
        <f t="shared" si="580"/>
        <v>5</v>
      </c>
      <c r="I2057" s="2" t="str">
        <f t="shared" si="591"/>
        <v>暗影</v>
      </c>
      <c r="J2057" s="2" t="str">
        <f t="shared" si="592"/>
        <v>6阶后排暗影</v>
      </c>
      <c r="K2057" s="2">
        <f ca="1">VLOOKUP(J2057,NPC规则!A:K,M2057,FALSE)</f>
        <v>52046</v>
      </c>
      <c r="L2057" s="2">
        <f>VLOOKUP(J2057,NPC规则!A:N,14,FALSE)</f>
        <v>3</v>
      </c>
      <c r="M2057" s="2">
        <f t="shared" ca="1" si="593"/>
        <v>4</v>
      </c>
      <c r="N2057" s="2">
        <v>6</v>
      </c>
      <c r="O2057" s="2">
        <f>VLOOKUP(A2057,关卡NPC系数!B:I,6,FALSE)</f>
        <v>1.804</v>
      </c>
      <c r="P2057" s="2">
        <f t="shared" si="589"/>
        <v>1</v>
      </c>
    </row>
    <row r="2058" spans="1:16" x14ac:dyDescent="0.3">
      <c r="A2058" s="2">
        <f t="shared" si="579"/>
        <v>343</v>
      </c>
      <c r="B2058" s="2">
        <f ca="1">K2054</f>
        <v>51016</v>
      </c>
      <c r="C2058" s="2">
        <f t="shared" si="594"/>
        <v>5</v>
      </c>
      <c r="D2058" s="2">
        <f>VLOOKUP(A2058,关卡NPC系数!B:C,2,FALSE)</f>
        <v>240</v>
      </c>
      <c r="E2058" s="2" t="str">
        <f>VLOOKUP(A2058,关卡NPC系数!M:Q,5)</f>
        <v>6阶</v>
      </c>
      <c r="F2058" s="2" t="str">
        <f t="shared" si="590"/>
        <v>后排</v>
      </c>
      <c r="G2058" s="2">
        <f t="shared" si="580"/>
        <v>5</v>
      </c>
      <c r="I2058" s="2" t="str">
        <f t="shared" si="591"/>
        <v>暗影</v>
      </c>
      <c r="J2058" s="2" t="str">
        <f t="shared" si="592"/>
        <v>6阶后排暗影</v>
      </c>
      <c r="K2058" s="2">
        <f ca="1">VLOOKUP(J2058,NPC规则!A:K,M2058,FALSE)</f>
        <v>53016</v>
      </c>
      <c r="L2058" s="2">
        <f>VLOOKUP(J2058,NPC规则!A:N,14,FALSE)</f>
        <v>3</v>
      </c>
      <c r="M2058" s="2">
        <f t="shared" ca="1" si="593"/>
        <v>3</v>
      </c>
      <c r="N2058" s="2">
        <v>6</v>
      </c>
      <c r="O2058" s="2">
        <f>VLOOKUP(A2058,关卡NPC系数!B:I,6,FALSE)</f>
        <v>1.804</v>
      </c>
      <c r="P2058" s="2">
        <f t="shared" si="589"/>
        <v>1</v>
      </c>
    </row>
    <row r="2059" spans="1:16" x14ac:dyDescent="0.3">
      <c r="A2059" s="2">
        <f t="shared" si="579"/>
        <v>343</v>
      </c>
      <c r="B2059" s="2">
        <f ca="1">K2054</f>
        <v>51016</v>
      </c>
      <c r="C2059" s="2">
        <f t="shared" si="594"/>
        <v>6</v>
      </c>
      <c r="D2059" s="2">
        <f>VLOOKUP(A2059,关卡NPC系数!B:C,2,FALSE)</f>
        <v>240</v>
      </c>
      <c r="E2059" s="2" t="str">
        <f>VLOOKUP(A2059,关卡NPC系数!M:Q,5)</f>
        <v>6阶</v>
      </c>
      <c r="F2059" s="2" t="str">
        <f t="shared" si="590"/>
        <v>后排</v>
      </c>
      <c r="G2059" s="2">
        <f t="shared" si="580"/>
        <v>5</v>
      </c>
      <c r="I2059" s="2" t="str">
        <f t="shared" si="591"/>
        <v>暗影</v>
      </c>
      <c r="J2059" s="2" t="str">
        <f t="shared" si="592"/>
        <v>6阶后排暗影</v>
      </c>
      <c r="K2059" s="2">
        <f ca="1">VLOOKUP(J2059,NPC规则!A:K,M2059,FALSE)</f>
        <v>53016</v>
      </c>
      <c r="L2059" s="2">
        <f>VLOOKUP(J2059,NPC规则!A:N,14,FALSE)</f>
        <v>3</v>
      </c>
      <c r="M2059" s="2">
        <f t="shared" ca="1" si="593"/>
        <v>3</v>
      </c>
      <c r="N2059" s="2">
        <v>6</v>
      </c>
      <c r="O2059" s="2">
        <f>VLOOKUP(A2059,关卡NPC系数!B:I,6,FALSE)</f>
        <v>1.804</v>
      </c>
      <c r="P2059" s="2">
        <f t="shared" si="589"/>
        <v>1</v>
      </c>
    </row>
    <row r="2060" spans="1:16" x14ac:dyDescent="0.3">
      <c r="A2060" s="2">
        <f t="shared" si="579"/>
        <v>344</v>
      </c>
      <c r="B2060" s="2">
        <f ca="1">K2060</f>
        <v>63026</v>
      </c>
      <c r="C2060" s="2">
        <f t="shared" si="594"/>
        <v>1</v>
      </c>
      <c r="D2060" s="2">
        <f>VLOOKUP(A2060,关卡NPC系数!B:C,2,FALSE)</f>
        <v>240</v>
      </c>
      <c r="E2060" s="2" t="str">
        <f>VLOOKUP(A2060,关卡NPC系数!M:Q,5)</f>
        <v>6阶</v>
      </c>
      <c r="F2060" s="2" t="str">
        <f t="shared" si="590"/>
        <v>前排</v>
      </c>
      <c r="G2060" s="2">
        <f t="shared" si="580"/>
        <v>6</v>
      </c>
      <c r="I2060" s="2" t="str">
        <f t="shared" si="591"/>
        <v>神圣</v>
      </c>
      <c r="J2060" s="2" t="str">
        <f t="shared" si="592"/>
        <v>6阶前排神圣</v>
      </c>
      <c r="K2060" s="2">
        <f ca="1">VLOOKUP(J2060,NPC规则!A:K,M2060,FALSE)</f>
        <v>63026</v>
      </c>
      <c r="L2060" s="2">
        <f>VLOOKUP(J2060,NPC规则!A:N,14,FALSE)</f>
        <v>3</v>
      </c>
      <c r="M2060" s="2">
        <f t="shared" ca="1" si="593"/>
        <v>3</v>
      </c>
      <c r="N2060" s="2">
        <v>6</v>
      </c>
      <c r="O2060" s="2">
        <f>VLOOKUP(A2060,关卡NPC系数!B:I,6,FALSE)</f>
        <v>1.8069999999999999</v>
      </c>
      <c r="P2060" s="2">
        <f t="shared" si="589"/>
        <v>1</v>
      </c>
    </row>
    <row r="2061" spans="1:16" x14ac:dyDescent="0.3">
      <c r="A2061" s="2">
        <f t="shared" si="579"/>
        <v>344</v>
      </c>
      <c r="B2061" s="2">
        <f ca="1">K2060</f>
        <v>63026</v>
      </c>
      <c r="C2061" s="2">
        <f t="shared" si="594"/>
        <v>2</v>
      </c>
      <c r="D2061" s="2">
        <f>VLOOKUP(A2061,关卡NPC系数!B:C,2,FALSE)</f>
        <v>240</v>
      </c>
      <c r="E2061" s="2" t="str">
        <f>VLOOKUP(A2061,关卡NPC系数!M:Q,5)</f>
        <v>6阶</v>
      </c>
      <c r="F2061" s="2" t="str">
        <f t="shared" si="590"/>
        <v>前排</v>
      </c>
      <c r="G2061" s="2">
        <f t="shared" si="580"/>
        <v>6</v>
      </c>
      <c r="I2061" s="2" t="str">
        <f t="shared" si="591"/>
        <v>神圣</v>
      </c>
      <c r="J2061" s="2" t="str">
        <f t="shared" si="592"/>
        <v>6阶前排神圣</v>
      </c>
      <c r="K2061" s="2">
        <f ca="1">VLOOKUP(J2061,NPC规则!A:K,M2061,FALSE)</f>
        <v>63026</v>
      </c>
      <c r="L2061" s="2">
        <f>VLOOKUP(J2061,NPC规则!A:N,14,FALSE)</f>
        <v>3</v>
      </c>
      <c r="M2061" s="2">
        <f t="shared" ca="1" si="593"/>
        <v>3</v>
      </c>
      <c r="N2061" s="2">
        <v>6</v>
      </c>
      <c r="O2061" s="2">
        <f>VLOOKUP(A2061,关卡NPC系数!B:I,6,FALSE)</f>
        <v>1.8069999999999999</v>
      </c>
      <c r="P2061" s="2">
        <f t="shared" si="589"/>
        <v>1</v>
      </c>
    </row>
    <row r="2062" spans="1:16" x14ac:dyDescent="0.3">
      <c r="A2062" s="2">
        <f t="shared" ref="A2062:A2125" si="595">A2056+1</f>
        <v>344</v>
      </c>
      <c r="B2062" s="2">
        <f ca="1">K2060</f>
        <v>63026</v>
      </c>
      <c r="C2062" s="2">
        <f t="shared" si="594"/>
        <v>3</v>
      </c>
      <c r="D2062" s="2">
        <f>VLOOKUP(A2062,关卡NPC系数!B:C,2,FALSE)</f>
        <v>240</v>
      </c>
      <c r="E2062" s="2" t="str">
        <f>VLOOKUP(A2062,关卡NPC系数!M:Q,5)</f>
        <v>6阶</v>
      </c>
      <c r="F2062" s="2" t="str">
        <f t="shared" si="590"/>
        <v>后排</v>
      </c>
      <c r="G2062" s="2">
        <f t="shared" si="580"/>
        <v>6</v>
      </c>
      <c r="I2062" s="2" t="str">
        <f t="shared" si="591"/>
        <v>神圣</v>
      </c>
      <c r="J2062" s="2" t="str">
        <f t="shared" si="592"/>
        <v>6阶后排神圣</v>
      </c>
      <c r="K2062" s="2">
        <f ca="1">VLOOKUP(J2062,NPC规则!A:K,M2062,FALSE)</f>
        <v>62016</v>
      </c>
      <c r="L2062" s="2">
        <f>VLOOKUP(J2062,NPC规则!A:N,14,FALSE)</f>
        <v>3</v>
      </c>
      <c r="M2062" s="2">
        <f t="shared" ca="1" si="593"/>
        <v>4</v>
      </c>
      <c r="N2062" s="2">
        <v>6</v>
      </c>
      <c r="O2062" s="2">
        <f>VLOOKUP(A2062,关卡NPC系数!B:I,6,FALSE)</f>
        <v>1.8069999999999999</v>
      </c>
      <c r="P2062" s="2">
        <f t="shared" si="589"/>
        <v>1</v>
      </c>
    </row>
    <row r="2063" spans="1:16" x14ac:dyDescent="0.3">
      <c r="A2063" s="2">
        <f t="shared" si="595"/>
        <v>344</v>
      </c>
      <c r="B2063" s="2">
        <f ca="1">K2060</f>
        <v>63026</v>
      </c>
      <c r="C2063" s="2">
        <f t="shared" si="594"/>
        <v>4</v>
      </c>
      <c r="D2063" s="2">
        <f>VLOOKUP(A2063,关卡NPC系数!B:C,2,FALSE)</f>
        <v>240</v>
      </c>
      <c r="E2063" s="2" t="str">
        <f>VLOOKUP(A2063,关卡NPC系数!M:Q,5)</f>
        <v>6阶</v>
      </c>
      <c r="F2063" s="2" t="str">
        <f t="shared" si="590"/>
        <v>后排</v>
      </c>
      <c r="G2063" s="2">
        <f t="shared" si="580"/>
        <v>6</v>
      </c>
      <c r="I2063" s="2" t="str">
        <f t="shared" si="591"/>
        <v>神圣</v>
      </c>
      <c r="J2063" s="2" t="str">
        <f t="shared" si="592"/>
        <v>6阶后排神圣</v>
      </c>
      <c r="K2063" s="2">
        <f ca="1">VLOOKUP(J2063,NPC规则!A:K,M2063,FALSE)</f>
        <v>63026</v>
      </c>
      <c r="L2063" s="2">
        <f>VLOOKUP(J2063,NPC规则!A:N,14,FALSE)</f>
        <v>3</v>
      </c>
      <c r="M2063" s="2">
        <f t="shared" ca="1" si="593"/>
        <v>3</v>
      </c>
      <c r="N2063" s="2">
        <v>6</v>
      </c>
      <c r="O2063" s="2">
        <f>VLOOKUP(A2063,关卡NPC系数!B:I,6,FALSE)</f>
        <v>1.8069999999999999</v>
      </c>
      <c r="P2063" s="2">
        <f t="shared" si="589"/>
        <v>1</v>
      </c>
    </row>
    <row r="2064" spans="1:16" x14ac:dyDescent="0.3">
      <c r="A2064" s="2">
        <f t="shared" si="595"/>
        <v>344</v>
      </c>
      <c r="B2064" s="2">
        <f ca="1">K2060</f>
        <v>63026</v>
      </c>
      <c r="C2064" s="2">
        <f t="shared" si="594"/>
        <v>5</v>
      </c>
      <c r="D2064" s="2">
        <f>VLOOKUP(A2064,关卡NPC系数!B:C,2,FALSE)</f>
        <v>240</v>
      </c>
      <c r="E2064" s="2" t="str">
        <f>VLOOKUP(A2064,关卡NPC系数!M:Q,5)</f>
        <v>6阶</v>
      </c>
      <c r="F2064" s="2" t="str">
        <f t="shared" si="590"/>
        <v>后排</v>
      </c>
      <c r="G2064" s="2">
        <f t="shared" si="580"/>
        <v>6</v>
      </c>
      <c r="I2064" s="2" t="str">
        <f t="shared" si="591"/>
        <v>神圣</v>
      </c>
      <c r="J2064" s="2" t="str">
        <f t="shared" si="592"/>
        <v>6阶后排神圣</v>
      </c>
      <c r="K2064" s="2">
        <f ca="1">VLOOKUP(J2064,NPC规则!A:K,M2064,FALSE)</f>
        <v>63026</v>
      </c>
      <c r="L2064" s="2">
        <f>VLOOKUP(J2064,NPC规则!A:N,14,FALSE)</f>
        <v>3</v>
      </c>
      <c r="M2064" s="2">
        <f t="shared" ca="1" si="593"/>
        <v>3</v>
      </c>
      <c r="N2064" s="2">
        <v>6</v>
      </c>
      <c r="O2064" s="2">
        <f>VLOOKUP(A2064,关卡NPC系数!B:I,6,FALSE)</f>
        <v>1.8069999999999999</v>
      </c>
      <c r="P2064" s="2">
        <f t="shared" si="589"/>
        <v>1</v>
      </c>
    </row>
    <row r="2065" spans="1:16" x14ac:dyDescent="0.3">
      <c r="A2065" s="2">
        <f t="shared" si="595"/>
        <v>344</v>
      </c>
      <c r="B2065" s="2">
        <f ca="1">K2060</f>
        <v>63026</v>
      </c>
      <c r="C2065" s="2">
        <f t="shared" si="594"/>
        <v>6</v>
      </c>
      <c r="D2065" s="2">
        <f>VLOOKUP(A2065,关卡NPC系数!B:C,2,FALSE)</f>
        <v>240</v>
      </c>
      <c r="E2065" s="2" t="str">
        <f>VLOOKUP(A2065,关卡NPC系数!M:Q,5)</f>
        <v>6阶</v>
      </c>
      <c r="F2065" s="2" t="str">
        <f t="shared" si="590"/>
        <v>后排</v>
      </c>
      <c r="G2065" s="2">
        <f t="shared" si="580"/>
        <v>6</v>
      </c>
      <c r="I2065" s="2" t="str">
        <f t="shared" si="591"/>
        <v>神圣</v>
      </c>
      <c r="J2065" s="2" t="str">
        <f t="shared" si="592"/>
        <v>6阶后排神圣</v>
      </c>
      <c r="K2065" s="2">
        <f ca="1">VLOOKUP(J2065,NPC规则!A:K,M2065,FALSE)</f>
        <v>62016</v>
      </c>
      <c r="L2065" s="2">
        <f>VLOOKUP(J2065,NPC规则!A:N,14,FALSE)</f>
        <v>3</v>
      </c>
      <c r="M2065" s="2">
        <f t="shared" ca="1" si="593"/>
        <v>4</v>
      </c>
      <c r="N2065" s="2">
        <v>6</v>
      </c>
      <c r="O2065" s="2">
        <f>VLOOKUP(A2065,关卡NPC系数!B:I,6,FALSE)</f>
        <v>1.8069999999999999</v>
      </c>
      <c r="P2065" s="2">
        <f t="shared" si="589"/>
        <v>1</v>
      </c>
    </row>
    <row r="2066" spans="1:16" x14ac:dyDescent="0.3">
      <c r="A2066" s="2">
        <f t="shared" si="595"/>
        <v>345</v>
      </c>
      <c r="B2066" s="2">
        <f ca="1">K2066</f>
        <v>45056</v>
      </c>
      <c r="C2066" s="2">
        <f t="shared" si="594"/>
        <v>1</v>
      </c>
      <c r="D2066" s="2">
        <f>VLOOKUP(A2066,关卡NPC系数!B:C,2,FALSE)</f>
        <v>241</v>
      </c>
      <c r="E2066" s="2" t="str">
        <f>VLOOKUP(A2066,关卡NPC系数!M:Q,5)</f>
        <v>6阶</v>
      </c>
      <c r="F2066" s="2" t="str">
        <f t="shared" si="590"/>
        <v>前排</v>
      </c>
      <c r="G2066" s="2">
        <f t="shared" ref="G2066" ca="1" si="596">RANK(H2066,$H2066:$H2071)</f>
        <v>4</v>
      </c>
      <c r="H2066" s="2">
        <f t="shared" ref="H2066" ca="1" si="597">RAND()</f>
        <v>0.66138671988516318</v>
      </c>
      <c r="I2066" s="2" t="str">
        <f t="shared" ca="1" si="591"/>
        <v>自然</v>
      </c>
      <c r="J2066" s="2" t="str">
        <f t="shared" ca="1" si="592"/>
        <v>6阶前排自然</v>
      </c>
      <c r="K2066" s="2">
        <f ca="1">VLOOKUP(J2066,NPC规则!A:K,M2066,FALSE)</f>
        <v>45056</v>
      </c>
      <c r="L2066" s="2">
        <f ca="1">VLOOKUP(J2066,NPC规则!A:N,14,FALSE)</f>
        <v>4</v>
      </c>
      <c r="M2066" s="2">
        <f t="shared" ca="1" si="593"/>
        <v>4</v>
      </c>
      <c r="N2066" s="2">
        <v>6</v>
      </c>
      <c r="O2066" s="2">
        <f>VLOOKUP(A2066,关卡NPC系数!B:I,6,FALSE)</f>
        <v>1.8089999999999999</v>
      </c>
      <c r="P2066" s="2">
        <f t="shared" si="589"/>
        <v>1</v>
      </c>
    </row>
    <row r="2067" spans="1:16" x14ac:dyDescent="0.3">
      <c r="A2067" s="2">
        <f t="shared" si="595"/>
        <v>345</v>
      </c>
      <c r="B2067" s="2">
        <f ca="1">K2066</f>
        <v>45056</v>
      </c>
      <c r="C2067" s="2">
        <f t="shared" si="594"/>
        <v>2</v>
      </c>
      <c r="D2067" s="2">
        <f>VLOOKUP(A2067,关卡NPC系数!B:C,2,FALSE)</f>
        <v>241</v>
      </c>
      <c r="E2067" s="2" t="str">
        <f>VLOOKUP(A2067,关卡NPC系数!M:Q,5)</f>
        <v>6阶</v>
      </c>
      <c r="F2067" s="2" t="str">
        <f t="shared" si="590"/>
        <v>前排</v>
      </c>
      <c r="G2067" s="2">
        <f t="shared" ref="G2067" ca="1" si="598">RANK(H2067,$H2066:$H2071)</f>
        <v>3</v>
      </c>
      <c r="H2067" s="2">
        <f t="shared" ca="1" si="582"/>
        <v>0.66183953106626503</v>
      </c>
      <c r="I2067" s="2" t="str">
        <f t="shared" ca="1" si="591"/>
        <v>邪能</v>
      </c>
      <c r="J2067" s="2" t="str">
        <f t="shared" ca="1" si="592"/>
        <v>6阶前排邪能</v>
      </c>
      <c r="K2067" s="2">
        <f ca="1">VLOOKUP(J2067,NPC规则!A:K,M2067,FALSE)</f>
        <v>35036</v>
      </c>
      <c r="L2067" s="2">
        <f ca="1">VLOOKUP(J2067,NPC规则!A:N,14,FALSE)</f>
        <v>4</v>
      </c>
      <c r="M2067" s="2">
        <f t="shared" ca="1" si="593"/>
        <v>3</v>
      </c>
      <c r="N2067" s="2">
        <v>6</v>
      </c>
      <c r="O2067" s="2">
        <f>VLOOKUP(A2067,关卡NPC系数!B:I,6,FALSE)</f>
        <v>1.8089999999999999</v>
      </c>
      <c r="P2067" s="2">
        <f t="shared" si="589"/>
        <v>1</v>
      </c>
    </row>
    <row r="2068" spans="1:16" x14ac:dyDescent="0.3">
      <c r="A2068" s="2">
        <f t="shared" si="595"/>
        <v>345</v>
      </c>
      <c r="B2068" s="2">
        <f ca="1">K2066</f>
        <v>45056</v>
      </c>
      <c r="C2068" s="2">
        <f t="shared" si="594"/>
        <v>3</v>
      </c>
      <c r="D2068" s="2">
        <f>VLOOKUP(A2068,关卡NPC系数!B:C,2,FALSE)</f>
        <v>241</v>
      </c>
      <c r="E2068" s="2" t="str">
        <f>VLOOKUP(A2068,关卡NPC系数!M:Q,5)</f>
        <v>6阶</v>
      </c>
      <c r="F2068" s="2" t="str">
        <f t="shared" si="590"/>
        <v>后排</v>
      </c>
      <c r="G2068" s="2">
        <f t="shared" ref="G2068" ca="1" si="599">RANK(H2068,$H2066:$H2071)</f>
        <v>5</v>
      </c>
      <c r="H2068" s="2">
        <f t="shared" ca="1" si="582"/>
        <v>0.40972913997204141</v>
      </c>
      <c r="I2068" s="2" t="str">
        <f t="shared" ca="1" si="591"/>
        <v>暗影</v>
      </c>
      <c r="J2068" s="2" t="str">
        <f t="shared" ca="1" si="592"/>
        <v>6阶后排暗影</v>
      </c>
      <c r="K2068" s="2">
        <f ca="1">VLOOKUP(J2068,NPC规则!A:K,M2068,FALSE)</f>
        <v>52046</v>
      </c>
      <c r="L2068" s="2">
        <f ca="1">VLOOKUP(J2068,NPC规则!A:N,14,FALSE)</f>
        <v>3</v>
      </c>
      <c r="M2068" s="2">
        <f t="shared" ca="1" si="593"/>
        <v>4</v>
      </c>
      <c r="N2068" s="2">
        <v>6</v>
      </c>
      <c r="O2068" s="2">
        <f>VLOOKUP(A2068,关卡NPC系数!B:I,6,FALSE)</f>
        <v>1.8089999999999999</v>
      </c>
      <c r="P2068" s="2">
        <f t="shared" si="589"/>
        <v>1</v>
      </c>
    </row>
    <row r="2069" spans="1:16" x14ac:dyDescent="0.3">
      <c r="A2069" s="2">
        <f t="shared" si="595"/>
        <v>345</v>
      </c>
      <c r="B2069" s="2">
        <f ca="1">K2066</f>
        <v>45056</v>
      </c>
      <c r="C2069" s="2">
        <f t="shared" si="594"/>
        <v>4</v>
      </c>
      <c r="D2069" s="2">
        <f>VLOOKUP(A2069,关卡NPC系数!B:C,2,FALSE)</f>
        <v>241</v>
      </c>
      <c r="E2069" s="2" t="str">
        <f>VLOOKUP(A2069,关卡NPC系数!M:Q,5)</f>
        <v>6阶</v>
      </c>
      <c r="F2069" s="2" t="str">
        <f t="shared" si="590"/>
        <v>后排</v>
      </c>
      <c r="G2069" s="2">
        <f t="shared" ref="G2069" ca="1" si="600">RANK(H2069,$H2066:$H2071)</f>
        <v>1</v>
      </c>
      <c r="H2069" s="2">
        <f t="shared" ca="1" si="582"/>
        <v>0.81325332724672494</v>
      </c>
      <c r="I2069" s="2" t="str">
        <f t="shared" ca="1" si="591"/>
        <v>亡灵</v>
      </c>
      <c r="J2069" s="2" t="str">
        <f t="shared" ca="1" si="592"/>
        <v>6阶后排亡灵</v>
      </c>
      <c r="K2069" s="2">
        <f ca="1">VLOOKUP(J2069,NPC规则!A:K,M2069,FALSE)</f>
        <v>13046</v>
      </c>
      <c r="L2069" s="2">
        <f ca="1">VLOOKUP(J2069,NPC规则!A:N,14,FALSE)</f>
        <v>6</v>
      </c>
      <c r="M2069" s="2">
        <f t="shared" ca="1" si="593"/>
        <v>6</v>
      </c>
      <c r="N2069" s="2">
        <v>6</v>
      </c>
      <c r="O2069" s="2">
        <f>VLOOKUP(A2069,关卡NPC系数!B:I,6,FALSE)</f>
        <v>1.8089999999999999</v>
      </c>
      <c r="P2069" s="2">
        <f t="shared" si="589"/>
        <v>1</v>
      </c>
    </row>
    <row r="2070" spans="1:16" x14ac:dyDescent="0.3">
      <c r="A2070" s="2">
        <f t="shared" si="595"/>
        <v>345</v>
      </c>
      <c r="B2070" s="2">
        <f ca="1">K2066</f>
        <v>45056</v>
      </c>
      <c r="C2070" s="2">
        <f t="shared" si="594"/>
        <v>5</v>
      </c>
      <c r="D2070" s="2">
        <f>VLOOKUP(A2070,关卡NPC系数!B:C,2,FALSE)</f>
        <v>241</v>
      </c>
      <c r="E2070" s="2" t="str">
        <f>VLOOKUP(A2070,关卡NPC系数!M:Q,5)</f>
        <v>6阶</v>
      </c>
      <c r="F2070" s="2" t="str">
        <f t="shared" si="590"/>
        <v>后排</v>
      </c>
      <c r="G2070" s="2">
        <f t="shared" ref="G2070" ca="1" si="601">RANK(H2070,$H2066:$H2071)</f>
        <v>6</v>
      </c>
      <c r="H2070" s="2">
        <f t="shared" ca="1" si="582"/>
        <v>0.18543344017823982</v>
      </c>
      <c r="I2070" s="2" t="str">
        <f t="shared" ca="1" si="591"/>
        <v>神圣</v>
      </c>
      <c r="J2070" s="2" t="str">
        <f t="shared" ca="1" si="592"/>
        <v>6阶后排神圣</v>
      </c>
      <c r="K2070" s="2">
        <f ca="1">VLOOKUP(J2070,NPC规则!A:K,M2070,FALSE)</f>
        <v>63026</v>
      </c>
      <c r="L2070" s="2">
        <f ca="1">VLOOKUP(J2070,NPC规则!A:N,14,FALSE)</f>
        <v>3</v>
      </c>
      <c r="M2070" s="2">
        <f t="shared" ca="1" si="593"/>
        <v>3</v>
      </c>
      <c r="N2070" s="2">
        <v>6</v>
      </c>
      <c r="O2070" s="2">
        <f>VLOOKUP(A2070,关卡NPC系数!B:I,6,FALSE)</f>
        <v>1.8089999999999999</v>
      </c>
      <c r="P2070" s="2">
        <f t="shared" si="589"/>
        <v>1</v>
      </c>
    </row>
    <row r="2071" spans="1:16" x14ac:dyDescent="0.3">
      <c r="A2071" s="2">
        <f t="shared" si="595"/>
        <v>345</v>
      </c>
      <c r="B2071" s="2">
        <f ca="1">K2066</f>
        <v>45056</v>
      </c>
      <c r="C2071" s="2">
        <f t="shared" si="594"/>
        <v>6</v>
      </c>
      <c r="D2071" s="2">
        <f>VLOOKUP(A2071,关卡NPC系数!B:C,2,FALSE)</f>
        <v>241</v>
      </c>
      <c r="E2071" s="2" t="str">
        <f>VLOOKUP(A2071,关卡NPC系数!M:Q,5)</f>
        <v>6阶</v>
      </c>
      <c r="F2071" s="2" t="str">
        <f t="shared" si="590"/>
        <v>后排</v>
      </c>
      <c r="G2071" s="2">
        <f t="shared" ref="G2071" ca="1" si="602">RANK(H2071,$H2066:$H2071)</f>
        <v>2</v>
      </c>
      <c r="H2071" s="2">
        <f t="shared" ca="1" si="582"/>
        <v>0.70628466722292926</v>
      </c>
      <c r="I2071" s="2" t="str">
        <f t="shared" ca="1" si="591"/>
        <v>奥术</v>
      </c>
      <c r="J2071" s="2" t="str">
        <f t="shared" ca="1" si="592"/>
        <v>6阶后排奥术</v>
      </c>
      <c r="K2071" s="2">
        <f ca="1">VLOOKUP(J2071,NPC规则!A:K,M2071,FALSE)</f>
        <v>24026</v>
      </c>
      <c r="L2071" s="2">
        <f ca="1">VLOOKUP(J2071,NPC规则!A:N,14,FALSE)</f>
        <v>7</v>
      </c>
      <c r="M2071" s="2">
        <f t="shared" ca="1" si="593"/>
        <v>6</v>
      </c>
      <c r="N2071" s="2">
        <v>6</v>
      </c>
      <c r="O2071" s="2">
        <f>VLOOKUP(A2071,关卡NPC系数!B:I,6,FALSE)</f>
        <v>1.8089999999999999</v>
      </c>
      <c r="P2071" s="2">
        <f t="shared" si="589"/>
        <v>1</v>
      </c>
    </row>
    <row r="2072" spans="1:16" x14ac:dyDescent="0.3">
      <c r="A2072" s="2">
        <f t="shared" si="595"/>
        <v>346</v>
      </c>
      <c r="B2072" s="2">
        <f ca="1">K2072</f>
        <v>11076</v>
      </c>
      <c r="C2072" s="2">
        <f t="shared" si="594"/>
        <v>1</v>
      </c>
      <c r="D2072" s="2">
        <f>VLOOKUP(A2072,关卡NPC系数!B:C,2,FALSE)</f>
        <v>241</v>
      </c>
      <c r="E2072" s="2" t="str">
        <f>VLOOKUP(A2072,关卡NPC系数!M:Q,5)</f>
        <v>6阶</v>
      </c>
      <c r="F2072" s="2" t="str">
        <f t="shared" si="590"/>
        <v>前排</v>
      </c>
      <c r="G2072" s="2">
        <v>1</v>
      </c>
      <c r="I2072" s="2" t="str">
        <f t="shared" si="591"/>
        <v>亡灵</v>
      </c>
      <c r="J2072" s="2" t="str">
        <f t="shared" si="592"/>
        <v>6阶前排亡灵</v>
      </c>
      <c r="K2072" s="2">
        <f ca="1">VLOOKUP(J2072,NPC规则!A:K,M2072,FALSE)</f>
        <v>11076</v>
      </c>
      <c r="L2072" s="2">
        <f>VLOOKUP(J2072,NPC规则!A:N,14,FALSE)</f>
        <v>3</v>
      </c>
      <c r="M2072" s="2">
        <f t="shared" ca="1" si="593"/>
        <v>2</v>
      </c>
      <c r="N2072" s="2">
        <v>6</v>
      </c>
      <c r="O2072" s="2">
        <f>VLOOKUP(A2072,关卡NPC系数!B:I,6,FALSE)</f>
        <v>1.8120000000000001</v>
      </c>
      <c r="P2072" s="2">
        <f t="shared" si="589"/>
        <v>1</v>
      </c>
    </row>
    <row r="2073" spans="1:16" x14ac:dyDescent="0.3">
      <c r="A2073" s="2">
        <f t="shared" si="595"/>
        <v>346</v>
      </c>
      <c r="B2073" s="2">
        <f ca="1">K2072</f>
        <v>11076</v>
      </c>
      <c r="C2073" s="2">
        <f t="shared" si="594"/>
        <v>2</v>
      </c>
      <c r="D2073" s="2">
        <f>VLOOKUP(A2073,关卡NPC系数!B:C,2,FALSE)</f>
        <v>241</v>
      </c>
      <c r="E2073" s="2" t="str">
        <f>VLOOKUP(A2073,关卡NPC系数!M:Q,5)</f>
        <v>6阶</v>
      </c>
      <c r="F2073" s="2" t="str">
        <f t="shared" si="590"/>
        <v>前排</v>
      </c>
      <c r="G2073" s="2">
        <v>1</v>
      </c>
      <c r="I2073" s="2" t="str">
        <f t="shared" si="591"/>
        <v>亡灵</v>
      </c>
      <c r="J2073" s="2" t="str">
        <f t="shared" si="592"/>
        <v>6阶前排亡灵</v>
      </c>
      <c r="K2073" s="2">
        <f ca="1">VLOOKUP(J2073,NPC规则!A:K,M2073,FALSE)</f>
        <v>15036</v>
      </c>
      <c r="L2073" s="2">
        <f>VLOOKUP(J2073,NPC规则!A:N,14,FALSE)</f>
        <v>3</v>
      </c>
      <c r="M2073" s="2">
        <f t="shared" ca="1" si="593"/>
        <v>4</v>
      </c>
      <c r="N2073" s="2">
        <v>6</v>
      </c>
      <c r="O2073" s="2">
        <f>VLOOKUP(A2073,关卡NPC系数!B:I,6,FALSE)</f>
        <v>1.8120000000000001</v>
      </c>
      <c r="P2073" s="2">
        <f t="shared" si="589"/>
        <v>1</v>
      </c>
    </row>
    <row r="2074" spans="1:16" x14ac:dyDescent="0.3">
      <c r="A2074" s="2">
        <f t="shared" si="595"/>
        <v>346</v>
      </c>
      <c r="B2074" s="2">
        <f ca="1">K2072</f>
        <v>11076</v>
      </c>
      <c r="C2074" s="2">
        <f t="shared" si="594"/>
        <v>3</v>
      </c>
      <c r="D2074" s="2">
        <f>VLOOKUP(A2074,关卡NPC系数!B:C,2,FALSE)</f>
        <v>241</v>
      </c>
      <c r="E2074" s="2" t="str">
        <f>VLOOKUP(A2074,关卡NPC系数!M:Q,5)</f>
        <v>6阶</v>
      </c>
      <c r="F2074" s="2" t="str">
        <f t="shared" si="590"/>
        <v>后排</v>
      </c>
      <c r="G2074" s="2">
        <v>1</v>
      </c>
      <c r="I2074" s="2" t="str">
        <f t="shared" si="591"/>
        <v>亡灵</v>
      </c>
      <c r="J2074" s="2" t="str">
        <f t="shared" si="592"/>
        <v>6阶后排亡灵</v>
      </c>
      <c r="K2074" s="2">
        <f ca="1">VLOOKUP(J2074,NPC规则!A:K,M2074,FALSE)</f>
        <v>14026</v>
      </c>
      <c r="L2074" s="2">
        <f>VLOOKUP(J2074,NPC规则!A:N,14,FALSE)</f>
        <v>6</v>
      </c>
      <c r="M2074" s="2">
        <f t="shared" ca="1" si="593"/>
        <v>4</v>
      </c>
      <c r="N2074" s="2">
        <v>6</v>
      </c>
      <c r="O2074" s="2">
        <f>VLOOKUP(A2074,关卡NPC系数!B:I,6,FALSE)</f>
        <v>1.8120000000000001</v>
      </c>
      <c r="P2074" s="2">
        <f t="shared" si="589"/>
        <v>1</v>
      </c>
    </row>
    <row r="2075" spans="1:16" x14ac:dyDescent="0.3">
      <c r="A2075" s="2">
        <f t="shared" si="595"/>
        <v>346</v>
      </c>
      <c r="B2075" s="2">
        <f ca="1">K2072</f>
        <v>11076</v>
      </c>
      <c r="C2075" s="2">
        <f t="shared" si="594"/>
        <v>4</v>
      </c>
      <c r="D2075" s="2">
        <f>VLOOKUP(A2075,关卡NPC系数!B:C,2,FALSE)</f>
        <v>241</v>
      </c>
      <c r="E2075" s="2" t="str">
        <f>VLOOKUP(A2075,关卡NPC系数!M:Q,5)</f>
        <v>6阶</v>
      </c>
      <c r="F2075" s="2" t="str">
        <f t="shared" si="590"/>
        <v>后排</v>
      </c>
      <c r="G2075" s="2">
        <v>1</v>
      </c>
      <c r="I2075" s="2" t="str">
        <f t="shared" si="591"/>
        <v>亡灵</v>
      </c>
      <c r="J2075" s="2" t="str">
        <f t="shared" si="592"/>
        <v>6阶后排亡灵</v>
      </c>
      <c r="K2075" s="2">
        <f ca="1">VLOOKUP(J2075,NPC规则!A:K,M2075,FALSE)</f>
        <v>13046</v>
      </c>
      <c r="L2075" s="2">
        <f>VLOOKUP(J2075,NPC规则!A:N,14,FALSE)</f>
        <v>6</v>
      </c>
      <c r="M2075" s="2">
        <f t="shared" ca="1" si="593"/>
        <v>6</v>
      </c>
      <c r="N2075" s="2">
        <v>6</v>
      </c>
      <c r="O2075" s="2">
        <f>VLOOKUP(A2075,关卡NPC系数!B:I,6,FALSE)</f>
        <v>1.8120000000000001</v>
      </c>
      <c r="P2075" s="2">
        <f t="shared" si="589"/>
        <v>1</v>
      </c>
    </row>
    <row r="2076" spans="1:16" x14ac:dyDescent="0.3">
      <c r="A2076" s="2">
        <f t="shared" si="595"/>
        <v>346</v>
      </c>
      <c r="B2076" s="2">
        <f ca="1">K2072</f>
        <v>11076</v>
      </c>
      <c r="C2076" s="2">
        <f t="shared" si="594"/>
        <v>5</v>
      </c>
      <c r="D2076" s="2">
        <f>VLOOKUP(A2076,关卡NPC系数!B:C,2,FALSE)</f>
        <v>241</v>
      </c>
      <c r="E2076" s="2" t="str">
        <f>VLOOKUP(A2076,关卡NPC系数!M:Q,5)</f>
        <v>6阶</v>
      </c>
      <c r="F2076" s="2" t="str">
        <f t="shared" si="590"/>
        <v>后排</v>
      </c>
      <c r="G2076" s="2">
        <v>1</v>
      </c>
      <c r="I2076" s="2" t="str">
        <f t="shared" si="591"/>
        <v>亡灵</v>
      </c>
      <c r="J2076" s="2" t="str">
        <f t="shared" si="592"/>
        <v>6阶后排亡灵</v>
      </c>
      <c r="K2076" s="2">
        <f ca="1">VLOOKUP(J2076,NPC规则!A:K,M2076,FALSE)</f>
        <v>13036</v>
      </c>
      <c r="L2076" s="2">
        <f>VLOOKUP(J2076,NPC规则!A:N,14,FALSE)</f>
        <v>6</v>
      </c>
      <c r="M2076" s="2">
        <f t="shared" ca="1" si="593"/>
        <v>2</v>
      </c>
      <c r="N2076" s="2">
        <v>6</v>
      </c>
      <c r="O2076" s="2">
        <f>VLOOKUP(A2076,关卡NPC系数!B:I,6,FALSE)</f>
        <v>1.8120000000000001</v>
      </c>
      <c r="P2076" s="2">
        <f t="shared" si="589"/>
        <v>1</v>
      </c>
    </row>
    <row r="2077" spans="1:16" x14ac:dyDescent="0.3">
      <c r="A2077" s="2">
        <f t="shared" si="595"/>
        <v>346</v>
      </c>
      <c r="B2077" s="2">
        <f ca="1">K2072</f>
        <v>11076</v>
      </c>
      <c r="C2077" s="2">
        <f t="shared" si="594"/>
        <v>6</v>
      </c>
      <c r="D2077" s="2">
        <f>VLOOKUP(A2077,关卡NPC系数!B:C,2,FALSE)</f>
        <v>241</v>
      </c>
      <c r="E2077" s="2" t="str">
        <f>VLOOKUP(A2077,关卡NPC系数!M:Q,5)</f>
        <v>6阶</v>
      </c>
      <c r="F2077" s="2" t="str">
        <f t="shared" si="590"/>
        <v>后排</v>
      </c>
      <c r="G2077" s="2">
        <v>1</v>
      </c>
      <c r="I2077" s="2" t="str">
        <f t="shared" si="591"/>
        <v>亡灵</v>
      </c>
      <c r="J2077" s="2" t="str">
        <f t="shared" si="592"/>
        <v>6阶后排亡灵</v>
      </c>
      <c r="K2077" s="2">
        <f ca="1">VLOOKUP(J2077,NPC规则!A:K,M2077,FALSE)</f>
        <v>13036</v>
      </c>
      <c r="L2077" s="2">
        <f>VLOOKUP(J2077,NPC规则!A:N,14,FALSE)</f>
        <v>6</v>
      </c>
      <c r="M2077" s="2">
        <f t="shared" ca="1" si="593"/>
        <v>2</v>
      </c>
      <c r="N2077" s="2">
        <v>6</v>
      </c>
      <c r="O2077" s="2">
        <f>VLOOKUP(A2077,关卡NPC系数!B:I,6,FALSE)</f>
        <v>1.8120000000000001</v>
      </c>
      <c r="P2077" s="2">
        <f t="shared" si="589"/>
        <v>1</v>
      </c>
    </row>
    <row r="2078" spans="1:16" x14ac:dyDescent="0.3">
      <c r="A2078" s="2">
        <f t="shared" si="595"/>
        <v>347</v>
      </c>
      <c r="B2078" s="2">
        <f ca="1">K2078</f>
        <v>22056</v>
      </c>
      <c r="C2078" s="2">
        <f t="shared" si="594"/>
        <v>1</v>
      </c>
      <c r="D2078" s="2">
        <f>VLOOKUP(A2078,关卡NPC系数!B:C,2,FALSE)</f>
        <v>242</v>
      </c>
      <c r="E2078" s="2" t="str">
        <f>VLOOKUP(A2078,关卡NPC系数!M:Q,5)</f>
        <v>6阶</v>
      </c>
      <c r="F2078" s="2" t="str">
        <f t="shared" si="590"/>
        <v>前排</v>
      </c>
      <c r="G2078" s="2">
        <f t="shared" ref="G2078:G2141" si="603">G2072+1</f>
        <v>2</v>
      </c>
      <c r="I2078" s="2" t="str">
        <f t="shared" si="591"/>
        <v>奥术</v>
      </c>
      <c r="J2078" s="2" t="str">
        <f t="shared" si="592"/>
        <v>6阶前排奥术</v>
      </c>
      <c r="K2078" s="2">
        <f ca="1">VLOOKUP(J2078,NPC规则!A:K,M2078,FALSE)</f>
        <v>22056</v>
      </c>
      <c r="L2078" s="2">
        <f>VLOOKUP(J2078,NPC规则!A:N,14,FALSE)</f>
        <v>4</v>
      </c>
      <c r="M2078" s="2">
        <f t="shared" ca="1" si="593"/>
        <v>5</v>
      </c>
      <c r="N2078" s="2">
        <v>6</v>
      </c>
      <c r="O2078" s="2">
        <f>VLOOKUP(A2078,关卡NPC系数!B:I,6,FALSE)</f>
        <v>1.8140000000000001</v>
      </c>
      <c r="P2078" s="2">
        <f t="shared" si="589"/>
        <v>1</v>
      </c>
    </row>
    <row r="2079" spans="1:16" x14ac:dyDescent="0.3">
      <c r="A2079" s="2">
        <f t="shared" si="595"/>
        <v>347</v>
      </c>
      <c r="B2079" s="2">
        <f ca="1">K2078</f>
        <v>22056</v>
      </c>
      <c r="C2079" s="2">
        <f t="shared" si="594"/>
        <v>2</v>
      </c>
      <c r="D2079" s="2">
        <f>VLOOKUP(A2079,关卡NPC系数!B:C,2,FALSE)</f>
        <v>242</v>
      </c>
      <c r="E2079" s="2" t="str">
        <f>VLOOKUP(A2079,关卡NPC系数!M:Q,5)</f>
        <v>6阶</v>
      </c>
      <c r="F2079" s="2" t="str">
        <f t="shared" si="590"/>
        <v>前排</v>
      </c>
      <c r="G2079" s="2">
        <f t="shared" si="603"/>
        <v>2</v>
      </c>
      <c r="I2079" s="2" t="str">
        <f t="shared" si="591"/>
        <v>奥术</v>
      </c>
      <c r="J2079" s="2" t="str">
        <f t="shared" si="592"/>
        <v>6阶前排奥术</v>
      </c>
      <c r="K2079" s="2">
        <f ca="1">VLOOKUP(J2079,NPC规则!A:K,M2079,FALSE)</f>
        <v>21046</v>
      </c>
      <c r="L2079" s="2">
        <f>VLOOKUP(J2079,NPC规则!A:N,14,FALSE)</f>
        <v>4</v>
      </c>
      <c r="M2079" s="2">
        <f t="shared" ca="1" si="593"/>
        <v>2</v>
      </c>
      <c r="N2079" s="2">
        <v>6</v>
      </c>
      <c r="O2079" s="2">
        <f>VLOOKUP(A2079,关卡NPC系数!B:I,6,FALSE)</f>
        <v>1.8140000000000001</v>
      </c>
      <c r="P2079" s="2">
        <f t="shared" si="589"/>
        <v>1</v>
      </c>
    </row>
    <row r="2080" spans="1:16" x14ac:dyDescent="0.3">
      <c r="A2080" s="2">
        <f t="shared" si="595"/>
        <v>347</v>
      </c>
      <c r="B2080" s="2">
        <f ca="1">K2078</f>
        <v>22056</v>
      </c>
      <c r="C2080" s="2">
        <f t="shared" si="594"/>
        <v>3</v>
      </c>
      <c r="D2080" s="2">
        <f>VLOOKUP(A2080,关卡NPC系数!B:C,2,FALSE)</f>
        <v>242</v>
      </c>
      <c r="E2080" s="2" t="str">
        <f>VLOOKUP(A2080,关卡NPC系数!M:Q,5)</f>
        <v>6阶</v>
      </c>
      <c r="F2080" s="2" t="str">
        <f t="shared" si="590"/>
        <v>后排</v>
      </c>
      <c r="G2080" s="2">
        <f t="shared" si="603"/>
        <v>2</v>
      </c>
      <c r="I2080" s="2" t="str">
        <f t="shared" si="591"/>
        <v>奥术</v>
      </c>
      <c r="J2080" s="2" t="str">
        <f t="shared" si="592"/>
        <v>6阶后排奥术</v>
      </c>
      <c r="K2080" s="2">
        <f ca="1">VLOOKUP(J2080,NPC规则!A:K,M2080,FALSE)</f>
        <v>22056</v>
      </c>
      <c r="L2080" s="2">
        <f>VLOOKUP(J2080,NPC规则!A:N,14,FALSE)</f>
        <v>7</v>
      </c>
      <c r="M2080" s="2">
        <f t="shared" ca="1" si="593"/>
        <v>2</v>
      </c>
      <c r="N2080" s="2">
        <v>6</v>
      </c>
      <c r="O2080" s="2">
        <f>VLOOKUP(A2080,关卡NPC系数!B:I,6,FALSE)</f>
        <v>1.8140000000000001</v>
      </c>
      <c r="P2080" s="2">
        <f t="shared" si="589"/>
        <v>1</v>
      </c>
    </row>
    <row r="2081" spans="1:16" x14ac:dyDescent="0.3">
      <c r="A2081" s="2">
        <f t="shared" si="595"/>
        <v>347</v>
      </c>
      <c r="B2081" s="2">
        <f ca="1">K2078</f>
        <v>22056</v>
      </c>
      <c r="C2081" s="2">
        <f t="shared" si="594"/>
        <v>4</v>
      </c>
      <c r="D2081" s="2">
        <f>VLOOKUP(A2081,关卡NPC系数!B:C,2,FALSE)</f>
        <v>242</v>
      </c>
      <c r="E2081" s="2" t="str">
        <f>VLOOKUP(A2081,关卡NPC系数!M:Q,5)</f>
        <v>6阶</v>
      </c>
      <c r="F2081" s="2" t="str">
        <f t="shared" si="590"/>
        <v>后排</v>
      </c>
      <c r="G2081" s="2">
        <f t="shared" si="603"/>
        <v>2</v>
      </c>
      <c r="I2081" s="2" t="str">
        <f t="shared" si="591"/>
        <v>奥术</v>
      </c>
      <c r="J2081" s="2" t="str">
        <f t="shared" si="592"/>
        <v>6阶后排奥术</v>
      </c>
      <c r="K2081" s="2">
        <f ca="1">VLOOKUP(J2081,NPC规则!A:K,M2081,FALSE)</f>
        <v>24036</v>
      </c>
      <c r="L2081" s="2">
        <f>VLOOKUP(J2081,NPC规则!A:N,14,FALSE)</f>
        <v>7</v>
      </c>
      <c r="M2081" s="2">
        <f t="shared" ca="1" si="593"/>
        <v>4</v>
      </c>
      <c r="N2081" s="2">
        <v>6</v>
      </c>
      <c r="O2081" s="2">
        <f>VLOOKUP(A2081,关卡NPC系数!B:I,6,FALSE)</f>
        <v>1.8140000000000001</v>
      </c>
      <c r="P2081" s="2">
        <f t="shared" si="589"/>
        <v>1</v>
      </c>
    </row>
    <row r="2082" spans="1:16" x14ac:dyDescent="0.3">
      <c r="A2082" s="2">
        <f t="shared" si="595"/>
        <v>347</v>
      </c>
      <c r="B2082" s="2">
        <f ca="1">K2078</f>
        <v>22056</v>
      </c>
      <c r="C2082" s="2">
        <f t="shared" si="594"/>
        <v>5</v>
      </c>
      <c r="D2082" s="2">
        <f>VLOOKUP(A2082,关卡NPC系数!B:C,2,FALSE)</f>
        <v>242</v>
      </c>
      <c r="E2082" s="2" t="str">
        <f>VLOOKUP(A2082,关卡NPC系数!M:Q,5)</f>
        <v>6阶</v>
      </c>
      <c r="F2082" s="2" t="str">
        <f t="shared" si="590"/>
        <v>后排</v>
      </c>
      <c r="G2082" s="2">
        <f t="shared" si="603"/>
        <v>2</v>
      </c>
      <c r="I2082" s="2" t="str">
        <f t="shared" si="591"/>
        <v>奥术</v>
      </c>
      <c r="J2082" s="2" t="str">
        <f t="shared" si="592"/>
        <v>6阶后排奥术</v>
      </c>
      <c r="K2082" s="2">
        <f ca="1">VLOOKUP(J2082,NPC规则!A:K,M2082,FALSE)</f>
        <v>25076</v>
      </c>
      <c r="L2082" s="2">
        <f>VLOOKUP(J2082,NPC规则!A:N,14,FALSE)</f>
        <v>7</v>
      </c>
      <c r="M2082" s="2">
        <f t="shared" ca="1" si="593"/>
        <v>3</v>
      </c>
      <c r="N2082" s="2">
        <v>6</v>
      </c>
      <c r="O2082" s="2">
        <f>VLOOKUP(A2082,关卡NPC系数!B:I,6,FALSE)</f>
        <v>1.8140000000000001</v>
      </c>
      <c r="P2082" s="2">
        <f t="shared" si="589"/>
        <v>1</v>
      </c>
    </row>
    <row r="2083" spans="1:16" x14ac:dyDescent="0.3">
      <c r="A2083" s="2">
        <f t="shared" si="595"/>
        <v>347</v>
      </c>
      <c r="B2083" s="2">
        <f ca="1">K2078</f>
        <v>22056</v>
      </c>
      <c r="C2083" s="2">
        <f t="shared" si="594"/>
        <v>6</v>
      </c>
      <c r="D2083" s="2">
        <f>VLOOKUP(A2083,关卡NPC系数!B:C,2,FALSE)</f>
        <v>242</v>
      </c>
      <c r="E2083" s="2" t="str">
        <f>VLOOKUP(A2083,关卡NPC系数!M:Q,5)</f>
        <v>6阶</v>
      </c>
      <c r="F2083" s="2" t="str">
        <f t="shared" si="590"/>
        <v>后排</v>
      </c>
      <c r="G2083" s="2">
        <f t="shared" si="603"/>
        <v>2</v>
      </c>
      <c r="I2083" s="2" t="str">
        <f t="shared" si="591"/>
        <v>奥术</v>
      </c>
      <c r="J2083" s="2" t="str">
        <f t="shared" si="592"/>
        <v>6阶后排奥术</v>
      </c>
      <c r="K2083" s="2">
        <f ca="1">VLOOKUP(J2083,NPC规则!A:K,M2083,FALSE)</f>
        <v>24036</v>
      </c>
      <c r="L2083" s="2">
        <f>VLOOKUP(J2083,NPC规则!A:N,14,FALSE)</f>
        <v>7</v>
      </c>
      <c r="M2083" s="2">
        <f t="shared" ca="1" si="593"/>
        <v>4</v>
      </c>
      <c r="N2083" s="2">
        <v>6</v>
      </c>
      <c r="O2083" s="2">
        <f>VLOOKUP(A2083,关卡NPC系数!B:I,6,FALSE)</f>
        <v>1.8140000000000001</v>
      </c>
      <c r="P2083" s="2">
        <f t="shared" si="589"/>
        <v>1</v>
      </c>
    </row>
    <row r="2084" spans="1:16" x14ac:dyDescent="0.3">
      <c r="A2084" s="2">
        <f t="shared" si="595"/>
        <v>348</v>
      </c>
      <c r="B2084" s="2">
        <f ca="1">K2084</f>
        <v>35046</v>
      </c>
      <c r="C2084" s="2">
        <f t="shared" si="594"/>
        <v>1</v>
      </c>
      <c r="D2084" s="2">
        <f>VLOOKUP(A2084,关卡NPC系数!B:C,2,FALSE)</f>
        <v>242</v>
      </c>
      <c r="E2084" s="2" t="str">
        <f>VLOOKUP(A2084,关卡NPC系数!M:Q,5)</f>
        <v>6阶</v>
      </c>
      <c r="F2084" s="2" t="str">
        <f t="shared" si="590"/>
        <v>前排</v>
      </c>
      <c r="G2084" s="2">
        <f t="shared" si="603"/>
        <v>3</v>
      </c>
      <c r="I2084" s="2" t="str">
        <f t="shared" si="591"/>
        <v>邪能</v>
      </c>
      <c r="J2084" s="2" t="str">
        <f t="shared" si="592"/>
        <v>6阶前排邪能</v>
      </c>
      <c r="K2084" s="2">
        <f ca="1">VLOOKUP(J2084,NPC规则!A:K,M2084,FALSE)</f>
        <v>35046</v>
      </c>
      <c r="L2084" s="2">
        <f>VLOOKUP(J2084,NPC规则!A:N,14,FALSE)</f>
        <v>4</v>
      </c>
      <c r="M2084" s="2">
        <f t="shared" ca="1" si="593"/>
        <v>4</v>
      </c>
      <c r="N2084" s="2">
        <v>6</v>
      </c>
      <c r="O2084" s="2">
        <f>VLOOKUP(A2084,关卡NPC系数!B:I,6,FALSE)</f>
        <v>1.8169999999999999</v>
      </c>
      <c r="P2084" s="2">
        <f t="shared" si="589"/>
        <v>1</v>
      </c>
    </row>
    <row r="2085" spans="1:16" x14ac:dyDescent="0.3">
      <c r="A2085" s="2">
        <f t="shared" si="595"/>
        <v>348</v>
      </c>
      <c r="B2085" s="2">
        <f ca="1">K2084</f>
        <v>35046</v>
      </c>
      <c r="C2085" s="2">
        <f t="shared" si="594"/>
        <v>2</v>
      </c>
      <c r="D2085" s="2">
        <f>VLOOKUP(A2085,关卡NPC系数!B:C,2,FALSE)</f>
        <v>242</v>
      </c>
      <c r="E2085" s="2" t="str">
        <f>VLOOKUP(A2085,关卡NPC系数!M:Q,5)</f>
        <v>6阶</v>
      </c>
      <c r="F2085" s="2" t="str">
        <f t="shared" si="590"/>
        <v>前排</v>
      </c>
      <c r="G2085" s="2">
        <f t="shared" si="603"/>
        <v>3</v>
      </c>
      <c r="I2085" s="2" t="str">
        <f t="shared" si="591"/>
        <v>邪能</v>
      </c>
      <c r="J2085" s="2" t="str">
        <f t="shared" si="592"/>
        <v>6阶前排邪能</v>
      </c>
      <c r="K2085" s="2">
        <f ca="1">VLOOKUP(J2085,NPC规则!A:K,M2085,FALSE)</f>
        <v>33026</v>
      </c>
      <c r="L2085" s="2">
        <f>VLOOKUP(J2085,NPC规则!A:N,14,FALSE)</f>
        <v>4</v>
      </c>
      <c r="M2085" s="2">
        <f t="shared" ca="1" si="593"/>
        <v>5</v>
      </c>
      <c r="N2085" s="2">
        <v>6</v>
      </c>
      <c r="O2085" s="2">
        <f>VLOOKUP(A2085,关卡NPC系数!B:I,6,FALSE)</f>
        <v>1.8169999999999999</v>
      </c>
      <c r="P2085" s="2">
        <f t="shared" si="589"/>
        <v>1</v>
      </c>
    </row>
    <row r="2086" spans="1:16" x14ac:dyDescent="0.3">
      <c r="A2086" s="2">
        <f t="shared" si="595"/>
        <v>348</v>
      </c>
      <c r="B2086" s="2">
        <f ca="1">K2084</f>
        <v>35046</v>
      </c>
      <c r="C2086" s="2">
        <f t="shared" si="594"/>
        <v>3</v>
      </c>
      <c r="D2086" s="2">
        <f>VLOOKUP(A2086,关卡NPC系数!B:C,2,FALSE)</f>
        <v>242</v>
      </c>
      <c r="E2086" s="2" t="str">
        <f>VLOOKUP(A2086,关卡NPC系数!M:Q,5)</f>
        <v>6阶</v>
      </c>
      <c r="F2086" s="2" t="str">
        <f t="shared" si="590"/>
        <v>后排</v>
      </c>
      <c r="G2086" s="2">
        <f t="shared" si="603"/>
        <v>3</v>
      </c>
      <c r="I2086" s="2" t="str">
        <f t="shared" si="591"/>
        <v>邪能</v>
      </c>
      <c r="J2086" s="2" t="str">
        <f t="shared" si="592"/>
        <v>6阶后排邪能</v>
      </c>
      <c r="K2086" s="2">
        <f ca="1">VLOOKUP(J2086,NPC规则!A:K,M2086,FALSE)</f>
        <v>32046</v>
      </c>
      <c r="L2086" s="2">
        <f>VLOOKUP(J2086,NPC规则!A:N,14,FALSE)</f>
        <v>6</v>
      </c>
      <c r="M2086" s="2">
        <f t="shared" ca="1" si="593"/>
        <v>7</v>
      </c>
      <c r="N2086" s="2">
        <v>6</v>
      </c>
      <c r="O2086" s="2">
        <f>VLOOKUP(A2086,关卡NPC系数!B:I,6,FALSE)</f>
        <v>1.8169999999999999</v>
      </c>
      <c r="P2086" s="2">
        <f t="shared" si="589"/>
        <v>1</v>
      </c>
    </row>
    <row r="2087" spans="1:16" x14ac:dyDescent="0.3">
      <c r="A2087" s="2">
        <f t="shared" si="595"/>
        <v>348</v>
      </c>
      <c r="B2087" s="2">
        <f ca="1">K2084</f>
        <v>35046</v>
      </c>
      <c r="C2087" s="2">
        <f t="shared" si="594"/>
        <v>4</v>
      </c>
      <c r="D2087" s="2">
        <f>VLOOKUP(A2087,关卡NPC系数!B:C,2,FALSE)</f>
        <v>242</v>
      </c>
      <c r="E2087" s="2" t="str">
        <f>VLOOKUP(A2087,关卡NPC系数!M:Q,5)</f>
        <v>6阶</v>
      </c>
      <c r="F2087" s="2" t="str">
        <f t="shared" si="590"/>
        <v>后排</v>
      </c>
      <c r="G2087" s="2">
        <f t="shared" si="603"/>
        <v>3</v>
      </c>
      <c r="I2087" s="2" t="str">
        <f t="shared" si="591"/>
        <v>邪能</v>
      </c>
      <c r="J2087" s="2" t="str">
        <f t="shared" si="592"/>
        <v>6阶后排邪能</v>
      </c>
      <c r="K2087" s="2">
        <f ca="1">VLOOKUP(J2087,NPC规则!A:K,M2087,FALSE)</f>
        <v>32036</v>
      </c>
      <c r="L2087" s="2">
        <f>VLOOKUP(J2087,NPC规则!A:N,14,FALSE)</f>
        <v>6</v>
      </c>
      <c r="M2087" s="2">
        <f t="shared" ca="1" si="593"/>
        <v>5</v>
      </c>
      <c r="N2087" s="2">
        <v>6</v>
      </c>
      <c r="O2087" s="2">
        <f>VLOOKUP(A2087,关卡NPC系数!B:I,6,FALSE)</f>
        <v>1.8169999999999999</v>
      </c>
      <c r="P2087" s="2">
        <f t="shared" si="589"/>
        <v>1</v>
      </c>
    </row>
    <row r="2088" spans="1:16" x14ac:dyDescent="0.3">
      <c r="A2088" s="2">
        <f t="shared" si="595"/>
        <v>348</v>
      </c>
      <c r="B2088" s="2">
        <f ca="1">K2084</f>
        <v>35046</v>
      </c>
      <c r="C2088" s="2">
        <f t="shared" si="594"/>
        <v>5</v>
      </c>
      <c r="D2088" s="2">
        <f>VLOOKUP(A2088,关卡NPC系数!B:C,2,FALSE)</f>
        <v>242</v>
      </c>
      <c r="E2088" s="2" t="str">
        <f>VLOOKUP(A2088,关卡NPC系数!M:Q,5)</f>
        <v>6阶</v>
      </c>
      <c r="F2088" s="2" t="str">
        <f t="shared" si="590"/>
        <v>后排</v>
      </c>
      <c r="G2088" s="2">
        <f t="shared" si="603"/>
        <v>3</v>
      </c>
      <c r="I2088" s="2" t="str">
        <f t="shared" si="591"/>
        <v>邪能</v>
      </c>
      <c r="J2088" s="2" t="str">
        <f t="shared" si="592"/>
        <v>6阶后排邪能</v>
      </c>
      <c r="K2088" s="2">
        <f ca="1">VLOOKUP(J2088,NPC规则!A:K,M2088,FALSE)</f>
        <v>34026</v>
      </c>
      <c r="L2088" s="2">
        <f>VLOOKUP(J2088,NPC规则!A:N,14,FALSE)</f>
        <v>6</v>
      </c>
      <c r="M2088" s="2">
        <f t="shared" ca="1" si="593"/>
        <v>3</v>
      </c>
      <c r="N2088" s="2">
        <v>6</v>
      </c>
      <c r="O2088" s="2">
        <f>VLOOKUP(A2088,关卡NPC系数!B:I,6,FALSE)</f>
        <v>1.8169999999999999</v>
      </c>
      <c r="P2088" s="2">
        <f t="shared" si="589"/>
        <v>1</v>
      </c>
    </row>
    <row r="2089" spans="1:16" x14ac:dyDescent="0.3">
      <c r="A2089" s="2">
        <f t="shared" si="595"/>
        <v>348</v>
      </c>
      <c r="B2089" s="2">
        <f ca="1">K2084</f>
        <v>35046</v>
      </c>
      <c r="C2089" s="2">
        <f t="shared" si="594"/>
        <v>6</v>
      </c>
      <c r="D2089" s="2">
        <f>VLOOKUP(A2089,关卡NPC系数!B:C,2,FALSE)</f>
        <v>242</v>
      </c>
      <c r="E2089" s="2" t="str">
        <f>VLOOKUP(A2089,关卡NPC系数!M:Q,5)</f>
        <v>6阶</v>
      </c>
      <c r="F2089" s="2" t="str">
        <f t="shared" si="590"/>
        <v>后排</v>
      </c>
      <c r="G2089" s="2">
        <f t="shared" si="603"/>
        <v>3</v>
      </c>
      <c r="I2089" s="2" t="str">
        <f t="shared" si="591"/>
        <v>邪能</v>
      </c>
      <c r="J2089" s="2" t="str">
        <f t="shared" si="592"/>
        <v>6阶后排邪能</v>
      </c>
      <c r="K2089" s="2">
        <f ca="1">VLOOKUP(J2089,NPC规则!A:K,M2089,FALSE)</f>
        <v>33026</v>
      </c>
      <c r="L2089" s="2">
        <f>VLOOKUP(J2089,NPC规则!A:N,14,FALSE)</f>
        <v>6</v>
      </c>
      <c r="M2089" s="2">
        <f t="shared" ca="1" si="593"/>
        <v>2</v>
      </c>
      <c r="N2089" s="2">
        <v>6</v>
      </c>
      <c r="O2089" s="2">
        <f>VLOOKUP(A2089,关卡NPC系数!B:I,6,FALSE)</f>
        <v>1.8169999999999999</v>
      </c>
      <c r="P2089" s="2">
        <f t="shared" si="589"/>
        <v>1</v>
      </c>
    </row>
    <row r="2090" spans="1:16" x14ac:dyDescent="0.3">
      <c r="A2090" s="2">
        <f t="shared" si="595"/>
        <v>349</v>
      </c>
      <c r="B2090" s="2">
        <f ca="1">K2090</f>
        <v>41056</v>
      </c>
      <c r="C2090" s="2">
        <f t="shared" si="594"/>
        <v>1</v>
      </c>
      <c r="D2090" s="2">
        <f>VLOOKUP(A2090,关卡NPC系数!B:C,2,FALSE)</f>
        <v>243</v>
      </c>
      <c r="E2090" s="2" t="str">
        <f>VLOOKUP(A2090,关卡NPC系数!M:Q,5)</f>
        <v>6阶</v>
      </c>
      <c r="F2090" s="2" t="str">
        <f t="shared" si="590"/>
        <v>前排</v>
      </c>
      <c r="G2090" s="2">
        <f t="shared" si="603"/>
        <v>4</v>
      </c>
      <c r="I2090" s="2" t="str">
        <f t="shared" si="591"/>
        <v>自然</v>
      </c>
      <c r="J2090" s="2" t="str">
        <f t="shared" si="592"/>
        <v>6阶前排自然</v>
      </c>
      <c r="K2090" s="2">
        <f ca="1">VLOOKUP(J2090,NPC规则!A:K,M2090,FALSE)</f>
        <v>41056</v>
      </c>
      <c r="L2090" s="2">
        <f>VLOOKUP(J2090,NPC规则!A:N,14,FALSE)</f>
        <v>4</v>
      </c>
      <c r="M2090" s="2">
        <f t="shared" ca="1" si="593"/>
        <v>2</v>
      </c>
      <c r="N2090" s="2">
        <v>6</v>
      </c>
      <c r="O2090" s="2">
        <f>VLOOKUP(A2090,关卡NPC系数!B:I,6,FALSE)</f>
        <v>1.819</v>
      </c>
      <c r="P2090" s="2">
        <f t="shared" si="589"/>
        <v>1</v>
      </c>
    </row>
    <row r="2091" spans="1:16" x14ac:dyDescent="0.3">
      <c r="A2091" s="2">
        <f t="shared" si="595"/>
        <v>349</v>
      </c>
      <c r="B2091" s="2">
        <f ca="1">K2090</f>
        <v>41056</v>
      </c>
      <c r="C2091" s="2">
        <f t="shared" si="594"/>
        <v>2</v>
      </c>
      <c r="D2091" s="2">
        <f>VLOOKUP(A2091,关卡NPC系数!B:C,2,FALSE)</f>
        <v>243</v>
      </c>
      <c r="E2091" s="2" t="str">
        <f>VLOOKUP(A2091,关卡NPC系数!M:Q,5)</f>
        <v>6阶</v>
      </c>
      <c r="F2091" s="2" t="str">
        <f t="shared" si="590"/>
        <v>前排</v>
      </c>
      <c r="G2091" s="2">
        <f t="shared" si="603"/>
        <v>4</v>
      </c>
      <c r="I2091" s="2" t="str">
        <f t="shared" si="591"/>
        <v>自然</v>
      </c>
      <c r="J2091" s="2" t="str">
        <f t="shared" si="592"/>
        <v>6阶前排自然</v>
      </c>
      <c r="K2091" s="2">
        <f ca="1">VLOOKUP(J2091,NPC规则!A:K,M2091,FALSE)</f>
        <v>41056</v>
      </c>
      <c r="L2091" s="2">
        <f>VLOOKUP(J2091,NPC规则!A:N,14,FALSE)</f>
        <v>4</v>
      </c>
      <c r="M2091" s="2">
        <f t="shared" ca="1" si="593"/>
        <v>2</v>
      </c>
      <c r="N2091" s="2">
        <v>6</v>
      </c>
      <c r="O2091" s="2">
        <f>VLOOKUP(A2091,关卡NPC系数!B:I,6,FALSE)</f>
        <v>1.819</v>
      </c>
      <c r="P2091" s="2">
        <f t="shared" si="589"/>
        <v>1</v>
      </c>
    </row>
    <row r="2092" spans="1:16" x14ac:dyDescent="0.3">
      <c r="A2092" s="2">
        <f t="shared" si="595"/>
        <v>349</v>
      </c>
      <c r="B2092" s="2">
        <f ca="1">K2090</f>
        <v>41056</v>
      </c>
      <c r="C2092" s="2">
        <f t="shared" si="594"/>
        <v>3</v>
      </c>
      <c r="D2092" s="2">
        <f>VLOOKUP(A2092,关卡NPC系数!B:C,2,FALSE)</f>
        <v>243</v>
      </c>
      <c r="E2092" s="2" t="str">
        <f>VLOOKUP(A2092,关卡NPC系数!M:Q,5)</f>
        <v>6阶</v>
      </c>
      <c r="F2092" s="2" t="str">
        <f t="shared" si="590"/>
        <v>后排</v>
      </c>
      <c r="G2092" s="2">
        <f t="shared" si="603"/>
        <v>4</v>
      </c>
      <c r="I2092" s="2" t="str">
        <f t="shared" si="591"/>
        <v>自然</v>
      </c>
      <c r="J2092" s="2" t="str">
        <f t="shared" si="592"/>
        <v>6阶后排自然</v>
      </c>
      <c r="K2092" s="2">
        <f ca="1">VLOOKUP(J2092,NPC规则!A:K,M2092,FALSE)</f>
        <v>45056</v>
      </c>
      <c r="L2092" s="2">
        <f>VLOOKUP(J2092,NPC规则!A:N,14,FALSE)</f>
        <v>7</v>
      </c>
      <c r="M2092" s="2">
        <f t="shared" ca="1" si="593"/>
        <v>2</v>
      </c>
      <c r="N2092" s="2">
        <v>6</v>
      </c>
      <c r="O2092" s="2">
        <f>VLOOKUP(A2092,关卡NPC系数!B:I,6,FALSE)</f>
        <v>1.819</v>
      </c>
      <c r="P2092" s="2">
        <f t="shared" si="589"/>
        <v>1</v>
      </c>
    </row>
    <row r="2093" spans="1:16" x14ac:dyDescent="0.3">
      <c r="A2093" s="2">
        <f t="shared" si="595"/>
        <v>349</v>
      </c>
      <c r="B2093" s="2">
        <f ca="1">K2090</f>
        <v>41056</v>
      </c>
      <c r="C2093" s="2">
        <f t="shared" si="594"/>
        <v>4</v>
      </c>
      <c r="D2093" s="2">
        <f>VLOOKUP(A2093,关卡NPC系数!B:C,2,FALSE)</f>
        <v>243</v>
      </c>
      <c r="E2093" s="2" t="str">
        <f>VLOOKUP(A2093,关卡NPC系数!M:Q,5)</f>
        <v>6阶</v>
      </c>
      <c r="F2093" s="2" t="str">
        <f t="shared" si="590"/>
        <v>后排</v>
      </c>
      <c r="G2093" s="2">
        <f t="shared" si="603"/>
        <v>4</v>
      </c>
      <c r="I2093" s="2" t="str">
        <f t="shared" si="591"/>
        <v>自然</v>
      </c>
      <c r="J2093" s="2" t="str">
        <f t="shared" si="592"/>
        <v>6阶后排自然</v>
      </c>
      <c r="K2093" s="2">
        <f ca="1">VLOOKUP(J2093,NPC规则!A:K,M2093,FALSE)</f>
        <v>42016</v>
      </c>
      <c r="L2093" s="2">
        <f>VLOOKUP(J2093,NPC规则!A:N,14,FALSE)</f>
        <v>7</v>
      </c>
      <c r="M2093" s="2">
        <f t="shared" ca="1" si="593"/>
        <v>7</v>
      </c>
      <c r="N2093" s="2">
        <v>6</v>
      </c>
      <c r="O2093" s="2">
        <f>VLOOKUP(A2093,关卡NPC系数!B:I,6,FALSE)</f>
        <v>1.819</v>
      </c>
      <c r="P2093" s="2">
        <f t="shared" si="589"/>
        <v>1</v>
      </c>
    </row>
    <row r="2094" spans="1:16" x14ac:dyDescent="0.3">
      <c r="A2094" s="2">
        <f t="shared" si="595"/>
        <v>349</v>
      </c>
      <c r="B2094" s="2">
        <f ca="1">K2090</f>
        <v>41056</v>
      </c>
      <c r="C2094" s="2">
        <f t="shared" si="594"/>
        <v>5</v>
      </c>
      <c r="D2094" s="2">
        <f>VLOOKUP(A2094,关卡NPC系数!B:C,2,FALSE)</f>
        <v>243</v>
      </c>
      <c r="E2094" s="2" t="str">
        <f>VLOOKUP(A2094,关卡NPC系数!M:Q,5)</f>
        <v>6阶</v>
      </c>
      <c r="F2094" s="2" t="str">
        <f t="shared" si="590"/>
        <v>后排</v>
      </c>
      <c r="G2094" s="2">
        <f t="shared" si="603"/>
        <v>4</v>
      </c>
      <c r="I2094" s="2" t="str">
        <f t="shared" si="591"/>
        <v>自然</v>
      </c>
      <c r="J2094" s="2" t="str">
        <f t="shared" si="592"/>
        <v>6阶后排自然</v>
      </c>
      <c r="K2094" s="2">
        <f ca="1">VLOOKUP(J2094,NPC规则!A:K,M2094,FALSE)</f>
        <v>45056</v>
      </c>
      <c r="L2094" s="2">
        <f>VLOOKUP(J2094,NPC规则!A:N,14,FALSE)</f>
        <v>7</v>
      </c>
      <c r="M2094" s="2">
        <f t="shared" ca="1" si="593"/>
        <v>2</v>
      </c>
      <c r="N2094" s="2">
        <v>6</v>
      </c>
      <c r="O2094" s="2">
        <f>VLOOKUP(A2094,关卡NPC系数!B:I,6,FALSE)</f>
        <v>1.819</v>
      </c>
      <c r="P2094" s="2">
        <f t="shared" si="589"/>
        <v>1</v>
      </c>
    </row>
    <row r="2095" spans="1:16" x14ac:dyDescent="0.3">
      <c r="A2095" s="2">
        <f t="shared" si="595"/>
        <v>349</v>
      </c>
      <c r="B2095" s="2">
        <f ca="1">K2090</f>
        <v>41056</v>
      </c>
      <c r="C2095" s="2">
        <f t="shared" si="594"/>
        <v>6</v>
      </c>
      <c r="D2095" s="2">
        <f>VLOOKUP(A2095,关卡NPC系数!B:C,2,FALSE)</f>
        <v>243</v>
      </c>
      <c r="E2095" s="2" t="str">
        <f>VLOOKUP(A2095,关卡NPC系数!M:Q,5)</f>
        <v>6阶</v>
      </c>
      <c r="F2095" s="2" t="str">
        <f t="shared" si="590"/>
        <v>后排</v>
      </c>
      <c r="G2095" s="2">
        <f t="shared" si="603"/>
        <v>4</v>
      </c>
      <c r="I2095" s="2" t="str">
        <f t="shared" si="591"/>
        <v>自然</v>
      </c>
      <c r="J2095" s="2" t="str">
        <f t="shared" si="592"/>
        <v>6阶后排自然</v>
      </c>
      <c r="K2095" s="2">
        <f ca="1">VLOOKUP(J2095,NPC规则!A:K,M2095,FALSE)</f>
        <v>45046</v>
      </c>
      <c r="L2095" s="2">
        <f>VLOOKUP(J2095,NPC规则!A:N,14,FALSE)</f>
        <v>7</v>
      </c>
      <c r="M2095" s="2">
        <f t="shared" ca="1" si="593"/>
        <v>3</v>
      </c>
      <c r="N2095" s="2">
        <v>6</v>
      </c>
      <c r="O2095" s="2">
        <f>VLOOKUP(A2095,关卡NPC系数!B:I,6,FALSE)</f>
        <v>1.819</v>
      </c>
      <c r="P2095" s="2">
        <f t="shared" si="589"/>
        <v>1</v>
      </c>
    </row>
    <row r="2096" spans="1:16" x14ac:dyDescent="0.3">
      <c r="A2096" s="2">
        <f t="shared" si="595"/>
        <v>350</v>
      </c>
      <c r="B2096" s="2">
        <f ca="1">K2096</f>
        <v>53016</v>
      </c>
      <c r="C2096" s="2">
        <f t="shared" si="594"/>
        <v>1</v>
      </c>
      <c r="D2096" s="2">
        <f>VLOOKUP(A2096,关卡NPC系数!B:C,2,FALSE)</f>
        <v>243</v>
      </c>
      <c r="E2096" s="2" t="str">
        <f>VLOOKUP(A2096,关卡NPC系数!M:Q,5)</f>
        <v>6阶</v>
      </c>
      <c r="F2096" s="2" t="str">
        <f t="shared" si="590"/>
        <v>前排</v>
      </c>
      <c r="G2096" s="2">
        <f t="shared" si="603"/>
        <v>5</v>
      </c>
      <c r="I2096" s="2" t="str">
        <f t="shared" si="591"/>
        <v>暗影</v>
      </c>
      <c r="J2096" s="2" t="str">
        <f t="shared" si="592"/>
        <v>6阶前排暗影</v>
      </c>
      <c r="K2096" s="2">
        <f ca="1">VLOOKUP(J2096,NPC规则!A:K,M2096,FALSE)</f>
        <v>53016</v>
      </c>
      <c r="L2096" s="2">
        <f>VLOOKUP(J2096,NPC规则!A:N,14,FALSE)</f>
        <v>3</v>
      </c>
      <c r="M2096" s="2">
        <f t="shared" ca="1" si="593"/>
        <v>3</v>
      </c>
      <c r="N2096" s="2">
        <v>6</v>
      </c>
      <c r="O2096" s="2">
        <f>VLOOKUP(A2096,关卡NPC系数!B:I,6,FALSE)</f>
        <v>2.278</v>
      </c>
      <c r="P2096" s="2">
        <f t="shared" si="589"/>
        <v>1.3</v>
      </c>
    </row>
    <row r="2097" spans="1:16" x14ac:dyDescent="0.3">
      <c r="A2097" s="2">
        <f t="shared" si="595"/>
        <v>350</v>
      </c>
      <c r="B2097" s="2">
        <f ca="1">K2096</f>
        <v>53016</v>
      </c>
      <c r="C2097" s="2">
        <f t="shared" si="594"/>
        <v>2</v>
      </c>
      <c r="D2097" s="2">
        <f>VLOOKUP(A2097,关卡NPC系数!B:C,2,FALSE)</f>
        <v>243</v>
      </c>
      <c r="E2097" s="2" t="str">
        <f>VLOOKUP(A2097,关卡NPC系数!M:Q,5)</f>
        <v>6阶</v>
      </c>
      <c r="F2097" s="2" t="str">
        <f t="shared" si="590"/>
        <v>前排</v>
      </c>
      <c r="G2097" s="2">
        <f t="shared" si="603"/>
        <v>5</v>
      </c>
      <c r="I2097" s="2" t="str">
        <f t="shared" si="591"/>
        <v>暗影</v>
      </c>
      <c r="J2097" s="2" t="str">
        <f t="shared" si="592"/>
        <v>6阶前排暗影</v>
      </c>
      <c r="L2097" s="2">
        <f>VLOOKUP(J2097,NPC规则!A:N,14,FALSE)</f>
        <v>3</v>
      </c>
      <c r="M2097" s="2">
        <f t="shared" ca="1" si="593"/>
        <v>2</v>
      </c>
      <c r="N2097" s="2">
        <v>6</v>
      </c>
      <c r="O2097" s="2">
        <f>VLOOKUP(A2097,关卡NPC系数!B:I,6,FALSE)</f>
        <v>2.278</v>
      </c>
      <c r="P2097" s="2">
        <f t="shared" si="589"/>
        <v>1.3</v>
      </c>
    </row>
    <row r="2098" spans="1:16" x14ac:dyDescent="0.3">
      <c r="A2098" s="2">
        <f t="shared" si="595"/>
        <v>350</v>
      </c>
      <c r="B2098" s="2">
        <f ca="1">K2096</f>
        <v>53016</v>
      </c>
      <c r="C2098" s="2">
        <f t="shared" si="594"/>
        <v>3</v>
      </c>
      <c r="D2098" s="2">
        <f>VLOOKUP(A2098,关卡NPC系数!B:C,2,FALSE)</f>
        <v>243</v>
      </c>
      <c r="E2098" s="2" t="str">
        <f>VLOOKUP(A2098,关卡NPC系数!M:Q,5)</f>
        <v>6阶</v>
      </c>
      <c r="F2098" s="2" t="str">
        <f t="shared" si="590"/>
        <v>后排</v>
      </c>
      <c r="G2098" s="2">
        <f t="shared" si="603"/>
        <v>5</v>
      </c>
      <c r="I2098" s="2" t="str">
        <f t="shared" si="591"/>
        <v>暗影</v>
      </c>
      <c r="J2098" s="2" t="str">
        <f t="shared" si="592"/>
        <v>6阶后排暗影</v>
      </c>
      <c r="K2098" s="2">
        <f ca="1">VLOOKUP(J2098,NPC规则!A:K,M2098,FALSE)</f>
        <v>52046</v>
      </c>
      <c r="L2098" s="2">
        <f>VLOOKUP(J2098,NPC规则!A:N,14,FALSE)</f>
        <v>3</v>
      </c>
      <c r="M2098" s="2">
        <f t="shared" ca="1" si="593"/>
        <v>4</v>
      </c>
      <c r="N2098" s="2">
        <v>6</v>
      </c>
      <c r="O2098" s="2">
        <f>VLOOKUP(A2098,关卡NPC系数!B:I,6,FALSE)</f>
        <v>2.278</v>
      </c>
      <c r="P2098" s="2">
        <f t="shared" si="589"/>
        <v>1.3</v>
      </c>
    </row>
    <row r="2099" spans="1:16" x14ac:dyDescent="0.3">
      <c r="A2099" s="2">
        <f t="shared" si="595"/>
        <v>350</v>
      </c>
      <c r="B2099" s="2">
        <f ca="1">K2096</f>
        <v>53016</v>
      </c>
      <c r="C2099" s="2">
        <f t="shared" si="594"/>
        <v>4</v>
      </c>
      <c r="D2099" s="2">
        <f>VLOOKUP(A2099,关卡NPC系数!B:C,2,FALSE)</f>
        <v>243</v>
      </c>
      <c r="E2099" s="2" t="str">
        <f>VLOOKUP(A2099,关卡NPC系数!M:Q,5)</f>
        <v>6阶</v>
      </c>
      <c r="F2099" s="2" t="str">
        <f t="shared" si="590"/>
        <v>后排</v>
      </c>
      <c r="G2099" s="2">
        <f t="shared" si="603"/>
        <v>5</v>
      </c>
      <c r="I2099" s="2" t="str">
        <f t="shared" si="591"/>
        <v>暗影</v>
      </c>
      <c r="J2099" s="2" t="str">
        <f t="shared" si="592"/>
        <v>6阶后排暗影</v>
      </c>
      <c r="L2099" s="2">
        <f>VLOOKUP(J2099,NPC规则!A:N,14,FALSE)</f>
        <v>3</v>
      </c>
      <c r="M2099" s="2">
        <f t="shared" ca="1" si="593"/>
        <v>4</v>
      </c>
      <c r="N2099" s="2">
        <v>6</v>
      </c>
      <c r="O2099" s="2">
        <f>VLOOKUP(A2099,关卡NPC系数!B:I,6,FALSE)</f>
        <v>2.278</v>
      </c>
      <c r="P2099" s="2">
        <f t="shared" si="589"/>
        <v>1.3</v>
      </c>
    </row>
    <row r="2100" spans="1:16" x14ac:dyDescent="0.3">
      <c r="A2100" s="2">
        <f t="shared" si="595"/>
        <v>350</v>
      </c>
      <c r="B2100" s="2">
        <f ca="1">K2096</f>
        <v>53016</v>
      </c>
      <c r="C2100" s="2">
        <f t="shared" si="594"/>
        <v>5</v>
      </c>
      <c r="D2100" s="2">
        <f>VLOOKUP(A2100,关卡NPC系数!B:C,2,FALSE)</f>
        <v>243</v>
      </c>
      <c r="E2100" s="2" t="str">
        <f>VLOOKUP(A2100,关卡NPC系数!M:Q,5)</f>
        <v>6阶</v>
      </c>
      <c r="F2100" s="2" t="str">
        <f t="shared" si="590"/>
        <v>后排</v>
      </c>
      <c r="G2100" s="2">
        <f t="shared" si="603"/>
        <v>5</v>
      </c>
      <c r="I2100" s="2" t="str">
        <f t="shared" si="591"/>
        <v>暗影</v>
      </c>
      <c r="J2100" s="2" t="str">
        <f t="shared" si="592"/>
        <v>6阶后排暗影</v>
      </c>
      <c r="L2100" s="2">
        <f>VLOOKUP(J2100,NPC规则!A:N,14,FALSE)</f>
        <v>3</v>
      </c>
      <c r="M2100" s="2">
        <f t="shared" ca="1" si="593"/>
        <v>3</v>
      </c>
      <c r="N2100" s="2">
        <v>6</v>
      </c>
      <c r="O2100" s="2">
        <f>VLOOKUP(A2100,关卡NPC系数!B:I,6,FALSE)</f>
        <v>2.278</v>
      </c>
      <c r="P2100" s="2">
        <f t="shared" si="589"/>
        <v>1.3</v>
      </c>
    </row>
    <row r="2101" spans="1:16" x14ac:dyDescent="0.3">
      <c r="A2101" s="2">
        <f t="shared" si="595"/>
        <v>350</v>
      </c>
      <c r="B2101" s="2">
        <f ca="1">K2096</f>
        <v>53016</v>
      </c>
      <c r="C2101" s="2">
        <f t="shared" si="594"/>
        <v>6</v>
      </c>
      <c r="D2101" s="2">
        <f>VLOOKUP(A2101,关卡NPC系数!B:C,2,FALSE)</f>
        <v>243</v>
      </c>
      <c r="E2101" s="2" t="str">
        <f>VLOOKUP(A2101,关卡NPC系数!M:Q,5)</f>
        <v>6阶</v>
      </c>
      <c r="F2101" s="2" t="str">
        <f t="shared" si="590"/>
        <v>后排</v>
      </c>
      <c r="G2101" s="2">
        <f t="shared" si="603"/>
        <v>5</v>
      </c>
      <c r="I2101" s="2" t="str">
        <f t="shared" si="591"/>
        <v>暗影</v>
      </c>
      <c r="J2101" s="2" t="str">
        <f t="shared" si="592"/>
        <v>6阶后排暗影</v>
      </c>
      <c r="K2101" s="2">
        <f ca="1">VLOOKUP(J2101,NPC规则!A:K,M2101,FALSE)</f>
        <v>53016</v>
      </c>
      <c r="L2101" s="2">
        <f>VLOOKUP(J2101,NPC规则!A:N,14,FALSE)</f>
        <v>3</v>
      </c>
      <c r="M2101" s="2">
        <f t="shared" ca="1" si="593"/>
        <v>3</v>
      </c>
      <c r="N2101" s="2">
        <v>6</v>
      </c>
      <c r="O2101" s="2">
        <f>VLOOKUP(A2101,关卡NPC系数!B:I,6,FALSE)</f>
        <v>2.278</v>
      </c>
      <c r="P2101" s="2">
        <f t="shared" si="589"/>
        <v>1.3</v>
      </c>
    </row>
    <row r="2102" spans="1:16" x14ac:dyDescent="0.3">
      <c r="A2102" s="2">
        <f t="shared" si="595"/>
        <v>351</v>
      </c>
      <c r="B2102" s="2">
        <f ca="1">K2102</f>
        <v>63026</v>
      </c>
      <c r="C2102" s="2">
        <f t="shared" si="594"/>
        <v>1</v>
      </c>
      <c r="D2102" s="2">
        <f>VLOOKUP(A2102,关卡NPC系数!B:C,2,FALSE)</f>
        <v>244</v>
      </c>
      <c r="E2102" s="2" t="str">
        <f>VLOOKUP(A2102,关卡NPC系数!M:Q,5)</f>
        <v>6阶</v>
      </c>
      <c r="F2102" s="2" t="str">
        <f t="shared" si="590"/>
        <v>前排</v>
      </c>
      <c r="G2102" s="2">
        <f t="shared" si="603"/>
        <v>6</v>
      </c>
      <c r="I2102" s="2" t="str">
        <f t="shared" si="591"/>
        <v>神圣</v>
      </c>
      <c r="J2102" s="2" t="str">
        <f t="shared" si="592"/>
        <v>6阶前排神圣</v>
      </c>
      <c r="K2102" s="2">
        <f ca="1">VLOOKUP(J2102,NPC规则!A:K,M2102,FALSE)</f>
        <v>63026</v>
      </c>
      <c r="L2102" s="2">
        <f>VLOOKUP(J2102,NPC规则!A:N,14,FALSE)</f>
        <v>3</v>
      </c>
      <c r="M2102" s="2">
        <f t="shared" ca="1" si="593"/>
        <v>3</v>
      </c>
      <c r="N2102" s="2">
        <v>6</v>
      </c>
      <c r="O2102" s="2">
        <f>VLOOKUP(A2102,关卡NPC系数!B:I,6,FALSE)</f>
        <v>1.8240000000000001</v>
      </c>
      <c r="P2102" s="2">
        <f t="shared" si="589"/>
        <v>1</v>
      </c>
    </row>
    <row r="2103" spans="1:16" x14ac:dyDescent="0.3">
      <c r="A2103" s="2">
        <f t="shared" si="595"/>
        <v>351</v>
      </c>
      <c r="B2103" s="2">
        <f ca="1">K2102</f>
        <v>63026</v>
      </c>
      <c r="C2103" s="2">
        <f t="shared" si="594"/>
        <v>2</v>
      </c>
      <c r="D2103" s="2">
        <f>VLOOKUP(A2103,关卡NPC系数!B:C,2,FALSE)</f>
        <v>244</v>
      </c>
      <c r="E2103" s="2" t="str">
        <f>VLOOKUP(A2103,关卡NPC系数!M:Q,5)</f>
        <v>6阶</v>
      </c>
      <c r="F2103" s="2" t="str">
        <f t="shared" si="590"/>
        <v>前排</v>
      </c>
      <c r="G2103" s="2">
        <f t="shared" si="603"/>
        <v>6</v>
      </c>
      <c r="I2103" s="2" t="str">
        <f t="shared" si="591"/>
        <v>神圣</v>
      </c>
      <c r="J2103" s="2" t="str">
        <f t="shared" si="592"/>
        <v>6阶前排神圣</v>
      </c>
      <c r="K2103" s="2">
        <f ca="1">VLOOKUP(J2103,NPC规则!A:K,M2103,FALSE)</f>
        <v>61026</v>
      </c>
      <c r="L2103" s="2">
        <f>VLOOKUP(J2103,NPC规则!A:N,14,FALSE)</f>
        <v>3</v>
      </c>
      <c r="M2103" s="2">
        <f t="shared" ca="1" si="593"/>
        <v>2</v>
      </c>
      <c r="N2103" s="2">
        <v>6</v>
      </c>
      <c r="O2103" s="2">
        <f>VLOOKUP(A2103,关卡NPC系数!B:I,6,FALSE)</f>
        <v>1.8240000000000001</v>
      </c>
      <c r="P2103" s="2">
        <f t="shared" si="589"/>
        <v>1</v>
      </c>
    </row>
    <row r="2104" spans="1:16" x14ac:dyDescent="0.3">
      <c r="A2104" s="2">
        <f t="shared" si="595"/>
        <v>351</v>
      </c>
      <c r="B2104" s="2">
        <f ca="1">K2102</f>
        <v>63026</v>
      </c>
      <c r="C2104" s="2">
        <f t="shared" si="594"/>
        <v>3</v>
      </c>
      <c r="D2104" s="2">
        <f>VLOOKUP(A2104,关卡NPC系数!B:C,2,FALSE)</f>
        <v>244</v>
      </c>
      <c r="E2104" s="2" t="str">
        <f>VLOOKUP(A2104,关卡NPC系数!M:Q,5)</f>
        <v>6阶</v>
      </c>
      <c r="F2104" s="2" t="str">
        <f t="shared" si="590"/>
        <v>后排</v>
      </c>
      <c r="G2104" s="2">
        <f t="shared" si="603"/>
        <v>6</v>
      </c>
      <c r="I2104" s="2" t="str">
        <f t="shared" si="591"/>
        <v>神圣</v>
      </c>
      <c r="J2104" s="2" t="str">
        <f t="shared" si="592"/>
        <v>6阶后排神圣</v>
      </c>
      <c r="K2104" s="2">
        <f ca="1">VLOOKUP(J2104,NPC规则!A:K,M2104,FALSE)</f>
        <v>62016</v>
      </c>
      <c r="L2104" s="2">
        <f>VLOOKUP(J2104,NPC规则!A:N,14,FALSE)</f>
        <v>3</v>
      </c>
      <c r="M2104" s="2">
        <f t="shared" ca="1" si="593"/>
        <v>4</v>
      </c>
      <c r="N2104" s="2">
        <v>6</v>
      </c>
      <c r="O2104" s="2">
        <f>VLOOKUP(A2104,关卡NPC系数!B:I,6,FALSE)</f>
        <v>1.8240000000000001</v>
      </c>
      <c r="P2104" s="2">
        <f t="shared" si="589"/>
        <v>1</v>
      </c>
    </row>
    <row r="2105" spans="1:16" x14ac:dyDescent="0.3">
      <c r="A2105" s="2">
        <f t="shared" si="595"/>
        <v>351</v>
      </c>
      <c r="B2105" s="2">
        <f ca="1">K2102</f>
        <v>63026</v>
      </c>
      <c r="C2105" s="2">
        <f t="shared" si="594"/>
        <v>4</v>
      </c>
      <c r="D2105" s="2">
        <f>VLOOKUP(A2105,关卡NPC系数!B:C,2,FALSE)</f>
        <v>244</v>
      </c>
      <c r="E2105" s="2" t="str">
        <f>VLOOKUP(A2105,关卡NPC系数!M:Q,5)</f>
        <v>6阶</v>
      </c>
      <c r="F2105" s="2" t="str">
        <f t="shared" si="590"/>
        <v>后排</v>
      </c>
      <c r="G2105" s="2">
        <f t="shared" si="603"/>
        <v>6</v>
      </c>
      <c r="I2105" s="2" t="str">
        <f t="shared" si="591"/>
        <v>神圣</v>
      </c>
      <c r="J2105" s="2" t="str">
        <f t="shared" si="592"/>
        <v>6阶后排神圣</v>
      </c>
      <c r="K2105" s="2">
        <f ca="1">VLOOKUP(J2105,NPC规则!A:K,M2105,FALSE)</f>
        <v>63026</v>
      </c>
      <c r="L2105" s="2">
        <f>VLOOKUP(J2105,NPC规则!A:N,14,FALSE)</f>
        <v>3</v>
      </c>
      <c r="M2105" s="2">
        <f t="shared" ca="1" si="593"/>
        <v>3</v>
      </c>
      <c r="N2105" s="2">
        <v>6</v>
      </c>
      <c r="O2105" s="2">
        <f>VLOOKUP(A2105,关卡NPC系数!B:I,6,FALSE)</f>
        <v>1.8240000000000001</v>
      </c>
      <c r="P2105" s="2">
        <f t="shared" si="589"/>
        <v>1</v>
      </c>
    </row>
    <row r="2106" spans="1:16" x14ac:dyDescent="0.3">
      <c r="A2106" s="2">
        <f t="shared" si="595"/>
        <v>351</v>
      </c>
      <c r="B2106" s="2">
        <f ca="1">K2102</f>
        <v>63026</v>
      </c>
      <c r="C2106" s="2">
        <f t="shared" si="594"/>
        <v>5</v>
      </c>
      <c r="D2106" s="2">
        <f>VLOOKUP(A2106,关卡NPC系数!B:C,2,FALSE)</f>
        <v>244</v>
      </c>
      <c r="E2106" s="2" t="str">
        <f>VLOOKUP(A2106,关卡NPC系数!M:Q,5)</f>
        <v>6阶</v>
      </c>
      <c r="F2106" s="2" t="str">
        <f t="shared" si="590"/>
        <v>后排</v>
      </c>
      <c r="G2106" s="2">
        <f t="shared" si="603"/>
        <v>6</v>
      </c>
      <c r="I2106" s="2" t="str">
        <f t="shared" si="591"/>
        <v>神圣</v>
      </c>
      <c r="J2106" s="2" t="str">
        <f t="shared" si="592"/>
        <v>6阶后排神圣</v>
      </c>
      <c r="K2106" s="2">
        <f ca="1">VLOOKUP(J2106,NPC规则!A:K,M2106,FALSE)</f>
        <v>62016</v>
      </c>
      <c r="L2106" s="2">
        <f>VLOOKUP(J2106,NPC规则!A:N,14,FALSE)</f>
        <v>3</v>
      </c>
      <c r="M2106" s="2">
        <f t="shared" ca="1" si="593"/>
        <v>4</v>
      </c>
      <c r="N2106" s="2">
        <v>6</v>
      </c>
      <c r="O2106" s="2">
        <f>VLOOKUP(A2106,关卡NPC系数!B:I,6,FALSE)</f>
        <v>1.8240000000000001</v>
      </c>
      <c r="P2106" s="2">
        <f t="shared" si="589"/>
        <v>1</v>
      </c>
    </row>
    <row r="2107" spans="1:16" x14ac:dyDescent="0.3">
      <c r="A2107" s="2">
        <f t="shared" si="595"/>
        <v>351</v>
      </c>
      <c r="B2107" s="2">
        <f ca="1">K2102</f>
        <v>63026</v>
      </c>
      <c r="C2107" s="2">
        <f t="shared" si="594"/>
        <v>6</v>
      </c>
      <c r="D2107" s="2">
        <f>VLOOKUP(A2107,关卡NPC系数!B:C,2,FALSE)</f>
        <v>244</v>
      </c>
      <c r="E2107" s="2" t="str">
        <f>VLOOKUP(A2107,关卡NPC系数!M:Q,5)</f>
        <v>6阶</v>
      </c>
      <c r="F2107" s="2" t="str">
        <f t="shared" si="590"/>
        <v>后排</v>
      </c>
      <c r="G2107" s="2">
        <f t="shared" si="603"/>
        <v>6</v>
      </c>
      <c r="I2107" s="2" t="str">
        <f t="shared" si="591"/>
        <v>神圣</v>
      </c>
      <c r="J2107" s="2" t="str">
        <f t="shared" si="592"/>
        <v>6阶后排神圣</v>
      </c>
      <c r="K2107" s="2">
        <f ca="1">VLOOKUP(J2107,NPC规则!A:K,M2107,FALSE)</f>
        <v>61026</v>
      </c>
      <c r="L2107" s="2">
        <f>VLOOKUP(J2107,NPC规则!A:N,14,FALSE)</f>
        <v>3</v>
      </c>
      <c r="M2107" s="2">
        <f t="shared" ca="1" si="593"/>
        <v>2</v>
      </c>
      <c r="N2107" s="2">
        <v>6</v>
      </c>
      <c r="O2107" s="2">
        <f>VLOOKUP(A2107,关卡NPC系数!B:I,6,FALSE)</f>
        <v>1.8240000000000001</v>
      </c>
      <c r="P2107" s="2">
        <f t="shared" si="589"/>
        <v>1</v>
      </c>
    </row>
    <row r="2108" spans="1:16" x14ac:dyDescent="0.3">
      <c r="A2108" s="2">
        <f t="shared" si="595"/>
        <v>352</v>
      </c>
      <c r="B2108" s="2">
        <f ca="1">K2108</f>
        <v>51016</v>
      </c>
      <c r="C2108" s="2">
        <f t="shared" si="594"/>
        <v>1</v>
      </c>
      <c r="D2108" s="2">
        <f>VLOOKUP(A2108,关卡NPC系数!B:C,2,FALSE)</f>
        <v>244</v>
      </c>
      <c r="E2108" s="2" t="str">
        <f>VLOOKUP(A2108,关卡NPC系数!M:Q,5)</f>
        <v>6阶</v>
      </c>
      <c r="F2108" s="2" t="str">
        <f t="shared" si="590"/>
        <v>前排</v>
      </c>
      <c r="G2108" s="2">
        <f t="shared" ref="G2108" ca="1" si="604">RANK(H2108,$H2108:$H2113)</f>
        <v>5</v>
      </c>
      <c r="H2108" s="2">
        <f t="shared" ref="H2108:H2155" ca="1" si="605">RAND()</f>
        <v>0.40963092641145549</v>
      </c>
      <c r="I2108" s="2" t="str">
        <f t="shared" ca="1" si="591"/>
        <v>暗影</v>
      </c>
      <c r="J2108" s="2" t="str">
        <f t="shared" ca="1" si="592"/>
        <v>6阶前排暗影</v>
      </c>
      <c r="K2108" s="2">
        <f ca="1">VLOOKUP(J2108,NPC规则!A:K,M2108,FALSE)</f>
        <v>51016</v>
      </c>
      <c r="L2108" s="2">
        <f ca="1">VLOOKUP(J2108,NPC规则!A:N,14,FALSE)</f>
        <v>3</v>
      </c>
      <c r="M2108" s="2">
        <f t="shared" ca="1" si="593"/>
        <v>2</v>
      </c>
      <c r="N2108" s="2">
        <v>6</v>
      </c>
      <c r="O2108" s="2">
        <f>VLOOKUP(A2108,关卡NPC系数!B:I,6,FALSE)</f>
        <v>1.827</v>
      </c>
      <c r="P2108" s="2">
        <f t="shared" si="589"/>
        <v>1</v>
      </c>
    </row>
    <row r="2109" spans="1:16" x14ac:dyDescent="0.3">
      <c r="A2109" s="2">
        <f t="shared" si="595"/>
        <v>352</v>
      </c>
      <c r="B2109" s="2">
        <f ca="1">K2108</f>
        <v>51016</v>
      </c>
      <c r="C2109" s="2">
        <f t="shared" si="594"/>
        <v>2</v>
      </c>
      <c r="D2109" s="2">
        <f>VLOOKUP(A2109,关卡NPC系数!B:C,2,FALSE)</f>
        <v>244</v>
      </c>
      <c r="E2109" s="2" t="str">
        <f>VLOOKUP(A2109,关卡NPC系数!M:Q,5)</f>
        <v>6阶</v>
      </c>
      <c r="F2109" s="2" t="str">
        <f t="shared" si="590"/>
        <v>前排</v>
      </c>
      <c r="G2109" s="2">
        <f t="shared" ref="G2109" ca="1" si="606">RANK(H2109,$H2108:$H2113)</f>
        <v>3</v>
      </c>
      <c r="H2109" s="2">
        <f t="shared" ca="1" si="605"/>
        <v>0.73111361753921789</v>
      </c>
      <c r="I2109" s="2" t="str">
        <f t="shared" ca="1" si="591"/>
        <v>邪能</v>
      </c>
      <c r="J2109" s="2" t="str">
        <f t="shared" ca="1" si="592"/>
        <v>6阶前排邪能</v>
      </c>
      <c r="K2109" s="2">
        <f ca="1">VLOOKUP(J2109,NPC规则!A:K,M2109,FALSE)</f>
        <v>31076</v>
      </c>
      <c r="L2109" s="2">
        <f ca="1">VLOOKUP(J2109,NPC规则!A:N,14,FALSE)</f>
        <v>4</v>
      </c>
      <c r="M2109" s="2">
        <f t="shared" ca="1" si="593"/>
        <v>2</v>
      </c>
      <c r="N2109" s="2">
        <v>6</v>
      </c>
      <c r="O2109" s="2">
        <f>VLOOKUP(A2109,关卡NPC系数!B:I,6,FALSE)</f>
        <v>1.827</v>
      </c>
      <c r="P2109" s="2">
        <f t="shared" si="589"/>
        <v>1</v>
      </c>
    </row>
    <row r="2110" spans="1:16" x14ac:dyDescent="0.3">
      <c r="A2110" s="2">
        <f t="shared" si="595"/>
        <v>352</v>
      </c>
      <c r="B2110" s="2">
        <f ca="1">K2108</f>
        <v>51016</v>
      </c>
      <c r="C2110" s="2">
        <f t="shared" si="594"/>
        <v>3</v>
      </c>
      <c r="D2110" s="2">
        <f>VLOOKUP(A2110,关卡NPC系数!B:C,2,FALSE)</f>
        <v>244</v>
      </c>
      <c r="E2110" s="2" t="str">
        <f>VLOOKUP(A2110,关卡NPC系数!M:Q,5)</f>
        <v>6阶</v>
      </c>
      <c r="F2110" s="2" t="str">
        <f t="shared" si="590"/>
        <v>后排</v>
      </c>
      <c r="G2110" s="2">
        <f t="shared" ref="G2110" ca="1" si="607">RANK(H2110,$H2108:$H2113)</f>
        <v>1</v>
      </c>
      <c r="H2110" s="2">
        <f t="shared" ca="1" si="605"/>
        <v>0.83779325255001735</v>
      </c>
      <c r="I2110" s="2" t="str">
        <f t="shared" ca="1" si="591"/>
        <v>亡灵</v>
      </c>
      <c r="J2110" s="2" t="str">
        <f t="shared" ca="1" si="592"/>
        <v>6阶后排亡灵</v>
      </c>
      <c r="K2110" s="2">
        <f ca="1">VLOOKUP(J2110,NPC规则!A:K,M2110,FALSE)</f>
        <v>13046</v>
      </c>
      <c r="L2110" s="2">
        <f ca="1">VLOOKUP(J2110,NPC规则!A:N,14,FALSE)</f>
        <v>6</v>
      </c>
      <c r="M2110" s="2">
        <f t="shared" ca="1" si="593"/>
        <v>6</v>
      </c>
      <c r="N2110" s="2">
        <v>6</v>
      </c>
      <c r="O2110" s="2">
        <f>VLOOKUP(A2110,关卡NPC系数!B:I,6,FALSE)</f>
        <v>1.827</v>
      </c>
      <c r="P2110" s="2">
        <f t="shared" ref="P2110:P2173" si="608">P2050</f>
        <v>1</v>
      </c>
    </row>
    <row r="2111" spans="1:16" x14ac:dyDescent="0.3">
      <c r="A2111" s="2">
        <f t="shared" si="595"/>
        <v>352</v>
      </c>
      <c r="B2111" s="2">
        <f ca="1">K2108</f>
        <v>51016</v>
      </c>
      <c r="C2111" s="2">
        <f t="shared" si="594"/>
        <v>4</v>
      </c>
      <c r="D2111" s="2">
        <f>VLOOKUP(A2111,关卡NPC系数!B:C,2,FALSE)</f>
        <v>244</v>
      </c>
      <c r="E2111" s="2" t="str">
        <f>VLOOKUP(A2111,关卡NPC系数!M:Q,5)</f>
        <v>6阶</v>
      </c>
      <c r="F2111" s="2" t="str">
        <f t="shared" si="590"/>
        <v>后排</v>
      </c>
      <c r="G2111" s="2">
        <f t="shared" ref="G2111" ca="1" si="609">RANK(H2111,$H2108:$H2113)</f>
        <v>4</v>
      </c>
      <c r="H2111" s="2">
        <f t="shared" ca="1" si="605"/>
        <v>0.58719828760239612</v>
      </c>
      <c r="I2111" s="2" t="str">
        <f t="shared" ca="1" si="591"/>
        <v>自然</v>
      </c>
      <c r="J2111" s="2" t="str">
        <f t="shared" ca="1" si="592"/>
        <v>6阶后排自然</v>
      </c>
      <c r="K2111" s="2">
        <f ca="1">VLOOKUP(J2111,NPC规则!A:K,M2111,FALSE)</f>
        <v>45046</v>
      </c>
      <c r="L2111" s="2">
        <f ca="1">VLOOKUP(J2111,NPC规则!A:N,14,FALSE)</f>
        <v>7</v>
      </c>
      <c r="M2111" s="2">
        <f t="shared" ca="1" si="593"/>
        <v>3</v>
      </c>
      <c r="N2111" s="2">
        <v>6</v>
      </c>
      <c r="O2111" s="2">
        <f>VLOOKUP(A2111,关卡NPC系数!B:I,6,FALSE)</f>
        <v>1.827</v>
      </c>
      <c r="P2111" s="2">
        <f t="shared" si="608"/>
        <v>1</v>
      </c>
    </row>
    <row r="2112" spans="1:16" x14ac:dyDescent="0.3">
      <c r="A2112" s="2">
        <f t="shared" si="595"/>
        <v>352</v>
      </c>
      <c r="B2112" s="2">
        <f ca="1">K2108</f>
        <v>51016</v>
      </c>
      <c r="C2112" s="2">
        <f t="shared" si="594"/>
        <v>5</v>
      </c>
      <c r="D2112" s="2">
        <f>VLOOKUP(A2112,关卡NPC系数!B:C,2,FALSE)</f>
        <v>244</v>
      </c>
      <c r="E2112" s="2" t="str">
        <f>VLOOKUP(A2112,关卡NPC系数!M:Q,5)</f>
        <v>6阶</v>
      </c>
      <c r="F2112" s="2" t="str">
        <f t="shared" si="590"/>
        <v>后排</v>
      </c>
      <c r="G2112" s="2">
        <f t="shared" ref="G2112" ca="1" si="610">RANK(H2112,$H2108:$H2113)</f>
        <v>6</v>
      </c>
      <c r="H2112" s="2">
        <f t="shared" ca="1" si="605"/>
        <v>0.24186318177344313</v>
      </c>
      <c r="I2112" s="2" t="str">
        <f t="shared" ca="1" si="591"/>
        <v>神圣</v>
      </c>
      <c r="J2112" s="2" t="str">
        <f t="shared" ca="1" si="592"/>
        <v>6阶后排神圣</v>
      </c>
      <c r="K2112" s="2">
        <f ca="1">VLOOKUP(J2112,NPC规则!A:K,M2112,FALSE)</f>
        <v>63026</v>
      </c>
      <c r="L2112" s="2">
        <f ca="1">VLOOKUP(J2112,NPC规则!A:N,14,FALSE)</f>
        <v>3</v>
      </c>
      <c r="M2112" s="2">
        <f t="shared" ca="1" si="593"/>
        <v>3</v>
      </c>
      <c r="N2112" s="2">
        <v>6</v>
      </c>
      <c r="O2112" s="2">
        <f>VLOOKUP(A2112,关卡NPC系数!B:I,6,FALSE)</f>
        <v>1.827</v>
      </c>
      <c r="P2112" s="2">
        <f t="shared" si="608"/>
        <v>1</v>
      </c>
    </row>
    <row r="2113" spans="1:16" x14ac:dyDescent="0.3">
      <c r="A2113" s="2">
        <f t="shared" si="595"/>
        <v>352</v>
      </c>
      <c r="B2113" s="2">
        <f ca="1">K2108</f>
        <v>51016</v>
      </c>
      <c r="C2113" s="2">
        <f t="shared" si="594"/>
        <v>6</v>
      </c>
      <c r="D2113" s="2">
        <f>VLOOKUP(A2113,关卡NPC系数!B:C,2,FALSE)</f>
        <v>244</v>
      </c>
      <c r="E2113" s="2" t="str">
        <f>VLOOKUP(A2113,关卡NPC系数!M:Q,5)</f>
        <v>6阶</v>
      </c>
      <c r="F2113" s="2" t="str">
        <f t="shared" si="590"/>
        <v>后排</v>
      </c>
      <c r="G2113" s="2">
        <f t="shared" ref="G2113" ca="1" si="611">RANK(H2113,$H2108:$H2113)</f>
        <v>2</v>
      </c>
      <c r="H2113" s="2">
        <f t="shared" ca="1" si="605"/>
        <v>0.76146945425020973</v>
      </c>
      <c r="I2113" s="2" t="str">
        <f t="shared" ca="1" si="591"/>
        <v>奥术</v>
      </c>
      <c r="J2113" s="2" t="str">
        <f t="shared" ca="1" si="592"/>
        <v>6阶后排奥术</v>
      </c>
      <c r="K2113" s="2">
        <f ca="1">VLOOKUP(J2113,NPC规则!A:K,M2113,FALSE)</f>
        <v>24026</v>
      </c>
      <c r="L2113" s="2">
        <f ca="1">VLOOKUP(J2113,NPC规则!A:N,14,FALSE)</f>
        <v>7</v>
      </c>
      <c r="M2113" s="2">
        <f t="shared" ca="1" si="593"/>
        <v>6</v>
      </c>
      <c r="N2113" s="2">
        <v>6</v>
      </c>
      <c r="O2113" s="2">
        <f>VLOOKUP(A2113,关卡NPC系数!B:I,6,FALSE)</f>
        <v>1.827</v>
      </c>
      <c r="P2113" s="2">
        <f t="shared" si="608"/>
        <v>1</v>
      </c>
    </row>
    <row r="2114" spans="1:16" x14ac:dyDescent="0.3">
      <c r="A2114" s="2">
        <f t="shared" si="595"/>
        <v>353</v>
      </c>
      <c r="B2114" s="2">
        <f ca="1">K2114</f>
        <v>11086</v>
      </c>
      <c r="C2114" s="2">
        <f t="shared" si="594"/>
        <v>1</v>
      </c>
      <c r="D2114" s="2">
        <f>VLOOKUP(A2114,关卡NPC系数!B:C,2,FALSE)</f>
        <v>245</v>
      </c>
      <c r="E2114" s="2" t="str">
        <f>VLOOKUP(A2114,关卡NPC系数!M:Q,5)</f>
        <v>6阶</v>
      </c>
      <c r="F2114" s="2" t="str">
        <f t="shared" ref="F2114:F2177" si="612">VLOOKUP(C2114,S:T,2,FALSE)</f>
        <v>前排</v>
      </c>
      <c r="G2114" s="2">
        <v>1</v>
      </c>
      <c r="I2114" s="2" t="str">
        <f t="shared" si="591"/>
        <v>亡灵</v>
      </c>
      <c r="J2114" s="2" t="str">
        <f t="shared" si="592"/>
        <v>6阶前排亡灵</v>
      </c>
      <c r="K2114" s="2">
        <f ca="1">VLOOKUP(J2114,NPC规则!A:K,M2114,FALSE)</f>
        <v>11086</v>
      </c>
      <c r="L2114" s="2">
        <f>VLOOKUP(J2114,NPC规则!A:N,14,FALSE)</f>
        <v>3</v>
      </c>
      <c r="M2114" s="2">
        <f t="shared" ca="1" si="593"/>
        <v>3</v>
      </c>
      <c r="N2114" s="2">
        <v>6</v>
      </c>
      <c r="O2114" s="2">
        <f>VLOOKUP(A2114,关卡NPC系数!B:I,6,FALSE)</f>
        <v>1.829</v>
      </c>
      <c r="P2114" s="2">
        <f t="shared" si="608"/>
        <v>1</v>
      </c>
    </row>
    <row r="2115" spans="1:16" x14ac:dyDescent="0.3">
      <c r="A2115" s="2">
        <f t="shared" si="595"/>
        <v>353</v>
      </c>
      <c r="B2115" s="2">
        <f ca="1">K2114</f>
        <v>11086</v>
      </c>
      <c r="C2115" s="2">
        <f t="shared" si="594"/>
        <v>2</v>
      </c>
      <c r="D2115" s="2">
        <f>VLOOKUP(A2115,关卡NPC系数!B:C,2,FALSE)</f>
        <v>245</v>
      </c>
      <c r="E2115" s="2" t="str">
        <f>VLOOKUP(A2115,关卡NPC系数!M:Q,5)</f>
        <v>6阶</v>
      </c>
      <c r="F2115" s="2" t="str">
        <f t="shared" si="612"/>
        <v>前排</v>
      </c>
      <c r="G2115" s="2">
        <v>1</v>
      </c>
      <c r="I2115" s="2" t="str">
        <f t="shared" ref="I2115:I2178" si="613">VLOOKUP(G2115,V:W,2,FALSE)</f>
        <v>亡灵</v>
      </c>
      <c r="J2115" s="2" t="str">
        <f t="shared" ref="J2115:J2178" si="614">E2115&amp;F2115&amp;I2115</f>
        <v>6阶前排亡灵</v>
      </c>
      <c r="K2115" s="2">
        <f ca="1">VLOOKUP(J2115,NPC规则!A:K,M2115,FALSE)</f>
        <v>11086</v>
      </c>
      <c r="L2115" s="2">
        <f>VLOOKUP(J2115,NPC规则!A:N,14,FALSE)</f>
        <v>3</v>
      </c>
      <c r="M2115" s="2">
        <f t="shared" ref="M2115:M2178" ca="1" si="615">INT(RAND()*L2115)+2</f>
        <v>3</v>
      </c>
      <c r="N2115" s="2">
        <v>6</v>
      </c>
      <c r="O2115" s="2">
        <f>VLOOKUP(A2115,关卡NPC系数!B:I,6,FALSE)</f>
        <v>1.829</v>
      </c>
      <c r="P2115" s="2">
        <f t="shared" si="608"/>
        <v>1</v>
      </c>
    </row>
    <row r="2116" spans="1:16" x14ac:dyDescent="0.3">
      <c r="A2116" s="2">
        <f t="shared" si="595"/>
        <v>353</v>
      </c>
      <c r="B2116" s="2">
        <f ca="1">K2114</f>
        <v>11086</v>
      </c>
      <c r="C2116" s="2">
        <f t="shared" si="594"/>
        <v>3</v>
      </c>
      <c r="D2116" s="2">
        <f>VLOOKUP(A2116,关卡NPC系数!B:C,2,FALSE)</f>
        <v>245</v>
      </c>
      <c r="E2116" s="2" t="str">
        <f>VLOOKUP(A2116,关卡NPC系数!M:Q,5)</f>
        <v>6阶</v>
      </c>
      <c r="F2116" s="2" t="str">
        <f t="shared" si="612"/>
        <v>后排</v>
      </c>
      <c r="G2116" s="2">
        <v>1</v>
      </c>
      <c r="I2116" s="2" t="str">
        <f t="shared" si="613"/>
        <v>亡灵</v>
      </c>
      <c r="J2116" s="2" t="str">
        <f t="shared" si="614"/>
        <v>6阶后排亡灵</v>
      </c>
      <c r="K2116" s="2">
        <f ca="1">VLOOKUP(J2116,NPC规则!A:K,M2116,FALSE)</f>
        <v>13046</v>
      </c>
      <c r="L2116" s="2">
        <f>VLOOKUP(J2116,NPC规则!A:N,14,FALSE)</f>
        <v>6</v>
      </c>
      <c r="M2116" s="2">
        <f t="shared" ca="1" si="615"/>
        <v>6</v>
      </c>
      <c r="N2116" s="2">
        <v>6</v>
      </c>
      <c r="O2116" s="2">
        <f>VLOOKUP(A2116,关卡NPC系数!B:I,6,FALSE)</f>
        <v>1.829</v>
      </c>
      <c r="P2116" s="2">
        <f t="shared" si="608"/>
        <v>1</v>
      </c>
    </row>
    <row r="2117" spans="1:16" x14ac:dyDescent="0.3">
      <c r="A2117" s="2">
        <f t="shared" si="595"/>
        <v>353</v>
      </c>
      <c r="B2117" s="2">
        <f ca="1">K2114</f>
        <v>11086</v>
      </c>
      <c r="C2117" s="2">
        <f t="shared" si="594"/>
        <v>4</v>
      </c>
      <c r="D2117" s="2">
        <f>VLOOKUP(A2117,关卡NPC系数!B:C,2,FALSE)</f>
        <v>245</v>
      </c>
      <c r="E2117" s="2" t="str">
        <f>VLOOKUP(A2117,关卡NPC系数!M:Q,5)</f>
        <v>6阶</v>
      </c>
      <c r="F2117" s="2" t="str">
        <f t="shared" si="612"/>
        <v>后排</v>
      </c>
      <c r="G2117" s="2">
        <v>1</v>
      </c>
      <c r="I2117" s="2" t="str">
        <f t="shared" si="613"/>
        <v>亡灵</v>
      </c>
      <c r="J2117" s="2" t="str">
        <f t="shared" si="614"/>
        <v>6阶后排亡灵</v>
      </c>
      <c r="K2117" s="2">
        <f ca="1">VLOOKUP(J2117,NPC规则!A:K,M2117,FALSE)</f>
        <v>12036</v>
      </c>
      <c r="L2117" s="2">
        <f>VLOOKUP(J2117,NPC规则!A:N,14,FALSE)</f>
        <v>6</v>
      </c>
      <c r="M2117" s="2">
        <f t="shared" ca="1" si="615"/>
        <v>5</v>
      </c>
      <c r="N2117" s="2">
        <v>6</v>
      </c>
      <c r="O2117" s="2">
        <f>VLOOKUP(A2117,关卡NPC系数!B:I,6,FALSE)</f>
        <v>1.829</v>
      </c>
      <c r="P2117" s="2">
        <f t="shared" si="608"/>
        <v>1</v>
      </c>
    </row>
    <row r="2118" spans="1:16" x14ac:dyDescent="0.3">
      <c r="A2118" s="2">
        <f t="shared" si="595"/>
        <v>353</v>
      </c>
      <c r="B2118" s="2">
        <f ca="1">K2114</f>
        <v>11086</v>
      </c>
      <c r="C2118" s="2">
        <f t="shared" si="594"/>
        <v>5</v>
      </c>
      <c r="D2118" s="2">
        <f>VLOOKUP(A2118,关卡NPC系数!B:C,2,FALSE)</f>
        <v>245</v>
      </c>
      <c r="E2118" s="2" t="str">
        <f>VLOOKUP(A2118,关卡NPC系数!M:Q,5)</f>
        <v>6阶</v>
      </c>
      <c r="F2118" s="2" t="str">
        <f t="shared" si="612"/>
        <v>后排</v>
      </c>
      <c r="G2118" s="2">
        <v>1</v>
      </c>
      <c r="I2118" s="2" t="str">
        <f t="shared" si="613"/>
        <v>亡灵</v>
      </c>
      <c r="J2118" s="2" t="str">
        <f t="shared" si="614"/>
        <v>6阶后排亡灵</v>
      </c>
      <c r="K2118" s="2">
        <f ca="1">VLOOKUP(J2118,NPC规则!A:K,M2118,FALSE)</f>
        <v>14026</v>
      </c>
      <c r="L2118" s="2">
        <f>VLOOKUP(J2118,NPC规则!A:N,14,FALSE)</f>
        <v>6</v>
      </c>
      <c r="M2118" s="2">
        <f t="shared" ca="1" si="615"/>
        <v>4</v>
      </c>
      <c r="N2118" s="2">
        <v>6</v>
      </c>
      <c r="O2118" s="2">
        <f>VLOOKUP(A2118,关卡NPC系数!B:I,6,FALSE)</f>
        <v>1.829</v>
      </c>
      <c r="P2118" s="2">
        <f t="shared" si="608"/>
        <v>1</v>
      </c>
    </row>
    <row r="2119" spans="1:16" x14ac:dyDescent="0.3">
      <c r="A2119" s="2">
        <f t="shared" si="595"/>
        <v>353</v>
      </c>
      <c r="B2119" s="2">
        <f ca="1">K2114</f>
        <v>11086</v>
      </c>
      <c r="C2119" s="2">
        <f t="shared" si="594"/>
        <v>6</v>
      </c>
      <c r="D2119" s="2">
        <f>VLOOKUP(A2119,关卡NPC系数!B:C,2,FALSE)</f>
        <v>245</v>
      </c>
      <c r="E2119" s="2" t="str">
        <f>VLOOKUP(A2119,关卡NPC系数!M:Q,5)</f>
        <v>6阶</v>
      </c>
      <c r="F2119" s="2" t="str">
        <f t="shared" si="612"/>
        <v>后排</v>
      </c>
      <c r="G2119" s="2">
        <v>1</v>
      </c>
      <c r="I2119" s="2" t="str">
        <f t="shared" si="613"/>
        <v>亡灵</v>
      </c>
      <c r="J2119" s="2" t="str">
        <f t="shared" si="614"/>
        <v>6阶后排亡灵</v>
      </c>
      <c r="K2119" s="2">
        <f ca="1">VLOOKUP(J2119,NPC规则!A:K,M2119,FALSE)</f>
        <v>13036</v>
      </c>
      <c r="L2119" s="2">
        <f>VLOOKUP(J2119,NPC规则!A:N,14,FALSE)</f>
        <v>6</v>
      </c>
      <c r="M2119" s="2">
        <f t="shared" ca="1" si="615"/>
        <v>2</v>
      </c>
      <c r="N2119" s="2">
        <v>6</v>
      </c>
      <c r="O2119" s="2">
        <f>VLOOKUP(A2119,关卡NPC系数!B:I,6,FALSE)</f>
        <v>1.829</v>
      </c>
      <c r="P2119" s="2">
        <f t="shared" si="608"/>
        <v>1</v>
      </c>
    </row>
    <row r="2120" spans="1:16" x14ac:dyDescent="0.3">
      <c r="A2120" s="2">
        <f t="shared" si="595"/>
        <v>354</v>
      </c>
      <c r="B2120" s="2">
        <f ca="1">K2120</f>
        <v>25066</v>
      </c>
      <c r="C2120" s="2">
        <f t="shared" ref="C2120:C2183" si="616">C2114</f>
        <v>1</v>
      </c>
      <c r="D2120" s="2">
        <f>VLOOKUP(A2120,关卡NPC系数!B:C,2,FALSE)</f>
        <v>245</v>
      </c>
      <c r="E2120" s="2" t="str">
        <f>VLOOKUP(A2120,关卡NPC系数!M:Q,5)</f>
        <v>6阶</v>
      </c>
      <c r="F2120" s="2" t="str">
        <f t="shared" si="612"/>
        <v>前排</v>
      </c>
      <c r="G2120" s="2">
        <f t="shared" ref="G2120" si="617">G2114+1</f>
        <v>2</v>
      </c>
      <c r="I2120" s="2" t="str">
        <f t="shared" si="613"/>
        <v>奥术</v>
      </c>
      <c r="J2120" s="2" t="str">
        <f t="shared" si="614"/>
        <v>6阶前排奥术</v>
      </c>
      <c r="K2120" s="2">
        <f ca="1">VLOOKUP(J2120,NPC规则!A:K,M2120,FALSE)</f>
        <v>25066</v>
      </c>
      <c r="L2120" s="2">
        <f>VLOOKUP(J2120,NPC规则!A:N,14,FALSE)</f>
        <v>4</v>
      </c>
      <c r="M2120" s="2">
        <f t="shared" ca="1" si="615"/>
        <v>3</v>
      </c>
      <c r="N2120" s="2">
        <v>6</v>
      </c>
      <c r="O2120" s="2">
        <f>VLOOKUP(A2120,关卡NPC系数!B:I,6,FALSE)</f>
        <v>1.8320000000000001</v>
      </c>
      <c r="P2120" s="2">
        <f t="shared" si="608"/>
        <v>1</v>
      </c>
    </row>
    <row r="2121" spans="1:16" x14ac:dyDescent="0.3">
      <c r="A2121" s="2">
        <f t="shared" si="595"/>
        <v>354</v>
      </c>
      <c r="B2121" s="2">
        <f ca="1">K2120</f>
        <v>25066</v>
      </c>
      <c r="C2121" s="2">
        <f t="shared" si="616"/>
        <v>2</v>
      </c>
      <c r="D2121" s="2">
        <f>VLOOKUP(A2121,关卡NPC系数!B:C,2,FALSE)</f>
        <v>245</v>
      </c>
      <c r="E2121" s="2" t="str">
        <f>VLOOKUP(A2121,关卡NPC系数!M:Q,5)</f>
        <v>6阶</v>
      </c>
      <c r="F2121" s="2" t="str">
        <f t="shared" si="612"/>
        <v>前排</v>
      </c>
      <c r="G2121" s="2">
        <f t="shared" si="603"/>
        <v>2</v>
      </c>
      <c r="I2121" s="2" t="str">
        <f t="shared" si="613"/>
        <v>奥术</v>
      </c>
      <c r="J2121" s="2" t="str">
        <f t="shared" si="614"/>
        <v>6阶前排奥术</v>
      </c>
      <c r="K2121" s="2">
        <f ca="1">VLOOKUP(J2121,NPC规则!A:K,M2121,FALSE)</f>
        <v>21036</v>
      </c>
      <c r="L2121" s="2">
        <f>VLOOKUP(J2121,NPC规则!A:N,14,FALSE)</f>
        <v>4</v>
      </c>
      <c r="M2121" s="2">
        <f t="shared" ca="1" si="615"/>
        <v>4</v>
      </c>
      <c r="N2121" s="2">
        <v>6</v>
      </c>
      <c r="O2121" s="2">
        <f>VLOOKUP(A2121,关卡NPC系数!B:I,6,FALSE)</f>
        <v>1.8320000000000001</v>
      </c>
      <c r="P2121" s="2">
        <f t="shared" si="608"/>
        <v>1</v>
      </c>
    </row>
    <row r="2122" spans="1:16" x14ac:dyDescent="0.3">
      <c r="A2122" s="2">
        <f t="shared" si="595"/>
        <v>354</v>
      </c>
      <c r="B2122" s="2">
        <f ca="1">K2120</f>
        <v>25066</v>
      </c>
      <c r="C2122" s="2">
        <f t="shared" si="616"/>
        <v>3</v>
      </c>
      <c r="D2122" s="2">
        <f>VLOOKUP(A2122,关卡NPC系数!B:C,2,FALSE)</f>
        <v>245</v>
      </c>
      <c r="E2122" s="2" t="str">
        <f>VLOOKUP(A2122,关卡NPC系数!M:Q,5)</f>
        <v>6阶</v>
      </c>
      <c r="F2122" s="2" t="str">
        <f t="shared" si="612"/>
        <v>后排</v>
      </c>
      <c r="G2122" s="2">
        <f t="shared" si="603"/>
        <v>2</v>
      </c>
      <c r="I2122" s="2" t="str">
        <f t="shared" si="613"/>
        <v>奥术</v>
      </c>
      <c r="J2122" s="2" t="str">
        <f t="shared" si="614"/>
        <v>6阶后排奥术</v>
      </c>
      <c r="K2122" s="2">
        <f ca="1">VLOOKUP(J2122,NPC规则!A:K,M2122,FALSE)</f>
        <v>22036</v>
      </c>
      <c r="L2122" s="2">
        <f>VLOOKUP(J2122,NPC规则!A:N,14,FALSE)</f>
        <v>7</v>
      </c>
      <c r="M2122" s="2">
        <f t="shared" ca="1" si="615"/>
        <v>8</v>
      </c>
      <c r="N2122" s="2">
        <v>6</v>
      </c>
      <c r="O2122" s="2">
        <f>VLOOKUP(A2122,关卡NPC系数!B:I,6,FALSE)</f>
        <v>1.8320000000000001</v>
      </c>
      <c r="P2122" s="2">
        <f t="shared" si="608"/>
        <v>1</v>
      </c>
    </row>
    <row r="2123" spans="1:16" x14ac:dyDescent="0.3">
      <c r="A2123" s="2">
        <f t="shared" si="595"/>
        <v>354</v>
      </c>
      <c r="B2123" s="2">
        <f ca="1">K2120</f>
        <v>25066</v>
      </c>
      <c r="C2123" s="2">
        <f t="shared" si="616"/>
        <v>4</v>
      </c>
      <c r="D2123" s="2">
        <f>VLOOKUP(A2123,关卡NPC系数!B:C,2,FALSE)</f>
        <v>245</v>
      </c>
      <c r="E2123" s="2" t="str">
        <f>VLOOKUP(A2123,关卡NPC系数!M:Q,5)</f>
        <v>6阶</v>
      </c>
      <c r="F2123" s="2" t="str">
        <f t="shared" si="612"/>
        <v>后排</v>
      </c>
      <c r="G2123" s="2">
        <f t="shared" si="603"/>
        <v>2</v>
      </c>
      <c r="I2123" s="2" t="str">
        <f t="shared" si="613"/>
        <v>奥术</v>
      </c>
      <c r="J2123" s="2" t="str">
        <f t="shared" si="614"/>
        <v>6阶后排奥术</v>
      </c>
      <c r="K2123" s="2">
        <f ca="1">VLOOKUP(J2123,NPC规则!A:K,M2123,FALSE)</f>
        <v>22046</v>
      </c>
      <c r="L2123" s="2">
        <f>VLOOKUP(J2123,NPC规则!A:N,14,FALSE)</f>
        <v>7</v>
      </c>
      <c r="M2123" s="2">
        <f t="shared" ca="1" si="615"/>
        <v>7</v>
      </c>
      <c r="N2123" s="2">
        <v>6</v>
      </c>
      <c r="O2123" s="2">
        <f>VLOOKUP(A2123,关卡NPC系数!B:I,6,FALSE)</f>
        <v>1.8320000000000001</v>
      </c>
      <c r="P2123" s="2">
        <f t="shared" si="608"/>
        <v>1</v>
      </c>
    </row>
    <row r="2124" spans="1:16" x14ac:dyDescent="0.3">
      <c r="A2124" s="2">
        <f t="shared" si="595"/>
        <v>354</v>
      </c>
      <c r="B2124" s="2">
        <f ca="1">K2120</f>
        <v>25066</v>
      </c>
      <c r="C2124" s="2">
        <f t="shared" si="616"/>
        <v>5</v>
      </c>
      <c r="D2124" s="2">
        <f>VLOOKUP(A2124,关卡NPC系数!B:C,2,FALSE)</f>
        <v>245</v>
      </c>
      <c r="E2124" s="2" t="str">
        <f>VLOOKUP(A2124,关卡NPC系数!M:Q,5)</f>
        <v>6阶</v>
      </c>
      <c r="F2124" s="2" t="str">
        <f t="shared" si="612"/>
        <v>后排</v>
      </c>
      <c r="G2124" s="2">
        <f t="shared" si="603"/>
        <v>2</v>
      </c>
      <c r="I2124" s="2" t="str">
        <f t="shared" si="613"/>
        <v>奥术</v>
      </c>
      <c r="J2124" s="2" t="str">
        <f t="shared" si="614"/>
        <v>6阶后排奥术</v>
      </c>
      <c r="K2124" s="2">
        <f ca="1">VLOOKUP(J2124,NPC规则!A:K,M2124,FALSE)</f>
        <v>24036</v>
      </c>
      <c r="L2124" s="2">
        <f>VLOOKUP(J2124,NPC规则!A:N,14,FALSE)</f>
        <v>7</v>
      </c>
      <c r="M2124" s="2">
        <f t="shared" ca="1" si="615"/>
        <v>4</v>
      </c>
      <c r="N2124" s="2">
        <v>6</v>
      </c>
      <c r="O2124" s="2">
        <f>VLOOKUP(A2124,关卡NPC系数!B:I,6,FALSE)</f>
        <v>1.8320000000000001</v>
      </c>
      <c r="P2124" s="2">
        <f t="shared" si="608"/>
        <v>1</v>
      </c>
    </row>
    <row r="2125" spans="1:16" x14ac:dyDescent="0.3">
      <c r="A2125" s="2">
        <f t="shared" si="595"/>
        <v>354</v>
      </c>
      <c r="B2125" s="2">
        <f ca="1">K2120</f>
        <v>25066</v>
      </c>
      <c r="C2125" s="2">
        <f t="shared" si="616"/>
        <v>6</v>
      </c>
      <c r="D2125" s="2">
        <f>VLOOKUP(A2125,关卡NPC系数!B:C,2,FALSE)</f>
        <v>245</v>
      </c>
      <c r="E2125" s="2" t="str">
        <f>VLOOKUP(A2125,关卡NPC系数!M:Q,5)</f>
        <v>6阶</v>
      </c>
      <c r="F2125" s="2" t="str">
        <f t="shared" si="612"/>
        <v>后排</v>
      </c>
      <c r="G2125" s="2">
        <f t="shared" si="603"/>
        <v>2</v>
      </c>
      <c r="I2125" s="2" t="str">
        <f t="shared" si="613"/>
        <v>奥术</v>
      </c>
      <c r="J2125" s="2" t="str">
        <f t="shared" si="614"/>
        <v>6阶后排奥术</v>
      </c>
      <c r="K2125" s="2">
        <f ca="1">VLOOKUP(J2125,NPC规则!A:K,M2125,FALSE)</f>
        <v>22036</v>
      </c>
      <c r="L2125" s="2">
        <f>VLOOKUP(J2125,NPC规则!A:N,14,FALSE)</f>
        <v>7</v>
      </c>
      <c r="M2125" s="2">
        <f t="shared" ca="1" si="615"/>
        <v>8</v>
      </c>
      <c r="N2125" s="2">
        <v>6</v>
      </c>
      <c r="O2125" s="2">
        <f>VLOOKUP(A2125,关卡NPC系数!B:I,6,FALSE)</f>
        <v>1.8320000000000001</v>
      </c>
      <c r="P2125" s="2">
        <f t="shared" si="608"/>
        <v>1</v>
      </c>
    </row>
    <row r="2126" spans="1:16" x14ac:dyDescent="0.3">
      <c r="A2126" s="2">
        <f t="shared" ref="A2126:A2189" si="618">A2120+1</f>
        <v>355</v>
      </c>
      <c r="B2126" s="2">
        <f ca="1">K2126</f>
        <v>31076</v>
      </c>
      <c r="C2126" s="2">
        <f t="shared" si="616"/>
        <v>1</v>
      </c>
      <c r="D2126" s="2">
        <f>VLOOKUP(A2126,关卡NPC系数!B:C,2,FALSE)</f>
        <v>246</v>
      </c>
      <c r="E2126" s="2" t="str">
        <f>VLOOKUP(A2126,关卡NPC系数!M:Q,5)</f>
        <v>6阶</v>
      </c>
      <c r="F2126" s="2" t="str">
        <f t="shared" si="612"/>
        <v>前排</v>
      </c>
      <c r="G2126" s="2">
        <f t="shared" si="603"/>
        <v>3</v>
      </c>
      <c r="I2126" s="2" t="str">
        <f t="shared" si="613"/>
        <v>邪能</v>
      </c>
      <c r="J2126" s="2" t="str">
        <f t="shared" si="614"/>
        <v>6阶前排邪能</v>
      </c>
      <c r="K2126" s="2">
        <f ca="1">VLOOKUP(J2126,NPC规则!A:K,M2126,FALSE)</f>
        <v>31076</v>
      </c>
      <c r="L2126" s="2">
        <f>VLOOKUP(J2126,NPC规则!A:N,14,FALSE)</f>
        <v>4</v>
      </c>
      <c r="M2126" s="2">
        <f t="shared" ca="1" si="615"/>
        <v>2</v>
      </c>
      <c r="N2126" s="2">
        <v>6</v>
      </c>
      <c r="O2126" s="2">
        <f>VLOOKUP(A2126,关卡NPC系数!B:I,6,FALSE)</f>
        <v>1.8340000000000001</v>
      </c>
      <c r="P2126" s="2">
        <f t="shared" si="608"/>
        <v>1</v>
      </c>
    </row>
    <row r="2127" spans="1:16" x14ac:dyDescent="0.3">
      <c r="A2127" s="2">
        <f t="shared" si="618"/>
        <v>355</v>
      </c>
      <c r="B2127" s="2">
        <f ca="1">K2126</f>
        <v>31076</v>
      </c>
      <c r="C2127" s="2">
        <f t="shared" si="616"/>
        <v>2</v>
      </c>
      <c r="D2127" s="2">
        <f>VLOOKUP(A2127,关卡NPC系数!B:C,2,FALSE)</f>
        <v>246</v>
      </c>
      <c r="E2127" s="2" t="str">
        <f>VLOOKUP(A2127,关卡NPC系数!M:Q,5)</f>
        <v>6阶</v>
      </c>
      <c r="F2127" s="2" t="str">
        <f t="shared" si="612"/>
        <v>前排</v>
      </c>
      <c r="G2127" s="2">
        <f t="shared" si="603"/>
        <v>3</v>
      </c>
      <c r="I2127" s="2" t="str">
        <f t="shared" si="613"/>
        <v>邪能</v>
      </c>
      <c r="J2127" s="2" t="str">
        <f t="shared" si="614"/>
        <v>6阶前排邪能</v>
      </c>
      <c r="K2127" s="2">
        <f ca="1">VLOOKUP(J2127,NPC规则!A:K,M2127,FALSE)</f>
        <v>35046</v>
      </c>
      <c r="L2127" s="2">
        <f>VLOOKUP(J2127,NPC规则!A:N,14,FALSE)</f>
        <v>4</v>
      </c>
      <c r="M2127" s="2">
        <f t="shared" ca="1" si="615"/>
        <v>4</v>
      </c>
      <c r="N2127" s="2">
        <v>6</v>
      </c>
      <c r="O2127" s="2">
        <f>VLOOKUP(A2127,关卡NPC系数!B:I,6,FALSE)</f>
        <v>1.8340000000000001</v>
      </c>
      <c r="P2127" s="2">
        <f t="shared" si="608"/>
        <v>1</v>
      </c>
    </row>
    <row r="2128" spans="1:16" x14ac:dyDescent="0.3">
      <c r="A2128" s="2">
        <f t="shared" si="618"/>
        <v>355</v>
      </c>
      <c r="B2128" s="2">
        <f ca="1">K2126</f>
        <v>31076</v>
      </c>
      <c r="C2128" s="2">
        <f t="shared" si="616"/>
        <v>3</v>
      </c>
      <c r="D2128" s="2">
        <f>VLOOKUP(A2128,关卡NPC系数!B:C,2,FALSE)</f>
        <v>246</v>
      </c>
      <c r="E2128" s="2" t="str">
        <f>VLOOKUP(A2128,关卡NPC系数!M:Q,5)</f>
        <v>6阶</v>
      </c>
      <c r="F2128" s="2" t="str">
        <f t="shared" si="612"/>
        <v>后排</v>
      </c>
      <c r="G2128" s="2">
        <f t="shared" si="603"/>
        <v>3</v>
      </c>
      <c r="I2128" s="2" t="str">
        <f t="shared" si="613"/>
        <v>邪能</v>
      </c>
      <c r="J2128" s="2" t="str">
        <f t="shared" si="614"/>
        <v>6阶后排邪能</v>
      </c>
      <c r="K2128" s="2">
        <f ca="1">VLOOKUP(J2128,NPC规则!A:K,M2128,FALSE)</f>
        <v>32046</v>
      </c>
      <c r="L2128" s="2">
        <f>VLOOKUP(J2128,NPC规则!A:N,14,FALSE)</f>
        <v>6</v>
      </c>
      <c r="M2128" s="2">
        <f t="shared" ca="1" si="615"/>
        <v>7</v>
      </c>
      <c r="N2128" s="2">
        <v>6</v>
      </c>
      <c r="O2128" s="2">
        <f>VLOOKUP(A2128,关卡NPC系数!B:I,6,FALSE)</f>
        <v>1.8340000000000001</v>
      </c>
      <c r="P2128" s="2">
        <f t="shared" si="608"/>
        <v>1</v>
      </c>
    </row>
    <row r="2129" spans="1:16" x14ac:dyDescent="0.3">
      <c r="A2129" s="2">
        <f t="shared" si="618"/>
        <v>355</v>
      </c>
      <c r="B2129" s="2">
        <f ca="1">K2126</f>
        <v>31076</v>
      </c>
      <c r="C2129" s="2">
        <f t="shared" si="616"/>
        <v>4</v>
      </c>
      <c r="D2129" s="2">
        <f>VLOOKUP(A2129,关卡NPC系数!B:C,2,FALSE)</f>
        <v>246</v>
      </c>
      <c r="E2129" s="2" t="str">
        <f>VLOOKUP(A2129,关卡NPC系数!M:Q,5)</f>
        <v>6阶</v>
      </c>
      <c r="F2129" s="2" t="str">
        <f t="shared" si="612"/>
        <v>后排</v>
      </c>
      <c r="G2129" s="2">
        <f t="shared" si="603"/>
        <v>3</v>
      </c>
      <c r="I2129" s="2" t="str">
        <f t="shared" si="613"/>
        <v>邪能</v>
      </c>
      <c r="J2129" s="2" t="str">
        <f t="shared" si="614"/>
        <v>6阶后排邪能</v>
      </c>
      <c r="K2129" s="2">
        <f ca="1">VLOOKUP(J2129,NPC规则!A:K,M2129,FALSE)</f>
        <v>32056</v>
      </c>
      <c r="L2129" s="2">
        <f>VLOOKUP(J2129,NPC规则!A:N,14,FALSE)</f>
        <v>6</v>
      </c>
      <c r="M2129" s="2">
        <f t="shared" ca="1" si="615"/>
        <v>6</v>
      </c>
      <c r="N2129" s="2">
        <v>6</v>
      </c>
      <c r="O2129" s="2">
        <f>VLOOKUP(A2129,关卡NPC系数!B:I,6,FALSE)</f>
        <v>1.8340000000000001</v>
      </c>
      <c r="P2129" s="2">
        <f t="shared" si="608"/>
        <v>1</v>
      </c>
    </row>
    <row r="2130" spans="1:16" x14ac:dyDescent="0.3">
      <c r="A2130" s="2">
        <f t="shared" si="618"/>
        <v>355</v>
      </c>
      <c r="B2130" s="2">
        <f ca="1">K2126</f>
        <v>31076</v>
      </c>
      <c r="C2130" s="2">
        <f t="shared" si="616"/>
        <v>5</v>
      </c>
      <c r="D2130" s="2">
        <f>VLOOKUP(A2130,关卡NPC系数!B:C,2,FALSE)</f>
        <v>246</v>
      </c>
      <c r="E2130" s="2" t="str">
        <f>VLOOKUP(A2130,关卡NPC系数!M:Q,5)</f>
        <v>6阶</v>
      </c>
      <c r="F2130" s="2" t="str">
        <f t="shared" si="612"/>
        <v>后排</v>
      </c>
      <c r="G2130" s="2">
        <f t="shared" si="603"/>
        <v>3</v>
      </c>
      <c r="I2130" s="2" t="str">
        <f t="shared" si="613"/>
        <v>邪能</v>
      </c>
      <c r="J2130" s="2" t="str">
        <f t="shared" si="614"/>
        <v>6阶后排邪能</v>
      </c>
      <c r="K2130" s="2">
        <f ca="1">VLOOKUP(J2130,NPC规则!A:K,M2130,FALSE)</f>
        <v>32056</v>
      </c>
      <c r="L2130" s="2">
        <f>VLOOKUP(J2130,NPC规则!A:N,14,FALSE)</f>
        <v>6</v>
      </c>
      <c r="M2130" s="2">
        <f t="shared" ca="1" si="615"/>
        <v>6</v>
      </c>
      <c r="N2130" s="2">
        <v>6</v>
      </c>
      <c r="O2130" s="2">
        <f>VLOOKUP(A2130,关卡NPC系数!B:I,6,FALSE)</f>
        <v>1.8340000000000001</v>
      </c>
      <c r="P2130" s="2">
        <f t="shared" si="608"/>
        <v>1</v>
      </c>
    </row>
    <row r="2131" spans="1:16" x14ac:dyDescent="0.3">
      <c r="A2131" s="2">
        <f t="shared" si="618"/>
        <v>355</v>
      </c>
      <c r="B2131" s="2">
        <f ca="1">K2126</f>
        <v>31076</v>
      </c>
      <c r="C2131" s="2">
        <f t="shared" si="616"/>
        <v>6</v>
      </c>
      <c r="D2131" s="2">
        <f>VLOOKUP(A2131,关卡NPC系数!B:C,2,FALSE)</f>
        <v>246</v>
      </c>
      <c r="E2131" s="2" t="str">
        <f>VLOOKUP(A2131,关卡NPC系数!M:Q,5)</f>
        <v>6阶</v>
      </c>
      <c r="F2131" s="2" t="str">
        <f t="shared" si="612"/>
        <v>后排</v>
      </c>
      <c r="G2131" s="2">
        <f t="shared" si="603"/>
        <v>3</v>
      </c>
      <c r="I2131" s="2" t="str">
        <f t="shared" si="613"/>
        <v>邪能</v>
      </c>
      <c r="J2131" s="2" t="str">
        <f t="shared" si="614"/>
        <v>6阶后排邪能</v>
      </c>
      <c r="K2131" s="2">
        <f ca="1">VLOOKUP(J2131,NPC规则!A:K,M2131,FALSE)</f>
        <v>32056</v>
      </c>
      <c r="L2131" s="2">
        <f>VLOOKUP(J2131,NPC规则!A:N,14,FALSE)</f>
        <v>6</v>
      </c>
      <c r="M2131" s="2">
        <f t="shared" ca="1" si="615"/>
        <v>6</v>
      </c>
      <c r="N2131" s="2">
        <v>6</v>
      </c>
      <c r="O2131" s="2">
        <f>VLOOKUP(A2131,关卡NPC系数!B:I,6,FALSE)</f>
        <v>1.8340000000000001</v>
      </c>
      <c r="P2131" s="2">
        <f t="shared" si="608"/>
        <v>1</v>
      </c>
    </row>
    <row r="2132" spans="1:16" x14ac:dyDescent="0.3">
      <c r="A2132" s="2">
        <f t="shared" si="618"/>
        <v>356</v>
      </c>
      <c r="B2132" s="2">
        <f ca="1">K2132</f>
        <v>45056</v>
      </c>
      <c r="C2132" s="2">
        <f t="shared" si="616"/>
        <v>1</v>
      </c>
      <c r="D2132" s="2">
        <f>VLOOKUP(A2132,关卡NPC系数!B:C,2,FALSE)</f>
        <v>246</v>
      </c>
      <c r="E2132" s="2" t="str">
        <f>VLOOKUP(A2132,关卡NPC系数!M:Q,5)</f>
        <v>6阶</v>
      </c>
      <c r="F2132" s="2" t="str">
        <f t="shared" si="612"/>
        <v>前排</v>
      </c>
      <c r="G2132" s="2">
        <f t="shared" si="603"/>
        <v>4</v>
      </c>
      <c r="I2132" s="2" t="str">
        <f t="shared" si="613"/>
        <v>自然</v>
      </c>
      <c r="J2132" s="2" t="str">
        <f t="shared" si="614"/>
        <v>6阶前排自然</v>
      </c>
      <c r="K2132" s="2">
        <f ca="1">VLOOKUP(J2132,NPC规则!A:K,M2132,FALSE)</f>
        <v>45056</v>
      </c>
      <c r="L2132" s="2">
        <f>VLOOKUP(J2132,NPC规则!A:N,14,FALSE)</f>
        <v>4</v>
      </c>
      <c r="M2132" s="2">
        <f t="shared" ca="1" si="615"/>
        <v>4</v>
      </c>
      <c r="N2132" s="2">
        <v>6</v>
      </c>
      <c r="O2132" s="2">
        <f>VLOOKUP(A2132,关卡NPC系数!B:I,6,FALSE)</f>
        <v>1.837</v>
      </c>
      <c r="P2132" s="2">
        <f t="shared" si="608"/>
        <v>1</v>
      </c>
    </row>
    <row r="2133" spans="1:16" x14ac:dyDescent="0.3">
      <c r="A2133" s="2">
        <f t="shared" si="618"/>
        <v>356</v>
      </c>
      <c r="B2133" s="2">
        <f ca="1">K2132</f>
        <v>45056</v>
      </c>
      <c r="C2133" s="2">
        <f t="shared" si="616"/>
        <v>2</v>
      </c>
      <c r="D2133" s="2">
        <f>VLOOKUP(A2133,关卡NPC系数!B:C,2,FALSE)</f>
        <v>246</v>
      </c>
      <c r="E2133" s="2" t="str">
        <f>VLOOKUP(A2133,关卡NPC系数!M:Q,5)</f>
        <v>6阶</v>
      </c>
      <c r="F2133" s="2" t="str">
        <f t="shared" si="612"/>
        <v>前排</v>
      </c>
      <c r="G2133" s="2">
        <f t="shared" si="603"/>
        <v>4</v>
      </c>
      <c r="I2133" s="2" t="str">
        <f t="shared" si="613"/>
        <v>自然</v>
      </c>
      <c r="J2133" s="2" t="str">
        <f t="shared" si="614"/>
        <v>6阶前排自然</v>
      </c>
      <c r="K2133" s="2">
        <f ca="1">VLOOKUP(J2133,NPC规则!A:K,M2133,FALSE)</f>
        <v>41056</v>
      </c>
      <c r="L2133" s="2">
        <f>VLOOKUP(J2133,NPC规则!A:N,14,FALSE)</f>
        <v>4</v>
      </c>
      <c r="M2133" s="2">
        <f t="shared" ca="1" si="615"/>
        <v>2</v>
      </c>
      <c r="N2133" s="2">
        <v>6</v>
      </c>
      <c r="O2133" s="2">
        <f>VLOOKUP(A2133,关卡NPC系数!B:I,6,FALSE)</f>
        <v>1.837</v>
      </c>
      <c r="P2133" s="2">
        <f t="shared" si="608"/>
        <v>1</v>
      </c>
    </row>
    <row r="2134" spans="1:16" x14ac:dyDescent="0.3">
      <c r="A2134" s="2">
        <f t="shared" si="618"/>
        <v>356</v>
      </c>
      <c r="B2134" s="2">
        <f ca="1">K2132</f>
        <v>45056</v>
      </c>
      <c r="C2134" s="2">
        <f t="shared" si="616"/>
        <v>3</v>
      </c>
      <c r="D2134" s="2">
        <f>VLOOKUP(A2134,关卡NPC系数!B:C,2,FALSE)</f>
        <v>246</v>
      </c>
      <c r="E2134" s="2" t="str">
        <f>VLOOKUP(A2134,关卡NPC系数!M:Q,5)</f>
        <v>6阶</v>
      </c>
      <c r="F2134" s="2" t="str">
        <f t="shared" si="612"/>
        <v>后排</v>
      </c>
      <c r="G2134" s="2">
        <f t="shared" si="603"/>
        <v>4</v>
      </c>
      <c r="I2134" s="2" t="str">
        <f t="shared" si="613"/>
        <v>自然</v>
      </c>
      <c r="J2134" s="2" t="str">
        <f t="shared" si="614"/>
        <v>6阶后排自然</v>
      </c>
      <c r="K2134" s="2">
        <f ca="1">VLOOKUP(J2134,NPC规则!A:K,M2134,FALSE)</f>
        <v>44046</v>
      </c>
      <c r="L2134" s="2">
        <f>VLOOKUP(J2134,NPC规则!A:N,14,FALSE)</f>
        <v>7</v>
      </c>
      <c r="M2134" s="2">
        <f t="shared" ca="1" si="615"/>
        <v>5</v>
      </c>
      <c r="N2134" s="2">
        <v>6</v>
      </c>
      <c r="O2134" s="2">
        <f>VLOOKUP(A2134,关卡NPC系数!B:I,6,FALSE)</f>
        <v>1.837</v>
      </c>
      <c r="P2134" s="2">
        <f t="shared" si="608"/>
        <v>1</v>
      </c>
    </row>
    <row r="2135" spans="1:16" x14ac:dyDescent="0.3">
      <c r="A2135" s="2">
        <f t="shared" si="618"/>
        <v>356</v>
      </c>
      <c r="B2135" s="2">
        <f ca="1">K2132</f>
        <v>45056</v>
      </c>
      <c r="C2135" s="2">
        <f t="shared" si="616"/>
        <v>4</v>
      </c>
      <c r="D2135" s="2">
        <f>VLOOKUP(A2135,关卡NPC系数!B:C,2,FALSE)</f>
        <v>246</v>
      </c>
      <c r="E2135" s="2" t="str">
        <f>VLOOKUP(A2135,关卡NPC系数!M:Q,5)</f>
        <v>6阶</v>
      </c>
      <c r="F2135" s="2" t="str">
        <f t="shared" si="612"/>
        <v>后排</v>
      </c>
      <c r="G2135" s="2">
        <f t="shared" si="603"/>
        <v>4</v>
      </c>
      <c r="I2135" s="2" t="str">
        <f t="shared" si="613"/>
        <v>自然</v>
      </c>
      <c r="J2135" s="2" t="str">
        <f t="shared" si="614"/>
        <v>6阶后排自然</v>
      </c>
      <c r="K2135" s="2">
        <f ca="1">VLOOKUP(J2135,NPC规则!A:K,M2135,FALSE)</f>
        <v>45056</v>
      </c>
      <c r="L2135" s="2">
        <f>VLOOKUP(J2135,NPC规则!A:N,14,FALSE)</f>
        <v>7</v>
      </c>
      <c r="M2135" s="2">
        <f t="shared" ca="1" si="615"/>
        <v>2</v>
      </c>
      <c r="N2135" s="2">
        <v>6</v>
      </c>
      <c r="O2135" s="2">
        <f>VLOOKUP(A2135,关卡NPC系数!B:I,6,FALSE)</f>
        <v>1.837</v>
      </c>
      <c r="P2135" s="2">
        <f t="shared" si="608"/>
        <v>1</v>
      </c>
    </row>
    <row r="2136" spans="1:16" x14ac:dyDescent="0.3">
      <c r="A2136" s="2">
        <f t="shared" si="618"/>
        <v>356</v>
      </c>
      <c r="B2136" s="2">
        <f ca="1">K2132</f>
        <v>45056</v>
      </c>
      <c r="C2136" s="2">
        <f t="shared" si="616"/>
        <v>5</v>
      </c>
      <c r="D2136" s="2">
        <f>VLOOKUP(A2136,关卡NPC系数!B:C,2,FALSE)</f>
        <v>246</v>
      </c>
      <c r="E2136" s="2" t="str">
        <f>VLOOKUP(A2136,关卡NPC系数!M:Q,5)</f>
        <v>6阶</v>
      </c>
      <c r="F2136" s="2" t="str">
        <f t="shared" si="612"/>
        <v>后排</v>
      </c>
      <c r="G2136" s="2">
        <f t="shared" si="603"/>
        <v>4</v>
      </c>
      <c r="I2136" s="2" t="str">
        <f t="shared" si="613"/>
        <v>自然</v>
      </c>
      <c r="J2136" s="2" t="str">
        <f t="shared" si="614"/>
        <v>6阶后排自然</v>
      </c>
      <c r="K2136" s="2">
        <f ca="1">VLOOKUP(J2136,NPC规则!A:K,M2136,FALSE)</f>
        <v>42016</v>
      </c>
      <c r="L2136" s="2">
        <f>VLOOKUP(J2136,NPC规则!A:N,14,FALSE)</f>
        <v>7</v>
      </c>
      <c r="M2136" s="2">
        <f t="shared" ca="1" si="615"/>
        <v>7</v>
      </c>
      <c r="N2136" s="2">
        <v>6</v>
      </c>
      <c r="O2136" s="2">
        <f>VLOOKUP(A2136,关卡NPC系数!B:I,6,FALSE)</f>
        <v>1.837</v>
      </c>
      <c r="P2136" s="2">
        <f t="shared" si="608"/>
        <v>1</v>
      </c>
    </row>
    <row r="2137" spans="1:16" x14ac:dyDescent="0.3">
      <c r="A2137" s="2">
        <f t="shared" si="618"/>
        <v>356</v>
      </c>
      <c r="B2137" s="2">
        <f ca="1">K2132</f>
        <v>45056</v>
      </c>
      <c r="C2137" s="2">
        <f t="shared" si="616"/>
        <v>6</v>
      </c>
      <c r="D2137" s="2">
        <f>VLOOKUP(A2137,关卡NPC系数!B:C,2,FALSE)</f>
        <v>246</v>
      </c>
      <c r="E2137" s="2" t="str">
        <f>VLOOKUP(A2137,关卡NPC系数!M:Q,5)</f>
        <v>6阶</v>
      </c>
      <c r="F2137" s="2" t="str">
        <f t="shared" si="612"/>
        <v>后排</v>
      </c>
      <c r="G2137" s="2">
        <f t="shared" si="603"/>
        <v>4</v>
      </c>
      <c r="I2137" s="2" t="str">
        <f t="shared" si="613"/>
        <v>自然</v>
      </c>
      <c r="J2137" s="2" t="str">
        <f t="shared" si="614"/>
        <v>6阶后排自然</v>
      </c>
      <c r="K2137" s="2">
        <f ca="1">VLOOKUP(J2137,NPC规则!A:K,M2137,FALSE)</f>
        <v>43056</v>
      </c>
      <c r="L2137" s="2">
        <f>VLOOKUP(J2137,NPC规则!A:N,14,FALSE)</f>
        <v>7</v>
      </c>
      <c r="M2137" s="2">
        <f t="shared" ca="1" si="615"/>
        <v>4</v>
      </c>
      <c r="N2137" s="2">
        <v>6</v>
      </c>
      <c r="O2137" s="2">
        <f>VLOOKUP(A2137,关卡NPC系数!B:I,6,FALSE)</f>
        <v>1.837</v>
      </c>
      <c r="P2137" s="2">
        <f t="shared" si="608"/>
        <v>1</v>
      </c>
    </row>
    <row r="2138" spans="1:16" x14ac:dyDescent="0.3">
      <c r="A2138" s="2">
        <f t="shared" si="618"/>
        <v>357</v>
      </c>
      <c r="B2138" s="2">
        <f ca="1">K2138</f>
        <v>53016</v>
      </c>
      <c r="C2138" s="2">
        <f t="shared" si="616"/>
        <v>1</v>
      </c>
      <c r="D2138" s="2">
        <f>VLOOKUP(A2138,关卡NPC系数!B:C,2,FALSE)</f>
        <v>247</v>
      </c>
      <c r="E2138" s="2" t="str">
        <f>VLOOKUP(A2138,关卡NPC系数!M:Q,5)</f>
        <v>6阶</v>
      </c>
      <c r="F2138" s="2" t="str">
        <f t="shared" si="612"/>
        <v>前排</v>
      </c>
      <c r="G2138" s="2">
        <f t="shared" si="603"/>
        <v>5</v>
      </c>
      <c r="I2138" s="2" t="str">
        <f t="shared" si="613"/>
        <v>暗影</v>
      </c>
      <c r="J2138" s="2" t="str">
        <f t="shared" si="614"/>
        <v>6阶前排暗影</v>
      </c>
      <c r="K2138" s="2">
        <f ca="1">VLOOKUP(J2138,NPC规则!A:K,M2138,FALSE)</f>
        <v>53016</v>
      </c>
      <c r="L2138" s="2">
        <f>VLOOKUP(J2138,NPC规则!A:N,14,FALSE)</f>
        <v>3</v>
      </c>
      <c r="M2138" s="2">
        <f t="shared" ca="1" si="615"/>
        <v>3</v>
      </c>
      <c r="N2138" s="2">
        <v>6</v>
      </c>
      <c r="O2138" s="2">
        <f>VLOOKUP(A2138,关卡NPC系数!B:I,6,FALSE)</f>
        <v>1.839</v>
      </c>
      <c r="P2138" s="2">
        <f t="shared" si="608"/>
        <v>1</v>
      </c>
    </row>
    <row r="2139" spans="1:16" x14ac:dyDescent="0.3">
      <c r="A2139" s="2">
        <f t="shared" si="618"/>
        <v>357</v>
      </c>
      <c r="B2139" s="2">
        <f ca="1">K2138</f>
        <v>53016</v>
      </c>
      <c r="C2139" s="2">
        <f t="shared" si="616"/>
        <v>2</v>
      </c>
      <c r="D2139" s="2">
        <f>VLOOKUP(A2139,关卡NPC系数!B:C,2,FALSE)</f>
        <v>247</v>
      </c>
      <c r="E2139" s="2" t="str">
        <f>VLOOKUP(A2139,关卡NPC系数!M:Q,5)</f>
        <v>6阶</v>
      </c>
      <c r="F2139" s="2" t="str">
        <f t="shared" si="612"/>
        <v>前排</v>
      </c>
      <c r="G2139" s="2">
        <f t="shared" si="603"/>
        <v>5</v>
      </c>
      <c r="I2139" s="2" t="str">
        <f t="shared" si="613"/>
        <v>暗影</v>
      </c>
      <c r="J2139" s="2" t="str">
        <f t="shared" si="614"/>
        <v>6阶前排暗影</v>
      </c>
      <c r="K2139" s="2">
        <f ca="1">VLOOKUP(J2139,NPC规则!A:K,M2139,FALSE)</f>
        <v>51016</v>
      </c>
      <c r="L2139" s="2">
        <f>VLOOKUP(J2139,NPC规则!A:N,14,FALSE)</f>
        <v>3</v>
      </c>
      <c r="M2139" s="2">
        <f t="shared" ca="1" si="615"/>
        <v>2</v>
      </c>
      <c r="N2139" s="2">
        <v>6</v>
      </c>
      <c r="O2139" s="2">
        <f>VLOOKUP(A2139,关卡NPC系数!B:I,6,FALSE)</f>
        <v>1.839</v>
      </c>
      <c r="P2139" s="2">
        <f t="shared" si="608"/>
        <v>1</v>
      </c>
    </row>
    <row r="2140" spans="1:16" x14ac:dyDescent="0.3">
      <c r="A2140" s="2">
        <f t="shared" si="618"/>
        <v>357</v>
      </c>
      <c r="B2140" s="2">
        <f ca="1">K2138</f>
        <v>53016</v>
      </c>
      <c r="C2140" s="2">
        <f t="shared" si="616"/>
        <v>3</v>
      </c>
      <c r="D2140" s="2">
        <f>VLOOKUP(A2140,关卡NPC系数!B:C,2,FALSE)</f>
        <v>247</v>
      </c>
      <c r="E2140" s="2" t="str">
        <f>VLOOKUP(A2140,关卡NPC系数!M:Q,5)</f>
        <v>6阶</v>
      </c>
      <c r="F2140" s="2" t="str">
        <f t="shared" si="612"/>
        <v>后排</v>
      </c>
      <c r="G2140" s="2">
        <f t="shared" si="603"/>
        <v>5</v>
      </c>
      <c r="I2140" s="2" t="str">
        <f t="shared" si="613"/>
        <v>暗影</v>
      </c>
      <c r="J2140" s="2" t="str">
        <f t="shared" si="614"/>
        <v>6阶后排暗影</v>
      </c>
      <c r="K2140" s="2">
        <f ca="1">VLOOKUP(J2140,NPC规则!A:K,M2140,FALSE)</f>
        <v>52046</v>
      </c>
      <c r="L2140" s="2">
        <f>VLOOKUP(J2140,NPC规则!A:N,14,FALSE)</f>
        <v>3</v>
      </c>
      <c r="M2140" s="2">
        <f t="shared" ca="1" si="615"/>
        <v>4</v>
      </c>
      <c r="N2140" s="2">
        <v>6</v>
      </c>
      <c r="O2140" s="2">
        <f>VLOOKUP(A2140,关卡NPC系数!B:I,6,FALSE)</f>
        <v>1.839</v>
      </c>
      <c r="P2140" s="2">
        <f t="shared" si="608"/>
        <v>1</v>
      </c>
    </row>
    <row r="2141" spans="1:16" x14ac:dyDescent="0.3">
      <c r="A2141" s="2">
        <f t="shared" si="618"/>
        <v>357</v>
      </c>
      <c r="B2141" s="2">
        <f ca="1">K2138</f>
        <v>53016</v>
      </c>
      <c r="C2141" s="2">
        <f t="shared" si="616"/>
        <v>4</v>
      </c>
      <c r="D2141" s="2">
        <f>VLOOKUP(A2141,关卡NPC系数!B:C,2,FALSE)</f>
        <v>247</v>
      </c>
      <c r="E2141" s="2" t="str">
        <f>VLOOKUP(A2141,关卡NPC系数!M:Q,5)</f>
        <v>6阶</v>
      </c>
      <c r="F2141" s="2" t="str">
        <f t="shared" si="612"/>
        <v>后排</v>
      </c>
      <c r="G2141" s="2">
        <f t="shared" si="603"/>
        <v>5</v>
      </c>
      <c r="I2141" s="2" t="str">
        <f t="shared" si="613"/>
        <v>暗影</v>
      </c>
      <c r="J2141" s="2" t="str">
        <f t="shared" si="614"/>
        <v>6阶后排暗影</v>
      </c>
      <c r="K2141" s="2">
        <f ca="1">VLOOKUP(J2141,NPC规则!A:K,M2141,FALSE)</f>
        <v>51016</v>
      </c>
      <c r="L2141" s="2">
        <f>VLOOKUP(J2141,NPC规则!A:N,14,FALSE)</f>
        <v>3</v>
      </c>
      <c r="M2141" s="2">
        <f t="shared" ca="1" si="615"/>
        <v>2</v>
      </c>
      <c r="N2141" s="2">
        <v>6</v>
      </c>
      <c r="O2141" s="2">
        <f>VLOOKUP(A2141,关卡NPC系数!B:I,6,FALSE)</f>
        <v>1.839</v>
      </c>
      <c r="P2141" s="2">
        <f t="shared" si="608"/>
        <v>1</v>
      </c>
    </row>
    <row r="2142" spans="1:16" x14ac:dyDescent="0.3">
      <c r="A2142" s="2">
        <f t="shared" si="618"/>
        <v>357</v>
      </c>
      <c r="B2142" s="2">
        <f ca="1">K2138</f>
        <v>53016</v>
      </c>
      <c r="C2142" s="2">
        <f t="shared" si="616"/>
        <v>5</v>
      </c>
      <c r="D2142" s="2">
        <f>VLOOKUP(A2142,关卡NPC系数!B:C,2,FALSE)</f>
        <v>247</v>
      </c>
      <c r="E2142" s="2" t="str">
        <f>VLOOKUP(A2142,关卡NPC系数!M:Q,5)</f>
        <v>6阶</v>
      </c>
      <c r="F2142" s="2" t="str">
        <f t="shared" si="612"/>
        <v>后排</v>
      </c>
      <c r="G2142" s="2">
        <f t="shared" ref="G2142:G2205" si="619">G2136+1</f>
        <v>5</v>
      </c>
      <c r="I2142" s="2" t="str">
        <f t="shared" si="613"/>
        <v>暗影</v>
      </c>
      <c r="J2142" s="2" t="str">
        <f t="shared" si="614"/>
        <v>6阶后排暗影</v>
      </c>
      <c r="K2142" s="2">
        <f ca="1">VLOOKUP(J2142,NPC规则!A:K,M2142,FALSE)</f>
        <v>52046</v>
      </c>
      <c r="L2142" s="2">
        <f>VLOOKUP(J2142,NPC规则!A:N,14,FALSE)</f>
        <v>3</v>
      </c>
      <c r="M2142" s="2">
        <f t="shared" ca="1" si="615"/>
        <v>4</v>
      </c>
      <c r="N2142" s="2">
        <v>6</v>
      </c>
      <c r="O2142" s="2">
        <f>VLOOKUP(A2142,关卡NPC系数!B:I,6,FALSE)</f>
        <v>1.839</v>
      </c>
      <c r="P2142" s="2">
        <f t="shared" si="608"/>
        <v>1</v>
      </c>
    </row>
    <row r="2143" spans="1:16" x14ac:dyDescent="0.3">
      <c r="A2143" s="2">
        <f t="shared" si="618"/>
        <v>357</v>
      </c>
      <c r="B2143" s="2">
        <f ca="1">K2138</f>
        <v>53016</v>
      </c>
      <c r="C2143" s="2">
        <f t="shared" si="616"/>
        <v>6</v>
      </c>
      <c r="D2143" s="2">
        <f>VLOOKUP(A2143,关卡NPC系数!B:C,2,FALSE)</f>
        <v>247</v>
      </c>
      <c r="E2143" s="2" t="str">
        <f>VLOOKUP(A2143,关卡NPC系数!M:Q,5)</f>
        <v>6阶</v>
      </c>
      <c r="F2143" s="2" t="str">
        <f t="shared" si="612"/>
        <v>后排</v>
      </c>
      <c r="G2143" s="2">
        <f t="shared" si="619"/>
        <v>5</v>
      </c>
      <c r="I2143" s="2" t="str">
        <f t="shared" si="613"/>
        <v>暗影</v>
      </c>
      <c r="J2143" s="2" t="str">
        <f t="shared" si="614"/>
        <v>6阶后排暗影</v>
      </c>
      <c r="K2143" s="2">
        <f ca="1">VLOOKUP(J2143,NPC规则!A:K,M2143,FALSE)</f>
        <v>52046</v>
      </c>
      <c r="L2143" s="2">
        <f>VLOOKUP(J2143,NPC规则!A:N,14,FALSE)</f>
        <v>3</v>
      </c>
      <c r="M2143" s="2">
        <f t="shared" ca="1" si="615"/>
        <v>4</v>
      </c>
      <c r="N2143" s="2">
        <v>6</v>
      </c>
      <c r="O2143" s="2">
        <f>VLOOKUP(A2143,关卡NPC系数!B:I,6,FALSE)</f>
        <v>1.839</v>
      </c>
      <c r="P2143" s="2">
        <f t="shared" si="608"/>
        <v>1</v>
      </c>
    </row>
    <row r="2144" spans="1:16" x14ac:dyDescent="0.3">
      <c r="A2144" s="2">
        <f t="shared" si="618"/>
        <v>358</v>
      </c>
      <c r="B2144" s="2">
        <f ca="1">K2144</f>
        <v>62016</v>
      </c>
      <c r="C2144" s="2">
        <f t="shared" si="616"/>
        <v>1</v>
      </c>
      <c r="D2144" s="2">
        <f>VLOOKUP(A2144,关卡NPC系数!B:C,2,FALSE)</f>
        <v>247</v>
      </c>
      <c r="E2144" s="2" t="str">
        <f>VLOOKUP(A2144,关卡NPC系数!M:Q,5)</f>
        <v>6阶</v>
      </c>
      <c r="F2144" s="2" t="str">
        <f t="shared" si="612"/>
        <v>前排</v>
      </c>
      <c r="G2144" s="2">
        <f t="shared" si="619"/>
        <v>6</v>
      </c>
      <c r="I2144" s="2" t="str">
        <f t="shared" si="613"/>
        <v>神圣</v>
      </c>
      <c r="J2144" s="2" t="str">
        <f t="shared" si="614"/>
        <v>6阶前排神圣</v>
      </c>
      <c r="K2144" s="2">
        <f ca="1">VLOOKUP(J2144,NPC规则!A:K,M2144,FALSE)</f>
        <v>62016</v>
      </c>
      <c r="L2144" s="2">
        <f>VLOOKUP(J2144,NPC规则!A:N,14,FALSE)</f>
        <v>3</v>
      </c>
      <c r="M2144" s="2">
        <f t="shared" ca="1" si="615"/>
        <v>4</v>
      </c>
      <c r="N2144" s="2">
        <v>6</v>
      </c>
      <c r="O2144" s="2">
        <f>VLOOKUP(A2144,关卡NPC系数!B:I,6,FALSE)</f>
        <v>1.8420000000000001</v>
      </c>
      <c r="P2144" s="2">
        <f t="shared" si="608"/>
        <v>1</v>
      </c>
    </row>
    <row r="2145" spans="1:16" x14ac:dyDescent="0.3">
      <c r="A2145" s="2">
        <f t="shared" si="618"/>
        <v>358</v>
      </c>
      <c r="B2145" s="2">
        <f ca="1">K2144</f>
        <v>62016</v>
      </c>
      <c r="C2145" s="2">
        <f t="shared" si="616"/>
        <v>2</v>
      </c>
      <c r="D2145" s="2">
        <f>VLOOKUP(A2145,关卡NPC系数!B:C,2,FALSE)</f>
        <v>247</v>
      </c>
      <c r="E2145" s="2" t="str">
        <f>VLOOKUP(A2145,关卡NPC系数!M:Q,5)</f>
        <v>6阶</v>
      </c>
      <c r="F2145" s="2" t="str">
        <f t="shared" si="612"/>
        <v>前排</v>
      </c>
      <c r="G2145" s="2">
        <f t="shared" si="619"/>
        <v>6</v>
      </c>
      <c r="I2145" s="2" t="str">
        <f t="shared" si="613"/>
        <v>神圣</v>
      </c>
      <c r="J2145" s="2" t="str">
        <f t="shared" si="614"/>
        <v>6阶前排神圣</v>
      </c>
      <c r="K2145" s="2">
        <f ca="1">VLOOKUP(J2145,NPC规则!A:K,M2145,FALSE)</f>
        <v>63026</v>
      </c>
      <c r="L2145" s="2">
        <f>VLOOKUP(J2145,NPC规则!A:N,14,FALSE)</f>
        <v>3</v>
      </c>
      <c r="M2145" s="2">
        <f t="shared" ca="1" si="615"/>
        <v>3</v>
      </c>
      <c r="N2145" s="2">
        <v>6</v>
      </c>
      <c r="O2145" s="2">
        <f>VLOOKUP(A2145,关卡NPC系数!B:I,6,FALSE)</f>
        <v>1.8420000000000001</v>
      </c>
      <c r="P2145" s="2">
        <f t="shared" si="608"/>
        <v>1</v>
      </c>
    </row>
    <row r="2146" spans="1:16" x14ac:dyDescent="0.3">
      <c r="A2146" s="2">
        <f t="shared" si="618"/>
        <v>358</v>
      </c>
      <c r="B2146" s="2">
        <f ca="1">K2144</f>
        <v>62016</v>
      </c>
      <c r="C2146" s="2">
        <f t="shared" si="616"/>
        <v>3</v>
      </c>
      <c r="D2146" s="2">
        <f>VLOOKUP(A2146,关卡NPC系数!B:C,2,FALSE)</f>
        <v>247</v>
      </c>
      <c r="E2146" s="2" t="str">
        <f>VLOOKUP(A2146,关卡NPC系数!M:Q,5)</f>
        <v>6阶</v>
      </c>
      <c r="F2146" s="2" t="str">
        <f t="shared" si="612"/>
        <v>后排</v>
      </c>
      <c r="G2146" s="2">
        <f t="shared" si="619"/>
        <v>6</v>
      </c>
      <c r="I2146" s="2" t="str">
        <f t="shared" si="613"/>
        <v>神圣</v>
      </c>
      <c r="J2146" s="2" t="str">
        <f t="shared" si="614"/>
        <v>6阶后排神圣</v>
      </c>
      <c r="K2146" s="2">
        <f ca="1">VLOOKUP(J2146,NPC规则!A:K,M2146,FALSE)</f>
        <v>62016</v>
      </c>
      <c r="L2146" s="2">
        <f>VLOOKUP(J2146,NPC规则!A:N,14,FALSE)</f>
        <v>3</v>
      </c>
      <c r="M2146" s="2">
        <f t="shared" ca="1" si="615"/>
        <v>4</v>
      </c>
      <c r="N2146" s="2">
        <v>6</v>
      </c>
      <c r="O2146" s="2">
        <f>VLOOKUP(A2146,关卡NPC系数!B:I,6,FALSE)</f>
        <v>1.8420000000000001</v>
      </c>
      <c r="P2146" s="2">
        <f t="shared" si="608"/>
        <v>1</v>
      </c>
    </row>
    <row r="2147" spans="1:16" x14ac:dyDescent="0.3">
      <c r="A2147" s="2">
        <f t="shared" si="618"/>
        <v>358</v>
      </c>
      <c r="B2147" s="2">
        <f ca="1">K2144</f>
        <v>62016</v>
      </c>
      <c r="C2147" s="2">
        <f t="shared" si="616"/>
        <v>4</v>
      </c>
      <c r="D2147" s="2">
        <f>VLOOKUP(A2147,关卡NPC系数!B:C,2,FALSE)</f>
        <v>247</v>
      </c>
      <c r="E2147" s="2" t="str">
        <f>VLOOKUP(A2147,关卡NPC系数!M:Q,5)</f>
        <v>6阶</v>
      </c>
      <c r="F2147" s="2" t="str">
        <f t="shared" si="612"/>
        <v>后排</v>
      </c>
      <c r="G2147" s="2">
        <f t="shared" si="619"/>
        <v>6</v>
      </c>
      <c r="I2147" s="2" t="str">
        <f t="shared" si="613"/>
        <v>神圣</v>
      </c>
      <c r="J2147" s="2" t="str">
        <f t="shared" si="614"/>
        <v>6阶后排神圣</v>
      </c>
      <c r="K2147" s="2">
        <f ca="1">VLOOKUP(J2147,NPC规则!A:K,M2147,FALSE)</f>
        <v>61026</v>
      </c>
      <c r="L2147" s="2">
        <f>VLOOKUP(J2147,NPC规则!A:N,14,FALSE)</f>
        <v>3</v>
      </c>
      <c r="M2147" s="2">
        <f t="shared" ca="1" si="615"/>
        <v>2</v>
      </c>
      <c r="N2147" s="2">
        <v>6</v>
      </c>
      <c r="O2147" s="2">
        <f>VLOOKUP(A2147,关卡NPC系数!B:I,6,FALSE)</f>
        <v>1.8420000000000001</v>
      </c>
      <c r="P2147" s="2">
        <f t="shared" si="608"/>
        <v>1</v>
      </c>
    </row>
    <row r="2148" spans="1:16" x14ac:dyDescent="0.3">
      <c r="A2148" s="2">
        <f t="shared" si="618"/>
        <v>358</v>
      </c>
      <c r="B2148" s="2">
        <f ca="1">K2144</f>
        <v>62016</v>
      </c>
      <c r="C2148" s="2">
        <f t="shared" si="616"/>
        <v>5</v>
      </c>
      <c r="D2148" s="2">
        <f>VLOOKUP(A2148,关卡NPC系数!B:C,2,FALSE)</f>
        <v>247</v>
      </c>
      <c r="E2148" s="2" t="str">
        <f>VLOOKUP(A2148,关卡NPC系数!M:Q,5)</f>
        <v>6阶</v>
      </c>
      <c r="F2148" s="2" t="str">
        <f t="shared" si="612"/>
        <v>后排</v>
      </c>
      <c r="G2148" s="2">
        <f t="shared" si="619"/>
        <v>6</v>
      </c>
      <c r="I2148" s="2" t="str">
        <f t="shared" si="613"/>
        <v>神圣</v>
      </c>
      <c r="J2148" s="2" t="str">
        <f t="shared" si="614"/>
        <v>6阶后排神圣</v>
      </c>
      <c r="K2148" s="2">
        <f ca="1">VLOOKUP(J2148,NPC规则!A:K,M2148,FALSE)</f>
        <v>62016</v>
      </c>
      <c r="L2148" s="2">
        <f>VLOOKUP(J2148,NPC规则!A:N,14,FALSE)</f>
        <v>3</v>
      </c>
      <c r="M2148" s="2">
        <f t="shared" ca="1" si="615"/>
        <v>4</v>
      </c>
      <c r="N2148" s="2">
        <v>6</v>
      </c>
      <c r="O2148" s="2">
        <f>VLOOKUP(A2148,关卡NPC系数!B:I,6,FALSE)</f>
        <v>1.8420000000000001</v>
      </c>
      <c r="P2148" s="2">
        <f t="shared" si="608"/>
        <v>1</v>
      </c>
    </row>
    <row r="2149" spans="1:16" x14ac:dyDescent="0.3">
      <c r="A2149" s="2">
        <f t="shared" si="618"/>
        <v>358</v>
      </c>
      <c r="B2149" s="2">
        <f ca="1">K2144</f>
        <v>62016</v>
      </c>
      <c r="C2149" s="2">
        <f t="shared" si="616"/>
        <v>6</v>
      </c>
      <c r="D2149" s="2">
        <f>VLOOKUP(A2149,关卡NPC系数!B:C,2,FALSE)</f>
        <v>247</v>
      </c>
      <c r="E2149" s="2" t="str">
        <f>VLOOKUP(A2149,关卡NPC系数!M:Q,5)</f>
        <v>6阶</v>
      </c>
      <c r="F2149" s="2" t="str">
        <f t="shared" si="612"/>
        <v>后排</v>
      </c>
      <c r="G2149" s="2">
        <f t="shared" si="619"/>
        <v>6</v>
      </c>
      <c r="I2149" s="2" t="str">
        <f t="shared" si="613"/>
        <v>神圣</v>
      </c>
      <c r="J2149" s="2" t="str">
        <f t="shared" si="614"/>
        <v>6阶后排神圣</v>
      </c>
      <c r="K2149" s="2">
        <f ca="1">VLOOKUP(J2149,NPC规则!A:K,M2149,FALSE)</f>
        <v>61026</v>
      </c>
      <c r="L2149" s="2">
        <f>VLOOKUP(J2149,NPC规则!A:N,14,FALSE)</f>
        <v>3</v>
      </c>
      <c r="M2149" s="2">
        <f t="shared" ca="1" si="615"/>
        <v>2</v>
      </c>
      <c r="N2149" s="2">
        <v>6</v>
      </c>
      <c r="O2149" s="2">
        <f>VLOOKUP(A2149,关卡NPC系数!B:I,6,FALSE)</f>
        <v>1.8420000000000001</v>
      </c>
      <c r="P2149" s="2">
        <f t="shared" si="608"/>
        <v>1</v>
      </c>
    </row>
    <row r="2150" spans="1:16" x14ac:dyDescent="0.3">
      <c r="A2150" s="2">
        <f t="shared" si="618"/>
        <v>359</v>
      </c>
      <c r="B2150" s="2">
        <f ca="1">K2150</f>
        <v>61026</v>
      </c>
      <c r="C2150" s="2">
        <f t="shared" si="616"/>
        <v>1</v>
      </c>
      <c r="D2150" s="2">
        <f>VLOOKUP(A2150,关卡NPC系数!B:C,2,FALSE)</f>
        <v>248</v>
      </c>
      <c r="E2150" s="2" t="str">
        <f>VLOOKUP(A2150,关卡NPC系数!M:Q,5)</f>
        <v>6阶</v>
      </c>
      <c r="F2150" s="2" t="str">
        <f t="shared" si="612"/>
        <v>前排</v>
      </c>
      <c r="G2150" s="2">
        <f t="shared" ref="G2150" ca="1" si="620">RANK(H2150,$H2150:$H2155)</f>
        <v>6</v>
      </c>
      <c r="H2150" s="2">
        <f t="shared" ref="H2150" ca="1" si="621">RAND()</f>
        <v>7.3056127821697681E-2</v>
      </c>
      <c r="I2150" s="2" t="str">
        <f t="shared" ca="1" si="613"/>
        <v>神圣</v>
      </c>
      <c r="J2150" s="2" t="str">
        <f t="shared" ca="1" si="614"/>
        <v>6阶前排神圣</v>
      </c>
      <c r="K2150" s="2">
        <f ca="1">VLOOKUP(J2150,NPC规则!A:K,M2150,FALSE)</f>
        <v>61026</v>
      </c>
      <c r="L2150" s="2">
        <f ca="1">VLOOKUP(J2150,NPC规则!A:N,14,FALSE)</f>
        <v>3</v>
      </c>
      <c r="M2150" s="2">
        <f t="shared" ca="1" si="615"/>
        <v>2</v>
      </c>
      <c r="N2150" s="2">
        <v>6</v>
      </c>
      <c r="O2150" s="2">
        <f>VLOOKUP(A2150,关卡NPC系数!B:I,6,FALSE)</f>
        <v>1.8440000000000001</v>
      </c>
      <c r="P2150" s="2">
        <f t="shared" si="608"/>
        <v>1</v>
      </c>
    </row>
    <row r="2151" spans="1:16" x14ac:dyDescent="0.3">
      <c r="A2151" s="2">
        <f t="shared" si="618"/>
        <v>359</v>
      </c>
      <c r="B2151" s="2">
        <f ca="1">K2150</f>
        <v>61026</v>
      </c>
      <c r="C2151" s="2">
        <f t="shared" si="616"/>
        <v>2</v>
      </c>
      <c r="D2151" s="2">
        <f>VLOOKUP(A2151,关卡NPC系数!B:C,2,FALSE)</f>
        <v>248</v>
      </c>
      <c r="E2151" s="2" t="str">
        <f>VLOOKUP(A2151,关卡NPC系数!M:Q,5)</f>
        <v>6阶</v>
      </c>
      <c r="F2151" s="2" t="str">
        <f t="shared" si="612"/>
        <v>前排</v>
      </c>
      <c r="G2151" s="2">
        <f t="shared" ref="G2151" ca="1" si="622">RANK(H2151,$H2150:$H2155)</f>
        <v>4</v>
      </c>
      <c r="H2151" s="2">
        <f t="shared" ca="1" si="605"/>
        <v>0.36355456403633013</v>
      </c>
      <c r="I2151" s="2" t="str">
        <f t="shared" ca="1" si="613"/>
        <v>自然</v>
      </c>
      <c r="J2151" s="2" t="str">
        <f t="shared" ca="1" si="614"/>
        <v>6阶前排自然</v>
      </c>
      <c r="K2151" s="2">
        <f ca="1">VLOOKUP(J2151,NPC规则!A:K,M2151,FALSE)</f>
        <v>45046</v>
      </c>
      <c r="L2151" s="2">
        <f ca="1">VLOOKUP(J2151,NPC规则!A:N,14,FALSE)</f>
        <v>4</v>
      </c>
      <c r="M2151" s="2">
        <f t="shared" ca="1" si="615"/>
        <v>5</v>
      </c>
      <c r="N2151" s="2">
        <v>6</v>
      </c>
      <c r="O2151" s="2">
        <f>VLOOKUP(A2151,关卡NPC系数!B:I,6,FALSE)</f>
        <v>1.8440000000000001</v>
      </c>
      <c r="P2151" s="2">
        <f t="shared" si="608"/>
        <v>1</v>
      </c>
    </row>
    <row r="2152" spans="1:16" x14ac:dyDescent="0.3">
      <c r="A2152" s="2">
        <f t="shared" si="618"/>
        <v>359</v>
      </c>
      <c r="B2152" s="2">
        <f ca="1">K2150</f>
        <v>61026</v>
      </c>
      <c r="C2152" s="2">
        <f t="shared" si="616"/>
        <v>3</v>
      </c>
      <c r="D2152" s="2">
        <f>VLOOKUP(A2152,关卡NPC系数!B:C,2,FALSE)</f>
        <v>248</v>
      </c>
      <c r="E2152" s="2" t="str">
        <f>VLOOKUP(A2152,关卡NPC系数!M:Q,5)</f>
        <v>6阶</v>
      </c>
      <c r="F2152" s="2" t="str">
        <f t="shared" si="612"/>
        <v>后排</v>
      </c>
      <c r="G2152" s="2">
        <f t="shared" ref="G2152" ca="1" si="623">RANK(H2152,$H2150:$H2155)</f>
        <v>1</v>
      </c>
      <c r="H2152" s="2">
        <f t="shared" ca="1" si="605"/>
        <v>0.97718108669951642</v>
      </c>
      <c r="I2152" s="2" t="str">
        <f t="shared" ca="1" si="613"/>
        <v>亡灵</v>
      </c>
      <c r="J2152" s="2" t="str">
        <f t="shared" ca="1" si="614"/>
        <v>6阶后排亡灵</v>
      </c>
      <c r="K2152" s="2">
        <f ca="1">VLOOKUP(J2152,NPC规则!A:K,M2152,FALSE)</f>
        <v>13046</v>
      </c>
      <c r="L2152" s="2">
        <f ca="1">VLOOKUP(J2152,NPC规则!A:N,14,FALSE)</f>
        <v>6</v>
      </c>
      <c r="M2152" s="2">
        <f t="shared" ca="1" si="615"/>
        <v>6</v>
      </c>
      <c r="N2152" s="2">
        <v>6</v>
      </c>
      <c r="O2152" s="2">
        <f>VLOOKUP(A2152,关卡NPC系数!B:I,6,FALSE)</f>
        <v>1.8440000000000001</v>
      </c>
      <c r="P2152" s="2">
        <f t="shared" si="608"/>
        <v>1</v>
      </c>
    </row>
    <row r="2153" spans="1:16" x14ac:dyDescent="0.3">
      <c r="A2153" s="2">
        <f t="shared" si="618"/>
        <v>359</v>
      </c>
      <c r="B2153" s="2">
        <f ca="1">K2150</f>
        <v>61026</v>
      </c>
      <c r="C2153" s="2">
        <f t="shared" si="616"/>
        <v>4</v>
      </c>
      <c r="D2153" s="2">
        <f>VLOOKUP(A2153,关卡NPC系数!B:C,2,FALSE)</f>
        <v>248</v>
      </c>
      <c r="E2153" s="2" t="str">
        <f>VLOOKUP(A2153,关卡NPC系数!M:Q,5)</f>
        <v>6阶</v>
      </c>
      <c r="F2153" s="2" t="str">
        <f t="shared" si="612"/>
        <v>后排</v>
      </c>
      <c r="G2153" s="2">
        <f t="shared" ref="G2153" ca="1" si="624">RANK(H2153,$H2150:$H2155)</f>
        <v>3</v>
      </c>
      <c r="H2153" s="2">
        <f t="shared" ca="1" si="605"/>
        <v>0.47430433751324663</v>
      </c>
      <c r="I2153" s="2" t="str">
        <f t="shared" ca="1" si="613"/>
        <v>邪能</v>
      </c>
      <c r="J2153" s="2" t="str">
        <f t="shared" ca="1" si="614"/>
        <v>6阶后排邪能</v>
      </c>
      <c r="K2153" s="2">
        <f ca="1">VLOOKUP(J2153,NPC规则!A:K,M2153,FALSE)</f>
        <v>33026</v>
      </c>
      <c r="L2153" s="2">
        <f ca="1">VLOOKUP(J2153,NPC规则!A:N,14,FALSE)</f>
        <v>6</v>
      </c>
      <c r="M2153" s="2">
        <f t="shared" ca="1" si="615"/>
        <v>2</v>
      </c>
      <c r="N2153" s="2">
        <v>6</v>
      </c>
      <c r="O2153" s="2">
        <f>VLOOKUP(A2153,关卡NPC系数!B:I,6,FALSE)</f>
        <v>1.8440000000000001</v>
      </c>
      <c r="P2153" s="2">
        <f t="shared" si="608"/>
        <v>1</v>
      </c>
    </row>
    <row r="2154" spans="1:16" x14ac:dyDescent="0.3">
      <c r="A2154" s="2">
        <f t="shared" si="618"/>
        <v>359</v>
      </c>
      <c r="B2154" s="2">
        <f ca="1">K2150</f>
        <v>61026</v>
      </c>
      <c r="C2154" s="2">
        <f t="shared" si="616"/>
        <v>5</v>
      </c>
      <c r="D2154" s="2">
        <f>VLOOKUP(A2154,关卡NPC系数!B:C,2,FALSE)</f>
        <v>248</v>
      </c>
      <c r="E2154" s="2" t="str">
        <f>VLOOKUP(A2154,关卡NPC系数!M:Q,5)</f>
        <v>6阶</v>
      </c>
      <c r="F2154" s="2" t="str">
        <f t="shared" si="612"/>
        <v>后排</v>
      </c>
      <c r="G2154" s="2">
        <f t="shared" ref="G2154" ca="1" si="625">RANK(H2154,$H2150:$H2155)</f>
        <v>2</v>
      </c>
      <c r="H2154" s="2">
        <f t="shared" ca="1" si="605"/>
        <v>0.80804873783990494</v>
      </c>
      <c r="I2154" s="2" t="str">
        <f t="shared" ca="1" si="613"/>
        <v>奥术</v>
      </c>
      <c r="J2154" s="2" t="str">
        <f t="shared" ca="1" si="614"/>
        <v>6阶后排奥术</v>
      </c>
      <c r="K2154" s="2">
        <f ca="1">VLOOKUP(J2154,NPC规则!A:K,M2154,FALSE)</f>
        <v>24036</v>
      </c>
      <c r="L2154" s="2">
        <f ca="1">VLOOKUP(J2154,NPC规则!A:N,14,FALSE)</f>
        <v>7</v>
      </c>
      <c r="M2154" s="2">
        <f t="shared" ca="1" si="615"/>
        <v>4</v>
      </c>
      <c r="N2154" s="2">
        <v>6</v>
      </c>
      <c r="O2154" s="2">
        <f>VLOOKUP(A2154,关卡NPC系数!B:I,6,FALSE)</f>
        <v>1.8440000000000001</v>
      </c>
      <c r="P2154" s="2">
        <f t="shared" si="608"/>
        <v>1</v>
      </c>
    </row>
    <row r="2155" spans="1:16" x14ac:dyDescent="0.3">
      <c r="A2155" s="2">
        <f t="shared" si="618"/>
        <v>359</v>
      </c>
      <c r="B2155" s="2">
        <f ca="1">K2150</f>
        <v>61026</v>
      </c>
      <c r="C2155" s="2">
        <f t="shared" si="616"/>
        <v>6</v>
      </c>
      <c r="D2155" s="2">
        <f>VLOOKUP(A2155,关卡NPC系数!B:C,2,FALSE)</f>
        <v>248</v>
      </c>
      <c r="E2155" s="2" t="str">
        <f>VLOOKUP(A2155,关卡NPC系数!M:Q,5)</f>
        <v>6阶</v>
      </c>
      <c r="F2155" s="2" t="str">
        <f t="shared" si="612"/>
        <v>后排</v>
      </c>
      <c r="G2155" s="2">
        <f t="shared" ref="G2155" ca="1" si="626">RANK(H2155,$H2150:$H2155)</f>
        <v>5</v>
      </c>
      <c r="H2155" s="2">
        <f t="shared" ca="1" si="605"/>
        <v>0.12051804146806055</v>
      </c>
      <c r="I2155" s="2" t="str">
        <f t="shared" ca="1" si="613"/>
        <v>暗影</v>
      </c>
      <c r="J2155" s="2" t="str">
        <f t="shared" ca="1" si="614"/>
        <v>6阶后排暗影</v>
      </c>
      <c r="K2155" s="2">
        <f ca="1">VLOOKUP(J2155,NPC规则!A:K,M2155,FALSE)</f>
        <v>51016</v>
      </c>
      <c r="L2155" s="2">
        <f ca="1">VLOOKUP(J2155,NPC规则!A:N,14,FALSE)</f>
        <v>3</v>
      </c>
      <c r="M2155" s="2">
        <f t="shared" ca="1" si="615"/>
        <v>2</v>
      </c>
      <c r="N2155" s="2">
        <v>6</v>
      </c>
      <c r="O2155" s="2">
        <f>VLOOKUP(A2155,关卡NPC系数!B:I,6,FALSE)</f>
        <v>1.8440000000000001</v>
      </c>
      <c r="P2155" s="2">
        <f t="shared" si="608"/>
        <v>1</v>
      </c>
    </row>
    <row r="2156" spans="1:16" x14ac:dyDescent="0.3">
      <c r="A2156" s="2">
        <f t="shared" si="618"/>
        <v>360</v>
      </c>
      <c r="B2156" s="2">
        <f ca="1">K2156</f>
        <v>15036</v>
      </c>
      <c r="C2156" s="2">
        <f t="shared" si="616"/>
        <v>1</v>
      </c>
      <c r="D2156" s="2">
        <f>VLOOKUP(A2156,关卡NPC系数!B:C,2,FALSE)</f>
        <v>248</v>
      </c>
      <c r="E2156" s="2" t="str">
        <f>VLOOKUP(A2156,关卡NPC系数!M:Q,5)</f>
        <v>6阶</v>
      </c>
      <c r="F2156" s="2" t="str">
        <f t="shared" si="612"/>
        <v>前排</v>
      </c>
      <c r="G2156" s="2">
        <v>1</v>
      </c>
      <c r="I2156" s="2" t="str">
        <f t="shared" si="613"/>
        <v>亡灵</v>
      </c>
      <c r="J2156" s="2" t="str">
        <f t="shared" si="614"/>
        <v>6阶前排亡灵</v>
      </c>
      <c r="K2156" s="2">
        <f ca="1">VLOOKUP(J2156,NPC规则!A:K,M2156,FALSE)</f>
        <v>15036</v>
      </c>
      <c r="L2156" s="2">
        <f>VLOOKUP(J2156,NPC规则!A:N,14,FALSE)</f>
        <v>3</v>
      </c>
      <c r="M2156" s="2">
        <f t="shared" ca="1" si="615"/>
        <v>4</v>
      </c>
      <c r="N2156" s="2">
        <v>6</v>
      </c>
      <c r="O2156" s="2">
        <f>VLOOKUP(A2156,关卡NPC系数!B:I,6,FALSE)</f>
        <v>2.3090000000000002</v>
      </c>
      <c r="P2156" s="2">
        <f t="shared" si="608"/>
        <v>1.3</v>
      </c>
    </row>
    <row r="2157" spans="1:16" x14ac:dyDescent="0.3">
      <c r="A2157" s="2">
        <f t="shared" si="618"/>
        <v>360</v>
      </c>
      <c r="B2157" s="2">
        <f ca="1">K2156</f>
        <v>15036</v>
      </c>
      <c r="C2157" s="2">
        <f t="shared" si="616"/>
        <v>2</v>
      </c>
      <c r="D2157" s="2">
        <f>VLOOKUP(A2157,关卡NPC系数!B:C,2,FALSE)</f>
        <v>248</v>
      </c>
      <c r="E2157" s="2" t="str">
        <f>VLOOKUP(A2157,关卡NPC系数!M:Q,5)</f>
        <v>6阶</v>
      </c>
      <c r="F2157" s="2" t="str">
        <f t="shared" si="612"/>
        <v>前排</v>
      </c>
      <c r="G2157" s="2">
        <v>1</v>
      </c>
      <c r="I2157" s="2" t="str">
        <f t="shared" si="613"/>
        <v>亡灵</v>
      </c>
      <c r="J2157" s="2" t="str">
        <f t="shared" si="614"/>
        <v>6阶前排亡灵</v>
      </c>
      <c r="L2157" s="2">
        <f>VLOOKUP(J2157,NPC规则!A:N,14,FALSE)</f>
        <v>3</v>
      </c>
      <c r="M2157" s="2">
        <f t="shared" ca="1" si="615"/>
        <v>3</v>
      </c>
      <c r="N2157" s="2">
        <v>6</v>
      </c>
      <c r="O2157" s="2">
        <f>VLOOKUP(A2157,关卡NPC系数!B:I,6,FALSE)</f>
        <v>2.3090000000000002</v>
      </c>
      <c r="P2157" s="2">
        <f t="shared" si="608"/>
        <v>1.3</v>
      </c>
    </row>
    <row r="2158" spans="1:16" x14ac:dyDescent="0.3">
      <c r="A2158" s="2">
        <f t="shared" si="618"/>
        <v>360</v>
      </c>
      <c r="B2158" s="2">
        <f ca="1">K2156</f>
        <v>15036</v>
      </c>
      <c r="C2158" s="2">
        <f t="shared" si="616"/>
        <v>3</v>
      </c>
      <c r="D2158" s="2">
        <f>VLOOKUP(A2158,关卡NPC系数!B:C,2,FALSE)</f>
        <v>248</v>
      </c>
      <c r="E2158" s="2" t="str">
        <f>VLOOKUP(A2158,关卡NPC系数!M:Q,5)</f>
        <v>6阶</v>
      </c>
      <c r="F2158" s="2" t="str">
        <f t="shared" si="612"/>
        <v>后排</v>
      </c>
      <c r="G2158" s="2">
        <v>1</v>
      </c>
      <c r="I2158" s="2" t="str">
        <f t="shared" si="613"/>
        <v>亡灵</v>
      </c>
      <c r="J2158" s="2" t="str">
        <f t="shared" si="614"/>
        <v>6阶后排亡灵</v>
      </c>
      <c r="K2158" s="2">
        <f ca="1">VLOOKUP(J2158,NPC规则!A:K,M2158,FALSE)</f>
        <v>13046</v>
      </c>
      <c r="L2158" s="2">
        <f>VLOOKUP(J2158,NPC规则!A:N,14,FALSE)</f>
        <v>6</v>
      </c>
      <c r="M2158" s="2">
        <f t="shared" ca="1" si="615"/>
        <v>6</v>
      </c>
      <c r="N2158" s="2">
        <v>6</v>
      </c>
      <c r="O2158" s="2">
        <f>VLOOKUP(A2158,关卡NPC系数!B:I,6,FALSE)</f>
        <v>2.3090000000000002</v>
      </c>
      <c r="P2158" s="2">
        <f t="shared" si="608"/>
        <v>1.3</v>
      </c>
    </row>
    <row r="2159" spans="1:16" x14ac:dyDescent="0.3">
      <c r="A2159" s="2">
        <f t="shared" si="618"/>
        <v>360</v>
      </c>
      <c r="B2159" s="2">
        <f ca="1">K2156</f>
        <v>15036</v>
      </c>
      <c r="C2159" s="2">
        <f t="shared" si="616"/>
        <v>4</v>
      </c>
      <c r="D2159" s="2">
        <f>VLOOKUP(A2159,关卡NPC系数!B:C,2,FALSE)</f>
        <v>248</v>
      </c>
      <c r="E2159" s="2" t="str">
        <f>VLOOKUP(A2159,关卡NPC系数!M:Q,5)</f>
        <v>6阶</v>
      </c>
      <c r="F2159" s="2" t="str">
        <f t="shared" si="612"/>
        <v>后排</v>
      </c>
      <c r="G2159" s="2">
        <v>1</v>
      </c>
      <c r="I2159" s="2" t="str">
        <f t="shared" si="613"/>
        <v>亡灵</v>
      </c>
      <c r="J2159" s="2" t="str">
        <f t="shared" si="614"/>
        <v>6阶后排亡灵</v>
      </c>
      <c r="L2159" s="2">
        <f>VLOOKUP(J2159,NPC规则!A:N,14,FALSE)</f>
        <v>6</v>
      </c>
      <c r="M2159" s="2">
        <f t="shared" ca="1" si="615"/>
        <v>6</v>
      </c>
      <c r="N2159" s="2">
        <v>6</v>
      </c>
      <c r="O2159" s="2">
        <f>VLOOKUP(A2159,关卡NPC系数!B:I,6,FALSE)</f>
        <v>2.3090000000000002</v>
      </c>
      <c r="P2159" s="2">
        <f t="shared" si="608"/>
        <v>1.3</v>
      </c>
    </row>
    <row r="2160" spans="1:16" x14ac:dyDescent="0.3">
      <c r="A2160" s="2">
        <f t="shared" si="618"/>
        <v>360</v>
      </c>
      <c r="B2160" s="2">
        <f ca="1">K2156</f>
        <v>15036</v>
      </c>
      <c r="C2160" s="2">
        <f t="shared" si="616"/>
        <v>5</v>
      </c>
      <c r="D2160" s="2">
        <f>VLOOKUP(A2160,关卡NPC系数!B:C,2,FALSE)</f>
        <v>248</v>
      </c>
      <c r="E2160" s="2" t="str">
        <f>VLOOKUP(A2160,关卡NPC系数!M:Q,5)</f>
        <v>6阶</v>
      </c>
      <c r="F2160" s="2" t="str">
        <f t="shared" si="612"/>
        <v>后排</v>
      </c>
      <c r="G2160" s="2">
        <v>1</v>
      </c>
      <c r="I2160" s="2" t="str">
        <f t="shared" si="613"/>
        <v>亡灵</v>
      </c>
      <c r="J2160" s="2" t="str">
        <f t="shared" si="614"/>
        <v>6阶后排亡灵</v>
      </c>
      <c r="L2160" s="2">
        <f>VLOOKUP(J2160,NPC规则!A:N,14,FALSE)</f>
        <v>6</v>
      </c>
      <c r="M2160" s="2">
        <f t="shared" ca="1" si="615"/>
        <v>7</v>
      </c>
      <c r="N2160" s="2">
        <v>6</v>
      </c>
      <c r="O2160" s="2">
        <f>VLOOKUP(A2160,关卡NPC系数!B:I,6,FALSE)</f>
        <v>2.3090000000000002</v>
      </c>
      <c r="P2160" s="2">
        <f t="shared" si="608"/>
        <v>1.3</v>
      </c>
    </row>
    <row r="2161" spans="1:16" x14ac:dyDescent="0.3">
      <c r="A2161" s="2">
        <f t="shared" si="618"/>
        <v>360</v>
      </c>
      <c r="B2161" s="2">
        <f ca="1">K2156</f>
        <v>15036</v>
      </c>
      <c r="C2161" s="2">
        <f t="shared" si="616"/>
        <v>6</v>
      </c>
      <c r="D2161" s="2">
        <f>VLOOKUP(A2161,关卡NPC系数!B:C,2,FALSE)</f>
        <v>248</v>
      </c>
      <c r="E2161" s="2" t="str">
        <f>VLOOKUP(A2161,关卡NPC系数!M:Q,5)</f>
        <v>6阶</v>
      </c>
      <c r="F2161" s="2" t="str">
        <f t="shared" si="612"/>
        <v>后排</v>
      </c>
      <c r="G2161" s="2">
        <v>1</v>
      </c>
      <c r="I2161" s="2" t="str">
        <f t="shared" si="613"/>
        <v>亡灵</v>
      </c>
      <c r="J2161" s="2" t="str">
        <f t="shared" si="614"/>
        <v>6阶后排亡灵</v>
      </c>
      <c r="K2161" s="2">
        <f ca="1">VLOOKUP(J2161,NPC规则!A:K,M2161,FALSE)</f>
        <v>14026</v>
      </c>
      <c r="L2161" s="2">
        <f>VLOOKUP(J2161,NPC规则!A:N,14,FALSE)</f>
        <v>6</v>
      </c>
      <c r="M2161" s="2">
        <f t="shared" ca="1" si="615"/>
        <v>4</v>
      </c>
      <c r="N2161" s="2">
        <v>6</v>
      </c>
      <c r="O2161" s="2">
        <f>VLOOKUP(A2161,关卡NPC系数!B:I,6,FALSE)</f>
        <v>2.3090000000000002</v>
      </c>
      <c r="P2161" s="2">
        <f t="shared" si="608"/>
        <v>1.3</v>
      </c>
    </row>
    <row r="2162" spans="1:16" x14ac:dyDescent="0.3">
      <c r="A2162" s="2">
        <f t="shared" si="618"/>
        <v>361</v>
      </c>
      <c r="B2162" s="2">
        <f ca="1">K2162</f>
        <v>25066</v>
      </c>
      <c r="C2162" s="2">
        <f t="shared" si="616"/>
        <v>1</v>
      </c>
      <c r="D2162" s="2">
        <f>VLOOKUP(A2162,关卡NPC系数!B:C,2,FALSE)</f>
        <v>249</v>
      </c>
      <c r="E2162" s="2" t="str">
        <f>VLOOKUP(A2162,关卡NPC系数!M:Q,5)</f>
        <v>6阶</v>
      </c>
      <c r="F2162" s="2" t="str">
        <f t="shared" si="612"/>
        <v>前排</v>
      </c>
      <c r="G2162" s="2">
        <f t="shared" ref="G2162" si="627">G2156+1</f>
        <v>2</v>
      </c>
      <c r="I2162" s="2" t="str">
        <f t="shared" si="613"/>
        <v>奥术</v>
      </c>
      <c r="J2162" s="2" t="str">
        <f t="shared" si="614"/>
        <v>6阶前排奥术</v>
      </c>
      <c r="K2162" s="2">
        <f ca="1">VLOOKUP(J2162,NPC规则!A:K,M2162,FALSE)</f>
        <v>25066</v>
      </c>
      <c r="L2162" s="2">
        <f>VLOOKUP(J2162,NPC规则!A:N,14,FALSE)</f>
        <v>4</v>
      </c>
      <c r="M2162" s="2">
        <f t="shared" ca="1" si="615"/>
        <v>3</v>
      </c>
      <c r="N2162" s="2">
        <v>6</v>
      </c>
      <c r="O2162" s="2">
        <f>VLOOKUP(A2162,关卡NPC系数!B:I,6,FALSE)</f>
        <v>1.849</v>
      </c>
      <c r="P2162" s="2">
        <f t="shared" si="608"/>
        <v>1</v>
      </c>
    </row>
    <row r="2163" spans="1:16" x14ac:dyDescent="0.3">
      <c r="A2163" s="2">
        <f t="shared" si="618"/>
        <v>361</v>
      </c>
      <c r="B2163" s="2">
        <f ca="1">K2162</f>
        <v>25066</v>
      </c>
      <c r="C2163" s="2">
        <f t="shared" si="616"/>
        <v>2</v>
      </c>
      <c r="D2163" s="2">
        <f>VLOOKUP(A2163,关卡NPC系数!B:C,2,FALSE)</f>
        <v>249</v>
      </c>
      <c r="E2163" s="2" t="str">
        <f>VLOOKUP(A2163,关卡NPC系数!M:Q,5)</f>
        <v>6阶</v>
      </c>
      <c r="F2163" s="2" t="str">
        <f t="shared" si="612"/>
        <v>前排</v>
      </c>
      <c r="G2163" s="2">
        <f t="shared" si="619"/>
        <v>2</v>
      </c>
      <c r="I2163" s="2" t="str">
        <f t="shared" si="613"/>
        <v>奥术</v>
      </c>
      <c r="J2163" s="2" t="str">
        <f t="shared" si="614"/>
        <v>6阶前排奥术</v>
      </c>
      <c r="K2163" s="2">
        <f ca="1">VLOOKUP(J2163,NPC规则!A:K,M2163,FALSE)</f>
        <v>22056</v>
      </c>
      <c r="L2163" s="2">
        <f>VLOOKUP(J2163,NPC规则!A:N,14,FALSE)</f>
        <v>4</v>
      </c>
      <c r="M2163" s="2">
        <f t="shared" ca="1" si="615"/>
        <v>5</v>
      </c>
      <c r="N2163" s="2">
        <v>6</v>
      </c>
      <c r="O2163" s="2">
        <f>VLOOKUP(A2163,关卡NPC系数!B:I,6,FALSE)</f>
        <v>1.849</v>
      </c>
      <c r="P2163" s="2">
        <f t="shared" si="608"/>
        <v>1</v>
      </c>
    </row>
    <row r="2164" spans="1:16" x14ac:dyDescent="0.3">
      <c r="A2164" s="2">
        <f t="shared" si="618"/>
        <v>361</v>
      </c>
      <c r="B2164" s="2">
        <f ca="1">K2162</f>
        <v>25066</v>
      </c>
      <c r="C2164" s="2">
        <f t="shared" si="616"/>
        <v>3</v>
      </c>
      <c r="D2164" s="2">
        <f>VLOOKUP(A2164,关卡NPC系数!B:C,2,FALSE)</f>
        <v>249</v>
      </c>
      <c r="E2164" s="2" t="str">
        <f>VLOOKUP(A2164,关卡NPC系数!M:Q,5)</f>
        <v>6阶</v>
      </c>
      <c r="F2164" s="2" t="str">
        <f t="shared" si="612"/>
        <v>后排</v>
      </c>
      <c r="G2164" s="2">
        <f t="shared" si="619"/>
        <v>2</v>
      </c>
      <c r="I2164" s="2" t="str">
        <f t="shared" si="613"/>
        <v>奥术</v>
      </c>
      <c r="J2164" s="2" t="str">
        <f t="shared" si="614"/>
        <v>6阶后排奥术</v>
      </c>
      <c r="K2164" s="2">
        <f ca="1">VLOOKUP(J2164,NPC规则!A:K,M2164,FALSE)</f>
        <v>24036</v>
      </c>
      <c r="L2164" s="2">
        <f>VLOOKUP(J2164,NPC规则!A:N,14,FALSE)</f>
        <v>7</v>
      </c>
      <c r="M2164" s="2">
        <f t="shared" ca="1" si="615"/>
        <v>4</v>
      </c>
      <c r="N2164" s="2">
        <v>6</v>
      </c>
      <c r="O2164" s="2">
        <f>VLOOKUP(A2164,关卡NPC系数!B:I,6,FALSE)</f>
        <v>1.849</v>
      </c>
      <c r="P2164" s="2">
        <f t="shared" si="608"/>
        <v>1</v>
      </c>
    </row>
    <row r="2165" spans="1:16" x14ac:dyDescent="0.3">
      <c r="A2165" s="2">
        <f t="shared" si="618"/>
        <v>361</v>
      </c>
      <c r="B2165" s="2">
        <f ca="1">K2162</f>
        <v>25066</v>
      </c>
      <c r="C2165" s="2">
        <f t="shared" si="616"/>
        <v>4</v>
      </c>
      <c r="D2165" s="2">
        <f>VLOOKUP(A2165,关卡NPC系数!B:C,2,FALSE)</f>
        <v>249</v>
      </c>
      <c r="E2165" s="2" t="str">
        <f>VLOOKUP(A2165,关卡NPC系数!M:Q,5)</f>
        <v>6阶</v>
      </c>
      <c r="F2165" s="2" t="str">
        <f t="shared" si="612"/>
        <v>后排</v>
      </c>
      <c r="G2165" s="2">
        <f t="shared" si="619"/>
        <v>2</v>
      </c>
      <c r="I2165" s="2" t="str">
        <f t="shared" si="613"/>
        <v>奥术</v>
      </c>
      <c r="J2165" s="2" t="str">
        <f t="shared" si="614"/>
        <v>6阶后排奥术</v>
      </c>
      <c r="K2165" s="2">
        <f ca="1">VLOOKUP(J2165,NPC规则!A:K,M2165,FALSE)</f>
        <v>24036</v>
      </c>
      <c r="L2165" s="2">
        <f>VLOOKUP(J2165,NPC规则!A:N,14,FALSE)</f>
        <v>7</v>
      </c>
      <c r="M2165" s="2">
        <f t="shared" ca="1" si="615"/>
        <v>4</v>
      </c>
      <c r="N2165" s="2">
        <v>6</v>
      </c>
      <c r="O2165" s="2">
        <f>VLOOKUP(A2165,关卡NPC系数!B:I,6,FALSE)</f>
        <v>1.849</v>
      </c>
      <c r="P2165" s="2">
        <f t="shared" si="608"/>
        <v>1</v>
      </c>
    </row>
    <row r="2166" spans="1:16" x14ac:dyDescent="0.3">
      <c r="A2166" s="2">
        <f t="shared" si="618"/>
        <v>361</v>
      </c>
      <c r="B2166" s="2">
        <f ca="1">K2162</f>
        <v>25066</v>
      </c>
      <c r="C2166" s="2">
        <f t="shared" si="616"/>
        <v>5</v>
      </c>
      <c r="D2166" s="2">
        <f>VLOOKUP(A2166,关卡NPC系数!B:C,2,FALSE)</f>
        <v>249</v>
      </c>
      <c r="E2166" s="2" t="str">
        <f>VLOOKUP(A2166,关卡NPC系数!M:Q,5)</f>
        <v>6阶</v>
      </c>
      <c r="F2166" s="2" t="str">
        <f t="shared" si="612"/>
        <v>后排</v>
      </c>
      <c r="G2166" s="2">
        <f t="shared" si="619"/>
        <v>2</v>
      </c>
      <c r="I2166" s="2" t="str">
        <f t="shared" si="613"/>
        <v>奥术</v>
      </c>
      <c r="J2166" s="2" t="str">
        <f t="shared" si="614"/>
        <v>6阶后排奥术</v>
      </c>
      <c r="K2166" s="2">
        <f ca="1">VLOOKUP(J2166,NPC规则!A:K,M2166,FALSE)</f>
        <v>23036</v>
      </c>
      <c r="L2166" s="2">
        <f>VLOOKUP(J2166,NPC规则!A:N,14,FALSE)</f>
        <v>7</v>
      </c>
      <c r="M2166" s="2">
        <f t="shared" ca="1" si="615"/>
        <v>5</v>
      </c>
      <c r="N2166" s="2">
        <v>6</v>
      </c>
      <c r="O2166" s="2">
        <f>VLOOKUP(A2166,关卡NPC系数!B:I,6,FALSE)</f>
        <v>1.849</v>
      </c>
      <c r="P2166" s="2">
        <f t="shared" si="608"/>
        <v>1</v>
      </c>
    </row>
    <row r="2167" spans="1:16" x14ac:dyDescent="0.3">
      <c r="A2167" s="2">
        <f t="shared" si="618"/>
        <v>361</v>
      </c>
      <c r="B2167" s="2">
        <f ca="1">K2162</f>
        <v>25066</v>
      </c>
      <c r="C2167" s="2">
        <f t="shared" si="616"/>
        <v>6</v>
      </c>
      <c r="D2167" s="2">
        <f>VLOOKUP(A2167,关卡NPC系数!B:C,2,FALSE)</f>
        <v>249</v>
      </c>
      <c r="E2167" s="2" t="str">
        <f>VLOOKUP(A2167,关卡NPC系数!M:Q,5)</f>
        <v>6阶</v>
      </c>
      <c r="F2167" s="2" t="str">
        <f t="shared" si="612"/>
        <v>后排</v>
      </c>
      <c r="G2167" s="2">
        <f t="shared" si="619"/>
        <v>2</v>
      </c>
      <c r="I2167" s="2" t="str">
        <f t="shared" si="613"/>
        <v>奥术</v>
      </c>
      <c r="J2167" s="2" t="str">
        <f t="shared" si="614"/>
        <v>6阶后排奥术</v>
      </c>
      <c r="K2167" s="2">
        <f ca="1">VLOOKUP(J2167,NPC规则!A:K,M2167,FALSE)</f>
        <v>24026</v>
      </c>
      <c r="L2167" s="2">
        <f>VLOOKUP(J2167,NPC规则!A:N,14,FALSE)</f>
        <v>7</v>
      </c>
      <c r="M2167" s="2">
        <f t="shared" ca="1" si="615"/>
        <v>6</v>
      </c>
      <c r="N2167" s="2">
        <v>6</v>
      </c>
      <c r="O2167" s="2">
        <f>VLOOKUP(A2167,关卡NPC系数!B:I,6,FALSE)</f>
        <v>1.849</v>
      </c>
      <c r="P2167" s="2">
        <f t="shared" si="608"/>
        <v>1</v>
      </c>
    </row>
    <row r="2168" spans="1:16" x14ac:dyDescent="0.3">
      <c r="A2168" s="2">
        <f t="shared" si="618"/>
        <v>362</v>
      </c>
      <c r="B2168" s="2">
        <f ca="1">K2168</f>
        <v>35036</v>
      </c>
      <c r="C2168" s="2">
        <f t="shared" si="616"/>
        <v>1</v>
      </c>
      <c r="D2168" s="2">
        <f>VLOOKUP(A2168,关卡NPC系数!B:C,2,FALSE)</f>
        <v>249</v>
      </c>
      <c r="E2168" s="2" t="str">
        <f>VLOOKUP(A2168,关卡NPC系数!M:Q,5)</f>
        <v>6阶</v>
      </c>
      <c r="F2168" s="2" t="str">
        <f t="shared" si="612"/>
        <v>前排</v>
      </c>
      <c r="G2168" s="2">
        <f t="shared" si="619"/>
        <v>3</v>
      </c>
      <c r="I2168" s="2" t="str">
        <f t="shared" si="613"/>
        <v>邪能</v>
      </c>
      <c r="J2168" s="2" t="str">
        <f t="shared" si="614"/>
        <v>6阶前排邪能</v>
      </c>
      <c r="K2168" s="2">
        <f ca="1">VLOOKUP(J2168,NPC规则!A:K,M2168,FALSE)</f>
        <v>35036</v>
      </c>
      <c r="L2168" s="2">
        <f>VLOOKUP(J2168,NPC规则!A:N,14,FALSE)</f>
        <v>4</v>
      </c>
      <c r="M2168" s="2">
        <f t="shared" ca="1" si="615"/>
        <v>3</v>
      </c>
      <c r="N2168" s="2">
        <v>6</v>
      </c>
      <c r="O2168" s="2">
        <f>VLOOKUP(A2168,关卡NPC系数!B:I,6,FALSE)</f>
        <v>1.8520000000000001</v>
      </c>
      <c r="P2168" s="2">
        <f t="shared" si="608"/>
        <v>1</v>
      </c>
    </row>
    <row r="2169" spans="1:16" x14ac:dyDescent="0.3">
      <c r="A2169" s="2">
        <f t="shared" si="618"/>
        <v>362</v>
      </c>
      <c r="B2169" s="2">
        <f ca="1">K2168</f>
        <v>35036</v>
      </c>
      <c r="C2169" s="2">
        <f t="shared" si="616"/>
        <v>2</v>
      </c>
      <c r="D2169" s="2">
        <f>VLOOKUP(A2169,关卡NPC系数!B:C,2,FALSE)</f>
        <v>249</v>
      </c>
      <c r="E2169" s="2" t="str">
        <f>VLOOKUP(A2169,关卡NPC系数!M:Q,5)</f>
        <v>6阶</v>
      </c>
      <c r="F2169" s="2" t="str">
        <f t="shared" si="612"/>
        <v>前排</v>
      </c>
      <c r="G2169" s="2">
        <f t="shared" si="619"/>
        <v>3</v>
      </c>
      <c r="I2169" s="2" t="str">
        <f t="shared" si="613"/>
        <v>邪能</v>
      </c>
      <c r="J2169" s="2" t="str">
        <f t="shared" si="614"/>
        <v>6阶前排邪能</v>
      </c>
      <c r="K2169" s="2">
        <f ca="1">VLOOKUP(J2169,NPC规则!A:K,M2169,FALSE)</f>
        <v>35046</v>
      </c>
      <c r="L2169" s="2">
        <f>VLOOKUP(J2169,NPC规则!A:N,14,FALSE)</f>
        <v>4</v>
      </c>
      <c r="M2169" s="2">
        <f t="shared" ca="1" si="615"/>
        <v>4</v>
      </c>
      <c r="N2169" s="2">
        <v>6</v>
      </c>
      <c r="O2169" s="2">
        <f>VLOOKUP(A2169,关卡NPC系数!B:I,6,FALSE)</f>
        <v>1.8520000000000001</v>
      </c>
      <c r="P2169" s="2">
        <f t="shared" si="608"/>
        <v>1</v>
      </c>
    </row>
    <row r="2170" spans="1:16" x14ac:dyDescent="0.3">
      <c r="A2170" s="2">
        <f t="shared" si="618"/>
        <v>362</v>
      </c>
      <c r="B2170" s="2">
        <f ca="1">K2168</f>
        <v>35036</v>
      </c>
      <c r="C2170" s="2">
        <f t="shared" si="616"/>
        <v>3</v>
      </c>
      <c r="D2170" s="2">
        <f>VLOOKUP(A2170,关卡NPC系数!B:C,2,FALSE)</f>
        <v>249</v>
      </c>
      <c r="E2170" s="2" t="str">
        <f>VLOOKUP(A2170,关卡NPC系数!M:Q,5)</f>
        <v>6阶</v>
      </c>
      <c r="F2170" s="2" t="str">
        <f t="shared" si="612"/>
        <v>后排</v>
      </c>
      <c r="G2170" s="2">
        <f t="shared" si="619"/>
        <v>3</v>
      </c>
      <c r="I2170" s="2" t="str">
        <f t="shared" si="613"/>
        <v>邪能</v>
      </c>
      <c r="J2170" s="2" t="str">
        <f t="shared" si="614"/>
        <v>6阶后排邪能</v>
      </c>
      <c r="K2170" s="2">
        <f ca="1">VLOOKUP(J2170,NPC规则!A:K,M2170,FALSE)</f>
        <v>31086</v>
      </c>
      <c r="L2170" s="2">
        <f>VLOOKUP(J2170,NPC规则!A:N,14,FALSE)</f>
        <v>6</v>
      </c>
      <c r="M2170" s="2">
        <f t="shared" ca="1" si="615"/>
        <v>4</v>
      </c>
      <c r="N2170" s="2">
        <v>6</v>
      </c>
      <c r="O2170" s="2">
        <f>VLOOKUP(A2170,关卡NPC系数!B:I,6,FALSE)</f>
        <v>1.8520000000000001</v>
      </c>
      <c r="P2170" s="2">
        <f t="shared" si="608"/>
        <v>1</v>
      </c>
    </row>
    <row r="2171" spans="1:16" x14ac:dyDescent="0.3">
      <c r="A2171" s="2">
        <f t="shared" si="618"/>
        <v>362</v>
      </c>
      <c r="B2171" s="2">
        <f ca="1">K2168</f>
        <v>35036</v>
      </c>
      <c r="C2171" s="2">
        <f t="shared" si="616"/>
        <v>4</v>
      </c>
      <c r="D2171" s="2">
        <f>VLOOKUP(A2171,关卡NPC系数!B:C,2,FALSE)</f>
        <v>249</v>
      </c>
      <c r="E2171" s="2" t="str">
        <f>VLOOKUP(A2171,关卡NPC系数!M:Q,5)</f>
        <v>6阶</v>
      </c>
      <c r="F2171" s="2" t="str">
        <f t="shared" si="612"/>
        <v>后排</v>
      </c>
      <c r="G2171" s="2">
        <f t="shared" si="619"/>
        <v>3</v>
      </c>
      <c r="I2171" s="2" t="str">
        <f t="shared" si="613"/>
        <v>邪能</v>
      </c>
      <c r="J2171" s="2" t="str">
        <f t="shared" si="614"/>
        <v>6阶后排邪能</v>
      </c>
      <c r="K2171" s="2">
        <f ca="1">VLOOKUP(J2171,NPC规则!A:K,M2171,FALSE)</f>
        <v>32056</v>
      </c>
      <c r="L2171" s="2">
        <f>VLOOKUP(J2171,NPC规则!A:N,14,FALSE)</f>
        <v>6</v>
      </c>
      <c r="M2171" s="2">
        <f t="shared" ca="1" si="615"/>
        <v>6</v>
      </c>
      <c r="N2171" s="2">
        <v>6</v>
      </c>
      <c r="O2171" s="2">
        <f>VLOOKUP(A2171,关卡NPC系数!B:I,6,FALSE)</f>
        <v>1.8520000000000001</v>
      </c>
      <c r="P2171" s="2">
        <f t="shared" si="608"/>
        <v>1</v>
      </c>
    </row>
    <row r="2172" spans="1:16" x14ac:dyDescent="0.3">
      <c r="A2172" s="2">
        <f t="shared" si="618"/>
        <v>362</v>
      </c>
      <c r="B2172" s="2">
        <f ca="1">K2168</f>
        <v>35036</v>
      </c>
      <c r="C2172" s="2">
        <f t="shared" si="616"/>
        <v>5</v>
      </c>
      <c r="D2172" s="2">
        <f>VLOOKUP(A2172,关卡NPC系数!B:C,2,FALSE)</f>
        <v>249</v>
      </c>
      <c r="E2172" s="2" t="str">
        <f>VLOOKUP(A2172,关卡NPC系数!M:Q,5)</f>
        <v>6阶</v>
      </c>
      <c r="F2172" s="2" t="str">
        <f t="shared" si="612"/>
        <v>后排</v>
      </c>
      <c r="G2172" s="2">
        <f t="shared" si="619"/>
        <v>3</v>
      </c>
      <c r="I2172" s="2" t="str">
        <f t="shared" si="613"/>
        <v>邪能</v>
      </c>
      <c r="J2172" s="2" t="str">
        <f t="shared" si="614"/>
        <v>6阶后排邪能</v>
      </c>
      <c r="K2172" s="2">
        <f ca="1">VLOOKUP(J2172,NPC规则!A:K,M2172,FALSE)</f>
        <v>32036</v>
      </c>
      <c r="L2172" s="2">
        <f>VLOOKUP(J2172,NPC规则!A:N,14,FALSE)</f>
        <v>6</v>
      </c>
      <c r="M2172" s="2">
        <f t="shared" ca="1" si="615"/>
        <v>5</v>
      </c>
      <c r="N2172" s="2">
        <v>6</v>
      </c>
      <c r="O2172" s="2">
        <f>VLOOKUP(A2172,关卡NPC系数!B:I,6,FALSE)</f>
        <v>1.8520000000000001</v>
      </c>
      <c r="P2172" s="2">
        <f t="shared" si="608"/>
        <v>1</v>
      </c>
    </row>
    <row r="2173" spans="1:16" x14ac:dyDescent="0.3">
      <c r="A2173" s="2">
        <f t="shared" si="618"/>
        <v>362</v>
      </c>
      <c r="B2173" s="2">
        <f ca="1">K2168</f>
        <v>35036</v>
      </c>
      <c r="C2173" s="2">
        <f t="shared" si="616"/>
        <v>6</v>
      </c>
      <c r="D2173" s="2">
        <f>VLOOKUP(A2173,关卡NPC系数!B:C,2,FALSE)</f>
        <v>249</v>
      </c>
      <c r="E2173" s="2" t="str">
        <f>VLOOKUP(A2173,关卡NPC系数!M:Q,5)</f>
        <v>6阶</v>
      </c>
      <c r="F2173" s="2" t="str">
        <f t="shared" si="612"/>
        <v>后排</v>
      </c>
      <c r="G2173" s="2">
        <f t="shared" si="619"/>
        <v>3</v>
      </c>
      <c r="I2173" s="2" t="str">
        <f t="shared" si="613"/>
        <v>邪能</v>
      </c>
      <c r="J2173" s="2" t="str">
        <f t="shared" si="614"/>
        <v>6阶后排邪能</v>
      </c>
      <c r="K2173" s="2">
        <f ca="1">VLOOKUP(J2173,NPC规则!A:K,M2173,FALSE)</f>
        <v>32056</v>
      </c>
      <c r="L2173" s="2">
        <f>VLOOKUP(J2173,NPC规则!A:N,14,FALSE)</f>
        <v>6</v>
      </c>
      <c r="M2173" s="2">
        <f t="shared" ca="1" si="615"/>
        <v>6</v>
      </c>
      <c r="N2173" s="2">
        <v>6</v>
      </c>
      <c r="O2173" s="2">
        <f>VLOOKUP(A2173,关卡NPC系数!B:I,6,FALSE)</f>
        <v>1.8520000000000001</v>
      </c>
      <c r="P2173" s="2">
        <f t="shared" si="608"/>
        <v>1</v>
      </c>
    </row>
    <row r="2174" spans="1:16" x14ac:dyDescent="0.3">
      <c r="A2174" s="2">
        <f t="shared" si="618"/>
        <v>363</v>
      </c>
      <c r="B2174" s="2">
        <f ca="1">K2174</f>
        <v>41066</v>
      </c>
      <c r="C2174" s="2">
        <f t="shared" si="616"/>
        <v>1</v>
      </c>
      <c r="D2174" s="2">
        <f>VLOOKUP(A2174,关卡NPC系数!B:C,2,FALSE)</f>
        <v>250</v>
      </c>
      <c r="E2174" s="2" t="str">
        <f>VLOOKUP(A2174,关卡NPC系数!M:Q,5)</f>
        <v>6阶</v>
      </c>
      <c r="F2174" s="2" t="str">
        <f t="shared" si="612"/>
        <v>前排</v>
      </c>
      <c r="G2174" s="2">
        <f t="shared" si="619"/>
        <v>4</v>
      </c>
      <c r="I2174" s="2" t="str">
        <f t="shared" si="613"/>
        <v>自然</v>
      </c>
      <c r="J2174" s="2" t="str">
        <f t="shared" si="614"/>
        <v>6阶前排自然</v>
      </c>
      <c r="K2174" s="2">
        <f ca="1">VLOOKUP(J2174,NPC规则!A:K,M2174,FALSE)</f>
        <v>41066</v>
      </c>
      <c r="L2174" s="2">
        <f>VLOOKUP(J2174,NPC规则!A:N,14,FALSE)</f>
        <v>4</v>
      </c>
      <c r="M2174" s="2">
        <f t="shared" ca="1" si="615"/>
        <v>3</v>
      </c>
      <c r="N2174" s="2">
        <v>6</v>
      </c>
      <c r="O2174" s="2">
        <f>VLOOKUP(A2174,关卡NPC系数!B:I,6,FALSE)</f>
        <v>1.8540000000000001</v>
      </c>
      <c r="P2174" s="2">
        <f t="shared" ref="P2174:P2237" si="628">P2114</f>
        <v>1</v>
      </c>
    </row>
    <row r="2175" spans="1:16" x14ac:dyDescent="0.3">
      <c r="A2175" s="2">
        <f t="shared" si="618"/>
        <v>363</v>
      </c>
      <c r="B2175" s="2">
        <f ca="1">K2174</f>
        <v>41066</v>
      </c>
      <c r="C2175" s="2">
        <f t="shared" si="616"/>
        <v>2</v>
      </c>
      <c r="D2175" s="2">
        <f>VLOOKUP(A2175,关卡NPC系数!B:C,2,FALSE)</f>
        <v>250</v>
      </c>
      <c r="E2175" s="2" t="str">
        <f>VLOOKUP(A2175,关卡NPC系数!M:Q,5)</f>
        <v>6阶</v>
      </c>
      <c r="F2175" s="2" t="str">
        <f t="shared" si="612"/>
        <v>前排</v>
      </c>
      <c r="G2175" s="2">
        <f t="shared" si="619"/>
        <v>4</v>
      </c>
      <c r="I2175" s="2" t="str">
        <f t="shared" si="613"/>
        <v>自然</v>
      </c>
      <c r="J2175" s="2" t="str">
        <f t="shared" si="614"/>
        <v>6阶前排自然</v>
      </c>
      <c r="K2175" s="2">
        <f ca="1">VLOOKUP(J2175,NPC规则!A:K,M2175,FALSE)</f>
        <v>45046</v>
      </c>
      <c r="L2175" s="2">
        <f>VLOOKUP(J2175,NPC规则!A:N,14,FALSE)</f>
        <v>4</v>
      </c>
      <c r="M2175" s="2">
        <f t="shared" ca="1" si="615"/>
        <v>5</v>
      </c>
      <c r="N2175" s="2">
        <v>6</v>
      </c>
      <c r="O2175" s="2">
        <f>VLOOKUP(A2175,关卡NPC系数!B:I,6,FALSE)</f>
        <v>1.8540000000000001</v>
      </c>
      <c r="P2175" s="2">
        <f t="shared" si="628"/>
        <v>1</v>
      </c>
    </row>
    <row r="2176" spans="1:16" x14ac:dyDescent="0.3">
      <c r="A2176" s="2">
        <f t="shared" si="618"/>
        <v>363</v>
      </c>
      <c r="B2176" s="2">
        <f ca="1">K2174</f>
        <v>41066</v>
      </c>
      <c r="C2176" s="2">
        <f t="shared" si="616"/>
        <v>3</v>
      </c>
      <c r="D2176" s="2">
        <f>VLOOKUP(A2176,关卡NPC系数!B:C,2,FALSE)</f>
        <v>250</v>
      </c>
      <c r="E2176" s="2" t="str">
        <f>VLOOKUP(A2176,关卡NPC系数!M:Q,5)</f>
        <v>6阶</v>
      </c>
      <c r="F2176" s="2" t="str">
        <f t="shared" si="612"/>
        <v>后排</v>
      </c>
      <c r="G2176" s="2">
        <f t="shared" si="619"/>
        <v>4</v>
      </c>
      <c r="I2176" s="2" t="str">
        <f t="shared" si="613"/>
        <v>自然</v>
      </c>
      <c r="J2176" s="2" t="str">
        <f t="shared" si="614"/>
        <v>6阶后排自然</v>
      </c>
      <c r="K2176" s="2">
        <f ca="1">VLOOKUP(J2176,NPC规则!A:K,M2176,FALSE)</f>
        <v>43056</v>
      </c>
      <c r="L2176" s="2">
        <f>VLOOKUP(J2176,NPC规则!A:N,14,FALSE)</f>
        <v>7</v>
      </c>
      <c r="M2176" s="2">
        <f t="shared" ca="1" si="615"/>
        <v>4</v>
      </c>
      <c r="N2176" s="2">
        <v>6</v>
      </c>
      <c r="O2176" s="2">
        <f>VLOOKUP(A2176,关卡NPC系数!B:I,6,FALSE)</f>
        <v>1.8540000000000001</v>
      </c>
      <c r="P2176" s="2">
        <f t="shared" si="628"/>
        <v>1</v>
      </c>
    </row>
    <row r="2177" spans="1:16" x14ac:dyDescent="0.3">
      <c r="A2177" s="2">
        <f t="shared" si="618"/>
        <v>363</v>
      </c>
      <c r="B2177" s="2">
        <f ca="1">K2174</f>
        <v>41066</v>
      </c>
      <c r="C2177" s="2">
        <f t="shared" si="616"/>
        <v>4</v>
      </c>
      <c r="D2177" s="2">
        <f>VLOOKUP(A2177,关卡NPC系数!B:C,2,FALSE)</f>
        <v>250</v>
      </c>
      <c r="E2177" s="2" t="str">
        <f>VLOOKUP(A2177,关卡NPC系数!M:Q,5)</f>
        <v>6阶</v>
      </c>
      <c r="F2177" s="2" t="str">
        <f t="shared" si="612"/>
        <v>后排</v>
      </c>
      <c r="G2177" s="2">
        <f t="shared" si="619"/>
        <v>4</v>
      </c>
      <c r="I2177" s="2" t="str">
        <f t="shared" si="613"/>
        <v>自然</v>
      </c>
      <c r="J2177" s="2" t="str">
        <f t="shared" si="614"/>
        <v>6阶后排自然</v>
      </c>
      <c r="K2177" s="2">
        <f ca="1">VLOOKUP(J2177,NPC规则!A:K,M2177,FALSE)</f>
        <v>45046</v>
      </c>
      <c r="L2177" s="2">
        <f>VLOOKUP(J2177,NPC规则!A:N,14,FALSE)</f>
        <v>7</v>
      </c>
      <c r="M2177" s="2">
        <f t="shared" ca="1" si="615"/>
        <v>3</v>
      </c>
      <c r="N2177" s="2">
        <v>6</v>
      </c>
      <c r="O2177" s="2">
        <f>VLOOKUP(A2177,关卡NPC系数!B:I,6,FALSE)</f>
        <v>1.8540000000000001</v>
      </c>
      <c r="P2177" s="2">
        <f t="shared" si="628"/>
        <v>1</v>
      </c>
    </row>
    <row r="2178" spans="1:16" x14ac:dyDescent="0.3">
      <c r="A2178" s="2">
        <f t="shared" si="618"/>
        <v>363</v>
      </c>
      <c r="B2178" s="2">
        <f ca="1">K2174</f>
        <v>41066</v>
      </c>
      <c r="C2178" s="2">
        <f t="shared" si="616"/>
        <v>5</v>
      </c>
      <c r="D2178" s="2">
        <f>VLOOKUP(A2178,关卡NPC系数!B:C,2,FALSE)</f>
        <v>250</v>
      </c>
      <c r="E2178" s="2" t="str">
        <f>VLOOKUP(A2178,关卡NPC系数!M:Q,5)</f>
        <v>6阶</v>
      </c>
      <c r="F2178" s="2" t="str">
        <f t="shared" ref="F2178:F2241" si="629">VLOOKUP(C2178,S:T,2,FALSE)</f>
        <v>后排</v>
      </c>
      <c r="G2178" s="2">
        <f t="shared" si="619"/>
        <v>4</v>
      </c>
      <c r="I2178" s="2" t="str">
        <f t="shared" si="613"/>
        <v>自然</v>
      </c>
      <c r="J2178" s="2" t="str">
        <f t="shared" si="614"/>
        <v>6阶后排自然</v>
      </c>
      <c r="K2178" s="2">
        <f ca="1">VLOOKUP(J2178,NPC规则!A:K,M2178,FALSE)</f>
        <v>45056</v>
      </c>
      <c r="L2178" s="2">
        <f>VLOOKUP(J2178,NPC规则!A:N,14,FALSE)</f>
        <v>7</v>
      </c>
      <c r="M2178" s="2">
        <f t="shared" ca="1" si="615"/>
        <v>2</v>
      </c>
      <c r="N2178" s="2">
        <v>6</v>
      </c>
      <c r="O2178" s="2">
        <f>VLOOKUP(A2178,关卡NPC系数!B:I,6,FALSE)</f>
        <v>1.8540000000000001</v>
      </c>
      <c r="P2178" s="2">
        <f t="shared" si="628"/>
        <v>1</v>
      </c>
    </row>
    <row r="2179" spans="1:16" x14ac:dyDescent="0.3">
      <c r="A2179" s="2">
        <f t="shared" si="618"/>
        <v>363</v>
      </c>
      <c r="B2179" s="2">
        <f ca="1">K2174</f>
        <v>41066</v>
      </c>
      <c r="C2179" s="2">
        <f t="shared" si="616"/>
        <v>6</v>
      </c>
      <c r="D2179" s="2">
        <f>VLOOKUP(A2179,关卡NPC系数!B:C,2,FALSE)</f>
        <v>250</v>
      </c>
      <c r="E2179" s="2" t="str">
        <f>VLOOKUP(A2179,关卡NPC系数!M:Q,5)</f>
        <v>6阶</v>
      </c>
      <c r="F2179" s="2" t="str">
        <f t="shared" si="629"/>
        <v>后排</v>
      </c>
      <c r="G2179" s="2">
        <f t="shared" si="619"/>
        <v>4</v>
      </c>
      <c r="I2179" s="2" t="str">
        <f t="shared" ref="I2179:I2242" si="630">VLOOKUP(G2179,V:W,2,FALSE)</f>
        <v>自然</v>
      </c>
      <c r="J2179" s="2" t="str">
        <f t="shared" ref="J2179:J2242" si="631">E2179&amp;F2179&amp;I2179</f>
        <v>6阶后排自然</v>
      </c>
      <c r="K2179" s="2">
        <f ca="1">VLOOKUP(J2179,NPC规则!A:K,M2179,FALSE)</f>
        <v>44036</v>
      </c>
      <c r="L2179" s="2">
        <f>VLOOKUP(J2179,NPC规则!A:N,14,FALSE)</f>
        <v>7</v>
      </c>
      <c r="M2179" s="2">
        <f t="shared" ref="M2179:M2242" ca="1" si="632">INT(RAND()*L2179)+2</f>
        <v>6</v>
      </c>
      <c r="N2179" s="2">
        <v>6</v>
      </c>
      <c r="O2179" s="2">
        <f>VLOOKUP(A2179,关卡NPC系数!B:I,6,FALSE)</f>
        <v>1.8540000000000001</v>
      </c>
      <c r="P2179" s="2">
        <f t="shared" si="628"/>
        <v>1</v>
      </c>
    </row>
    <row r="2180" spans="1:16" x14ac:dyDescent="0.3">
      <c r="A2180" s="2">
        <f t="shared" si="618"/>
        <v>364</v>
      </c>
      <c r="B2180" s="2">
        <f ca="1">K2180</f>
        <v>52046</v>
      </c>
      <c r="C2180" s="2">
        <f t="shared" si="616"/>
        <v>1</v>
      </c>
      <c r="D2180" s="2">
        <f>VLOOKUP(A2180,关卡NPC系数!B:C,2,FALSE)</f>
        <v>250</v>
      </c>
      <c r="E2180" s="2" t="str">
        <f>VLOOKUP(A2180,关卡NPC系数!M:Q,5)</f>
        <v>6阶</v>
      </c>
      <c r="F2180" s="2" t="str">
        <f t="shared" si="629"/>
        <v>前排</v>
      </c>
      <c r="G2180" s="2">
        <f t="shared" si="619"/>
        <v>5</v>
      </c>
      <c r="I2180" s="2" t="str">
        <f t="shared" si="630"/>
        <v>暗影</v>
      </c>
      <c r="J2180" s="2" t="str">
        <f t="shared" si="631"/>
        <v>6阶前排暗影</v>
      </c>
      <c r="K2180" s="2">
        <f ca="1">VLOOKUP(J2180,NPC规则!A:K,M2180,FALSE)</f>
        <v>52046</v>
      </c>
      <c r="L2180" s="2">
        <f>VLOOKUP(J2180,NPC规则!A:N,14,FALSE)</f>
        <v>3</v>
      </c>
      <c r="M2180" s="2">
        <f t="shared" ca="1" si="632"/>
        <v>4</v>
      </c>
      <c r="N2180" s="2">
        <v>6</v>
      </c>
      <c r="O2180" s="2">
        <f>VLOOKUP(A2180,关卡NPC系数!B:I,6,FALSE)</f>
        <v>1.857</v>
      </c>
      <c r="P2180" s="2">
        <f t="shared" si="628"/>
        <v>1</v>
      </c>
    </row>
    <row r="2181" spans="1:16" x14ac:dyDescent="0.3">
      <c r="A2181" s="2">
        <f t="shared" si="618"/>
        <v>364</v>
      </c>
      <c r="B2181" s="2">
        <f ca="1">K2180</f>
        <v>52046</v>
      </c>
      <c r="C2181" s="2">
        <f t="shared" si="616"/>
        <v>2</v>
      </c>
      <c r="D2181" s="2">
        <f>VLOOKUP(A2181,关卡NPC系数!B:C,2,FALSE)</f>
        <v>250</v>
      </c>
      <c r="E2181" s="2" t="str">
        <f>VLOOKUP(A2181,关卡NPC系数!M:Q,5)</f>
        <v>6阶</v>
      </c>
      <c r="F2181" s="2" t="str">
        <f t="shared" si="629"/>
        <v>前排</v>
      </c>
      <c r="G2181" s="2">
        <f t="shared" si="619"/>
        <v>5</v>
      </c>
      <c r="I2181" s="2" t="str">
        <f t="shared" si="630"/>
        <v>暗影</v>
      </c>
      <c r="J2181" s="2" t="str">
        <f t="shared" si="631"/>
        <v>6阶前排暗影</v>
      </c>
      <c r="K2181" s="2">
        <f ca="1">VLOOKUP(J2181,NPC规则!A:K,M2181,FALSE)</f>
        <v>51016</v>
      </c>
      <c r="L2181" s="2">
        <f>VLOOKUP(J2181,NPC规则!A:N,14,FALSE)</f>
        <v>3</v>
      </c>
      <c r="M2181" s="2">
        <f t="shared" ca="1" si="632"/>
        <v>2</v>
      </c>
      <c r="N2181" s="2">
        <v>6</v>
      </c>
      <c r="O2181" s="2">
        <f>VLOOKUP(A2181,关卡NPC系数!B:I,6,FALSE)</f>
        <v>1.857</v>
      </c>
      <c r="P2181" s="2">
        <f t="shared" si="628"/>
        <v>1</v>
      </c>
    </row>
    <row r="2182" spans="1:16" x14ac:dyDescent="0.3">
      <c r="A2182" s="2">
        <f t="shared" si="618"/>
        <v>364</v>
      </c>
      <c r="B2182" s="2">
        <f ca="1">K2180</f>
        <v>52046</v>
      </c>
      <c r="C2182" s="2">
        <f t="shared" si="616"/>
        <v>3</v>
      </c>
      <c r="D2182" s="2">
        <f>VLOOKUP(A2182,关卡NPC系数!B:C,2,FALSE)</f>
        <v>250</v>
      </c>
      <c r="E2182" s="2" t="str">
        <f>VLOOKUP(A2182,关卡NPC系数!M:Q,5)</f>
        <v>6阶</v>
      </c>
      <c r="F2182" s="2" t="str">
        <f t="shared" si="629"/>
        <v>后排</v>
      </c>
      <c r="G2182" s="2">
        <f t="shared" si="619"/>
        <v>5</v>
      </c>
      <c r="I2182" s="2" t="str">
        <f t="shared" si="630"/>
        <v>暗影</v>
      </c>
      <c r="J2182" s="2" t="str">
        <f t="shared" si="631"/>
        <v>6阶后排暗影</v>
      </c>
      <c r="K2182" s="2">
        <f ca="1">VLOOKUP(J2182,NPC规则!A:K,M2182,FALSE)</f>
        <v>51016</v>
      </c>
      <c r="L2182" s="2">
        <f>VLOOKUP(J2182,NPC规则!A:N,14,FALSE)</f>
        <v>3</v>
      </c>
      <c r="M2182" s="2">
        <f t="shared" ca="1" si="632"/>
        <v>2</v>
      </c>
      <c r="N2182" s="2">
        <v>6</v>
      </c>
      <c r="O2182" s="2">
        <f>VLOOKUP(A2182,关卡NPC系数!B:I,6,FALSE)</f>
        <v>1.857</v>
      </c>
      <c r="P2182" s="2">
        <f t="shared" si="628"/>
        <v>1</v>
      </c>
    </row>
    <row r="2183" spans="1:16" x14ac:dyDescent="0.3">
      <c r="A2183" s="2">
        <f t="shared" si="618"/>
        <v>364</v>
      </c>
      <c r="B2183" s="2">
        <f ca="1">K2180</f>
        <v>52046</v>
      </c>
      <c r="C2183" s="2">
        <f t="shared" si="616"/>
        <v>4</v>
      </c>
      <c r="D2183" s="2">
        <f>VLOOKUP(A2183,关卡NPC系数!B:C,2,FALSE)</f>
        <v>250</v>
      </c>
      <c r="E2183" s="2" t="str">
        <f>VLOOKUP(A2183,关卡NPC系数!M:Q,5)</f>
        <v>6阶</v>
      </c>
      <c r="F2183" s="2" t="str">
        <f t="shared" si="629"/>
        <v>后排</v>
      </c>
      <c r="G2183" s="2">
        <f t="shared" si="619"/>
        <v>5</v>
      </c>
      <c r="I2183" s="2" t="str">
        <f t="shared" si="630"/>
        <v>暗影</v>
      </c>
      <c r="J2183" s="2" t="str">
        <f t="shared" si="631"/>
        <v>6阶后排暗影</v>
      </c>
      <c r="K2183" s="2">
        <f ca="1">VLOOKUP(J2183,NPC规则!A:K,M2183,FALSE)</f>
        <v>53016</v>
      </c>
      <c r="L2183" s="2">
        <f>VLOOKUP(J2183,NPC规则!A:N,14,FALSE)</f>
        <v>3</v>
      </c>
      <c r="M2183" s="2">
        <f t="shared" ca="1" si="632"/>
        <v>3</v>
      </c>
      <c r="N2183" s="2">
        <v>6</v>
      </c>
      <c r="O2183" s="2">
        <f>VLOOKUP(A2183,关卡NPC系数!B:I,6,FALSE)</f>
        <v>1.857</v>
      </c>
      <c r="P2183" s="2">
        <f t="shared" si="628"/>
        <v>1</v>
      </c>
    </row>
    <row r="2184" spans="1:16" x14ac:dyDescent="0.3">
      <c r="A2184" s="2">
        <f t="shared" si="618"/>
        <v>364</v>
      </c>
      <c r="B2184" s="2">
        <f ca="1">K2180</f>
        <v>52046</v>
      </c>
      <c r="C2184" s="2">
        <f t="shared" ref="C2184:C2247" si="633">C2178</f>
        <v>5</v>
      </c>
      <c r="D2184" s="2">
        <f>VLOOKUP(A2184,关卡NPC系数!B:C,2,FALSE)</f>
        <v>250</v>
      </c>
      <c r="E2184" s="2" t="str">
        <f>VLOOKUP(A2184,关卡NPC系数!M:Q,5)</f>
        <v>6阶</v>
      </c>
      <c r="F2184" s="2" t="str">
        <f t="shared" si="629"/>
        <v>后排</v>
      </c>
      <c r="G2184" s="2">
        <f t="shared" si="619"/>
        <v>5</v>
      </c>
      <c r="I2184" s="2" t="str">
        <f t="shared" si="630"/>
        <v>暗影</v>
      </c>
      <c r="J2184" s="2" t="str">
        <f t="shared" si="631"/>
        <v>6阶后排暗影</v>
      </c>
      <c r="K2184" s="2">
        <f ca="1">VLOOKUP(J2184,NPC规则!A:K,M2184,FALSE)</f>
        <v>53016</v>
      </c>
      <c r="L2184" s="2">
        <f>VLOOKUP(J2184,NPC规则!A:N,14,FALSE)</f>
        <v>3</v>
      </c>
      <c r="M2184" s="2">
        <f t="shared" ca="1" si="632"/>
        <v>3</v>
      </c>
      <c r="N2184" s="2">
        <v>6</v>
      </c>
      <c r="O2184" s="2">
        <f>VLOOKUP(A2184,关卡NPC系数!B:I,6,FALSE)</f>
        <v>1.857</v>
      </c>
      <c r="P2184" s="2">
        <f t="shared" si="628"/>
        <v>1</v>
      </c>
    </row>
    <row r="2185" spans="1:16" x14ac:dyDescent="0.3">
      <c r="A2185" s="2">
        <f t="shared" si="618"/>
        <v>364</v>
      </c>
      <c r="B2185" s="2">
        <f ca="1">K2180</f>
        <v>52046</v>
      </c>
      <c r="C2185" s="2">
        <f t="shared" si="633"/>
        <v>6</v>
      </c>
      <c r="D2185" s="2">
        <f>VLOOKUP(A2185,关卡NPC系数!B:C,2,FALSE)</f>
        <v>250</v>
      </c>
      <c r="E2185" s="2" t="str">
        <f>VLOOKUP(A2185,关卡NPC系数!M:Q,5)</f>
        <v>6阶</v>
      </c>
      <c r="F2185" s="2" t="str">
        <f t="shared" si="629"/>
        <v>后排</v>
      </c>
      <c r="G2185" s="2">
        <f t="shared" si="619"/>
        <v>5</v>
      </c>
      <c r="I2185" s="2" t="str">
        <f t="shared" si="630"/>
        <v>暗影</v>
      </c>
      <c r="J2185" s="2" t="str">
        <f t="shared" si="631"/>
        <v>6阶后排暗影</v>
      </c>
      <c r="K2185" s="2">
        <f ca="1">VLOOKUP(J2185,NPC规则!A:K,M2185,FALSE)</f>
        <v>52046</v>
      </c>
      <c r="L2185" s="2">
        <f>VLOOKUP(J2185,NPC规则!A:N,14,FALSE)</f>
        <v>3</v>
      </c>
      <c r="M2185" s="2">
        <f t="shared" ca="1" si="632"/>
        <v>4</v>
      </c>
      <c r="N2185" s="2">
        <v>6</v>
      </c>
      <c r="O2185" s="2">
        <f>VLOOKUP(A2185,关卡NPC系数!B:I,6,FALSE)</f>
        <v>1.857</v>
      </c>
      <c r="P2185" s="2">
        <f t="shared" si="628"/>
        <v>1</v>
      </c>
    </row>
    <row r="2186" spans="1:16" x14ac:dyDescent="0.3">
      <c r="A2186" s="2">
        <f t="shared" si="618"/>
        <v>365</v>
      </c>
      <c r="B2186" s="2">
        <f ca="1">K2186</f>
        <v>62016</v>
      </c>
      <c r="C2186" s="2">
        <f t="shared" si="633"/>
        <v>1</v>
      </c>
      <c r="D2186" s="2">
        <f>VLOOKUP(A2186,关卡NPC系数!B:C,2,FALSE)</f>
        <v>251</v>
      </c>
      <c r="E2186" s="2" t="str">
        <f>VLOOKUP(A2186,关卡NPC系数!M:Q,5)</f>
        <v>6阶</v>
      </c>
      <c r="F2186" s="2" t="str">
        <f t="shared" si="629"/>
        <v>前排</v>
      </c>
      <c r="G2186" s="2">
        <f t="shared" si="619"/>
        <v>6</v>
      </c>
      <c r="I2186" s="2" t="str">
        <f t="shared" si="630"/>
        <v>神圣</v>
      </c>
      <c r="J2186" s="2" t="str">
        <f t="shared" si="631"/>
        <v>6阶前排神圣</v>
      </c>
      <c r="K2186" s="2">
        <f ca="1">VLOOKUP(J2186,NPC规则!A:K,M2186,FALSE)</f>
        <v>62016</v>
      </c>
      <c r="L2186" s="2">
        <f>VLOOKUP(J2186,NPC规则!A:N,14,FALSE)</f>
        <v>3</v>
      </c>
      <c r="M2186" s="2">
        <f t="shared" ca="1" si="632"/>
        <v>4</v>
      </c>
      <c r="N2186" s="2">
        <v>6</v>
      </c>
      <c r="O2186" s="2">
        <f>VLOOKUP(A2186,关卡NPC系数!B:I,6,FALSE)</f>
        <v>1.859</v>
      </c>
      <c r="P2186" s="2">
        <f t="shared" si="628"/>
        <v>1</v>
      </c>
    </row>
    <row r="2187" spans="1:16" x14ac:dyDescent="0.3">
      <c r="A2187" s="2">
        <f t="shared" si="618"/>
        <v>365</v>
      </c>
      <c r="B2187" s="2">
        <f ca="1">K2186</f>
        <v>62016</v>
      </c>
      <c r="C2187" s="2">
        <f t="shared" si="633"/>
        <v>2</v>
      </c>
      <c r="D2187" s="2">
        <f>VLOOKUP(A2187,关卡NPC系数!B:C,2,FALSE)</f>
        <v>251</v>
      </c>
      <c r="E2187" s="2" t="str">
        <f>VLOOKUP(A2187,关卡NPC系数!M:Q,5)</f>
        <v>6阶</v>
      </c>
      <c r="F2187" s="2" t="str">
        <f t="shared" si="629"/>
        <v>前排</v>
      </c>
      <c r="G2187" s="2">
        <f t="shared" si="619"/>
        <v>6</v>
      </c>
      <c r="I2187" s="2" t="str">
        <f t="shared" si="630"/>
        <v>神圣</v>
      </c>
      <c r="J2187" s="2" t="str">
        <f t="shared" si="631"/>
        <v>6阶前排神圣</v>
      </c>
      <c r="K2187" s="2">
        <f ca="1">VLOOKUP(J2187,NPC规则!A:K,M2187,FALSE)</f>
        <v>63026</v>
      </c>
      <c r="L2187" s="2">
        <f>VLOOKUP(J2187,NPC规则!A:N,14,FALSE)</f>
        <v>3</v>
      </c>
      <c r="M2187" s="2">
        <f t="shared" ca="1" si="632"/>
        <v>3</v>
      </c>
      <c r="N2187" s="2">
        <v>6</v>
      </c>
      <c r="O2187" s="2">
        <f>VLOOKUP(A2187,关卡NPC系数!B:I,6,FALSE)</f>
        <v>1.859</v>
      </c>
      <c r="P2187" s="2">
        <f t="shared" si="628"/>
        <v>1</v>
      </c>
    </row>
    <row r="2188" spans="1:16" x14ac:dyDescent="0.3">
      <c r="A2188" s="2">
        <f t="shared" si="618"/>
        <v>365</v>
      </c>
      <c r="B2188" s="2">
        <f ca="1">K2186</f>
        <v>62016</v>
      </c>
      <c r="C2188" s="2">
        <f t="shared" si="633"/>
        <v>3</v>
      </c>
      <c r="D2188" s="2">
        <f>VLOOKUP(A2188,关卡NPC系数!B:C,2,FALSE)</f>
        <v>251</v>
      </c>
      <c r="E2188" s="2" t="str">
        <f>VLOOKUP(A2188,关卡NPC系数!M:Q,5)</f>
        <v>6阶</v>
      </c>
      <c r="F2188" s="2" t="str">
        <f t="shared" si="629"/>
        <v>后排</v>
      </c>
      <c r="G2188" s="2">
        <f t="shared" si="619"/>
        <v>6</v>
      </c>
      <c r="I2188" s="2" t="str">
        <f t="shared" si="630"/>
        <v>神圣</v>
      </c>
      <c r="J2188" s="2" t="str">
        <f t="shared" si="631"/>
        <v>6阶后排神圣</v>
      </c>
      <c r="K2188" s="2">
        <f ca="1">VLOOKUP(J2188,NPC规则!A:K,M2188,FALSE)</f>
        <v>62016</v>
      </c>
      <c r="L2188" s="2">
        <f>VLOOKUP(J2188,NPC规则!A:N,14,FALSE)</f>
        <v>3</v>
      </c>
      <c r="M2188" s="2">
        <f t="shared" ca="1" si="632"/>
        <v>4</v>
      </c>
      <c r="N2188" s="2">
        <v>6</v>
      </c>
      <c r="O2188" s="2">
        <f>VLOOKUP(A2188,关卡NPC系数!B:I,6,FALSE)</f>
        <v>1.859</v>
      </c>
      <c r="P2188" s="2">
        <f t="shared" si="628"/>
        <v>1</v>
      </c>
    </row>
    <row r="2189" spans="1:16" x14ac:dyDescent="0.3">
      <c r="A2189" s="2">
        <f t="shared" si="618"/>
        <v>365</v>
      </c>
      <c r="B2189" s="2">
        <f ca="1">K2186</f>
        <v>62016</v>
      </c>
      <c r="C2189" s="2">
        <f t="shared" si="633"/>
        <v>4</v>
      </c>
      <c r="D2189" s="2">
        <f>VLOOKUP(A2189,关卡NPC系数!B:C,2,FALSE)</f>
        <v>251</v>
      </c>
      <c r="E2189" s="2" t="str">
        <f>VLOOKUP(A2189,关卡NPC系数!M:Q,5)</f>
        <v>6阶</v>
      </c>
      <c r="F2189" s="2" t="str">
        <f t="shared" si="629"/>
        <v>后排</v>
      </c>
      <c r="G2189" s="2">
        <f t="shared" si="619"/>
        <v>6</v>
      </c>
      <c r="I2189" s="2" t="str">
        <f t="shared" si="630"/>
        <v>神圣</v>
      </c>
      <c r="J2189" s="2" t="str">
        <f t="shared" si="631"/>
        <v>6阶后排神圣</v>
      </c>
      <c r="K2189" s="2">
        <f ca="1">VLOOKUP(J2189,NPC规则!A:K,M2189,FALSE)</f>
        <v>63026</v>
      </c>
      <c r="L2189" s="2">
        <f>VLOOKUP(J2189,NPC规则!A:N,14,FALSE)</f>
        <v>3</v>
      </c>
      <c r="M2189" s="2">
        <f t="shared" ca="1" si="632"/>
        <v>3</v>
      </c>
      <c r="N2189" s="2">
        <v>6</v>
      </c>
      <c r="O2189" s="2">
        <f>VLOOKUP(A2189,关卡NPC系数!B:I,6,FALSE)</f>
        <v>1.859</v>
      </c>
      <c r="P2189" s="2">
        <f t="shared" si="628"/>
        <v>1</v>
      </c>
    </row>
    <row r="2190" spans="1:16" x14ac:dyDescent="0.3">
      <c r="A2190" s="2">
        <f t="shared" ref="A2190:A2253" si="634">A2184+1</f>
        <v>365</v>
      </c>
      <c r="B2190" s="2">
        <f ca="1">K2186</f>
        <v>62016</v>
      </c>
      <c r="C2190" s="2">
        <f t="shared" si="633"/>
        <v>5</v>
      </c>
      <c r="D2190" s="2">
        <f>VLOOKUP(A2190,关卡NPC系数!B:C,2,FALSE)</f>
        <v>251</v>
      </c>
      <c r="E2190" s="2" t="str">
        <f>VLOOKUP(A2190,关卡NPC系数!M:Q,5)</f>
        <v>6阶</v>
      </c>
      <c r="F2190" s="2" t="str">
        <f t="shared" si="629"/>
        <v>后排</v>
      </c>
      <c r="G2190" s="2">
        <f t="shared" si="619"/>
        <v>6</v>
      </c>
      <c r="I2190" s="2" t="str">
        <f t="shared" si="630"/>
        <v>神圣</v>
      </c>
      <c r="J2190" s="2" t="str">
        <f t="shared" si="631"/>
        <v>6阶后排神圣</v>
      </c>
      <c r="K2190" s="2">
        <f ca="1">VLOOKUP(J2190,NPC规则!A:K,M2190,FALSE)</f>
        <v>63026</v>
      </c>
      <c r="L2190" s="2">
        <f>VLOOKUP(J2190,NPC规则!A:N,14,FALSE)</f>
        <v>3</v>
      </c>
      <c r="M2190" s="2">
        <f t="shared" ca="1" si="632"/>
        <v>3</v>
      </c>
      <c r="N2190" s="2">
        <v>6</v>
      </c>
      <c r="O2190" s="2">
        <f>VLOOKUP(A2190,关卡NPC系数!B:I,6,FALSE)</f>
        <v>1.859</v>
      </c>
      <c r="P2190" s="2">
        <f t="shared" si="628"/>
        <v>1</v>
      </c>
    </row>
    <row r="2191" spans="1:16" x14ac:dyDescent="0.3">
      <c r="A2191" s="2">
        <f t="shared" si="634"/>
        <v>365</v>
      </c>
      <c r="B2191" s="2">
        <f ca="1">K2186</f>
        <v>62016</v>
      </c>
      <c r="C2191" s="2">
        <f t="shared" si="633"/>
        <v>6</v>
      </c>
      <c r="D2191" s="2">
        <f>VLOOKUP(A2191,关卡NPC系数!B:C,2,FALSE)</f>
        <v>251</v>
      </c>
      <c r="E2191" s="2" t="str">
        <f>VLOOKUP(A2191,关卡NPC系数!M:Q,5)</f>
        <v>6阶</v>
      </c>
      <c r="F2191" s="2" t="str">
        <f t="shared" si="629"/>
        <v>后排</v>
      </c>
      <c r="G2191" s="2">
        <f t="shared" si="619"/>
        <v>6</v>
      </c>
      <c r="I2191" s="2" t="str">
        <f t="shared" si="630"/>
        <v>神圣</v>
      </c>
      <c r="J2191" s="2" t="str">
        <f t="shared" si="631"/>
        <v>6阶后排神圣</v>
      </c>
      <c r="K2191" s="2">
        <f ca="1">VLOOKUP(J2191,NPC规则!A:K,M2191,FALSE)</f>
        <v>63026</v>
      </c>
      <c r="L2191" s="2">
        <f>VLOOKUP(J2191,NPC规则!A:N,14,FALSE)</f>
        <v>3</v>
      </c>
      <c r="M2191" s="2">
        <f t="shared" ca="1" si="632"/>
        <v>3</v>
      </c>
      <c r="N2191" s="2">
        <v>6</v>
      </c>
      <c r="O2191" s="2">
        <f>VLOOKUP(A2191,关卡NPC系数!B:I,6,FALSE)</f>
        <v>1.859</v>
      </c>
      <c r="P2191" s="2">
        <f t="shared" si="628"/>
        <v>1</v>
      </c>
    </row>
    <row r="2192" spans="1:16" x14ac:dyDescent="0.3">
      <c r="A2192" s="2">
        <f t="shared" si="634"/>
        <v>366</v>
      </c>
      <c r="B2192" s="2">
        <f ca="1">K2192</f>
        <v>25066</v>
      </c>
      <c r="C2192" s="2">
        <f t="shared" si="633"/>
        <v>1</v>
      </c>
      <c r="D2192" s="2">
        <f>VLOOKUP(A2192,关卡NPC系数!B:C,2,FALSE)</f>
        <v>251</v>
      </c>
      <c r="E2192" s="2" t="str">
        <f>VLOOKUP(A2192,关卡NPC系数!M:Q,5)</f>
        <v>6阶</v>
      </c>
      <c r="F2192" s="2" t="str">
        <f t="shared" si="629"/>
        <v>前排</v>
      </c>
      <c r="G2192" s="2">
        <f t="shared" ref="G2192" ca="1" si="635">RANK(H2192,$H2192:$H2197)</f>
        <v>2</v>
      </c>
      <c r="H2192" s="2">
        <f t="shared" ref="H2192:H2239" ca="1" si="636">RAND()</f>
        <v>0.84791227276470649</v>
      </c>
      <c r="I2192" s="2" t="str">
        <f t="shared" ca="1" si="630"/>
        <v>奥术</v>
      </c>
      <c r="J2192" s="2" t="str">
        <f t="shared" ca="1" si="631"/>
        <v>6阶前排奥术</v>
      </c>
      <c r="K2192" s="2">
        <f ca="1">VLOOKUP(J2192,NPC规则!A:K,M2192,FALSE)</f>
        <v>25066</v>
      </c>
      <c r="L2192" s="2">
        <f ca="1">VLOOKUP(J2192,NPC规则!A:N,14,FALSE)</f>
        <v>4</v>
      </c>
      <c r="M2192" s="2">
        <f t="shared" ca="1" si="632"/>
        <v>3</v>
      </c>
      <c r="N2192" s="2">
        <v>6</v>
      </c>
      <c r="O2192" s="2">
        <f>VLOOKUP(A2192,关卡NPC系数!B:I,6,FALSE)</f>
        <v>1.8620000000000001</v>
      </c>
      <c r="P2192" s="2">
        <f t="shared" si="628"/>
        <v>1</v>
      </c>
    </row>
    <row r="2193" spans="1:16" x14ac:dyDescent="0.3">
      <c r="A2193" s="2">
        <f t="shared" si="634"/>
        <v>366</v>
      </c>
      <c r="B2193" s="2">
        <f ca="1">K2192</f>
        <v>25066</v>
      </c>
      <c r="C2193" s="2">
        <f t="shared" si="633"/>
        <v>2</v>
      </c>
      <c r="D2193" s="2">
        <f>VLOOKUP(A2193,关卡NPC系数!B:C,2,FALSE)</f>
        <v>251</v>
      </c>
      <c r="E2193" s="2" t="str">
        <f>VLOOKUP(A2193,关卡NPC系数!M:Q,5)</f>
        <v>6阶</v>
      </c>
      <c r="F2193" s="2" t="str">
        <f t="shared" si="629"/>
        <v>前排</v>
      </c>
      <c r="G2193" s="2">
        <f t="shared" ref="G2193" ca="1" si="637">RANK(H2193,$H2192:$H2197)</f>
        <v>4</v>
      </c>
      <c r="H2193" s="2">
        <f t="shared" ca="1" si="636"/>
        <v>0.4461104885114161</v>
      </c>
      <c r="I2193" s="2" t="str">
        <f t="shared" ca="1" si="630"/>
        <v>自然</v>
      </c>
      <c r="J2193" s="2" t="str">
        <f t="shared" ca="1" si="631"/>
        <v>6阶前排自然</v>
      </c>
      <c r="K2193" s="2">
        <f ca="1">VLOOKUP(J2193,NPC规则!A:K,M2193,FALSE)</f>
        <v>45056</v>
      </c>
      <c r="L2193" s="2">
        <f ca="1">VLOOKUP(J2193,NPC规则!A:N,14,FALSE)</f>
        <v>4</v>
      </c>
      <c r="M2193" s="2">
        <f t="shared" ca="1" si="632"/>
        <v>4</v>
      </c>
      <c r="N2193" s="2">
        <v>6</v>
      </c>
      <c r="O2193" s="2">
        <f>VLOOKUP(A2193,关卡NPC系数!B:I,6,FALSE)</f>
        <v>1.8620000000000001</v>
      </c>
      <c r="P2193" s="2">
        <f t="shared" si="628"/>
        <v>1</v>
      </c>
    </row>
    <row r="2194" spans="1:16" x14ac:dyDescent="0.3">
      <c r="A2194" s="2">
        <f t="shared" si="634"/>
        <v>366</v>
      </c>
      <c r="B2194" s="2">
        <f ca="1">K2192</f>
        <v>25066</v>
      </c>
      <c r="C2194" s="2">
        <f t="shared" si="633"/>
        <v>3</v>
      </c>
      <c r="D2194" s="2">
        <f>VLOOKUP(A2194,关卡NPC系数!B:C,2,FALSE)</f>
        <v>251</v>
      </c>
      <c r="E2194" s="2" t="str">
        <f>VLOOKUP(A2194,关卡NPC系数!M:Q,5)</f>
        <v>6阶</v>
      </c>
      <c r="F2194" s="2" t="str">
        <f t="shared" si="629"/>
        <v>后排</v>
      </c>
      <c r="G2194" s="2">
        <f t="shared" ref="G2194" ca="1" si="638">RANK(H2194,$H2192:$H2197)</f>
        <v>5</v>
      </c>
      <c r="H2194" s="2">
        <f t="shared" ca="1" si="636"/>
        <v>0.34706277881174863</v>
      </c>
      <c r="I2194" s="2" t="str">
        <f t="shared" ca="1" si="630"/>
        <v>暗影</v>
      </c>
      <c r="J2194" s="2" t="str">
        <f t="shared" ca="1" si="631"/>
        <v>6阶后排暗影</v>
      </c>
      <c r="K2194" s="2">
        <f ca="1">VLOOKUP(J2194,NPC规则!A:K,M2194,FALSE)</f>
        <v>52046</v>
      </c>
      <c r="L2194" s="2">
        <f ca="1">VLOOKUP(J2194,NPC规则!A:N,14,FALSE)</f>
        <v>3</v>
      </c>
      <c r="M2194" s="2">
        <f t="shared" ca="1" si="632"/>
        <v>4</v>
      </c>
      <c r="N2194" s="2">
        <v>6</v>
      </c>
      <c r="O2194" s="2">
        <f>VLOOKUP(A2194,关卡NPC系数!B:I,6,FALSE)</f>
        <v>1.8620000000000001</v>
      </c>
      <c r="P2194" s="2">
        <f t="shared" si="628"/>
        <v>1</v>
      </c>
    </row>
    <row r="2195" spans="1:16" x14ac:dyDescent="0.3">
      <c r="A2195" s="2">
        <f t="shared" si="634"/>
        <v>366</v>
      </c>
      <c r="B2195" s="2">
        <f ca="1">K2192</f>
        <v>25066</v>
      </c>
      <c r="C2195" s="2">
        <f t="shared" si="633"/>
        <v>4</v>
      </c>
      <c r="D2195" s="2">
        <f>VLOOKUP(A2195,关卡NPC系数!B:C,2,FALSE)</f>
        <v>251</v>
      </c>
      <c r="E2195" s="2" t="str">
        <f>VLOOKUP(A2195,关卡NPC系数!M:Q,5)</f>
        <v>6阶</v>
      </c>
      <c r="F2195" s="2" t="str">
        <f t="shared" si="629"/>
        <v>后排</v>
      </c>
      <c r="G2195" s="2">
        <f t="shared" ref="G2195" ca="1" si="639">RANK(H2195,$H2192:$H2197)</f>
        <v>1</v>
      </c>
      <c r="H2195" s="2">
        <f t="shared" ca="1" si="636"/>
        <v>0.91966968725598619</v>
      </c>
      <c r="I2195" s="2" t="str">
        <f t="shared" ca="1" si="630"/>
        <v>亡灵</v>
      </c>
      <c r="J2195" s="2" t="str">
        <f t="shared" ca="1" si="631"/>
        <v>6阶后排亡灵</v>
      </c>
      <c r="K2195" s="2">
        <f ca="1">VLOOKUP(J2195,NPC规则!A:K,M2195,FALSE)</f>
        <v>14026</v>
      </c>
      <c r="L2195" s="2">
        <f ca="1">VLOOKUP(J2195,NPC规则!A:N,14,FALSE)</f>
        <v>6</v>
      </c>
      <c r="M2195" s="2">
        <f t="shared" ca="1" si="632"/>
        <v>4</v>
      </c>
      <c r="N2195" s="2">
        <v>6</v>
      </c>
      <c r="O2195" s="2">
        <f>VLOOKUP(A2195,关卡NPC系数!B:I,6,FALSE)</f>
        <v>1.8620000000000001</v>
      </c>
      <c r="P2195" s="2">
        <f t="shared" si="628"/>
        <v>1</v>
      </c>
    </row>
    <row r="2196" spans="1:16" x14ac:dyDescent="0.3">
      <c r="A2196" s="2">
        <f t="shared" si="634"/>
        <v>366</v>
      </c>
      <c r="B2196" s="2">
        <f ca="1">K2192</f>
        <v>25066</v>
      </c>
      <c r="C2196" s="2">
        <f t="shared" si="633"/>
        <v>5</v>
      </c>
      <c r="D2196" s="2">
        <f>VLOOKUP(A2196,关卡NPC系数!B:C,2,FALSE)</f>
        <v>251</v>
      </c>
      <c r="E2196" s="2" t="str">
        <f>VLOOKUP(A2196,关卡NPC系数!M:Q,5)</f>
        <v>6阶</v>
      </c>
      <c r="F2196" s="2" t="str">
        <f t="shared" si="629"/>
        <v>后排</v>
      </c>
      <c r="G2196" s="2">
        <f t="shared" ref="G2196" ca="1" si="640">RANK(H2196,$H2192:$H2197)</f>
        <v>3</v>
      </c>
      <c r="H2196" s="2">
        <f t="shared" ca="1" si="636"/>
        <v>0.57899453942785106</v>
      </c>
      <c r="I2196" s="2" t="str">
        <f t="shared" ca="1" si="630"/>
        <v>邪能</v>
      </c>
      <c r="J2196" s="2" t="str">
        <f t="shared" ca="1" si="631"/>
        <v>6阶后排邪能</v>
      </c>
      <c r="K2196" s="2">
        <f ca="1">VLOOKUP(J2196,NPC规则!A:K,M2196,FALSE)</f>
        <v>34026</v>
      </c>
      <c r="L2196" s="2">
        <f ca="1">VLOOKUP(J2196,NPC规则!A:N,14,FALSE)</f>
        <v>6</v>
      </c>
      <c r="M2196" s="2">
        <f t="shared" ca="1" si="632"/>
        <v>3</v>
      </c>
      <c r="N2196" s="2">
        <v>6</v>
      </c>
      <c r="O2196" s="2">
        <f>VLOOKUP(A2196,关卡NPC系数!B:I,6,FALSE)</f>
        <v>1.8620000000000001</v>
      </c>
      <c r="P2196" s="2">
        <f t="shared" si="628"/>
        <v>1</v>
      </c>
    </row>
    <row r="2197" spans="1:16" x14ac:dyDescent="0.3">
      <c r="A2197" s="2">
        <f t="shared" si="634"/>
        <v>366</v>
      </c>
      <c r="B2197" s="2">
        <f ca="1">K2192</f>
        <v>25066</v>
      </c>
      <c r="C2197" s="2">
        <f t="shared" si="633"/>
        <v>6</v>
      </c>
      <c r="D2197" s="2">
        <f>VLOOKUP(A2197,关卡NPC系数!B:C,2,FALSE)</f>
        <v>251</v>
      </c>
      <c r="E2197" s="2" t="str">
        <f>VLOOKUP(A2197,关卡NPC系数!M:Q,5)</f>
        <v>6阶</v>
      </c>
      <c r="F2197" s="2" t="str">
        <f t="shared" si="629"/>
        <v>后排</v>
      </c>
      <c r="G2197" s="2">
        <f t="shared" ref="G2197" ca="1" si="641">RANK(H2197,$H2192:$H2197)</f>
        <v>6</v>
      </c>
      <c r="H2197" s="2">
        <f t="shared" ca="1" si="636"/>
        <v>0.13185738296465599</v>
      </c>
      <c r="I2197" s="2" t="str">
        <f t="shared" ca="1" si="630"/>
        <v>神圣</v>
      </c>
      <c r="J2197" s="2" t="str">
        <f t="shared" ca="1" si="631"/>
        <v>6阶后排神圣</v>
      </c>
      <c r="K2197" s="2">
        <f ca="1">VLOOKUP(J2197,NPC规则!A:K,M2197,FALSE)</f>
        <v>61026</v>
      </c>
      <c r="L2197" s="2">
        <f ca="1">VLOOKUP(J2197,NPC规则!A:N,14,FALSE)</f>
        <v>3</v>
      </c>
      <c r="M2197" s="2">
        <f t="shared" ca="1" si="632"/>
        <v>2</v>
      </c>
      <c r="N2197" s="2">
        <v>6</v>
      </c>
      <c r="O2197" s="2">
        <f>VLOOKUP(A2197,关卡NPC系数!B:I,6,FALSE)</f>
        <v>1.8620000000000001</v>
      </c>
      <c r="P2197" s="2">
        <f t="shared" si="628"/>
        <v>1</v>
      </c>
    </row>
    <row r="2198" spans="1:16" x14ac:dyDescent="0.3">
      <c r="A2198" s="2">
        <f t="shared" si="634"/>
        <v>367</v>
      </c>
      <c r="B2198" s="2">
        <f ca="1">K2198</f>
        <v>15036</v>
      </c>
      <c r="C2198" s="2">
        <f t="shared" si="633"/>
        <v>1</v>
      </c>
      <c r="D2198" s="2">
        <f>VLOOKUP(A2198,关卡NPC系数!B:C,2,FALSE)</f>
        <v>252</v>
      </c>
      <c r="E2198" s="2" t="str">
        <f>VLOOKUP(A2198,关卡NPC系数!M:Q,5)</f>
        <v>6阶</v>
      </c>
      <c r="F2198" s="2" t="str">
        <f t="shared" si="629"/>
        <v>前排</v>
      </c>
      <c r="G2198" s="2">
        <v>1</v>
      </c>
      <c r="I2198" s="2" t="str">
        <f t="shared" si="630"/>
        <v>亡灵</v>
      </c>
      <c r="J2198" s="2" t="str">
        <f t="shared" si="631"/>
        <v>6阶前排亡灵</v>
      </c>
      <c r="K2198" s="2">
        <f ca="1">VLOOKUP(J2198,NPC规则!A:K,M2198,FALSE)</f>
        <v>15036</v>
      </c>
      <c r="L2198" s="2">
        <f>VLOOKUP(J2198,NPC规则!A:N,14,FALSE)</f>
        <v>3</v>
      </c>
      <c r="M2198" s="2">
        <f t="shared" ca="1" si="632"/>
        <v>4</v>
      </c>
      <c r="N2198" s="2">
        <v>6</v>
      </c>
      <c r="O2198" s="2">
        <f>VLOOKUP(A2198,关卡NPC系数!B:I,6,FALSE)</f>
        <v>1.8640000000000001</v>
      </c>
      <c r="P2198" s="2">
        <f t="shared" si="628"/>
        <v>1</v>
      </c>
    </row>
    <row r="2199" spans="1:16" x14ac:dyDescent="0.3">
      <c r="A2199" s="2">
        <f t="shared" si="634"/>
        <v>367</v>
      </c>
      <c r="B2199" s="2">
        <f ca="1">K2198</f>
        <v>15036</v>
      </c>
      <c r="C2199" s="2">
        <f t="shared" si="633"/>
        <v>2</v>
      </c>
      <c r="D2199" s="2">
        <f>VLOOKUP(A2199,关卡NPC系数!B:C,2,FALSE)</f>
        <v>252</v>
      </c>
      <c r="E2199" s="2" t="str">
        <f>VLOOKUP(A2199,关卡NPC系数!M:Q,5)</f>
        <v>6阶</v>
      </c>
      <c r="F2199" s="2" t="str">
        <f t="shared" si="629"/>
        <v>前排</v>
      </c>
      <c r="G2199" s="2">
        <v>1</v>
      </c>
      <c r="I2199" s="2" t="str">
        <f t="shared" si="630"/>
        <v>亡灵</v>
      </c>
      <c r="J2199" s="2" t="str">
        <f t="shared" si="631"/>
        <v>6阶前排亡灵</v>
      </c>
      <c r="K2199" s="2">
        <f ca="1">VLOOKUP(J2199,NPC规则!A:K,M2199,FALSE)</f>
        <v>11076</v>
      </c>
      <c r="L2199" s="2">
        <f>VLOOKUP(J2199,NPC规则!A:N,14,FALSE)</f>
        <v>3</v>
      </c>
      <c r="M2199" s="2">
        <f t="shared" ca="1" si="632"/>
        <v>2</v>
      </c>
      <c r="N2199" s="2">
        <v>6</v>
      </c>
      <c r="O2199" s="2">
        <f>VLOOKUP(A2199,关卡NPC系数!B:I,6,FALSE)</f>
        <v>1.8640000000000001</v>
      </c>
      <c r="P2199" s="2">
        <f t="shared" si="628"/>
        <v>1</v>
      </c>
    </row>
    <row r="2200" spans="1:16" x14ac:dyDescent="0.3">
      <c r="A2200" s="2">
        <f t="shared" si="634"/>
        <v>367</v>
      </c>
      <c r="B2200" s="2">
        <f ca="1">K2198</f>
        <v>15036</v>
      </c>
      <c r="C2200" s="2">
        <f t="shared" si="633"/>
        <v>3</v>
      </c>
      <c r="D2200" s="2">
        <f>VLOOKUP(A2200,关卡NPC系数!B:C,2,FALSE)</f>
        <v>252</v>
      </c>
      <c r="E2200" s="2" t="str">
        <f>VLOOKUP(A2200,关卡NPC系数!M:Q,5)</f>
        <v>6阶</v>
      </c>
      <c r="F2200" s="2" t="str">
        <f t="shared" si="629"/>
        <v>后排</v>
      </c>
      <c r="G2200" s="2">
        <v>1</v>
      </c>
      <c r="I2200" s="2" t="str">
        <f t="shared" si="630"/>
        <v>亡灵</v>
      </c>
      <c r="J2200" s="2" t="str">
        <f t="shared" si="631"/>
        <v>6阶后排亡灵</v>
      </c>
      <c r="K2200" s="2">
        <f ca="1">VLOOKUP(J2200,NPC规则!A:K,M2200,FALSE)</f>
        <v>14026</v>
      </c>
      <c r="L2200" s="2">
        <f>VLOOKUP(J2200,NPC规则!A:N,14,FALSE)</f>
        <v>6</v>
      </c>
      <c r="M2200" s="2">
        <f t="shared" ca="1" si="632"/>
        <v>4</v>
      </c>
      <c r="N2200" s="2">
        <v>6</v>
      </c>
      <c r="O2200" s="2">
        <f>VLOOKUP(A2200,关卡NPC系数!B:I,6,FALSE)</f>
        <v>1.8640000000000001</v>
      </c>
      <c r="P2200" s="2">
        <f t="shared" si="628"/>
        <v>1</v>
      </c>
    </row>
    <row r="2201" spans="1:16" x14ac:dyDescent="0.3">
      <c r="A2201" s="2">
        <f t="shared" si="634"/>
        <v>367</v>
      </c>
      <c r="B2201" s="2">
        <f ca="1">K2198</f>
        <v>15036</v>
      </c>
      <c r="C2201" s="2">
        <f t="shared" si="633"/>
        <v>4</v>
      </c>
      <c r="D2201" s="2">
        <f>VLOOKUP(A2201,关卡NPC系数!B:C,2,FALSE)</f>
        <v>252</v>
      </c>
      <c r="E2201" s="2" t="str">
        <f>VLOOKUP(A2201,关卡NPC系数!M:Q,5)</f>
        <v>6阶</v>
      </c>
      <c r="F2201" s="2" t="str">
        <f t="shared" si="629"/>
        <v>后排</v>
      </c>
      <c r="G2201" s="2">
        <v>1</v>
      </c>
      <c r="I2201" s="2" t="str">
        <f t="shared" si="630"/>
        <v>亡灵</v>
      </c>
      <c r="J2201" s="2" t="str">
        <f t="shared" si="631"/>
        <v>6阶后排亡灵</v>
      </c>
      <c r="K2201" s="2">
        <f ca="1">VLOOKUP(J2201,NPC规则!A:K,M2201,FALSE)</f>
        <v>12026</v>
      </c>
      <c r="L2201" s="2">
        <f>VLOOKUP(J2201,NPC规则!A:N,14,FALSE)</f>
        <v>6</v>
      </c>
      <c r="M2201" s="2">
        <f t="shared" ca="1" si="632"/>
        <v>7</v>
      </c>
      <c r="N2201" s="2">
        <v>6</v>
      </c>
      <c r="O2201" s="2">
        <f>VLOOKUP(A2201,关卡NPC系数!B:I,6,FALSE)</f>
        <v>1.8640000000000001</v>
      </c>
      <c r="P2201" s="2">
        <f t="shared" si="628"/>
        <v>1</v>
      </c>
    </row>
    <row r="2202" spans="1:16" x14ac:dyDescent="0.3">
      <c r="A2202" s="2">
        <f t="shared" si="634"/>
        <v>367</v>
      </c>
      <c r="B2202" s="2">
        <f ca="1">K2198</f>
        <v>15036</v>
      </c>
      <c r="C2202" s="2">
        <f t="shared" si="633"/>
        <v>5</v>
      </c>
      <c r="D2202" s="2">
        <f>VLOOKUP(A2202,关卡NPC系数!B:C,2,FALSE)</f>
        <v>252</v>
      </c>
      <c r="E2202" s="2" t="str">
        <f>VLOOKUP(A2202,关卡NPC系数!M:Q,5)</f>
        <v>6阶</v>
      </c>
      <c r="F2202" s="2" t="str">
        <f t="shared" si="629"/>
        <v>后排</v>
      </c>
      <c r="G2202" s="2">
        <v>1</v>
      </c>
      <c r="I2202" s="2" t="str">
        <f t="shared" si="630"/>
        <v>亡灵</v>
      </c>
      <c r="J2202" s="2" t="str">
        <f t="shared" si="631"/>
        <v>6阶后排亡灵</v>
      </c>
      <c r="K2202" s="2">
        <f ca="1">VLOOKUP(J2202,NPC规则!A:K,M2202,FALSE)</f>
        <v>14026</v>
      </c>
      <c r="L2202" s="2">
        <f>VLOOKUP(J2202,NPC规则!A:N,14,FALSE)</f>
        <v>6</v>
      </c>
      <c r="M2202" s="2">
        <f t="shared" ca="1" si="632"/>
        <v>4</v>
      </c>
      <c r="N2202" s="2">
        <v>6</v>
      </c>
      <c r="O2202" s="2">
        <f>VLOOKUP(A2202,关卡NPC系数!B:I,6,FALSE)</f>
        <v>1.8640000000000001</v>
      </c>
      <c r="P2202" s="2">
        <f t="shared" si="628"/>
        <v>1</v>
      </c>
    </row>
    <row r="2203" spans="1:16" x14ac:dyDescent="0.3">
      <c r="A2203" s="2">
        <f t="shared" si="634"/>
        <v>367</v>
      </c>
      <c r="B2203" s="2">
        <f ca="1">K2198</f>
        <v>15036</v>
      </c>
      <c r="C2203" s="2">
        <f t="shared" si="633"/>
        <v>6</v>
      </c>
      <c r="D2203" s="2">
        <f>VLOOKUP(A2203,关卡NPC系数!B:C,2,FALSE)</f>
        <v>252</v>
      </c>
      <c r="E2203" s="2" t="str">
        <f>VLOOKUP(A2203,关卡NPC系数!M:Q,5)</f>
        <v>6阶</v>
      </c>
      <c r="F2203" s="2" t="str">
        <f t="shared" si="629"/>
        <v>后排</v>
      </c>
      <c r="G2203" s="2">
        <v>1</v>
      </c>
      <c r="I2203" s="2" t="str">
        <f t="shared" si="630"/>
        <v>亡灵</v>
      </c>
      <c r="J2203" s="2" t="str">
        <f t="shared" si="631"/>
        <v>6阶后排亡灵</v>
      </c>
      <c r="K2203" s="2">
        <f ca="1">VLOOKUP(J2203,NPC规则!A:K,M2203,FALSE)</f>
        <v>14026</v>
      </c>
      <c r="L2203" s="2">
        <f>VLOOKUP(J2203,NPC规则!A:N,14,FALSE)</f>
        <v>6</v>
      </c>
      <c r="M2203" s="2">
        <f t="shared" ca="1" si="632"/>
        <v>4</v>
      </c>
      <c r="N2203" s="2">
        <v>6</v>
      </c>
      <c r="O2203" s="2">
        <f>VLOOKUP(A2203,关卡NPC系数!B:I,6,FALSE)</f>
        <v>1.8640000000000001</v>
      </c>
      <c r="P2203" s="2">
        <f t="shared" si="628"/>
        <v>1</v>
      </c>
    </row>
    <row r="2204" spans="1:16" x14ac:dyDescent="0.3">
      <c r="A2204" s="2">
        <f t="shared" si="634"/>
        <v>368</v>
      </c>
      <c r="B2204" s="2">
        <f ca="1">K2204</f>
        <v>21036</v>
      </c>
      <c r="C2204" s="2">
        <f t="shared" si="633"/>
        <v>1</v>
      </c>
      <c r="D2204" s="2">
        <f>VLOOKUP(A2204,关卡NPC系数!B:C,2,FALSE)</f>
        <v>252</v>
      </c>
      <c r="E2204" s="2" t="str">
        <f>VLOOKUP(A2204,关卡NPC系数!M:Q,5)</f>
        <v>6阶</v>
      </c>
      <c r="F2204" s="2" t="str">
        <f t="shared" si="629"/>
        <v>前排</v>
      </c>
      <c r="G2204" s="2">
        <f t="shared" ref="G2204" si="642">G2198+1</f>
        <v>2</v>
      </c>
      <c r="I2204" s="2" t="str">
        <f t="shared" si="630"/>
        <v>奥术</v>
      </c>
      <c r="J2204" s="2" t="str">
        <f t="shared" si="631"/>
        <v>6阶前排奥术</v>
      </c>
      <c r="K2204" s="2">
        <f ca="1">VLOOKUP(J2204,NPC规则!A:K,M2204,FALSE)</f>
        <v>21036</v>
      </c>
      <c r="L2204" s="2">
        <f>VLOOKUP(J2204,NPC规则!A:N,14,FALSE)</f>
        <v>4</v>
      </c>
      <c r="M2204" s="2">
        <f t="shared" ca="1" si="632"/>
        <v>4</v>
      </c>
      <c r="N2204" s="2">
        <v>6</v>
      </c>
      <c r="O2204" s="2">
        <f>VLOOKUP(A2204,关卡NPC系数!B:I,6,FALSE)</f>
        <v>1.867</v>
      </c>
      <c r="P2204" s="2">
        <f t="shared" si="628"/>
        <v>1</v>
      </c>
    </row>
    <row r="2205" spans="1:16" x14ac:dyDescent="0.3">
      <c r="A2205" s="2">
        <f t="shared" si="634"/>
        <v>368</v>
      </c>
      <c r="B2205" s="2">
        <f ca="1">K2204</f>
        <v>21036</v>
      </c>
      <c r="C2205" s="2">
        <f t="shared" si="633"/>
        <v>2</v>
      </c>
      <c r="D2205" s="2">
        <f>VLOOKUP(A2205,关卡NPC系数!B:C,2,FALSE)</f>
        <v>252</v>
      </c>
      <c r="E2205" s="2" t="str">
        <f>VLOOKUP(A2205,关卡NPC系数!M:Q,5)</f>
        <v>6阶</v>
      </c>
      <c r="F2205" s="2" t="str">
        <f t="shared" si="629"/>
        <v>前排</v>
      </c>
      <c r="G2205" s="2">
        <f t="shared" si="619"/>
        <v>2</v>
      </c>
      <c r="I2205" s="2" t="str">
        <f t="shared" si="630"/>
        <v>奥术</v>
      </c>
      <c r="J2205" s="2" t="str">
        <f t="shared" si="631"/>
        <v>6阶前排奥术</v>
      </c>
      <c r="K2205" s="2">
        <f ca="1">VLOOKUP(J2205,NPC规则!A:K,M2205,FALSE)</f>
        <v>21046</v>
      </c>
      <c r="L2205" s="2">
        <f>VLOOKUP(J2205,NPC规则!A:N,14,FALSE)</f>
        <v>4</v>
      </c>
      <c r="M2205" s="2">
        <f t="shared" ca="1" si="632"/>
        <v>2</v>
      </c>
      <c r="N2205" s="2">
        <v>6</v>
      </c>
      <c r="O2205" s="2">
        <f>VLOOKUP(A2205,关卡NPC系数!B:I,6,FALSE)</f>
        <v>1.867</v>
      </c>
      <c r="P2205" s="2">
        <f t="shared" si="628"/>
        <v>1</v>
      </c>
    </row>
    <row r="2206" spans="1:16" x14ac:dyDescent="0.3">
      <c r="A2206" s="2">
        <f t="shared" si="634"/>
        <v>368</v>
      </c>
      <c r="B2206" s="2">
        <f ca="1">K2204</f>
        <v>21036</v>
      </c>
      <c r="C2206" s="2">
        <f t="shared" si="633"/>
        <v>3</v>
      </c>
      <c r="D2206" s="2">
        <f>VLOOKUP(A2206,关卡NPC系数!B:C,2,FALSE)</f>
        <v>252</v>
      </c>
      <c r="E2206" s="2" t="str">
        <f>VLOOKUP(A2206,关卡NPC系数!M:Q,5)</f>
        <v>6阶</v>
      </c>
      <c r="F2206" s="2" t="str">
        <f t="shared" si="629"/>
        <v>后排</v>
      </c>
      <c r="G2206" s="2">
        <f t="shared" ref="G2206:G2269" si="643">G2200+1</f>
        <v>2</v>
      </c>
      <c r="I2206" s="2" t="str">
        <f t="shared" si="630"/>
        <v>奥术</v>
      </c>
      <c r="J2206" s="2" t="str">
        <f t="shared" si="631"/>
        <v>6阶后排奥术</v>
      </c>
      <c r="K2206" s="2">
        <f ca="1">VLOOKUP(J2206,NPC规则!A:K,M2206,FALSE)</f>
        <v>22046</v>
      </c>
      <c r="L2206" s="2">
        <f>VLOOKUP(J2206,NPC规则!A:N,14,FALSE)</f>
        <v>7</v>
      </c>
      <c r="M2206" s="2">
        <f t="shared" ca="1" si="632"/>
        <v>7</v>
      </c>
      <c r="N2206" s="2">
        <v>6</v>
      </c>
      <c r="O2206" s="2">
        <f>VLOOKUP(A2206,关卡NPC系数!B:I,6,FALSE)</f>
        <v>1.867</v>
      </c>
      <c r="P2206" s="2">
        <f t="shared" si="628"/>
        <v>1</v>
      </c>
    </row>
    <row r="2207" spans="1:16" x14ac:dyDescent="0.3">
      <c r="A2207" s="2">
        <f t="shared" si="634"/>
        <v>368</v>
      </c>
      <c r="B2207" s="2">
        <f ca="1">K2204</f>
        <v>21036</v>
      </c>
      <c r="C2207" s="2">
        <f t="shared" si="633"/>
        <v>4</v>
      </c>
      <c r="D2207" s="2">
        <f>VLOOKUP(A2207,关卡NPC系数!B:C,2,FALSE)</f>
        <v>252</v>
      </c>
      <c r="E2207" s="2" t="str">
        <f>VLOOKUP(A2207,关卡NPC系数!M:Q,5)</f>
        <v>6阶</v>
      </c>
      <c r="F2207" s="2" t="str">
        <f t="shared" si="629"/>
        <v>后排</v>
      </c>
      <c r="G2207" s="2">
        <f t="shared" si="643"/>
        <v>2</v>
      </c>
      <c r="I2207" s="2" t="str">
        <f t="shared" si="630"/>
        <v>奥术</v>
      </c>
      <c r="J2207" s="2" t="str">
        <f t="shared" si="631"/>
        <v>6阶后排奥术</v>
      </c>
      <c r="K2207" s="2">
        <f ca="1">VLOOKUP(J2207,NPC规则!A:K,M2207,FALSE)</f>
        <v>22036</v>
      </c>
      <c r="L2207" s="2">
        <f>VLOOKUP(J2207,NPC规则!A:N,14,FALSE)</f>
        <v>7</v>
      </c>
      <c r="M2207" s="2">
        <f t="shared" ca="1" si="632"/>
        <v>8</v>
      </c>
      <c r="N2207" s="2">
        <v>6</v>
      </c>
      <c r="O2207" s="2">
        <f>VLOOKUP(A2207,关卡NPC系数!B:I,6,FALSE)</f>
        <v>1.867</v>
      </c>
      <c r="P2207" s="2">
        <f t="shared" si="628"/>
        <v>1</v>
      </c>
    </row>
    <row r="2208" spans="1:16" x14ac:dyDescent="0.3">
      <c r="A2208" s="2">
        <f t="shared" si="634"/>
        <v>368</v>
      </c>
      <c r="B2208" s="2">
        <f ca="1">K2204</f>
        <v>21036</v>
      </c>
      <c r="C2208" s="2">
        <f t="shared" si="633"/>
        <v>5</v>
      </c>
      <c r="D2208" s="2">
        <f>VLOOKUP(A2208,关卡NPC系数!B:C,2,FALSE)</f>
        <v>252</v>
      </c>
      <c r="E2208" s="2" t="str">
        <f>VLOOKUP(A2208,关卡NPC系数!M:Q,5)</f>
        <v>6阶</v>
      </c>
      <c r="F2208" s="2" t="str">
        <f t="shared" si="629"/>
        <v>后排</v>
      </c>
      <c r="G2208" s="2">
        <f t="shared" si="643"/>
        <v>2</v>
      </c>
      <c r="I2208" s="2" t="str">
        <f t="shared" si="630"/>
        <v>奥术</v>
      </c>
      <c r="J2208" s="2" t="str">
        <f t="shared" si="631"/>
        <v>6阶后排奥术</v>
      </c>
      <c r="K2208" s="2">
        <f ca="1">VLOOKUP(J2208,NPC规则!A:K,M2208,FALSE)</f>
        <v>24036</v>
      </c>
      <c r="L2208" s="2">
        <f>VLOOKUP(J2208,NPC规则!A:N,14,FALSE)</f>
        <v>7</v>
      </c>
      <c r="M2208" s="2">
        <f t="shared" ca="1" si="632"/>
        <v>4</v>
      </c>
      <c r="N2208" s="2">
        <v>6</v>
      </c>
      <c r="O2208" s="2">
        <f>VLOOKUP(A2208,关卡NPC系数!B:I,6,FALSE)</f>
        <v>1.867</v>
      </c>
      <c r="P2208" s="2">
        <f t="shared" si="628"/>
        <v>1</v>
      </c>
    </row>
    <row r="2209" spans="1:16" x14ac:dyDescent="0.3">
      <c r="A2209" s="2">
        <f t="shared" si="634"/>
        <v>368</v>
      </c>
      <c r="B2209" s="2">
        <f ca="1">K2204</f>
        <v>21036</v>
      </c>
      <c r="C2209" s="2">
        <f t="shared" si="633"/>
        <v>6</v>
      </c>
      <c r="D2209" s="2">
        <f>VLOOKUP(A2209,关卡NPC系数!B:C,2,FALSE)</f>
        <v>252</v>
      </c>
      <c r="E2209" s="2" t="str">
        <f>VLOOKUP(A2209,关卡NPC系数!M:Q,5)</f>
        <v>6阶</v>
      </c>
      <c r="F2209" s="2" t="str">
        <f t="shared" si="629"/>
        <v>后排</v>
      </c>
      <c r="G2209" s="2">
        <f t="shared" si="643"/>
        <v>2</v>
      </c>
      <c r="I2209" s="2" t="str">
        <f t="shared" si="630"/>
        <v>奥术</v>
      </c>
      <c r="J2209" s="2" t="str">
        <f t="shared" si="631"/>
        <v>6阶后排奥术</v>
      </c>
      <c r="K2209" s="2">
        <f ca="1">VLOOKUP(J2209,NPC规则!A:K,M2209,FALSE)</f>
        <v>24026</v>
      </c>
      <c r="L2209" s="2">
        <f>VLOOKUP(J2209,NPC规则!A:N,14,FALSE)</f>
        <v>7</v>
      </c>
      <c r="M2209" s="2">
        <f t="shared" ca="1" si="632"/>
        <v>6</v>
      </c>
      <c r="N2209" s="2">
        <v>6</v>
      </c>
      <c r="O2209" s="2">
        <f>VLOOKUP(A2209,关卡NPC系数!B:I,6,FALSE)</f>
        <v>1.867</v>
      </c>
      <c r="P2209" s="2">
        <f t="shared" si="628"/>
        <v>1</v>
      </c>
    </row>
    <row r="2210" spans="1:16" x14ac:dyDescent="0.3">
      <c r="A2210" s="2">
        <f t="shared" si="634"/>
        <v>369</v>
      </c>
      <c r="B2210" s="2">
        <f ca="1">K2210</f>
        <v>33026</v>
      </c>
      <c r="C2210" s="2">
        <f t="shared" si="633"/>
        <v>1</v>
      </c>
      <c r="D2210" s="2">
        <f>VLOOKUP(A2210,关卡NPC系数!B:C,2,FALSE)</f>
        <v>253</v>
      </c>
      <c r="E2210" s="2" t="str">
        <f>VLOOKUP(A2210,关卡NPC系数!M:Q,5)</f>
        <v>6阶</v>
      </c>
      <c r="F2210" s="2" t="str">
        <f t="shared" si="629"/>
        <v>前排</v>
      </c>
      <c r="G2210" s="2">
        <f t="shared" si="643"/>
        <v>3</v>
      </c>
      <c r="I2210" s="2" t="str">
        <f t="shared" si="630"/>
        <v>邪能</v>
      </c>
      <c r="J2210" s="2" t="str">
        <f t="shared" si="631"/>
        <v>6阶前排邪能</v>
      </c>
      <c r="K2210" s="2">
        <f ca="1">VLOOKUP(J2210,NPC规则!A:K,M2210,FALSE)</f>
        <v>33026</v>
      </c>
      <c r="L2210" s="2">
        <f>VLOOKUP(J2210,NPC规则!A:N,14,FALSE)</f>
        <v>4</v>
      </c>
      <c r="M2210" s="2">
        <f t="shared" ca="1" si="632"/>
        <v>5</v>
      </c>
      <c r="N2210" s="2">
        <v>6</v>
      </c>
      <c r="O2210" s="2">
        <f>VLOOKUP(A2210,关卡NPC系数!B:I,6,FALSE)</f>
        <v>1.869</v>
      </c>
      <c r="P2210" s="2">
        <f t="shared" si="628"/>
        <v>1</v>
      </c>
    </row>
    <row r="2211" spans="1:16" x14ac:dyDescent="0.3">
      <c r="A2211" s="2">
        <f t="shared" si="634"/>
        <v>369</v>
      </c>
      <c r="B2211" s="2">
        <f ca="1">K2210</f>
        <v>33026</v>
      </c>
      <c r="C2211" s="2">
        <f t="shared" si="633"/>
        <v>2</v>
      </c>
      <c r="D2211" s="2">
        <f>VLOOKUP(A2211,关卡NPC系数!B:C,2,FALSE)</f>
        <v>253</v>
      </c>
      <c r="E2211" s="2" t="str">
        <f>VLOOKUP(A2211,关卡NPC系数!M:Q,5)</f>
        <v>6阶</v>
      </c>
      <c r="F2211" s="2" t="str">
        <f t="shared" si="629"/>
        <v>前排</v>
      </c>
      <c r="G2211" s="2">
        <f t="shared" si="643"/>
        <v>3</v>
      </c>
      <c r="I2211" s="2" t="str">
        <f t="shared" si="630"/>
        <v>邪能</v>
      </c>
      <c r="J2211" s="2" t="str">
        <f t="shared" si="631"/>
        <v>6阶前排邪能</v>
      </c>
      <c r="K2211" s="2">
        <f ca="1">VLOOKUP(J2211,NPC规则!A:K,M2211,FALSE)</f>
        <v>31076</v>
      </c>
      <c r="L2211" s="2">
        <f>VLOOKUP(J2211,NPC规则!A:N,14,FALSE)</f>
        <v>4</v>
      </c>
      <c r="M2211" s="2">
        <f t="shared" ca="1" si="632"/>
        <v>2</v>
      </c>
      <c r="N2211" s="2">
        <v>6</v>
      </c>
      <c r="O2211" s="2">
        <f>VLOOKUP(A2211,关卡NPC系数!B:I,6,FALSE)</f>
        <v>1.869</v>
      </c>
      <c r="P2211" s="2">
        <f t="shared" si="628"/>
        <v>1</v>
      </c>
    </row>
    <row r="2212" spans="1:16" x14ac:dyDescent="0.3">
      <c r="A2212" s="2">
        <f t="shared" si="634"/>
        <v>369</v>
      </c>
      <c r="B2212" s="2">
        <f ca="1">K2210</f>
        <v>33026</v>
      </c>
      <c r="C2212" s="2">
        <f t="shared" si="633"/>
        <v>3</v>
      </c>
      <c r="D2212" s="2">
        <f>VLOOKUP(A2212,关卡NPC系数!B:C,2,FALSE)</f>
        <v>253</v>
      </c>
      <c r="E2212" s="2" t="str">
        <f>VLOOKUP(A2212,关卡NPC系数!M:Q,5)</f>
        <v>6阶</v>
      </c>
      <c r="F2212" s="2" t="str">
        <f t="shared" si="629"/>
        <v>后排</v>
      </c>
      <c r="G2212" s="2">
        <f t="shared" si="643"/>
        <v>3</v>
      </c>
      <c r="I2212" s="2" t="str">
        <f t="shared" si="630"/>
        <v>邪能</v>
      </c>
      <c r="J2212" s="2" t="str">
        <f t="shared" si="631"/>
        <v>6阶后排邪能</v>
      </c>
      <c r="K2212" s="2">
        <f ca="1">VLOOKUP(J2212,NPC规则!A:K,M2212,FALSE)</f>
        <v>33026</v>
      </c>
      <c r="L2212" s="2">
        <f>VLOOKUP(J2212,NPC规则!A:N,14,FALSE)</f>
        <v>6</v>
      </c>
      <c r="M2212" s="2">
        <f t="shared" ca="1" si="632"/>
        <v>2</v>
      </c>
      <c r="N2212" s="2">
        <v>6</v>
      </c>
      <c r="O2212" s="2">
        <f>VLOOKUP(A2212,关卡NPC系数!B:I,6,FALSE)</f>
        <v>1.869</v>
      </c>
      <c r="P2212" s="2">
        <f t="shared" si="628"/>
        <v>1</v>
      </c>
    </row>
    <row r="2213" spans="1:16" x14ac:dyDescent="0.3">
      <c r="A2213" s="2">
        <f t="shared" si="634"/>
        <v>369</v>
      </c>
      <c r="B2213" s="2">
        <f ca="1">K2210</f>
        <v>33026</v>
      </c>
      <c r="C2213" s="2">
        <f t="shared" si="633"/>
        <v>4</v>
      </c>
      <c r="D2213" s="2">
        <f>VLOOKUP(A2213,关卡NPC系数!B:C,2,FALSE)</f>
        <v>253</v>
      </c>
      <c r="E2213" s="2" t="str">
        <f>VLOOKUP(A2213,关卡NPC系数!M:Q,5)</f>
        <v>6阶</v>
      </c>
      <c r="F2213" s="2" t="str">
        <f t="shared" si="629"/>
        <v>后排</v>
      </c>
      <c r="G2213" s="2">
        <f t="shared" si="643"/>
        <v>3</v>
      </c>
      <c r="I2213" s="2" t="str">
        <f t="shared" si="630"/>
        <v>邪能</v>
      </c>
      <c r="J2213" s="2" t="str">
        <f t="shared" si="631"/>
        <v>6阶后排邪能</v>
      </c>
      <c r="K2213" s="2">
        <f ca="1">VLOOKUP(J2213,NPC规则!A:K,M2213,FALSE)</f>
        <v>32046</v>
      </c>
      <c r="L2213" s="2">
        <f>VLOOKUP(J2213,NPC规则!A:N,14,FALSE)</f>
        <v>6</v>
      </c>
      <c r="M2213" s="2">
        <f t="shared" ca="1" si="632"/>
        <v>7</v>
      </c>
      <c r="N2213" s="2">
        <v>6</v>
      </c>
      <c r="O2213" s="2">
        <f>VLOOKUP(A2213,关卡NPC系数!B:I,6,FALSE)</f>
        <v>1.869</v>
      </c>
      <c r="P2213" s="2">
        <f t="shared" si="628"/>
        <v>1</v>
      </c>
    </row>
    <row r="2214" spans="1:16" x14ac:dyDescent="0.3">
      <c r="A2214" s="2">
        <f t="shared" si="634"/>
        <v>369</v>
      </c>
      <c r="B2214" s="2">
        <f ca="1">K2210</f>
        <v>33026</v>
      </c>
      <c r="C2214" s="2">
        <f t="shared" si="633"/>
        <v>5</v>
      </c>
      <c r="D2214" s="2">
        <f>VLOOKUP(A2214,关卡NPC系数!B:C,2,FALSE)</f>
        <v>253</v>
      </c>
      <c r="E2214" s="2" t="str">
        <f>VLOOKUP(A2214,关卡NPC系数!M:Q,5)</f>
        <v>6阶</v>
      </c>
      <c r="F2214" s="2" t="str">
        <f t="shared" si="629"/>
        <v>后排</v>
      </c>
      <c r="G2214" s="2">
        <f t="shared" si="643"/>
        <v>3</v>
      </c>
      <c r="I2214" s="2" t="str">
        <f t="shared" si="630"/>
        <v>邪能</v>
      </c>
      <c r="J2214" s="2" t="str">
        <f t="shared" si="631"/>
        <v>6阶后排邪能</v>
      </c>
      <c r="K2214" s="2">
        <f ca="1">VLOOKUP(J2214,NPC规则!A:K,M2214,FALSE)</f>
        <v>32056</v>
      </c>
      <c r="L2214" s="2">
        <f>VLOOKUP(J2214,NPC规则!A:N,14,FALSE)</f>
        <v>6</v>
      </c>
      <c r="M2214" s="2">
        <f t="shared" ca="1" si="632"/>
        <v>6</v>
      </c>
      <c r="N2214" s="2">
        <v>6</v>
      </c>
      <c r="O2214" s="2">
        <f>VLOOKUP(A2214,关卡NPC系数!B:I,6,FALSE)</f>
        <v>1.869</v>
      </c>
      <c r="P2214" s="2">
        <f t="shared" si="628"/>
        <v>1</v>
      </c>
    </row>
    <row r="2215" spans="1:16" x14ac:dyDescent="0.3">
      <c r="A2215" s="2">
        <f t="shared" si="634"/>
        <v>369</v>
      </c>
      <c r="B2215" s="2">
        <f ca="1">K2210</f>
        <v>33026</v>
      </c>
      <c r="C2215" s="2">
        <f t="shared" si="633"/>
        <v>6</v>
      </c>
      <c r="D2215" s="2">
        <f>VLOOKUP(A2215,关卡NPC系数!B:C,2,FALSE)</f>
        <v>253</v>
      </c>
      <c r="E2215" s="2" t="str">
        <f>VLOOKUP(A2215,关卡NPC系数!M:Q,5)</f>
        <v>6阶</v>
      </c>
      <c r="F2215" s="2" t="str">
        <f t="shared" si="629"/>
        <v>后排</v>
      </c>
      <c r="G2215" s="2">
        <f t="shared" si="643"/>
        <v>3</v>
      </c>
      <c r="I2215" s="2" t="str">
        <f t="shared" si="630"/>
        <v>邪能</v>
      </c>
      <c r="J2215" s="2" t="str">
        <f t="shared" si="631"/>
        <v>6阶后排邪能</v>
      </c>
      <c r="K2215" s="2">
        <f ca="1">VLOOKUP(J2215,NPC规则!A:K,M2215,FALSE)</f>
        <v>32036</v>
      </c>
      <c r="L2215" s="2">
        <f>VLOOKUP(J2215,NPC规则!A:N,14,FALSE)</f>
        <v>6</v>
      </c>
      <c r="M2215" s="2">
        <f t="shared" ca="1" si="632"/>
        <v>5</v>
      </c>
      <c r="N2215" s="2">
        <v>6</v>
      </c>
      <c r="O2215" s="2">
        <f>VLOOKUP(A2215,关卡NPC系数!B:I,6,FALSE)</f>
        <v>1.869</v>
      </c>
      <c r="P2215" s="2">
        <f t="shared" si="628"/>
        <v>1</v>
      </c>
    </row>
    <row r="2216" spans="1:16" x14ac:dyDescent="0.3">
      <c r="A2216" s="2">
        <f t="shared" si="634"/>
        <v>370</v>
      </c>
      <c r="B2216" s="2">
        <f ca="1">K2216</f>
        <v>45046</v>
      </c>
      <c r="C2216" s="2">
        <f t="shared" si="633"/>
        <v>1</v>
      </c>
      <c r="D2216" s="2">
        <f>VLOOKUP(A2216,关卡NPC系数!B:C,2,FALSE)</f>
        <v>253</v>
      </c>
      <c r="E2216" s="2" t="str">
        <f>VLOOKUP(A2216,关卡NPC系数!M:Q,5)</f>
        <v>6阶</v>
      </c>
      <c r="F2216" s="2" t="str">
        <f t="shared" si="629"/>
        <v>前排</v>
      </c>
      <c r="G2216" s="2">
        <f t="shared" si="643"/>
        <v>4</v>
      </c>
      <c r="I2216" s="2" t="str">
        <f t="shared" si="630"/>
        <v>自然</v>
      </c>
      <c r="J2216" s="2" t="str">
        <f t="shared" si="631"/>
        <v>6阶前排自然</v>
      </c>
      <c r="K2216" s="2">
        <f ca="1">VLOOKUP(J2216,NPC规则!A:K,M2216,FALSE)</f>
        <v>45046</v>
      </c>
      <c r="L2216" s="2">
        <f>VLOOKUP(J2216,NPC规则!A:N,14,FALSE)</f>
        <v>4</v>
      </c>
      <c r="M2216" s="2">
        <f t="shared" ca="1" si="632"/>
        <v>5</v>
      </c>
      <c r="N2216" s="2">
        <v>6</v>
      </c>
      <c r="O2216" s="2">
        <f>VLOOKUP(A2216,关卡NPC系数!B:I,6,FALSE)</f>
        <v>2.34</v>
      </c>
      <c r="P2216" s="2">
        <f t="shared" si="628"/>
        <v>1.3</v>
      </c>
    </row>
    <row r="2217" spans="1:16" x14ac:dyDescent="0.3">
      <c r="A2217" s="2">
        <f t="shared" si="634"/>
        <v>370</v>
      </c>
      <c r="B2217" s="2">
        <f ca="1">K2216</f>
        <v>45046</v>
      </c>
      <c r="C2217" s="2">
        <f t="shared" si="633"/>
        <v>2</v>
      </c>
      <c r="D2217" s="2">
        <f>VLOOKUP(A2217,关卡NPC系数!B:C,2,FALSE)</f>
        <v>253</v>
      </c>
      <c r="E2217" s="2" t="str">
        <f>VLOOKUP(A2217,关卡NPC系数!M:Q,5)</f>
        <v>6阶</v>
      </c>
      <c r="F2217" s="2" t="str">
        <f t="shared" si="629"/>
        <v>前排</v>
      </c>
      <c r="G2217" s="2">
        <f t="shared" si="643"/>
        <v>4</v>
      </c>
      <c r="I2217" s="2" t="str">
        <f t="shared" si="630"/>
        <v>自然</v>
      </c>
      <c r="J2217" s="2" t="str">
        <f t="shared" si="631"/>
        <v>6阶前排自然</v>
      </c>
      <c r="L2217" s="2">
        <f>VLOOKUP(J2217,NPC规则!A:N,14,FALSE)</f>
        <v>4</v>
      </c>
      <c r="M2217" s="2">
        <f t="shared" ca="1" si="632"/>
        <v>2</v>
      </c>
      <c r="N2217" s="2">
        <v>6</v>
      </c>
      <c r="O2217" s="2">
        <f>VLOOKUP(A2217,关卡NPC系数!B:I,6,FALSE)</f>
        <v>2.34</v>
      </c>
      <c r="P2217" s="2">
        <f t="shared" si="628"/>
        <v>1.3</v>
      </c>
    </row>
    <row r="2218" spans="1:16" x14ac:dyDescent="0.3">
      <c r="A2218" s="2">
        <f t="shared" si="634"/>
        <v>370</v>
      </c>
      <c r="B2218" s="2">
        <f ca="1">K2216</f>
        <v>45046</v>
      </c>
      <c r="C2218" s="2">
        <f t="shared" si="633"/>
        <v>3</v>
      </c>
      <c r="D2218" s="2">
        <f>VLOOKUP(A2218,关卡NPC系数!B:C,2,FALSE)</f>
        <v>253</v>
      </c>
      <c r="E2218" s="2" t="str">
        <f>VLOOKUP(A2218,关卡NPC系数!M:Q,5)</f>
        <v>6阶</v>
      </c>
      <c r="F2218" s="2" t="str">
        <f t="shared" si="629"/>
        <v>后排</v>
      </c>
      <c r="G2218" s="2">
        <f t="shared" si="643"/>
        <v>4</v>
      </c>
      <c r="I2218" s="2" t="str">
        <f t="shared" si="630"/>
        <v>自然</v>
      </c>
      <c r="J2218" s="2" t="str">
        <f t="shared" si="631"/>
        <v>6阶后排自然</v>
      </c>
      <c r="K2218" s="2">
        <f ca="1">VLOOKUP(J2218,NPC规则!A:K,M2218,FALSE)</f>
        <v>45056</v>
      </c>
      <c r="L2218" s="2">
        <f>VLOOKUP(J2218,NPC规则!A:N,14,FALSE)</f>
        <v>7</v>
      </c>
      <c r="M2218" s="2">
        <f t="shared" ca="1" si="632"/>
        <v>2</v>
      </c>
      <c r="N2218" s="2">
        <v>6</v>
      </c>
      <c r="O2218" s="2">
        <f>VLOOKUP(A2218,关卡NPC系数!B:I,6,FALSE)</f>
        <v>2.34</v>
      </c>
      <c r="P2218" s="2">
        <f t="shared" si="628"/>
        <v>1.3</v>
      </c>
    </row>
    <row r="2219" spans="1:16" x14ac:dyDescent="0.3">
      <c r="A2219" s="2">
        <f t="shared" si="634"/>
        <v>370</v>
      </c>
      <c r="B2219" s="2">
        <f ca="1">K2216</f>
        <v>45046</v>
      </c>
      <c r="C2219" s="2">
        <f t="shared" si="633"/>
        <v>4</v>
      </c>
      <c r="D2219" s="2">
        <f>VLOOKUP(A2219,关卡NPC系数!B:C,2,FALSE)</f>
        <v>253</v>
      </c>
      <c r="E2219" s="2" t="str">
        <f>VLOOKUP(A2219,关卡NPC系数!M:Q,5)</f>
        <v>6阶</v>
      </c>
      <c r="F2219" s="2" t="str">
        <f t="shared" si="629"/>
        <v>后排</v>
      </c>
      <c r="G2219" s="2">
        <f t="shared" si="643"/>
        <v>4</v>
      </c>
      <c r="I2219" s="2" t="str">
        <f t="shared" si="630"/>
        <v>自然</v>
      </c>
      <c r="J2219" s="2" t="str">
        <f t="shared" si="631"/>
        <v>6阶后排自然</v>
      </c>
      <c r="L2219" s="2">
        <f>VLOOKUP(J2219,NPC规则!A:N,14,FALSE)</f>
        <v>7</v>
      </c>
      <c r="M2219" s="2">
        <f t="shared" ca="1" si="632"/>
        <v>2</v>
      </c>
      <c r="N2219" s="2">
        <v>6</v>
      </c>
      <c r="O2219" s="2">
        <f>VLOOKUP(A2219,关卡NPC系数!B:I,6,FALSE)</f>
        <v>2.34</v>
      </c>
      <c r="P2219" s="2">
        <f t="shared" si="628"/>
        <v>1.3</v>
      </c>
    </row>
    <row r="2220" spans="1:16" x14ac:dyDescent="0.3">
      <c r="A2220" s="2">
        <f t="shared" si="634"/>
        <v>370</v>
      </c>
      <c r="B2220" s="2">
        <f ca="1">K2216</f>
        <v>45046</v>
      </c>
      <c r="C2220" s="2">
        <f t="shared" si="633"/>
        <v>5</v>
      </c>
      <c r="D2220" s="2">
        <f>VLOOKUP(A2220,关卡NPC系数!B:C,2,FALSE)</f>
        <v>253</v>
      </c>
      <c r="E2220" s="2" t="str">
        <f>VLOOKUP(A2220,关卡NPC系数!M:Q,5)</f>
        <v>6阶</v>
      </c>
      <c r="F2220" s="2" t="str">
        <f t="shared" si="629"/>
        <v>后排</v>
      </c>
      <c r="G2220" s="2">
        <f t="shared" si="643"/>
        <v>4</v>
      </c>
      <c r="I2220" s="2" t="str">
        <f t="shared" si="630"/>
        <v>自然</v>
      </c>
      <c r="J2220" s="2" t="str">
        <f t="shared" si="631"/>
        <v>6阶后排自然</v>
      </c>
      <c r="L2220" s="2">
        <f>VLOOKUP(J2220,NPC规则!A:N,14,FALSE)</f>
        <v>7</v>
      </c>
      <c r="M2220" s="2">
        <f t="shared" ca="1" si="632"/>
        <v>7</v>
      </c>
      <c r="N2220" s="2">
        <v>6</v>
      </c>
      <c r="O2220" s="2">
        <f>VLOOKUP(A2220,关卡NPC系数!B:I,6,FALSE)</f>
        <v>2.34</v>
      </c>
      <c r="P2220" s="2">
        <f t="shared" si="628"/>
        <v>1.3</v>
      </c>
    </row>
    <row r="2221" spans="1:16" x14ac:dyDescent="0.3">
      <c r="A2221" s="2">
        <f t="shared" si="634"/>
        <v>370</v>
      </c>
      <c r="B2221" s="2">
        <f ca="1">K2216</f>
        <v>45046</v>
      </c>
      <c r="C2221" s="2">
        <f t="shared" si="633"/>
        <v>6</v>
      </c>
      <c r="D2221" s="2">
        <f>VLOOKUP(A2221,关卡NPC系数!B:C,2,FALSE)</f>
        <v>253</v>
      </c>
      <c r="E2221" s="2" t="str">
        <f>VLOOKUP(A2221,关卡NPC系数!M:Q,5)</f>
        <v>6阶</v>
      </c>
      <c r="F2221" s="2" t="str">
        <f t="shared" si="629"/>
        <v>后排</v>
      </c>
      <c r="G2221" s="2">
        <f t="shared" si="643"/>
        <v>4</v>
      </c>
      <c r="I2221" s="2" t="str">
        <f t="shared" si="630"/>
        <v>自然</v>
      </c>
      <c r="J2221" s="2" t="str">
        <f t="shared" si="631"/>
        <v>6阶后排自然</v>
      </c>
      <c r="K2221" s="2">
        <f ca="1">VLOOKUP(J2221,NPC规则!A:K,M2221,FALSE)</f>
        <v>44046</v>
      </c>
      <c r="L2221" s="2">
        <f>VLOOKUP(J2221,NPC规则!A:N,14,FALSE)</f>
        <v>7</v>
      </c>
      <c r="M2221" s="2">
        <f t="shared" ca="1" si="632"/>
        <v>5</v>
      </c>
      <c r="N2221" s="2">
        <v>6</v>
      </c>
      <c r="O2221" s="2">
        <f>VLOOKUP(A2221,关卡NPC系数!B:I,6,FALSE)</f>
        <v>2.34</v>
      </c>
      <c r="P2221" s="2">
        <f t="shared" si="628"/>
        <v>1.3</v>
      </c>
    </row>
    <row r="2222" spans="1:16" x14ac:dyDescent="0.3">
      <c r="A2222" s="2">
        <f t="shared" si="634"/>
        <v>371</v>
      </c>
      <c r="B2222" s="2">
        <f ca="1">K2222</f>
        <v>52046</v>
      </c>
      <c r="C2222" s="2">
        <f t="shared" si="633"/>
        <v>1</v>
      </c>
      <c r="D2222" s="2">
        <f>VLOOKUP(A2222,关卡NPC系数!B:C,2,FALSE)</f>
        <v>254</v>
      </c>
      <c r="E2222" s="2" t="str">
        <f>VLOOKUP(A2222,关卡NPC系数!M:Q,5)</f>
        <v>6阶</v>
      </c>
      <c r="F2222" s="2" t="str">
        <f t="shared" si="629"/>
        <v>前排</v>
      </c>
      <c r="G2222" s="2">
        <f t="shared" si="643"/>
        <v>5</v>
      </c>
      <c r="I2222" s="2" t="str">
        <f t="shared" si="630"/>
        <v>暗影</v>
      </c>
      <c r="J2222" s="2" t="str">
        <f t="shared" si="631"/>
        <v>6阶前排暗影</v>
      </c>
      <c r="K2222" s="2">
        <f ca="1">VLOOKUP(J2222,NPC规则!A:K,M2222,FALSE)</f>
        <v>52046</v>
      </c>
      <c r="L2222" s="2">
        <f>VLOOKUP(J2222,NPC规则!A:N,14,FALSE)</f>
        <v>3</v>
      </c>
      <c r="M2222" s="2">
        <f t="shared" ca="1" si="632"/>
        <v>4</v>
      </c>
      <c r="N2222" s="2">
        <v>6</v>
      </c>
      <c r="O2222" s="2">
        <f>VLOOKUP(A2222,关卡NPC系数!B:I,6,FALSE)</f>
        <v>1.8740000000000001</v>
      </c>
      <c r="P2222" s="2">
        <f t="shared" si="628"/>
        <v>1</v>
      </c>
    </row>
    <row r="2223" spans="1:16" x14ac:dyDescent="0.3">
      <c r="A2223" s="2">
        <f t="shared" si="634"/>
        <v>371</v>
      </c>
      <c r="B2223" s="2">
        <f ca="1">K2222</f>
        <v>52046</v>
      </c>
      <c r="C2223" s="2">
        <f t="shared" si="633"/>
        <v>2</v>
      </c>
      <c r="D2223" s="2">
        <f>VLOOKUP(A2223,关卡NPC系数!B:C,2,FALSE)</f>
        <v>254</v>
      </c>
      <c r="E2223" s="2" t="str">
        <f>VLOOKUP(A2223,关卡NPC系数!M:Q,5)</f>
        <v>6阶</v>
      </c>
      <c r="F2223" s="2" t="str">
        <f t="shared" si="629"/>
        <v>前排</v>
      </c>
      <c r="G2223" s="2">
        <f t="shared" si="643"/>
        <v>5</v>
      </c>
      <c r="I2223" s="2" t="str">
        <f t="shared" si="630"/>
        <v>暗影</v>
      </c>
      <c r="J2223" s="2" t="str">
        <f t="shared" si="631"/>
        <v>6阶前排暗影</v>
      </c>
      <c r="K2223" s="2">
        <f ca="1">VLOOKUP(J2223,NPC规则!A:K,M2223,FALSE)</f>
        <v>53016</v>
      </c>
      <c r="L2223" s="2">
        <f>VLOOKUP(J2223,NPC规则!A:N,14,FALSE)</f>
        <v>3</v>
      </c>
      <c r="M2223" s="2">
        <f t="shared" ca="1" si="632"/>
        <v>3</v>
      </c>
      <c r="N2223" s="2">
        <v>6</v>
      </c>
      <c r="O2223" s="2">
        <f>VLOOKUP(A2223,关卡NPC系数!B:I,6,FALSE)</f>
        <v>1.8740000000000001</v>
      </c>
      <c r="P2223" s="2">
        <f t="shared" si="628"/>
        <v>1</v>
      </c>
    </row>
    <row r="2224" spans="1:16" x14ac:dyDescent="0.3">
      <c r="A2224" s="2">
        <f t="shared" si="634"/>
        <v>371</v>
      </c>
      <c r="B2224" s="2">
        <f ca="1">K2222</f>
        <v>52046</v>
      </c>
      <c r="C2224" s="2">
        <f t="shared" si="633"/>
        <v>3</v>
      </c>
      <c r="D2224" s="2">
        <f>VLOOKUP(A2224,关卡NPC系数!B:C,2,FALSE)</f>
        <v>254</v>
      </c>
      <c r="E2224" s="2" t="str">
        <f>VLOOKUP(A2224,关卡NPC系数!M:Q,5)</f>
        <v>6阶</v>
      </c>
      <c r="F2224" s="2" t="str">
        <f t="shared" si="629"/>
        <v>后排</v>
      </c>
      <c r="G2224" s="2">
        <f t="shared" si="643"/>
        <v>5</v>
      </c>
      <c r="I2224" s="2" t="str">
        <f t="shared" si="630"/>
        <v>暗影</v>
      </c>
      <c r="J2224" s="2" t="str">
        <f t="shared" si="631"/>
        <v>6阶后排暗影</v>
      </c>
      <c r="K2224" s="2">
        <f ca="1">VLOOKUP(J2224,NPC规则!A:K,M2224,FALSE)</f>
        <v>52046</v>
      </c>
      <c r="L2224" s="2">
        <f>VLOOKUP(J2224,NPC规则!A:N,14,FALSE)</f>
        <v>3</v>
      </c>
      <c r="M2224" s="2">
        <f t="shared" ca="1" si="632"/>
        <v>4</v>
      </c>
      <c r="N2224" s="2">
        <v>6</v>
      </c>
      <c r="O2224" s="2">
        <f>VLOOKUP(A2224,关卡NPC系数!B:I,6,FALSE)</f>
        <v>1.8740000000000001</v>
      </c>
      <c r="P2224" s="2">
        <f t="shared" si="628"/>
        <v>1</v>
      </c>
    </row>
    <row r="2225" spans="1:16" x14ac:dyDescent="0.3">
      <c r="A2225" s="2">
        <f t="shared" si="634"/>
        <v>371</v>
      </c>
      <c r="B2225" s="2">
        <f ca="1">K2222</f>
        <v>52046</v>
      </c>
      <c r="C2225" s="2">
        <f t="shared" si="633"/>
        <v>4</v>
      </c>
      <c r="D2225" s="2">
        <f>VLOOKUP(A2225,关卡NPC系数!B:C,2,FALSE)</f>
        <v>254</v>
      </c>
      <c r="E2225" s="2" t="str">
        <f>VLOOKUP(A2225,关卡NPC系数!M:Q,5)</f>
        <v>6阶</v>
      </c>
      <c r="F2225" s="2" t="str">
        <f t="shared" si="629"/>
        <v>后排</v>
      </c>
      <c r="G2225" s="2">
        <f t="shared" si="643"/>
        <v>5</v>
      </c>
      <c r="I2225" s="2" t="str">
        <f t="shared" si="630"/>
        <v>暗影</v>
      </c>
      <c r="J2225" s="2" t="str">
        <f t="shared" si="631"/>
        <v>6阶后排暗影</v>
      </c>
      <c r="K2225" s="2">
        <f ca="1">VLOOKUP(J2225,NPC规则!A:K,M2225,FALSE)</f>
        <v>53016</v>
      </c>
      <c r="L2225" s="2">
        <f>VLOOKUP(J2225,NPC规则!A:N,14,FALSE)</f>
        <v>3</v>
      </c>
      <c r="M2225" s="2">
        <f t="shared" ca="1" si="632"/>
        <v>3</v>
      </c>
      <c r="N2225" s="2">
        <v>6</v>
      </c>
      <c r="O2225" s="2">
        <f>VLOOKUP(A2225,关卡NPC系数!B:I,6,FALSE)</f>
        <v>1.8740000000000001</v>
      </c>
      <c r="P2225" s="2">
        <f t="shared" si="628"/>
        <v>1</v>
      </c>
    </row>
    <row r="2226" spans="1:16" x14ac:dyDescent="0.3">
      <c r="A2226" s="2">
        <f t="shared" si="634"/>
        <v>371</v>
      </c>
      <c r="B2226" s="2">
        <f ca="1">K2222</f>
        <v>52046</v>
      </c>
      <c r="C2226" s="2">
        <f t="shared" si="633"/>
        <v>5</v>
      </c>
      <c r="D2226" s="2">
        <f>VLOOKUP(A2226,关卡NPC系数!B:C,2,FALSE)</f>
        <v>254</v>
      </c>
      <c r="E2226" s="2" t="str">
        <f>VLOOKUP(A2226,关卡NPC系数!M:Q,5)</f>
        <v>6阶</v>
      </c>
      <c r="F2226" s="2" t="str">
        <f t="shared" si="629"/>
        <v>后排</v>
      </c>
      <c r="G2226" s="2">
        <f t="shared" si="643"/>
        <v>5</v>
      </c>
      <c r="I2226" s="2" t="str">
        <f t="shared" si="630"/>
        <v>暗影</v>
      </c>
      <c r="J2226" s="2" t="str">
        <f t="shared" si="631"/>
        <v>6阶后排暗影</v>
      </c>
      <c r="K2226" s="2">
        <f ca="1">VLOOKUP(J2226,NPC规则!A:K,M2226,FALSE)</f>
        <v>51016</v>
      </c>
      <c r="L2226" s="2">
        <f>VLOOKUP(J2226,NPC规则!A:N,14,FALSE)</f>
        <v>3</v>
      </c>
      <c r="M2226" s="2">
        <f t="shared" ca="1" si="632"/>
        <v>2</v>
      </c>
      <c r="N2226" s="2">
        <v>6</v>
      </c>
      <c r="O2226" s="2">
        <f>VLOOKUP(A2226,关卡NPC系数!B:I,6,FALSE)</f>
        <v>1.8740000000000001</v>
      </c>
      <c r="P2226" s="2">
        <f t="shared" si="628"/>
        <v>1</v>
      </c>
    </row>
    <row r="2227" spans="1:16" x14ac:dyDescent="0.3">
      <c r="A2227" s="2">
        <f t="shared" si="634"/>
        <v>371</v>
      </c>
      <c r="B2227" s="2">
        <f ca="1">K2222</f>
        <v>52046</v>
      </c>
      <c r="C2227" s="2">
        <f t="shared" si="633"/>
        <v>6</v>
      </c>
      <c r="D2227" s="2">
        <f>VLOOKUP(A2227,关卡NPC系数!B:C,2,FALSE)</f>
        <v>254</v>
      </c>
      <c r="E2227" s="2" t="str">
        <f>VLOOKUP(A2227,关卡NPC系数!M:Q,5)</f>
        <v>6阶</v>
      </c>
      <c r="F2227" s="2" t="str">
        <f t="shared" si="629"/>
        <v>后排</v>
      </c>
      <c r="G2227" s="2">
        <f t="shared" si="643"/>
        <v>5</v>
      </c>
      <c r="I2227" s="2" t="str">
        <f t="shared" si="630"/>
        <v>暗影</v>
      </c>
      <c r="J2227" s="2" t="str">
        <f t="shared" si="631"/>
        <v>6阶后排暗影</v>
      </c>
      <c r="K2227" s="2">
        <f ca="1">VLOOKUP(J2227,NPC规则!A:K,M2227,FALSE)</f>
        <v>53016</v>
      </c>
      <c r="L2227" s="2">
        <f>VLOOKUP(J2227,NPC规则!A:N,14,FALSE)</f>
        <v>3</v>
      </c>
      <c r="M2227" s="2">
        <f t="shared" ca="1" si="632"/>
        <v>3</v>
      </c>
      <c r="N2227" s="2">
        <v>6</v>
      </c>
      <c r="O2227" s="2">
        <f>VLOOKUP(A2227,关卡NPC系数!B:I,6,FALSE)</f>
        <v>1.8740000000000001</v>
      </c>
      <c r="P2227" s="2">
        <f t="shared" si="628"/>
        <v>1</v>
      </c>
    </row>
    <row r="2228" spans="1:16" x14ac:dyDescent="0.3">
      <c r="A2228" s="2">
        <f t="shared" si="634"/>
        <v>372</v>
      </c>
      <c r="B2228" s="2">
        <f ca="1">K2228</f>
        <v>61026</v>
      </c>
      <c r="C2228" s="2">
        <f t="shared" si="633"/>
        <v>1</v>
      </c>
      <c r="D2228" s="2">
        <f>VLOOKUP(A2228,关卡NPC系数!B:C,2,FALSE)</f>
        <v>254</v>
      </c>
      <c r="E2228" s="2" t="str">
        <f>VLOOKUP(A2228,关卡NPC系数!M:Q,5)</f>
        <v>6阶</v>
      </c>
      <c r="F2228" s="2" t="str">
        <f t="shared" si="629"/>
        <v>前排</v>
      </c>
      <c r="G2228" s="2">
        <f t="shared" si="643"/>
        <v>6</v>
      </c>
      <c r="I2228" s="2" t="str">
        <f t="shared" si="630"/>
        <v>神圣</v>
      </c>
      <c r="J2228" s="2" t="str">
        <f t="shared" si="631"/>
        <v>6阶前排神圣</v>
      </c>
      <c r="K2228" s="2">
        <f ca="1">VLOOKUP(J2228,NPC规则!A:K,M2228,FALSE)</f>
        <v>61026</v>
      </c>
      <c r="L2228" s="2">
        <f>VLOOKUP(J2228,NPC规则!A:N,14,FALSE)</f>
        <v>3</v>
      </c>
      <c r="M2228" s="2">
        <f t="shared" ca="1" si="632"/>
        <v>2</v>
      </c>
      <c r="N2228" s="2">
        <v>6</v>
      </c>
      <c r="O2228" s="2">
        <f>VLOOKUP(A2228,关卡NPC系数!B:I,6,FALSE)</f>
        <v>1.877</v>
      </c>
      <c r="P2228" s="2">
        <f t="shared" si="628"/>
        <v>1</v>
      </c>
    </row>
    <row r="2229" spans="1:16" x14ac:dyDescent="0.3">
      <c r="A2229" s="2">
        <f t="shared" si="634"/>
        <v>372</v>
      </c>
      <c r="B2229" s="2">
        <f ca="1">K2228</f>
        <v>61026</v>
      </c>
      <c r="C2229" s="2">
        <f t="shared" si="633"/>
        <v>2</v>
      </c>
      <c r="D2229" s="2">
        <f>VLOOKUP(A2229,关卡NPC系数!B:C,2,FALSE)</f>
        <v>254</v>
      </c>
      <c r="E2229" s="2" t="str">
        <f>VLOOKUP(A2229,关卡NPC系数!M:Q,5)</f>
        <v>6阶</v>
      </c>
      <c r="F2229" s="2" t="str">
        <f t="shared" si="629"/>
        <v>前排</v>
      </c>
      <c r="G2229" s="2">
        <f t="shared" si="643"/>
        <v>6</v>
      </c>
      <c r="I2229" s="2" t="str">
        <f t="shared" si="630"/>
        <v>神圣</v>
      </c>
      <c r="J2229" s="2" t="str">
        <f t="shared" si="631"/>
        <v>6阶前排神圣</v>
      </c>
      <c r="K2229" s="2">
        <f ca="1">VLOOKUP(J2229,NPC规则!A:K,M2229,FALSE)</f>
        <v>61026</v>
      </c>
      <c r="L2229" s="2">
        <f>VLOOKUP(J2229,NPC规则!A:N,14,FALSE)</f>
        <v>3</v>
      </c>
      <c r="M2229" s="2">
        <f t="shared" ca="1" si="632"/>
        <v>2</v>
      </c>
      <c r="N2229" s="2">
        <v>6</v>
      </c>
      <c r="O2229" s="2">
        <f>VLOOKUP(A2229,关卡NPC系数!B:I,6,FALSE)</f>
        <v>1.877</v>
      </c>
      <c r="P2229" s="2">
        <f t="shared" si="628"/>
        <v>1</v>
      </c>
    </row>
    <row r="2230" spans="1:16" x14ac:dyDescent="0.3">
      <c r="A2230" s="2">
        <f t="shared" si="634"/>
        <v>372</v>
      </c>
      <c r="B2230" s="2">
        <f ca="1">K2228</f>
        <v>61026</v>
      </c>
      <c r="C2230" s="2">
        <f t="shared" si="633"/>
        <v>3</v>
      </c>
      <c r="D2230" s="2">
        <f>VLOOKUP(A2230,关卡NPC系数!B:C,2,FALSE)</f>
        <v>254</v>
      </c>
      <c r="E2230" s="2" t="str">
        <f>VLOOKUP(A2230,关卡NPC系数!M:Q,5)</f>
        <v>6阶</v>
      </c>
      <c r="F2230" s="2" t="str">
        <f t="shared" si="629"/>
        <v>后排</v>
      </c>
      <c r="G2230" s="2">
        <f t="shared" si="643"/>
        <v>6</v>
      </c>
      <c r="I2230" s="2" t="str">
        <f t="shared" si="630"/>
        <v>神圣</v>
      </c>
      <c r="J2230" s="2" t="str">
        <f t="shared" si="631"/>
        <v>6阶后排神圣</v>
      </c>
      <c r="K2230" s="2">
        <f ca="1">VLOOKUP(J2230,NPC规则!A:K,M2230,FALSE)</f>
        <v>62016</v>
      </c>
      <c r="L2230" s="2">
        <f>VLOOKUP(J2230,NPC规则!A:N,14,FALSE)</f>
        <v>3</v>
      </c>
      <c r="M2230" s="2">
        <f t="shared" ca="1" si="632"/>
        <v>4</v>
      </c>
      <c r="N2230" s="2">
        <v>6</v>
      </c>
      <c r="O2230" s="2">
        <f>VLOOKUP(A2230,关卡NPC系数!B:I,6,FALSE)</f>
        <v>1.877</v>
      </c>
      <c r="P2230" s="2">
        <f t="shared" si="628"/>
        <v>1</v>
      </c>
    </row>
    <row r="2231" spans="1:16" x14ac:dyDescent="0.3">
      <c r="A2231" s="2">
        <f t="shared" si="634"/>
        <v>372</v>
      </c>
      <c r="B2231" s="2">
        <f ca="1">K2228</f>
        <v>61026</v>
      </c>
      <c r="C2231" s="2">
        <f t="shared" si="633"/>
        <v>4</v>
      </c>
      <c r="D2231" s="2">
        <f>VLOOKUP(A2231,关卡NPC系数!B:C,2,FALSE)</f>
        <v>254</v>
      </c>
      <c r="E2231" s="2" t="str">
        <f>VLOOKUP(A2231,关卡NPC系数!M:Q,5)</f>
        <v>6阶</v>
      </c>
      <c r="F2231" s="2" t="str">
        <f t="shared" si="629"/>
        <v>后排</v>
      </c>
      <c r="G2231" s="2">
        <f t="shared" si="643"/>
        <v>6</v>
      </c>
      <c r="I2231" s="2" t="str">
        <f t="shared" si="630"/>
        <v>神圣</v>
      </c>
      <c r="J2231" s="2" t="str">
        <f t="shared" si="631"/>
        <v>6阶后排神圣</v>
      </c>
      <c r="K2231" s="2">
        <f ca="1">VLOOKUP(J2231,NPC规则!A:K,M2231,FALSE)</f>
        <v>61026</v>
      </c>
      <c r="L2231" s="2">
        <f>VLOOKUP(J2231,NPC规则!A:N,14,FALSE)</f>
        <v>3</v>
      </c>
      <c r="M2231" s="2">
        <f t="shared" ca="1" si="632"/>
        <v>2</v>
      </c>
      <c r="N2231" s="2">
        <v>6</v>
      </c>
      <c r="O2231" s="2">
        <f>VLOOKUP(A2231,关卡NPC系数!B:I,6,FALSE)</f>
        <v>1.877</v>
      </c>
      <c r="P2231" s="2">
        <f t="shared" si="628"/>
        <v>1</v>
      </c>
    </row>
    <row r="2232" spans="1:16" x14ac:dyDescent="0.3">
      <c r="A2232" s="2">
        <f t="shared" si="634"/>
        <v>372</v>
      </c>
      <c r="B2232" s="2">
        <f ca="1">K2228</f>
        <v>61026</v>
      </c>
      <c r="C2232" s="2">
        <f t="shared" si="633"/>
        <v>5</v>
      </c>
      <c r="D2232" s="2">
        <f>VLOOKUP(A2232,关卡NPC系数!B:C,2,FALSE)</f>
        <v>254</v>
      </c>
      <c r="E2232" s="2" t="str">
        <f>VLOOKUP(A2232,关卡NPC系数!M:Q,5)</f>
        <v>6阶</v>
      </c>
      <c r="F2232" s="2" t="str">
        <f t="shared" si="629"/>
        <v>后排</v>
      </c>
      <c r="G2232" s="2">
        <f t="shared" si="643"/>
        <v>6</v>
      </c>
      <c r="I2232" s="2" t="str">
        <f t="shared" si="630"/>
        <v>神圣</v>
      </c>
      <c r="J2232" s="2" t="str">
        <f t="shared" si="631"/>
        <v>6阶后排神圣</v>
      </c>
      <c r="K2232" s="2">
        <f ca="1">VLOOKUP(J2232,NPC规则!A:K,M2232,FALSE)</f>
        <v>61026</v>
      </c>
      <c r="L2232" s="2">
        <f>VLOOKUP(J2232,NPC规则!A:N,14,FALSE)</f>
        <v>3</v>
      </c>
      <c r="M2232" s="2">
        <f t="shared" ca="1" si="632"/>
        <v>2</v>
      </c>
      <c r="N2232" s="2">
        <v>6</v>
      </c>
      <c r="O2232" s="2">
        <f>VLOOKUP(A2232,关卡NPC系数!B:I,6,FALSE)</f>
        <v>1.877</v>
      </c>
      <c r="P2232" s="2">
        <f t="shared" si="628"/>
        <v>1</v>
      </c>
    </row>
    <row r="2233" spans="1:16" x14ac:dyDescent="0.3">
      <c r="A2233" s="2">
        <f t="shared" si="634"/>
        <v>372</v>
      </c>
      <c r="B2233" s="2">
        <f ca="1">K2228</f>
        <v>61026</v>
      </c>
      <c r="C2233" s="2">
        <f t="shared" si="633"/>
        <v>6</v>
      </c>
      <c r="D2233" s="2">
        <f>VLOOKUP(A2233,关卡NPC系数!B:C,2,FALSE)</f>
        <v>254</v>
      </c>
      <c r="E2233" s="2" t="str">
        <f>VLOOKUP(A2233,关卡NPC系数!M:Q,5)</f>
        <v>6阶</v>
      </c>
      <c r="F2233" s="2" t="str">
        <f t="shared" si="629"/>
        <v>后排</v>
      </c>
      <c r="G2233" s="2">
        <f t="shared" si="643"/>
        <v>6</v>
      </c>
      <c r="I2233" s="2" t="str">
        <f t="shared" si="630"/>
        <v>神圣</v>
      </c>
      <c r="J2233" s="2" t="str">
        <f t="shared" si="631"/>
        <v>6阶后排神圣</v>
      </c>
      <c r="K2233" s="2">
        <f ca="1">VLOOKUP(J2233,NPC规则!A:K,M2233,FALSE)</f>
        <v>62016</v>
      </c>
      <c r="L2233" s="2">
        <f>VLOOKUP(J2233,NPC规则!A:N,14,FALSE)</f>
        <v>3</v>
      </c>
      <c r="M2233" s="2">
        <f t="shared" ca="1" si="632"/>
        <v>4</v>
      </c>
      <c r="N2233" s="2">
        <v>6</v>
      </c>
      <c r="O2233" s="2">
        <f>VLOOKUP(A2233,关卡NPC系数!B:I,6,FALSE)</f>
        <v>1.877</v>
      </c>
      <c r="P2233" s="2">
        <f t="shared" si="628"/>
        <v>1</v>
      </c>
    </row>
    <row r="2234" spans="1:16" x14ac:dyDescent="0.3">
      <c r="A2234" s="2">
        <f t="shared" si="634"/>
        <v>373</v>
      </c>
      <c r="B2234" s="2">
        <f ca="1">K2234</f>
        <v>11076</v>
      </c>
      <c r="C2234" s="2">
        <f t="shared" si="633"/>
        <v>1</v>
      </c>
      <c r="D2234" s="2">
        <f>VLOOKUP(A2234,关卡NPC系数!B:C,2,FALSE)</f>
        <v>255</v>
      </c>
      <c r="E2234" s="2" t="str">
        <f>VLOOKUP(A2234,关卡NPC系数!M:Q,5)</f>
        <v>6阶</v>
      </c>
      <c r="F2234" s="2" t="str">
        <f t="shared" si="629"/>
        <v>前排</v>
      </c>
      <c r="G2234" s="2">
        <f t="shared" ref="G2234" ca="1" si="644">RANK(H2234,$H2234:$H2239)</f>
        <v>1</v>
      </c>
      <c r="H2234" s="2">
        <f t="shared" ref="H2234" ca="1" si="645">RAND()</f>
        <v>0.72400296887977345</v>
      </c>
      <c r="I2234" s="2" t="str">
        <f t="shared" ca="1" si="630"/>
        <v>亡灵</v>
      </c>
      <c r="J2234" s="2" t="str">
        <f t="shared" ca="1" si="631"/>
        <v>6阶前排亡灵</v>
      </c>
      <c r="K2234" s="2">
        <f ca="1">VLOOKUP(J2234,NPC规则!A:K,M2234,FALSE)</f>
        <v>11076</v>
      </c>
      <c r="L2234" s="2">
        <f ca="1">VLOOKUP(J2234,NPC规则!A:N,14,FALSE)</f>
        <v>3</v>
      </c>
      <c r="M2234" s="2">
        <f t="shared" ca="1" si="632"/>
        <v>2</v>
      </c>
      <c r="N2234" s="2">
        <v>6</v>
      </c>
      <c r="O2234" s="2">
        <f>VLOOKUP(A2234,关卡NPC系数!B:I,6,FALSE)</f>
        <v>1.879</v>
      </c>
      <c r="P2234" s="2">
        <f t="shared" si="628"/>
        <v>1</v>
      </c>
    </row>
    <row r="2235" spans="1:16" x14ac:dyDescent="0.3">
      <c r="A2235" s="2">
        <f t="shared" si="634"/>
        <v>373</v>
      </c>
      <c r="B2235" s="2">
        <f ca="1">K2234</f>
        <v>11076</v>
      </c>
      <c r="C2235" s="2">
        <f t="shared" si="633"/>
        <v>2</v>
      </c>
      <c r="D2235" s="2">
        <f>VLOOKUP(A2235,关卡NPC系数!B:C,2,FALSE)</f>
        <v>255</v>
      </c>
      <c r="E2235" s="2" t="str">
        <f>VLOOKUP(A2235,关卡NPC系数!M:Q,5)</f>
        <v>6阶</v>
      </c>
      <c r="F2235" s="2" t="str">
        <f t="shared" si="629"/>
        <v>前排</v>
      </c>
      <c r="G2235" s="2">
        <f t="shared" ref="G2235" ca="1" si="646">RANK(H2235,$H2234:$H2239)</f>
        <v>5</v>
      </c>
      <c r="H2235" s="2">
        <f t="shared" ca="1" si="636"/>
        <v>0.296441240341622</v>
      </c>
      <c r="I2235" s="2" t="str">
        <f t="shared" ca="1" si="630"/>
        <v>暗影</v>
      </c>
      <c r="J2235" s="2" t="str">
        <f t="shared" ca="1" si="631"/>
        <v>6阶前排暗影</v>
      </c>
      <c r="K2235" s="2">
        <f ca="1">VLOOKUP(J2235,NPC规则!A:K,M2235,FALSE)</f>
        <v>53016</v>
      </c>
      <c r="L2235" s="2">
        <f ca="1">VLOOKUP(J2235,NPC规则!A:N,14,FALSE)</f>
        <v>3</v>
      </c>
      <c r="M2235" s="2">
        <f t="shared" ca="1" si="632"/>
        <v>3</v>
      </c>
      <c r="N2235" s="2">
        <v>6</v>
      </c>
      <c r="O2235" s="2">
        <f>VLOOKUP(A2235,关卡NPC系数!B:I,6,FALSE)</f>
        <v>1.879</v>
      </c>
      <c r="P2235" s="2">
        <f t="shared" si="628"/>
        <v>1</v>
      </c>
    </row>
    <row r="2236" spans="1:16" x14ac:dyDescent="0.3">
      <c r="A2236" s="2">
        <f t="shared" si="634"/>
        <v>373</v>
      </c>
      <c r="B2236" s="2">
        <f ca="1">K2234</f>
        <v>11076</v>
      </c>
      <c r="C2236" s="2">
        <f t="shared" si="633"/>
        <v>3</v>
      </c>
      <c r="D2236" s="2">
        <f>VLOOKUP(A2236,关卡NPC系数!B:C,2,FALSE)</f>
        <v>255</v>
      </c>
      <c r="E2236" s="2" t="str">
        <f>VLOOKUP(A2236,关卡NPC系数!M:Q,5)</f>
        <v>6阶</v>
      </c>
      <c r="F2236" s="2" t="str">
        <f t="shared" si="629"/>
        <v>后排</v>
      </c>
      <c r="G2236" s="2">
        <f t="shared" ref="G2236" ca="1" si="647">RANK(H2236,$H2234:$H2239)</f>
        <v>2</v>
      </c>
      <c r="H2236" s="2">
        <f t="shared" ca="1" si="636"/>
        <v>0.58624818120996314</v>
      </c>
      <c r="I2236" s="2" t="str">
        <f t="shared" ca="1" si="630"/>
        <v>奥术</v>
      </c>
      <c r="J2236" s="2" t="str">
        <f t="shared" ca="1" si="631"/>
        <v>6阶后排奥术</v>
      </c>
      <c r="K2236" s="2">
        <f ca="1">VLOOKUP(J2236,NPC规则!A:K,M2236,FALSE)</f>
        <v>22046</v>
      </c>
      <c r="L2236" s="2">
        <f ca="1">VLOOKUP(J2236,NPC规则!A:N,14,FALSE)</f>
        <v>7</v>
      </c>
      <c r="M2236" s="2">
        <f t="shared" ca="1" si="632"/>
        <v>7</v>
      </c>
      <c r="N2236" s="2">
        <v>6</v>
      </c>
      <c r="O2236" s="2">
        <f>VLOOKUP(A2236,关卡NPC系数!B:I,6,FALSE)</f>
        <v>1.879</v>
      </c>
      <c r="P2236" s="2">
        <f t="shared" si="628"/>
        <v>1</v>
      </c>
    </row>
    <row r="2237" spans="1:16" x14ac:dyDescent="0.3">
      <c r="A2237" s="2">
        <f t="shared" si="634"/>
        <v>373</v>
      </c>
      <c r="B2237" s="2">
        <f ca="1">K2234</f>
        <v>11076</v>
      </c>
      <c r="C2237" s="2">
        <f t="shared" si="633"/>
        <v>4</v>
      </c>
      <c r="D2237" s="2">
        <f>VLOOKUP(A2237,关卡NPC系数!B:C,2,FALSE)</f>
        <v>255</v>
      </c>
      <c r="E2237" s="2" t="str">
        <f>VLOOKUP(A2237,关卡NPC系数!M:Q,5)</f>
        <v>6阶</v>
      </c>
      <c r="F2237" s="2" t="str">
        <f t="shared" si="629"/>
        <v>后排</v>
      </c>
      <c r="G2237" s="2">
        <f t="shared" ref="G2237" ca="1" si="648">RANK(H2237,$H2234:$H2239)</f>
        <v>4</v>
      </c>
      <c r="H2237" s="2">
        <f t="shared" ca="1" si="636"/>
        <v>0.31044877473291865</v>
      </c>
      <c r="I2237" s="2" t="str">
        <f t="shared" ca="1" si="630"/>
        <v>自然</v>
      </c>
      <c r="J2237" s="2" t="str">
        <f t="shared" ca="1" si="631"/>
        <v>6阶后排自然</v>
      </c>
      <c r="K2237" s="2">
        <f ca="1">VLOOKUP(J2237,NPC规则!A:K,M2237,FALSE)</f>
        <v>45056</v>
      </c>
      <c r="L2237" s="2">
        <f ca="1">VLOOKUP(J2237,NPC规则!A:N,14,FALSE)</f>
        <v>7</v>
      </c>
      <c r="M2237" s="2">
        <f t="shared" ca="1" si="632"/>
        <v>2</v>
      </c>
      <c r="N2237" s="2">
        <v>6</v>
      </c>
      <c r="O2237" s="2">
        <f>VLOOKUP(A2237,关卡NPC系数!B:I,6,FALSE)</f>
        <v>1.879</v>
      </c>
      <c r="P2237" s="2">
        <f t="shared" si="628"/>
        <v>1</v>
      </c>
    </row>
    <row r="2238" spans="1:16" x14ac:dyDescent="0.3">
      <c r="A2238" s="2">
        <f t="shared" si="634"/>
        <v>373</v>
      </c>
      <c r="B2238" s="2">
        <f ca="1">K2234</f>
        <v>11076</v>
      </c>
      <c r="C2238" s="2">
        <f t="shared" si="633"/>
        <v>5</v>
      </c>
      <c r="D2238" s="2">
        <f>VLOOKUP(A2238,关卡NPC系数!B:C,2,FALSE)</f>
        <v>255</v>
      </c>
      <c r="E2238" s="2" t="str">
        <f>VLOOKUP(A2238,关卡NPC系数!M:Q,5)</f>
        <v>6阶</v>
      </c>
      <c r="F2238" s="2" t="str">
        <f t="shared" si="629"/>
        <v>后排</v>
      </c>
      <c r="G2238" s="2">
        <f t="shared" ref="G2238" ca="1" si="649">RANK(H2238,$H2234:$H2239)</f>
        <v>6</v>
      </c>
      <c r="H2238" s="2">
        <f t="shared" ca="1" si="636"/>
        <v>0.20610189589736594</v>
      </c>
      <c r="I2238" s="2" t="str">
        <f t="shared" ca="1" si="630"/>
        <v>神圣</v>
      </c>
      <c r="J2238" s="2" t="str">
        <f t="shared" ca="1" si="631"/>
        <v>6阶后排神圣</v>
      </c>
      <c r="K2238" s="2">
        <f ca="1">VLOOKUP(J2238,NPC规则!A:K,M2238,FALSE)</f>
        <v>61026</v>
      </c>
      <c r="L2238" s="2">
        <f ca="1">VLOOKUP(J2238,NPC规则!A:N,14,FALSE)</f>
        <v>3</v>
      </c>
      <c r="M2238" s="2">
        <f t="shared" ca="1" si="632"/>
        <v>2</v>
      </c>
      <c r="N2238" s="2">
        <v>6</v>
      </c>
      <c r="O2238" s="2">
        <f>VLOOKUP(A2238,关卡NPC系数!B:I,6,FALSE)</f>
        <v>1.879</v>
      </c>
      <c r="P2238" s="2">
        <f t="shared" ref="P2238:P2301" si="650">P2178</f>
        <v>1</v>
      </c>
    </row>
    <row r="2239" spans="1:16" x14ac:dyDescent="0.3">
      <c r="A2239" s="2">
        <f t="shared" si="634"/>
        <v>373</v>
      </c>
      <c r="B2239" s="2">
        <f ca="1">K2234</f>
        <v>11076</v>
      </c>
      <c r="C2239" s="2">
        <f t="shared" si="633"/>
        <v>6</v>
      </c>
      <c r="D2239" s="2">
        <f>VLOOKUP(A2239,关卡NPC系数!B:C,2,FALSE)</f>
        <v>255</v>
      </c>
      <c r="E2239" s="2" t="str">
        <f>VLOOKUP(A2239,关卡NPC系数!M:Q,5)</f>
        <v>6阶</v>
      </c>
      <c r="F2239" s="2" t="str">
        <f t="shared" si="629"/>
        <v>后排</v>
      </c>
      <c r="G2239" s="2">
        <f t="shared" ref="G2239" ca="1" si="651">RANK(H2239,$H2234:$H2239)</f>
        <v>3</v>
      </c>
      <c r="H2239" s="2">
        <f t="shared" ca="1" si="636"/>
        <v>0.47045006140490986</v>
      </c>
      <c r="I2239" s="2" t="str">
        <f t="shared" ca="1" si="630"/>
        <v>邪能</v>
      </c>
      <c r="J2239" s="2" t="str">
        <f t="shared" ca="1" si="631"/>
        <v>6阶后排邪能</v>
      </c>
      <c r="K2239" s="2">
        <f ca="1">VLOOKUP(J2239,NPC规则!A:K,M2239,FALSE)</f>
        <v>32036</v>
      </c>
      <c r="L2239" s="2">
        <f ca="1">VLOOKUP(J2239,NPC规则!A:N,14,FALSE)</f>
        <v>6</v>
      </c>
      <c r="M2239" s="2">
        <f t="shared" ca="1" si="632"/>
        <v>5</v>
      </c>
      <c r="N2239" s="2">
        <v>6</v>
      </c>
      <c r="O2239" s="2">
        <f>VLOOKUP(A2239,关卡NPC系数!B:I,6,FALSE)</f>
        <v>1.879</v>
      </c>
      <c r="P2239" s="2">
        <f t="shared" si="650"/>
        <v>1</v>
      </c>
    </row>
    <row r="2240" spans="1:16" x14ac:dyDescent="0.3">
      <c r="A2240" s="2">
        <f t="shared" si="634"/>
        <v>374</v>
      </c>
      <c r="B2240" s="2">
        <f ca="1">K2240</f>
        <v>15036</v>
      </c>
      <c r="C2240" s="2">
        <f t="shared" si="633"/>
        <v>1</v>
      </c>
      <c r="D2240" s="2">
        <f>VLOOKUP(A2240,关卡NPC系数!B:C,2,FALSE)</f>
        <v>255</v>
      </c>
      <c r="E2240" s="2" t="str">
        <f>VLOOKUP(A2240,关卡NPC系数!M:Q,5)</f>
        <v>6阶</v>
      </c>
      <c r="F2240" s="2" t="str">
        <f t="shared" si="629"/>
        <v>前排</v>
      </c>
      <c r="G2240" s="2">
        <v>1</v>
      </c>
      <c r="I2240" s="2" t="str">
        <f t="shared" si="630"/>
        <v>亡灵</v>
      </c>
      <c r="J2240" s="2" t="str">
        <f t="shared" si="631"/>
        <v>6阶前排亡灵</v>
      </c>
      <c r="K2240" s="2">
        <f ca="1">VLOOKUP(J2240,NPC规则!A:K,M2240,FALSE)</f>
        <v>15036</v>
      </c>
      <c r="L2240" s="2">
        <f>VLOOKUP(J2240,NPC规则!A:N,14,FALSE)</f>
        <v>3</v>
      </c>
      <c r="M2240" s="2">
        <f t="shared" ca="1" si="632"/>
        <v>4</v>
      </c>
      <c r="N2240" s="2">
        <v>6</v>
      </c>
      <c r="O2240" s="2">
        <f>VLOOKUP(A2240,关卡NPC系数!B:I,6,FALSE)</f>
        <v>1.8819999999999999</v>
      </c>
      <c r="P2240" s="2">
        <f t="shared" si="650"/>
        <v>1</v>
      </c>
    </row>
    <row r="2241" spans="1:16" x14ac:dyDescent="0.3">
      <c r="A2241" s="2">
        <f t="shared" si="634"/>
        <v>374</v>
      </c>
      <c r="B2241" s="2">
        <f ca="1">K2240</f>
        <v>15036</v>
      </c>
      <c r="C2241" s="2">
        <f t="shared" si="633"/>
        <v>2</v>
      </c>
      <c r="D2241" s="2">
        <f>VLOOKUP(A2241,关卡NPC系数!B:C,2,FALSE)</f>
        <v>255</v>
      </c>
      <c r="E2241" s="2" t="str">
        <f>VLOOKUP(A2241,关卡NPC系数!M:Q,5)</f>
        <v>6阶</v>
      </c>
      <c r="F2241" s="2" t="str">
        <f t="shared" si="629"/>
        <v>前排</v>
      </c>
      <c r="G2241" s="2">
        <v>1</v>
      </c>
      <c r="I2241" s="2" t="str">
        <f t="shared" si="630"/>
        <v>亡灵</v>
      </c>
      <c r="J2241" s="2" t="str">
        <f t="shared" si="631"/>
        <v>6阶前排亡灵</v>
      </c>
      <c r="K2241" s="2">
        <f ca="1">VLOOKUP(J2241,NPC规则!A:K,M2241,FALSE)</f>
        <v>15036</v>
      </c>
      <c r="L2241" s="2">
        <f>VLOOKUP(J2241,NPC规则!A:N,14,FALSE)</f>
        <v>3</v>
      </c>
      <c r="M2241" s="2">
        <f t="shared" ca="1" si="632"/>
        <v>4</v>
      </c>
      <c r="N2241" s="2">
        <v>6</v>
      </c>
      <c r="O2241" s="2">
        <f>VLOOKUP(A2241,关卡NPC系数!B:I,6,FALSE)</f>
        <v>1.8819999999999999</v>
      </c>
      <c r="P2241" s="2">
        <f t="shared" si="650"/>
        <v>1</v>
      </c>
    </row>
    <row r="2242" spans="1:16" x14ac:dyDescent="0.3">
      <c r="A2242" s="2">
        <f t="shared" si="634"/>
        <v>374</v>
      </c>
      <c r="B2242" s="2">
        <f ca="1">K2240</f>
        <v>15036</v>
      </c>
      <c r="C2242" s="2">
        <f t="shared" si="633"/>
        <v>3</v>
      </c>
      <c r="D2242" s="2">
        <f>VLOOKUP(A2242,关卡NPC系数!B:C,2,FALSE)</f>
        <v>255</v>
      </c>
      <c r="E2242" s="2" t="str">
        <f>VLOOKUP(A2242,关卡NPC系数!M:Q,5)</f>
        <v>6阶</v>
      </c>
      <c r="F2242" s="2" t="str">
        <f t="shared" ref="F2242:F2305" si="652">VLOOKUP(C2242,S:T,2,FALSE)</f>
        <v>后排</v>
      </c>
      <c r="G2242" s="2">
        <v>1</v>
      </c>
      <c r="I2242" s="2" t="str">
        <f t="shared" si="630"/>
        <v>亡灵</v>
      </c>
      <c r="J2242" s="2" t="str">
        <f t="shared" si="631"/>
        <v>6阶后排亡灵</v>
      </c>
      <c r="K2242" s="2">
        <f ca="1">VLOOKUP(J2242,NPC规则!A:K,M2242,FALSE)</f>
        <v>12036</v>
      </c>
      <c r="L2242" s="2">
        <f>VLOOKUP(J2242,NPC规则!A:N,14,FALSE)</f>
        <v>6</v>
      </c>
      <c r="M2242" s="2">
        <f t="shared" ca="1" si="632"/>
        <v>5</v>
      </c>
      <c r="N2242" s="2">
        <v>6</v>
      </c>
      <c r="O2242" s="2">
        <f>VLOOKUP(A2242,关卡NPC系数!B:I,6,FALSE)</f>
        <v>1.8819999999999999</v>
      </c>
      <c r="P2242" s="2">
        <f t="shared" si="650"/>
        <v>1</v>
      </c>
    </row>
    <row r="2243" spans="1:16" x14ac:dyDescent="0.3">
      <c r="A2243" s="2">
        <f t="shared" si="634"/>
        <v>374</v>
      </c>
      <c r="B2243" s="2">
        <f ca="1">K2240</f>
        <v>15036</v>
      </c>
      <c r="C2243" s="2">
        <f t="shared" si="633"/>
        <v>4</v>
      </c>
      <c r="D2243" s="2">
        <f>VLOOKUP(A2243,关卡NPC系数!B:C,2,FALSE)</f>
        <v>255</v>
      </c>
      <c r="E2243" s="2" t="str">
        <f>VLOOKUP(A2243,关卡NPC系数!M:Q,5)</f>
        <v>6阶</v>
      </c>
      <c r="F2243" s="2" t="str">
        <f t="shared" si="652"/>
        <v>后排</v>
      </c>
      <c r="G2243" s="2">
        <v>1</v>
      </c>
      <c r="I2243" s="2" t="str">
        <f t="shared" ref="I2243:I2306" si="653">VLOOKUP(G2243,V:W,2,FALSE)</f>
        <v>亡灵</v>
      </c>
      <c r="J2243" s="2" t="str">
        <f t="shared" ref="J2243:J2306" si="654">E2243&amp;F2243&amp;I2243</f>
        <v>6阶后排亡灵</v>
      </c>
      <c r="K2243" s="2">
        <f ca="1">VLOOKUP(J2243,NPC规则!A:K,M2243,FALSE)</f>
        <v>12026</v>
      </c>
      <c r="L2243" s="2">
        <f>VLOOKUP(J2243,NPC规则!A:N,14,FALSE)</f>
        <v>6</v>
      </c>
      <c r="M2243" s="2">
        <f t="shared" ref="M2243:M2306" ca="1" si="655">INT(RAND()*L2243)+2</f>
        <v>7</v>
      </c>
      <c r="N2243" s="2">
        <v>6</v>
      </c>
      <c r="O2243" s="2">
        <f>VLOOKUP(A2243,关卡NPC系数!B:I,6,FALSE)</f>
        <v>1.8819999999999999</v>
      </c>
      <c r="P2243" s="2">
        <f t="shared" si="650"/>
        <v>1</v>
      </c>
    </row>
    <row r="2244" spans="1:16" x14ac:dyDescent="0.3">
      <c r="A2244" s="2">
        <f t="shared" si="634"/>
        <v>374</v>
      </c>
      <c r="B2244" s="2">
        <f ca="1">K2240</f>
        <v>15036</v>
      </c>
      <c r="C2244" s="2">
        <f t="shared" si="633"/>
        <v>5</v>
      </c>
      <c r="D2244" s="2">
        <f>VLOOKUP(A2244,关卡NPC系数!B:C,2,FALSE)</f>
        <v>255</v>
      </c>
      <c r="E2244" s="2" t="str">
        <f>VLOOKUP(A2244,关卡NPC系数!M:Q,5)</f>
        <v>6阶</v>
      </c>
      <c r="F2244" s="2" t="str">
        <f t="shared" si="652"/>
        <v>后排</v>
      </c>
      <c r="G2244" s="2">
        <v>1</v>
      </c>
      <c r="I2244" s="2" t="str">
        <f t="shared" si="653"/>
        <v>亡灵</v>
      </c>
      <c r="J2244" s="2" t="str">
        <f t="shared" si="654"/>
        <v>6阶后排亡灵</v>
      </c>
      <c r="K2244" s="2">
        <f ca="1">VLOOKUP(J2244,NPC规则!A:K,M2244,FALSE)</f>
        <v>13046</v>
      </c>
      <c r="L2244" s="2">
        <f>VLOOKUP(J2244,NPC规则!A:N,14,FALSE)</f>
        <v>6</v>
      </c>
      <c r="M2244" s="2">
        <f t="shared" ca="1" si="655"/>
        <v>6</v>
      </c>
      <c r="N2244" s="2">
        <v>6</v>
      </c>
      <c r="O2244" s="2">
        <f>VLOOKUP(A2244,关卡NPC系数!B:I,6,FALSE)</f>
        <v>1.8819999999999999</v>
      </c>
      <c r="P2244" s="2">
        <f t="shared" si="650"/>
        <v>1</v>
      </c>
    </row>
    <row r="2245" spans="1:16" x14ac:dyDescent="0.3">
      <c r="A2245" s="2">
        <f t="shared" si="634"/>
        <v>374</v>
      </c>
      <c r="B2245" s="2">
        <f ca="1">K2240</f>
        <v>15036</v>
      </c>
      <c r="C2245" s="2">
        <f t="shared" si="633"/>
        <v>6</v>
      </c>
      <c r="D2245" s="2">
        <f>VLOOKUP(A2245,关卡NPC系数!B:C,2,FALSE)</f>
        <v>255</v>
      </c>
      <c r="E2245" s="2" t="str">
        <f>VLOOKUP(A2245,关卡NPC系数!M:Q,5)</f>
        <v>6阶</v>
      </c>
      <c r="F2245" s="2" t="str">
        <f t="shared" si="652"/>
        <v>后排</v>
      </c>
      <c r="G2245" s="2">
        <v>1</v>
      </c>
      <c r="I2245" s="2" t="str">
        <f t="shared" si="653"/>
        <v>亡灵</v>
      </c>
      <c r="J2245" s="2" t="str">
        <f t="shared" si="654"/>
        <v>6阶后排亡灵</v>
      </c>
      <c r="K2245" s="2">
        <f ca="1">VLOOKUP(J2245,NPC规则!A:K,M2245,FALSE)</f>
        <v>12026</v>
      </c>
      <c r="L2245" s="2">
        <f>VLOOKUP(J2245,NPC规则!A:N,14,FALSE)</f>
        <v>6</v>
      </c>
      <c r="M2245" s="2">
        <f t="shared" ca="1" si="655"/>
        <v>7</v>
      </c>
      <c r="N2245" s="2">
        <v>6</v>
      </c>
      <c r="O2245" s="2">
        <f>VLOOKUP(A2245,关卡NPC系数!B:I,6,FALSE)</f>
        <v>1.8819999999999999</v>
      </c>
      <c r="P2245" s="2">
        <f t="shared" si="650"/>
        <v>1</v>
      </c>
    </row>
    <row r="2246" spans="1:16" x14ac:dyDescent="0.3">
      <c r="A2246" s="2">
        <f t="shared" si="634"/>
        <v>375</v>
      </c>
      <c r="B2246" s="2">
        <f ca="1">K2246</f>
        <v>22056</v>
      </c>
      <c r="C2246" s="2">
        <f t="shared" si="633"/>
        <v>1</v>
      </c>
      <c r="D2246" s="2">
        <f>VLOOKUP(A2246,关卡NPC系数!B:C,2,FALSE)</f>
        <v>256</v>
      </c>
      <c r="E2246" s="2" t="str">
        <f>VLOOKUP(A2246,关卡NPC系数!M:Q,5)</f>
        <v>6阶</v>
      </c>
      <c r="F2246" s="2" t="str">
        <f t="shared" si="652"/>
        <v>前排</v>
      </c>
      <c r="G2246" s="2">
        <f t="shared" ref="G2246" si="656">G2240+1</f>
        <v>2</v>
      </c>
      <c r="I2246" s="2" t="str">
        <f t="shared" si="653"/>
        <v>奥术</v>
      </c>
      <c r="J2246" s="2" t="str">
        <f t="shared" si="654"/>
        <v>6阶前排奥术</v>
      </c>
      <c r="K2246" s="2">
        <f ca="1">VLOOKUP(J2246,NPC规则!A:K,M2246,FALSE)</f>
        <v>22056</v>
      </c>
      <c r="L2246" s="2">
        <f>VLOOKUP(J2246,NPC规则!A:N,14,FALSE)</f>
        <v>4</v>
      </c>
      <c r="M2246" s="2">
        <f t="shared" ca="1" si="655"/>
        <v>5</v>
      </c>
      <c r="N2246" s="2">
        <v>6</v>
      </c>
      <c r="O2246" s="2">
        <f>VLOOKUP(A2246,关卡NPC系数!B:I,6,FALSE)</f>
        <v>1.8839999999999999</v>
      </c>
      <c r="P2246" s="2">
        <f t="shared" si="650"/>
        <v>1</v>
      </c>
    </row>
    <row r="2247" spans="1:16" x14ac:dyDescent="0.3">
      <c r="A2247" s="2">
        <f t="shared" si="634"/>
        <v>375</v>
      </c>
      <c r="B2247" s="2">
        <f ca="1">K2246</f>
        <v>22056</v>
      </c>
      <c r="C2247" s="2">
        <f t="shared" si="633"/>
        <v>2</v>
      </c>
      <c r="D2247" s="2">
        <f>VLOOKUP(A2247,关卡NPC系数!B:C,2,FALSE)</f>
        <v>256</v>
      </c>
      <c r="E2247" s="2" t="str">
        <f>VLOOKUP(A2247,关卡NPC系数!M:Q,5)</f>
        <v>6阶</v>
      </c>
      <c r="F2247" s="2" t="str">
        <f t="shared" si="652"/>
        <v>前排</v>
      </c>
      <c r="G2247" s="2">
        <f t="shared" si="643"/>
        <v>2</v>
      </c>
      <c r="I2247" s="2" t="str">
        <f t="shared" si="653"/>
        <v>奥术</v>
      </c>
      <c r="J2247" s="2" t="str">
        <f t="shared" si="654"/>
        <v>6阶前排奥术</v>
      </c>
      <c r="K2247" s="2">
        <f ca="1">VLOOKUP(J2247,NPC规则!A:K,M2247,FALSE)</f>
        <v>21046</v>
      </c>
      <c r="L2247" s="2">
        <f>VLOOKUP(J2247,NPC规则!A:N,14,FALSE)</f>
        <v>4</v>
      </c>
      <c r="M2247" s="2">
        <f t="shared" ca="1" si="655"/>
        <v>2</v>
      </c>
      <c r="N2247" s="2">
        <v>6</v>
      </c>
      <c r="O2247" s="2">
        <f>VLOOKUP(A2247,关卡NPC系数!B:I,6,FALSE)</f>
        <v>1.8839999999999999</v>
      </c>
      <c r="P2247" s="2">
        <f t="shared" si="650"/>
        <v>1</v>
      </c>
    </row>
    <row r="2248" spans="1:16" x14ac:dyDescent="0.3">
      <c r="A2248" s="2">
        <f t="shared" si="634"/>
        <v>375</v>
      </c>
      <c r="B2248" s="2">
        <f ca="1">K2246</f>
        <v>22056</v>
      </c>
      <c r="C2248" s="2">
        <f t="shared" ref="C2248:C2311" si="657">C2242</f>
        <v>3</v>
      </c>
      <c r="D2248" s="2">
        <f>VLOOKUP(A2248,关卡NPC系数!B:C,2,FALSE)</f>
        <v>256</v>
      </c>
      <c r="E2248" s="2" t="str">
        <f>VLOOKUP(A2248,关卡NPC系数!M:Q,5)</f>
        <v>6阶</v>
      </c>
      <c r="F2248" s="2" t="str">
        <f t="shared" si="652"/>
        <v>后排</v>
      </c>
      <c r="G2248" s="2">
        <f t="shared" si="643"/>
        <v>2</v>
      </c>
      <c r="I2248" s="2" t="str">
        <f t="shared" si="653"/>
        <v>奥术</v>
      </c>
      <c r="J2248" s="2" t="str">
        <f t="shared" si="654"/>
        <v>6阶后排奥术</v>
      </c>
      <c r="K2248" s="2">
        <f ca="1">VLOOKUP(J2248,NPC规则!A:K,M2248,FALSE)</f>
        <v>23036</v>
      </c>
      <c r="L2248" s="2">
        <f>VLOOKUP(J2248,NPC规则!A:N,14,FALSE)</f>
        <v>7</v>
      </c>
      <c r="M2248" s="2">
        <f t="shared" ca="1" si="655"/>
        <v>5</v>
      </c>
      <c r="N2248" s="2">
        <v>6</v>
      </c>
      <c r="O2248" s="2">
        <f>VLOOKUP(A2248,关卡NPC系数!B:I,6,FALSE)</f>
        <v>1.8839999999999999</v>
      </c>
      <c r="P2248" s="2">
        <f t="shared" si="650"/>
        <v>1</v>
      </c>
    </row>
    <row r="2249" spans="1:16" x14ac:dyDescent="0.3">
      <c r="A2249" s="2">
        <f t="shared" si="634"/>
        <v>375</v>
      </c>
      <c r="B2249" s="2">
        <f ca="1">K2246</f>
        <v>22056</v>
      </c>
      <c r="C2249" s="2">
        <f t="shared" si="657"/>
        <v>4</v>
      </c>
      <c r="D2249" s="2">
        <f>VLOOKUP(A2249,关卡NPC系数!B:C,2,FALSE)</f>
        <v>256</v>
      </c>
      <c r="E2249" s="2" t="str">
        <f>VLOOKUP(A2249,关卡NPC系数!M:Q,5)</f>
        <v>6阶</v>
      </c>
      <c r="F2249" s="2" t="str">
        <f t="shared" si="652"/>
        <v>后排</v>
      </c>
      <c r="G2249" s="2">
        <f t="shared" si="643"/>
        <v>2</v>
      </c>
      <c r="I2249" s="2" t="str">
        <f t="shared" si="653"/>
        <v>奥术</v>
      </c>
      <c r="J2249" s="2" t="str">
        <f t="shared" si="654"/>
        <v>6阶后排奥术</v>
      </c>
      <c r="K2249" s="2">
        <f ca="1">VLOOKUP(J2249,NPC规则!A:K,M2249,FALSE)</f>
        <v>22056</v>
      </c>
      <c r="L2249" s="2">
        <f>VLOOKUP(J2249,NPC规则!A:N,14,FALSE)</f>
        <v>7</v>
      </c>
      <c r="M2249" s="2">
        <f t="shared" ca="1" si="655"/>
        <v>2</v>
      </c>
      <c r="N2249" s="2">
        <v>6</v>
      </c>
      <c r="O2249" s="2">
        <f>VLOOKUP(A2249,关卡NPC系数!B:I,6,FALSE)</f>
        <v>1.8839999999999999</v>
      </c>
      <c r="P2249" s="2">
        <f t="shared" si="650"/>
        <v>1</v>
      </c>
    </row>
    <row r="2250" spans="1:16" x14ac:dyDescent="0.3">
      <c r="A2250" s="2">
        <f t="shared" si="634"/>
        <v>375</v>
      </c>
      <c r="B2250" s="2">
        <f ca="1">K2246</f>
        <v>22056</v>
      </c>
      <c r="C2250" s="2">
        <f t="shared" si="657"/>
        <v>5</v>
      </c>
      <c r="D2250" s="2">
        <f>VLOOKUP(A2250,关卡NPC系数!B:C,2,FALSE)</f>
        <v>256</v>
      </c>
      <c r="E2250" s="2" t="str">
        <f>VLOOKUP(A2250,关卡NPC系数!M:Q,5)</f>
        <v>6阶</v>
      </c>
      <c r="F2250" s="2" t="str">
        <f t="shared" si="652"/>
        <v>后排</v>
      </c>
      <c r="G2250" s="2">
        <f t="shared" si="643"/>
        <v>2</v>
      </c>
      <c r="I2250" s="2" t="str">
        <f t="shared" si="653"/>
        <v>奥术</v>
      </c>
      <c r="J2250" s="2" t="str">
        <f t="shared" si="654"/>
        <v>6阶后排奥术</v>
      </c>
      <c r="K2250" s="2">
        <f ca="1">VLOOKUP(J2250,NPC规则!A:K,M2250,FALSE)</f>
        <v>25076</v>
      </c>
      <c r="L2250" s="2">
        <f>VLOOKUP(J2250,NPC规则!A:N,14,FALSE)</f>
        <v>7</v>
      </c>
      <c r="M2250" s="2">
        <f t="shared" ca="1" si="655"/>
        <v>3</v>
      </c>
      <c r="N2250" s="2">
        <v>6</v>
      </c>
      <c r="O2250" s="2">
        <f>VLOOKUP(A2250,关卡NPC系数!B:I,6,FALSE)</f>
        <v>1.8839999999999999</v>
      </c>
      <c r="P2250" s="2">
        <f t="shared" si="650"/>
        <v>1</v>
      </c>
    </row>
    <row r="2251" spans="1:16" x14ac:dyDescent="0.3">
      <c r="A2251" s="2">
        <f t="shared" si="634"/>
        <v>375</v>
      </c>
      <c r="B2251" s="2">
        <f ca="1">K2246</f>
        <v>22056</v>
      </c>
      <c r="C2251" s="2">
        <f t="shared" si="657"/>
        <v>6</v>
      </c>
      <c r="D2251" s="2">
        <f>VLOOKUP(A2251,关卡NPC系数!B:C,2,FALSE)</f>
        <v>256</v>
      </c>
      <c r="E2251" s="2" t="str">
        <f>VLOOKUP(A2251,关卡NPC系数!M:Q,5)</f>
        <v>6阶</v>
      </c>
      <c r="F2251" s="2" t="str">
        <f t="shared" si="652"/>
        <v>后排</v>
      </c>
      <c r="G2251" s="2">
        <f t="shared" si="643"/>
        <v>2</v>
      </c>
      <c r="I2251" s="2" t="str">
        <f t="shared" si="653"/>
        <v>奥术</v>
      </c>
      <c r="J2251" s="2" t="str">
        <f t="shared" si="654"/>
        <v>6阶后排奥术</v>
      </c>
      <c r="K2251" s="2">
        <f ca="1">VLOOKUP(J2251,NPC规则!A:K,M2251,FALSE)</f>
        <v>22046</v>
      </c>
      <c r="L2251" s="2">
        <f>VLOOKUP(J2251,NPC规则!A:N,14,FALSE)</f>
        <v>7</v>
      </c>
      <c r="M2251" s="2">
        <f t="shared" ca="1" si="655"/>
        <v>7</v>
      </c>
      <c r="N2251" s="2">
        <v>6</v>
      </c>
      <c r="O2251" s="2">
        <f>VLOOKUP(A2251,关卡NPC系数!B:I,6,FALSE)</f>
        <v>1.8839999999999999</v>
      </c>
      <c r="P2251" s="2">
        <f t="shared" si="650"/>
        <v>1</v>
      </c>
    </row>
    <row r="2252" spans="1:16" x14ac:dyDescent="0.3">
      <c r="A2252" s="2">
        <f t="shared" si="634"/>
        <v>376</v>
      </c>
      <c r="B2252" s="2">
        <f ca="1">K2252</f>
        <v>33026</v>
      </c>
      <c r="C2252" s="2">
        <f t="shared" si="657"/>
        <v>1</v>
      </c>
      <c r="D2252" s="2">
        <f>VLOOKUP(A2252,关卡NPC系数!B:C,2,FALSE)</f>
        <v>256</v>
      </c>
      <c r="E2252" s="2" t="str">
        <f>VLOOKUP(A2252,关卡NPC系数!M:Q,5)</f>
        <v>6阶</v>
      </c>
      <c r="F2252" s="2" t="str">
        <f t="shared" si="652"/>
        <v>前排</v>
      </c>
      <c r="G2252" s="2">
        <f t="shared" si="643"/>
        <v>3</v>
      </c>
      <c r="I2252" s="2" t="str">
        <f t="shared" si="653"/>
        <v>邪能</v>
      </c>
      <c r="J2252" s="2" t="str">
        <f t="shared" si="654"/>
        <v>6阶前排邪能</v>
      </c>
      <c r="K2252" s="2">
        <f ca="1">VLOOKUP(J2252,NPC规则!A:K,M2252,FALSE)</f>
        <v>33026</v>
      </c>
      <c r="L2252" s="2">
        <f>VLOOKUP(J2252,NPC规则!A:N,14,FALSE)</f>
        <v>4</v>
      </c>
      <c r="M2252" s="2">
        <f t="shared" ca="1" si="655"/>
        <v>5</v>
      </c>
      <c r="N2252" s="2">
        <v>6</v>
      </c>
      <c r="O2252" s="2">
        <f>VLOOKUP(A2252,关卡NPC系数!B:I,6,FALSE)</f>
        <v>1.887</v>
      </c>
      <c r="P2252" s="2">
        <f t="shared" si="650"/>
        <v>1</v>
      </c>
    </row>
    <row r="2253" spans="1:16" x14ac:dyDescent="0.3">
      <c r="A2253" s="2">
        <f t="shared" si="634"/>
        <v>376</v>
      </c>
      <c r="B2253" s="2">
        <f ca="1">K2252</f>
        <v>33026</v>
      </c>
      <c r="C2253" s="2">
        <f t="shared" si="657"/>
        <v>2</v>
      </c>
      <c r="D2253" s="2">
        <f>VLOOKUP(A2253,关卡NPC系数!B:C,2,FALSE)</f>
        <v>256</v>
      </c>
      <c r="E2253" s="2" t="str">
        <f>VLOOKUP(A2253,关卡NPC系数!M:Q,5)</f>
        <v>6阶</v>
      </c>
      <c r="F2253" s="2" t="str">
        <f t="shared" si="652"/>
        <v>前排</v>
      </c>
      <c r="G2253" s="2">
        <f t="shared" si="643"/>
        <v>3</v>
      </c>
      <c r="I2253" s="2" t="str">
        <f t="shared" si="653"/>
        <v>邪能</v>
      </c>
      <c r="J2253" s="2" t="str">
        <f t="shared" si="654"/>
        <v>6阶前排邪能</v>
      </c>
      <c r="K2253" s="2">
        <f ca="1">VLOOKUP(J2253,NPC规则!A:K,M2253,FALSE)</f>
        <v>33026</v>
      </c>
      <c r="L2253" s="2">
        <f>VLOOKUP(J2253,NPC规则!A:N,14,FALSE)</f>
        <v>4</v>
      </c>
      <c r="M2253" s="2">
        <f t="shared" ca="1" si="655"/>
        <v>5</v>
      </c>
      <c r="N2253" s="2">
        <v>6</v>
      </c>
      <c r="O2253" s="2">
        <f>VLOOKUP(A2253,关卡NPC系数!B:I,6,FALSE)</f>
        <v>1.887</v>
      </c>
      <c r="P2253" s="2">
        <f t="shared" si="650"/>
        <v>1</v>
      </c>
    </row>
    <row r="2254" spans="1:16" x14ac:dyDescent="0.3">
      <c r="A2254" s="2">
        <f t="shared" ref="A2254:A2317" si="658">A2248+1</f>
        <v>376</v>
      </c>
      <c r="B2254" s="2">
        <f ca="1">K2252</f>
        <v>33026</v>
      </c>
      <c r="C2254" s="2">
        <f t="shared" si="657"/>
        <v>3</v>
      </c>
      <c r="D2254" s="2">
        <f>VLOOKUP(A2254,关卡NPC系数!B:C,2,FALSE)</f>
        <v>256</v>
      </c>
      <c r="E2254" s="2" t="str">
        <f>VLOOKUP(A2254,关卡NPC系数!M:Q,5)</f>
        <v>6阶</v>
      </c>
      <c r="F2254" s="2" t="str">
        <f t="shared" si="652"/>
        <v>后排</v>
      </c>
      <c r="G2254" s="2">
        <f t="shared" si="643"/>
        <v>3</v>
      </c>
      <c r="I2254" s="2" t="str">
        <f t="shared" si="653"/>
        <v>邪能</v>
      </c>
      <c r="J2254" s="2" t="str">
        <f t="shared" si="654"/>
        <v>6阶后排邪能</v>
      </c>
      <c r="K2254" s="2">
        <f ca="1">VLOOKUP(J2254,NPC规则!A:K,M2254,FALSE)</f>
        <v>32036</v>
      </c>
      <c r="L2254" s="2">
        <f>VLOOKUP(J2254,NPC规则!A:N,14,FALSE)</f>
        <v>6</v>
      </c>
      <c r="M2254" s="2">
        <f t="shared" ca="1" si="655"/>
        <v>5</v>
      </c>
      <c r="N2254" s="2">
        <v>6</v>
      </c>
      <c r="O2254" s="2">
        <f>VLOOKUP(A2254,关卡NPC系数!B:I,6,FALSE)</f>
        <v>1.887</v>
      </c>
      <c r="P2254" s="2">
        <f t="shared" si="650"/>
        <v>1</v>
      </c>
    </row>
    <row r="2255" spans="1:16" x14ac:dyDescent="0.3">
      <c r="A2255" s="2">
        <f t="shared" si="658"/>
        <v>376</v>
      </c>
      <c r="B2255" s="2">
        <f ca="1">K2252</f>
        <v>33026</v>
      </c>
      <c r="C2255" s="2">
        <f t="shared" si="657"/>
        <v>4</v>
      </c>
      <c r="D2255" s="2">
        <f>VLOOKUP(A2255,关卡NPC系数!B:C,2,FALSE)</f>
        <v>256</v>
      </c>
      <c r="E2255" s="2" t="str">
        <f>VLOOKUP(A2255,关卡NPC系数!M:Q,5)</f>
        <v>6阶</v>
      </c>
      <c r="F2255" s="2" t="str">
        <f t="shared" si="652"/>
        <v>后排</v>
      </c>
      <c r="G2255" s="2">
        <f t="shared" si="643"/>
        <v>3</v>
      </c>
      <c r="I2255" s="2" t="str">
        <f t="shared" si="653"/>
        <v>邪能</v>
      </c>
      <c r="J2255" s="2" t="str">
        <f t="shared" si="654"/>
        <v>6阶后排邪能</v>
      </c>
      <c r="K2255" s="2">
        <f ca="1">VLOOKUP(J2255,NPC规则!A:K,M2255,FALSE)</f>
        <v>32056</v>
      </c>
      <c r="L2255" s="2">
        <f>VLOOKUP(J2255,NPC规则!A:N,14,FALSE)</f>
        <v>6</v>
      </c>
      <c r="M2255" s="2">
        <f t="shared" ca="1" si="655"/>
        <v>6</v>
      </c>
      <c r="N2255" s="2">
        <v>6</v>
      </c>
      <c r="O2255" s="2">
        <f>VLOOKUP(A2255,关卡NPC系数!B:I,6,FALSE)</f>
        <v>1.887</v>
      </c>
      <c r="P2255" s="2">
        <f t="shared" si="650"/>
        <v>1</v>
      </c>
    </row>
    <row r="2256" spans="1:16" x14ac:dyDescent="0.3">
      <c r="A2256" s="2">
        <f t="shared" si="658"/>
        <v>376</v>
      </c>
      <c r="B2256" s="2">
        <f ca="1">K2252</f>
        <v>33026</v>
      </c>
      <c r="C2256" s="2">
        <f t="shared" si="657"/>
        <v>5</v>
      </c>
      <c r="D2256" s="2">
        <f>VLOOKUP(A2256,关卡NPC系数!B:C,2,FALSE)</f>
        <v>256</v>
      </c>
      <c r="E2256" s="2" t="str">
        <f>VLOOKUP(A2256,关卡NPC系数!M:Q,5)</f>
        <v>6阶</v>
      </c>
      <c r="F2256" s="2" t="str">
        <f t="shared" si="652"/>
        <v>后排</v>
      </c>
      <c r="G2256" s="2">
        <f t="shared" si="643"/>
        <v>3</v>
      </c>
      <c r="I2256" s="2" t="str">
        <f t="shared" si="653"/>
        <v>邪能</v>
      </c>
      <c r="J2256" s="2" t="str">
        <f t="shared" si="654"/>
        <v>6阶后排邪能</v>
      </c>
      <c r="K2256" s="2">
        <f ca="1">VLOOKUP(J2256,NPC规则!A:K,M2256,FALSE)</f>
        <v>32036</v>
      </c>
      <c r="L2256" s="2">
        <f>VLOOKUP(J2256,NPC规则!A:N,14,FALSE)</f>
        <v>6</v>
      </c>
      <c r="M2256" s="2">
        <f t="shared" ca="1" si="655"/>
        <v>5</v>
      </c>
      <c r="N2256" s="2">
        <v>6</v>
      </c>
      <c r="O2256" s="2">
        <f>VLOOKUP(A2256,关卡NPC系数!B:I,6,FALSE)</f>
        <v>1.887</v>
      </c>
      <c r="P2256" s="2">
        <f t="shared" si="650"/>
        <v>1</v>
      </c>
    </row>
    <row r="2257" spans="1:16" x14ac:dyDescent="0.3">
      <c r="A2257" s="2">
        <f t="shared" si="658"/>
        <v>376</v>
      </c>
      <c r="B2257" s="2">
        <f ca="1">K2252</f>
        <v>33026</v>
      </c>
      <c r="C2257" s="2">
        <f t="shared" si="657"/>
        <v>6</v>
      </c>
      <c r="D2257" s="2">
        <f>VLOOKUP(A2257,关卡NPC系数!B:C,2,FALSE)</f>
        <v>256</v>
      </c>
      <c r="E2257" s="2" t="str">
        <f>VLOOKUP(A2257,关卡NPC系数!M:Q,5)</f>
        <v>6阶</v>
      </c>
      <c r="F2257" s="2" t="str">
        <f t="shared" si="652"/>
        <v>后排</v>
      </c>
      <c r="G2257" s="2">
        <f t="shared" si="643"/>
        <v>3</v>
      </c>
      <c r="I2257" s="2" t="str">
        <f t="shared" si="653"/>
        <v>邪能</v>
      </c>
      <c r="J2257" s="2" t="str">
        <f t="shared" si="654"/>
        <v>6阶后排邪能</v>
      </c>
      <c r="K2257" s="2">
        <f ca="1">VLOOKUP(J2257,NPC规则!A:K,M2257,FALSE)</f>
        <v>32056</v>
      </c>
      <c r="L2257" s="2">
        <f>VLOOKUP(J2257,NPC规则!A:N,14,FALSE)</f>
        <v>6</v>
      </c>
      <c r="M2257" s="2">
        <f t="shared" ca="1" si="655"/>
        <v>6</v>
      </c>
      <c r="N2257" s="2">
        <v>6</v>
      </c>
      <c r="O2257" s="2">
        <f>VLOOKUP(A2257,关卡NPC系数!B:I,6,FALSE)</f>
        <v>1.887</v>
      </c>
      <c r="P2257" s="2">
        <f t="shared" si="650"/>
        <v>1</v>
      </c>
    </row>
    <row r="2258" spans="1:16" x14ac:dyDescent="0.3">
      <c r="A2258" s="2">
        <f t="shared" si="658"/>
        <v>377</v>
      </c>
      <c r="B2258" s="2">
        <f ca="1">K2258</f>
        <v>41056</v>
      </c>
      <c r="C2258" s="2">
        <f t="shared" si="657"/>
        <v>1</v>
      </c>
      <c r="D2258" s="2">
        <f>VLOOKUP(A2258,关卡NPC系数!B:C,2,FALSE)</f>
        <v>257</v>
      </c>
      <c r="E2258" s="2" t="str">
        <f>VLOOKUP(A2258,关卡NPC系数!M:Q,5)</f>
        <v>6阶</v>
      </c>
      <c r="F2258" s="2" t="str">
        <f t="shared" si="652"/>
        <v>前排</v>
      </c>
      <c r="G2258" s="2">
        <f t="shared" si="643"/>
        <v>4</v>
      </c>
      <c r="I2258" s="2" t="str">
        <f t="shared" si="653"/>
        <v>自然</v>
      </c>
      <c r="J2258" s="2" t="str">
        <f t="shared" si="654"/>
        <v>6阶前排自然</v>
      </c>
      <c r="K2258" s="2">
        <f ca="1">VLOOKUP(J2258,NPC规则!A:K,M2258,FALSE)</f>
        <v>41056</v>
      </c>
      <c r="L2258" s="2">
        <f>VLOOKUP(J2258,NPC规则!A:N,14,FALSE)</f>
        <v>4</v>
      </c>
      <c r="M2258" s="2">
        <f t="shared" ca="1" si="655"/>
        <v>2</v>
      </c>
      <c r="N2258" s="2">
        <v>6</v>
      </c>
      <c r="O2258" s="2">
        <f>VLOOKUP(A2258,关卡NPC系数!B:I,6,FALSE)</f>
        <v>1.889</v>
      </c>
      <c r="P2258" s="2">
        <f t="shared" si="650"/>
        <v>1</v>
      </c>
    </row>
    <row r="2259" spans="1:16" x14ac:dyDescent="0.3">
      <c r="A2259" s="2">
        <f t="shared" si="658"/>
        <v>377</v>
      </c>
      <c r="B2259" s="2">
        <f ca="1">K2258</f>
        <v>41056</v>
      </c>
      <c r="C2259" s="2">
        <f t="shared" si="657"/>
        <v>2</v>
      </c>
      <c r="D2259" s="2">
        <f>VLOOKUP(A2259,关卡NPC系数!B:C,2,FALSE)</f>
        <v>257</v>
      </c>
      <c r="E2259" s="2" t="str">
        <f>VLOOKUP(A2259,关卡NPC系数!M:Q,5)</f>
        <v>6阶</v>
      </c>
      <c r="F2259" s="2" t="str">
        <f t="shared" si="652"/>
        <v>前排</v>
      </c>
      <c r="G2259" s="2">
        <f t="shared" si="643"/>
        <v>4</v>
      </c>
      <c r="I2259" s="2" t="str">
        <f t="shared" si="653"/>
        <v>自然</v>
      </c>
      <c r="J2259" s="2" t="str">
        <f t="shared" si="654"/>
        <v>6阶前排自然</v>
      </c>
      <c r="K2259" s="2">
        <f ca="1">VLOOKUP(J2259,NPC规则!A:K,M2259,FALSE)</f>
        <v>45046</v>
      </c>
      <c r="L2259" s="2">
        <f>VLOOKUP(J2259,NPC规则!A:N,14,FALSE)</f>
        <v>4</v>
      </c>
      <c r="M2259" s="2">
        <f t="shared" ca="1" si="655"/>
        <v>5</v>
      </c>
      <c r="N2259" s="2">
        <v>6</v>
      </c>
      <c r="O2259" s="2">
        <f>VLOOKUP(A2259,关卡NPC系数!B:I,6,FALSE)</f>
        <v>1.889</v>
      </c>
      <c r="P2259" s="2">
        <f t="shared" si="650"/>
        <v>1</v>
      </c>
    </row>
    <row r="2260" spans="1:16" x14ac:dyDescent="0.3">
      <c r="A2260" s="2">
        <f t="shared" si="658"/>
        <v>377</v>
      </c>
      <c r="B2260" s="2">
        <f ca="1">K2258</f>
        <v>41056</v>
      </c>
      <c r="C2260" s="2">
        <f t="shared" si="657"/>
        <v>3</v>
      </c>
      <c r="D2260" s="2">
        <f>VLOOKUP(A2260,关卡NPC系数!B:C,2,FALSE)</f>
        <v>257</v>
      </c>
      <c r="E2260" s="2" t="str">
        <f>VLOOKUP(A2260,关卡NPC系数!M:Q,5)</f>
        <v>6阶</v>
      </c>
      <c r="F2260" s="2" t="str">
        <f t="shared" si="652"/>
        <v>后排</v>
      </c>
      <c r="G2260" s="2">
        <f t="shared" si="643"/>
        <v>4</v>
      </c>
      <c r="I2260" s="2" t="str">
        <f t="shared" si="653"/>
        <v>自然</v>
      </c>
      <c r="J2260" s="2" t="str">
        <f t="shared" si="654"/>
        <v>6阶后排自然</v>
      </c>
      <c r="K2260" s="2">
        <f ca="1">VLOOKUP(J2260,NPC规则!A:K,M2260,FALSE)</f>
        <v>44036</v>
      </c>
      <c r="L2260" s="2">
        <f>VLOOKUP(J2260,NPC规则!A:N,14,FALSE)</f>
        <v>7</v>
      </c>
      <c r="M2260" s="2">
        <f t="shared" ca="1" si="655"/>
        <v>6</v>
      </c>
      <c r="N2260" s="2">
        <v>6</v>
      </c>
      <c r="O2260" s="2">
        <f>VLOOKUP(A2260,关卡NPC系数!B:I,6,FALSE)</f>
        <v>1.889</v>
      </c>
      <c r="P2260" s="2">
        <f t="shared" si="650"/>
        <v>1</v>
      </c>
    </row>
    <row r="2261" spans="1:16" x14ac:dyDescent="0.3">
      <c r="A2261" s="2">
        <f t="shared" si="658"/>
        <v>377</v>
      </c>
      <c r="B2261" s="2">
        <f ca="1">K2258</f>
        <v>41056</v>
      </c>
      <c r="C2261" s="2">
        <f t="shared" si="657"/>
        <v>4</v>
      </c>
      <c r="D2261" s="2">
        <f>VLOOKUP(A2261,关卡NPC系数!B:C,2,FALSE)</f>
        <v>257</v>
      </c>
      <c r="E2261" s="2" t="str">
        <f>VLOOKUP(A2261,关卡NPC系数!M:Q,5)</f>
        <v>6阶</v>
      </c>
      <c r="F2261" s="2" t="str">
        <f t="shared" si="652"/>
        <v>后排</v>
      </c>
      <c r="G2261" s="2">
        <f t="shared" si="643"/>
        <v>4</v>
      </c>
      <c r="I2261" s="2" t="str">
        <f t="shared" si="653"/>
        <v>自然</v>
      </c>
      <c r="J2261" s="2" t="str">
        <f t="shared" si="654"/>
        <v>6阶后排自然</v>
      </c>
      <c r="K2261" s="2">
        <f ca="1">VLOOKUP(J2261,NPC规则!A:K,M2261,FALSE)</f>
        <v>43056</v>
      </c>
      <c r="L2261" s="2">
        <f>VLOOKUP(J2261,NPC规则!A:N,14,FALSE)</f>
        <v>7</v>
      </c>
      <c r="M2261" s="2">
        <f t="shared" ca="1" si="655"/>
        <v>4</v>
      </c>
      <c r="N2261" s="2">
        <v>6</v>
      </c>
      <c r="O2261" s="2">
        <f>VLOOKUP(A2261,关卡NPC系数!B:I,6,FALSE)</f>
        <v>1.889</v>
      </c>
      <c r="P2261" s="2">
        <f t="shared" si="650"/>
        <v>1</v>
      </c>
    </row>
    <row r="2262" spans="1:16" x14ac:dyDescent="0.3">
      <c r="A2262" s="2">
        <f t="shared" si="658"/>
        <v>377</v>
      </c>
      <c r="B2262" s="2">
        <f ca="1">K2258</f>
        <v>41056</v>
      </c>
      <c r="C2262" s="2">
        <f t="shared" si="657"/>
        <v>5</v>
      </c>
      <c r="D2262" s="2">
        <f>VLOOKUP(A2262,关卡NPC系数!B:C,2,FALSE)</f>
        <v>257</v>
      </c>
      <c r="E2262" s="2" t="str">
        <f>VLOOKUP(A2262,关卡NPC系数!M:Q,5)</f>
        <v>6阶</v>
      </c>
      <c r="F2262" s="2" t="str">
        <f t="shared" si="652"/>
        <v>后排</v>
      </c>
      <c r="G2262" s="2">
        <f t="shared" si="643"/>
        <v>4</v>
      </c>
      <c r="I2262" s="2" t="str">
        <f t="shared" si="653"/>
        <v>自然</v>
      </c>
      <c r="J2262" s="2" t="str">
        <f t="shared" si="654"/>
        <v>6阶后排自然</v>
      </c>
      <c r="K2262" s="2">
        <f ca="1">VLOOKUP(J2262,NPC规则!A:K,M2262,FALSE)</f>
        <v>45046</v>
      </c>
      <c r="L2262" s="2">
        <f>VLOOKUP(J2262,NPC规则!A:N,14,FALSE)</f>
        <v>7</v>
      </c>
      <c r="M2262" s="2">
        <f t="shared" ca="1" si="655"/>
        <v>3</v>
      </c>
      <c r="N2262" s="2">
        <v>6</v>
      </c>
      <c r="O2262" s="2">
        <f>VLOOKUP(A2262,关卡NPC系数!B:I,6,FALSE)</f>
        <v>1.889</v>
      </c>
      <c r="P2262" s="2">
        <f t="shared" si="650"/>
        <v>1</v>
      </c>
    </row>
    <row r="2263" spans="1:16" x14ac:dyDescent="0.3">
      <c r="A2263" s="2">
        <f t="shared" si="658"/>
        <v>377</v>
      </c>
      <c r="B2263" s="2">
        <f ca="1">K2258</f>
        <v>41056</v>
      </c>
      <c r="C2263" s="2">
        <f t="shared" si="657"/>
        <v>6</v>
      </c>
      <c r="D2263" s="2">
        <f>VLOOKUP(A2263,关卡NPC系数!B:C,2,FALSE)</f>
        <v>257</v>
      </c>
      <c r="E2263" s="2" t="str">
        <f>VLOOKUP(A2263,关卡NPC系数!M:Q,5)</f>
        <v>6阶</v>
      </c>
      <c r="F2263" s="2" t="str">
        <f t="shared" si="652"/>
        <v>后排</v>
      </c>
      <c r="G2263" s="2">
        <f t="shared" si="643"/>
        <v>4</v>
      </c>
      <c r="I2263" s="2" t="str">
        <f t="shared" si="653"/>
        <v>自然</v>
      </c>
      <c r="J2263" s="2" t="str">
        <f t="shared" si="654"/>
        <v>6阶后排自然</v>
      </c>
      <c r="K2263" s="2">
        <f ca="1">VLOOKUP(J2263,NPC规则!A:K,M2263,FALSE)</f>
        <v>45056</v>
      </c>
      <c r="L2263" s="2">
        <f>VLOOKUP(J2263,NPC规则!A:N,14,FALSE)</f>
        <v>7</v>
      </c>
      <c r="M2263" s="2">
        <f t="shared" ca="1" si="655"/>
        <v>2</v>
      </c>
      <c r="N2263" s="2">
        <v>6</v>
      </c>
      <c r="O2263" s="2">
        <f>VLOOKUP(A2263,关卡NPC系数!B:I,6,FALSE)</f>
        <v>1.889</v>
      </c>
      <c r="P2263" s="2">
        <f t="shared" si="650"/>
        <v>1</v>
      </c>
    </row>
    <row r="2264" spans="1:16" x14ac:dyDescent="0.3">
      <c r="A2264" s="2">
        <f t="shared" si="658"/>
        <v>378</v>
      </c>
      <c r="B2264" s="2">
        <f ca="1">K2264</f>
        <v>52046</v>
      </c>
      <c r="C2264" s="2">
        <f t="shared" si="657"/>
        <v>1</v>
      </c>
      <c r="D2264" s="2">
        <f>VLOOKUP(A2264,关卡NPC系数!B:C,2,FALSE)</f>
        <v>257</v>
      </c>
      <c r="E2264" s="2" t="str">
        <f>VLOOKUP(A2264,关卡NPC系数!M:Q,5)</f>
        <v>6阶</v>
      </c>
      <c r="F2264" s="2" t="str">
        <f t="shared" si="652"/>
        <v>前排</v>
      </c>
      <c r="G2264" s="2">
        <f t="shared" si="643"/>
        <v>5</v>
      </c>
      <c r="I2264" s="2" t="str">
        <f t="shared" si="653"/>
        <v>暗影</v>
      </c>
      <c r="J2264" s="2" t="str">
        <f t="shared" si="654"/>
        <v>6阶前排暗影</v>
      </c>
      <c r="K2264" s="2">
        <f ca="1">VLOOKUP(J2264,NPC规则!A:K,M2264,FALSE)</f>
        <v>52046</v>
      </c>
      <c r="L2264" s="2">
        <f>VLOOKUP(J2264,NPC规则!A:N,14,FALSE)</f>
        <v>3</v>
      </c>
      <c r="M2264" s="2">
        <f t="shared" ca="1" si="655"/>
        <v>4</v>
      </c>
      <c r="N2264" s="2">
        <v>6</v>
      </c>
      <c r="O2264" s="2">
        <f>VLOOKUP(A2264,关卡NPC系数!B:I,6,FALSE)</f>
        <v>1.8919999999999999</v>
      </c>
      <c r="P2264" s="2">
        <f t="shared" si="650"/>
        <v>1</v>
      </c>
    </row>
    <row r="2265" spans="1:16" x14ac:dyDescent="0.3">
      <c r="A2265" s="2">
        <f t="shared" si="658"/>
        <v>378</v>
      </c>
      <c r="B2265" s="2">
        <f ca="1">K2264</f>
        <v>52046</v>
      </c>
      <c r="C2265" s="2">
        <f t="shared" si="657"/>
        <v>2</v>
      </c>
      <c r="D2265" s="2">
        <f>VLOOKUP(A2265,关卡NPC系数!B:C,2,FALSE)</f>
        <v>257</v>
      </c>
      <c r="E2265" s="2" t="str">
        <f>VLOOKUP(A2265,关卡NPC系数!M:Q,5)</f>
        <v>6阶</v>
      </c>
      <c r="F2265" s="2" t="str">
        <f t="shared" si="652"/>
        <v>前排</v>
      </c>
      <c r="G2265" s="2">
        <f t="shared" si="643"/>
        <v>5</v>
      </c>
      <c r="I2265" s="2" t="str">
        <f t="shared" si="653"/>
        <v>暗影</v>
      </c>
      <c r="J2265" s="2" t="str">
        <f t="shared" si="654"/>
        <v>6阶前排暗影</v>
      </c>
      <c r="K2265" s="2">
        <f ca="1">VLOOKUP(J2265,NPC规则!A:K,M2265,FALSE)</f>
        <v>51016</v>
      </c>
      <c r="L2265" s="2">
        <f>VLOOKUP(J2265,NPC规则!A:N,14,FALSE)</f>
        <v>3</v>
      </c>
      <c r="M2265" s="2">
        <f t="shared" ca="1" si="655"/>
        <v>2</v>
      </c>
      <c r="N2265" s="2">
        <v>6</v>
      </c>
      <c r="O2265" s="2">
        <f>VLOOKUP(A2265,关卡NPC系数!B:I,6,FALSE)</f>
        <v>1.8919999999999999</v>
      </c>
      <c r="P2265" s="2">
        <f t="shared" si="650"/>
        <v>1</v>
      </c>
    </row>
    <row r="2266" spans="1:16" x14ac:dyDescent="0.3">
      <c r="A2266" s="2">
        <f t="shared" si="658"/>
        <v>378</v>
      </c>
      <c r="B2266" s="2">
        <f ca="1">K2264</f>
        <v>52046</v>
      </c>
      <c r="C2266" s="2">
        <f t="shared" si="657"/>
        <v>3</v>
      </c>
      <c r="D2266" s="2">
        <f>VLOOKUP(A2266,关卡NPC系数!B:C,2,FALSE)</f>
        <v>257</v>
      </c>
      <c r="E2266" s="2" t="str">
        <f>VLOOKUP(A2266,关卡NPC系数!M:Q,5)</f>
        <v>6阶</v>
      </c>
      <c r="F2266" s="2" t="str">
        <f t="shared" si="652"/>
        <v>后排</v>
      </c>
      <c r="G2266" s="2">
        <f t="shared" si="643"/>
        <v>5</v>
      </c>
      <c r="I2266" s="2" t="str">
        <f t="shared" si="653"/>
        <v>暗影</v>
      </c>
      <c r="J2266" s="2" t="str">
        <f t="shared" si="654"/>
        <v>6阶后排暗影</v>
      </c>
      <c r="K2266" s="2">
        <f ca="1">VLOOKUP(J2266,NPC规则!A:K,M2266,FALSE)</f>
        <v>51016</v>
      </c>
      <c r="L2266" s="2">
        <f>VLOOKUP(J2266,NPC规则!A:N,14,FALSE)</f>
        <v>3</v>
      </c>
      <c r="M2266" s="2">
        <f t="shared" ca="1" si="655"/>
        <v>2</v>
      </c>
      <c r="N2266" s="2">
        <v>6</v>
      </c>
      <c r="O2266" s="2">
        <f>VLOOKUP(A2266,关卡NPC系数!B:I,6,FALSE)</f>
        <v>1.8919999999999999</v>
      </c>
      <c r="P2266" s="2">
        <f t="shared" si="650"/>
        <v>1</v>
      </c>
    </row>
    <row r="2267" spans="1:16" x14ac:dyDescent="0.3">
      <c r="A2267" s="2">
        <f t="shared" si="658"/>
        <v>378</v>
      </c>
      <c r="B2267" s="2">
        <f ca="1">K2264</f>
        <v>52046</v>
      </c>
      <c r="C2267" s="2">
        <f t="shared" si="657"/>
        <v>4</v>
      </c>
      <c r="D2267" s="2">
        <f>VLOOKUP(A2267,关卡NPC系数!B:C,2,FALSE)</f>
        <v>257</v>
      </c>
      <c r="E2267" s="2" t="str">
        <f>VLOOKUP(A2267,关卡NPC系数!M:Q,5)</f>
        <v>6阶</v>
      </c>
      <c r="F2267" s="2" t="str">
        <f t="shared" si="652"/>
        <v>后排</v>
      </c>
      <c r="G2267" s="2">
        <f t="shared" si="643"/>
        <v>5</v>
      </c>
      <c r="I2267" s="2" t="str">
        <f t="shared" si="653"/>
        <v>暗影</v>
      </c>
      <c r="J2267" s="2" t="str">
        <f t="shared" si="654"/>
        <v>6阶后排暗影</v>
      </c>
      <c r="K2267" s="2">
        <f ca="1">VLOOKUP(J2267,NPC规则!A:K,M2267,FALSE)</f>
        <v>52046</v>
      </c>
      <c r="L2267" s="2">
        <f>VLOOKUP(J2267,NPC规则!A:N,14,FALSE)</f>
        <v>3</v>
      </c>
      <c r="M2267" s="2">
        <f t="shared" ca="1" si="655"/>
        <v>4</v>
      </c>
      <c r="N2267" s="2">
        <v>6</v>
      </c>
      <c r="O2267" s="2">
        <f>VLOOKUP(A2267,关卡NPC系数!B:I,6,FALSE)</f>
        <v>1.8919999999999999</v>
      </c>
      <c r="P2267" s="2">
        <f t="shared" si="650"/>
        <v>1</v>
      </c>
    </row>
    <row r="2268" spans="1:16" x14ac:dyDescent="0.3">
      <c r="A2268" s="2">
        <f t="shared" si="658"/>
        <v>378</v>
      </c>
      <c r="B2268" s="2">
        <f ca="1">K2264</f>
        <v>52046</v>
      </c>
      <c r="C2268" s="2">
        <f t="shared" si="657"/>
        <v>5</v>
      </c>
      <c r="D2268" s="2">
        <f>VLOOKUP(A2268,关卡NPC系数!B:C,2,FALSE)</f>
        <v>257</v>
      </c>
      <c r="E2268" s="2" t="str">
        <f>VLOOKUP(A2268,关卡NPC系数!M:Q,5)</f>
        <v>6阶</v>
      </c>
      <c r="F2268" s="2" t="str">
        <f t="shared" si="652"/>
        <v>后排</v>
      </c>
      <c r="G2268" s="2">
        <f t="shared" si="643"/>
        <v>5</v>
      </c>
      <c r="I2268" s="2" t="str">
        <f t="shared" si="653"/>
        <v>暗影</v>
      </c>
      <c r="J2268" s="2" t="str">
        <f t="shared" si="654"/>
        <v>6阶后排暗影</v>
      </c>
      <c r="K2268" s="2">
        <f ca="1">VLOOKUP(J2268,NPC规则!A:K,M2268,FALSE)</f>
        <v>53016</v>
      </c>
      <c r="L2268" s="2">
        <f>VLOOKUP(J2268,NPC规则!A:N,14,FALSE)</f>
        <v>3</v>
      </c>
      <c r="M2268" s="2">
        <f t="shared" ca="1" si="655"/>
        <v>3</v>
      </c>
      <c r="N2268" s="2">
        <v>6</v>
      </c>
      <c r="O2268" s="2">
        <f>VLOOKUP(A2268,关卡NPC系数!B:I,6,FALSE)</f>
        <v>1.8919999999999999</v>
      </c>
      <c r="P2268" s="2">
        <f t="shared" si="650"/>
        <v>1</v>
      </c>
    </row>
    <row r="2269" spans="1:16" x14ac:dyDescent="0.3">
      <c r="A2269" s="2">
        <f t="shared" si="658"/>
        <v>378</v>
      </c>
      <c r="B2269" s="2">
        <f ca="1">K2264</f>
        <v>52046</v>
      </c>
      <c r="C2269" s="2">
        <f t="shared" si="657"/>
        <v>6</v>
      </c>
      <c r="D2269" s="2">
        <f>VLOOKUP(A2269,关卡NPC系数!B:C,2,FALSE)</f>
        <v>257</v>
      </c>
      <c r="E2269" s="2" t="str">
        <f>VLOOKUP(A2269,关卡NPC系数!M:Q,5)</f>
        <v>6阶</v>
      </c>
      <c r="F2269" s="2" t="str">
        <f t="shared" si="652"/>
        <v>后排</v>
      </c>
      <c r="G2269" s="2">
        <f t="shared" si="643"/>
        <v>5</v>
      </c>
      <c r="I2269" s="2" t="str">
        <f t="shared" si="653"/>
        <v>暗影</v>
      </c>
      <c r="J2269" s="2" t="str">
        <f t="shared" si="654"/>
        <v>6阶后排暗影</v>
      </c>
      <c r="K2269" s="2">
        <f ca="1">VLOOKUP(J2269,NPC规则!A:K,M2269,FALSE)</f>
        <v>53016</v>
      </c>
      <c r="L2269" s="2">
        <f>VLOOKUP(J2269,NPC规则!A:N,14,FALSE)</f>
        <v>3</v>
      </c>
      <c r="M2269" s="2">
        <f t="shared" ca="1" si="655"/>
        <v>3</v>
      </c>
      <c r="N2269" s="2">
        <v>6</v>
      </c>
      <c r="O2269" s="2">
        <f>VLOOKUP(A2269,关卡NPC系数!B:I,6,FALSE)</f>
        <v>1.8919999999999999</v>
      </c>
      <c r="P2269" s="2">
        <f t="shared" si="650"/>
        <v>1</v>
      </c>
    </row>
    <row r="2270" spans="1:16" x14ac:dyDescent="0.3">
      <c r="A2270" s="2">
        <f t="shared" si="658"/>
        <v>379</v>
      </c>
      <c r="B2270" s="2">
        <f ca="1">K2270</f>
        <v>62016</v>
      </c>
      <c r="C2270" s="2">
        <f t="shared" si="657"/>
        <v>1</v>
      </c>
      <c r="D2270" s="2">
        <f>VLOOKUP(A2270,关卡NPC系数!B:C,2,FALSE)</f>
        <v>258</v>
      </c>
      <c r="E2270" s="2" t="str">
        <f>VLOOKUP(A2270,关卡NPC系数!M:Q,5)</f>
        <v>6阶</v>
      </c>
      <c r="F2270" s="2" t="str">
        <f t="shared" si="652"/>
        <v>前排</v>
      </c>
      <c r="G2270" s="2">
        <f t="shared" ref="G2270:G2333" si="659">G2264+1</f>
        <v>6</v>
      </c>
      <c r="I2270" s="2" t="str">
        <f t="shared" si="653"/>
        <v>神圣</v>
      </c>
      <c r="J2270" s="2" t="str">
        <f t="shared" si="654"/>
        <v>6阶前排神圣</v>
      </c>
      <c r="K2270" s="2">
        <f ca="1">VLOOKUP(J2270,NPC规则!A:K,M2270,FALSE)</f>
        <v>62016</v>
      </c>
      <c r="L2270" s="2">
        <f>VLOOKUP(J2270,NPC规则!A:N,14,FALSE)</f>
        <v>3</v>
      </c>
      <c r="M2270" s="2">
        <f t="shared" ca="1" si="655"/>
        <v>4</v>
      </c>
      <c r="N2270" s="2">
        <v>6</v>
      </c>
      <c r="O2270" s="2">
        <f>VLOOKUP(A2270,关卡NPC系数!B:I,6,FALSE)</f>
        <v>1.8939999999999999</v>
      </c>
      <c r="P2270" s="2">
        <f t="shared" si="650"/>
        <v>1</v>
      </c>
    </row>
    <row r="2271" spans="1:16" x14ac:dyDescent="0.3">
      <c r="A2271" s="2">
        <f t="shared" si="658"/>
        <v>379</v>
      </c>
      <c r="B2271" s="2">
        <f ca="1">K2270</f>
        <v>62016</v>
      </c>
      <c r="C2271" s="2">
        <f t="shared" si="657"/>
        <v>2</v>
      </c>
      <c r="D2271" s="2">
        <f>VLOOKUP(A2271,关卡NPC系数!B:C,2,FALSE)</f>
        <v>258</v>
      </c>
      <c r="E2271" s="2" t="str">
        <f>VLOOKUP(A2271,关卡NPC系数!M:Q,5)</f>
        <v>6阶</v>
      </c>
      <c r="F2271" s="2" t="str">
        <f t="shared" si="652"/>
        <v>前排</v>
      </c>
      <c r="G2271" s="2">
        <f t="shared" si="659"/>
        <v>6</v>
      </c>
      <c r="I2271" s="2" t="str">
        <f t="shared" si="653"/>
        <v>神圣</v>
      </c>
      <c r="J2271" s="2" t="str">
        <f t="shared" si="654"/>
        <v>6阶前排神圣</v>
      </c>
      <c r="K2271" s="2">
        <f ca="1">VLOOKUP(J2271,NPC规则!A:K,M2271,FALSE)</f>
        <v>63026</v>
      </c>
      <c r="L2271" s="2">
        <f>VLOOKUP(J2271,NPC规则!A:N,14,FALSE)</f>
        <v>3</v>
      </c>
      <c r="M2271" s="2">
        <f t="shared" ca="1" si="655"/>
        <v>3</v>
      </c>
      <c r="N2271" s="2">
        <v>6</v>
      </c>
      <c r="O2271" s="2">
        <f>VLOOKUP(A2271,关卡NPC系数!B:I,6,FALSE)</f>
        <v>1.8939999999999999</v>
      </c>
      <c r="P2271" s="2">
        <f t="shared" si="650"/>
        <v>1</v>
      </c>
    </row>
    <row r="2272" spans="1:16" x14ac:dyDescent="0.3">
      <c r="A2272" s="2">
        <f t="shared" si="658"/>
        <v>379</v>
      </c>
      <c r="B2272" s="2">
        <f ca="1">K2270</f>
        <v>62016</v>
      </c>
      <c r="C2272" s="2">
        <f t="shared" si="657"/>
        <v>3</v>
      </c>
      <c r="D2272" s="2">
        <f>VLOOKUP(A2272,关卡NPC系数!B:C,2,FALSE)</f>
        <v>258</v>
      </c>
      <c r="E2272" s="2" t="str">
        <f>VLOOKUP(A2272,关卡NPC系数!M:Q,5)</f>
        <v>6阶</v>
      </c>
      <c r="F2272" s="2" t="str">
        <f t="shared" si="652"/>
        <v>后排</v>
      </c>
      <c r="G2272" s="2">
        <f t="shared" si="659"/>
        <v>6</v>
      </c>
      <c r="I2272" s="2" t="str">
        <f t="shared" si="653"/>
        <v>神圣</v>
      </c>
      <c r="J2272" s="2" t="str">
        <f t="shared" si="654"/>
        <v>6阶后排神圣</v>
      </c>
      <c r="K2272" s="2">
        <f ca="1">VLOOKUP(J2272,NPC规则!A:K,M2272,FALSE)</f>
        <v>61026</v>
      </c>
      <c r="L2272" s="2">
        <f>VLOOKUP(J2272,NPC规则!A:N,14,FALSE)</f>
        <v>3</v>
      </c>
      <c r="M2272" s="2">
        <f t="shared" ca="1" si="655"/>
        <v>2</v>
      </c>
      <c r="N2272" s="2">
        <v>6</v>
      </c>
      <c r="O2272" s="2">
        <f>VLOOKUP(A2272,关卡NPC系数!B:I,6,FALSE)</f>
        <v>1.8939999999999999</v>
      </c>
      <c r="P2272" s="2">
        <f t="shared" si="650"/>
        <v>1</v>
      </c>
    </row>
    <row r="2273" spans="1:16" x14ac:dyDescent="0.3">
      <c r="A2273" s="2">
        <f t="shared" si="658"/>
        <v>379</v>
      </c>
      <c r="B2273" s="2">
        <f ca="1">K2270</f>
        <v>62016</v>
      </c>
      <c r="C2273" s="2">
        <f t="shared" si="657"/>
        <v>4</v>
      </c>
      <c r="D2273" s="2">
        <f>VLOOKUP(A2273,关卡NPC系数!B:C,2,FALSE)</f>
        <v>258</v>
      </c>
      <c r="E2273" s="2" t="str">
        <f>VLOOKUP(A2273,关卡NPC系数!M:Q,5)</f>
        <v>6阶</v>
      </c>
      <c r="F2273" s="2" t="str">
        <f t="shared" si="652"/>
        <v>后排</v>
      </c>
      <c r="G2273" s="2">
        <f t="shared" si="659"/>
        <v>6</v>
      </c>
      <c r="I2273" s="2" t="str">
        <f t="shared" si="653"/>
        <v>神圣</v>
      </c>
      <c r="J2273" s="2" t="str">
        <f t="shared" si="654"/>
        <v>6阶后排神圣</v>
      </c>
      <c r="K2273" s="2">
        <f ca="1">VLOOKUP(J2273,NPC规则!A:K,M2273,FALSE)</f>
        <v>62016</v>
      </c>
      <c r="L2273" s="2">
        <f>VLOOKUP(J2273,NPC规则!A:N,14,FALSE)</f>
        <v>3</v>
      </c>
      <c r="M2273" s="2">
        <f t="shared" ca="1" si="655"/>
        <v>4</v>
      </c>
      <c r="N2273" s="2">
        <v>6</v>
      </c>
      <c r="O2273" s="2">
        <f>VLOOKUP(A2273,关卡NPC系数!B:I,6,FALSE)</f>
        <v>1.8939999999999999</v>
      </c>
      <c r="P2273" s="2">
        <f t="shared" si="650"/>
        <v>1</v>
      </c>
    </row>
    <row r="2274" spans="1:16" x14ac:dyDescent="0.3">
      <c r="A2274" s="2">
        <f t="shared" si="658"/>
        <v>379</v>
      </c>
      <c r="B2274" s="2">
        <f ca="1">K2270</f>
        <v>62016</v>
      </c>
      <c r="C2274" s="2">
        <f t="shared" si="657"/>
        <v>5</v>
      </c>
      <c r="D2274" s="2">
        <f>VLOOKUP(A2274,关卡NPC系数!B:C,2,FALSE)</f>
        <v>258</v>
      </c>
      <c r="E2274" s="2" t="str">
        <f>VLOOKUP(A2274,关卡NPC系数!M:Q,5)</f>
        <v>6阶</v>
      </c>
      <c r="F2274" s="2" t="str">
        <f t="shared" si="652"/>
        <v>后排</v>
      </c>
      <c r="G2274" s="2">
        <f t="shared" si="659"/>
        <v>6</v>
      </c>
      <c r="I2274" s="2" t="str">
        <f t="shared" si="653"/>
        <v>神圣</v>
      </c>
      <c r="J2274" s="2" t="str">
        <f t="shared" si="654"/>
        <v>6阶后排神圣</v>
      </c>
      <c r="K2274" s="2">
        <f ca="1">VLOOKUP(J2274,NPC规则!A:K,M2274,FALSE)</f>
        <v>61026</v>
      </c>
      <c r="L2274" s="2">
        <f>VLOOKUP(J2274,NPC规则!A:N,14,FALSE)</f>
        <v>3</v>
      </c>
      <c r="M2274" s="2">
        <f t="shared" ca="1" si="655"/>
        <v>2</v>
      </c>
      <c r="N2274" s="2">
        <v>6</v>
      </c>
      <c r="O2274" s="2">
        <f>VLOOKUP(A2274,关卡NPC系数!B:I,6,FALSE)</f>
        <v>1.8939999999999999</v>
      </c>
      <c r="P2274" s="2">
        <f t="shared" si="650"/>
        <v>1</v>
      </c>
    </row>
    <row r="2275" spans="1:16" x14ac:dyDescent="0.3">
      <c r="A2275" s="2">
        <f t="shared" si="658"/>
        <v>379</v>
      </c>
      <c r="B2275" s="2">
        <f ca="1">K2270</f>
        <v>62016</v>
      </c>
      <c r="C2275" s="2">
        <f t="shared" si="657"/>
        <v>6</v>
      </c>
      <c r="D2275" s="2">
        <f>VLOOKUP(A2275,关卡NPC系数!B:C,2,FALSE)</f>
        <v>258</v>
      </c>
      <c r="E2275" s="2" t="str">
        <f>VLOOKUP(A2275,关卡NPC系数!M:Q,5)</f>
        <v>6阶</v>
      </c>
      <c r="F2275" s="2" t="str">
        <f t="shared" si="652"/>
        <v>后排</v>
      </c>
      <c r="G2275" s="2">
        <f t="shared" si="659"/>
        <v>6</v>
      </c>
      <c r="I2275" s="2" t="str">
        <f t="shared" si="653"/>
        <v>神圣</v>
      </c>
      <c r="J2275" s="2" t="str">
        <f t="shared" si="654"/>
        <v>6阶后排神圣</v>
      </c>
      <c r="K2275" s="2">
        <f ca="1">VLOOKUP(J2275,NPC规则!A:K,M2275,FALSE)</f>
        <v>62016</v>
      </c>
      <c r="L2275" s="2">
        <f>VLOOKUP(J2275,NPC规则!A:N,14,FALSE)</f>
        <v>3</v>
      </c>
      <c r="M2275" s="2">
        <f t="shared" ca="1" si="655"/>
        <v>4</v>
      </c>
      <c r="N2275" s="2">
        <v>6</v>
      </c>
      <c r="O2275" s="2">
        <f>VLOOKUP(A2275,关卡NPC系数!B:I,6,FALSE)</f>
        <v>1.8939999999999999</v>
      </c>
      <c r="P2275" s="2">
        <f t="shared" si="650"/>
        <v>1</v>
      </c>
    </row>
    <row r="2276" spans="1:16" x14ac:dyDescent="0.3">
      <c r="A2276" s="2">
        <f t="shared" si="658"/>
        <v>380</v>
      </c>
      <c r="B2276" s="2">
        <f ca="1">K2276</f>
        <v>11086</v>
      </c>
      <c r="C2276" s="2">
        <f t="shared" si="657"/>
        <v>1</v>
      </c>
      <c r="D2276" s="2">
        <f>VLOOKUP(A2276,关卡NPC系数!B:C,2,FALSE)</f>
        <v>258</v>
      </c>
      <c r="E2276" s="2" t="str">
        <f>VLOOKUP(A2276,关卡NPC系数!M:Q,5)</f>
        <v>6阶</v>
      </c>
      <c r="F2276" s="2" t="str">
        <f t="shared" si="652"/>
        <v>前排</v>
      </c>
      <c r="G2276" s="2">
        <f t="shared" ref="G2276" ca="1" si="660">RANK(H2276,$H2276:$H2281)</f>
        <v>1</v>
      </c>
      <c r="H2276" s="2">
        <f t="shared" ref="H2276:H2323" ca="1" si="661">RAND()</f>
        <v>0.74235817281852312</v>
      </c>
      <c r="I2276" s="2" t="str">
        <f t="shared" ca="1" si="653"/>
        <v>亡灵</v>
      </c>
      <c r="J2276" s="2" t="str">
        <f t="shared" ca="1" si="654"/>
        <v>6阶前排亡灵</v>
      </c>
      <c r="K2276" s="2">
        <f ca="1">VLOOKUP(J2276,NPC规则!A:K,M2276,FALSE)</f>
        <v>11086</v>
      </c>
      <c r="L2276" s="2">
        <f ca="1">VLOOKUP(J2276,NPC规则!A:N,14,FALSE)</f>
        <v>3</v>
      </c>
      <c r="M2276" s="2">
        <f t="shared" ca="1" si="655"/>
        <v>3</v>
      </c>
      <c r="N2276" s="2">
        <v>6</v>
      </c>
      <c r="O2276" s="2">
        <f>VLOOKUP(A2276,关卡NPC系数!B:I,6,FALSE)</f>
        <v>2.371</v>
      </c>
      <c r="P2276" s="2">
        <f t="shared" si="650"/>
        <v>1.3</v>
      </c>
    </row>
    <row r="2277" spans="1:16" x14ac:dyDescent="0.3">
      <c r="A2277" s="2">
        <f t="shared" si="658"/>
        <v>380</v>
      </c>
      <c r="B2277" s="2">
        <f ca="1">K2276</f>
        <v>11086</v>
      </c>
      <c r="C2277" s="2">
        <f t="shared" si="657"/>
        <v>2</v>
      </c>
      <c r="D2277" s="2">
        <f>VLOOKUP(A2277,关卡NPC系数!B:C,2,FALSE)</f>
        <v>258</v>
      </c>
      <c r="E2277" s="2" t="str">
        <f>VLOOKUP(A2277,关卡NPC系数!M:Q,5)</f>
        <v>6阶</v>
      </c>
      <c r="F2277" s="2" t="str">
        <f t="shared" si="652"/>
        <v>前排</v>
      </c>
      <c r="G2277" s="2">
        <f t="shared" ref="G2277" ca="1" si="662">RANK(H2277,$H2276:$H2281)</f>
        <v>2</v>
      </c>
      <c r="H2277" s="2">
        <f t="shared" ca="1" si="661"/>
        <v>0.46890987609239931</v>
      </c>
      <c r="I2277" s="2" t="str">
        <f t="shared" ca="1" si="653"/>
        <v>奥术</v>
      </c>
      <c r="J2277" s="2" t="str">
        <f t="shared" ca="1" si="654"/>
        <v>6阶前排奥术</v>
      </c>
      <c r="L2277" s="2">
        <f ca="1">VLOOKUP(J2277,NPC规则!A:N,14,FALSE)</f>
        <v>4</v>
      </c>
      <c r="M2277" s="2">
        <f t="shared" ca="1" si="655"/>
        <v>2</v>
      </c>
      <c r="N2277" s="2">
        <v>6</v>
      </c>
      <c r="O2277" s="2">
        <f>VLOOKUP(A2277,关卡NPC系数!B:I,6,FALSE)</f>
        <v>2.371</v>
      </c>
      <c r="P2277" s="2">
        <f t="shared" si="650"/>
        <v>1.3</v>
      </c>
    </row>
    <row r="2278" spans="1:16" x14ac:dyDescent="0.3">
      <c r="A2278" s="2">
        <f t="shared" si="658"/>
        <v>380</v>
      </c>
      <c r="B2278" s="2">
        <f ca="1">K2276</f>
        <v>11086</v>
      </c>
      <c r="C2278" s="2">
        <f t="shared" si="657"/>
        <v>3</v>
      </c>
      <c r="D2278" s="2">
        <f>VLOOKUP(A2278,关卡NPC系数!B:C,2,FALSE)</f>
        <v>258</v>
      </c>
      <c r="E2278" s="2" t="str">
        <f>VLOOKUP(A2278,关卡NPC系数!M:Q,5)</f>
        <v>6阶</v>
      </c>
      <c r="F2278" s="2" t="str">
        <f t="shared" si="652"/>
        <v>后排</v>
      </c>
      <c r="G2278" s="2">
        <f t="shared" ref="G2278" ca="1" si="663">RANK(H2278,$H2276:$H2281)</f>
        <v>5</v>
      </c>
      <c r="H2278" s="2">
        <f t="shared" ca="1" si="661"/>
        <v>0.17236483840638284</v>
      </c>
      <c r="I2278" s="2" t="str">
        <f t="shared" ca="1" si="653"/>
        <v>暗影</v>
      </c>
      <c r="J2278" s="2" t="str">
        <f t="shared" ca="1" si="654"/>
        <v>6阶后排暗影</v>
      </c>
      <c r="K2278" s="2">
        <f ca="1">VLOOKUP(J2278,NPC规则!A:K,M2278,FALSE)</f>
        <v>51016</v>
      </c>
      <c r="L2278" s="2">
        <f ca="1">VLOOKUP(J2278,NPC规则!A:N,14,FALSE)</f>
        <v>3</v>
      </c>
      <c r="M2278" s="2">
        <f t="shared" ca="1" si="655"/>
        <v>2</v>
      </c>
      <c r="N2278" s="2">
        <v>6</v>
      </c>
      <c r="O2278" s="2">
        <f>VLOOKUP(A2278,关卡NPC系数!B:I,6,FALSE)</f>
        <v>2.371</v>
      </c>
      <c r="P2278" s="2">
        <f t="shared" si="650"/>
        <v>1.3</v>
      </c>
    </row>
    <row r="2279" spans="1:16" x14ac:dyDescent="0.3">
      <c r="A2279" s="2">
        <f t="shared" si="658"/>
        <v>380</v>
      </c>
      <c r="B2279" s="2">
        <f ca="1">K2276</f>
        <v>11086</v>
      </c>
      <c r="C2279" s="2">
        <f t="shared" si="657"/>
        <v>4</v>
      </c>
      <c r="D2279" s="2">
        <f>VLOOKUP(A2279,关卡NPC系数!B:C,2,FALSE)</f>
        <v>258</v>
      </c>
      <c r="E2279" s="2" t="str">
        <f>VLOOKUP(A2279,关卡NPC系数!M:Q,5)</f>
        <v>6阶</v>
      </c>
      <c r="F2279" s="2" t="str">
        <f t="shared" si="652"/>
        <v>后排</v>
      </c>
      <c r="G2279" s="2">
        <f t="shared" ref="G2279" ca="1" si="664">RANK(H2279,$H2276:$H2281)</f>
        <v>6</v>
      </c>
      <c r="H2279" s="2">
        <f t="shared" ca="1" si="661"/>
        <v>7.4176201959270549E-2</v>
      </c>
      <c r="I2279" s="2" t="str">
        <f t="shared" ca="1" si="653"/>
        <v>神圣</v>
      </c>
      <c r="J2279" s="2" t="str">
        <f t="shared" ca="1" si="654"/>
        <v>6阶后排神圣</v>
      </c>
      <c r="L2279" s="2">
        <f ca="1">VLOOKUP(J2279,NPC规则!A:N,14,FALSE)</f>
        <v>3</v>
      </c>
      <c r="M2279" s="2">
        <f t="shared" ca="1" si="655"/>
        <v>3</v>
      </c>
      <c r="N2279" s="2">
        <v>6</v>
      </c>
      <c r="O2279" s="2">
        <f>VLOOKUP(A2279,关卡NPC系数!B:I,6,FALSE)</f>
        <v>2.371</v>
      </c>
      <c r="P2279" s="2">
        <f t="shared" si="650"/>
        <v>1.3</v>
      </c>
    </row>
    <row r="2280" spans="1:16" x14ac:dyDescent="0.3">
      <c r="A2280" s="2">
        <f t="shared" si="658"/>
        <v>380</v>
      </c>
      <c r="B2280" s="2">
        <f ca="1">K2276</f>
        <v>11086</v>
      </c>
      <c r="C2280" s="2">
        <f t="shared" si="657"/>
        <v>5</v>
      </c>
      <c r="D2280" s="2">
        <f>VLOOKUP(A2280,关卡NPC系数!B:C,2,FALSE)</f>
        <v>258</v>
      </c>
      <c r="E2280" s="2" t="str">
        <f>VLOOKUP(A2280,关卡NPC系数!M:Q,5)</f>
        <v>6阶</v>
      </c>
      <c r="F2280" s="2" t="str">
        <f t="shared" si="652"/>
        <v>后排</v>
      </c>
      <c r="G2280" s="2">
        <f t="shared" ref="G2280" ca="1" si="665">RANK(H2280,$H2276:$H2281)</f>
        <v>3</v>
      </c>
      <c r="H2280" s="2">
        <f t="shared" ca="1" si="661"/>
        <v>0.42074547361811709</v>
      </c>
      <c r="I2280" s="2" t="str">
        <f t="shared" ca="1" si="653"/>
        <v>邪能</v>
      </c>
      <c r="J2280" s="2" t="str">
        <f t="shared" ca="1" si="654"/>
        <v>6阶后排邪能</v>
      </c>
      <c r="L2280" s="2">
        <f ca="1">VLOOKUP(J2280,NPC规则!A:N,14,FALSE)</f>
        <v>6</v>
      </c>
      <c r="M2280" s="2">
        <f t="shared" ca="1" si="655"/>
        <v>5</v>
      </c>
      <c r="N2280" s="2">
        <v>6</v>
      </c>
      <c r="O2280" s="2">
        <f>VLOOKUP(A2280,关卡NPC系数!B:I,6,FALSE)</f>
        <v>2.371</v>
      </c>
      <c r="P2280" s="2">
        <f t="shared" si="650"/>
        <v>1.3</v>
      </c>
    </row>
    <row r="2281" spans="1:16" x14ac:dyDescent="0.3">
      <c r="A2281" s="2">
        <f t="shared" si="658"/>
        <v>380</v>
      </c>
      <c r="B2281" s="2">
        <f ca="1">K2276</f>
        <v>11086</v>
      </c>
      <c r="C2281" s="2">
        <f t="shared" si="657"/>
        <v>6</v>
      </c>
      <c r="D2281" s="2">
        <f>VLOOKUP(A2281,关卡NPC系数!B:C,2,FALSE)</f>
        <v>258</v>
      </c>
      <c r="E2281" s="2" t="str">
        <f>VLOOKUP(A2281,关卡NPC系数!M:Q,5)</f>
        <v>6阶</v>
      </c>
      <c r="F2281" s="2" t="str">
        <f t="shared" si="652"/>
        <v>后排</v>
      </c>
      <c r="G2281" s="2">
        <f t="shared" ref="G2281" ca="1" si="666">RANK(H2281,$H2276:$H2281)</f>
        <v>4</v>
      </c>
      <c r="H2281" s="2">
        <f t="shared" ca="1" si="661"/>
        <v>0.21286994572035034</v>
      </c>
      <c r="I2281" s="2" t="str">
        <f t="shared" ca="1" si="653"/>
        <v>自然</v>
      </c>
      <c r="J2281" s="2" t="str">
        <f t="shared" ca="1" si="654"/>
        <v>6阶后排自然</v>
      </c>
      <c r="K2281" s="2">
        <f ca="1">VLOOKUP(J2281,NPC规则!A:K,M2281,FALSE)</f>
        <v>45046</v>
      </c>
      <c r="L2281" s="2">
        <f ca="1">VLOOKUP(J2281,NPC规则!A:N,14,FALSE)</f>
        <v>7</v>
      </c>
      <c r="M2281" s="2">
        <f t="shared" ca="1" si="655"/>
        <v>3</v>
      </c>
      <c r="N2281" s="2">
        <v>6</v>
      </c>
      <c r="O2281" s="2">
        <f>VLOOKUP(A2281,关卡NPC系数!B:I,6,FALSE)</f>
        <v>2.371</v>
      </c>
      <c r="P2281" s="2">
        <f t="shared" si="650"/>
        <v>1.3</v>
      </c>
    </row>
    <row r="2282" spans="1:16" x14ac:dyDescent="0.3">
      <c r="A2282" s="2">
        <f t="shared" si="658"/>
        <v>381</v>
      </c>
      <c r="B2282" s="2">
        <f ca="1">K2282</f>
        <v>11086</v>
      </c>
      <c r="C2282" s="2">
        <f t="shared" si="657"/>
        <v>1</v>
      </c>
      <c r="D2282" s="2">
        <f>VLOOKUP(A2282,关卡NPC系数!B:C,2,FALSE)</f>
        <v>259</v>
      </c>
      <c r="E2282" s="2" t="str">
        <f>VLOOKUP(A2282,关卡NPC系数!M:Q,5)</f>
        <v>6阶</v>
      </c>
      <c r="F2282" s="2" t="str">
        <f t="shared" si="652"/>
        <v>前排</v>
      </c>
      <c r="G2282" s="2">
        <v>1</v>
      </c>
      <c r="I2282" s="2" t="str">
        <f t="shared" si="653"/>
        <v>亡灵</v>
      </c>
      <c r="J2282" s="2" t="str">
        <f t="shared" si="654"/>
        <v>6阶前排亡灵</v>
      </c>
      <c r="K2282" s="2">
        <f ca="1">VLOOKUP(J2282,NPC规则!A:K,M2282,FALSE)</f>
        <v>11086</v>
      </c>
      <c r="L2282" s="2">
        <f>VLOOKUP(J2282,NPC规则!A:N,14,FALSE)</f>
        <v>3</v>
      </c>
      <c r="M2282" s="2">
        <f t="shared" ca="1" si="655"/>
        <v>3</v>
      </c>
      <c r="N2282" s="2">
        <v>6</v>
      </c>
      <c r="O2282" s="2">
        <f>VLOOKUP(A2282,关卡NPC系数!B:I,6,FALSE)</f>
        <v>1.899</v>
      </c>
      <c r="P2282" s="2">
        <f t="shared" si="650"/>
        <v>1</v>
      </c>
    </row>
    <row r="2283" spans="1:16" x14ac:dyDescent="0.3">
      <c r="A2283" s="2">
        <f t="shared" si="658"/>
        <v>381</v>
      </c>
      <c r="B2283" s="2">
        <f ca="1">K2282</f>
        <v>11086</v>
      </c>
      <c r="C2283" s="2">
        <f t="shared" si="657"/>
        <v>2</v>
      </c>
      <c r="D2283" s="2">
        <f>VLOOKUP(A2283,关卡NPC系数!B:C,2,FALSE)</f>
        <v>259</v>
      </c>
      <c r="E2283" s="2" t="str">
        <f>VLOOKUP(A2283,关卡NPC系数!M:Q,5)</f>
        <v>6阶</v>
      </c>
      <c r="F2283" s="2" t="str">
        <f t="shared" si="652"/>
        <v>前排</v>
      </c>
      <c r="G2283" s="2">
        <v>1</v>
      </c>
      <c r="I2283" s="2" t="str">
        <f t="shared" si="653"/>
        <v>亡灵</v>
      </c>
      <c r="J2283" s="2" t="str">
        <f t="shared" si="654"/>
        <v>6阶前排亡灵</v>
      </c>
      <c r="K2283" s="2">
        <f ca="1">VLOOKUP(J2283,NPC规则!A:K,M2283,FALSE)</f>
        <v>11076</v>
      </c>
      <c r="L2283" s="2">
        <f>VLOOKUP(J2283,NPC规则!A:N,14,FALSE)</f>
        <v>3</v>
      </c>
      <c r="M2283" s="2">
        <f t="shared" ca="1" si="655"/>
        <v>2</v>
      </c>
      <c r="N2283" s="2">
        <v>6</v>
      </c>
      <c r="O2283" s="2">
        <f>VLOOKUP(A2283,关卡NPC系数!B:I,6,FALSE)</f>
        <v>1.899</v>
      </c>
      <c r="P2283" s="2">
        <f t="shared" si="650"/>
        <v>1</v>
      </c>
    </row>
    <row r="2284" spans="1:16" x14ac:dyDescent="0.3">
      <c r="A2284" s="2">
        <f t="shared" si="658"/>
        <v>381</v>
      </c>
      <c r="B2284" s="2">
        <f ca="1">K2282</f>
        <v>11086</v>
      </c>
      <c r="C2284" s="2">
        <f t="shared" si="657"/>
        <v>3</v>
      </c>
      <c r="D2284" s="2">
        <f>VLOOKUP(A2284,关卡NPC系数!B:C,2,FALSE)</f>
        <v>259</v>
      </c>
      <c r="E2284" s="2" t="str">
        <f>VLOOKUP(A2284,关卡NPC系数!M:Q,5)</f>
        <v>6阶</v>
      </c>
      <c r="F2284" s="2" t="str">
        <f t="shared" si="652"/>
        <v>后排</v>
      </c>
      <c r="G2284" s="2">
        <v>1</v>
      </c>
      <c r="I2284" s="2" t="str">
        <f t="shared" si="653"/>
        <v>亡灵</v>
      </c>
      <c r="J2284" s="2" t="str">
        <f t="shared" si="654"/>
        <v>6阶后排亡灵</v>
      </c>
      <c r="K2284" s="2">
        <f ca="1">VLOOKUP(J2284,NPC规则!A:K,M2284,FALSE)</f>
        <v>13036</v>
      </c>
      <c r="L2284" s="2">
        <f>VLOOKUP(J2284,NPC规则!A:N,14,FALSE)</f>
        <v>6</v>
      </c>
      <c r="M2284" s="2">
        <f t="shared" ca="1" si="655"/>
        <v>2</v>
      </c>
      <c r="N2284" s="2">
        <v>6</v>
      </c>
      <c r="O2284" s="2">
        <f>VLOOKUP(A2284,关卡NPC系数!B:I,6,FALSE)</f>
        <v>1.899</v>
      </c>
      <c r="P2284" s="2">
        <f t="shared" si="650"/>
        <v>1</v>
      </c>
    </row>
    <row r="2285" spans="1:16" x14ac:dyDescent="0.3">
      <c r="A2285" s="2">
        <f t="shared" si="658"/>
        <v>381</v>
      </c>
      <c r="B2285" s="2">
        <f ca="1">K2282</f>
        <v>11086</v>
      </c>
      <c r="C2285" s="2">
        <f t="shared" si="657"/>
        <v>4</v>
      </c>
      <c r="D2285" s="2">
        <f>VLOOKUP(A2285,关卡NPC系数!B:C,2,FALSE)</f>
        <v>259</v>
      </c>
      <c r="E2285" s="2" t="str">
        <f>VLOOKUP(A2285,关卡NPC系数!M:Q,5)</f>
        <v>6阶</v>
      </c>
      <c r="F2285" s="2" t="str">
        <f t="shared" si="652"/>
        <v>后排</v>
      </c>
      <c r="G2285" s="2">
        <v>1</v>
      </c>
      <c r="I2285" s="2" t="str">
        <f t="shared" si="653"/>
        <v>亡灵</v>
      </c>
      <c r="J2285" s="2" t="str">
        <f t="shared" si="654"/>
        <v>6阶后排亡灵</v>
      </c>
      <c r="K2285" s="2">
        <f ca="1">VLOOKUP(J2285,NPC规则!A:K,M2285,FALSE)</f>
        <v>13046</v>
      </c>
      <c r="L2285" s="2">
        <f>VLOOKUP(J2285,NPC规则!A:N,14,FALSE)</f>
        <v>6</v>
      </c>
      <c r="M2285" s="2">
        <f t="shared" ca="1" si="655"/>
        <v>6</v>
      </c>
      <c r="N2285" s="2">
        <v>6</v>
      </c>
      <c r="O2285" s="2">
        <f>VLOOKUP(A2285,关卡NPC系数!B:I,6,FALSE)</f>
        <v>1.899</v>
      </c>
      <c r="P2285" s="2">
        <f t="shared" si="650"/>
        <v>1</v>
      </c>
    </row>
    <row r="2286" spans="1:16" x14ac:dyDescent="0.3">
      <c r="A2286" s="2">
        <f t="shared" si="658"/>
        <v>381</v>
      </c>
      <c r="B2286" s="2">
        <f ca="1">K2282</f>
        <v>11086</v>
      </c>
      <c r="C2286" s="2">
        <f t="shared" si="657"/>
        <v>5</v>
      </c>
      <c r="D2286" s="2">
        <f>VLOOKUP(A2286,关卡NPC系数!B:C,2,FALSE)</f>
        <v>259</v>
      </c>
      <c r="E2286" s="2" t="str">
        <f>VLOOKUP(A2286,关卡NPC系数!M:Q,5)</f>
        <v>6阶</v>
      </c>
      <c r="F2286" s="2" t="str">
        <f t="shared" si="652"/>
        <v>后排</v>
      </c>
      <c r="G2286" s="2">
        <v>1</v>
      </c>
      <c r="I2286" s="2" t="str">
        <f t="shared" si="653"/>
        <v>亡灵</v>
      </c>
      <c r="J2286" s="2" t="str">
        <f t="shared" si="654"/>
        <v>6阶后排亡灵</v>
      </c>
      <c r="K2286" s="2">
        <f ca="1">VLOOKUP(J2286,NPC规则!A:K,M2286,FALSE)</f>
        <v>14026</v>
      </c>
      <c r="L2286" s="2">
        <f>VLOOKUP(J2286,NPC规则!A:N,14,FALSE)</f>
        <v>6</v>
      </c>
      <c r="M2286" s="2">
        <f t="shared" ca="1" si="655"/>
        <v>4</v>
      </c>
      <c r="N2286" s="2">
        <v>6</v>
      </c>
      <c r="O2286" s="2">
        <f>VLOOKUP(A2286,关卡NPC系数!B:I,6,FALSE)</f>
        <v>1.899</v>
      </c>
      <c r="P2286" s="2">
        <f t="shared" si="650"/>
        <v>1</v>
      </c>
    </row>
    <row r="2287" spans="1:16" x14ac:dyDescent="0.3">
      <c r="A2287" s="2">
        <f t="shared" si="658"/>
        <v>381</v>
      </c>
      <c r="B2287" s="2">
        <f ca="1">K2282</f>
        <v>11086</v>
      </c>
      <c r="C2287" s="2">
        <f t="shared" si="657"/>
        <v>6</v>
      </c>
      <c r="D2287" s="2">
        <f>VLOOKUP(A2287,关卡NPC系数!B:C,2,FALSE)</f>
        <v>259</v>
      </c>
      <c r="E2287" s="2" t="str">
        <f>VLOOKUP(A2287,关卡NPC系数!M:Q,5)</f>
        <v>6阶</v>
      </c>
      <c r="F2287" s="2" t="str">
        <f t="shared" si="652"/>
        <v>后排</v>
      </c>
      <c r="G2287" s="2">
        <v>1</v>
      </c>
      <c r="I2287" s="2" t="str">
        <f t="shared" si="653"/>
        <v>亡灵</v>
      </c>
      <c r="J2287" s="2" t="str">
        <f t="shared" si="654"/>
        <v>6阶后排亡灵</v>
      </c>
      <c r="K2287" s="2">
        <f ca="1">VLOOKUP(J2287,NPC规则!A:K,M2287,FALSE)</f>
        <v>12036</v>
      </c>
      <c r="L2287" s="2">
        <f>VLOOKUP(J2287,NPC规则!A:N,14,FALSE)</f>
        <v>6</v>
      </c>
      <c r="M2287" s="2">
        <f t="shared" ca="1" si="655"/>
        <v>5</v>
      </c>
      <c r="N2287" s="2">
        <v>6</v>
      </c>
      <c r="O2287" s="2">
        <f>VLOOKUP(A2287,关卡NPC系数!B:I,6,FALSE)</f>
        <v>1.899</v>
      </c>
      <c r="P2287" s="2">
        <f t="shared" si="650"/>
        <v>1</v>
      </c>
    </row>
    <row r="2288" spans="1:16" x14ac:dyDescent="0.3">
      <c r="A2288" s="2">
        <f t="shared" si="658"/>
        <v>382</v>
      </c>
      <c r="B2288" s="2">
        <f ca="1">K2288</f>
        <v>22056</v>
      </c>
      <c r="C2288" s="2">
        <f t="shared" si="657"/>
        <v>1</v>
      </c>
      <c r="D2288" s="2">
        <f>VLOOKUP(A2288,关卡NPC系数!B:C,2,FALSE)</f>
        <v>259</v>
      </c>
      <c r="E2288" s="2" t="str">
        <f>VLOOKUP(A2288,关卡NPC系数!M:Q,5)</f>
        <v>6阶</v>
      </c>
      <c r="F2288" s="2" t="str">
        <f t="shared" si="652"/>
        <v>前排</v>
      </c>
      <c r="G2288" s="2">
        <f t="shared" ref="G2288" si="667">G2282+1</f>
        <v>2</v>
      </c>
      <c r="I2288" s="2" t="str">
        <f t="shared" si="653"/>
        <v>奥术</v>
      </c>
      <c r="J2288" s="2" t="str">
        <f t="shared" si="654"/>
        <v>6阶前排奥术</v>
      </c>
      <c r="K2288" s="2">
        <f ca="1">VLOOKUP(J2288,NPC规则!A:K,M2288,FALSE)</f>
        <v>22056</v>
      </c>
      <c r="L2288" s="2">
        <f>VLOOKUP(J2288,NPC规则!A:N,14,FALSE)</f>
        <v>4</v>
      </c>
      <c r="M2288" s="2">
        <f t="shared" ca="1" si="655"/>
        <v>5</v>
      </c>
      <c r="N2288" s="2">
        <v>6</v>
      </c>
      <c r="O2288" s="2">
        <f>VLOOKUP(A2288,关卡NPC系数!B:I,6,FALSE)</f>
        <v>1.9019999999999999</v>
      </c>
      <c r="P2288" s="2">
        <f t="shared" si="650"/>
        <v>1</v>
      </c>
    </row>
    <row r="2289" spans="1:16" x14ac:dyDescent="0.3">
      <c r="A2289" s="2">
        <f t="shared" si="658"/>
        <v>382</v>
      </c>
      <c r="B2289" s="2">
        <f ca="1">K2288</f>
        <v>22056</v>
      </c>
      <c r="C2289" s="2">
        <f t="shared" si="657"/>
        <v>2</v>
      </c>
      <c r="D2289" s="2">
        <f>VLOOKUP(A2289,关卡NPC系数!B:C,2,FALSE)</f>
        <v>259</v>
      </c>
      <c r="E2289" s="2" t="str">
        <f>VLOOKUP(A2289,关卡NPC系数!M:Q,5)</f>
        <v>6阶</v>
      </c>
      <c r="F2289" s="2" t="str">
        <f t="shared" si="652"/>
        <v>前排</v>
      </c>
      <c r="G2289" s="2">
        <f t="shared" si="659"/>
        <v>2</v>
      </c>
      <c r="I2289" s="2" t="str">
        <f t="shared" si="653"/>
        <v>奥术</v>
      </c>
      <c r="J2289" s="2" t="str">
        <f t="shared" si="654"/>
        <v>6阶前排奥术</v>
      </c>
      <c r="K2289" s="2">
        <f ca="1">VLOOKUP(J2289,NPC规则!A:K,M2289,FALSE)</f>
        <v>22056</v>
      </c>
      <c r="L2289" s="2">
        <f>VLOOKUP(J2289,NPC规则!A:N,14,FALSE)</f>
        <v>4</v>
      </c>
      <c r="M2289" s="2">
        <f t="shared" ca="1" si="655"/>
        <v>5</v>
      </c>
      <c r="N2289" s="2">
        <v>6</v>
      </c>
      <c r="O2289" s="2">
        <f>VLOOKUP(A2289,关卡NPC系数!B:I,6,FALSE)</f>
        <v>1.9019999999999999</v>
      </c>
      <c r="P2289" s="2">
        <f t="shared" si="650"/>
        <v>1</v>
      </c>
    </row>
    <row r="2290" spans="1:16" x14ac:dyDescent="0.3">
      <c r="A2290" s="2">
        <f t="shared" si="658"/>
        <v>382</v>
      </c>
      <c r="B2290" s="2">
        <f ca="1">K2288</f>
        <v>22056</v>
      </c>
      <c r="C2290" s="2">
        <f t="shared" si="657"/>
        <v>3</v>
      </c>
      <c r="D2290" s="2">
        <f>VLOOKUP(A2290,关卡NPC系数!B:C,2,FALSE)</f>
        <v>259</v>
      </c>
      <c r="E2290" s="2" t="str">
        <f>VLOOKUP(A2290,关卡NPC系数!M:Q,5)</f>
        <v>6阶</v>
      </c>
      <c r="F2290" s="2" t="str">
        <f t="shared" si="652"/>
        <v>后排</v>
      </c>
      <c r="G2290" s="2">
        <f t="shared" si="659"/>
        <v>2</v>
      </c>
      <c r="I2290" s="2" t="str">
        <f t="shared" si="653"/>
        <v>奥术</v>
      </c>
      <c r="J2290" s="2" t="str">
        <f t="shared" si="654"/>
        <v>6阶后排奥术</v>
      </c>
      <c r="K2290" s="2">
        <f ca="1">VLOOKUP(J2290,NPC规则!A:K,M2290,FALSE)</f>
        <v>24026</v>
      </c>
      <c r="L2290" s="2">
        <f>VLOOKUP(J2290,NPC规则!A:N,14,FALSE)</f>
        <v>7</v>
      </c>
      <c r="M2290" s="2">
        <f t="shared" ca="1" si="655"/>
        <v>6</v>
      </c>
      <c r="N2290" s="2">
        <v>6</v>
      </c>
      <c r="O2290" s="2">
        <f>VLOOKUP(A2290,关卡NPC系数!B:I,6,FALSE)</f>
        <v>1.9019999999999999</v>
      </c>
      <c r="P2290" s="2">
        <f t="shared" si="650"/>
        <v>1</v>
      </c>
    </row>
    <row r="2291" spans="1:16" x14ac:dyDescent="0.3">
      <c r="A2291" s="2">
        <f t="shared" si="658"/>
        <v>382</v>
      </c>
      <c r="B2291" s="2">
        <f ca="1">K2288</f>
        <v>22056</v>
      </c>
      <c r="C2291" s="2">
        <f t="shared" si="657"/>
        <v>4</v>
      </c>
      <c r="D2291" s="2">
        <f>VLOOKUP(A2291,关卡NPC系数!B:C,2,FALSE)</f>
        <v>259</v>
      </c>
      <c r="E2291" s="2" t="str">
        <f>VLOOKUP(A2291,关卡NPC系数!M:Q,5)</f>
        <v>6阶</v>
      </c>
      <c r="F2291" s="2" t="str">
        <f t="shared" si="652"/>
        <v>后排</v>
      </c>
      <c r="G2291" s="2">
        <f t="shared" si="659"/>
        <v>2</v>
      </c>
      <c r="I2291" s="2" t="str">
        <f t="shared" si="653"/>
        <v>奥术</v>
      </c>
      <c r="J2291" s="2" t="str">
        <f t="shared" si="654"/>
        <v>6阶后排奥术</v>
      </c>
      <c r="K2291" s="2">
        <f ca="1">VLOOKUP(J2291,NPC规则!A:K,M2291,FALSE)</f>
        <v>24036</v>
      </c>
      <c r="L2291" s="2">
        <f>VLOOKUP(J2291,NPC规则!A:N,14,FALSE)</f>
        <v>7</v>
      </c>
      <c r="M2291" s="2">
        <f t="shared" ca="1" si="655"/>
        <v>4</v>
      </c>
      <c r="N2291" s="2">
        <v>6</v>
      </c>
      <c r="O2291" s="2">
        <f>VLOOKUP(A2291,关卡NPC系数!B:I,6,FALSE)</f>
        <v>1.9019999999999999</v>
      </c>
      <c r="P2291" s="2">
        <f t="shared" si="650"/>
        <v>1</v>
      </c>
    </row>
    <row r="2292" spans="1:16" x14ac:dyDescent="0.3">
      <c r="A2292" s="2">
        <f t="shared" si="658"/>
        <v>382</v>
      </c>
      <c r="B2292" s="2">
        <f ca="1">K2288</f>
        <v>22056</v>
      </c>
      <c r="C2292" s="2">
        <f t="shared" si="657"/>
        <v>5</v>
      </c>
      <c r="D2292" s="2">
        <f>VLOOKUP(A2292,关卡NPC系数!B:C,2,FALSE)</f>
        <v>259</v>
      </c>
      <c r="E2292" s="2" t="str">
        <f>VLOOKUP(A2292,关卡NPC系数!M:Q,5)</f>
        <v>6阶</v>
      </c>
      <c r="F2292" s="2" t="str">
        <f t="shared" si="652"/>
        <v>后排</v>
      </c>
      <c r="G2292" s="2">
        <f t="shared" si="659"/>
        <v>2</v>
      </c>
      <c r="I2292" s="2" t="str">
        <f t="shared" si="653"/>
        <v>奥术</v>
      </c>
      <c r="J2292" s="2" t="str">
        <f t="shared" si="654"/>
        <v>6阶后排奥术</v>
      </c>
      <c r="K2292" s="2">
        <f ca="1">VLOOKUP(J2292,NPC规则!A:K,M2292,FALSE)</f>
        <v>22056</v>
      </c>
      <c r="L2292" s="2">
        <f>VLOOKUP(J2292,NPC规则!A:N,14,FALSE)</f>
        <v>7</v>
      </c>
      <c r="M2292" s="2">
        <f t="shared" ca="1" si="655"/>
        <v>2</v>
      </c>
      <c r="N2292" s="2">
        <v>6</v>
      </c>
      <c r="O2292" s="2">
        <f>VLOOKUP(A2292,关卡NPC系数!B:I,6,FALSE)</f>
        <v>1.9019999999999999</v>
      </c>
      <c r="P2292" s="2">
        <f t="shared" si="650"/>
        <v>1</v>
      </c>
    </row>
    <row r="2293" spans="1:16" x14ac:dyDescent="0.3">
      <c r="A2293" s="2">
        <f t="shared" si="658"/>
        <v>382</v>
      </c>
      <c r="B2293" s="2">
        <f ca="1">K2288</f>
        <v>22056</v>
      </c>
      <c r="C2293" s="2">
        <f t="shared" si="657"/>
        <v>6</v>
      </c>
      <c r="D2293" s="2">
        <f>VLOOKUP(A2293,关卡NPC系数!B:C,2,FALSE)</f>
        <v>259</v>
      </c>
      <c r="E2293" s="2" t="str">
        <f>VLOOKUP(A2293,关卡NPC系数!M:Q,5)</f>
        <v>6阶</v>
      </c>
      <c r="F2293" s="2" t="str">
        <f t="shared" si="652"/>
        <v>后排</v>
      </c>
      <c r="G2293" s="2">
        <f t="shared" si="659"/>
        <v>2</v>
      </c>
      <c r="I2293" s="2" t="str">
        <f t="shared" si="653"/>
        <v>奥术</v>
      </c>
      <c r="J2293" s="2" t="str">
        <f t="shared" si="654"/>
        <v>6阶后排奥术</v>
      </c>
      <c r="K2293" s="2">
        <f ca="1">VLOOKUP(J2293,NPC规则!A:K,M2293,FALSE)</f>
        <v>25076</v>
      </c>
      <c r="L2293" s="2">
        <f>VLOOKUP(J2293,NPC规则!A:N,14,FALSE)</f>
        <v>7</v>
      </c>
      <c r="M2293" s="2">
        <f t="shared" ca="1" si="655"/>
        <v>3</v>
      </c>
      <c r="N2293" s="2">
        <v>6</v>
      </c>
      <c r="O2293" s="2">
        <f>VLOOKUP(A2293,关卡NPC系数!B:I,6,FALSE)</f>
        <v>1.9019999999999999</v>
      </c>
      <c r="P2293" s="2">
        <f t="shared" si="650"/>
        <v>1</v>
      </c>
    </row>
    <row r="2294" spans="1:16" x14ac:dyDescent="0.3">
      <c r="A2294" s="2">
        <f t="shared" si="658"/>
        <v>383</v>
      </c>
      <c r="B2294" s="2">
        <f ca="1">K2294</f>
        <v>35046</v>
      </c>
      <c r="C2294" s="2">
        <f t="shared" si="657"/>
        <v>1</v>
      </c>
      <c r="D2294" s="2">
        <f>VLOOKUP(A2294,关卡NPC系数!B:C,2,FALSE)</f>
        <v>260</v>
      </c>
      <c r="E2294" s="2" t="str">
        <f>VLOOKUP(A2294,关卡NPC系数!M:Q,5)</f>
        <v>6阶</v>
      </c>
      <c r="F2294" s="2" t="str">
        <f t="shared" si="652"/>
        <v>前排</v>
      </c>
      <c r="G2294" s="2">
        <f t="shared" si="659"/>
        <v>3</v>
      </c>
      <c r="I2294" s="2" t="str">
        <f t="shared" si="653"/>
        <v>邪能</v>
      </c>
      <c r="J2294" s="2" t="str">
        <f t="shared" si="654"/>
        <v>6阶前排邪能</v>
      </c>
      <c r="K2294" s="2">
        <f ca="1">VLOOKUP(J2294,NPC规则!A:K,M2294,FALSE)</f>
        <v>35046</v>
      </c>
      <c r="L2294" s="2">
        <f>VLOOKUP(J2294,NPC规则!A:N,14,FALSE)</f>
        <v>4</v>
      </c>
      <c r="M2294" s="2">
        <f t="shared" ca="1" si="655"/>
        <v>4</v>
      </c>
      <c r="N2294" s="2">
        <v>6</v>
      </c>
      <c r="O2294" s="2">
        <f>VLOOKUP(A2294,关卡NPC系数!B:I,6,FALSE)</f>
        <v>1.9039999999999999</v>
      </c>
      <c r="P2294" s="2">
        <f t="shared" si="650"/>
        <v>1</v>
      </c>
    </row>
    <row r="2295" spans="1:16" x14ac:dyDescent="0.3">
      <c r="A2295" s="2">
        <f t="shared" si="658"/>
        <v>383</v>
      </c>
      <c r="B2295" s="2">
        <f ca="1">K2294</f>
        <v>35046</v>
      </c>
      <c r="C2295" s="2">
        <f t="shared" si="657"/>
        <v>2</v>
      </c>
      <c r="D2295" s="2">
        <f>VLOOKUP(A2295,关卡NPC系数!B:C,2,FALSE)</f>
        <v>260</v>
      </c>
      <c r="E2295" s="2" t="str">
        <f>VLOOKUP(A2295,关卡NPC系数!M:Q,5)</f>
        <v>6阶</v>
      </c>
      <c r="F2295" s="2" t="str">
        <f t="shared" si="652"/>
        <v>前排</v>
      </c>
      <c r="G2295" s="2">
        <f t="shared" si="659"/>
        <v>3</v>
      </c>
      <c r="I2295" s="2" t="str">
        <f t="shared" si="653"/>
        <v>邪能</v>
      </c>
      <c r="J2295" s="2" t="str">
        <f t="shared" si="654"/>
        <v>6阶前排邪能</v>
      </c>
      <c r="K2295" s="2">
        <f ca="1">VLOOKUP(J2295,NPC规则!A:K,M2295,FALSE)</f>
        <v>33026</v>
      </c>
      <c r="L2295" s="2">
        <f>VLOOKUP(J2295,NPC规则!A:N,14,FALSE)</f>
        <v>4</v>
      </c>
      <c r="M2295" s="2">
        <f t="shared" ca="1" si="655"/>
        <v>5</v>
      </c>
      <c r="N2295" s="2">
        <v>6</v>
      </c>
      <c r="O2295" s="2">
        <f>VLOOKUP(A2295,关卡NPC系数!B:I,6,FALSE)</f>
        <v>1.9039999999999999</v>
      </c>
      <c r="P2295" s="2">
        <f t="shared" si="650"/>
        <v>1</v>
      </c>
    </row>
    <row r="2296" spans="1:16" x14ac:dyDescent="0.3">
      <c r="A2296" s="2">
        <f t="shared" si="658"/>
        <v>383</v>
      </c>
      <c r="B2296" s="2">
        <f ca="1">K2294</f>
        <v>35046</v>
      </c>
      <c r="C2296" s="2">
        <f t="shared" si="657"/>
        <v>3</v>
      </c>
      <c r="D2296" s="2">
        <f>VLOOKUP(A2296,关卡NPC系数!B:C,2,FALSE)</f>
        <v>260</v>
      </c>
      <c r="E2296" s="2" t="str">
        <f>VLOOKUP(A2296,关卡NPC系数!M:Q,5)</f>
        <v>6阶</v>
      </c>
      <c r="F2296" s="2" t="str">
        <f t="shared" si="652"/>
        <v>后排</v>
      </c>
      <c r="G2296" s="2">
        <f t="shared" si="659"/>
        <v>3</v>
      </c>
      <c r="I2296" s="2" t="str">
        <f t="shared" si="653"/>
        <v>邪能</v>
      </c>
      <c r="J2296" s="2" t="str">
        <f t="shared" si="654"/>
        <v>6阶后排邪能</v>
      </c>
      <c r="K2296" s="2">
        <f ca="1">VLOOKUP(J2296,NPC规则!A:K,M2296,FALSE)</f>
        <v>32036</v>
      </c>
      <c r="L2296" s="2">
        <f>VLOOKUP(J2296,NPC规则!A:N,14,FALSE)</f>
        <v>6</v>
      </c>
      <c r="M2296" s="2">
        <f t="shared" ca="1" si="655"/>
        <v>5</v>
      </c>
      <c r="N2296" s="2">
        <v>6</v>
      </c>
      <c r="O2296" s="2">
        <f>VLOOKUP(A2296,关卡NPC系数!B:I,6,FALSE)</f>
        <v>1.9039999999999999</v>
      </c>
      <c r="P2296" s="2">
        <f t="shared" si="650"/>
        <v>1</v>
      </c>
    </row>
    <row r="2297" spans="1:16" x14ac:dyDescent="0.3">
      <c r="A2297" s="2">
        <f t="shared" si="658"/>
        <v>383</v>
      </c>
      <c r="B2297" s="2">
        <f ca="1">K2294</f>
        <v>35046</v>
      </c>
      <c r="C2297" s="2">
        <f t="shared" si="657"/>
        <v>4</v>
      </c>
      <c r="D2297" s="2">
        <f>VLOOKUP(A2297,关卡NPC系数!B:C,2,FALSE)</f>
        <v>260</v>
      </c>
      <c r="E2297" s="2" t="str">
        <f>VLOOKUP(A2297,关卡NPC系数!M:Q,5)</f>
        <v>6阶</v>
      </c>
      <c r="F2297" s="2" t="str">
        <f t="shared" si="652"/>
        <v>后排</v>
      </c>
      <c r="G2297" s="2">
        <f t="shared" si="659"/>
        <v>3</v>
      </c>
      <c r="I2297" s="2" t="str">
        <f t="shared" si="653"/>
        <v>邪能</v>
      </c>
      <c r="J2297" s="2" t="str">
        <f t="shared" si="654"/>
        <v>6阶后排邪能</v>
      </c>
      <c r="K2297" s="2">
        <f ca="1">VLOOKUP(J2297,NPC规则!A:K,M2297,FALSE)</f>
        <v>33026</v>
      </c>
      <c r="L2297" s="2">
        <f>VLOOKUP(J2297,NPC规则!A:N,14,FALSE)</f>
        <v>6</v>
      </c>
      <c r="M2297" s="2">
        <f t="shared" ca="1" si="655"/>
        <v>2</v>
      </c>
      <c r="N2297" s="2">
        <v>6</v>
      </c>
      <c r="O2297" s="2">
        <f>VLOOKUP(A2297,关卡NPC系数!B:I,6,FALSE)</f>
        <v>1.9039999999999999</v>
      </c>
      <c r="P2297" s="2">
        <f t="shared" si="650"/>
        <v>1</v>
      </c>
    </row>
    <row r="2298" spans="1:16" x14ac:dyDescent="0.3">
      <c r="A2298" s="2">
        <f t="shared" si="658"/>
        <v>383</v>
      </c>
      <c r="B2298" s="2">
        <f ca="1">K2294</f>
        <v>35046</v>
      </c>
      <c r="C2298" s="2">
        <f t="shared" si="657"/>
        <v>5</v>
      </c>
      <c r="D2298" s="2">
        <f>VLOOKUP(A2298,关卡NPC系数!B:C,2,FALSE)</f>
        <v>260</v>
      </c>
      <c r="E2298" s="2" t="str">
        <f>VLOOKUP(A2298,关卡NPC系数!M:Q,5)</f>
        <v>6阶</v>
      </c>
      <c r="F2298" s="2" t="str">
        <f t="shared" si="652"/>
        <v>后排</v>
      </c>
      <c r="G2298" s="2">
        <f t="shared" si="659"/>
        <v>3</v>
      </c>
      <c r="I2298" s="2" t="str">
        <f t="shared" si="653"/>
        <v>邪能</v>
      </c>
      <c r="J2298" s="2" t="str">
        <f t="shared" si="654"/>
        <v>6阶后排邪能</v>
      </c>
      <c r="K2298" s="2">
        <f ca="1">VLOOKUP(J2298,NPC规则!A:K,M2298,FALSE)</f>
        <v>31086</v>
      </c>
      <c r="L2298" s="2">
        <f>VLOOKUP(J2298,NPC规则!A:N,14,FALSE)</f>
        <v>6</v>
      </c>
      <c r="M2298" s="2">
        <f t="shared" ca="1" si="655"/>
        <v>4</v>
      </c>
      <c r="N2298" s="2">
        <v>6</v>
      </c>
      <c r="O2298" s="2">
        <f>VLOOKUP(A2298,关卡NPC系数!B:I,6,FALSE)</f>
        <v>1.9039999999999999</v>
      </c>
      <c r="P2298" s="2">
        <f t="shared" si="650"/>
        <v>1</v>
      </c>
    </row>
    <row r="2299" spans="1:16" x14ac:dyDescent="0.3">
      <c r="A2299" s="2">
        <f t="shared" si="658"/>
        <v>383</v>
      </c>
      <c r="B2299" s="2">
        <f ca="1">K2294</f>
        <v>35046</v>
      </c>
      <c r="C2299" s="2">
        <f t="shared" si="657"/>
        <v>6</v>
      </c>
      <c r="D2299" s="2">
        <f>VLOOKUP(A2299,关卡NPC系数!B:C,2,FALSE)</f>
        <v>260</v>
      </c>
      <c r="E2299" s="2" t="str">
        <f>VLOOKUP(A2299,关卡NPC系数!M:Q,5)</f>
        <v>6阶</v>
      </c>
      <c r="F2299" s="2" t="str">
        <f t="shared" si="652"/>
        <v>后排</v>
      </c>
      <c r="G2299" s="2">
        <f t="shared" si="659"/>
        <v>3</v>
      </c>
      <c r="I2299" s="2" t="str">
        <f t="shared" si="653"/>
        <v>邪能</v>
      </c>
      <c r="J2299" s="2" t="str">
        <f t="shared" si="654"/>
        <v>6阶后排邪能</v>
      </c>
      <c r="K2299" s="2">
        <f ca="1">VLOOKUP(J2299,NPC规则!A:K,M2299,FALSE)</f>
        <v>33026</v>
      </c>
      <c r="L2299" s="2">
        <f>VLOOKUP(J2299,NPC规则!A:N,14,FALSE)</f>
        <v>6</v>
      </c>
      <c r="M2299" s="2">
        <f t="shared" ca="1" si="655"/>
        <v>2</v>
      </c>
      <c r="N2299" s="2">
        <v>6</v>
      </c>
      <c r="O2299" s="2">
        <f>VLOOKUP(A2299,关卡NPC系数!B:I,6,FALSE)</f>
        <v>1.9039999999999999</v>
      </c>
      <c r="P2299" s="2">
        <f t="shared" si="650"/>
        <v>1</v>
      </c>
    </row>
    <row r="2300" spans="1:16" x14ac:dyDescent="0.3">
      <c r="A2300" s="2">
        <f t="shared" si="658"/>
        <v>384</v>
      </c>
      <c r="B2300" s="2">
        <f ca="1">K2300</f>
        <v>45056</v>
      </c>
      <c r="C2300" s="2">
        <f t="shared" si="657"/>
        <v>1</v>
      </c>
      <c r="D2300" s="2">
        <f>VLOOKUP(A2300,关卡NPC系数!B:C,2,FALSE)</f>
        <v>260</v>
      </c>
      <c r="E2300" s="2" t="str">
        <f>VLOOKUP(A2300,关卡NPC系数!M:Q,5)</f>
        <v>6阶</v>
      </c>
      <c r="F2300" s="2" t="str">
        <f t="shared" si="652"/>
        <v>前排</v>
      </c>
      <c r="G2300" s="2">
        <f t="shared" si="659"/>
        <v>4</v>
      </c>
      <c r="I2300" s="2" t="str">
        <f t="shared" si="653"/>
        <v>自然</v>
      </c>
      <c r="J2300" s="2" t="str">
        <f t="shared" si="654"/>
        <v>6阶前排自然</v>
      </c>
      <c r="K2300" s="2">
        <f ca="1">VLOOKUP(J2300,NPC规则!A:K,M2300,FALSE)</f>
        <v>45056</v>
      </c>
      <c r="L2300" s="2">
        <f>VLOOKUP(J2300,NPC规则!A:N,14,FALSE)</f>
        <v>4</v>
      </c>
      <c r="M2300" s="2">
        <f t="shared" ca="1" si="655"/>
        <v>4</v>
      </c>
      <c r="N2300" s="2">
        <v>6</v>
      </c>
      <c r="O2300" s="2">
        <f>VLOOKUP(A2300,关卡NPC系数!B:I,6,FALSE)</f>
        <v>1.907</v>
      </c>
      <c r="P2300" s="2">
        <f t="shared" si="650"/>
        <v>1</v>
      </c>
    </row>
    <row r="2301" spans="1:16" x14ac:dyDescent="0.3">
      <c r="A2301" s="2">
        <f t="shared" si="658"/>
        <v>384</v>
      </c>
      <c r="B2301" s="2">
        <f ca="1">K2300</f>
        <v>45056</v>
      </c>
      <c r="C2301" s="2">
        <f t="shared" si="657"/>
        <v>2</v>
      </c>
      <c r="D2301" s="2">
        <f>VLOOKUP(A2301,关卡NPC系数!B:C,2,FALSE)</f>
        <v>260</v>
      </c>
      <c r="E2301" s="2" t="str">
        <f>VLOOKUP(A2301,关卡NPC系数!M:Q,5)</f>
        <v>6阶</v>
      </c>
      <c r="F2301" s="2" t="str">
        <f t="shared" si="652"/>
        <v>前排</v>
      </c>
      <c r="G2301" s="2">
        <f t="shared" si="659"/>
        <v>4</v>
      </c>
      <c r="I2301" s="2" t="str">
        <f t="shared" si="653"/>
        <v>自然</v>
      </c>
      <c r="J2301" s="2" t="str">
        <f t="shared" si="654"/>
        <v>6阶前排自然</v>
      </c>
      <c r="K2301" s="2">
        <f ca="1">VLOOKUP(J2301,NPC规则!A:K,M2301,FALSE)</f>
        <v>41066</v>
      </c>
      <c r="L2301" s="2">
        <f>VLOOKUP(J2301,NPC规则!A:N,14,FALSE)</f>
        <v>4</v>
      </c>
      <c r="M2301" s="2">
        <f t="shared" ca="1" si="655"/>
        <v>3</v>
      </c>
      <c r="N2301" s="2">
        <v>6</v>
      </c>
      <c r="O2301" s="2">
        <f>VLOOKUP(A2301,关卡NPC系数!B:I,6,FALSE)</f>
        <v>1.907</v>
      </c>
      <c r="P2301" s="2">
        <f t="shared" si="650"/>
        <v>1</v>
      </c>
    </row>
    <row r="2302" spans="1:16" x14ac:dyDescent="0.3">
      <c r="A2302" s="2">
        <f t="shared" si="658"/>
        <v>384</v>
      </c>
      <c r="B2302" s="2">
        <f ca="1">K2300</f>
        <v>45056</v>
      </c>
      <c r="C2302" s="2">
        <f t="shared" si="657"/>
        <v>3</v>
      </c>
      <c r="D2302" s="2">
        <f>VLOOKUP(A2302,关卡NPC系数!B:C,2,FALSE)</f>
        <v>260</v>
      </c>
      <c r="E2302" s="2" t="str">
        <f>VLOOKUP(A2302,关卡NPC系数!M:Q,5)</f>
        <v>6阶</v>
      </c>
      <c r="F2302" s="2" t="str">
        <f t="shared" si="652"/>
        <v>后排</v>
      </c>
      <c r="G2302" s="2">
        <f t="shared" si="659"/>
        <v>4</v>
      </c>
      <c r="I2302" s="2" t="str">
        <f t="shared" si="653"/>
        <v>自然</v>
      </c>
      <c r="J2302" s="2" t="str">
        <f t="shared" si="654"/>
        <v>6阶后排自然</v>
      </c>
      <c r="K2302" s="2">
        <f ca="1">VLOOKUP(J2302,NPC规则!A:K,M2302,FALSE)</f>
        <v>45056</v>
      </c>
      <c r="L2302" s="2">
        <f>VLOOKUP(J2302,NPC规则!A:N,14,FALSE)</f>
        <v>7</v>
      </c>
      <c r="M2302" s="2">
        <f t="shared" ca="1" si="655"/>
        <v>2</v>
      </c>
      <c r="N2302" s="2">
        <v>6</v>
      </c>
      <c r="O2302" s="2">
        <f>VLOOKUP(A2302,关卡NPC系数!B:I,6,FALSE)</f>
        <v>1.907</v>
      </c>
      <c r="P2302" s="2">
        <f t="shared" ref="P2302:P2365" si="668">P2242</f>
        <v>1</v>
      </c>
    </row>
    <row r="2303" spans="1:16" x14ac:dyDescent="0.3">
      <c r="A2303" s="2">
        <f t="shared" si="658"/>
        <v>384</v>
      </c>
      <c r="B2303" s="2">
        <f ca="1">K2300</f>
        <v>45056</v>
      </c>
      <c r="C2303" s="2">
        <f t="shared" si="657"/>
        <v>4</v>
      </c>
      <c r="D2303" s="2">
        <f>VLOOKUP(A2303,关卡NPC系数!B:C,2,FALSE)</f>
        <v>260</v>
      </c>
      <c r="E2303" s="2" t="str">
        <f>VLOOKUP(A2303,关卡NPC系数!M:Q,5)</f>
        <v>6阶</v>
      </c>
      <c r="F2303" s="2" t="str">
        <f t="shared" si="652"/>
        <v>后排</v>
      </c>
      <c r="G2303" s="2">
        <f t="shared" si="659"/>
        <v>4</v>
      </c>
      <c r="I2303" s="2" t="str">
        <f t="shared" si="653"/>
        <v>自然</v>
      </c>
      <c r="J2303" s="2" t="str">
        <f t="shared" si="654"/>
        <v>6阶后排自然</v>
      </c>
      <c r="K2303" s="2">
        <f ca="1">VLOOKUP(J2303,NPC规则!A:K,M2303,FALSE)</f>
        <v>45056</v>
      </c>
      <c r="L2303" s="2">
        <f>VLOOKUP(J2303,NPC规则!A:N,14,FALSE)</f>
        <v>7</v>
      </c>
      <c r="M2303" s="2">
        <f t="shared" ca="1" si="655"/>
        <v>2</v>
      </c>
      <c r="N2303" s="2">
        <v>6</v>
      </c>
      <c r="O2303" s="2">
        <f>VLOOKUP(A2303,关卡NPC系数!B:I,6,FALSE)</f>
        <v>1.907</v>
      </c>
      <c r="P2303" s="2">
        <f t="shared" si="668"/>
        <v>1</v>
      </c>
    </row>
    <row r="2304" spans="1:16" x14ac:dyDescent="0.3">
      <c r="A2304" s="2">
        <f t="shared" si="658"/>
        <v>384</v>
      </c>
      <c r="B2304" s="2">
        <f ca="1">K2300</f>
        <v>45056</v>
      </c>
      <c r="C2304" s="2">
        <f t="shared" si="657"/>
        <v>5</v>
      </c>
      <c r="D2304" s="2">
        <f>VLOOKUP(A2304,关卡NPC系数!B:C,2,FALSE)</f>
        <v>260</v>
      </c>
      <c r="E2304" s="2" t="str">
        <f>VLOOKUP(A2304,关卡NPC系数!M:Q,5)</f>
        <v>6阶</v>
      </c>
      <c r="F2304" s="2" t="str">
        <f t="shared" si="652"/>
        <v>后排</v>
      </c>
      <c r="G2304" s="2">
        <f t="shared" si="659"/>
        <v>4</v>
      </c>
      <c r="I2304" s="2" t="str">
        <f t="shared" si="653"/>
        <v>自然</v>
      </c>
      <c r="J2304" s="2" t="str">
        <f t="shared" si="654"/>
        <v>6阶后排自然</v>
      </c>
      <c r="K2304" s="2">
        <f ca="1">VLOOKUP(J2304,NPC规则!A:K,M2304,FALSE)</f>
        <v>45046</v>
      </c>
      <c r="L2304" s="2">
        <f>VLOOKUP(J2304,NPC规则!A:N,14,FALSE)</f>
        <v>7</v>
      </c>
      <c r="M2304" s="2">
        <f t="shared" ca="1" si="655"/>
        <v>3</v>
      </c>
      <c r="N2304" s="2">
        <v>6</v>
      </c>
      <c r="O2304" s="2">
        <f>VLOOKUP(A2304,关卡NPC系数!B:I,6,FALSE)</f>
        <v>1.907</v>
      </c>
      <c r="P2304" s="2">
        <f t="shared" si="668"/>
        <v>1</v>
      </c>
    </row>
    <row r="2305" spans="1:16" x14ac:dyDescent="0.3">
      <c r="A2305" s="2">
        <f t="shared" si="658"/>
        <v>384</v>
      </c>
      <c r="B2305" s="2">
        <f ca="1">K2300</f>
        <v>45056</v>
      </c>
      <c r="C2305" s="2">
        <f t="shared" si="657"/>
        <v>6</v>
      </c>
      <c r="D2305" s="2">
        <f>VLOOKUP(A2305,关卡NPC系数!B:C,2,FALSE)</f>
        <v>260</v>
      </c>
      <c r="E2305" s="2" t="str">
        <f>VLOOKUP(A2305,关卡NPC系数!M:Q,5)</f>
        <v>6阶</v>
      </c>
      <c r="F2305" s="2" t="str">
        <f t="shared" si="652"/>
        <v>后排</v>
      </c>
      <c r="G2305" s="2">
        <f t="shared" si="659"/>
        <v>4</v>
      </c>
      <c r="I2305" s="2" t="str">
        <f t="shared" si="653"/>
        <v>自然</v>
      </c>
      <c r="J2305" s="2" t="str">
        <f t="shared" si="654"/>
        <v>6阶后排自然</v>
      </c>
      <c r="K2305" s="2">
        <f ca="1">VLOOKUP(J2305,NPC规则!A:K,M2305,FALSE)</f>
        <v>44036</v>
      </c>
      <c r="L2305" s="2">
        <f>VLOOKUP(J2305,NPC规则!A:N,14,FALSE)</f>
        <v>7</v>
      </c>
      <c r="M2305" s="2">
        <f t="shared" ca="1" si="655"/>
        <v>6</v>
      </c>
      <c r="N2305" s="2">
        <v>6</v>
      </c>
      <c r="O2305" s="2">
        <f>VLOOKUP(A2305,关卡NPC系数!B:I,6,FALSE)</f>
        <v>1.907</v>
      </c>
      <c r="P2305" s="2">
        <f t="shared" si="668"/>
        <v>1</v>
      </c>
    </row>
    <row r="2306" spans="1:16" x14ac:dyDescent="0.3">
      <c r="A2306" s="2">
        <f t="shared" si="658"/>
        <v>385</v>
      </c>
      <c r="B2306" s="2">
        <f ca="1">K2306</f>
        <v>51016</v>
      </c>
      <c r="C2306" s="2">
        <f t="shared" si="657"/>
        <v>1</v>
      </c>
      <c r="D2306" s="2">
        <f>VLOOKUP(A2306,关卡NPC系数!B:C,2,FALSE)</f>
        <v>261</v>
      </c>
      <c r="E2306" s="2" t="str">
        <f>VLOOKUP(A2306,关卡NPC系数!M:Q,5)</f>
        <v>6阶</v>
      </c>
      <c r="F2306" s="2" t="str">
        <f t="shared" ref="F2306:F2369" si="669">VLOOKUP(C2306,S:T,2,FALSE)</f>
        <v>前排</v>
      </c>
      <c r="G2306" s="2">
        <f t="shared" si="659"/>
        <v>5</v>
      </c>
      <c r="I2306" s="2" t="str">
        <f t="shared" si="653"/>
        <v>暗影</v>
      </c>
      <c r="J2306" s="2" t="str">
        <f t="shared" si="654"/>
        <v>6阶前排暗影</v>
      </c>
      <c r="K2306" s="2">
        <f ca="1">VLOOKUP(J2306,NPC规则!A:K,M2306,FALSE)</f>
        <v>51016</v>
      </c>
      <c r="L2306" s="2">
        <f>VLOOKUP(J2306,NPC规则!A:N,14,FALSE)</f>
        <v>3</v>
      </c>
      <c r="M2306" s="2">
        <f t="shared" ca="1" si="655"/>
        <v>2</v>
      </c>
      <c r="N2306" s="2">
        <v>6</v>
      </c>
      <c r="O2306" s="2">
        <f>VLOOKUP(A2306,关卡NPC系数!B:I,6,FALSE)</f>
        <v>1.909</v>
      </c>
      <c r="P2306" s="2">
        <f t="shared" si="668"/>
        <v>1</v>
      </c>
    </row>
    <row r="2307" spans="1:16" x14ac:dyDescent="0.3">
      <c r="A2307" s="2">
        <f t="shared" si="658"/>
        <v>385</v>
      </c>
      <c r="B2307" s="2">
        <f ca="1">K2306</f>
        <v>51016</v>
      </c>
      <c r="C2307" s="2">
        <f t="shared" si="657"/>
        <v>2</v>
      </c>
      <c r="D2307" s="2">
        <f>VLOOKUP(A2307,关卡NPC系数!B:C,2,FALSE)</f>
        <v>261</v>
      </c>
      <c r="E2307" s="2" t="str">
        <f>VLOOKUP(A2307,关卡NPC系数!M:Q,5)</f>
        <v>6阶</v>
      </c>
      <c r="F2307" s="2" t="str">
        <f t="shared" si="669"/>
        <v>前排</v>
      </c>
      <c r="G2307" s="2">
        <f t="shared" si="659"/>
        <v>5</v>
      </c>
      <c r="I2307" s="2" t="str">
        <f t="shared" ref="I2307:I2370" si="670">VLOOKUP(G2307,V:W,2,FALSE)</f>
        <v>暗影</v>
      </c>
      <c r="J2307" s="2" t="str">
        <f t="shared" ref="J2307:J2370" si="671">E2307&amp;F2307&amp;I2307</f>
        <v>6阶前排暗影</v>
      </c>
      <c r="K2307" s="2">
        <f ca="1">VLOOKUP(J2307,NPC规则!A:K,M2307,FALSE)</f>
        <v>52046</v>
      </c>
      <c r="L2307" s="2">
        <f>VLOOKUP(J2307,NPC规则!A:N,14,FALSE)</f>
        <v>3</v>
      </c>
      <c r="M2307" s="2">
        <f t="shared" ref="M2307:M2370" ca="1" si="672">INT(RAND()*L2307)+2</f>
        <v>4</v>
      </c>
      <c r="N2307" s="2">
        <v>6</v>
      </c>
      <c r="O2307" s="2">
        <f>VLOOKUP(A2307,关卡NPC系数!B:I,6,FALSE)</f>
        <v>1.909</v>
      </c>
      <c r="P2307" s="2">
        <f t="shared" si="668"/>
        <v>1</v>
      </c>
    </row>
    <row r="2308" spans="1:16" x14ac:dyDescent="0.3">
      <c r="A2308" s="2">
        <f t="shared" si="658"/>
        <v>385</v>
      </c>
      <c r="B2308" s="2">
        <f ca="1">K2306</f>
        <v>51016</v>
      </c>
      <c r="C2308" s="2">
        <f t="shared" si="657"/>
        <v>3</v>
      </c>
      <c r="D2308" s="2">
        <f>VLOOKUP(A2308,关卡NPC系数!B:C,2,FALSE)</f>
        <v>261</v>
      </c>
      <c r="E2308" s="2" t="str">
        <f>VLOOKUP(A2308,关卡NPC系数!M:Q,5)</f>
        <v>6阶</v>
      </c>
      <c r="F2308" s="2" t="str">
        <f t="shared" si="669"/>
        <v>后排</v>
      </c>
      <c r="G2308" s="2">
        <f t="shared" si="659"/>
        <v>5</v>
      </c>
      <c r="I2308" s="2" t="str">
        <f t="shared" si="670"/>
        <v>暗影</v>
      </c>
      <c r="J2308" s="2" t="str">
        <f t="shared" si="671"/>
        <v>6阶后排暗影</v>
      </c>
      <c r="K2308" s="2">
        <f ca="1">VLOOKUP(J2308,NPC规则!A:K,M2308,FALSE)</f>
        <v>51016</v>
      </c>
      <c r="L2308" s="2">
        <f>VLOOKUP(J2308,NPC规则!A:N,14,FALSE)</f>
        <v>3</v>
      </c>
      <c r="M2308" s="2">
        <f t="shared" ca="1" si="672"/>
        <v>2</v>
      </c>
      <c r="N2308" s="2">
        <v>6</v>
      </c>
      <c r="O2308" s="2">
        <f>VLOOKUP(A2308,关卡NPC系数!B:I,6,FALSE)</f>
        <v>1.909</v>
      </c>
      <c r="P2308" s="2">
        <f t="shared" si="668"/>
        <v>1</v>
      </c>
    </row>
    <row r="2309" spans="1:16" x14ac:dyDescent="0.3">
      <c r="A2309" s="2">
        <f t="shared" si="658"/>
        <v>385</v>
      </c>
      <c r="B2309" s="2">
        <f ca="1">K2306</f>
        <v>51016</v>
      </c>
      <c r="C2309" s="2">
        <f t="shared" si="657"/>
        <v>4</v>
      </c>
      <c r="D2309" s="2">
        <f>VLOOKUP(A2309,关卡NPC系数!B:C,2,FALSE)</f>
        <v>261</v>
      </c>
      <c r="E2309" s="2" t="str">
        <f>VLOOKUP(A2309,关卡NPC系数!M:Q,5)</f>
        <v>6阶</v>
      </c>
      <c r="F2309" s="2" t="str">
        <f t="shared" si="669"/>
        <v>后排</v>
      </c>
      <c r="G2309" s="2">
        <f t="shared" si="659"/>
        <v>5</v>
      </c>
      <c r="I2309" s="2" t="str">
        <f t="shared" si="670"/>
        <v>暗影</v>
      </c>
      <c r="J2309" s="2" t="str">
        <f t="shared" si="671"/>
        <v>6阶后排暗影</v>
      </c>
      <c r="K2309" s="2">
        <f ca="1">VLOOKUP(J2309,NPC规则!A:K,M2309,FALSE)</f>
        <v>52046</v>
      </c>
      <c r="L2309" s="2">
        <f>VLOOKUP(J2309,NPC规则!A:N,14,FALSE)</f>
        <v>3</v>
      </c>
      <c r="M2309" s="2">
        <f t="shared" ca="1" si="672"/>
        <v>4</v>
      </c>
      <c r="N2309" s="2">
        <v>6</v>
      </c>
      <c r="O2309" s="2">
        <f>VLOOKUP(A2309,关卡NPC系数!B:I,6,FALSE)</f>
        <v>1.909</v>
      </c>
      <c r="P2309" s="2">
        <f t="shared" si="668"/>
        <v>1</v>
      </c>
    </row>
    <row r="2310" spans="1:16" x14ac:dyDescent="0.3">
      <c r="A2310" s="2">
        <f t="shared" si="658"/>
        <v>385</v>
      </c>
      <c r="B2310" s="2">
        <f ca="1">K2306</f>
        <v>51016</v>
      </c>
      <c r="C2310" s="2">
        <f t="shared" si="657"/>
        <v>5</v>
      </c>
      <c r="D2310" s="2">
        <f>VLOOKUP(A2310,关卡NPC系数!B:C,2,FALSE)</f>
        <v>261</v>
      </c>
      <c r="E2310" s="2" t="str">
        <f>VLOOKUP(A2310,关卡NPC系数!M:Q,5)</f>
        <v>6阶</v>
      </c>
      <c r="F2310" s="2" t="str">
        <f t="shared" si="669"/>
        <v>后排</v>
      </c>
      <c r="G2310" s="2">
        <f t="shared" si="659"/>
        <v>5</v>
      </c>
      <c r="I2310" s="2" t="str">
        <f t="shared" si="670"/>
        <v>暗影</v>
      </c>
      <c r="J2310" s="2" t="str">
        <f t="shared" si="671"/>
        <v>6阶后排暗影</v>
      </c>
      <c r="K2310" s="2">
        <f ca="1">VLOOKUP(J2310,NPC规则!A:K,M2310,FALSE)</f>
        <v>52046</v>
      </c>
      <c r="L2310" s="2">
        <f>VLOOKUP(J2310,NPC规则!A:N,14,FALSE)</f>
        <v>3</v>
      </c>
      <c r="M2310" s="2">
        <f t="shared" ca="1" si="672"/>
        <v>4</v>
      </c>
      <c r="N2310" s="2">
        <v>6</v>
      </c>
      <c r="O2310" s="2">
        <f>VLOOKUP(A2310,关卡NPC系数!B:I,6,FALSE)</f>
        <v>1.909</v>
      </c>
      <c r="P2310" s="2">
        <f t="shared" si="668"/>
        <v>1</v>
      </c>
    </row>
    <row r="2311" spans="1:16" x14ac:dyDescent="0.3">
      <c r="A2311" s="2">
        <f t="shared" si="658"/>
        <v>385</v>
      </c>
      <c r="B2311" s="2">
        <f ca="1">K2306</f>
        <v>51016</v>
      </c>
      <c r="C2311" s="2">
        <f t="shared" si="657"/>
        <v>6</v>
      </c>
      <c r="D2311" s="2">
        <f>VLOOKUP(A2311,关卡NPC系数!B:C,2,FALSE)</f>
        <v>261</v>
      </c>
      <c r="E2311" s="2" t="str">
        <f>VLOOKUP(A2311,关卡NPC系数!M:Q,5)</f>
        <v>6阶</v>
      </c>
      <c r="F2311" s="2" t="str">
        <f t="shared" si="669"/>
        <v>后排</v>
      </c>
      <c r="G2311" s="2">
        <f t="shared" si="659"/>
        <v>5</v>
      </c>
      <c r="I2311" s="2" t="str">
        <f t="shared" si="670"/>
        <v>暗影</v>
      </c>
      <c r="J2311" s="2" t="str">
        <f t="shared" si="671"/>
        <v>6阶后排暗影</v>
      </c>
      <c r="K2311" s="2">
        <f ca="1">VLOOKUP(J2311,NPC规则!A:K,M2311,FALSE)</f>
        <v>52046</v>
      </c>
      <c r="L2311" s="2">
        <f>VLOOKUP(J2311,NPC规则!A:N,14,FALSE)</f>
        <v>3</v>
      </c>
      <c r="M2311" s="2">
        <f t="shared" ca="1" si="672"/>
        <v>4</v>
      </c>
      <c r="N2311" s="2">
        <v>6</v>
      </c>
      <c r="O2311" s="2">
        <f>VLOOKUP(A2311,关卡NPC系数!B:I,6,FALSE)</f>
        <v>1.909</v>
      </c>
      <c r="P2311" s="2">
        <f t="shared" si="668"/>
        <v>1</v>
      </c>
    </row>
    <row r="2312" spans="1:16" x14ac:dyDescent="0.3">
      <c r="A2312" s="2">
        <f t="shared" si="658"/>
        <v>386</v>
      </c>
      <c r="B2312" s="2">
        <f ca="1">K2312</f>
        <v>61026</v>
      </c>
      <c r="C2312" s="2">
        <f t="shared" ref="C2312:C2375" si="673">C2306</f>
        <v>1</v>
      </c>
      <c r="D2312" s="2">
        <f>VLOOKUP(A2312,关卡NPC系数!B:C,2,FALSE)</f>
        <v>261</v>
      </c>
      <c r="E2312" s="2" t="str">
        <f>VLOOKUP(A2312,关卡NPC系数!M:Q,5)</f>
        <v>6阶</v>
      </c>
      <c r="F2312" s="2" t="str">
        <f t="shared" si="669"/>
        <v>前排</v>
      </c>
      <c r="G2312" s="2">
        <f t="shared" si="659"/>
        <v>6</v>
      </c>
      <c r="I2312" s="2" t="str">
        <f t="shared" si="670"/>
        <v>神圣</v>
      </c>
      <c r="J2312" s="2" t="str">
        <f t="shared" si="671"/>
        <v>6阶前排神圣</v>
      </c>
      <c r="K2312" s="2">
        <f ca="1">VLOOKUP(J2312,NPC规则!A:K,M2312,FALSE)</f>
        <v>61026</v>
      </c>
      <c r="L2312" s="2">
        <f>VLOOKUP(J2312,NPC规则!A:N,14,FALSE)</f>
        <v>3</v>
      </c>
      <c r="M2312" s="2">
        <f t="shared" ca="1" si="672"/>
        <v>2</v>
      </c>
      <c r="N2312" s="2">
        <v>6</v>
      </c>
      <c r="O2312" s="2">
        <f>VLOOKUP(A2312,关卡NPC系数!B:I,6,FALSE)</f>
        <v>1.9119999999999999</v>
      </c>
      <c r="P2312" s="2">
        <f t="shared" si="668"/>
        <v>1</v>
      </c>
    </row>
    <row r="2313" spans="1:16" x14ac:dyDescent="0.3">
      <c r="A2313" s="2">
        <f t="shared" si="658"/>
        <v>386</v>
      </c>
      <c r="B2313" s="2">
        <f ca="1">K2312</f>
        <v>61026</v>
      </c>
      <c r="C2313" s="2">
        <f t="shared" si="673"/>
        <v>2</v>
      </c>
      <c r="D2313" s="2">
        <f>VLOOKUP(A2313,关卡NPC系数!B:C,2,FALSE)</f>
        <v>261</v>
      </c>
      <c r="E2313" s="2" t="str">
        <f>VLOOKUP(A2313,关卡NPC系数!M:Q,5)</f>
        <v>6阶</v>
      </c>
      <c r="F2313" s="2" t="str">
        <f t="shared" si="669"/>
        <v>前排</v>
      </c>
      <c r="G2313" s="2">
        <f t="shared" si="659"/>
        <v>6</v>
      </c>
      <c r="I2313" s="2" t="str">
        <f t="shared" si="670"/>
        <v>神圣</v>
      </c>
      <c r="J2313" s="2" t="str">
        <f t="shared" si="671"/>
        <v>6阶前排神圣</v>
      </c>
      <c r="K2313" s="2">
        <f ca="1">VLOOKUP(J2313,NPC规则!A:K,M2313,FALSE)</f>
        <v>61026</v>
      </c>
      <c r="L2313" s="2">
        <f>VLOOKUP(J2313,NPC规则!A:N,14,FALSE)</f>
        <v>3</v>
      </c>
      <c r="M2313" s="2">
        <f t="shared" ca="1" si="672"/>
        <v>2</v>
      </c>
      <c r="N2313" s="2">
        <v>6</v>
      </c>
      <c r="O2313" s="2">
        <f>VLOOKUP(A2313,关卡NPC系数!B:I,6,FALSE)</f>
        <v>1.9119999999999999</v>
      </c>
      <c r="P2313" s="2">
        <f t="shared" si="668"/>
        <v>1</v>
      </c>
    </row>
    <row r="2314" spans="1:16" x14ac:dyDescent="0.3">
      <c r="A2314" s="2">
        <f t="shared" si="658"/>
        <v>386</v>
      </c>
      <c r="B2314" s="2">
        <f ca="1">K2312</f>
        <v>61026</v>
      </c>
      <c r="C2314" s="2">
        <f t="shared" si="673"/>
        <v>3</v>
      </c>
      <c r="D2314" s="2">
        <f>VLOOKUP(A2314,关卡NPC系数!B:C,2,FALSE)</f>
        <v>261</v>
      </c>
      <c r="E2314" s="2" t="str">
        <f>VLOOKUP(A2314,关卡NPC系数!M:Q,5)</f>
        <v>6阶</v>
      </c>
      <c r="F2314" s="2" t="str">
        <f t="shared" si="669"/>
        <v>后排</v>
      </c>
      <c r="G2314" s="2">
        <f t="shared" si="659"/>
        <v>6</v>
      </c>
      <c r="I2314" s="2" t="str">
        <f t="shared" si="670"/>
        <v>神圣</v>
      </c>
      <c r="J2314" s="2" t="str">
        <f t="shared" si="671"/>
        <v>6阶后排神圣</v>
      </c>
      <c r="K2314" s="2">
        <f ca="1">VLOOKUP(J2314,NPC规则!A:K,M2314,FALSE)</f>
        <v>62016</v>
      </c>
      <c r="L2314" s="2">
        <f>VLOOKUP(J2314,NPC规则!A:N,14,FALSE)</f>
        <v>3</v>
      </c>
      <c r="M2314" s="2">
        <f t="shared" ca="1" si="672"/>
        <v>4</v>
      </c>
      <c r="N2314" s="2">
        <v>6</v>
      </c>
      <c r="O2314" s="2">
        <f>VLOOKUP(A2314,关卡NPC系数!B:I,6,FALSE)</f>
        <v>1.9119999999999999</v>
      </c>
      <c r="P2314" s="2">
        <f t="shared" si="668"/>
        <v>1</v>
      </c>
    </row>
    <row r="2315" spans="1:16" x14ac:dyDescent="0.3">
      <c r="A2315" s="2">
        <f t="shared" si="658"/>
        <v>386</v>
      </c>
      <c r="B2315" s="2">
        <f ca="1">K2312</f>
        <v>61026</v>
      </c>
      <c r="C2315" s="2">
        <f t="shared" si="673"/>
        <v>4</v>
      </c>
      <c r="D2315" s="2">
        <f>VLOOKUP(A2315,关卡NPC系数!B:C,2,FALSE)</f>
        <v>261</v>
      </c>
      <c r="E2315" s="2" t="str">
        <f>VLOOKUP(A2315,关卡NPC系数!M:Q,5)</f>
        <v>6阶</v>
      </c>
      <c r="F2315" s="2" t="str">
        <f t="shared" si="669"/>
        <v>后排</v>
      </c>
      <c r="G2315" s="2">
        <f t="shared" si="659"/>
        <v>6</v>
      </c>
      <c r="I2315" s="2" t="str">
        <f t="shared" si="670"/>
        <v>神圣</v>
      </c>
      <c r="J2315" s="2" t="str">
        <f t="shared" si="671"/>
        <v>6阶后排神圣</v>
      </c>
      <c r="K2315" s="2">
        <f ca="1">VLOOKUP(J2315,NPC规则!A:K,M2315,FALSE)</f>
        <v>63026</v>
      </c>
      <c r="L2315" s="2">
        <f>VLOOKUP(J2315,NPC规则!A:N,14,FALSE)</f>
        <v>3</v>
      </c>
      <c r="M2315" s="2">
        <f t="shared" ca="1" si="672"/>
        <v>3</v>
      </c>
      <c r="N2315" s="2">
        <v>6</v>
      </c>
      <c r="O2315" s="2">
        <f>VLOOKUP(A2315,关卡NPC系数!B:I,6,FALSE)</f>
        <v>1.9119999999999999</v>
      </c>
      <c r="P2315" s="2">
        <f t="shared" si="668"/>
        <v>1</v>
      </c>
    </row>
    <row r="2316" spans="1:16" x14ac:dyDescent="0.3">
      <c r="A2316" s="2">
        <f t="shared" si="658"/>
        <v>386</v>
      </c>
      <c r="B2316" s="2">
        <f ca="1">K2312</f>
        <v>61026</v>
      </c>
      <c r="C2316" s="2">
        <f t="shared" si="673"/>
        <v>5</v>
      </c>
      <c r="D2316" s="2">
        <f>VLOOKUP(A2316,关卡NPC系数!B:C,2,FALSE)</f>
        <v>261</v>
      </c>
      <c r="E2316" s="2" t="str">
        <f>VLOOKUP(A2316,关卡NPC系数!M:Q,5)</f>
        <v>6阶</v>
      </c>
      <c r="F2316" s="2" t="str">
        <f t="shared" si="669"/>
        <v>后排</v>
      </c>
      <c r="G2316" s="2">
        <f t="shared" si="659"/>
        <v>6</v>
      </c>
      <c r="I2316" s="2" t="str">
        <f t="shared" si="670"/>
        <v>神圣</v>
      </c>
      <c r="J2316" s="2" t="str">
        <f t="shared" si="671"/>
        <v>6阶后排神圣</v>
      </c>
      <c r="K2316" s="2">
        <f ca="1">VLOOKUP(J2316,NPC规则!A:K,M2316,FALSE)</f>
        <v>62016</v>
      </c>
      <c r="L2316" s="2">
        <f>VLOOKUP(J2316,NPC规则!A:N,14,FALSE)</f>
        <v>3</v>
      </c>
      <c r="M2316" s="2">
        <f t="shared" ca="1" si="672"/>
        <v>4</v>
      </c>
      <c r="N2316" s="2">
        <v>6</v>
      </c>
      <c r="O2316" s="2">
        <f>VLOOKUP(A2316,关卡NPC系数!B:I,6,FALSE)</f>
        <v>1.9119999999999999</v>
      </c>
      <c r="P2316" s="2">
        <f t="shared" si="668"/>
        <v>1</v>
      </c>
    </row>
    <row r="2317" spans="1:16" x14ac:dyDescent="0.3">
      <c r="A2317" s="2">
        <f t="shared" si="658"/>
        <v>386</v>
      </c>
      <c r="B2317" s="2">
        <f ca="1">K2312</f>
        <v>61026</v>
      </c>
      <c r="C2317" s="2">
        <f t="shared" si="673"/>
        <v>6</v>
      </c>
      <c r="D2317" s="2">
        <f>VLOOKUP(A2317,关卡NPC系数!B:C,2,FALSE)</f>
        <v>261</v>
      </c>
      <c r="E2317" s="2" t="str">
        <f>VLOOKUP(A2317,关卡NPC系数!M:Q,5)</f>
        <v>6阶</v>
      </c>
      <c r="F2317" s="2" t="str">
        <f t="shared" si="669"/>
        <v>后排</v>
      </c>
      <c r="G2317" s="2">
        <f t="shared" si="659"/>
        <v>6</v>
      </c>
      <c r="I2317" s="2" t="str">
        <f t="shared" si="670"/>
        <v>神圣</v>
      </c>
      <c r="J2317" s="2" t="str">
        <f t="shared" si="671"/>
        <v>6阶后排神圣</v>
      </c>
      <c r="K2317" s="2">
        <f ca="1">VLOOKUP(J2317,NPC规则!A:K,M2317,FALSE)</f>
        <v>62016</v>
      </c>
      <c r="L2317" s="2">
        <f>VLOOKUP(J2317,NPC规则!A:N,14,FALSE)</f>
        <v>3</v>
      </c>
      <c r="M2317" s="2">
        <f t="shared" ca="1" si="672"/>
        <v>4</v>
      </c>
      <c r="N2317" s="2">
        <v>6</v>
      </c>
      <c r="O2317" s="2">
        <f>VLOOKUP(A2317,关卡NPC系数!B:I,6,FALSE)</f>
        <v>1.9119999999999999</v>
      </c>
      <c r="P2317" s="2">
        <f t="shared" si="668"/>
        <v>1</v>
      </c>
    </row>
    <row r="2318" spans="1:16" x14ac:dyDescent="0.3">
      <c r="A2318" s="2">
        <f t="shared" ref="A2318:A2381" si="674">A2312+1</f>
        <v>387</v>
      </c>
      <c r="B2318" s="2">
        <f ca="1">K2318</f>
        <v>21036</v>
      </c>
      <c r="C2318" s="2">
        <f t="shared" si="673"/>
        <v>1</v>
      </c>
      <c r="D2318" s="2">
        <f>VLOOKUP(A2318,关卡NPC系数!B:C,2,FALSE)</f>
        <v>262</v>
      </c>
      <c r="E2318" s="2" t="str">
        <f>VLOOKUP(A2318,关卡NPC系数!M:Q,5)</f>
        <v>6阶</v>
      </c>
      <c r="F2318" s="2" t="str">
        <f t="shared" si="669"/>
        <v>前排</v>
      </c>
      <c r="G2318" s="2">
        <f t="shared" ref="G2318" ca="1" si="675">RANK(H2318,$H2318:$H2323)</f>
        <v>2</v>
      </c>
      <c r="H2318" s="2">
        <f t="shared" ref="H2318" ca="1" si="676">RAND()</f>
        <v>0.94720625719656637</v>
      </c>
      <c r="I2318" s="2" t="str">
        <f t="shared" ca="1" si="670"/>
        <v>奥术</v>
      </c>
      <c r="J2318" s="2" t="str">
        <f t="shared" ca="1" si="671"/>
        <v>6阶前排奥术</v>
      </c>
      <c r="K2318" s="2">
        <f ca="1">VLOOKUP(J2318,NPC规则!A:K,M2318,FALSE)</f>
        <v>21036</v>
      </c>
      <c r="L2318" s="2">
        <f ca="1">VLOOKUP(J2318,NPC规则!A:N,14,FALSE)</f>
        <v>4</v>
      </c>
      <c r="M2318" s="2">
        <f t="shared" ca="1" si="672"/>
        <v>4</v>
      </c>
      <c r="N2318" s="2">
        <v>6</v>
      </c>
      <c r="O2318" s="2">
        <f>VLOOKUP(A2318,关卡NPC系数!B:I,6,FALSE)</f>
        <v>1.9139999999999999</v>
      </c>
      <c r="P2318" s="2">
        <f t="shared" si="668"/>
        <v>1</v>
      </c>
    </row>
    <row r="2319" spans="1:16" x14ac:dyDescent="0.3">
      <c r="A2319" s="2">
        <f t="shared" si="674"/>
        <v>387</v>
      </c>
      <c r="B2319" s="2">
        <f ca="1">K2318</f>
        <v>21036</v>
      </c>
      <c r="C2319" s="2">
        <f t="shared" si="673"/>
        <v>2</v>
      </c>
      <c r="D2319" s="2">
        <f>VLOOKUP(A2319,关卡NPC系数!B:C,2,FALSE)</f>
        <v>262</v>
      </c>
      <c r="E2319" s="2" t="str">
        <f>VLOOKUP(A2319,关卡NPC系数!M:Q,5)</f>
        <v>6阶</v>
      </c>
      <c r="F2319" s="2" t="str">
        <f t="shared" si="669"/>
        <v>前排</v>
      </c>
      <c r="G2319" s="2">
        <f t="shared" ref="G2319" ca="1" si="677">RANK(H2319,$H2318:$H2323)</f>
        <v>3</v>
      </c>
      <c r="H2319" s="2">
        <f t="shared" ca="1" si="661"/>
        <v>0.92766347033259433</v>
      </c>
      <c r="I2319" s="2" t="str">
        <f t="shared" ca="1" si="670"/>
        <v>邪能</v>
      </c>
      <c r="J2319" s="2" t="str">
        <f t="shared" ca="1" si="671"/>
        <v>6阶前排邪能</v>
      </c>
      <c r="K2319" s="2">
        <f ca="1">VLOOKUP(J2319,NPC规则!A:K,M2319,FALSE)</f>
        <v>31076</v>
      </c>
      <c r="L2319" s="2">
        <f ca="1">VLOOKUP(J2319,NPC规则!A:N,14,FALSE)</f>
        <v>4</v>
      </c>
      <c r="M2319" s="2">
        <f t="shared" ca="1" si="672"/>
        <v>2</v>
      </c>
      <c r="N2319" s="2">
        <v>6</v>
      </c>
      <c r="O2319" s="2">
        <f>VLOOKUP(A2319,关卡NPC系数!B:I,6,FALSE)</f>
        <v>1.9139999999999999</v>
      </c>
      <c r="P2319" s="2">
        <f t="shared" si="668"/>
        <v>1</v>
      </c>
    </row>
    <row r="2320" spans="1:16" x14ac:dyDescent="0.3">
      <c r="A2320" s="2">
        <f t="shared" si="674"/>
        <v>387</v>
      </c>
      <c r="B2320" s="2">
        <f ca="1">K2318</f>
        <v>21036</v>
      </c>
      <c r="C2320" s="2">
        <f t="shared" si="673"/>
        <v>3</v>
      </c>
      <c r="D2320" s="2">
        <f>VLOOKUP(A2320,关卡NPC系数!B:C,2,FALSE)</f>
        <v>262</v>
      </c>
      <c r="E2320" s="2" t="str">
        <f>VLOOKUP(A2320,关卡NPC系数!M:Q,5)</f>
        <v>6阶</v>
      </c>
      <c r="F2320" s="2" t="str">
        <f t="shared" si="669"/>
        <v>后排</v>
      </c>
      <c r="G2320" s="2">
        <f t="shared" ref="G2320" ca="1" si="678">RANK(H2320,$H2318:$H2323)</f>
        <v>5</v>
      </c>
      <c r="H2320" s="2">
        <f t="shared" ca="1" si="661"/>
        <v>5.8744379332529628E-2</v>
      </c>
      <c r="I2320" s="2" t="str">
        <f t="shared" ca="1" si="670"/>
        <v>暗影</v>
      </c>
      <c r="J2320" s="2" t="str">
        <f t="shared" ca="1" si="671"/>
        <v>6阶后排暗影</v>
      </c>
      <c r="K2320" s="2">
        <f ca="1">VLOOKUP(J2320,NPC规则!A:K,M2320,FALSE)</f>
        <v>52046</v>
      </c>
      <c r="L2320" s="2">
        <f ca="1">VLOOKUP(J2320,NPC规则!A:N,14,FALSE)</f>
        <v>3</v>
      </c>
      <c r="M2320" s="2">
        <f t="shared" ca="1" si="672"/>
        <v>4</v>
      </c>
      <c r="N2320" s="2">
        <v>6</v>
      </c>
      <c r="O2320" s="2">
        <f>VLOOKUP(A2320,关卡NPC系数!B:I,6,FALSE)</f>
        <v>1.9139999999999999</v>
      </c>
      <c r="P2320" s="2">
        <f t="shared" si="668"/>
        <v>1</v>
      </c>
    </row>
    <row r="2321" spans="1:16" x14ac:dyDescent="0.3">
      <c r="A2321" s="2">
        <f t="shared" si="674"/>
        <v>387</v>
      </c>
      <c r="B2321" s="2">
        <f ca="1">K2318</f>
        <v>21036</v>
      </c>
      <c r="C2321" s="2">
        <f t="shared" si="673"/>
        <v>4</v>
      </c>
      <c r="D2321" s="2">
        <f>VLOOKUP(A2321,关卡NPC系数!B:C,2,FALSE)</f>
        <v>262</v>
      </c>
      <c r="E2321" s="2" t="str">
        <f>VLOOKUP(A2321,关卡NPC系数!M:Q,5)</f>
        <v>6阶</v>
      </c>
      <c r="F2321" s="2" t="str">
        <f t="shared" si="669"/>
        <v>后排</v>
      </c>
      <c r="G2321" s="2">
        <f t="shared" ref="G2321" ca="1" si="679">RANK(H2321,$H2318:$H2323)</f>
        <v>1</v>
      </c>
      <c r="H2321" s="2">
        <f t="shared" ca="1" si="661"/>
        <v>0.95359985723932517</v>
      </c>
      <c r="I2321" s="2" t="str">
        <f t="shared" ca="1" si="670"/>
        <v>亡灵</v>
      </c>
      <c r="J2321" s="2" t="str">
        <f t="shared" ca="1" si="671"/>
        <v>6阶后排亡灵</v>
      </c>
      <c r="K2321" s="2">
        <f ca="1">VLOOKUP(J2321,NPC规则!A:K,M2321,FALSE)</f>
        <v>13036</v>
      </c>
      <c r="L2321" s="2">
        <f ca="1">VLOOKUP(J2321,NPC规则!A:N,14,FALSE)</f>
        <v>6</v>
      </c>
      <c r="M2321" s="2">
        <f t="shared" ca="1" si="672"/>
        <v>2</v>
      </c>
      <c r="N2321" s="2">
        <v>6</v>
      </c>
      <c r="O2321" s="2">
        <f>VLOOKUP(A2321,关卡NPC系数!B:I,6,FALSE)</f>
        <v>1.9139999999999999</v>
      </c>
      <c r="P2321" s="2">
        <f t="shared" si="668"/>
        <v>1</v>
      </c>
    </row>
    <row r="2322" spans="1:16" x14ac:dyDescent="0.3">
      <c r="A2322" s="2">
        <f t="shared" si="674"/>
        <v>387</v>
      </c>
      <c r="B2322" s="2">
        <f ca="1">K2318</f>
        <v>21036</v>
      </c>
      <c r="C2322" s="2">
        <f t="shared" si="673"/>
        <v>5</v>
      </c>
      <c r="D2322" s="2">
        <f>VLOOKUP(A2322,关卡NPC系数!B:C,2,FALSE)</f>
        <v>262</v>
      </c>
      <c r="E2322" s="2" t="str">
        <f>VLOOKUP(A2322,关卡NPC系数!M:Q,5)</f>
        <v>6阶</v>
      </c>
      <c r="F2322" s="2" t="str">
        <f t="shared" si="669"/>
        <v>后排</v>
      </c>
      <c r="G2322" s="2">
        <f t="shared" ref="G2322" ca="1" si="680">RANK(H2322,$H2318:$H2323)</f>
        <v>4</v>
      </c>
      <c r="H2322" s="2">
        <f t="shared" ca="1" si="661"/>
        <v>0.840910773149813</v>
      </c>
      <c r="I2322" s="2" t="str">
        <f t="shared" ca="1" si="670"/>
        <v>自然</v>
      </c>
      <c r="J2322" s="2" t="str">
        <f t="shared" ca="1" si="671"/>
        <v>6阶后排自然</v>
      </c>
      <c r="K2322" s="2">
        <f ca="1">VLOOKUP(J2322,NPC规则!A:K,M2322,FALSE)</f>
        <v>45056</v>
      </c>
      <c r="L2322" s="2">
        <f ca="1">VLOOKUP(J2322,NPC规则!A:N,14,FALSE)</f>
        <v>7</v>
      </c>
      <c r="M2322" s="2">
        <f t="shared" ca="1" si="672"/>
        <v>2</v>
      </c>
      <c r="N2322" s="2">
        <v>6</v>
      </c>
      <c r="O2322" s="2">
        <f>VLOOKUP(A2322,关卡NPC系数!B:I,6,FALSE)</f>
        <v>1.9139999999999999</v>
      </c>
      <c r="P2322" s="2">
        <f t="shared" si="668"/>
        <v>1</v>
      </c>
    </row>
    <row r="2323" spans="1:16" x14ac:dyDescent="0.3">
      <c r="A2323" s="2">
        <f t="shared" si="674"/>
        <v>387</v>
      </c>
      <c r="B2323" s="2">
        <f ca="1">K2318</f>
        <v>21036</v>
      </c>
      <c r="C2323" s="2">
        <f t="shared" si="673"/>
        <v>6</v>
      </c>
      <c r="D2323" s="2">
        <f>VLOOKUP(A2323,关卡NPC系数!B:C,2,FALSE)</f>
        <v>262</v>
      </c>
      <c r="E2323" s="2" t="str">
        <f>VLOOKUP(A2323,关卡NPC系数!M:Q,5)</f>
        <v>6阶</v>
      </c>
      <c r="F2323" s="2" t="str">
        <f t="shared" si="669"/>
        <v>后排</v>
      </c>
      <c r="G2323" s="2">
        <f t="shared" ref="G2323" ca="1" si="681">RANK(H2323,$H2318:$H2323)</f>
        <v>6</v>
      </c>
      <c r="H2323" s="2">
        <f t="shared" ca="1" si="661"/>
        <v>5.8583891403158117E-2</v>
      </c>
      <c r="I2323" s="2" t="str">
        <f t="shared" ca="1" si="670"/>
        <v>神圣</v>
      </c>
      <c r="J2323" s="2" t="str">
        <f t="shared" ca="1" si="671"/>
        <v>6阶后排神圣</v>
      </c>
      <c r="K2323" s="2">
        <f ca="1">VLOOKUP(J2323,NPC规则!A:K,M2323,FALSE)</f>
        <v>61026</v>
      </c>
      <c r="L2323" s="2">
        <f ca="1">VLOOKUP(J2323,NPC规则!A:N,14,FALSE)</f>
        <v>3</v>
      </c>
      <c r="M2323" s="2">
        <f t="shared" ca="1" si="672"/>
        <v>2</v>
      </c>
      <c r="N2323" s="2">
        <v>6</v>
      </c>
      <c r="O2323" s="2">
        <f>VLOOKUP(A2323,关卡NPC系数!B:I,6,FALSE)</f>
        <v>1.9139999999999999</v>
      </c>
      <c r="P2323" s="2">
        <f t="shared" si="668"/>
        <v>1</v>
      </c>
    </row>
    <row r="2324" spans="1:16" x14ac:dyDescent="0.3">
      <c r="A2324" s="2">
        <f t="shared" si="674"/>
        <v>388</v>
      </c>
      <c r="B2324" s="2">
        <f ca="1">K2324</f>
        <v>15036</v>
      </c>
      <c r="C2324" s="2">
        <f t="shared" si="673"/>
        <v>1</v>
      </c>
      <c r="D2324" s="2">
        <f>VLOOKUP(A2324,关卡NPC系数!B:C,2,FALSE)</f>
        <v>262</v>
      </c>
      <c r="E2324" s="2" t="str">
        <f>VLOOKUP(A2324,关卡NPC系数!M:Q,5)</f>
        <v>6阶</v>
      </c>
      <c r="F2324" s="2" t="str">
        <f t="shared" si="669"/>
        <v>前排</v>
      </c>
      <c r="G2324" s="2">
        <v>1</v>
      </c>
      <c r="I2324" s="2" t="str">
        <f t="shared" si="670"/>
        <v>亡灵</v>
      </c>
      <c r="J2324" s="2" t="str">
        <f t="shared" si="671"/>
        <v>6阶前排亡灵</v>
      </c>
      <c r="K2324" s="2">
        <f ca="1">VLOOKUP(J2324,NPC规则!A:K,M2324,FALSE)</f>
        <v>15036</v>
      </c>
      <c r="L2324" s="2">
        <f>VLOOKUP(J2324,NPC规则!A:N,14,FALSE)</f>
        <v>3</v>
      </c>
      <c r="M2324" s="2">
        <f t="shared" ca="1" si="672"/>
        <v>4</v>
      </c>
      <c r="N2324" s="2">
        <v>6</v>
      </c>
      <c r="O2324" s="2">
        <f>VLOOKUP(A2324,关卡NPC系数!B:I,6,FALSE)</f>
        <v>1.917</v>
      </c>
      <c r="P2324" s="2">
        <f t="shared" si="668"/>
        <v>1</v>
      </c>
    </row>
    <row r="2325" spans="1:16" x14ac:dyDescent="0.3">
      <c r="A2325" s="2">
        <f t="shared" si="674"/>
        <v>388</v>
      </c>
      <c r="B2325" s="2">
        <f ca="1">K2324</f>
        <v>15036</v>
      </c>
      <c r="C2325" s="2">
        <f t="shared" si="673"/>
        <v>2</v>
      </c>
      <c r="D2325" s="2">
        <f>VLOOKUP(A2325,关卡NPC系数!B:C,2,FALSE)</f>
        <v>262</v>
      </c>
      <c r="E2325" s="2" t="str">
        <f>VLOOKUP(A2325,关卡NPC系数!M:Q,5)</f>
        <v>6阶</v>
      </c>
      <c r="F2325" s="2" t="str">
        <f t="shared" si="669"/>
        <v>前排</v>
      </c>
      <c r="G2325" s="2">
        <v>1</v>
      </c>
      <c r="I2325" s="2" t="str">
        <f t="shared" si="670"/>
        <v>亡灵</v>
      </c>
      <c r="J2325" s="2" t="str">
        <f t="shared" si="671"/>
        <v>6阶前排亡灵</v>
      </c>
      <c r="K2325" s="2">
        <f ca="1">VLOOKUP(J2325,NPC规则!A:K,M2325,FALSE)</f>
        <v>15036</v>
      </c>
      <c r="L2325" s="2">
        <f>VLOOKUP(J2325,NPC规则!A:N,14,FALSE)</f>
        <v>3</v>
      </c>
      <c r="M2325" s="2">
        <f t="shared" ca="1" si="672"/>
        <v>4</v>
      </c>
      <c r="N2325" s="2">
        <v>6</v>
      </c>
      <c r="O2325" s="2">
        <f>VLOOKUP(A2325,关卡NPC系数!B:I,6,FALSE)</f>
        <v>1.917</v>
      </c>
      <c r="P2325" s="2">
        <f t="shared" si="668"/>
        <v>1</v>
      </c>
    </row>
    <row r="2326" spans="1:16" x14ac:dyDescent="0.3">
      <c r="A2326" s="2">
        <f t="shared" si="674"/>
        <v>388</v>
      </c>
      <c r="B2326" s="2">
        <f ca="1">K2324</f>
        <v>15036</v>
      </c>
      <c r="C2326" s="2">
        <f t="shared" si="673"/>
        <v>3</v>
      </c>
      <c r="D2326" s="2">
        <f>VLOOKUP(A2326,关卡NPC系数!B:C,2,FALSE)</f>
        <v>262</v>
      </c>
      <c r="E2326" s="2" t="str">
        <f>VLOOKUP(A2326,关卡NPC系数!M:Q,5)</f>
        <v>6阶</v>
      </c>
      <c r="F2326" s="2" t="str">
        <f t="shared" si="669"/>
        <v>后排</v>
      </c>
      <c r="G2326" s="2">
        <v>1</v>
      </c>
      <c r="I2326" s="2" t="str">
        <f t="shared" si="670"/>
        <v>亡灵</v>
      </c>
      <c r="J2326" s="2" t="str">
        <f t="shared" si="671"/>
        <v>6阶后排亡灵</v>
      </c>
      <c r="K2326" s="2">
        <f ca="1">VLOOKUP(J2326,NPC规则!A:K,M2326,FALSE)</f>
        <v>13036</v>
      </c>
      <c r="L2326" s="2">
        <f>VLOOKUP(J2326,NPC规则!A:N,14,FALSE)</f>
        <v>6</v>
      </c>
      <c r="M2326" s="2">
        <f t="shared" ca="1" si="672"/>
        <v>2</v>
      </c>
      <c r="N2326" s="2">
        <v>6</v>
      </c>
      <c r="O2326" s="2">
        <f>VLOOKUP(A2326,关卡NPC系数!B:I,6,FALSE)</f>
        <v>1.917</v>
      </c>
      <c r="P2326" s="2">
        <f t="shared" si="668"/>
        <v>1</v>
      </c>
    </row>
    <row r="2327" spans="1:16" x14ac:dyDescent="0.3">
      <c r="A2327" s="2">
        <f t="shared" si="674"/>
        <v>388</v>
      </c>
      <c r="B2327" s="2">
        <f ca="1">K2324</f>
        <v>15036</v>
      </c>
      <c r="C2327" s="2">
        <f t="shared" si="673"/>
        <v>4</v>
      </c>
      <c r="D2327" s="2">
        <f>VLOOKUP(A2327,关卡NPC系数!B:C,2,FALSE)</f>
        <v>262</v>
      </c>
      <c r="E2327" s="2" t="str">
        <f>VLOOKUP(A2327,关卡NPC系数!M:Q,5)</f>
        <v>6阶</v>
      </c>
      <c r="F2327" s="2" t="str">
        <f t="shared" si="669"/>
        <v>后排</v>
      </c>
      <c r="G2327" s="2">
        <v>1</v>
      </c>
      <c r="I2327" s="2" t="str">
        <f t="shared" si="670"/>
        <v>亡灵</v>
      </c>
      <c r="J2327" s="2" t="str">
        <f t="shared" si="671"/>
        <v>6阶后排亡灵</v>
      </c>
      <c r="K2327" s="2">
        <f ca="1">VLOOKUP(J2327,NPC规则!A:K,M2327,FALSE)</f>
        <v>13046</v>
      </c>
      <c r="L2327" s="2">
        <f>VLOOKUP(J2327,NPC规则!A:N,14,FALSE)</f>
        <v>6</v>
      </c>
      <c r="M2327" s="2">
        <f t="shared" ca="1" si="672"/>
        <v>6</v>
      </c>
      <c r="N2327" s="2">
        <v>6</v>
      </c>
      <c r="O2327" s="2">
        <f>VLOOKUP(A2327,关卡NPC系数!B:I,6,FALSE)</f>
        <v>1.917</v>
      </c>
      <c r="P2327" s="2">
        <f t="shared" si="668"/>
        <v>1</v>
      </c>
    </row>
    <row r="2328" spans="1:16" x14ac:dyDescent="0.3">
      <c r="A2328" s="2">
        <f t="shared" si="674"/>
        <v>388</v>
      </c>
      <c r="B2328" s="2">
        <f ca="1">K2324</f>
        <v>15036</v>
      </c>
      <c r="C2328" s="2">
        <f t="shared" si="673"/>
        <v>5</v>
      </c>
      <c r="D2328" s="2">
        <f>VLOOKUP(A2328,关卡NPC系数!B:C,2,FALSE)</f>
        <v>262</v>
      </c>
      <c r="E2328" s="2" t="str">
        <f>VLOOKUP(A2328,关卡NPC系数!M:Q,5)</f>
        <v>6阶</v>
      </c>
      <c r="F2328" s="2" t="str">
        <f t="shared" si="669"/>
        <v>后排</v>
      </c>
      <c r="G2328" s="2">
        <v>1</v>
      </c>
      <c r="I2328" s="2" t="str">
        <f t="shared" si="670"/>
        <v>亡灵</v>
      </c>
      <c r="J2328" s="2" t="str">
        <f t="shared" si="671"/>
        <v>6阶后排亡灵</v>
      </c>
      <c r="K2328" s="2">
        <f ca="1">VLOOKUP(J2328,NPC规则!A:K,M2328,FALSE)</f>
        <v>14026</v>
      </c>
      <c r="L2328" s="2">
        <f>VLOOKUP(J2328,NPC规则!A:N,14,FALSE)</f>
        <v>6</v>
      </c>
      <c r="M2328" s="2">
        <f t="shared" ca="1" si="672"/>
        <v>4</v>
      </c>
      <c r="N2328" s="2">
        <v>6</v>
      </c>
      <c r="O2328" s="2">
        <f>VLOOKUP(A2328,关卡NPC系数!B:I,6,FALSE)</f>
        <v>1.917</v>
      </c>
      <c r="P2328" s="2">
        <f t="shared" si="668"/>
        <v>1</v>
      </c>
    </row>
    <row r="2329" spans="1:16" x14ac:dyDescent="0.3">
      <c r="A2329" s="2">
        <f t="shared" si="674"/>
        <v>388</v>
      </c>
      <c r="B2329" s="2">
        <f ca="1">K2324</f>
        <v>15036</v>
      </c>
      <c r="C2329" s="2">
        <f t="shared" si="673"/>
        <v>6</v>
      </c>
      <c r="D2329" s="2">
        <f>VLOOKUP(A2329,关卡NPC系数!B:C,2,FALSE)</f>
        <v>262</v>
      </c>
      <c r="E2329" s="2" t="str">
        <f>VLOOKUP(A2329,关卡NPC系数!M:Q,5)</f>
        <v>6阶</v>
      </c>
      <c r="F2329" s="2" t="str">
        <f t="shared" si="669"/>
        <v>后排</v>
      </c>
      <c r="G2329" s="2">
        <v>1</v>
      </c>
      <c r="I2329" s="2" t="str">
        <f t="shared" si="670"/>
        <v>亡灵</v>
      </c>
      <c r="J2329" s="2" t="str">
        <f t="shared" si="671"/>
        <v>6阶后排亡灵</v>
      </c>
      <c r="K2329" s="2">
        <f ca="1">VLOOKUP(J2329,NPC规则!A:K,M2329,FALSE)</f>
        <v>13036</v>
      </c>
      <c r="L2329" s="2">
        <f>VLOOKUP(J2329,NPC规则!A:N,14,FALSE)</f>
        <v>6</v>
      </c>
      <c r="M2329" s="2">
        <f t="shared" ca="1" si="672"/>
        <v>2</v>
      </c>
      <c r="N2329" s="2">
        <v>6</v>
      </c>
      <c r="O2329" s="2">
        <f>VLOOKUP(A2329,关卡NPC系数!B:I,6,FALSE)</f>
        <v>1.917</v>
      </c>
      <c r="P2329" s="2">
        <f t="shared" si="668"/>
        <v>1</v>
      </c>
    </row>
    <row r="2330" spans="1:16" x14ac:dyDescent="0.3">
      <c r="A2330" s="2">
        <f t="shared" si="674"/>
        <v>389</v>
      </c>
      <c r="B2330" s="2">
        <f ca="1">K2330</f>
        <v>22056</v>
      </c>
      <c r="C2330" s="2">
        <f t="shared" si="673"/>
        <v>1</v>
      </c>
      <c r="D2330" s="2">
        <f>VLOOKUP(A2330,关卡NPC系数!B:C,2,FALSE)</f>
        <v>263</v>
      </c>
      <c r="E2330" s="2" t="str">
        <f>VLOOKUP(A2330,关卡NPC系数!M:Q,5)</f>
        <v>6阶</v>
      </c>
      <c r="F2330" s="2" t="str">
        <f t="shared" si="669"/>
        <v>前排</v>
      </c>
      <c r="G2330" s="2">
        <f t="shared" ref="G2330" si="682">G2324+1</f>
        <v>2</v>
      </c>
      <c r="I2330" s="2" t="str">
        <f t="shared" si="670"/>
        <v>奥术</v>
      </c>
      <c r="J2330" s="2" t="str">
        <f t="shared" si="671"/>
        <v>6阶前排奥术</v>
      </c>
      <c r="K2330" s="2">
        <f ca="1">VLOOKUP(J2330,NPC规则!A:K,M2330,FALSE)</f>
        <v>22056</v>
      </c>
      <c r="L2330" s="2">
        <f>VLOOKUP(J2330,NPC规则!A:N,14,FALSE)</f>
        <v>4</v>
      </c>
      <c r="M2330" s="2">
        <f t="shared" ca="1" si="672"/>
        <v>5</v>
      </c>
      <c r="N2330" s="2">
        <v>6</v>
      </c>
      <c r="O2330" s="2">
        <f>VLOOKUP(A2330,关卡NPC系数!B:I,6,FALSE)</f>
        <v>1.919</v>
      </c>
      <c r="P2330" s="2">
        <f t="shared" si="668"/>
        <v>1</v>
      </c>
    </row>
    <row r="2331" spans="1:16" x14ac:dyDescent="0.3">
      <c r="A2331" s="2">
        <f t="shared" si="674"/>
        <v>389</v>
      </c>
      <c r="B2331" s="2">
        <f ca="1">K2330</f>
        <v>22056</v>
      </c>
      <c r="C2331" s="2">
        <f t="shared" si="673"/>
        <v>2</v>
      </c>
      <c r="D2331" s="2">
        <f>VLOOKUP(A2331,关卡NPC系数!B:C,2,FALSE)</f>
        <v>263</v>
      </c>
      <c r="E2331" s="2" t="str">
        <f>VLOOKUP(A2331,关卡NPC系数!M:Q,5)</f>
        <v>6阶</v>
      </c>
      <c r="F2331" s="2" t="str">
        <f t="shared" si="669"/>
        <v>前排</v>
      </c>
      <c r="G2331" s="2">
        <f t="shared" si="659"/>
        <v>2</v>
      </c>
      <c r="I2331" s="2" t="str">
        <f t="shared" si="670"/>
        <v>奥术</v>
      </c>
      <c r="J2331" s="2" t="str">
        <f t="shared" si="671"/>
        <v>6阶前排奥术</v>
      </c>
      <c r="K2331" s="2">
        <f ca="1">VLOOKUP(J2331,NPC规则!A:K,M2331,FALSE)</f>
        <v>21036</v>
      </c>
      <c r="L2331" s="2">
        <f>VLOOKUP(J2331,NPC规则!A:N,14,FALSE)</f>
        <v>4</v>
      </c>
      <c r="M2331" s="2">
        <f t="shared" ca="1" si="672"/>
        <v>4</v>
      </c>
      <c r="N2331" s="2">
        <v>6</v>
      </c>
      <c r="O2331" s="2">
        <f>VLOOKUP(A2331,关卡NPC系数!B:I,6,FALSE)</f>
        <v>1.919</v>
      </c>
      <c r="P2331" s="2">
        <f t="shared" si="668"/>
        <v>1</v>
      </c>
    </row>
    <row r="2332" spans="1:16" x14ac:dyDescent="0.3">
      <c r="A2332" s="2">
        <f t="shared" si="674"/>
        <v>389</v>
      </c>
      <c r="B2332" s="2">
        <f ca="1">K2330</f>
        <v>22056</v>
      </c>
      <c r="C2332" s="2">
        <f t="shared" si="673"/>
        <v>3</v>
      </c>
      <c r="D2332" s="2">
        <f>VLOOKUP(A2332,关卡NPC系数!B:C,2,FALSE)</f>
        <v>263</v>
      </c>
      <c r="E2332" s="2" t="str">
        <f>VLOOKUP(A2332,关卡NPC系数!M:Q,5)</f>
        <v>6阶</v>
      </c>
      <c r="F2332" s="2" t="str">
        <f t="shared" si="669"/>
        <v>后排</v>
      </c>
      <c r="G2332" s="2">
        <f t="shared" si="659"/>
        <v>2</v>
      </c>
      <c r="I2332" s="2" t="str">
        <f t="shared" si="670"/>
        <v>奥术</v>
      </c>
      <c r="J2332" s="2" t="str">
        <f t="shared" si="671"/>
        <v>6阶后排奥术</v>
      </c>
      <c r="K2332" s="2">
        <f ca="1">VLOOKUP(J2332,NPC规则!A:K,M2332,FALSE)</f>
        <v>25076</v>
      </c>
      <c r="L2332" s="2">
        <f>VLOOKUP(J2332,NPC规则!A:N,14,FALSE)</f>
        <v>7</v>
      </c>
      <c r="M2332" s="2">
        <f t="shared" ca="1" si="672"/>
        <v>3</v>
      </c>
      <c r="N2332" s="2">
        <v>6</v>
      </c>
      <c r="O2332" s="2">
        <f>VLOOKUP(A2332,关卡NPC系数!B:I,6,FALSE)</f>
        <v>1.919</v>
      </c>
      <c r="P2332" s="2">
        <f t="shared" si="668"/>
        <v>1</v>
      </c>
    </row>
    <row r="2333" spans="1:16" x14ac:dyDescent="0.3">
      <c r="A2333" s="2">
        <f t="shared" si="674"/>
        <v>389</v>
      </c>
      <c r="B2333" s="2">
        <f ca="1">K2330</f>
        <v>22056</v>
      </c>
      <c r="C2333" s="2">
        <f t="shared" si="673"/>
        <v>4</v>
      </c>
      <c r="D2333" s="2">
        <f>VLOOKUP(A2333,关卡NPC系数!B:C,2,FALSE)</f>
        <v>263</v>
      </c>
      <c r="E2333" s="2" t="str">
        <f>VLOOKUP(A2333,关卡NPC系数!M:Q,5)</f>
        <v>6阶</v>
      </c>
      <c r="F2333" s="2" t="str">
        <f t="shared" si="669"/>
        <v>后排</v>
      </c>
      <c r="G2333" s="2">
        <f t="shared" si="659"/>
        <v>2</v>
      </c>
      <c r="I2333" s="2" t="str">
        <f t="shared" si="670"/>
        <v>奥术</v>
      </c>
      <c r="J2333" s="2" t="str">
        <f t="shared" si="671"/>
        <v>6阶后排奥术</v>
      </c>
      <c r="K2333" s="2">
        <f ca="1">VLOOKUP(J2333,NPC规则!A:K,M2333,FALSE)</f>
        <v>24026</v>
      </c>
      <c r="L2333" s="2">
        <f>VLOOKUP(J2333,NPC规则!A:N,14,FALSE)</f>
        <v>7</v>
      </c>
      <c r="M2333" s="2">
        <f t="shared" ca="1" si="672"/>
        <v>6</v>
      </c>
      <c r="N2333" s="2">
        <v>6</v>
      </c>
      <c r="O2333" s="2">
        <f>VLOOKUP(A2333,关卡NPC系数!B:I,6,FALSE)</f>
        <v>1.919</v>
      </c>
      <c r="P2333" s="2">
        <f t="shared" si="668"/>
        <v>1</v>
      </c>
    </row>
    <row r="2334" spans="1:16" x14ac:dyDescent="0.3">
      <c r="A2334" s="2">
        <f t="shared" si="674"/>
        <v>389</v>
      </c>
      <c r="B2334" s="2">
        <f ca="1">K2330</f>
        <v>22056</v>
      </c>
      <c r="C2334" s="2">
        <f t="shared" si="673"/>
        <v>5</v>
      </c>
      <c r="D2334" s="2">
        <f>VLOOKUP(A2334,关卡NPC系数!B:C,2,FALSE)</f>
        <v>263</v>
      </c>
      <c r="E2334" s="2" t="str">
        <f>VLOOKUP(A2334,关卡NPC系数!M:Q,5)</f>
        <v>6阶</v>
      </c>
      <c r="F2334" s="2" t="str">
        <f t="shared" si="669"/>
        <v>后排</v>
      </c>
      <c r="G2334" s="2">
        <f t="shared" ref="G2334:G2397" si="683">G2328+1</f>
        <v>2</v>
      </c>
      <c r="I2334" s="2" t="str">
        <f t="shared" si="670"/>
        <v>奥术</v>
      </c>
      <c r="J2334" s="2" t="str">
        <f t="shared" si="671"/>
        <v>6阶后排奥术</v>
      </c>
      <c r="K2334" s="2">
        <f ca="1">VLOOKUP(J2334,NPC规则!A:K,M2334,FALSE)</f>
        <v>22046</v>
      </c>
      <c r="L2334" s="2">
        <f>VLOOKUP(J2334,NPC规则!A:N,14,FALSE)</f>
        <v>7</v>
      </c>
      <c r="M2334" s="2">
        <f t="shared" ca="1" si="672"/>
        <v>7</v>
      </c>
      <c r="N2334" s="2">
        <v>6</v>
      </c>
      <c r="O2334" s="2">
        <f>VLOOKUP(A2334,关卡NPC系数!B:I,6,FALSE)</f>
        <v>1.919</v>
      </c>
      <c r="P2334" s="2">
        <f t="shared" si="668"/>
        <v>1</v>
      </c>
    </row>
    <row r="2335" spans="1:16" x14ac:dyDescent="0.3">
      <c r="A2335" s="2">
        <f t="shared" si="674"/>
        <v>389</v>
      </c>
      <c r="B2335" s="2">
        <f ca="1">K2330</f>
        <v>22056</v>
      </c>
      <c r="C2335" s="2">
        <f t="shared" si="673"/>
        <v>6</v>
      </c>
      <c r="D2335" s="2">
        <f>VLOOKUP(A2335,关卡NPC系数!B:C,2,FALSE)</f>
        <v>263</v>
      </c>
      <c r="E2335" s="2" t="str">
        <f>VLOOKUP(A2335,关卡NPC系数!M:Q,5)</f>
        <v>6阶</v>
      </c>
      <c r="F2335" s="2" t="str">
        <f t="shared" si="669"/>
        <v>后排</v>
      </c>
      <c r="G2335" s="2">
        <f t="shared" si="683"/>
        <v>2</v>
      </c>
      <c r="I2335" s="2" t="str">
        <f t="shared" si="670"/>
        <v>奥术</v>
      </c>
      <c r="J2335" s="2" t="str">
        <f t="shared" si="671"/>
        <v>6阶后排奥术</v>
      </c>
      <c r="K2335" s="2">
        <f ca="1">VLOOKUP(J2335,NPC规则!A:K,M2335,FALSE)</f>
        <v>22056</v>
      </c>
      <c r="L2335" s="2">
        <f>VLOOKUP(J2335,NPC规则!A:N,14,FALSE)</f>
        <v>7</v>
      </c>
      <c r="M2335" s="2">
        <f t="shared" ca="1" si="672"/>
        <v>2</v>
      </c>
      <c r="N2335" s="2">
        <v>6</v>
      </c>
      <c r="O2335" s="2">
        <f>VLOOKUP(A2335,关卡NPC系数!B:I,6,FALSE)</f>
        <v>1.919</v>
      </c>
      <c r="P2335" s="2">
        <f t="shared" si="668"/>
        <v>1</v>
      </c>
    </row>
    <row r="2336" spans="1:16" x14ac:dyDescent="0.3">
      <c r="A2336" s="2">
        <f t="shared" si="674"/>
        <v>390</v>
      </c>
      <c r="B2336" s="2">
        <f ca="1">K2336</f>
        <v>33026</v>
      </c>
      <c r="C2336" s="2">
        <f t="shared" si="673"/>
        <v>1</v>
      </c>
      <c r="D2336" s="2">
        <f>VLOOKUP(A2336,关卡NPC系数!B:C,2,FALSE)</f>
        <v>263</v>
      </c>
      <c r="E2336" s="2" t="str">
        <f>VLOOKUP(A2336,关卡NPC系数!M:Q,5)</f>
        <v>6阶</v>
      </c>
      <c r="F2336" s="2" t="str">
        <f t="shared" si="669"/>
        <v>前排</v>
      </c>
      <c r="G2336" s="2">
        <f t="shared" si="683"/>
        <v>3</v>
      </c>
      <c r="I2336" s="2" t="str">
        <f t="shared" si="670"/>
        <v>邪能</v>
      </c>
      <c r="J2336" s="2" t="str">
        <f t="shared" si="671"/>
        <v>6阶前排邪能</v>
      </c>
      <c r="K2336" s="2">
        <f ca="1">VLOOKUP(J2336,NPC规则!A:K,M2336,FALSE)</f>
        <v>33026</v>
      </c>
      <c r="L2336" s="2">
        <f>VLOOKUP(J2336,NPC规则!A:N,14,FALSE)</f>
        <v>4</v>
      </c>
      <c r="M2336" s="2">
        <f t="shared" ca="1" si="672"/>
        <v>5</v>
      </c>
      <c r="N2336" s="2">
        <v>6</v>
      </c>
      <c r="O2336" s="2">
        <f>VLOOKUP(A2336,关卡NPC系数!B:I,6,FALSE)</f>
        <v>2.403</v>
      </c>
      <c r="P2336" s="2">
        <f t="shared" si="668"/>
        <v>1.3</v>
      </c>
    </row>
    <row r="2337" spans="1:16" x14ac:dyDescent="0.3">
      <c r="A2337" s="2">
        <f t="shared" si="674"/>
        <v>390</v>
      </c>
      <c r="B2337" s="2">
        <f ca="1">K2336</f>
        <v>33026</v>
      </c>
      <c r="C2337" s="2">
        <f t="shared" si="673"/>
        <v>2</v>
      </c>
      <c r="D2337" s="2">
        <f>VLOOKUP(A2337,关卡NPC系数!B:C,2,FALSE)</f>
        <v>263</v>
      </c>
      <c r="E2337" s="2" t="str">
        <f>VLOOKUP(A2337,关卡NPC系数!M:Q,5)</f>
        <v>6阶</v>
      </c>
      <c r="F2337" s="2" t="str">
        <f t="shared" si="669"/>
        <v>前排</v>
      </c>
      <c r="G2337" s="2">
        <f t="shared" si="683"/>
        <v>3</v>
      </c>
      <c r="I2337" s="2" t="str">
        <f t="shared" si="670"/>
        <v>邪能</v>
      </c>
      <c r="J2337" s="2" t="str">
        <f t="shared" si="671"/>
        <v>6阶前排邪能</v>
      </c>
      <c r="L2337" s="2">
        <f>VLOOKUP(J2337,NPC规则!A:N,14,FALSE)</f>
        <v>4</v>
      </c>
      <c r="M2337" s="2">
        <f t="shared" ca="1" si="672"/>
        <v>4</v>
      </c>
      <c r="N2337" s="2">
        <v>6</v>
      </c>
      <c r="O2337" s="2">
        <f>VLOOKUP(A2337,关卡NPC系数!B:I,6,FALSE)</f>
        <v>2.403</v>
      </c>
      <c r="P2337" s="2">
        <f t="shared" si="668"/>
        <v>1.3</v>
      </c>
    </row>
    <row r="2338" spans="1:16" x14ac:dyDescent="0.3">
      <c r="A2338" s="2">
        <f t="shared" si="674"/>
        <v>390</v>
      </c>
      <c r="B2338" s="2">
        <f ca="1">K2336</f>
        <v>33026</v>
      </c>
      <c r="C2338" s="2">
        <f t="shared" si="673"/>
        <v>3</v>
      </c>
      <c r="D2338" s="2">
        <f>VLOOKUP(A2338,关卡NPC系数!B:C,2,FALSE)</f>
        <v>263</v>
      </c>
      <c r="E2338" s="2" t="str">
        <f>VLOOKUP(A2338,关卡NPC系数!M:Q,5)</f>
        <v>6阶</v>
      </c>
      <c r="F2338" s="2" t="str">
        <f t="shared" si="669"/>
        <v>后排</v>
      </c>
      <c r="G2338" s="2">
        <f t="shared" si="683"/>
        <v>3</v>
      </c>
      <c r="I2338" s="2" t="str">
        <f t="shared" si="670"/>
        <v>邪能</v>
      </c>
      <c r="J2338" s="2" t="str">
        <f t="shared" si="671"/>
        <v>6阶后排邪能</v>
      </c>
      <c r="K2338" s="2">
        <f ca="1">VLOOKUP(J2338,NPC规则!A:K,M2338,FALSE)</f>
        <v>32046</v>
      </c>
      <c r="L2338" s="2">
        <f>VLOOKUP(J2338,NPC规则!A:N,14,FALSE)</f>
        <v>6</v>
      </c>
      <c r="M2338" s="2">
        <f t="shared" ca="1" si="672"/>
        <v>7</v>
      </c>
      <c r="N2338" s="2">
        <v>6</v>
      </c>
      <c r="O2338" s="2">
        <f>VLOOKUP(A2338,关卡NPC系数!B:I,6,FALSE)</f>
        <v>2.403</v>
      </c>
      <c r="P2338" s="2">
        <f t="shared" si="668"/>
        <v>1.3</v>
      </c>
    </row>
    <row r="2339" spans="1:16" x14ac:dyDescent="0.3">
      <c r="A2339" s="2">
        <f t="shared" si="674"/>
        <v>390</v>
      </c>
      <c r="B2339" s="2">
        <f ca="1">K2336</f>
        <v>33026</v>
      </c>
      <c r="C2339" s="2">
        <f t="shared" si="673"/>
        <v>4</v>
      </c>
      <c r="D2339" s="2">
        <f>VLOOKUP(A2339,关卡NPC系数!B:C,2,FALSE)</f>
        <v>263</v>
      </c>
      <c r="E2339" s="2" t="str">
        <f>VLOOKUP(A2339,关卡NPC系数!M:Q,5)</f>
        <v>6阶</v>
      </c>
      <c r="F2339" s="2" t="str">
        <f t="shared" si="669"/>
        <v>后排</v>
      </c>
      <c r="G2339" s="2">
        <f t="shared" si="683"/>
        <v>3</v>
      </c>
      <c r="I2339" s="2" t="str">
        <f t="shared" si="670"/>
        <v>邪能</v>
      </c>
      <c r="J2339" s="2" t="str">
        <f t="shared" si="671"/>
        <v>6阶后排邪能</v>
      </c>
      <c r="L2339" s="2">
        <f>VLOOKUP(J2339,NPC规则!A:N,14,FALSE)</f>
        <v>6</v>
      </c>
      <c r="M2339" s="2">
        <f t="shared" ca="1" si="672"/>
        <v>7</v>
      </c>
      <c r="N2339" s="2">
        <v>6</v>
      </c>
      <c r="O2339" s="2">
        <f>VLOOKUP(A2339,关卡NPC系数!B:I,6,FALSE)</f>
        <v>2.403</v>
      </c>
      <c r="P2339" s="2">
        <f t="shared" si="668"/>
        <v>1.3</v>
      </c>
    </row>
    <row r="2340" spans="1:16" x14ac:dyDescent="0.3">
      <c r="A2340" s="2">
        <f t="shared" si="674"/>
        <v>390</v>
      </c>
      <c r="B2340" s="2">
        <f ca="1">K2336</f>
        <v>33026</v>
      </c>
      <c r="C2340" s="2">
        <f t="shared" si="673"/>
        <v>5</v>
      </c>
      <c r="D2340" s="2">
        <f>VLOOKUP(A2340,关卡NPC系数!B:C,2,FALSE)</f>
        <v>263</v>
      </c>
      <c r="E2340" s="2" t="str">
        <f>VLOOKUP(A2340,关卡NPC系数!M:Q,5)</f>
        <v>6阶</v>
      </c>
      <c r="F2340" s="2" t="str">
        <f t="shared" si="669"/>
        <v>后排</v>
      </c>
      <c r="G2340" s="2">
        <f t="shared" si="683"/>
        <v>3</v>
      </c>
      <c r="I2340" s="2" t="str">
        <f t="shared" si="670"/>
        <v>邪能</v>
      </c>
      <c r="J2340" s="2" t="str">
        <f t="shared" si="671"/>
        <v>6阶后排邪能</v>
      </c>
      <c r="L2340" s="2">
        <f>VLOOKUP(J2340,NPC规则!A:N,14,FALSE)</f>
        <v>6</v>
      </c>
      <c r="M2340" s="2">
        <f t="shared" ca="1" si="672"/>
        <v>3</v>
      </c>
      <c r="N2340" s="2">
        <v>6</v>
      </c>
      <c r="O2340" s="2">
        <f>VLOOKUP(A2340,关卡NPC系数!B:I,6,FALSE)</f>
        <v>2.403</v>
      </c>
      <c r="P2340" s="2">
        <f t="shared" si="668"/>
        <v>1.3</v>
      </c>
    </row>
    <row r="2341" spans="1:16" x14ac:dyDescent="0.3">
      <c r="A2341" s="2">
        <f t="shared" si="674"/>
        <v>390</v>
      </c>
      <c r="B2341" s="2">
        <f ca="1">K2336</f>
        <v>33026</v>
      </c>
      <c r="C2341" s="2">
        <f t="shared" si="673"/>
        <v>6</v>
      </c>
      <c r="D2341" s="2">
        <f>VLOOKUP(A2341,关卡NPC系数!B:C,2,FALSE)</f>
        <v>263</v>
      </c>
      <c r="E2341" s="2" t="str">
        <f>VLOOKUP(A2341,关卡NPC系数!M:Q,5)</f>
        <v>6阶</v>
      </c>
      <c r="F2341" s="2" t="str">
        <f t="shared" si="669"/>
        <v>后排</v>
      </c>
      <c r="G2341" s="2">
        <f t="shared" si="683"/>
        <v>3</v>
      </c>
      <c r="I2341" s="2" t="str">
        <f t="shared" si="670"/>
        <v>邪能</v>
      </c>
      <c r="J2341" s="2" t="str">
        <f t="shared" si="671"/>
        <v>6阶后排邪能</v>
      </c>
      <c r="K2341" s="2">
        <f ca="1">VLOOKUP(J2341,NPC规则!A:K,M2341,FALSE)</f>
        <v>31086</v>
      </c>
      <c r="L2341" s="2">
        <f>VLOOKUP(J2341,NPC规则!A:N,14,FALSE)</f>
        <v>6</v>
      </c>
      <c r="M2341" s="2">
        <f t="shared" ca="1" si="672"/>
        <v>4</v>
      </c>
      <c r="N2341" s="2">
        <v>6</v>
      </c>
      <c r="O2341" s="2">
        <f>VLOOKUP(A2341,关卡NPC系数!B:I,6,FALSE)</f>
        <v>2.403</v>
      </c>
      <c r="P2341" s="2">
        <f t="shared" si="668"/>
        <v>1.3</v>
      </c>
    </row>
    <row r="2342" spans="1:16" x14ac:dyDescent="0.3">
      <c r="A2342" s="2">
        <f t="shared" si="674"/>
        <v>391</v>
      </c>
      <c r="B2342" s="2">
        <f ca="1">K2342</f>
        <v>45056</v>
      </c>
      <c r="C2342" s="2">
        <f t="shared" si="673"/>
        <v>1</v>
      </c>
      <c r="D2342" s="2">
        <f>VLOOKUP(A2342,关卡NPC系数!B:C,2,FALSE)</f>
        <v>264</v>
      </c>
      <c r="E2342" s="2" t="str">
        <f>VLOOKUP(A2342,关卡NPC系数!M:Q,5)</f>
        <v>6阶</v>
      </c>
      <c r="F2342" s="2" t="str">
        <f t="shared" si="669"/>
        <v>前排</v>
      </c>
      <c r="G2342" s="2">
        <f t="shared" si="683"/>
        <v>4</v>
      </c>
      <c r="I2342" s="2" t="str">
        <f t="shared" si="670"/>
        <v>自然</v>
      </c>
      <c r="J2342" s="2" t="str">
        <f t="shared" si="671"/>
        <v>6阶前排自然</v>
      </c>
      <c r="K2342" s="2">
        <f ca="1">VLOOKUP(J2342,NPC规则!A:K,M2342,FALSE)</f>
        <v>45056</v>
      </c>
      <c r="L2342" s="2">
        <f>VLOOKUP(J2342,NPC规则!A:N,14,FALSE)</f>
        <v>4</v>
      </c>
      <c r="M2342" s="2">
        <f t="shared" ca="1" si="672"/>
        <v>4</v>
      </c>
      <c r="N2342" s="2">
        <v>6</v>
      </c>
      <c r="O2342" s="2">
        <f>VLOOKUP(A2342,关卡NPC系数!B:I,6,FALSE)</f>
        <v>1.9239999999999999</v>
      </c>
      <c r="P2342" s="2">
        <f t="shared" si="668"/>
        <v>1</v>
      </c>
    </row>
    <row r="2343" spans="1:16" x14ac:dyDescent="0.3">
      <c r="A2343" s="2">
        <f t="shared" si="674"/>
        <v>391</v>
      </c>
      <c r="B2343" s="2">
        <f ca="1">K2342</f>
        <v>45056</v>
      </c>
      <c r="C2343" s="2">
        <f t="shared" si="673"/>
        <v>2</v>
      </c>
      <c r="D2343" s="2">
        <f>VLOOKUP(A2343,关卡NPC系数!B:C,2,FALSE)</f>
        <v>264</v>
      </c>
      <c r="E2343" s="2" t="str">
        <f>VLOOKUP(A2343,关卡NPC系数!M:Q,5)</f>
        <v>6阶</v>
      </c>
      <c r="F2343" s="2" t="str">
        <f t="shared" si="669"/>
        <v>前排</v>
      </c>
      <c r="G2343" s="2">
        <f t="shared" si="683"/>
        <v>4</v>
      </c>
      <c r="I2343" s="2" t="str">
        <f t="shared" si="670"/>
        <v>自然</v>
      </c>
      <c r="J2343" s="2" t="str">
        <f t="shared" si="671"/>
        <v>6阶前排自然</v>
      </c>
      <c r="K2343" s="2">
        <f ca="1">VLOOKUP(J2343,NPC规则!A:K,M2343,FALSE)</f>
        <v>41066</v>
      </c>
      <c r="L2343" s="2">
        <f>VLOOKUP(J2343,NPC规则!A:N,14,FALSE)</f>
        <v>4</v>
      </c>
      <c r="M2343" s="2">
        <f t="shared" ca="1" si="672"/>
        <v>3</v>
      </c>
      <c r="N2343" s="2">
        <v>6</v>
      </c>
      <c r="O2343" s="2">
        <f>VLOOKUP(A2343,关卡NPC系数!B:I,6,FALSE)</f>
        <v>1.9239999999999999</v>
      </c>
      <c r="P2343" s="2">
        <f t="shared" si="668"/>
        <v>1</v>
      </c>
    </row>
    <row r="2344" spans="1:16" x14ac:dyDescent="0.3">
      <c r="A2344" s="2">
        <f t="shared" si="674"/>
        <v>391</v>
      </c>
      <c r="B2344" s="2">
        <f ca="1">K2342</f>
        <v>45056</v>
      </c>
      <c r="C2344" s="2">
        <f t="shared" si="673"/>
        <v>3</v>
      </c>
      <c r="D2344" s="2">
        <f>VLOOKUP(A2344,关卡NPC系数!B:C,2,FALSE)</f>
        <v>264</v>
      </c>
      <c r="E2344" s="2" t="str">
        <f>VLOOKUP(A2344,关卡NPC系数!M:Q,5)</f>
        <v>6阶</v>
      </c>
      <c r="F2344" s="2" t="str">
        <f t="shared" si="669"/>
        <v>后排</v>
      </c>
      <c r="G2344" s="2">
        <f t="shared" si="683"/>
        <v>4</v>
      </c>
      <c r="I2344" s="2" t="str">
        <f t="shared" si="670"/>
        <v>自然</v>
      </c>
      <c r="J2344" s="2" t="str">
        <f t="shared" si="671"/>
        <v>6阶后排自然</v>
      </c>
      <c r="K2344" s="2">
        <f ca="1">VLOOKUP(J2344,NPC规则!A:K,M2344,FALSE)</f>
        <v>43046</v>
      </c>
      <c r="L2344" s="2">
        <f>VLOOKUP(J2344,NPC规则!A:N,14,FALSE)</f>
        <v>7</v>
      </c>
      <c r="M2344" s="2">
        <f t="shared" ca="1" si="672"/>
        <v>8</v>
      </c>
      <c r="N2344" s="2">
        <v>6</v>
      </c>
      <c r="O2344" s="2">
        <f>VLOOKUP(A2344,关卡NPC系数!B:I,6,FALSE)</f>
        <v>1.9239999999999999</v>
      </c>
      <c r="P2344" s="2">
        <f t="shared" si="668"/>
        <v>1</v>
      </c>
    </row>
    <row r="2345" spans="1:16" x14ac:dyDescent="0.3">
      <c r="A2345" s="2">
        <f t="shared" si="674"/>
        <v>391</v>
      </c>
      <c r="B2345" s="2">
        <f ca="1">K2342</f>
        <v>45056</v>
      </c>
      <c r="C2345" s="2">
        <f t="shared" si="673"/>
        <v>4</v>
      </c>
      <c r="D2345" s="2">
        <f>VLOOKUP(A2345,关卡NPC系数!B:C,2,FALSE)</f>
        <v>264</v>
      </c>
      <c r="E2345" s="2" t="str">
        <f>VLOOKUP(A2345,关卡NPC系数!M:Q,5)</f>
        <v>6阶</v>
      </c>
      <c r="F2345" s="2" t="str">
        <f t="shared" si="669"/>
        <v>后排</v>
      </c>
      <c r="G2345" s="2">
        <f t="shared" si="683"/>
        <v>4</v>
      </c>
      <c r="I2345" s="2" t="str">
        <f t="shared" si="670"/>
        <v>自然</v>
      </c>
      <c r="J2345" s="2" t="str">
        <f t="shared" si="671"/>
        <v>6阶后排自然</v>
      </c>
      <c r="K2345" s="2">
        <f ca="1">VLOOKUP(J2345,NPC规则!A:K,M2345,FALSE)</f>
        <v>45046</v>
      </c>
      <c r="L2345" s="2">
        <f>VLOOKUP(J2345,NPC规则!A:N,14,FALSE)</f>
        <v>7</v>
      </c>
      <c r="M2345" s="2">
        <f t="shared" ca="1" si="672"/>
        <v>3</v>
      </c>
      <c r="N2345" s="2">
        <v>6</v>
      </c>
      <c r="O2345" s="2">
        <f>VLOOKUP(A2345,关卡NPC系数!B:I,6,FALSE)</f>
        <v>1.9239999999999999</v>
      </c>
      <c r="P2345" s="2">
        <f t="shared" si="668"/>
        <v>1</v>
      </c>
    </row>
    <row r="2346" spans="1:16" x14ac:dyDescent="0.3">
      <c r="A2346" s="2">
        <f t="shared" si="674"/>
        <v>391</v>
      </c>
      <c r="B2346" s="2">
        <f ca="1">K2342</f>
        <v>45056</v>
      </c>
      <c r="C2346" s="2">
        <f t="shared" si="673"/>
        <v>5</v>
      </c>
      <c r="D2346" s="2">
        <f>VLOOKUP(A2346,关卡NPC系数!B:C,2,FALSE)</f>
        <v>264</v>
      </c>
      <c r="E2346" s="2" t="str">
        <f>VLOOKUP(A2346,关卡NPC系数!M:Q,5)</f>
        <v>6阶</v>
      </c>
      <c r="F2346" s="2" t="str">
        <f t="shared" si="669"/>
        <v>后排</v>
      </c>
      <c r="G2346" s="2">
        <f t="shared" si="683"/>
        <v>4</v>
      </c>
      <c r="I2346" s="2" t="str">
        <f t="shared" si="670"/>
        <v>自然</v>
      </c>
      <c r="J2346" s="2" t="str">
        <f t="shared" si="671"/>
        <v>6阶后排自然</v>
      </c>
      <c r="K2346" s="2">
        <f ca="1">VLOOKUP(J2346,NPC规则!A:K,M2346,FALSE)</f>
        <v>43046</v>
      </c>
      <c r="L2346" s="2">
        <f>VLOOKUP(J2346,NPC规则!A:N,14,FALSE)</f>
        <v>7</v>
      </c>
      <c r="M2346" s="2">
        <f t="shared" ca="1" si="672"/>
        <v>8</v>
      </c>
      <c r="N2346" s="2">
        <v>6</v>
      </c>
      <c r="O2346" s="2">
        <f>VLOOKUP(A2346,关卡NPC系数!B:I,6,FALSE)</f>
        <v>1.9239999999999999</v>
      </c>
      <c r="P2346" s="2">
        <f t="shared" si="668"/>
        <v>1</v>
      </c>
    </row>
    <row r="2347" spans="1:16" x14ac:dyDescent="0.3">
      <c r="A2347" s="2">
        <f t="shared" si="674"/>
        <v>391</v>
      </c>
      <c r="B2347" s="2">
        <f ca="1">K2342</f>
        <v>45056</v>
      </c>
      <c r="C2347" s="2">
        <f t="shared" si="673"/>
        <v>6</v>
      </c>
      <c r="D2347" s="2">
        <f>VLOOKUP(A2347,关卡NPC系数!B:C,2,FALSE)</f>
        <v>264</v>
      </c>
      <c r="E2347" s="2" t="str">
        <f>VLOOKUP(A2347,关卡NPC系数!M:Q,5)</f>
        <v>6阶</v>
      </c>
      <c r="F2347" s="2" t="str">
        <f t="shared" si="669"/>
        <v>后排</v>
      </c>
      <c r="G2347" s="2">
        <f t="shared" si="683"/>
        <v>4</v>
      </c>
      <c r="I2347" s="2" t="str">
        <f t="shared" si="670"/>
        <v>自然</v>
      </c>
      <c r="J2347" s="2" t="str">
        <f t="shared" si="671"/>
        <v>6阶后排自然</v>
      </c>
      <c r="K2347" s="2">
        <f ca="1">VLOOKUP(J2347,NPC规则!A:K,M2347,FALSE)</f>
        <v>45046</v>
      </c>
      <c r="L2347" s="2">
        <f>VLOOKUP(J2347,NPC规则!A:N,14,FALSE)</f>
        <v>7</v>
      </c>
      <c r="M2347" s="2">
        <f t="shared" ca="1" si="672"/>
        <v>3</v>
      </c>
      <c r="N2347" s="2">
        <v>6</v>
      </c>
      <c r="O2347" s="2">
        <f>VLOOKUP(A2347,关卡NPC系数!B:I,6,FALSE)</f>
        <v>1.9239999999999999</v>
      </c>
      <c r="P2347" s="2">
        <f t="shared" si="668"/>
        <v>1</v>
      </c>
    </row>
    <row r="2348" spans="1:16" x14ac:dyDescent="0.3">
      <c r="A2348" s="2">
        <f t="shared" si="674"/>
        <v>392</v>
      </c>
      <c r="B2348" s="2">
        <f ca="1">K2348</f>
        <v>53016</v>
      </c>
      <c r="C2348" s="2">
        <f t="shared" si="673"/>
        <v>1</v>
      </c>
      <c r="D2348" s="2">
        <f>VLOOKUP(A2348,关卡NPC系数!B:C,2,FALSE)</f>
        <v>264</v>
      </c>
      <c r="E2348" s="2" t="str">
        <f>VLOOKUP(A2348,关卡NPC系数!M:Q,5)</f>
        <v>6阶</v>
      </c>
      <c r="F2348" s="2" t="str">
        <f t="shared" si="669"/>
        <v>前排</v>
      </c>
      <c r="G2348" s="2">
        <f t="shared" si="683"/>
        <v>5</v>
      </c>
      <c r="I2348" s="2" t="str">
        <f t="shared" si="670"/>
        <v>暗影</v>
      </c>
      <c r="J2348" s="2" t="str">
        <f t="shared" si="671"/>
        <v>6阶前排暗影</v>
      </c>
      <c r="K2348" s="2">
        <f ca="1">VLOOKUP(J2348,NPC规则!A:K,M2348,FALSE)</f>
        <v>53016</v>
      </c>
      <c r="L2348" s="2">
        <f>VLOOKUP(J2348,NPC规则!A:N,14,FALSE)</f>
        <v>3</v>
      </c>
      <c r="M2348" s="2">
        <f t="shared" ca="1" si="672"/>
        <v>3</v>
      </c>
      <c r="N2348" s="2">
        <v>6</v>
      </c>
      <c r="O2348" s="2">
        <f>VLOOKUP(A2348,关卡NPC系数!B:I,6,FALSE)</f>
        <v>1.927</v>
      </c>
      <c r="P2348" s="2">
        <f t="shared" si="668"/>
        <v>1</v>
      </c>
    </row>
    <row r="2349" spans="1:16" x14ac:dyDescent="0.3">
      <c r="A2349" s="2">
        <f t="shared" si="674"/>
        <v>392</v>
      </c>
      <c r="B2349" s="2">
        <f ca="1">K2348</f>
        <v>53016</v>
      </c>
      <c r="C2349" s="2">
        <f t="shared" si="673"/>
        <v>2</v>
      </c>
      <c r="D2349" s="2">
        <f>VLOOKUP(A2349,关卡NPC系数!B:C,2,FALSE)</f>
        <v>264</v>
      </c>
      <c r="E2349" s="2" t="str">
        <f>VLOOKUP(A2349,关卡NPC系数!M:Q,5)</f>
        <v>6阶</v>
      </c>
      <c r="F2349" s="2" t="str">
        <f t="shared" si="669"/>
        <v>前排</v>
      </c>
      <c r="G2349" s="2">
        <f t="shared" si="683"/>
        <v>5</v>
      </c>
      <c r="I2349" s="2" t="str">
        <f t="shared" si="670"/>
        <v>暗影</v>
      </c>
      <c r="J2349" s="2" t="str">
        <f t="shared" si="671"/>
        <v>6阶前排暗影</v>
      </c>
      <c r="K2349" s="2">
        <f ca="1">VLOOKUP(J2349,NPC规则!A:K,M2349,FALSE)</f>
        <v>51016</v>
      </c>
      <c r="L2349" s="2">
        <f>VLOOKUP(J2349,NPC规则!A:N,14,FALSE)</f>
        <v>3</v>
      </c>
      <c r="M2349" s="2">
        <f t="shared" ca="1" si="672"/>
        <v>2</v>
      </c>
      <c r="N2349" s="2">
        <v>6</v>
      </c>
      <c r="O2349" s="2">
        <f>VLOOKUP(A2349,关卡NPC系数!B:I,6,FALSE)</f>
        <v>1.927</v>
      </c>
      <c r="P2349" s="2">
        <f t="shared" si="668"/>
        <v>1</v>
      </c>
    </row>
    <row r="2350" spans="1:16" x14ac:dyDescent="0.3">
      <c r="A2350" s="2">
        <f t="shared" si="674"/>
        <v>392</v>
      </c>
      <c r="B2350" s="2">
        <f ca="1">K2348</f>
        <v>53016</v>
      </c>
      <c r="C2350" s="2">
        <f t="shared" si="673"/>
        <v>3</v>
      </c>
      <c r="D2350" s="2">
        <f>VLOOKUP(A2350,关卡NPC系数!B:C,2,FALSE)</f>
        <v>264</v>
      </c>
      <c r="E2350" s="2" t="str">
        <f>VLOOKUP(A2350,关卡NPC系数!M:Q,5)</f>
        <v>6阶</v>
      </c>
      <c r="F2350" s="2" t="str">
        <f t="shared" si="669"/>
        <v>后排</v>
      </c>
      <c r="G2350" s="2">
        <f t="shared" si="683"/>
        <v>5</v>
      </c>
      <c r="I2350" s="2" t="str">
        <f t="shared" si="670"/>
        <v>暗影</v>
      </c>
      <c r="J2350" s="2" t="str">
        <f t="shared" si="671"/>
        <v>6阶后排暗影</v>
      </c>
      <c r="K2350" s="2">
        <f ca="1">VLOOKUP(J2350,NPC规则!A:K,M2350,FALSE)</f>
        <v>53016</v>
      </c>
      <c r="L2350" s="2">
        <f>VLOOKUP(J2350,NPC规则!A:N,14,FALSE)</f>
        <v>3</v>
      </c>
      <c r="M2350" s="2">
        <f t="shared" ca="1" si="672"/>
        <v>3</v>
      </c>
      <c r="N2350" s="2">
        <v>6</v>
      </c>
      <c r="O2350" s="2">
        <f>VLOOKUP(A2350,关卡NPC系数!B:I,6,FALSE)</f>
        <v>1.927</v>
      </c>
      <c r="P2350" s="2">
        <f t="shared" si="668"/>
        <v>1</v>
      </c>
    </row>
    <row r="2351" spans="1:16" x14ac:dyDescent="0.3">
      <c r="A2351" s="2">
        <f t="shared" si="674"/>
        <v>392</v>
      </c>
      <c r="B2351" s="2">
        <f ca="1">K2348</f>
        <v>53016</v>
      </c>
      <c r="C2351" s="2">
        <f t="shared" si="673"/>
        <v>4</v>
      </c>
      <c r="D2351" s="2">
        <f>VLOOKUP(A2351,关卡NPC系数!B:C,2,FALSE)</f>
        <v>264</v>
      </c>
      <c r="E2351" s="2" t="str">
        <f>VLOOKUP(A2351,关卡NPC系数!M:Q,5)</f>
        <v>6阶</v>
      </c>
      <c r="F2351" s="2" t="str">
        <f t="shared" si="669"/>
        <v>后排</v>
      </c>
      <c r="G2351" s="2">
        <f t="shared" si="683"/>
        <v>5</v>
      </c>
      <c r="I2351" s="2" t="str">
        <f t="shared" si="670"/>
        <v>暗影</v>
      </c>
      <c r="J2351" s="2" t="str">
        <f t="shared" si="671"/>
        <v>6阶后排暗影</v>
      </c>
      <c r="K2351" s="2">
        <f ca="1">VLOOKUP(J2351,NPC规则!A:K,M2351,FALSE)</f>
        <v>53016</v>
      </c>
      <c r="L2351" s="2">
        <f>VLOOKUP(J2351,NPC规则!A:N,14,FALSE)</f>
        <v>3</v>
      </c>
      <c r="M2351" s="2">
        <f t="shared" ca="1" si="672"/>
        <v>3</v>
      </c>
      <c r="N2351" s="2">
        <v>6</v>
      </c>
      <c r="O2351" s="2">
        <f>VLOOKUP(A2351,关卡NPC系数!B:I,6,FALSE)</f>
        <v>1.927</v>
      </c>
      <c r="P2351" s="2">
        <f t="shared" si="668"/>
        <v>1</v>
      </c>
    </row>
    <row r="2352" spans="1:16" x14ac:dyDescent="0.3">
      <c r="A2352" s="2">
        <f t="shared" si="674"/>
        <v>392</v>
      </c>
      <c r="B2352" s="2">
        <f ca="1">K2348</f>
        <v>53016</v>
      </c>
      <c r="C2352" s="2">
        <f t="shared" si="673"/>
        <v>5</v>
      </c>
      <c r="D2352" s="2">
        <f>VLOOKUP(A2352,关卡NPC系数!B:C,2,FALSE)</f>
        <v>264</v>
      </c>
      <c r="E2352" s="2" t="str">
        <f>VLOOKUP(A2352,关卡NPC系数!M:Q,5)</f>
        <v>6阶</v>
      </c>
      <c r="F2352" s="2" t="str">
        <f t="shared" si="669"/>
        <v>后排</v>
      </c>
      <c r="G2352" s="2">
        <f t="shared" si="683"/>
        <v>5</v>
      </c>
      <c r="I2352" s="2" t="str">
        <f t="shared" si="670"/>
        <v>暗影</v>
      </c>
      <c r="J2352" s="2" t="str">
        <f t="shared" si="671"/>
        <v>6阶后排暗影</v>
      </c>
      <c r="K2352" s="2">
        <f ca="1">VLOOKUP(J2352,NPC规则!A:K,M2352,FALSE)</f>
        <v>52046</v>
      </c>
      <c r="L2352" s="2">
        <f>VLOOKUP(J2352,NPC规则!A:N,14,FALSE)</f>
        <v>3</v>
      </c>
      <c r="M2352" s="2">
        <f t="shared" ca="1" si="672"/>
        <v>4</v>
      </c>
      <c r="N2352" s="2">
        <v>6</v>
      </c>
      <c r="O2352" s="2">
        <f>VLOOKUP(A2352,关卡NPC系数!B:I,6,FALSE)</f>
        <v>1.927</v>
      </c>
      <c r="P2352" s="2">
        <f t="shared" si="668"/>
        <v>1</v>
      </c>
    </row>
    <row r="2353" spans="1:16" x14ac:dyDescent="0.3">
      <c r="A2353" s="2">
        <f t="shared" si="674"/>
        <v>392</v>
      </c>
      <c r="B2353" s="2">
        <f ca="1">K2348</f>
        <v>53016</v>
      </c>
      <c r="C2353" s="2">
        <f t="shared" si="673"/>
        <v>6</v>
      </c>
      <c r="D2353" s="2">
        <f>VLOOKUP(A2353,关卡NPC系数!B:C,2,FALSE)</f>
        <v>264</v>
      </c>
      <c r="E2353" s="2" t="str">
        <f>VLOOKUP(A2353,关卡NPC系数!M:Q,5)</f>
        <v>6阶</v>
      </c>
      <c r="F2353" s="2" t="str">
        <f t="shared" si="669"/>
        <v>后排</v>
      </c>
      <c r="G2353" s="2">
        <f t="shared" si="683"/>
        <v>5</v>
      </c>
      <c r="I2353" s="2" t="str">
        <f t="shared" si="670"/>
        <v>暗影</v>
      </c>
      <c r="J2353" s="2" t="str">
        <f t="shared" si="671"/>
        <v>6阶后排暗影</v>
      </c>
      <c r="K2353" s="2">
        <f ca="1">VLOOKUP(J2353,NPC规则!A:K,M2353,FALSE)</f>
        <v>53016</v>
      </c>
      <c r="L2353" s="2">
        <f>VLOOKUP(J2353,NPC规则!A:N,14,FALSE)</f>
        <v>3</v>
      </c>
      <c r="M2353" s="2">
        <f t="shared" ca="1" si="672"/>
        <v>3</v>
      </c>
      <c r="N2353" s="2">
        <v>6</v>
      </c>
      <c r="O2353" s="2">
        <f>VLOOKUP(A2353,关卡NPC系数!B:I,6,FALSE)</f>
        <v>1.927</v>
      </c>
      <c r="P2353" s="2">
        <f t="shared" si="668"/>
        <v>1</v>
      </c>
    </row>
    <row r="2354" spans="1:16" x14ac:dyDescent="0.3">
      <c r="A2354" s="2">
        <f t="shared" si="674"/>
        <v>393</v>
      </c>
      <c r="B2354" s="2">
        <f ca="1">K2354</f>
        <v>62016</v>
      </c>
      <c r="C2354" s="2">
        <f t="shared" si="673"/>
        <v>1</v>
      </c>
      <c r="D2354" s="2">
        <f>VLOOKUP(A2354,关卡NPC系数!B:C,2,FALSE)</f>
        <v>265</v>
      </c>
      <c r="E2354" s="2" t="str">
        <f>VLOOKUP(A2354,关卡NPC系数!M:Q,5)</f>
        <v>6阶</v>
      </c>
      <c r="F2354" s="2" t="str">
        <f t="shared" si="669"/>
        <v>前排</v>
      </c>
      <c r="G2354" s="2">
        <f t="shared" si="683"/>
        <v>6</v>
      </c>
      <c r="I2354" s="2" t="str">
        <f t="shared" si="670"/>
        <v>神圣</v>
      </c>
      <c r="J2354" s="2" t="str">
        <f t="shared" si="671"/>
        <v>6阶前排神圣</v>
      </c>
      <c r="K2354" s="2">
        <f ca="1">VLOOKUP(J2354,NPC规则!A:K,M2354,FALSE)</f>
        <v>62016</v>
      </c>
      <c r="L2354" s="2">
        <f>VLOOKUP(J2354,NPC规则!A:N,14,FALSE)</f>
        <v>3</v>
      </c>
      <c r="M2354" s="2">
        <f t="shared" ca="1" si="672"/>
        <v>4</v>
      </c>
      <c r="N2354" s="2">
        <v>6</v>
      </c>
      <c r="O2354" s="2">
        <f>VLOOKUP(A2354,关卡NPC系数!B:I,6,FALSE)</f>
        <v>1.929</v>
      </c>
      <c r="P2354" s="2">
        <f t="shared" si="668"/>
        <v>1</v>
      </c>
    </row>
    <row r="2355" spans="1:16" x14ac:dyDescent="0.3">
      <c r="A2355" s="2">
        <f t="shared" si="674"/>
        <v>393</v>
      </c>
      <c r="B2355" s="2">
        <f ca="1">K2354</f>
        <v>62016</v>
      </c>
      <c r="C2355" s="2">
        <f t="shared" si="673"/>
        <v>2</v>
      </c>
      <c r="D2355" s="2">
        <f>VLOOKUP(A2355,关卡NPC系数!B:C,2,FALSE)</f>
        <v>265</v>
      </c>
      <c r="E2355" s="2" t="str">
        <f>VLOOKUP(A2355,关卡NPC系数!M:Q,5)</f>
        <v>6阶</v>
      </c>
      <c r="F2355" s="2" t="str">
        <f t="shared" si="669"/>
        <v>前排</v>
      </c>
      <c r="G2355" s="2">
        <f t="shared" si="683"/>
        <v>6</v>
      </c>
      <c r="I2355" s="2" t="str">
        <f t="shared" si="670"/>
        <v>神圣</v>
      </c>
      <c r="J2355" s="2" t="str">
        <f t="shared" si="671"/>
        <v>6阶前排神圣</v>
      </c>
      <c r="K2355" s="2">
        <f ca="1">VLOOKUP(J2355,NPC规则!A:K,M2355,FALSE)</f>
        <v>63026</v>
      </c>
      <c r="L2355" s="2">
        <f>VLOOKUP(J2355,NPC规则!A:N,14,FALSE)</f>
        <v>3</v>
      </c>
      <c r="M2355" s="2">
        <f t="shared" ca="1" si="672"/>
        <v>3</v>
      </c>
      <c r="N2355" s="2">
        <v>6</v>
      </c>
      <c r="O2355" s="2">
        <f>VLOOKUP(A2355,关卡NPC系数!B:I,6,FALSE)</f>
        <v>1.929</v>
      </c>
      <c r="P2355" s="2">
        <f t="shared" si="668"/>
        <v>1</v>
      </c>
    </row>
    <row r="2356" spans="1:16" x14ac:dyDescent="0.3">
      <c r="A2356" s="2">
        <f t="shared" si="674"/>
        <v>393</v>
      </c>
      <c r="B2356" s="2">
        <f ca="1">K2354</f>
        <v>62016</v>
      </c>
      <c r="C2356" s="2">
        <f t="shared" si="673"/>
        <v>3</v>
      </c>
      <c r="D2356" s="2">
        <f>VLOOKUP(A2356,关卡NPC系数!B:C,2,FALSE)</f>
        <v>265</v>
      </c>
      <c r="E2356" s="2" t="str">
        <f>VLOOKUP(A2356,关卡NPC系数!M:Q,5)</f>
        <v>6阶</v>
      </c>
      <c r="F2356" s="2" t="str">
        <f t="shared" si="669"/>
        <v>后排</v>
      </c>
      <c r="G2356" s="2">
        <f t="shared" si="683"/>
        <v>6</v>
      </c>
      <c r="I2356" s="2" t="str">
        <f t="shared" si="670"/>
        <v>神圣</v>
      </c>
      <c r="J2356" s="2" t="str">
        <f t="shared" si="671"/>
        <v>6阶后排神圣</v>
      </c>
      <c r="K2356" s="2">
        <f ca="1">VLOOKUP(J2356,NPC规则!A:K,M2356,FALSE)</f>
        <v>62016</v>
      </c>
      <c r="L2356" s="2">
        <f>VLOOKUP(J2356,NPC规则!A:N,14,FALSE)</f>
        <v>3</v>
      </c>
      <c r="M2356" s="2">
        <f t="shared" ca="1" si="672"/>
        <v>4</v>
      </c>
      <c r="N2356" s="2">
        <v>6</v>
      </c>
      <c r="O2356" s="2">
        <f>VLOOKUP(A2356,关卡NPC系数!B:I,6,FALSE)</f>
        <v>1.929</v>
      </c>
      <c r="P2356" s="2">
        <f t="shared" si="668"/>
        <v>1</v>
      </c>
    </row>
    <row r="2357" spans="1:16" x14ac:dyDescent="0.3">
      <c r="A2357" s="2">
        <f t="shared" si="674"/>
        <v>393</v>
      </c>
      <c r="B2357" s="2">
        <f ca="1">K2354</f>
        <v>62016</v>
      </c>
      <c r="C2357" s="2">
        <f t="shared" si="673"/>
        <v>4</v>
      </c>
      <c r="D2357" s="2">
        <f>VLOOKUP(A2357,关卡NPC系数!B:C,2,FALSE)</f>
        <v>265</v>
      </c>
      <c r="E2357" s="2" t="str">
        <f>VLOOKUP(A2357,关卡NPC系数!M:Q,5)</f>
        <v>6阶</v>
      </c>
      <c r="F2357" s="2" t="str">
        <f t="shared" si="669"/>
        <v>后排</v>
      </c>
      <c r="G2357" s="2">
        <f t="shared" si="683"/>
        <v>6</v>
      </c>
      <c r="I2357" s="2" t="str">
        <f t="shared" si="670"/>
        <v>神圣</v>
      </c>
      <c r="J2357" s="2" t="str">
        <f t="shared" si="671"/>
        <v>6阶后排神圣</v>
      </c>
      <c r="K2357" s="2">
        <f ca="1">VLOOKUP(J2357,NPC规则!A:K,M2357,FALSE)</f>
        <v>63026</v>
      </c>
      <c r="L2357" s="2">
        <f>VLOOKUP(J2357,NPC规则!A:N,14,FALSE)</f>
        <v>3</v>
      </c>
      <c r="M2357" s="2">
        <f t="shared" ca="1" si="672"/>
        <v>3</v>
      </c>
      <c r="N2357" s="2">
        <v>6</v>
      </c>
      <c r="O2357" s="2">
        <f>VLOOKUP(A2357,关卡NPC系数!B:I,6,FALSE)</f>
        <v>1.929</v>
      </c>
      <c r="P2357" s="2">
        <f t="shared" si="668"/>
        <v>1</v>
      </c>
    </row>
    <row r="2358" spans="1:16" x14ac:dyDescent="0.3">
      <c r="A2358" s="2">
        <f t="shared" si="674"/>
        <v>393</v>
      </c>
      <c r="B2358" s="2">
        <f ca="1">K2354</f>
        <v>62016</v>
      </c>
      <c r="C2358" s="2">
        <f t="shared" si="673"/>
        <v>5</v>
      </c>
      <c r="D2358" s="2">
        <f>VLOOKUP(A2358,关卡NPC系数!B:C,2,FALSE)</f>
        <v>265</v>
      </c>
      <c r="E2358" s="2" t="str">
        <f>VLOOKUP(A2358,关卡NPC系数!M:Q,5)</f>
        <v>6阶</v>
      </c>
      <c r="F2358" s="2" t="str">
        <f t="shared" si="669"/>
        <v>后排</v>
      </c>
      <c r="G2358" s="2">
        <f t="shared" si="683"/>
        <v>6</v>
      </c>
      <c r="I2358" s="2" t="str">
        <f t="shared" si="670"/>
        <v>神圣</v>
      </c>
      <c r="J2358" s="2" t="str">
        <f t="shared" si="671"/>
        <v>6阶后排神圣</v>
      </c>
      <c r="K2358" s="2">
        <f ca="1">VLOOKUP(J2358,NPC规则!A:K,M2358,FALSE)</f>
        <v>62016</v>
      </c>
      <c r="L2358" s="2">
        <f>VLOOKUP(J2358,NPC规则!A:N,14,FALSE)</f>
        <v>3</v>
      </c>
      <c r="M2358" s="2">
        <f t="shared" ca="1" si="672"/>
        <v>4</v>
      </c>
      <c r="N2358" s="2">
        <v>6</v>
      </c>
      <c r="O2358" s="2">
        <f>VLOOKUP(A2358,关卡NPC系数!B:I,6,FALSE)</f>
        <v>1.929</v>
      </c>
      <c r="P2358" s="2">
        <f t="shared" si="668"/>
        <v>1</v>
      </c>
    </row>
    <row r="2359" spans="1:16" x14ac:dyDescent="0.3">
      <c r="A2359" s="2">
        <f t="shared" si="674"/>
        <v>393</v>
      </c>
      <c r="B2359" s="2">
        <f ca="1">K2354</f>
        <v>62016</v>
      </c>
      <c r="C2359" s="2">
        <f t="shared" si="673"/>
        <v>6</v>
      </c>
      <c r="D2359" s="2">
        <f>VLOOKUP(A2359,关卡NPC系数!B:C,2,FALSE)</f>
        <v>265</v>
      </c>
      <c r="E2359" s="2" t="str">
        <f>VLOOKUP(A2359,关卡NPC系数!M:Q,5)</f>
        <v>6阶</v>
      </c>
      <c r="F2359" s="2" t="str">
        <f t="shared" si="669"/>
        <v>后排</v>
      </c>
      <c r="G2359" s="2">
        <f t="shared" si="683"/>
        <v>6</v>
      </c>
      <c r="I2359" s="2" t="str">
        <f t="shared" si="670"/>
        <v>神圣</v>
      </c>
      <c r="J2359" s="2" t="str">
        <f t="shared" si="671"/>
        <v>6阶后排神圣</v>
      </c>
      <c r="K2359" s="2">
        <f ca="1">VLOOKUP(J2359,NPC规则!A:K,M2359,FALSE)</f>
        <v>61026</v>
      </c>
      <c r="L2359" s="2">
        <f>VLOOKUP(J2359,NPC规则!A:N,14,FALSE)</f>
        <v>3</v>
      </c>
      <c r="M2359" s="2">
        <f t="shared" ca="1" si="672"/>
        <v>2</v>
      </c>
      <c r="N2359" s="2">
        <v>6</v>
      </c>
      <c r="O2359" s="2">
        <f>VLOOKUP(A2359,关卡NPC系数!B:I,6,FALSE)</f>
        <v>1.929</v>
      </c>
      <c r="P2359" s="2">
        <f t="shared" si="668"/>
        <v>1</v>
      </c>
    </row>
    <row r="2360" spans="1:16" x14ac:dyDescent="0.3">
      <c r="A2360" s="2">
        <f t="shared" si="674"/>
        <v>394</v>
      </c>
      <c r="B2360" s="2">
        <f ca="1">K2360</f>
        <v>35046</v>
      </c>
      <c r="C2360" s="2">
        <f t="shared" si="673"/>
        <v>1</v>
      </c>
      <c r="D2360" s="2">
        <f>VLOOKUP(A2360,关卡NPC系数!B:C,2,FALSE)</f>
        <v>265</v>
      </c>
      <c r="E2360" s="2" t="str">
        <f>VLOOKUP(A2360,关卡NPC系数!M:Q,5)</f>
        <v>6阶</v>
      </c>
      <c r="F2360" s="2" t="str">
        <f t="shared" si="669"/>
        <v>前排</v>
      </c>
      <c r="G2360" s="2">
        <f t="shared" ref="G2360" ca="1" si="684">RANK(H2360,$H2360:$H2365)</f>
        <v>3</v>
      </c>
      <c r="H2360" s="2">
        <f t="shared" ref="H2360:H2365" ca="1" si="685">RAND()</f>
        <v>0.66163577732525025</v>
      </c>
      <c r="I2360" s="2" t="str">
        <f t="shared" ca="1" si="670"/>
        <v>邪能</v>
      </c>
      <c r="J2360" s="2" t="str">
        <f t="shared" ca="1" si="671"/>
        <v>6阶前排邪能</v>
      </c>
      <c r="K2360" s="2">
        <f ca="1">VLOOKUP(J2360,NPC规则!A:K,M2360,FALSE)</f>
        <v>35046</v>
      </c>
      <c r="L2360" s="2">
        <f ca="1">VLOOKUP(J2360,NPC规则!A:N,14,FALSE)</f>
        <v>4</v>
      </c>
      <c r="M2360" s="2">
        <f t="shared" ca="1" si="672"/>
        <v>4</v>
      </c>
      <c r="N2360" s="2">
        <v>6</v>
      </c>
      <c r="O2360" s="2">
        <f>VLOOKUP(A2360,关卡NPC系数!B:I,6,FALSE)</f>
        <v>1.9319999999999999</v>
      </c>
      <c r="P2360" s="2">
        <f t="shared" si="668"/>
        <v>1</v>
      </c>
    </row>
    <row r="2361" spans="1:16" x14ac:dyDescent="0.3">
      <c r="A2361" s="2">
        <f t="shared" si="674"/>
        <v>394</v>
      </c>
      <c r="B2361" s="2">
        <f ca="1">K2360</f>
        <v>35046</v>
      </c>
      <c r="C2361" s="2">
        <f t="shared" si="673"/>
        <v>2</v>
      </c>
      <c r="D2361" s="2">
        <f>VLOOKUP(A2361,关卡NPC系数!B:C,2,FALSE)</f>
        <v>265</v>
      </c>
      <c r="E2361" s="2" t="str">
        <f>VLOOKUP(A2361,关卡NPC系数!M:Q,5)</f>
        <v>6阶</v>
      </c>
      <c r="F2361" s="2" t="str">
        <f t="shared" si="669"/>
        <v>前排</v>
      </c>
      <c r="G2361" s="2">
        <f t="shared" ref="G2361" ca="1" si="686">RANK(H2361,$H2360:$H2365)</f>
        <v>4</v>
      </c>
      <c r="H2361" s="2">
        <f t="shared" ca="1" si="685"/>
        <v>0.44070070342877343</v>
      </c>
      <c r="I2361" s="2" t="str">
        <f t="shared" ca="1" si="670"/>
        <v>自然</v>
      </c>
      <c r="J2361" s="2" t="str">
        <f t="shared" ca="1" si="671"/>
        <v>6阶前排自然</v>
      </c>
      <c r="K2361" s="2">
        <f ca="1">VLOOKUP(J2361,NPC规则!A:K,M2361,FALSE)</f>
        <v>41066</v>
      </c>
      <c r="L2361" s="2">
        <f ca="1">VLOOKUP(J2361,NPC规则!A:N,14,FALSE)</f>
        <v>4</v>
      </c>
      <c r="M2361" s="2">
        <f t="shared" ca="1" si="672"/>
        <v>3</v>
      </c>
      <c r="N2361" s="2">
        <v>6</v>
      </c>
      <c r="O2361" s="2">
        <f>VLOOKUP(A2361,关卡NPC系数!B:I,6,FALSE)</f>
        <v>1.9319999999999999</v>
      </c>
      <c r="P2361" s="2">
        <f t="shared" si="668"/>
        <v>1</v>
      </c>
    </row>
    <row r="2362" spans="1:16" x14ac:dyDescent="0.3">
      <c r="A2362" s="2">
        <f t="shared" si="674"/>
        <v>394</v>
      </c>
      <c r="B2362" s="2">
        <f ca="1">K2360</f>
        <v>35046</v>
      </c>
      <c r="C2362" s="2">
        <f t="shared" si="673"/>
        <v>3</v>
      </c>
      <c r="D2362" s="2">
        <f>VLOOKUP(A2362,关卡NPC系数!B:C,2,FALSE)</f>
        <v>265</v>
      </c>
      <c r="E2362" s="2" t="str">
        <f>VLOOKUP(A2362,关卡NPC系数!M:Q,5)</f>
        <v>6阶</v>
      </c>
      <c r="F2362" s="2" t="str">
        <f t="shared" si="669"/>
        <v>后排</v>
      </c>
      <c r="G2362" s="2">
        <f t="shared" ref="G2362" ca="1" si="687">RANK(H2362,$H2360:$H2365)</f>
        <v>6</v>
      </c>
      <c r="H2362" s="2">
        <f t="shared" ca="1" si="685"/>
        <v>9.0939279898712977E-2</v>
      </c>
      <c r="I2362" s="2" t="str">
        <f t="shared" ca="1" si="670"/>
        <v>神圣</v>
      </c>
      <c r="J2362" s="2" t="str">
        <f t="shared" ca="1" si="671"/>
        <v>6阶后排神圣</v>
      </c>
      <c r="K2362" s="2">
        <f ca="1">VLOOKUP(J2362,NPC规则!A:K,M2362,FALSE)</f>
        <v>63026</v>
      </c>
      <c r="L2362" s="2">
        <f ca="1">VLOOKUP(J2362,NPC规则!A:N,14,FALSE)</f>
        <v>3</v>
      </c>
      <c r="M2362" s="2">
        <f t="shared" ca="1" si="672"/>
        <v>3</v>
      </c>
      <c r="N2362" s="2">
        <v>6</v>
      </c>
      <c r="O2362" s="2">
        <f>VLOOKUP(A2362,关卡NPC系数!B:I,6,FALSE)</f>
        <v>1.9319999999999999</v>
      </c>
      <c r="P2362" s="2">
        <f t="shared" si="668"/>
        <v>1</v>
      </c>
    </row>
    <row r="2363" spans="1:16" x14ac:dyDescent="0.3">
      <c r="A2363" s="2">
        <f t="shared" si="674"/>
        <v>394</v>
      </c>
      <c r="B2363" s="2">
        <f ca="1">K2360</f>
        <v>35046</v>
      </c>
      <c r="C2363" s="2">
        <f t="shared" si="673"/>
        <v>4</v>
      </c>
      <c r="D2363" s="2">
        <f>VLOOKUP(A2363,关卡NPC系数!B:C,2,FALSE)</f>
        <v>265</v>
      </c>
      <c r="E2363" s="2" t="str">
        <f>VLOOKUP(A2363,关卡NPC系数!M:Q,5)</f>
        <v>6阶</v>
      </c>
      <c r="F2363" s="2" t="str">
        <f t="shared" si="669"/>
        <v>后排</v>
      </c>
      <c r="G2363" s="2">
        <f t="shared" ref="G2363" ca="1" si="688">RANK(H2363,$H2360:$H2365)</f>
        <v>1</v>
      </c>
      <c r="H2363" s="2">
        <f t="shared" ca="1" si="685"/>
        <v>0.93343276351937365</v>
      </c>
      <c r="I2363" s="2" t="str">
        <f t="shared" ca="1" si="670"/>
        <v>亡灵</v>
      </c>
      <c r="J2363" s="2" t="str">
        <f t="shared" ca="1" si="671"/>
        <v>6阶后排亡灵</v>
      </c>
      <c r="K2363" s="2">
        <f ca="1">VLOOKUP(J2363,NPC规则!A:K,M2363,FALSE)</f>
        <v>13046</v>
      </c>
      <c r="L2363" s="2">
        <f ca="1">VLOOKUP(J2363,NPC规则!A:N,14,FALSE)</f>
        <v>6</v>
      </c>
      <c r="M2363" s="2">
        <f t="shared" ca="1" si="672"/>
        <v>6</v>
      </c>
      <c r="N2363" s="2">
        <v>6</v>
      </c>
      <c r="O2363" s="2">
        <f>VLOOKUP(A2363,关卡NPC系数!B:I,6,FALSE)</f>
        <v>1.9319999999999999</v>
      </c>
      <c r="P2363" s="2">
        <f t="shared" si="668"/>
        <v>1</v>
      </c>
    </row>
    <row r="2364" spans="1:16" x14ac:dyDescent="0.3">
      <c r="A2364" s="2">
        <f t="shared" si="674"/>
        <v>394</v>
      </c>
      <c r="B2364" s="2">
        <f ca="1">K2360</f>
        <v>35046</v>
      </c>
      <c r="C2364" s="2">
        <f t="shared" si="673"/>
        <v>5</v>
      </c>
      <c r="D2364" s="2">
        <f>VLOOKUP(A2364,关卡NPC系数!B:C,2,FALSE)</f>
        <v>265</v>
      </c>
      <c r="E2364" s="2" t="str">
        <f>VLOOKUP(A2364,关卡NPC系数!M:Q,5)</f>
        <v>6阶</v>
      </c>
      <c r="F2364" s="2" t="str">
        <f t="shared" si="669"/>
        <v>后排</v>
      </c>
      <c r="G2364" s="2">
        <f t="shared" ref="G2364" ca="1" si="689">RANK(H2364,$H2360:$H2365)</f>
        <v>2</v>
      </c>
      <c r="H2364" s="2">
        <f t="shared" ca="1" si="685"/>
        <v>0.91160921868791234</v>
      </c>
      <c r="I2364" s="2" t="str">
        <f t="shared" ca="1" si="670"/>
        <v>奥术</v>
      </c>
      <c r="J2364" s="2" t="str">
        <f t="shared" ca="1" si="671"/>
        <v>6阶后排奥术</v>
      </c>
      <c r="K2364" s="2">
        <f ca="1">VLOOKUP(J2364,NPC规则!A:K,M2364,FALSE)</f>
        <v>22046</v>
      </c>
      <c r="L2364" s="2">
        <f ca="1">VLOOKUP(J2364,NPC规则!A:N,14,FALSE)</f>
        <v>7</v>
      </c>
      <c r="M2364" s="2">
        <f t="shared" ca="1" si="672"/>
        <v>7</v>
      </c>
      <c r="N2364" s="2">
        <v>6</v>
      </c>
      <c r="O2364" s="2">
        <f>VLOOKUP(A2364,关卡NPC系数!B:I,6,FALSE)</f>
        <v>1.9319999999999999</v>
      </c>
      <c r="P2364" s="2">
        <f t="shared" si="668"/>
        <v>1</v>
      </c>
    </row>
    <row r="2365" spans="1:16" x14ac:dyDescent="0.3">
      <c r="A2365" s="2">
        <f t="shared" si="674"/>
        <v>394</v>
      </c>
      <c r="B2365" s="2">
        <f ca="1">K2360</f>
        <v>35046</v>
      </c>
      <c r="C2365" s="2">
        <f t="shared" si="673"/>
        <v>6</v>
      </c>
      <c r="D2365" s="2">
        <f>VLOOKUP(A2365,关卡NPC系数!B:C,2,FALSE)</f>
        <v>265</v>
      </c>
      <c r="E2365" s="2" t="str">
        <f>VLOOKUP(A2365,关卡NPC系数!M:Q,5)</f>
        <v>6阶</v>
      </c>
      <c r="F2365" s="2" t="str">
        <f t="shared" si="669"/>
        <v>后排</v>
      </c>
      <c r="G2365" s="2">
        <f t="shared" ref="G2365" ca="1" si="690">RANK(H2365,$H2360:$H2365)</f>
        <v>5</v>
      </c>
      <c r="H2365" s="2">
        <f t="shared" ca="1" si="685"/>
        <v>0.14555712907775742</v>
      </c>
      <c r="I2365" s="2" t="str">
        <f t="shared" ca="1" si="670"/>
        <v>暗影</v>
      </c>
      <c r="J2365" s="2" t="str">
        <f t="shared" ca="1" si="671"/>
        <v>6阶后排暗影</v>
      </c>
      <c r="K2365" s="2">
        <f ca="1">VLOOKUP(J2365,NPC规则!A:K,M2365,FALSE)</f>
        <v>52046</v>
      </c>
      <c r="L2365" s="2">
        <f ca="1">VLOOKUP(J2365,NPC规则!A:N,14,FALSE)</f>
        <v>3</v>
      </c>
      <c r="M2365" s="2">
        <f t="shared" ca="1" si="672"/>
        <v>4</v>
      </c>
      <c r="N2365" s="2">
        <v>6</v>
      </c>
      <c r="O2365" s="2">
        <f>VLOOKUP(A2365,关卡NPC系数!B:I,6,FALSE)</f>
        <v>1.9319999999999999</v>
      </c>
      <c r="P2365" s="2">
        <f t="shared" si="668"/>
        <v>1</v>
      </c>
    </row>
    <row r="2366" spans="1:16" x14ac:dyDescent="0.3">
      <c r="A2366" s="2">
        <f t="shared" si="674"/>
        <v>395</v>
      </c>
      <c r="B2366" s="2">
        <f ca="1">K2366</f>
        <v>11086</v>
      </c>
      <c r="C2366" s="2">
        <f t="shared" si="673"/>
        <v>1</v>
      </c>
      <c r="D2366" s="2">
        <f>VLOOKUP(A2366,关卡NPC系数!B:C,2,FALSE)</f>
        <v>266</v>
      </c>
      <c r="E2366" s="2" t="str">
        <f>VLOOKUP(A2366,关卡NPC系数!M:Q,5)</f>
        <v>6阶</v>
      </c>
      <c r="F2366" s="2" t="str">
        <f t="shared" si="669"/>
        <v>前排</v>
      </c>
      <c r="G2366" s="2">
        <v>1</v>
      </c>
      <c r="I2366" s="2" t="str">
        <f t="shared" si="670"/>
        <v>亡灵</v>
      </c>
      <c r="J2366" s="2" t="str">
        <f t="shared" si="671"/>
        <v>6阶前排亡灵</v>
      </c>
      <c r="K2366" s="2">
        <f ca="1">VLOOKUP(J2366,NPC规则!A:K,M2366,FALSE)</f>
        <v>11086</v>
      </c>
      <c r="L2366" s="2">
        <f>VLOOKUP(J2366,NPC规则!A:N,14,FALSE)</f>
        <v>3</v>
      </c>
      <c r="M2366" s="2">
        <f t="shared" ca="1" si="672"/>
        <v>3</v>
      </c>
      <c r="N2366" s="2">
        <v>6</v>
      </c>
      <c r="O2366" s="2">
        <f>VLOOKUP(A2366,关卡NPC系数!B:I,6,FALSE)</f>
        <v>1.9339999999999999</v>
      </c>
      <c r="P2366" s="2">
        <f t="shared" ref="P2366:P2401" si="691">P2306</f>
        <v>1</v>
      </c>
    </row>
    <row r="2367" spans="1:16" x14ac:dyDescent="0.3">
      <c r="A2367" s="2">
        <f t="shared" si="674"/>
        <v>395</v>
      </c>
      <c r="B2367" s="2">
        <f ca="1">K2366</f>
        <v>11086</v>
      </c>
      <c r="C2367" s="2">
        <f t="shared" si="673"/>
        <v>2</v>
      </c>
      <c r="D2367" s="2">
        <f>VLOOKUP(A2367,关卡NPC系数!B:C,2,FALSE)</f>
        <v>266</v>
      </c>
      <c r="E2367" s="2" t="str">
        <f>VLOOKUP(A2367,关卡NPC系数!M:Q,5)</f>
        <v>6阶</v>
      </c>
      <c r="F2367" s="2" t="str">
        <f t="shared" si="669"/>
        <v>前排</v>
      </c>
      <c r="G2367" s="2">
        <v>1</v>
      </c>
      <c r="I2367" s="2" t="str">
        <f t="shared" si="670"/>
        <v>亡灵</v>
      </c>
      <c r="J2367" s="2" t="str">
        <f t="shared" si="671"/>
        <v>6阶前排亡灵</v>
      </c>
      <c r="K2367" s="2">
        <f ca="1">VLOOKUP(J2367,NPC规则!A:K,M2367,FALSE)</f>
        <v>15036</v>
      </c>
      <c r="L2367" s="2">
        <f>VLOOKUP(J2367,NPC规则!A:N,14,FALSE)</f>
        <v>3</v>
      </c>
      <c r="M2367" s="2">
        <f t="shared" ca="1" si="672"/>
        <v>4</v>
      </c>
      <c r="N2367" s="2">
        <v>6</v>
      </c>
      <c r="O2367" s="2">
        <f>VLOOKUP(A2367,关卡NPC系数!B:I,6,FALSE)</f>
        <v>1.9339999999999999</v>
      </c>
      <c r="P2367" s="2">
        <f t="shared" si="691"/>
        <v>1</v>
      </c>
    </row>
    <row r="2368" spans="1:16" x14ac:dyDescent="0.3">
      <c r="A2368" s="2">
        <f t="shared" si="674"/>
        <v>395</v>
      </c>
      <c r="B2368" s="2">
        <f ca="1">K2366</f>
        <v>11086</v>
      </c>
      <c r="C2368" s="2">
        <f t="shared" si="673"/>
        <v>3</v>
      </c>
      <c r="D2368" s="2">
        <f>VLOOKUP(A2368,关卡NPC系数!B:C,2,FALSE)</f>
        <v>266</v>
      </c>
      <c r="E2368" s="2" t="str">
        <f>VLOOKUP(A2368,关卡NPC系数!M:Q,5)</f>
        <v>6阶</v>
      </c>
      <c r="F2368" s="2" t="str">
        <f t="shared" si="669"/>
        <v>后排</v>
      </c>
      <c r="G2368" s="2">
        <v>1</v>
      </c>
      <c r="I2368" s="2" t="str">
        <f t="shared" si="670"/>
        <v>亡灵</v>
      </c>
      <c r="J2368" s="2" t="str">
        <f t="shared" si="671"/>
        <v>6阶后排亡灵</v>
      </c>
      <c r="K2368" s="2">
        <f ca="1">VLOOKUP(J2368,NPC规则!A:K,M2368,FALSE)</f>
        <v>12036</v>
      </c>
      <c r="L2368" s="2">
        <f>VLOOKUP(J2368,NPC规则!A:N,14,FALSE)</f>
        <v>6</v>
      </c>
      <c r="M2368" s="2">
        <f t="shared" ca="1" si="672"/>
        <v>5</v>
      </c>
      <c r="N2368" s="2">
        <v>6</v>
      </c>
      <c r="O2368" s="2">
        <f>VLOOKUP(A2368,关卡NPC系数!B:I,6,FALSE)</f>
        <v>1.9339999999999999</v>
      </c>
      <c r="P2368" s="2">
        <f t="shared" si="691"/>
        <v>1</v>
      </c>
    </row>
    <row r="2369" spans="1:16" x14ac:dyDescent="0.3">
      <c r="A2369" s="2">
        <f t="shared" si="674"/>
        <v>395</v>
      </c>
      <c r="B2369" s="2">
        <f ca="1">K2366</f>
        <v>11086</v>
      </c>
      <c r="C2369" s="2">
        <f t="shared" si="673"/>
        <v>4</v>
      </c>
      <c r="D2369" s="2">
        <f>VLOOKUP(A2369,关卡NPC系数!B:C,2,FALSE)</f>
        <v>266</v>
      </c>
      <c r="E2369" s="2" t="str">
        <f>VLOOKUP(A2369,关卡NPC系数!M:Q,5)</f>
        <v>6阶</v>
      </c>
      <c r="F2369" s="2" t="str">
        <f t="shared" si="669"/>
        <v>后排</v>
      </c>
      <c r="G2369" s="2">
        <v>1</v>
      </c>
      <c r="I2369" s="2" t="str">
        <f t="shared" si="670"/>
        <v>亡灵</v>
      </c>
      <c r="J2369" s="2" t="str">
        <f t="shared" si="671"/>
        <v>6阶后排亡灵</v>
      </c>
      <c r="K2369" s="2">
        <f ca="1">VLOOKUP(J2369,NPC规则!A:K,M2369,FALSE)</f>
        <v>12036</v>
      </c>
      <c r="L2369" s="2">
        <f>VLOOKUP(J2369,NPC规则!A:N,14,FALSE)</f>
        <v>6</v>
      </c>
      <c r="M2369" s="2">
        <f t="shared" ca="1" si="672"/>
        <v>5</v>
      </c>
      <c r="N2369" s="2">
        <v>6</v>
      </c>
      <c r="O2369" s="2">
        <f>VLOOKUP(A2369,关卡NPC系数!B:I,6,FALSE)</f>
        <v>1.9339999999999999</v>
      </c>
      <c r="P2369" s="2">
        <f t="shared" si="691"/>
        <v>1</v>
      </c>
    </row>
    <row r="2370" spans="1:16" x14ac:dyDescent="0.3">
      <c r="A2370" s="2">
        <f t="shared" si="674"/>
        <v>395</v>
      </c>
      <c r="B2370" s="2">
        <f ca="1">K2366</f>
        <v>11086</v>
      </c>
      <c r="C2370" s="2">
        <f t="shared" si="673"/>
        <v>5</v>
      </c>
      <c r="D2370" s="2">
        <f>VLOOKUP(A2370,关卡NPC系数!B:C,2,FALSE)</f>
        <v>266</v>
      </c>
      <c r="E2370" s="2" t="str">
        <f>VLOOKUP(A2370,关卡NPC系数!M:Q,5)</f>
        <v>6阶</v>
      </c>
      <c r="F2370" s="2" t="str">
        <f t="shared" ref="F2370:F2401" si="692">VLOOKUP(C2370,S:T,2,FALSE)</f>
        <v>后排</v>
      </c>
      <c r="G2370" s="2">
        <v>1</v>
      </c>
      <c r="I2370" s="2" t="str">
        <f t="shared" si="670"/>
        <v>亡灵</v>
      </c>
      <c r="J2370" s="2" t="str">
        <f t="shared" si="671"/>
        <v>6阶后排亡灵</v>
      </c>
      <c r="K2370" s="2">
        <f ca="1">VLOOKUP(J2370,NPC规则!A:K,M2370,FALSE)</f>
        <v>13036</v>
      </c>
      <c r="L2370" s="2">
        <f>VLOOKUP(J2370,NPC规则!A:N,14,FALSE)</f>
        <v>6</v>
      </c>
      <c r="M2370" s="2">
        <f t="shared" ca="1" si="672"/>
        <v>2</v>
      </c>
      <c r="N2370" s="2">
        <v>6</v>
      </c>
      <c r="O2370" s="2">
        <f>VLOOKUP(A2370,关卡NPC系数!B:I,6,FALSE)</f>
        <v>1.9339999999999999</v>
      </c>
      <c r="P2370" s="2">
        <f t="shared" si="691"/>
        <v>1</v>
      </c>
    </row>
    <row r="2371" spans="1:16" x14ac:dyDescent="0.3">
      <c r="A2371" s="2">
        <f t="shared" si="674"/>
        <v>395</v>
      </c>
      <c r="B2371" s="2">
        <f ca="1">K2366</f>
        <v>11086</v>
      </c>
      <c r="C2371" s="2">
        <f t="shared" si="673"/>
        <v>6</v>
      </c>
      <c r="D2371" s="2">
        <f>VLOOKUP(A2371,关卡NPC系数!B:C,2,FALSE)</f>
        <v>266</v>
      </c>
      <c r="E2371" s="2" t="str">
        <f>VLOOKUP(A2371,关卡NPC系数!M:Q,5)</f>
        <v>6阶</v>
      </c>
      <c r="F2371" s="2" t="str">
        <f t="shared" si="692"/>
        <v>后排</v>
      </c>
      <c r="G2371" s="2">
        <v>1</v>
      </c>
      <c r="I2371" s="2" t="str">
        <f t="shared" ref="I2371:I2401" si="693">VLOOKUP(G2371,V:W,2,FALSE)</f>
        <v>亡灵</v>
      </c>
      <c r="J2371" s="2" t="str">
        <f t="shared" ref="J2371:J2401" si="694">E2371&amp;F2371&amp;I2371</f>
        <v>6阶后排亡灵</v>
      </c>
      <c r="K2371" s="2">
        <f ca="1">VLOOKUP(J2371,NPC规则!A:K,M2371,FALSE)</f>
        <v>13036</v>
      </c>
      <c r="L2371" s="2">
        <f>VLOOKUP(J2371,NPC规则!A:N,14,FALSE)</f>
        <v>6</v>
      </c>
      <c r="M2371" s="2">
        <f t="shared" ref="M2371:M2401" ca="1" si="695">INT(RAND()*L2371)+2</f>
        <v>2</v>
      </c>
      <c r="N2371" s="2">
        <v>6</v>
      </c>
      <c r="O2371" s="2">
        <f>VLOOKUP(A2371,关卡NPC系数!B:I,6,FALSE)</f>
        <v>1.9339999999999999</v>
      </c>
      <c r="P2371" s="2">
        <f t="shared" si="691"/>
        <v>1</v>
      </c>
    </row>
    <row r="2372" spans="1:16" x14ac:dyDescent="0.3">
      <c r="A2372" s="2">
        <f t="shared" si="674"/>
        <v>396</v>
      </c>
      <c r="B2372" s="2">
        <f ca="1">K2372</f>
        <v>21036</v>
      </c>
      <c r="C2372" s="2">
        <f t="shared" si="673"/>
        <v>1</v>
      </c>
      <c r="D2372" s="2">
        <f>VLOOKUP(A2372,关卡NPC系数!B:C,2,FALSE)</f>
        <v>266</v>
      </c>
      <c r="E2372" s="2" t="str">
        <f>VLOOKUP(A2372,关卡NPC系数!M:Q,5)</f>
        <v>6阶</v>
      </c>
      <c r="F2372" s="2" t="str">
        <f t="shared" si="692"/>
        <v>前排</v>
      </c>
      <c r="G2372" s="2">
        <f t="shared" ref="G2372" si="696">G2366+1</f>
        <v>2</v>
      </c>
      <c r="I2372" s="2" t="str">
        <f t="shared" si="693"/>
        <v>奥术</v>
      </c>
      <c r="J2372" s="2" t="str">
        <f t="shared" si="694"/>
        <v>6阶前排奥术</v>
      </c>
      <c r="K2372" s="2">
        <f ca="1">VLOOKUP(J2372,NPC规则!A:K,M2372,FALSE)</f>
        <v>21036</v>
      </c>
      <c r="L2372" s="2">
        <f>VLOOKUP(J2372,NPC规则!A:N,14,FALSE)</f>
        <v>4</v>
      </c>
      <c r="M2372" s="2">
        <f t="shared" ca="1" si="695"/>
        <v>4</v>
      </c>
      <c r="N2372" s="2">
        <v>6</v>
      </c>
      <c r="O2372" s="2">
        <f>VLOOKUP(A2372,关卡NPC系数!B:I,6,FALSE)</f>
        <v>1.9370000000000001</v>
      </c>
      <c r="P2372" s="2">
        <f t="shared" si="691"/>
        <v>1</v>
      </c>
    </row>
    <row r="2373" spans="1:16" x14ac:dyDescent="0.3">
      <c r="A2373" s="2">
        <f t="shared" si="674"/>
        <v>396</v>
      </c>
      <c r="B2373" s="2">
        <f ca="1">K2372</f>
        <v>21036</v>
      </c>
      <c r="C2373" s="2">
        <f t="shared" si="673"/>
        <v>2</v>
      </c>
      <c r="D2373" s="2">
        <f>VLOOKUP(A2373,关卡NPC系数!B:C,2,FALSE)</f>
        <v>266</v>
      </c>
      <c r="E2373" s="2" t="str">
        <f>VLOOKUP(A2373,关卡NPC系数!M:Q,5)</f>
        <v>6阶</v>
      </c>
      <c r="F2373" s="2" t="str">
        <f t="shared" si="692"/>
        <v>前排</v>
      </c>
      <c r="G2373" s="2">
        <f t="shared" si="683"/>
        <v>2</v>
      </c>
      <c r="I2373" s="2" t="str">
        <f t="shared" si="693"/>
        <v>奥术</v>
      </c>
      <c r="J2373" s="2" t="str">
        <f t="shared" si="694"/>
        <v>6阶前排奥术</v>
      </c>
      <c r="K2373" s="2">
        <f ca="1">VLOOKUP(J2373,NPC规则!A:K,M2373,FALSE)</f>
        <v>21036</v>
      </c>
      <c r="L2373" s="2">
        <f>VLOOKUP(J2373,NPC规则!A:N,14,FALSE)</f>
        <v>4</v>
      </c>
      <c r="M2373" s="2">
        <f t="shared" ca="1" si="695"/>
        <v>4</v>
      </c>
      <c r="N2373" s="2">
        <v>6</v>
      </c>
      <c r="O2373" s="2">
        <f>VLOOKUP(A2373,关卡NPC系数!B:I,6,FALSE)</f>
        <v>1.9370000000000001</v>
      </c>
      <c r="P2373" s="2">
        <f t="shared" si="691"/>
        <v>1</v>
      </c>
    </row>
    <row r="2374" spans="1:16" x14ac:dyDescent="0.3">
      <c r="A2374" s="2">
        <f t="shared" si="674"/>
        <v>396</v>
      </c>
      <c r="B2374" s="2">
        <f ca="1">K2372</f>
        <v>21036</v>
      </c>
      <c r="C2374" s="2">
        <f t="shared" si="673"/>
        <v>3</v>
      </c>
      <c r="D2374" s="2">
        <f>VLOOKUP(A2374,关卡NPC系数!B:C,2,FALSE)</f>
        <v>266</v>
      </c>
      <c r="E2374" s="2" t="str">
        <f>VLOOKUP(A2374,关卡NPC系数!M:Q,5)</f>
        <v>6阶</v>
      </c>
      <c r="F2374" s="2" t="str">
        <f t="shared" si="692"/>
        <v>后排</v>
      </c>
      <c r="G2374" s="2">
        <f t="shared" si="683"/>
        <v>2</v>
      </c>
      <c r="I2374" s="2" t="str">
        <f t="shared" si="693"/>
        <v>奥术</v>
      </c>
      <c r="J2374" s="2" t="str">
        <f t="shared" si="694"/>
        <v>6阶后排奥术</v>
      </c>
      <c r="K2374" s="2">
        <f ca="1">VLOOKUP(J2374,NPC规则!A:K,M2374,FALSE)</f>
        <v>22046</v>
      </c>
      <c r="L2374" s="2">
        <f>VLOOKUP(J2374,NPC规则!A:N,14,FALSE)</f>
        <v>7</v>
      </c>
      <c r="M2374" s="2">
        <f t="shared" ca="1" si="695"/>
        <v>7</v>
      </c>
      <c r="N2374" s="2">
        <v>6</v>
      </c>
      <c r="O2374" s="2">
        <f>VLOOKUP(A2374,关卡NPC系数!B:I,6,FALSE)</f>
        <v>1.9370000000000001</v>
      </c>
      <c r="P2374" s="2">
        <f t="shared" si="691"/>
        <v>1</v>
      </c>
    </row>
    <row r="2375" spans="1:16" x14ac:dyDescent="0.3">
      <c r="A2375" s="2">
        <f t="shared" si="674"/>
        <v>396</v>
      </c>
      <c r="B2375" s="2">
        <f ca="1">K2372</f>
        <v>21036</v>
      </c>
      <c r="C2375" s="2">
        <f t="shared" si="673"/>
        <v>4</v>
      </c>
      <c r="D2375" s="2">
        <f>VLOOKUP(A2375,关卡NPC系数!B:C,2,FALSE)</f>
        <v>266</v>
      </c>
      <c r="E2375" s="2" t="str">
        <f>VLOOKUP(A2375,关卡NPC系数!M:Q,5)</f>
        <v>6阶</v>
      </c>
      <c r="F2375" s="2" t="str">
        <f t="shared" si="692"/>
        <v>后排</v>
      </c>
      <c r="G2375" s="2">
        <f t="shared" si="683"/>
        <v>2</v>
      </c>
      <c r="I2375" s="2" t="str">
        <f t="shared" si="693"/>
        <v>奥术</v>
      </c>
      <c r="J2375" s="2" t="str">
        <f t="shared" si="694"/>
        <v>6阶后排奥术</v>
      </c>
      <c r="K2375" s="2">
        <f ca="1">VLOOKUP(J2375,NPC规则!A:K,M2375,FALSE)</f>
        <v>23036</v>
      </c>
      <c r="L2375" s="2">
        <f>VLOOKUP(J2375,NPC规则!A:N,14,FALSE)</f>
        <v>7</v>
      </c>
      <c r="M2375" s="2">
        <f t="shared" ca="1" si="695"/>
        <v>5</v>
      </c>
      <c r="N2375" s="2">
        <v>6</v>
      </c>
      <c r="O2375" s="2">
        <f>VLOOKUP(A2375,关卡NPC系数!B:I,6,FALSE)</f>
        <v>1.9370000000000001</v>
      </c>
      <c r="P2375" s="2">
        <f t="shared" si="691"/>
        <v>1</v>
      </c>
    </row>
    <row r="2376" spans="1:16" x14ac:dyDescent="0.3">
      <c r="A2376" s="2">
        <f t="shared" si="674"/>
        <v>396</v>
      </c>
      <c r="B2376" s="2">
        <f ca="1">K2372</f>
        <v>21036</v>
      </c>
      <c r="C2376" s="2">
        <f t="shared" ref="C2376:C2401" si="697">C2370</f>
        <v>5</v>
      </c>
      <c r="D2376" s="2">
        <f>VLOOKUP(A2376,关卡NPC系数!B:C,2,FALSE)</f>
        <v>266</v>
      </c>
      <c r="E2376" s="2" t="str">
        <f>VLOOKUP(A2376,关卡NPC系数!M:Q,5)</f>
        <v>6阶</v>
      </c>
      <c r="F2376" s="2" t="str">
        <f t="shared" si="692"/>
        <v>后排</v>
      </c>
      <c r="G2376" s="2">
        <f t="shared" si="683"/>
        <v>2</v>
      </c>
      <c r="I2376" s="2" t="str">
        <f t="shared" si="693"/>
        <v>奥术</v>
      </c>
      <c r="J2376" s="2" t="str">
        <f t="shared" si="694"/>
        <v>6阶后排奥术</v>
      </c>
      <c r="K2376" s="2">
        <f ca="1">VLOOKUP(J2376,NPC规则!A:K,M2376,FALSE)</f>
        <v>22036</v>
      </c>
      <c r="L2376" s="2">
        <f>VLOOKUP(J2376,NPC规则!A:N,14,FALSE)</f>
        <v>7</v>
      </c>
      <c r="M2376" s="2">
        <f t="shared" ca="1" si="695"/>
        <v>8</v>
      </c>
      <c r="N2376" s="2">
        <v>6</v>
      </c>
      <c r="O2376" s="2">
        <f>VLOOKUP(A2376,关卡NPC系数!B:I,6,FALSE)</f>
        <v>1.9370000000000001</v>
      </c>
      <c r="P2376" s="2">
        <f t="shared" si="691"/>
        <v>1</v>
      </c>
    </row>
    <row r="2377" spans="1:16" x14ac:dyDescent="0.3">
      <c r="A2377" s="2">
        <f t="shared" si="674"/>
        <v>396</v>
      </c>
      <c r="B2377" s="2">
        <f ca="1">K2372</f>
        <v>21036</v>
      </c>
      <c r="C2377" s="2">
        <f t="shared" si="697"/>
        <v>6</v>
      </c>
      <c r="D2377" s="2">
        <f>VLOOKUP(A2377,关卡NPC系数!B:C,2,FALSE)</f>
        <v>266</v>
      </c>
      <c r="E2377" s="2" t="str">
        <f>VLOOKUP(A2377,关卡NPC系数!M:Q,5)</f>
        <v>6阶</v>
      </c>
      <c r="F2377" s="2" t="str">
        <f t="shared" si="692"/>
        <v>后排</v>
      </c>
      <c r="G2377" s="2">
        <f t="shared" si="683"/>
        <v>2</v>
      </c>
      <c r="I2377" s="2" t="str">
        <f t="shared" si="693"/>
        <v>奥术</v>
      </c>
      <c r="J2377" s="2" t="str">
        <f t="shared" si="694"/>
        <v>6阶后排奥术</v>
      </c>
      <c r="K2377" s="2">
        <f ca="1">VLOOKUP(J2377,NPC规则!A:K,M2377,FALSE)</f>
        <v>24026</v>
      </c>
      <c r="L2377" s="2">
        <f>VLOOKUP(J2377,NPC规则!A:N,14,FALSE)</f>
        <v>7</v>
      </c>
      <c r="M2377" s="2">
        <f t="shared" ca="1" si="695"/>
        <v>6</v>
      </c>
      <c r="N2377" s="2">
        <v>6</v>
      </c>
      <c r="O2377" s="2">
        <f>VLOOKUP(A2377,关卡NPC系数!B:I,6,FALSE)</f>
        <v>1.9370000000000001</v>
      </c>
      <c r="P2377" s="2">
        <f t="shared" si="691"/>
        <v>1</v>
      </c>
    </row>
    <row r="2378" spans="1:16" x14ac:dyDescent="0.3">
      <c r="A2378" s="2">
        <f t="shared" si="674"/>
        <v>397</v>
      </c>
      <c r="B2378" s="2">
        <f ca="1">K2378</f>
        <v>31076</v>
      </c>
      <c r="C2378" s="2">
        <f t="shared" si="697"/>
        <v>1</v>
      </c>
      <c r="D2378" s="2">
        <f>VLOOKUP(A2378,关卡NPC系数!B:C,2,FALSE)</f>
        <v>267</v>
      </c>
      <c r="E2378" s="2" t="str">
        <f>VLOOKUP(A2378,关卡NPC系数!M:Q,5)</f>
        <v>6阶</v>
      </c>
      <c r="F2378" s="2" t="str">
        <f t="shared" si="692"/>
        <v>前排</v>
      </c>
      <c r="G2378" s="2">
        <f t="shared" si="683"/>
        <v>3</v>
      </c>
      <c r="I2378" s="2" t="str">
        <f t="shared" si="693"/>
        <v>邪能</v>
      </c>
      <c r="J2378" s="2" t="str">
        <f t="shared" si="694"/>
        <v>6阶前排邪能</v>
      </c>
      <c r="K2378" s="2">
        <f ca="1">VLOOKUP(J2378,NPC规则!A:K,M2378,FALSE)</f>
        <v>31076</v>
      </c>
      <c r="L2378" s="2">
        <f>VLOOKUP(J2378,NPC规则!A:N,14,FALSE)</f>
        <v>4</v>
      </c>
      <c r="M2378" s="2">
        <f t="shared" ca="1" si="695"/>
        <v>2</v>
      </c>
      <c r="N2378" s="2">
        <v>6</v>
      </c>
      <c r="O2378" s="2">
        <f>VLOOKUP(A2378,关卡NPC系数!B:I,6,FALSE)</f>
        <v>1.9390000000000001</v>
      </c>
      <c r="P2378" s="2">
        <f t="shared" si="691"/>
        <v>1</v>
      </c>
    </row>
    <row r="2379" spans="1:16" x14ac:dyDescent="0.3">
      <c r="A2379" s="2">
        <f t="shared" si="674"/>
        <v>397</v>
      </c>
      <c r="B2379" s="2">
        <f ca="1">K2378</f>
        <v>31076</v>
      </c>
      <c r="C2379" s="2">
        <f t="shared" si="697"/>
        <v>2</v>
      </c>
      <c r="D2379" s="2">
        <f>VLOOKUP(A2379,关卡NPC系数!B:C,2,FALSE)</f>
        <v>267</v>
      </c>
      <c r="E2379" s="2" t="str">
        <f>VLOOKUP(A2379,关卡NPC系数!M:Q,5)</f>
        <v>6阶</v>
      </c>
      <c r="F2379" s="2" t="str">
        <f t="shared" si="692"/>
        <v>前排</v>
      </c>
      <c r="G2379" s="2">
        <f t="shared" si="683"/>
        <v>3</v>
      </c>
      <c r="I2379" s="2" t="str">
        <f t="shared" si="693"/>
        <v>邪能</v>
      </c>
      <c r="J2379" s="2" t="str">
        <f t="shared" si="694"/>
        <v>6阶前排邪能</v>
      </c>
      <c r="K2379" s="2">
        <f ca="1">VLOOKUP(J2379,NPC规则!A:K,M2379,FALSE)</f>
        <v>35036</v>
      </c>
      <c r="L2379" s="2">
        <f>VLOOKUP(J2379,NPC规则!A:N,14,FALSE)</f>
        <v>4</v>
      </c>
      <c r="M2379" s="2">
        <f t="shared" ca="1" si="695"/>
        <v>3</v>
      </c>
      <c r="N2379" s="2">
        <v>6</v>
      </c>
      <c r="O2379" s="2">
        <f>VLOOKUP(A2379,关卡NPC系数!B:I,6,FALSE)</f>
        <v>1.9390000000000001</v>
      </c>
      <c r="P2379" s="2">
        <f t="shared" si="691"/>
        <v>1</v>
      </c>
    </row>
    <row r="2380" spans="1:16" x14ac:dyDescent="0.3">
      <c r="A2380" s="2">
        <f t="shared" si="674"/>
        <v>397</v>
      </c>
      <c r="B2380" s="2">
        <f ca="1">K2378</f>
        <v>31076</v>
      </c>
      <c r="C2380" s="2">
        <f t="shared" si="697"/>
        <v>3</v>
      </c>
      <c r="D2380" s="2">
        <f>VLOOKUP(A2380,关卡NPC系数!B:C,2,FALSE)</f>
        <v>267</v>
      </c>
      <c r="E2380" s="2" t="str">
        <f>VLOOKUP(A2380,关卡NPC系数!M:Q,5)</f>
        <v>6阶</v>
      </c>
      <c r="F2380" s="2" t="str">
        <f t="shared" si="692"/>
        <v>后排</v>
      </c>
      <c r="G2380" s="2">
        <f t="shared" si="683"/>
        <v>3</v>
      </c>
      <c r="I2380" s="2" t="str">
        <f t="shared" si="693"/>
        <v>邪能</v>
      </c>
      <c r="J2380" s="2" t="str">
        <f t="shared" si="694"/>
        <v>6阶后排邪能</v>
      </c>
      <c r="K2380" s="2">
        <f ca="1">VLOOKUP(J2380,NPC规则!A:K,M2380,FALSE)</f>
        <v>32056</v>
      </c>
      <c r="L2380" s="2">
        <f>VLOOKUP(J2380,NPC规则!A:N,14,FALSE)</f>
        <v>6</v>
      </c>
      <c r="M2380" s="2">
        <f t="shared" ca="1" si="695"/>
        <v>6</v>
      </c>
      <c r="N2380" s="2">
        <v>6</v>
      </c>
      <c r="O2380" s="2">
        <f>VLOOKUP(A2380,关卡NPC系数!B:I,6,FALSE)</f>
        <v>1.9390000000000001</v>
      </c>
      <c r="P2380" s="2">
        <f t="shared" si="691"/>
        <v>1</v>
      </c>
    </row>
    <row r="2381" spans="1:16" x14ac:dyDescent="0.3">
      <c r="A2381" s="2">
        <f t="shared" si="674"/>
        <v>397</v>
      </c>
      <c r="B2381" s="2">
        <f ca="1">K2378</f>
        <v>31076</v>
      </c>
      <c r="C2381" s="2">
        <f t="shared" si="697"/>
        <v>4</v>
      </c>
      <c r="D2381" s="2">
        <f>VLOOKUP(A2381,关卡NPC系数!B:C,2,FALSE)</f>
        <v>267</v>
      </c>
      <c r="E2381" s="2" t="str">
        <f>VLOOKUP(A2381,关卡NPC系数!M:Q,5)</f>
        <v>6阶</v>
      </c>
      <c r="F2381" s="2" t="str">
        <f t="shared" si="692"/>
        <v>后排</v>
      </c>
      <c r="G2381" s="2">
        <f t="shared" si="683"/>
        <v>3</v>
      </c>
      <c r="I2381" s="2" t="str">
        <f t="shared" si="693"/>
        <v>邪能</v>
      </c>
      <c r="J2381" s="2" t="str">
        <f t="shared" si="694"/>
        <v>6阶后排邪能</v>
      </c>
      <c r="K2381" s="2">
        <f ca="1">VLOOKUP(J2381,NPC规则!A:K,M2381,FALSE)</f>
        <v>34026</v>
      </c>
      <c r="L2381" s="2">
        <f>VLOOKUP(J2381,NPC规则!A:N,14,FALSE)</f>
        <v>6</v>
      </c>
      <c r="M2381" s="2">
        <f t="shared" ca="1" si="695"/>
        <v>3</v>
      </c>
      <c r="N2381" s="2">
        <v>6</v>
      </c>
      <c r="O2381" s="2">
        <f>VLOOKUP(A2381,关卡NPC系数!B:I,6,FALSE)</f>
        <v>1.9390000000000001</v>
      </c>
      <c r="P2381" s="2">
        <f t="shared" si="691"/>
        <v>1</v>
      </c>
    </row>
    <row r="2382" spans="1:16" x14ac:dyDescent="0.3">
      <c r="A2382" s="2">
        <f t="shared" ref="A2382:A2401" si="698">A2376+1</f>
        <v>397</v>
      </c>
      <c r="B2382" s="2">
        <f ca="1">K2378</f>
        <v>31076</v>
      </c>
      <c r="C2382" s="2">
        <f t="shared" si="697"/>
        <v>5</v>
      </c>
      <c r="D2382" s="2">
        <f>VLOOKUP(A2382,关卡NPC系数!B:C,2,FALSE)</f>
        <v>267</v>
      </c>
      <c r="E2382" s="2" t="str">
        <f>VLOOKUP(A2382,关卡NPC系数!M:Q,5)</f>
        <v>6阶</v>
      </c>
      <c r="F2382" s="2" t="str">
        <f t="shared" si="692"/>
        <v>后排</v>
      </c>
      <c r="G2382" s="2">
        <f t="shared" si="683"/>
        <v>3</v>
      </c>
      <c r="I2382" s="2" t="str">
        <f t="shared" si="693"/>
        <v>邪能</v>
      </c>
      <c r="J2382" s="2" t="str">
        <f t="shared" si="694"/>
        <v>6阶后排邪能</v>
      </c>
      <c r="K2382" s="2">
        <f ca="1">VLOOKUP(J2382,NPC规则!A:K,M2382,FALSE)</f>
        <v>32036</v>
      </c>
      <c r="L2382" s="2">
        <f>VLOOKUP(J2382,NPC规则!A:N,14,FALSE)</f>
        <v>6</v>
      </c>
      <c r="M2382" s="2">
        <f t="shared" ca="1" si="695"/>
        <v>5</v>
      </c>
      <c r="N2382" s="2">
        <v>6</v>
      </c>
      <c r="O2382" s="2">
        <f>VLOOKUP(A2382,关卡NPC系数!B:I,6,FALSE)</f>
        <v>1.9390000000000001</v>
      </c>
      <c r="P2382" s="2">
        <f t="shared" si="691"/>
        <v>1</v>
      </c>
    </row>
    <row r="2383" spans="1:16" x14ac:dyDescent="0.3">
      <c r="A2383" s="2">
        <f t="shared" si="698"/>
        <v>397</v>
      </c>
      <c r="B2383" s="2">
        <f ca="1">K2378</f>
        <v>31076</v>
      </c>
      <c r="C2383" s="2">
        <f t="shared" si="697"/>
        <v>6</v>
      </c>
      <c r="D2383" s="2">
        <f>VLOOKUP(A2383,关卡NPC系数!B:C,2,FALSE)</f>
        <v>267</v>
      </c>
      <c r="E2383" s="2" t="str">
        <f>VLOOKUP(A2383,关卡NPC系数!M:Q,5)</f>
        <v>6阶</v>
      </c>
      <c r="F2383" s="2" t="str">
        <f t="shared" si="692"/>
        <v>后排</v>
      </c>
      <c r="G2383" s="2">
        <f t="shared" si="683"/>
        <v>3</v>
      </c>
      <c r="I2383" s="2" t="str">
        <f t="shared" si="693"/>
        <v>邪能</v>
      </c>
      <c r="J2383" s="2" t="str">
        <f t="shared" si="694"/>
        <v>6阶后排邪能</v>
      </c>
      <c r="K2383" s="2">
        <f ca="1">VLOOKUP(J2383,NPC规则!A:K,M2383,FALSE)</f>
        <v>33026</v>
      </c>
      <c r="L2383" s="2">
        <f>VLOOKUP(J2383,NPC规则!A:N,14,FALSE)</f>
        <v>6</v>
      </c>
      <c r="M2383" s="2">
        <f t="shared" ca="1" si="695"/>
        <v>2</v>
      </c>
      <c r="N2383" s="2">
        <v>6</v>
      </c>
      <c r="O2383" s="2">
        <f>VLOOKUP(A2383,关卡NPC系数!B:I,6,FALSE)</f>
        <v>1.9390000000000001</v>
      </c>
      <c r="P2383" s="2">
        <f t="shared" si="691"/>
        <v>1</v>
      </c>
    </row>
    <row r="2384" spans="1:16" x14ac:dyDescent="0.3">
      <c r="A2384" s="2">
        <f t="shared" si="698"/>
        <v>398</v>
      </c>
      <c r="B2384" s="2">
        <f ca="1">K2384</f>
        <v>45046</v>
      </c>
      <c r="C2384" s="2">
        <f t="shared" si="697"/>
        <v>1</v>
      </c>
      <c r="D2384" s="2">
        <f>VLOOKUP(A2384,关卡NPC系数!B:C,2,FALSE)</f>
        <v>267</v>
      </c>
      <c r="E2384" s="2" t="str">
        <f>VLOOKUP(A2384,关卡NPC系数!M:Q,5)</f>
        <v>6阶</v>
      </c>
      <c r="F2384" s="2" t="str">
        <f t="shared" si="692"/>
        <v>前排</v>
      </c>
      <c r="G2384" s="2">
        <f t="shared" si="683"/>
        <v>4</v>
      </c>
      <c r="I2384" s="2" t="str">
        <f t="shared" si="693"/>
        <v>自然</v>
      </c>
      <c r="J2384" s="2" t="str">
        <f t="shared" si="694"/>
        <v>6阶前排自然</v>
      </c>
      <c r="K2384" s="2">
        <f ca="1">VLOOKUP(J2384,NPC规则!A:K,M2384,FALSE)</f>
        <v>45046</v>
      </c>
      <c r="L2384" s="2">
        <f>VLOOKUP(J2384,NPC规则!A:N,14,FALSE)</f>
        <v>4</v>
      </c>
      <c r="M2384" s="2">
        <f t="shared" ca="1" si="695"/>
        <v>5</v>
      </c>
      <c r="N2384" s="2">
        <v>6</v>
      </c>
      <c r="O2384" s="2">
        <f>VLOOKUP(A2384,关卡NPC系数!B:I,6,FALSE)</f>
        <v>1.9419999999999999</v>
      </c>
      <c r="P2384" s="2">
        <f t="shared" si="691"/>
        <v>1</v>
      </c>
    </row>
    <row r="2385" spans="1:16" x14ac:dyDescent="0.3">
      <c r="A2385" s="2">
        <f t="shared" si="698"/>
        <v>398</v>
      </c>
      <c r="B2385" s="2">
        <f ca="1">K2384</f>
        <v>45046</v>
      </c>
      <c r="C2385" s="2">
        <f t="shared" si="697"/>
        <v>2</v>
      </c>
      <c r="D2385" s="2">
        <f>VLOOKUP(A2385,关卡NPC系数!B:C,2,FALSE)</f>
        <v>267</v>
      </c>
      <c r="E2385" s="2" t="str">
        <f>VLOOKUP(A2385,关卡NPC系数!M:Q,5)</f>
        <v>6阶</v>
      </c>
      <c r="F2385" s="2" t="str">
        <f t="shared" si="692"/>
        <v>前排</v>
      </c>
      <c r="G2385" s="2">
        <f t="shared" si="683"/>
        <v>4</v>
      </c>
      <c r="I2385" s="2" t="str">
        <f t="shared" si="693"/>
        <v>自然</v>
      </c>
      <c r="J2385" s="2" t="str">
        <f t="shared" si="694"/>
        <v>6阶前排自然</v>
      </c>
      <c r="K2385" s="2">
        <f ca="1">VLOOKUP(J2385,NPC规则!A:K,M2385,FALSE)</f>
        <v>45056</v>
      </c>
      <c r="L2385" s="2">
        <f>VLOOKUP(J2385,NPC规则!A:N,14,FALSE)</f>
        <v>4</v>
      </c>
      <c r="M2385" s="2">
        <f t="shared" ca="1" si="695"/>
        <v>4</v>
      </c>
      <c r="N2385" s="2">
        <v>6</v>
      </c>
      <c r="O2385" s="2">
        <f>VLOOKUP(A2385,关卡NPC系数!B:I,6,FALSE)</f>
        <v>1.9419999999999999</v>
      </c>
      <c r="P2385" s="2">
        <f t="shared" si="691"/>
        <v>1</v>
      </c>
    </row>
    <row r="2386" spans="1:16" x14ac:dyDescent="0.3">
      <c r="A2386" s="2">
        <f t="shared" si="698"/>
        <v>398</v>
      </c>
      <c r="B2386" s="2">
        <f ca="1">K2384</f>
        <v>45046</v>
      </c>
      <c r="C2386" s="2">
        <f t="shared" si="697"/>
        <v>3</v>
      </c>
      <c r="D2386" s="2">
        <f>VLOOKUP(A2386,关卡NPC系数!B:C,2,FALSE)</f>
        <v>267</v>
      </c>
      <c r="E2386" s="2" t="str">
        <f>VLOOKUP(A2386,关卡NPC系数!M:Q,5)</f>
        <v>6阶</v>
      </c>
      <c r="F2386" s="2" t="str">
        <f t="shared" si="692"/>
        <v>后排</v>
      </c>
      <c r="G2386" s="2">
        <f t="shared" si="683"/>
        <v>4</v>
      </c>
      <c r="I2386" s="2" t="str">
        <f t="shared" si="693"/>
        <v>自然</v>
      </c>
      <c r="J2386" s="2" t="str">
        <f t="shared" si="694"/>
        <v>6阶后排自然</v>
      </c>
      <c r="K2386" s="2">
        <f ca="1">VLOOKUP(J2386,NPC规则!A:K,M2386,FALSE)</f>
        <v>44046</v>
      </c>
      <c r="L2386" s="2">
        <f>VLOOKUP(J2386,NPC规则!A:N,14,FALSE)</f>
        <v>7</v>
      </c>
      <c r="M2386" s="2">
        <f t="shared" ca="1" si="695"/>
        <v>5</v>
      </c>
      <c r="N2386" s="2">
        <v>6</v>
      </c>
      <c r="O2386" s="2">
        <f>VLOOKUP(A2386,关卡NPC系数!B:I,6,FALSE)</f>
        <v>1.9419999999999999</v>
      </c>
      <c r="P2386" s="2">
        <f t="shared" si="691"/>
        <v>1</v>
      </c>
    </row>
    <row r="2387" spans="1:16" x14ac:dyDescent="0.3">
      <c r="A2387" s="2">
        <f t="shared" si="698"/>
        <v>398</v>
      </c>
      <c r="B2387" s="2">
        <f ca="1">K2384</f>
        <v>45046</v>
      </c>
      <c r="C2387" s="2">
        <f t="shared" si="697"/>
        <v>4</v>
      </c>
      <c r="D2387" s="2">
        <f>VLOOKUP(A2387,关卡NPC系数!B:C,2,FALSE)</f>
        <v>267</v>
      </c>
      <c r="E2387" s="2" t="str">
        <f>VLOOKUP(A2387,关卡NPC系数!M:Q,5)</f>
        <v>6阶</v>
      </c>
      <c r="F2387" s="2" t="str">
        <f t="shared" si="692"/>
        <v>后排</v>
      </c>
      <c r="G2387" s="2">
        <f t="shared" si="683"/>
        <v>4</v>
      </c>
      <c r="I2387" s="2" t="str">
        <f t="shared" si="693"/>
        <v>自然</v>
      </c>
      <c r="J2387" s="2" t="str">
        <f t="shared" si="694"/>
        <v>6阶后排自然</v>
      </c>
      <c r="K2387" s="2">
        <f ca="1">VLOOKUP(J2387,NPC规则!A:K,M2387,FALSE)</f>
        <v>43046</v>
      </c>
      <c r="L2387" s="2">
        <f>VLOOKUP(J2387,NPC规则!A:N,14,FALSE)</f>
        <v>7</v>
      </c>
      <c r="M2387" s="2">
        <f t="shared" ca="1" si="695"/>
        <v>8</v>
      </c>
      <c r="N2387" s="2">
        <v>6</v>
      </c>
      <c r="O2387" s="2">
        <f>VLOOKUP(A2387,关卡NPC系数!B:I,6,FALSE)</f>
        <v>1.9419999999999999</v>
      </c>
      <c r="P2387" s="2">
        <f t="shared" si="691"/>
        <v>1</v>
      </c>
    </row>
    <row r="2388" spans="1:16" x14ac:dyDescent="0.3">
      <c r="A2388" s="2">
        <f t="shared" si="698"/>
        <v>398</v>
      </c>
      <c r="B2388" s="2">
        <f ca="1">K2384</f>
        <v>45046</v>
      </c>
      <c r="C2388" s="2">
        <f t="shared" si="697"/>
        <v>5</v>
      </c>
      <c r="D2388" s="2">
        <f>VLOOKUP(A2388,关卡NPC系数!B:C,2,FALSE)</f>
        <v>267</v>
      </c>
      <c r="E2388" s="2" t="str">
        <f>VLOOKUP(A2388,关卡NPC系数!M:Q,5)</f>
        <v>6阶</v>
      </c>
      <c r="F2388" s="2" t="str">
        <f t="shared" si="692"/>
        <v>后排</v>
      </c>
      <c r="G2388" s="2">
        <f t="shared" si="683"/>
        <v>4</v>
      </c>
      <c r="I2388" s="2" t="str">
        <f t="shared" si="693"/>
        <v>自然</v>
      </c>
      <c r="J2388" s="2" t="str">
        <f t="shared" si="694"/>
        <v>6阶后排自然</v>
      </c>
      <c r="K2388" s="2">
        <f ca="1">VLOOKUP(J2388,NPC规则!A:K,M2388,FALSE)</f>
        <v>45056</v>
      </c>
      <c r="L2388" s="2">
        <f>VLOOKUP(J2388,NPC规则!A:N,14,FALSE)</f>
        <v>7</v>
      </c>
      <c r="M2388" s="2">
        <f t="shared" ca="1" si="695"/>
        <v>2</v>
      </c>
      <c r="N2388" s="2">
        <v>6</v>
      </c>
      <c r="O2388" s="2">
        <f>VLOOKUP(A2388,关卡NPC系数!B:I,6,FALSE)</f>
        <v>1.9419999999999999</v>
      </c>
      <c r="P2388" s="2">
        <f t="shared" si="691"/>
        <v>1</v>
      </c>
    </row>
    <row r="2389" spans="1:16" x14ac:dyDescent="0.3">
      <c r="A2389" s="2">
        <f t="shared" si="698"/>
        <v>398</v>
      </c>
      <c r="B2389" s="2">
        <f ca="1">K2384</f>
        <v>45046</v>
      </c>
      <c r="C2389" s="2">
        <f t="shared" si="697"/>
        <v>6</v>
      </c>
      <c r="D2389" s="2">
        <f>VLOOKUP(A2389,关卡NPC系数!B:C,2,FALSE)</f>
        <v>267</v>
      </c>
      <c r="E2389" s="2" t="str">
        <f>VLOOKUP(A2389,关卡NPC系数!M:Q,5)</f>
        <v>6阶</v>
      </c>
      <c r="F2389" s="2" t="str">
        <f t="shared" si="692"/>
        <v>后排</v>
      </c>
      <c r="G2389" s="2">
        <f t="shared" si="683"/>
        <v>4</v>
      </c>
      <c r="I2389" s="2" t="str">
        <f t="shared" si="693"/>
        <v>自然</v>
      </c>
      <c r="J2389" s="2" t="str">
        <f t="shared" si="694"/>
        <v>6阶后排自然</v>
      </c>
      <c r="K2389" s="2">
        <f ca="1">VLOOKUP(J2389,NPC规则!A:K,M2389,FALSE)</f>
        <v>43056</v>
      </c>
      <c r="L2389" s="2">
        <f>VLOOKUP(J2389,NPC规则!A:N,14,FALSE)</f>
        <v>7</v>
      </c>
      <c r="M2389" s="2">
        <f t="shared" ca="1" si="695"/>
        <v>4</v>
      </c>
      <c r="N2389" s="2">
        <v>6</v>
      </c>
      <c r="O2389" s="2">
        <f>VLOOKUP(A2389,关卡NPC系数!B:I,6,FALSE)</f>
        <v>1.9419999999999999</v>
      </c>
      <c r="P2389" s="2">
        <f t="shared" si="691"/>
        <v>1</v>
      </c>
    </row>
    <row r="2390" spans="1:16" x14ac:dyDescent="0.3">
      <c r="A2390" s="2">
        <f t="shared" si="698"/>
        <v>399</v>
      </c>
      <c r="B2390" s="2">
        <f ca="1">K2390</f>
        <v>52046</v>
      </c>
      <c r="C2390" s="2">
        <f t="shared" si="697"/>
        <v>1</v>
      </c>
      <c r="D2390" s="2">
        <f>VLOOKUP(A2390,关卡NPC系数!B:C,2,FALSE)</f>
        <v>268</v>
      </c>
      <c r="E2390" s="2" t="str">
        <f>VLOOKUP(A2390,关卡NPC系数!M:Q,5)</f>
        <v>6阶</v>
      </c>
      <c r="F2390" s="2" t="str">
        <f t="shared" si="692"/>
        <v>前排</v>
      </c>
      <c r="G2390" s="2">
        <f t="shared" si="683"/>
        <v>5</v>
      </c>
      <c r="I2390" s="2" t="str">
        <f t="shared" si="693"/>
        <v>暗影</v>
      </c>
      <c r="J2390" s="2" t="str">
        <f t="shared" si="694"/>
        <v>6阶前排暗影</v>
      </c>
      <c r="K2390" s="2">
        <f ca="1">VLOOKUP(J2390,NPC规则!A:K,M2390,FALSE)</f>
        <v>52046</v>
      </c>
      <c r="L2390" s="2">
        <f>VLOOKUP(J2390,NPC规则!A:N,14,FALSE)</f>
        <v>3</v>
      </c>
      <c r="M2390" s="2">
        <f t="shared" ca="1" si="695"/>
        <v>4</v>
      </c>
      <c r="N2390" s="2">
        <v>6</v>
      </c>
      <c r="O2390" s="2">
        <f>VLOOKUP(A2390,关卡NPC系数!B:I,6,FALSE)</f>
        <v>1.944</v>
      </c>
      <c r="P2390" s="2">
        <f t="shared" si="691"/>
        <v>1</v>
      </c>
    </row>
    <row r="2391" spans="1:16" x14ac:dyDescent="0.3">
      <c r="A2391" s="2">
        <f t="shared" si="698"/>
        <v>399</v>
      </c>
      <c r="B2391" s="2">
        <f ca="1">K2390</f>
        <v>52046</v>
      </c>
      <c r="C2391" s="2">
        <f t="shared" si="697"/>
        <v>2</v>
      </c>
      <c r="D2391" s="2">
        <f>VLOOKUP(A2391,关卡NPC系数!B:C,2,FALSE)</f>
        <v>268</v>
      </c>
      <c r="E2391" s="2" t="str">
        <f>VLOOKUP(A2391,关卡NPC系数!M:Q,5)</f>
        <v>6阶</v>
      </c>
      <c r="F2391" s="2" t="str">
        <f t="shared" si="692"/>
        <v>前排</v>
      </c>
      <c r="G2391" s="2">
        <f t="shared" si="683"/>
        <v>5</v>
      </c>
      <c r="I2391" s="2" t="str">
        <f t="shared" si="693"/>
        <v>暗影</v>
      </c>
      <c r="J2391" s="2" t="str">
        <f t="shared" si="694"/>
        <v>6阶前排暗影</v>
      </c>
      <c r="K2391" s="2">
        <f ca="1">VLOOKUP(J2391,NPC规则!A:K,M2391,FALSE)</f>
        <v>52046</v>
      </c>
      <c r="L2391" s="2">
        <f>VLOOKUP(J2391,NPC规则!A:N,14,FALSE)</f>
        <v>3</v>
      </c>
      <c r="M2391" s="2">
        <f t="shared" ca="1" si="695"/>
        <v>4</v>
      </c>
      <c r="N2391" s="2">
        <v>6</v>
      </c>
      <c r="O2391" s="2">
        <f>VLOOKUP(A2391,关卡NPC系数!B:I,6,FALSE)</f>
        <v>1.944</v>
      </c>
      <c r="P2391" s="2">
        <f t="shared" si="691"/>
        <v>1</v>
      </c>
    </row>
    <row r="2392" spans="1:16" x14ac:dyDescent="0.3">
      <c r="A2392" s="2">
        <f t="shared" si="698"/>
        <v>399</v>
      </c>
      <c r="B2392" s="2">
        <f ca="1">K2390</f>
        <v>52046</v>
      </c>
      <c r="C2392" s="2">
        <f t="shared" si="697"/>
        <v>3</v>
      </c>
      <c r="D2392" s="2">
        <f>VLOOKUP(A2392,关卡NPC系数!B:C,2,FALSE)</f>
        <v>268</v>
      </c>
      <c r="E2392" s="2" t="str">
        <f>VLOOKUP(A2392,关卡NPC系数!M:Q,5)</f>
        <v>6阶</v>
      </c>
      <c r="F2392" s="2" t="str">
        <f t="shared" si="692"/>
        <v>后排</v>
      </c>
      <c r="G2392" s="2">
        <f t="shared" si="683"/>
        <v>5</v>
      </c>
      <c r="I2392" s="2" t="str">
        <f t="shared" si="693"/>
        <v>暗影</v>
      </c>
      <c r="J2392" s="2" t="str">
        <f t="shared" si="694"/>
        <v>6阶后排暗影</v>
      </c>
      <c r="K2392" s="2">
        <f ca="1">VLOOKUP(J2392,NPC规则!A:K,M2392,FALSE)</f>
        <v>52046</v>
      </c>
      <c r="L2392" s="2">
        <f>VLOOKUP(J2392,NPC规则!A:N,14,FALSE)</f>
        <v>3</v>
      </c>
      <c r="M2392" s="2">
        <f t="shared" ca="1" si="695"/>
        <v>4</v>
      </c>
      <c r="N2392" s="2">
        <v>6</v>
      </c>
      <c r="O2392" s="2">
        <f>VLOOKUP(A2392,关卡NPC系数!B:I,6,FALSE)</f>
        <v>1.944</v>
      </c>
      <c r="P2392" s="2">
        <f t="shared" si="691"/>
        <v>1</v>
      </c>
    </row>
    <row r="2393" spans="1:16" x14ac:dyDescent="0.3">
      <c r="A2393" s="2">
        <f t="shared" si="698"/>
        <v>399</v>
      </c>
      <c r="B2393" s="2">
        <f ca="1">K2390</f>
        <v>52046</v>
      </c>
      <c r="C2393" s="2">
        <f t="shared" si="697"/>
        <v>4</v>
      </c>
      <c r="D2393" s="2">
        <f>VLOOKUP(A2393,关卡NPC系数!B:C,2,FALSE)</f>
        <v>268</v>
      </c>
      <c r="E2393" s="2" t="str">
        <f>VLOOKUP(A2393,关卡NPC系数!M:Q,5)</f>
        <v>6阶</v>
      </c>
      <c r="F2393" s="2" t="str">
        <f t="shared" si="692"/>
        <v>后排</v>
      </c>
      <c r="G2393" s="2">
        <f t="shared" si="683"/>
        <v>5</v>
      </c>
      <c r="I2393" s="2" t="str">
        <f t="shared" si="693"/>
        <v>暗影</v>
      </c>
      <c r="J2393" s="2" t="str">
        <f t="shared" si="694"/>
        <v>6阶后排暗影</v>
      </c>
      <c r="K2393" s="2">
        <f ca="1">VLOOKUP(J2393,NPC规则!A:K,M2393,FALSE)</f>
        <v>52046</v>
      </c>
      <c r="L2393" s="2">
        <f>VLOOKUP(J2393,NPC规则!A:N,14,FALSE)</f>
        <v>3</v>
      </c>
      <c r="M2393" s="2">
        <f t="shared" ca="1" si="695"/>
        <v>4</v>
      </c>
      <c r="N2393" s="2">
        <v>6</v>
      </c>
      <c r="O2393" s="2">
        <f>VLOOKUP(A2393,关卡NPC系数!B:I,6,FALSE)</f>
        <v>1.944</v>
      </c>
      <c r="P2393" s="2">
        <f t="shared" si="691"/>
        <v>1</v>
      </c>
    </row>
    <row r="2394" spans="1:16" x14ac:dyDescent="0.3">
      <c r="A2394" s="2">
        <f t="shared" si="698"/>
        <v>399</v>
      </c>
      <c r="B2394" s="2">
        <f ca="1">K2390</f>
        <v>52046</v>
      </c>
      <c r="C2394" s="2">
        <f t="shared" si="697"/>
        <v>5</v>
      </c>
      <c r="D2394" s="2">
        <f>VLOOKUP(A2394,关卡NPC系数!B:C,2,FALSE)</f>
        <v>268</v>
      </c>
      <c r="E2394" s="2" t="str">
        <f>VLOOKUP(A2394,关卡NPC系数!M:Q,5)</f>
        <v>6阶</v>
      </c>
      <c r="F2394" s="2" t="str">
        <f t="shared" si="692"/>
        <v>后排</v>
      </c>
      <c r="G2394" s="2">
        <f t="shared" si="683"/>
        <v>5</v>
      </c>
      <c r="I2394" s="2" t="str">
        <f t="shared" si="693"/>
        <v>暗影</v>
      </c>
      <c r="J2394" s="2" t="str">
        <f t="shared" si="694"/>
        <v>6阶后排暗影</v>
      </c>
      <c r="K2394" s="2">
        <f ca="1">VLOOKUP(J2394,NPC规则!A:K,M2394,FALSE)</f>
        <v>51016</v>
      </c>
      <c r="L2394" s="2">
        <f>VLOOKUP(J2394,NPC规则!A:N,14,FALSE)</f>
        <v>3</v>
      </c>
      <c r="M2394" s="2">
        <f t="shared" ca="1" si="695"/>
        <v>2</v>
      </c>
      <c r="N2394" s="2">
        <v>6</v>
      </c>
      <c r="O2394" s="2">
        <f>VLOOKUP(A2394,关卡NPC系数!B:I,6,FALSE)</f>
        <v>1.944</v>
      </c>
      <c r="P2394" s="2">
        <f t="shared" si="691"/>
        <v>1</v>
      </c>
    </row>
    <row r="2395" spans="1:16" x14ac:dyDescent="0.3">
      <c r="A2395" s="2">
        <f t="shared" si="698"/>
        <v>399</v>
      </c>
      <c r="B2395" s="2">
        <f ca="1">K2390</f>
        <v>52046</v>
      </c>
      <c r="C2395" s="2">
        <f t="shared" si="697"/>
        <v>6</v>
      </c>
      <c r="D2395" s="2">
        <f>VLOOKUP(A2395,关卡NPC系数!B:C,2,FALSE)</f>
        <v>268</v>
      </c>
      <c r="E2395" s="2" t="str">
        <f>VLOOKUP(A2395,关卡NPC系数!M:Q,5)</f>
        <v>6阶</v>
      </c>
      <c r="F2395" s="2" t="str">
        <f t="shared" si="692"/>
        <v>后排</v>
      </c>
      <c r="G2395" s="2">
        <f t="shared" si="683"/>
        <v>5</v>
      </c>
      <c r="I2395" s="2" t="str">
        <f t="shared" si="693"/>
        <v>暗影</v>
      </c>
      <c r="J2395" s="2" t="str">
        <f t="shared" si="694"/>
        <v>6阶后排暗影</v>
      </c>
      <c r="K2395" s="2">
        <f ca="1">VLOOKUP(J2395,NPC规则!A:K,M2395,FALSE)</f>
        <v>51016</v>
      </c>
      <c r="L2395" s="2">
        <f>VLOOKUP(J2395,NPC规则!A:N,14,FALSE)</f>
        <v>3</v>
      </c>
      <c r="M2395" s="2">
        <f t="shared" ca="1" si="695"/>
        <v>2</v>
      </c>
      <c r="N2395" s="2">
        <v>6</v>
      </c>
      <c r="O2395" s="2">
        <f>VLOOKUP(A2395,关卡NPC系数!B:I,6,FALSE)</f>
        <v>1.944</v>
      </c>
      <c r="P2395" s="2">
        <f t="shared" si="691"/>
        <v>1</v>
      </c>
    </row>
    <row r="2396" spans="1:16" x14ac:dyDescent="0.3">
      <c r="A2396" s="2">
        <f t="shared" si="698"/>
        <v>400</v>
      </c>
      <c r="B2396" s="2">
        <f ca="1">K2396</f>
        <v>63026</v>
      </c>
      <c r="C2396" s="2">
        <f t="shared" si="697"/>
        <v>1</v>
      </c>
      <c r="D2396" s="2">
        <f>VLOOKUP(A2396,关卡NPC系数!B:C,2,FALSE)</f>
        <v>268</v>
      </c>
      <c r="E2396" s="2" t="str">
        <f>VLOOKUP(A2396,关卡NPC系数!M:Q,5)</f>
        <v>6阶</v>
      </c>
      <c r="F2396" s="2" t="str">
        <f t="shared" si="692"/>
        <v>前排</v>
      </c>
      <c r="G2396" s="2">
        <f t="shared" si="683"/>
        <v>6</v>
      </c>
      <c r="I2396" s="2" t="str">
        <f t="shared" si="693"/>
        <v>神圣</v>
      </c>
      <c r="J2396" s="2" t="str">
        <f t="shared" si="694"/>
        <v>6阶前排神圣</v>
      </c>
      <c r="K2396" s="2">
        <f ca="1">VLOOKUP(J2396,NPC规则!A:K,M2396,FALSE)</f>
        <v>63026</v>
      </c>
      <c r="L2396" s="2">
        <f>VLOOKUP(J2396,NPC规则!A:N,14,FALSE)</f>
        <v>3</v>
      </c>
      <c r="M2396" s="2">
        <f t="shared" ca="1" si="695"/>
        <v>3</v>
      </c>
      <c r="N2396" s="2">
        <v>6</v>
      </c>
      <c r="O2396" s="2">
        <f>VLOOKUP(A2396,关卡NPC系数!B:I,6,FALSE)</f>
        <v>2.4340000000000002</v>
      </c>
      <c r="P2396" s="2">
        <f t="shared" si="691"/>
        <v>1.3</v>
      </c>
    </row>
    <row r="2397" spans="1:16" x14ac:dyDescent="0.3">
      <c r="A2397" s="2">
        <f t="shared" si="698"/>
        <v>400</v>
      </c>
      <c r="B2397" s="2">
        <f ca="1">K2396</f>
        <v>63026</v>
      </c>
      <c r="C2397" s="2">
        <f t="shared" si="697"/>
        <v>2</v>
      </c>
      <c r="D2397" s="2">
        <f>VLOOKUP(A2397,关卡NPC系数!B:C,2,FALSE)</f>
        <v>268</v>
      </c>
      <c r="E2397" s="2" t="str">
        <f>VLOOKUP(A2397,关卡NPC系数!M:Q,5)</f>
        <v>6阶</v>
      </c>
      <c r="F2397" s="2" t="str">
        <f t="shared" si="692"/>
        <v>前排</v>
      </c>
      <c r="G2397" s="2">
        <f t="shared" si="683"/>
        <v>6</v>
      </c>
      <c r="I2397" s="2" t="str">
        <f t="shared" si="693"/>
        <v>神圣</v>
      </c>
      <c r="J2397" s="2" t="str">
        <f t="shared" si="694"/>
        <v>6阶前排神圣</v>
      </c>
      <c r="L2397" s="2">
        <f>VLOOKUP(J2397,NPC规则!A:N,14,FALSE)</f>
        <v>3</v>
      </c>
      <c r="M2397" s="2">
        <f t="shared" ca="1" si="695"/>
        <v>3</v>
      </c>
      <c r="N2397" s="2">
        <v>6</v>
      </c>
      <c r="O2397" s="2">
        <f>VLOOKUP(A2397,关卡NPC系数!B:I,6,FALSE)</f>
        <v>2.4340000000000002</v>
      </c>
      <c r="P2397" s="2">
        <f t="shared" si="691"/>
        <v>1.3</v>
      </c>
    </row>
    <row r="2398" spans="1:16" x14ac:dyDescent="0.3">
      <c r="A2398" s="2">
        <f t="shared" si="698"/>
        <v>400</v>
      </c>
      <c r="B2398" s="2">
        <f ca="1">K2396</f>
        <v>63026</v>
      </c>
      <c r="C2398" s="2">
        <f t="shared" si="697"/>
        <v>3</v>
      </c>
      <c r="D2398" s="2">
        <f>VLOOKUP(A2398,关卡NPC系数!B:C,2,FALSE)</f>
        <v>268</v>
      </c>
      <c r="E2398" s="2" t="str">
        <f>VLOOKUP(A2398,关卡NPC系数!M:Q,5)</f>
        <v>6阶</v>
      </c>
      <c r="F2398" s="2" t="str">
        <f t="shared" si="692"/>
        <v>后排</v>
      </c>
      <c r="G2398" s="2">
        <f t="shared" ref="G2398:G2401" si="699">G2392+1</f>
        <v>6</v>
      </c>
      <c r="I2398" s="2" t="str">
        <f t="shared" si="693"/>
        <v>神圣</v>
      </c>
      <c r="J2398" s="2" t="str">
        <f t="shared" si="694"/>
        <v>6阶后排神圣</v>
      </c>
      <c r="K2398" s="2">
        <f ca="1">VLOOKUP(J2398,NPC规则!A:K,M2398,FALSE)</f>
        <v>62016</v>
      </c>
      <c r="L2398" s="2">
        <f>VLOOKUP(J2398,NPC规则!A:N,14,FALSE)</f>
        <v>3</v>
      </c>
      <c r="M2398" s="2">
        <f t="shared" ca="1" si="695"/>
        <v>4</v>
      </c>
      <c r="N2398" s="2">
        <v>6</v>
      </c>
      <c r="O2398" s="2">
        <f>VLOOKUP(A2398,关卡NPC系数!B:I,6,FALSE)</f>
        <v>2.4340000000000002</v>
      </c>
      <c r="P2398" s="2">
        <f t="shared" si="691"/>
        <v>1.3</v>
      </c>
    </row>
    <row r="2399" spans="1:16" x14ac:dyDescent="0.3">
      <c r="A2399" s="2">
        <f t="shared" si="698"/>
        <v>400</v>
      </c>
      <c r="B2399" s="2">
        <f ca="1">K2396</f>
        <v>63026</v>
      </c>
      <c r="C2399" s="2">
        <f t="shared" si="697"/>
        <v>4</v>
      </c>
      <c r="D2399" s="2">
        <f>VLOOKUP(A2399,关卡NPC系数!B:C,2,FALSE)</f>
        <v>268</v>
      </c>
      <c r="E2399" s="2" t="str">
        <f>VLOOKUP(A2399,关卡NPC系数!M:Q,5)</f>
        <v>6阶</v>
      </c>
      <c r="F2399" s="2" t="str">
        <f t="shared" si="692"/>
        <v>后排</v>
      </c>
      <c r="G2399" s="2">
        <f t="shared" si="699"/>
        <v>6</v>
      </c>
      <c r="I2399" s="2" t="str">
        <f t="shared" si="693"/>
        <v>神圣</v>
      </c>
      <c r="J2399" s="2" t="str">
        <f t="shared" si="694"/>
        <v>6阶后排神圣</v>
      </c>
      <c r="L2399" s="2">
        <f>VLOOKUP(J2399,NPC规则!A:N,14,FALSE)</f>
        <v>3</v>
      </c>
      <c r="M2399" s="2">
        <f t="shared" ca="1" si="695"/>
        <v>2</v>
      </c>
      <c r="N2399" s="2">
        <v>6</v>
      </c>
      <c r="O2399" s="2">
        <f>VLOOKUP(A2399,关卡NPC系数!B:I,6,FALSE)</f>
        <v>2.4340000000000002</v>
      </c>
      <c r="P2399" s="2">
        <f t="shared" si="691"/>
        <v>1.3</v>
      </c>
    </row>
    <row r="2400" spans="1:16" x14ac:dyDescent="0.3">
      <c r="A2400" s="2">
        <f t="shared" si="698"/>
        <v>400</v>
      </c>
      <c r="B2400" s="2">
        <f ca="1">K2396</f>
        <v>63026</v>
      </c>
      <c r="C2400" s="2">
        <f t="shared" si="697"/>
        <v>5</v>
      </c>
      <c r="D2400" s="2">
        <f>VLOOKUP(A2400,关卡NPC系数!B:C,2,FALSE)</f>
        <v>268</v>
      </c>
      <c r="E2400" s="2" t="str">
        <f>VLOOKUP(A2400,关卡NPC系数!M:Q,5)</f>
        <v>6阶</v>
      </c>
      <c r="F2400" s="2" t="str">
        <f t="shared" si="692"/>
        <v>后排</v>
      </c>
      <c r="G2400" s="2">
        <f t="shared" si="699"/>
        <v>6</v>
      </c>
      <c r="I2400" s="2" t="str">
        <f t="shared" si="693"/>
        <v>神圣</v>
      </c>
      <c r="J2400" s="2" t="str">
        <f t="shared" si="694"/>
        <v>6阶后排神圣</v>
      </c>
      <c r="L2400" s="2">
        <f>VLOOKUP(J2400,NPC规则!A:N,14,FALSE)</f>
        <v>3</v>
      </c>
      <c r="M2400" s="2">
        <f t="shared" ca="1" si="695"/>
        <v>2</v>
      </c>
      <c r="N2400" s="2">
        <v>6</v>
      </c>
      <c r="O2400" s="2">
        <f>VLOOKUP(A2400,关卡NPC系数!B:I,6,FALSE)</f>
        <v>2.4340000000000002</v>
      </c>
      <c r="P2400" s="2">
        <f t="shared" si="691"/>
        <v>1.3</v>
      </c>
    </row>
    <row r="2401" spans="1:16" x14ac:dyDescent="0.3">
      <c r="A2401" s="2">
        <f t="shared" si="698"/>
        <v>400</v>
      </c>
      <c r="B2401" s="2">
        <f ca="1">K2396</f>
        <v>63026</v>
      </c>
      <c r="C2401" s="2">
        <f t="shared" si="697"/>
        <v>6</v>
      </c>
      <c r="D2401" s="2">
        <f>VLOOKUP(A2401,关卡NPC系数!B:C,2,FALSE)</f>
        <v>268</v>
      </c>
      <c r="E2401" s="2" t="str">
        <f>VLOOKUP(A2401,关卡NPC系数!M:Q,5)</f>
        <v>6阶</v>
      </c>
      <c r="F2401" s="2" t="str">
        <f t="shared" si="692"/>
        <v>后排</v>
      </c>
      <c r="G2401" s="2">
        <f t="shared" si="699"/>
        <v>6</v>
      </c>
      <c r="I2401" s="2" t="str">
        <f t="shared" si="693"/>
        <v>神圣</v>
      </c>
      <c r="J2401" s="2" t="str">
        <f t="shared" si="694"/>
        <v>6阶后排神圣</v>
      </c>
      <c r="K2401" s="2">
        <f ca="1">VLOOKUP(J2401,NPC规则!A:K,M2401,FALSE)</f>
        <v>62016</v>
      </c>
      <c r="L2401" s="2">
        <f>VLOOKUP(J2401,NPC规则!A:N,14,FALSE)</f>
        <v>3</v>
      </c>
      <c r="M2401" s="2">
        <f t="shared" ca="1" si="695"/>
        <v>4</v>
      </c>
      <c r="N2401" s="2">
        <v>6</v>
      </c>
      <c r="O2401" s="2">
        <f>VLOOKUP(A2401,关卡NPC系数!B:I,6,FALSE)</f>
        <v>2.4340000000000002</v>
      </c>
      <c r="P2401" s="2">
        <f t="shared" si="691"/>
        <v>1.3</v>
      </c>
    </row>
  </sheetData>
  <phoneticPr fontId="12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1"/>
  <sheetViews>
    <sheetView topLeftCell="A70" zoomScale="115" zoomScaleNormal="115" workbookViewId="0">
      <selection activeCell="D24" sqref="D24"/>
    </sheetView>
  </sheetViews>
  <sheetFormatPr defaultColWidth="8.88671875" defaultRowHeight="17.25" x14ac:dyDescent="0.3"/>
  <cols>
    <col min="1" max="16384" width="8.88671875" style="1"/>
  </cols>
  <sheetData>
    <row r="1" spans="1:4" x14ac:dyDescent="0.3">
      <c r="A1" s="1" t="s">
        <v>102</v>
      </c>
      <c r="B1" s="1" t="s">
        <v>103</v>
      </c>
      <c r="C1" s="1" t="s">
        <v>3</v>
      </c>
      <c r="D1" s="1" t="s">
        <v>5</v>
      </c>
    </row>
    <row r="2" spans="1:4" x14ac:dyDescent="0.3">
      <c r="A2" s="1">
        <v>1</v>
      </c>
      <c r="B2" s="1">
        <v>10001</v>
      </c>
      <c r="C2" s="1">
        <v>20</v>
      </c>
      <c r="D2" s="1">
        <v>1</v>
      </c>
    </row>
    <row r="3" spans="1:4" x14ac:dyDescent="0.3">
      <c r="A3" s="1">
        <v>2</v>
      </c>
      <c r="B3" s="1">
        <v>10002</v>
      </c>
      <c r="C3" s="1">
        <v>21</v>
      </c>
      <c r="D3" s="1">
        <v>1</v>
      </c>
    </row>
    <row r="4" spans="1:4" x14ac:dyDescent="0.3">
      <c r="A4" s="1">
        <v>3</v>
      </c>
      <c r="B4" s="1">
        <v>10003</v>
      </c>
      <c r="C4" s="1">
        <v>22</v>
      </c>
      <c r="D4" s="1">
        <v>1</v>
      </c>
    </row>
    <row r="5" spans="1:4" x14ac:dyDescent="0.3">
      <c r="A5" s="1">
        <v>4</v>
      </c>
      <c r="B5" s="1">
        <v>10004</v>
      </c>
      <c r="C5" s="1">
        <v>23</v>
      </c>
      <c r="D5" s="1">
        <v>1</v>
      </c>
    </row>
    <row r="6" spans="1:4" x14ac:dyDescent="0.3">
      <c r="A6" s="1">
        <v>5</v>
      </c>
      <c r="B6" s="1">
        <v>10005</v>
      </c>
      <c r="C6" s="1">
        <v>24</v>
      </c>
      <c r="D6" s="1">
        <v>1</v>
      </c>
    </row>
    <row r="7" spans="1:4" x14ac:dyDescent="0.3">
      <c r="A7" s="1">
        <v>6</v>
      </c>
      <c r="B7" s="1">
        <v>10006</v>
      </c>
      <c r="C7" s="1">
        <v>25</v>
      </c>
      <c r="D7" s="1">
        <v>1</v>
      </c>
    </row>
    <row r="8" spans="1:4" x14ac:dyDescent="0.3">
      <c r="A8" s="1">
        <v>7</v>
      </c>
      <c r="B8" s="1">
        <v>10007</v>
      </c>
      <c r="C8" s="1">
        <v>26</v>
      </c>
      <c r="D8" s="1">
        <v>1</v>
      </c>
    </row>
    <row r="9" spans="1:4" x14ac:dyDescent="0.3">
      <c r="A9" s="1">
        <v>8</v>
      </c>
      <c r="B9" s="1">
        <v>10008</v>
      </c>
      <c r="C9" s="1">
        <v>27</v>
      </c>
      <c r="D9" s="1">
        <v>1</v>
      </c>
    </row>
    <row r="10" spans="1:4" x14ac:dyDescent="0.3">
      <c r="A10" s="1">
        <v>9</v>
      </c>
      <c r="B10" s="1">
        <v>10009</v>
      </c>
      <c r="C10" s="1">
        <v>28</v>
      </c>
      <c r="D10" s="1">
        <v>1</v>
      </c>
    </row>
    <row r="11" spans="1:4" x14ac:dyDescent="0.3">
      <c r="A11" s="1">
        <v>10</v>
      </c>
      <c r="B11" s="1">
        <v>10010</v>
      </c>
      <c r="C11" s="1">
        <v>29</v>
      </c>
      <c r="D11" s="1">
        <v>1</v>
      </c>
    </row>
    <row r="12" spans="1:4" x14ac:dyDescent="0.3">
      <c r="A12" s="1">
        <v>11</v>
      </c>
      <c r="B12" s="1">
        <v>10011</v>
      </c>
      <c r="C12" s="1">
        <v>30</v>
      </c>
      <c r="D12" s="1">
        <v>2</v>
      </c>
    </row>
    <row r="13" spans="1:4" x14ac:dyDescent="0.3">
      <c r="A13" s="1">
        <v>12</v>
      </c>
      <c r="B13" s="1">
        <v>10012</v>
      </c>
      <c r="C13" s="1">
        <v>31</v>
      </c>
      <c r="D13" s="1">
        <v>2</v>
      </c>
    </row>
    <row r="14" spans="1:4" x14ac:dyDescent="0.3">
      <c r="A14" s="1">
        <v>13</v>
      </c>
      <c r="B14" s="1">
        <v>10013</v>
      </c>
      <c r="C14" s="1">
        <v>32</v>
      </c>
      <c r="D14" s="1">
        <v>2</v>
      </c>
    </row>
    <row r="15" spans="1:4" x14ac:dyDescent="0.3">
      <c r="A15" s="1">
        <v>14</v>
      </c>
      <c r="B15" s="1">
        <v>10014</v>
      </c>
      <c r="C15" s="1">
        <v>33</v>
      </c>
      <c r="D15" s="1">
        <v>2</v>
      </c>
    </row>
    <row r="16" spans="1:4" x14ac:dyDescent="0.3">
      <c r="A16" s="1">
        <v>15</v>
      </c>
      <c r="B16" s="1">
        <v>10015</v>
      </c>
      <c r="C16" s="1">
        <v>34</v>
      </c>
      <c r="D16" s="1">
        <v>2</v>
      </c>
    </row>
    <row r="17" spans="1:4" x14ac:dyDescent="0.3">
      <c r="A17" s="1">
        <v>16</v>
      </c>
      <c r="B17" s="1">
        <v>10016</v>
      </c>
      <c r="C17" s="1">
        <v>35</v>
      </c>
      <c r="D17" s="1">
        <v>2</v>
      </c>
    </row>
    <row r="18" spans="1:4" x14ac:dyDescent="0.3">
      <c r="A18" s="1">
        <v>17</v>
      </c>
      <c r="B18" s="1">
        <v>10017</v>
      </c>
      <c r="C18" s="1">
        <v>36</v>
      </c>
      <c r="D18" s="1">
        <v>2</v>
      </c>
    </row>
    <row r="19" spans="1:4" x14ac:dyDescent="0.3">
      <c r="A19" s="1">
        <v>18</v>
      </c>
      <c r="B19" s="1">
        <v>10018</v>
      </c>
      <c r="C19" s="1">
        <v>37</v>
      </c>
      <c r="D19" s="1">
        <v>2</v>
      </c>
    </row>
    <row r="20" spans="1:4" x14ac:dyDescent="0.3">
      <c r="A20" s="1">
        <v>19</v>
      </c>
      <c r="B20" s="1">
        <v>10019</v>
      </c>
      <c r="C20" s="1">
        <v>38</v>
      </c>
      <c r="D20" s="1">
        <v>2</v>
      </c>
    </row>
    <row r="21" spans="1:4" x14ac:dyDescent="0.3">
      <c r="A21" s="1">
        <v>20</v>
      </c>
      <c r="B21" s="1">
        <v>10020</v>
      </c>
      <c r="C21" s="1">
        <v>39</v>
      </c>
      <c r="D21" s="1">
        <v>2</v>
      </c>
    </row>
    <row r="22" spans="1:4" x14ac:dyDescent="0.3">
      <c r="A22" s="1">
        <v>21</v>
      </c>
      <c r="B22" s="1">
        <v>10021</v>
      </c>
      <c r="C22" s="1">
        <v>40</v>
      </c>
      <c r="D22" s="1">
        <v>2</v>
      </c>
    </row>
    <row r="23" spans="1:4" x14ac:dyDescent="0.3">
      <c r="A23" s="1">
        <v>22</v>
      </c>
      <c r="B23" s="1">
        <v>10022</v>
      </c>
      <c r="C23" s="1">
        <v>41</v>
      </c>
      <c r="D23" s="1">
        <v>2</v>
      </c>
    </row>
    <row r="24" spans="1:4" x14ac:dyDescent="0.3">
      <c r="A24" s="1">
        <v>23</v>
      </c>
      <c r="B24" s="1">
        <v>10023</v>
      </c>
      <c r="C24" s="1">
        <v>42</v>
      </c>
      <c r="D24" s="1">
        <v>2</v>
      </c>
    </row>
    <row r="25" spans="1:4" x14ac:dyDescent="0.3">
      <c r="A25" s="1">
        <v>24</v>
      </c>
      <c r="B25" s="1">
        <v>10024</v>
      </c>
      <c r="C25" s="1">
        <v>43</v>
      </c>
      <c r="D25" s="1">
        <v>2</v>
      </c>
    </row>
    <row r="26" spans="1:4" x14ac:dyDescent="0.3">
      <c r="A26" s="1">
        <v>25</v>
      </c>
      <c r="B26" s="1">
        <v>10025</v>
      </c>
      <c r="C26" s="1">
        <v>44</v>
      </c>
      <c r="D26" s="1">
        <v>2</v>
      </c>
    </row>
    <row r="27" spans="1:4" x14ac:dyDescent="0.3">
      <c r="A27" s="1">
        <v>26</v>
      </c>
      <c r="B27" s="1">
        <v>10026</v>
      </c>
      <c r="C27" s="1">
        <v>45</v>
      </c>
      <c r="D27" s="1">
        <v>2</v>
      </c>
    </row>
    <row r="28" spans="1:4" x14ac:dyDescent="0.3">
      <c r="A28" s="1">
        <v>27</v>
      </c>
      <c r="B28" s="1">
        <v>10027</v>
      </c>
      <c r="C28" s="1">
        <v>46</v>
      </c>
      <c r="D28" s="1">
        <v>2</v>
      </c>
    </row>
    <row r="29" spans="1:4" x14ac:dyDescent="0.3">
      <c r="A29" s="1">
        <v>28</v>
      </c>
      <c r="B29" s="1">
        <v>10028</v>
      </c>
      <c r="C29" s="1">
        <v>47</v>
      </c>
      <c r="D29" s="1">
        <v>2</v>
      </c>
    </row>
    <row r="30" spans="1:4" x14ac:dyDescent="0.3">
      <c r="A30" s="1">
        <v>29</v>
      </c>
      <c r="B30" s="1">
        <v>10029</v>
      </c>
      <c r="C30" s="1">
        <v>48</v>
      </c>
      <c r="D30" s="1">
        <v>2</v>
      </c>
    </row>
    <row r="31" spans="1:4" x14ac:dyDescent="0.3">
      <c r="A31" s="1">
        <v>30</v>
      </c>
      <c r="B31" s="1">
        <v>10030</v>
      </c>
      <c r="C31" s="1">
        <v>49</v>
      </c>
      <c r="D31" s="1">
        <v>2</v>
      </c>
    </row>
    <row r="32" spans="1:4" x14ac:dyDescent="0.3">
      <c r="A32" s="1">
        <v>31</v>
      </c>
      <c r="B32" s="1">
        <v>10031</v>
      </c>
      <c r="C32" s="1">
        <v>50</v>
      </c>
      <c r="D32" s="1">
        <v>3</v>
      </c>
    </row>
    <row r="33" spans="1:4" x14ac:dyDescent="0.3">
      <c r="A33" s="1">
        <v>32</v>
      </c>
      <c r="B33" s="1">
        <v>10032</v>
      </c>
      <c r="C33" s="1">
        <v>51</v>
      </c>
      <c r="D33" s="1">
        <v>3</v>
      </c>
    </row>
    <row r="34" spans="1:4" x14ac:dyDescent="0.3">
      <c r="A34" s="1">
        <v>33</v>
      </c>
      <c r="B34" s="1">
        <v>10033</v>
      </c>
      <c r="C34" s="1">
        <v>52</v>
      </c>
      <c r="D34" s="1">
        <v>3</v>
      </c>
    </row>
    <row r="35" spans="1:4" x14ac:dyDescent="0.3">
      <c r="A35" s="1">
        <v>34</v>
      </c>
      <c r="B35" s="1">
        <v>10034</v>
      </c>
      <c r="C35" s="1">
        <v>53</v>
      </c>
      <c r="D35" s="1">
        <v>3</v>
      </c>
    </row>
    <row r="36" spans="1:4" x14ac:dyDescent="0.3">
      <c r="A36" s="1">
        <v>35</v>
      </c>
      <c r="B36" s="1">
        <v>10035</v>
      </c>
      <c r="C36" s="1">
        <v>54</v>
      </c>
      <c r="D36" s="1">
        <v>3</v>
      </c>
    </row>
    <row r="37" spans="1:4" x14ac:dyDescent="0.3">
      <c r="A37" s="1">
        <v>36</v>
      </c>
      <c r="B37" s="1">
        <v>10036</v>
      </c>
      <c r="C37" s="1">
        <v>55</v>
      </c>
      <c r="D37" s="1">
        <v>3</v>
      </c>
    </row>
    <row r="38" spans="1:4" x14ac:dyDescent="0.3">
      <c r="A38" s="1">
        <v>37</v>
      </c>
      <c r="B38" s="1">
        <v>10037</v>
      </c>
      <c r="C38" s="1">
        <v>56</v>
      </c>
      <c r="D38" s="1">
        <v>3</v>
      </c>
    </row>
    <row r="39" spans="1:4" x14ac:dyDescent="0.3">
      <c r="A39" s="1">
        <v>38</v>
      </c>
      <c r="B39" s="1">
        <v>10038</v>
      </c>
      <c r="C39" s="1">
        <v>57</v>
      </c>
      <c r="D39" s="1">
        <v>3</v>
      </c>
    </row>
    <row r="40" spans="1:4" x14ac:dyDescent="0.3">
      <c r="A40" s="1">
        <v>39</v>
      </c>
      <c r="B40" s="1">
        <v>10039</v>
      </c>
      <c r="C40" s="1">
        <v>58</v>
      </c>
      <c r="D40" s="1">
        <v>3</v>
      </c>
    </row>
    <row r="41" spans="1:4" x14ac:dyDescent="0.3">
      <c r="A41" s="1">
        <v>40</v>
      </c>
      <c r="B41" s="1">
        <v>10040</v>
      </c>
      <c r="C41" s="1">
        <v>59</v>
      </c>
      <c r="D41" s="1">
        <v>3</v>
      </c>
    </row>
    <row r="42" spans="1:4" x14ac:dyDescent="0.3">
      <c r="A42" s="1">
        <v>41</v>
      </c>
      <c r="B42" s="1">
        <v>10041</v>
      </c>
      <c r="C42" s="1">
        <v>60</v>
      </c>
      <c r="D42" s="1">
        <v>3</v>
      </c>
    </row>
    <row r="43" spans="1:4" x14ac:dyDescent="0.3">
      <c r="A43" s="1">
        <v>42</v>
      </c>
      <c r="B43" s="1">
        <v>10042</v>
      </c>
      <c r="C43" s="1">
        <v>61</v>
      </c>
      <c r="D43" s="1">
        <v>3</v>
      </c>
    </row>
    <row r="44" spans="1:4" x14ac:dyDescent="0.3">
      <c r="A44" s="1">
        <v>43</v>
      </c>
      <c r="B44" s="1">
        <v>10043</v>
      </c>
      <c r="C44" s="1">
        <v>62</v>
      </c>
      <c r="D44" s="1">
        <v>3</v>
      </c>
    </row>
    <row r="45" spans="1:4" x14ac:dyDescent="0.3">
      <c r="A45" s="1">
        <v>44</v>
      </c>
      <c r="B45" s="1">
        <v>10044</v>
      </c>
      <c r="C45" s="1">
        <v>63</v>
      </c>
      <c r="D45" s="1">
        <v>3</v>
      </c>
    </row>
    <row r="46" spans="1:4" x14ac:dyDescent="0.3">
      <c r="A46" s="1">
        <v>45</v>
      </c>
      <c r="B46" s="1">
        <v>10045</v>
      </c>
      <c r="C46" s="1">
        <v>64</v>
      </c>
      <c r="D46" s="1">
        <v>3</v>
      </c>
    </row>
    <row r="47" spans="1:4" x14ac:dyDescent="0.3">
      <c r="A47" s="1">
        <v>46</v>
      </c>
      <c r="B47" s="1">
        <v>10046</v>
      </c>
      <c r="C47" s="1">
        <v>65</v>
      </c>
      <c r="D47" s="1">
        <v>3</v>
      </c>
    </row>
    <row r="48" spans="1:4" x14ac:dyDescent="0.3">
      <c r="A48" s="1">
        <v>47</v>
      </c>
      <c r="B48" s="1">
        <v>10047</v>
      </c>
      <c r="C48" s="1">
        <v>66</v>
      </c>
      <c r="D48" s="1">
        <v>3</v>
      </c>
    </row>
    <row r="49" spans="1:4" x14ac:dyDescent="0.3">
      <c r="A49" s="1">
        <v>48</v>
      </c>
      <c r="B49" s="1">
        <v>10048</v>
      </c>
      <c r="C49" s="1">
        <v>67</v>
      </c>
      <c r="D49" s="1">
        <v>3</v>
      </c>
    </row>
    <row r="50" spans="1:4" x14ac:dyDescent="0.3">
      <c r="A50" s="1">
        <v>49</v>
      </c>
      <c r="B50" s="1">
        <v>10049</v>
      </c>
      <c r="C50" s="1">
        <v>68</v>
      </c>
      <c r="D50" s="1">
        <v>3</v>
      </c>
    </row>
    <row r="51" spans="1:4" x14ac:dyDescent="0.3">
      <c r="A51" s="1">
        <v>50</v>
      </c>
      <c r="B51" s="1">
        <v>10050</v>
      </c>
      <c r="C51" s="1">
        <v>69</v>
      </c>
      <c r="D51" s="1">
        <v>3</v>
      </c>
    </row>
    <row r="52" spans="1:4" x14ac:dyDescent="0.3">
      <c r="A52" s="1">
        <v>51</v>
      </c>
      <c r="B52" s="1">
        <v>10051</v>
      </c>
      <c r="C52" s="1">
        <v>70</v>
      </c>
      <c r="D52" s="1">
        <v>3</v>
      </c>
    </row>
    <row r="53" spans="1:4" x14ac:dyDescent="0.3">
      <c r="A53" s="1">
        <v>52</v>
      </c>
      <c r="B53" s="1">
        <v>10052</v>
      </c>
      <c r="C53" s="1">
        <v>71</v>
      </c>
      <c r="D53" s="1">
        <v>3</v>
      </c>
    </row>
    <row r="54" spans="1:4" x14ac:dyDescent="0.3">
      <c r="A54" s="1">
        <v>53</v>
      </c>
      <c r="B54" s="1">
        <v>10053</v>
      </c>
      <c r="C54" s="1">
        <v>72</v>
      </c>
      <c r="D54" s="1">
        <v>3</v>
      </c>
    </row>
    <row r="55" spans="1:4" x14ac:dyDescent="0.3">
      <c r="A55" s="1">
        <v>54</v>
      </c>
      <c r="B55" s="1">
        <v>10054</v>
      </c>
      <c r="C55" s="1">
        <v>73</v>
      </c>
      <c r="D55" s="1">
        <v>3</v>
      </c>
    </row>
    <row r="56" spans="1:4" x14ac:dyDescent="0.3">
      <c r="A56" s="1">
        <v>55</v>
      </c>
      <c r="B56" s="1">
        <v>10055</v>
      </c>
      <c r="C56" s="1">
        <v>74</v>
      </c>
      <c r="D56" s="1">
        <v>3</v>
      </c>
    </row>
    <row r="57" spans="1:4" x14ac:dyDescent="0.3">
      <c r="A57" s="1">
        <v>56</v>
      </c>
      <c r="B57" s="1">
        <v>10056</v>
      </c>
      <c r="C57" s="1">
        <v>75</v>
      </c>
      <c r="D57" s="1">
        <v>3</v>
      </c>
    </row>
    <row r="58" spans="1:4" x14ac:dyDescent="0.3">
      <c r="A58" s="1">
        <v>57</v>
      </c>
      <c r="B58" s="1">
        <v>10057</v>
      </c>
      <c r="C58" s="1">
        <v>76</v>
      </c>
      <c r="D58" s="1">
        <v>3</v>
      </c>
    </row>
    <row r="59" spans="1:4" x14ac:dyDescent="0.3">
      <c r="A59" s="1">
        <v>58</v>
      </c>
      <c r="B59" s="1">
        <v>10058</v>
      </c>
      <c r="C59" s="1">
        <v>77</v>
      </c>
      <c r="D59" s="1">
        <v>3</v>
      </c>
    </row>
    <row r="60" spans="1:4" x14ac:dyDescent="0.3">
      <c r="A60" s="1">
        <v>59</v>
      </c>
      <c r="B60" s="1">
        <v>10059</v>
      </c>
      <c r="C60" s="1">
        <v>78</v>
      </c>
      <c r="D60" s="1">
        <v>3</v>
      </c>
    </row>
    <row r="61" spans="1:4" x14ac:dyDescent="0.3">
      <c r="A61" s="1">
        <v>60</v>
      </c>
      <c r="B61" s="1">
        <v>10060</v>
      </c>
      <c r="C61" s="1">
        <v>79</v>
      </c>
      <c r="D61" s="1">
        <v>3</v>
      </c>
    </row>
    <row r="62" spans="1:4" x14ac:dyDescent="0.3">
      <c r="A62" s="1">
        <v>61</v>
      </c>
      <c r="B62" s="1">
        <v>10061</v>
      </c>
      <c r="C62" s="1">
        <v>80</v>
      </c>
      <c r="D62" s="1">
        <v>4</v>
      </c>
    </row>
    <row r="63" spans="1:4" x14ac:dyDescent="0.3">
      <c r="A63" s="1">
        <v>62</v>
      </c>
      <c r="B63" s="1">
        <v>10062</v>
      </c>
      <c r="C63" s="1">
        <v>81</v>
      </c>
      <c r="D63" s="1">
        <v>4</v>
      </c>
    </row>
    <row r="64" spans="1:4" x14ac:dyDescent="0.3">
      <c r="A64" s="1">
        <v>63</v>
      </c>
      <c r="B64" s="1">
        <v>10063</v>
      </c>
      <c r="C64" s="1">
        <v>82</v>
      </c>
      <c r="D64" s="1">
        <v>4</v>
      </c>
    </row>
    <row r="65" spans="1:4" x14ac:dyDescent="0.3">
      <c r="A65" s="1">
        <v>64</v>
      </c>
      <c r="B65" s="1">
        <v>10064</v>
      </c>
      <c r="C65" s="1">
        <v>83</v>
      </c>
      <c r="D65" s="1">
        <v>4</v>
      </c>
    </row>
    <row r="66" spans="1:4" x14ac:dyDescent="0.3">
      <c r="A66" s="1">
        <v>65</v>
      </c>
      <c r="B66" s="1">
        <v>10065</v>
      </c>
      <c r="C66" s="1">
        <v>84</v>
      </c>
      <c r="D66" s="1">
        <v>4</v>
      </c>
    </row>
    <row r="67" spans="1:4" x14ac:dyDescent="0.3">
      <c r="A67" s="1">
        <v>66</v>
      </c>
      <c r="B67" s="1">
        <v>10066</v>
      </c>
      <c r="C67" s="1">
        <v>85</v>
      </c>
      <c r="D67" s="1">
        <v>4</v>
      </c>
    </row>
    <row r="68" spans="1:4" x14ac:dyDescent="0.3">
      <c r="A68" s="1">
        <v>67</v>
      </c>
      <c r="B68" s="1">
        <v>10067</v>
      </c>
      <c r="C68" s="1">
        <v>86</v>
      </c>
      <c r="D68" s="1">
        <v>4</v>
      </c>
    </row>
    <row r="69" spans="1:4" x14ac:dyDescent="0.3">
      <c r="A69" s="1">
        <v>68</v>
      </c>
      <c r="B69" s="1">
        <v>10068</v>
      </c>
      <c r="C69" s="1">
        <v>87</v>
      </c>
      <c r="D69" s="1">
        <v>4</v>
      </c>
    </row>
    <row r="70" spans="1:4" x14ac:dyDescent="0.3">
      <c r="A70" s="1">
        <v>69</v>
      </c>
      <c r="B70" s="1">
        <v>10069</v>
      </c>
      <c r="C70" s="1">
        <v>88</v>
      </c>
      <c r="D70" s="1">
        <v>4</v>
      </c>
    </row>
    <row r="71" spans="1:4" x14ac:dyDescent="0.3">
      <c r="A71" s="1">
        <v>70</v>
      </c>
      <c r="B71" s="1">
        <v>10070</v>
      </c>
      <c r="C71" s="1">
        <v>89</v>
      </c>
      <c r="D71" s="1">
        <v>4</v>
      </c>
    </row>
    <row r="72" spans="1:4" x14ac:dyDescent="0.3">
      <c r="A72" s="1">
        <v>71</v>
      </c>
      <c r="B72" s="1">
        <v>10071</v>
      </c>
      <c r="C72" s="1">
        <v>90</v>
      </c>
      <c r="D72" s="1">
        <v>4</v>
      </c>
    </row>
    <row r="73" spans="1:4" x14ac:dyDescent="0.3">
      <c r="A73" s="1">
        <v>72</v>
      </c>
      <c r="B73" s="1">
        <v>10072</v>
      </c>
      <c r="C73" s="1">
        <v>91</v>
      </c>
      <c r="D73" s="1">
        <v>4</v>
      </c>
    </row>
    <row r="74" spans="1:4" x14ac:dyDescent="0.3">
      <c r="A74" s="1">
        <v>73</v>
      </c>
      <c r="B74" s="1">
        <v>10073</v>
      </c>
      <c r="C74" s="1">
        <v>92</v>
      </c>
      <c r="D74" s="1">
        <v>4</v>
      </c>
    </row>
    <row r="75" spans="1:4" x14ac:dyDescent="0.3">
      <c r="A75" s="1">
        <v>74</v>
      </c>
      <c r="B75" s="1">
        <v>10074</v>
      </c>
      <c r="C75" s="1">
        <v>93</v>
      </c>
      <c r="D75" s="1">
        <v>4</v>
      </c>
    </row>
    <row r="76" spans="1:4" x14ac:dyDescent="0.3">
      <c r="A76" s="1">
        <v>75</v>
      </c>
      <c r="B76" s="1">
        <v>10075</v>
      </c>
      <c r="C76" s="1">
        <v>94</v>
      </c>
      <c r="D76" s="1">
        <v>4</v>
      </c>
    </row>
    <row r="77" spans="1:4" x14ac:dyDescent="0.3">
      <c r="A77" s="1">
        <v>76</v>
      </c>
      <c r="B77" s="1">
        <v>10076</v>
      </c>
      <c r="C77" s="1">
        <v>95</v>
      </c>
      <c r="D77" s="1">
        <v>4</v>
      </c>
    </row>
    <row r="78" spans="1:4" x14ac:dyDescent="0.3">
      <c r="A78" s="1">
        <v>77</v>
      </c>
      <c r="B78" s="1">
        <v>10077</v>
      </c>
      <c r="C78" s="1">
        <v>96</v>
      </c>
      <c r="D78" s="1">
        <v>4</v>
      </c>
    </row>
    <row r="79" spans="1:4" x14ac:dyDescent="0.3">
      <c r="A79" s="1">
        <v>78</v>
      </c>
      <c r="B79" s="1">
        <v>10078</v>
      </c>
      <c r="C79" s="1">
        <v>97</v>
      </c>
      <c r="D79" s="1">
        <v>4</v>
      </c>
    </row>
    <row r="80" spans="1:4" x14ac:dyDescent="0.3">
      <c r="A80" s="1">
        <v>79</v>
      </c>
      <c r="B80" s="1">
        <v>10079</v>
      </c>
      <c r="C80" s="1">
        <v>98</v>
      </c>
      <c r="D80" s="1">
        <v>4</v>
      </c>
    </row>
    <row r="81" spans="1:4" x14ac:dyDescent="0.3">
      <c r="A81" s="1">
        <v>80</v>
      </c>
      <c r="B81" s="1">
        <v>10080</v>
      </c>
      <c r="C81" s="1">
        <v>99</v>
      </c>
      <c r="D81" s="1">
        <v>4</v>
      </c>
    </row>
    <row r="82" spans="1:4" x14ac:dyDescent="0.3">
      <c r="A82" s="1">
        <v>81</v>
      </c>
      <c r="B82" s="1">
        <v>10081</v>
      </c>
      <c r="C82" s="1">
        <v>100</v>
      </c>
      <c r="D82" s="1">
        <v>4</v>
      </c>
    </row>
    <row r="83" spans="1:4" x14ac:dyDescent="0.3">
      <c r="A83" s="1">
        <v>82</v>
      </c>
      <c r="B83" s="1">
        <v>10082</v>
      </c>
      <c r="C83" s="1">
        <v>101</v>
      </c>
      <c r="D83" s="1">
        <v>4</v>
      </c>
    </row>
    <row r="84" spans="1:4" x14ac:dyDescent="0.3">
      <c r="A84" s="1">
        <v>83</v>
      </c>
      <c r="B84" s="1">
        <v>10083</v>
      </c>
      <c r="C84" s="1">
        <v>102</v>
      </c>
      <c r="D84" s="1">
        <v>4</v>
      </c>
    </row>
    <row r="85" spans="1:4" x14ac:dyDescent="0.3">
      <c r="A85" s="1">
        <v>84</v>
      </c>
      <c r="B85" s="1">
        <v>10084</v>
      </c>
      <c r="C85" s="1">
        <v>102</v>
      </c>
      <c r="D85" s="1">
        <v>4</v>
      </c>
    </row>
    <row r="86" spans="1:4" x14ac:dyDescent="0.3">
      <c r="A86" s="1">
        <v>85</v>
      </c>
      <c r="B86" s="1">
        <v>10085</v>
      </c>
      <c r="C86" s="1">
        <v>103</v>
      </c>
      <c r="D86" s="1">
        <v>4</v>
      </c>
    </row>
    <row r="87" spans="1:4" x14ac:dyDescent="0.3">
      <c r="A87" s="1">
        <v>86</v>
      </c>
      <c r="B87" s="1">
        <v>10086</v>
      </c>
      <c r="C87" s="1">
        <v>103</v>
      </c>
      <c r="D87" s="1">
        <v>4</v>
      </c>
    </row>
    <row r="88" spans="1:4" x14ac:dyDescent="0.3">
      <c r="A88" s="1">
        <v>87</v>
      </c>
      <c r="B88" s="1">
        <v>10087</v>
      </c>
      <c r="C88" s="1">
        <v>104</v>
      </c>
      <c r="D88" s="1">
        <v>4</v>
      </c>
    </row>
    <row r="89" spans="1:4" x14ac:dyDescent="0.3">
      <c r="A89" s="1">
        <v>88</v>
      </c>
      <c r="B89" s="1">
        <v>10088</v>
      </c>
      <c r="C89" s="1">
        <v>104</v>
      </c>
      <c r="D89" s="1">
        <v>4</v>
      </c>
    </row>
    <row r="90" spans="1:4" x14ac:dyDescent="0.3">
      <c r="A90" s="1">
        <v>89</v>
      </c>
      <c r="B90" s="1">
        <v>10089</v>
      </c>
      <c r="C90" s="1">
        <v>105</v>
      </c>
      <c r="D90" s="1">
        <v>4</v>
      </c>
    </row>
    <row r="91" spans="1:4" x14ac:dyDescent="0.3">
      <c r="A91" s="1">
        <v>90</v>
      </c>
      <c r="B91" s="1">
        <v>10090</v>
      </c>
      <c r="C91" s="1">
        <v>105</v>
      </c>
      <c r="D91" s="1">
        <v>4</v>
      </c>
    </row>
    <row r="92" spans="1:4" x14ac:dyDescent="0.3">
      <c r="A92" s="1">
        <v>91</v>
      </c>
      <c r="B92" s="1">
        <v>10091</v>
      </c>
      <c r="C92" s="1">
        <v>106</v>
      </c>
      <c r="D92" s="1">
        <v>4</v>
      </c>
    </row>
    <row r="93" spans="1:4" x14ac:dyDescent="0.3">
      <c r="A93" s="1">
        <v>92</v>
      </c>
      <c r="B93" s="1">
        <v>10092</v>
      </c>
      <c r="C93" s="1">
        <v>106</v>
      </c>
      <c r="D93" s="1">
        <v>4</v>
      </c>
    </row>
    <row r="94" spans="1:4" x14ac:dyDescent="0.3">
      <c r="A94" s="1">
        <v>93</v>
      </c>
      <c r="B94" s="1">
        <v>10093</v>
      </c>
      <c r="C94" s="1">
        <v>107</v>
      </c>
      <c r="D94" s="1">
        <v>4</v>
      </c>
    </row>
    <row r="95" spans="1:4" x14ac:dyDescent="0.3">
      <c r="A95" s="1">
        <v>94</v>
      </c>
      <c r="B95" s="1">
        <v>10094</v>
      </c>
      <c r="C95" s="1">
        <v>107</v>
      </c>
      <c r="D95" s="1">
        <v>4</v>
      </c>
    </row>
    <row r="96" spans="1:4" x14ac:dyDescent="0.3">
      <c r="A96" s="1">
        <v>95</v>
      </c>
      <c r="B96" s="1">
        <v>10095</v>
      </c>
      <c r="C96" s="1">
        <v>108</v>
      </c>
      <c r="D96" s="1">
        <v>4</v>
      </c>
    </row>
    <row r="97" spans="1:4" x14ac:dyDescent="0.3">
      <c r="A97" s="1">
        <v>96</v>
      </c>
      <c r="B97" s="1">
        <v>10096</v>
      </c>
      <c r="C97" s="1">
        <v>108</v>
      </c>
      <c r="D97" s="1">
        <v>4</v>
      </c>
    </row>
    <row r="98" spans="1:4" x14ac:dyDescent="0.3">
      <c r="A98" s="1">
        <v>97</v>
      </c>
      <c r="B98" s="1">
        <v>10097</v>
      </c>
      <c r="C98" s="1">
        <v>109</v>
      </c>
      <c r="D98" s="1">
        <v>4</v>
      </c>
    </row>
    <row r="99" spans="1:4" x14ac:dyDescent="0.3">
      <c r="A99" s="1">
        <v>98</v>
      </c>
      <c r="B99" s="1">
        <v>10098</v>
      </c>
      <c r="C99" s="1">
        <v>109</v>
      </c>
      <c r="D99" s="1">
        <v>4</v>
      </c>
    </row>
    <row r="100" spans="1:4" x14ac:dyDescent="0.3">
      <c r="A100" s="1">
        <v>99</v>
      </c>
      <c r="B100" s="1">
        <v>10099</v>
      </c>
      <c r="C100" s="1">
        <v>110</v>
      </c>
      <c r="D100" s="1">
        <v>4</v>
      </c>
    </row>
    <row r="101" spans="1:4" x14ac:dyDescent="0.3">
      <c r="A101" s="1">
        <v>100</v>
      </c>
      <c r="B101" s="1">
        <v>10100</v>
      </c>
      <c r="C101" s="1">
        <v>110</v>
      </c>
      <c r="D101" s="1">
        <v>4</v>
      </c>
    </row>
    <row r="102" spans="1:4" x14ac:dyDescent="0.3">
      <c r="A102" s="1">
        <v>101</v>
      </c>
      <c r="B102" s="1">
        <v>10101</v>
      </c>
      <c r="C102" s="1">
        <f>C100+1</f>
        <v>111</v>
      </c>
      <c r="D102" s="1">
        <v>4</v>
      </c>
    </row>
    <row r="103" spans="1:4" x14ac:dyDescent="0.3">
      <c r="A103" s="1">
        <v>102</v>
      </c>
      <c r="B103" s="1">
        <v>10102</v>
      </c>
      <c r="C103" s="1">
        <f t="shared" ref="C103:C166" si="0">C101+1</f>
        <v>111</v>
      </c>
      <c r="D103" s="1">
        <v>4</v>
      </c>
    </row>
    <row r="104" spans="1:4" x14ac:dyDescent="0.3">
      <c r="A104" s="1">
        <v>103</v>
      </c>
      <c r="B104" s="1">
        <v>10103</v>
      </c>
      <c r="C104" s="1">
        <f t="shared" si="0"/>
        <v>112</v>
      </c>
      <c r="D104" s="1">
        <v>4</v>
      </c>
    </row>
    <row r="105" spans="1:4" x14ac:dyDescent="0.3">
      <c r="A105" s="1">
        <v>104</v>
      </c>
      <c r="B105" s="1">
        <v>10104</v>
      </c>
      <c r="C105" s="1">
        <f t="shared" si="0"/>
        <v>112</v>
      </c>
      <c r="D105" s="1">
        <v>4</v>
      </c>
    </row>
    <row r="106" spans="1:4" x14ac:dyDescent="0.3">
      <c r="A106" s="1">
        <v>105</v>
      </c>
      <c r="B106" s="1">
        <v>10105</v>
      </c>
      <c r="C106" s="1">
        <f t="shared" si="0"/>
        <v>113</v>
      </c>
      <c r="D106" s="1">
        <v>4</v>
      </c>
    </row>
    <row r="107" spans="1:4" x14ac:dyDescent="0.3">
      <c r="A107" s="1">
        <v>106</v>
      </c>
      <c r="B107" s="1">
        <v>10106</v>
      </c>
      <c r="C107" s="1">
        <f t="shared" si="0"/>
        <v>113</v>
      </c>
      <c r="D107" s="1">
        <v>4</v>
      </c>
    </row>
    <row r="108" spans="1:4" x14ac:dyDescent="0.3">
      <c r="A108" s="1">
        <v>107</v>
      </c>
      <c r="B108" s="1">
        <v>10107</v>
      </c>
      <c r="C108" s="1">
        <f t="shared" si="0"/>
        <v>114</v>
      </c>
      <c r="D108" s="1">
        <v>4</v>
      </c>
    </row>
    <row r="109" spans="1:4" x14ac:dyDescent="0.3">
      <c r="A109" s="1">
        <v>108</v>
      </c>
      <c r="B109" s="1">
        <v>10108</v>
      </c>
      <c r="C109" s="1">
        <f t="shared" si="0"/>
        <v>114</v>
      </c>
      <c r="D109" s="1">
        <v>4</v>
      </c>
    </row>
    <row r="110" spans="1:4" x14ac:dyDescent="0.3">
      <c r="A110" s="1">
        <v>109</v>
      </c>
      <c r="B110" s="1">
        <v>10109</v>
      </c>
      <c r="C110" s="1">
        <f t="shared" si="0"/>
        <v>115</v>
      </c>
      <c r="D110" s="1">
        <v>4</v>
      </c>
    </row>
    <row r="111" spans="1:4" x14ac:dyDescent="0.3">
      <c r="A111" s="1">
        <v>110</v>
      </c>
      <c r="B111" s="1">
        <v>10110</v>
      </c>
      <c r="C111" s="1">
        <f t="shared" si="0"/>
        <v>115</v>
      </c>
      <c r="D111" s="1">
        <v>4</v>
      </c>
    </row>
    <row r="112" spans="1:4" x14ac:dyDescent="0.3">
      <c r="A112" s="1">
        <v>111</v>
      </c>
      <c r="B112" s="1">
        <v>10111</v>
      </c>
      <c r="C112" s="1">
        <f t="shared" si="0"/>
        <v>116</v>
      </c>
      <c r="D112" s="1">
        <v>4</v>
      </c>
    </row>
    <row r="113" spans="1:4" x14ac:dyDescent="0.3">
      <c r="A113" s="1">
        <v>112</v>
      </c>
      <c r="B113" s="1">
        <v>10112</v>
      </c>
      <c r="C113" s="1">
        <f t="shared" si="0"/>
        <v>116</v>
      </c>
      <c r="D113" s="1">
        <v>4</v>
      </c>
    </row>
    <row r="114" spans="1:4" x14ac:dyDescent="0.3">
      <c r="A114" s="1">
        <v>113</v>
      </c>
      <c r="B114" s="1">
        <v>10113</v>
      </c>
      <c r="C114" s="1">
        <f t="shared" si="0"/>
        <v>117</v>
      </c>
      <c r="D114" s="1">
        <v>4</v>
      </c>
    </row>
    <row r="115" spans="1:4" x14ac:dyDescent="0.3">
      <c r="A115" s="1">
        <v>114</v>
      </c>
      <c r="B115" s="1">
        <v>10114</v>
      </c>
      <c r="C115" s="1">
        <f t="shared" si="0"/>
        <v>117</v>
      </c>
      <c r="D115" s="1">
        <v>4</v>
      </c>
    </row>
    <row r="116" spans="1:4" x14ac:dyDescent="0.3">
      <c r="A116" s="1">
        <v>115</v>
      </c>
      <c r="B116" s="1">
        <v>10115</v>
      </c>
      <c r="C116" s="1">
        <f t="shared" si="0"/>
        <v>118</v>
      </c>
      <c r="D116" s="1">
        <v>4</v>
      </c>
    </row>
    <row r="117" spans="1:4" x14ac:dyDescent="0.3">
      <c r="A117" s="1">
        <v>116</v>
      </c>
      <c r="B117" s="1">
        <v>10116</v>
      </c>
      <c r="C117" s="1">
        <f t="shared" si="0"/>
        <v>118</v>
      </c>
      <c r="D117" s="1">
        <v>4</v>
      </c>
    </row>
    <row r="118" spans="1:4" x14ac:dyDescent="0.3">
      <c r="A118" s="1">
        <v>117</v>
      </c>
      <c r="B118" s="1">
        <v>10117</v>
      </c>
      <c r="C118" s="1">
        <f t="shared" si="0"/>
        <v>119</v>
      </c>
      <c r="D118" s="1">
        <v>4</v>
      </c>
    </row>
    <row r="119" spans="1:4" x14ac:dyDescent="0.3">
      <c r="A119" s="1">
        <v>118</v>
      </c>
      <c r="B119" s="1">
        <v>10118</v>
      </c>
      <c r="C119" s="1">
        <f t="shared" si="0"/>
        <v>119</v>
      </c>
      <c r="D119" s="1">
        <v>4</v>
      </c>
    </row>
    <row r="120" spans="1:4" x14ac:dyDescent="0.3">
      <c r="A120" s="1">
        <v>119</v>
      </c>
      <c r="B120" s="1">
        <v>10119</v>
      </c>
      <c r="C120" s="1">
        <f t="shared" si="0"/>
        <v>120</v>
      </c>
      <c r="D120" s="1">
        <v>4</v>
      </c>
    </row>
    <row r="121" spans="1:4" x14ac:dyDescent="0.3">
      <c r="A121" s="1">
        <v>120</v>
      </c>
      <c r="B121" s="1">
        <v>10120</v>
      </c>
      <c r="C121" s="1">
        <f t="shared" si="0"/>
        <v>120</v>
      </c>
      <c r="D121" s="1">
        <v>4</v>
      </c>
    </row>
    <row r="122" spans="1:4" x14ac:dyDescent="0.3">
      <c r="A122" s="1">
        <v>121</v>
      </c>
      <c r="B122" s="1">
        <v>10121</v>
      </c>
      <c r="C122" s="1">
        <f t="shared" si="0"/>
        <v>121</v>
      </c>
      <c r="D122" s="1">
        <v>4</v>
      </c>
    </row>
    <row r="123" spans="1:4" x14ac:dyDescent="0.3">
      <c r="A123" s="1">
        <v>122</v>
      </c>
      <c r="B123" s="1">
        <v>10122</v>
      </c>
      <c r="C123" s="1">
        <f t="shared" si="0"/>
        <v>121</v>
      </c>
      <c r="D123" s="1">
        <v>4</v>
      </c>
    </row>
    <row r="124" spans="1:4" x14ac:dyDescent="0.3">
      <c r="A124" s="1">
        <v>123</v>
      </c>
      <c r="B124" s="1">
        <v>10123</v>
      </c>
      <c r="C124" s="1">
        <f t="shared" si="0"/>
        <v>122</v>
      </c>
      <c r="D124" s="1">
        <v>4</v>
      </c>
    </row>
    <row r="125" spans="1:4" x14ac:dyDescent="0.3">
      <c r="A125" s="1">
        <v>124</v>
      </c>
      <c r="B125" s="1">
        <v>10124</v>
      </c>
      <c r="C125" s="1">
        <f t="shared" si="0"/>
        <v>122</v>
      </c>
      <c r="D125" s="1">
        <v>4</v>
      </c>
    </row>
    <row r="126" spans="1:4" x14ac:dyDescent="0.3">
      <c r="A126" s="1">
        <v>125</v>
      </c>
      <c r="B126" s="1">
        <v>10125</v>
      </c>
      <c r="C126" s="1">
        <f t="shared" si="0"/>
        <v>123</v>
      </c>
      <c r="D126" s="1">
        <v>4</v>
      </c>
    </row>
    <row r="127" spans="1:4" x14ac:dyDescent="0.3">
      <c r="A127" s="1">
        <v>126</v>
      </c>
      <c r="B127" s="1">
        <v>10126</v>
      </c>
      <c r="C127" s="1">
        <f t="shared" si="0"/>
        <v>123</v>
      </c>
      <c r="D127" s="1">
        <v>4</v>
      </c>
    </row>
    <row r="128" spans="1:4" x14ac:dyDescent="0.3">
      <c r="A128" s="1">
        <v>127</v>
      </c>
      <c r="B128" s="1">
        <v>10127</v>
      </c>
      <c r="C128" s="1">
        <f t="shared" si="0"/>
        <v>124</v>
      </c>
      <c r="D128" s="1">
        <v>4</v>
      </c>
    </row>
    <row r="129" spans="1:4" x14ac:dyDescent="0.3">
      <c r="A129" s="1">
        <v>128</v>
      </c>
      <c r="B129" s="1">
        <v>10128</v>
      </c>
      <c r="C129" s="1">
        <f t="shared" si="0"/>
        <v>124</v>
      </c>
      <c r="D129" s="1">
        <v>4</v>
      </c>
    </row>
    <row r="130" spans="1:4" x14ac:dyDescent="0.3">
      <c r="A130" s="1">
        <v>129</v>
      </c>
      <c r="B130" s="1">
        <v>10129</v>
      </c>
      <c r="C130" s="1">
        <f t="shared" si="0"/>
        <v>125</v>
      </c>
      <c r="D130" s="1">
        <v>4</v>
      </c>
    </row>
    <row r="131" spans="1:4" x14ac:dyDescent="0.3">
      <c r="A131" s="1">
        <v>130</v>
      </c>
      <c r="B131" s="1">
        <v>10130</v>
      </c>
      <c r="C131" s="1">
        <f t="shared" si="0"/>
        <v>125</v>
      </c>
      <c r="D131" s="1">
        <v>4</v>
      </c>
    </row>
    <row r="132" spans="1:4" x14ac:dyDescent="0.3">
      <c r="A132" s="1">
        <v>131</v>
      </c>
      <c r="B132" s="1">
        <v>10131</v>
      </c>
      <c r="C132" s="1">
        <f t="shared" si="0"/>
        <v>126</v>
      </c>
      <c r="D132" s="1">
        <v>4</v>
      </c>
    </row>
    <row r="133" spans="1:4" x14ac:dyDescent="0.3">
      <c r="A133" s="1">
        <v>132</v>
      </c>
      <c r="B133" s="1">
        <v>10132</v>
      </c>
      <c r="C133" s="1">
        <f t="shared" si="0"/>
        <v>126</v>
      </c>
      <c r="D133" s="1">
        <v>4</v>
      </c>
    </row>
    <row r="134" spans="1:4" x14ac:dyDescent="0.3">
      <c r="A134" s="1">
        <v>133</v>
      </c>
      <c r="B134" s="1">
        <v>10133</v>
      </c>
      <c r="C134" s="1">
        <f t="shared" si="0"/>
        <v>127</v>
      </c>
      <c r="D134" s="1">
        <v>4</v>
      </c>
    </row>
    <row r="135" spans="1:4" x14ac:dyDescent="0.3">
      <c r="A135" s="1">
        <v>134</v>
      </c>
      <c r="B135" s="1">
        <v>10134</v>
      </c>
      <c r="C135" s="1">
        <f t="shared" si="0"/>
        <v>127</v>
      </c>
      <c r="D135" s="1">
        <v>4</v>
      </c>
    </row>
    <row r="136" spans="1:4" x14ac:dyDescent="0.3">
      <c r="A136" s="1">
        <v>135</v>
      </c>
      <c r="B136" s="1">
        <v>10135</v>
      </c>
      <c r="C136" s="1">
        <f t="shared" si="0"/>
        <v>128</v>
      </c>
      <c r="D136" s="1">
        <v>4</v>
      </c>
    </row>
    <row r="137" spans="1:4" x14ac:dyDescent="0.3">
      <c r="A137" s="1">
        <v>136</v>
      </c>
      <c r="B137" s="1">
        <v>10136</v>
      </c>
      <c r="C137" s="1">
        <f t="shared" si="0"/>
        <v>128</v>
      </c>
      <c r="D137" s="1">
        <v>4</v>
      </c>
    </row>
    <row r="138" spans="1:4" x14ac:dyDescent="0.3">
      <c r="A138" s="1">
        <v>137</v>
      </c>
      <c r="B138" s="1">
        <v>10137</v>
      </c>
      <c r="C138" s="1">
        <f t="shared" si="0"/>
        <v>129</v>
      </c>
      <c r="D138" s="1">
        <v>4</v>
      </c>
    </row>
    <row r="139" spans="1:4" x14ac:dyDescent="0.3">
      <c r="A139" s="1">
        <v>138</v>
      </c>
      <c r="B139" s="1">
        <v>10138</v>
      </c>
      <c r="C139" s="1">
        <f t="shared" si="0"/>
        <v>129</v>
      </c>
      <c r="D139" s="1">
        <v>4</v>
      </c>
    </row>
    <row r="140" spans="1:4" x14ac:dyDescent="0.3">
      <c r="A140" s="1">
        <v>139</v>
      </c>
      <c r="B140" s="1">
        <v>10139</v>
      </c>
      <c r="C140" s="1">
        <f t="shared" si="0"/>
        <v>130</v>
      </c>
      <c r="D140" s="1">
        <v>4</v>
      </c>
    </row>
    <row r="141" spans="1:4" x14ac:dyDescent="0.3">
      <c r="A141" s="1">
        <v>140</v>
      </c>
      <c r="B141" s="1">
        <v>10140</v>
      </c>
      <c r="C141" s="1">
        <f t="shared" si="0"/>
        <v>130</v>
      </c>
      <c r="D141" s="1">
        <v>4</v>
      </c>
    </row>
    <row r="142" spans="1:4" x14ac:dyDescent="0.3">
      <c r="A142" s="1">
        <v>141</v>
      </c>
      <c r="B142" s="1">
        <v>10141</v>
      </c>
      <c r="C142" s="1">
        <f t="shared" si="0"/>
        <v>131</v>
      </c>
      <c r="D142" s="1">
        <v>4</v>
      </c>
    </row>
    <row r="143" spans="1:4" x14ac:dyDescent="0.3">
      <c r="A143" s="1">
        <v>142</v>
      </c>
      <c r="B143" s="1">
        <v>10142</v>
      </c>
      <c r="C143" s="1">
        <f t="shared" si="0"/>
        <v>131</v>
      </c>
      <c r="D143" s="1">
        <v>4</v>
      </c>
    </row>
    <row r="144" spans="1:4" x14ac:dyDescent="0.3">
      <c r="A144" s="1">
        <v>143</v>
      </c>
      <c r="B144" s="1">
        <v>10143</v>
      </c>
      <c r="C144" s="1">
        <f t="shared" si="0"/>
        <v>132</v>
      </c>
      <c r="D144" s="1">
        <v>4</v>
      </c>
    </row>
    <row r="145" spans="1:4" x14ac:dyDescent="0.3">
      <c r="A145" s="1">
        <v>144</v>
      </c>
      <c r="B145" s="1">
        <v>10144</v>
      </c>
      <c r="C145" s="1">
        <f t="shared" si="0"/>
        <v>132</v>
      </c>
      <c r="D145" s="1">
        <v>4</v>
      </c>
    </row>
    <row r="146" spans="1:4" x14ac:dyDescent="0.3">
      <c r="A146" s="1">
        <v>145</v>
      </c>
      <c r="B146" s="1">
        <v>10145</v>
      </c>
      <c r="C146" s="1">
        <f t="shared" si="0"/>
        <v>133</v>
      </c>
      <c r="D146" s="1">
        <v>4</v>
      </c>
    </row>
    <row r="147" spans="1:4" x14ac:dyDescent="0.3">
      <c r="A147" s="1">
        <v>146</v>
      </c>
      <c r="B147" s="1">
        <v>10146</v>
      </c>
      <c r="C147" s="1">
        <f t="shared" si="0"/>
        <v>133</v>
      </c>
      <c r="D147" s="1">
        <v>4</v>
      </c>
    </row>
    <row r="148" spans="1:4" x14ac:dyDescent="0.3">
      <c r="A148" s="1">
        <v>147</v>
      </c>
      <c r="B148" s="1">
        <v>10147</v>
      </c>
      <c r="C148" s="1">
        <f t="shared" si="0"/>
        <v>134</v>
      </c>
      <c r="D148" s="1">
        <v>4</v>
      </c>
    </row>
    <row r="149" spans="1:4" x14ac:dyDescent="0.3">
      <c r="A149" s="1">
        <v>148</v>
      </c>
      <c r="B149" s="1">
        <v>10148</v>
      </c>
      <c r="C149" s="1">
        <f t="shared" si="0"/>
        <v>134</v>
      </c>
      <c r="D149" s="1">
        <v>4</v>
      </c>
    </row>
    <row r="150" spans="1:4" x14ac:dyDescent="0.3">
      <c r="A150" s="1">
        <v>149</v>
      </c>
      <c r="B150" s="1">
        <v>10149</v>
      </c>
      <c r="C150" s="1">
        <f t="shared" si="0"/>
        <v>135</v>
      </c>
      <c r="D150" s="1">
        <v>4</v>
      </c>
    </row>
    <row r="151" spans="1:4" x14ac:dyDescent="0.3">
      <c r="A151" s="1">
        <v>150</v>
      </c>
      <c r="B151" s="1">
        <v>10150</v>
      </c>
      <c r="C151" s="1">
        <f t="shared" si="0"/>
        <v>135</v>
      </c>
      <c r="D151" s="1">
        <v>4</v>
      </c>
    </row>
    <row r="152" spans="1:4" x14ac:dyDescent="0.3">
      <c r="A152" s="1">
        <v>151</v>
      </c>
      <c r="B152" s="1">
        <v>10151</v>
      </c>
      <c r="C152" s="1">
        <f t="shared" si="0"/>
        <v>136</v>
      </c>
      <c r="D152" s="1">
        <v>5</v>
      </c>
    </row>
    <row r="153" spans="1:4" x14ac:dyDescent="0.3">
      <c r="A153" s="1">
        <v>152</v>
      </c>
      <c r="B153" s="1">
        <v>10152</v>
      </c>
      <c r="C153" s="1">
        <f t="shared" si="0"/>
        <v>136</v>
      </c>
      <c r="D153" s="1">
        <v>5</v>
      </c>
    </row>
    <row r="154" spans="1:4" x14ac:dyDescent="0.3">
      <c r="A154" s="1">
        <v>153</v>
      </c>
      <c r="B154" s="1">
        <v>10153</v>
      </c>
      <c r="C154" s="1">
        <f t="shared" si="0"/>
        <v>137</v>
      </c>
      <c r="D154" s="1">
        <v>5</v>
      </c>
    </row>
    <row r="155" spans="1:4" x14ac:dyDescent="0.3">
      <c r="A155" s="1">
        <v>154</v>
      </c>
      <c r="B155" s="1">
        <v>10154</v>
      </c>
      <c r="C155" s="1">
        <f t="shared" si="0"/>
        <v>137</v>
      </c>
      <c r="D155" s="1">
        <v>5</v>
      </c>
    </row>
    <row r="156" spans="1:4" x14ac:dyDescent="0.3">
      <c r="A156" s="1">
        <v>155</v>
      </c>
      <c r="B156" s="1">
        <v>10155</v>
      </c>
      <c r="C156" s="1">
        <f t="shared" si="0"/>
        <v>138</v>
      </c>
      <c r="D156" s="1">
        <v>5</v>
      </c>
    </row>
    <row r="157" spans="1:4" x14ac:dyDescent="0.3">
      <c r="A157" s="1">
        <v>156</v>
      </c>
      <c r="B157" s="1">
        <v>10156</v>
      </c>
      <c r="C157" s="1">
        <f t="shared" si="0"/>
        <v>138</v>
      </c>
      <c r="D157" s="1">
        <v>5</v>
      </c>
    </row>
    <row r="158" spans="1:4" x14ac:dyDescent="0.3">
      <c r="A158" s="1">
        <v>157</v>
      </c>
      <c r="B158" s="1">
        <v>10157</v>
      </c>
      <c r="C158" s="1">
        <f t="shared" si="0"/>
        <v>139</v>
      </c>
      <c r="D158" s="1">
        <v>5</v>
      </c>
    </row>
    <row r="159" spans="1:4" x14ac:dyDescent="0.3">
      <c r="A159" s="1">
        <v>158</v>
      </c>
      <c r="B159" s="1">
        <v>10158</v>
      </c>
      <c r="C159" s="1">
        <f t="shared" si="0"/>
        <v>139</v>
      </c>
      <c r="D159" s="1">
        <v>5</v>
      </c>
    </row>
    <row r="160" spans="1:4" x14ac:dyDescent="0.3">
      <c r="A160" s="1">
        <v>159</v>
      </c>
      <c r="B160" s="1">
        <v>10159</v>
      </c>
      <c r="C160" s="1">
        <f t="shared" si="0"/>
        <v>140</v>
      </c>
      <c r="D160" s="1">
        <v>5</v>
      </c>
    </row>
    <row r="161" spans="1:4" x14ac:dyDescent="0.3">
      <c r="A161" s="1">
        <v>160</v>
      </c>
      <c r="B161" s="1">
        <v>10160</v>
      </c>
      <c r="C161" s="1">
        <f t="shared" si="0"/>
        <v>140</v>
      </c>
      <c r="D161" s="1">
        <v>5</v>
      </c>
    </row>
    <row r="162" spans="1:4" x14ac:dyDescent="0.3">
      <c r="A162" s="1">
        <v>161</v>
      </c>
      <c r="B162" s="1">
        <v>10161</v>
      </c>
      <c r="C162" s="1">
        <f t="shared" si="0"/>
        <v>141</v>
      </c>
      <c r="D162" s="1">
        <v>5</v>
      </c>
    </row>
    <row r="163" spans="1:4" x14ac:dyDescent="0.3">
      <c r="A163" s="1">
        <v>162</v>
      </c>
      <c r="B163" s="1">
        <v>10162</v>
      </c>
      <c r="C163" s="1">
        <f t="shared" si="0"/>
        <v>141</v>
      </c>
      <c r="D163" s="1">
        <v>5</v>
      </c>
    </row>
    <row r="164" spans="1:4" x14ac:dyDescent="0.3">
      <c r="A164" s="1">
        <v>163</v>
      </c>
      <c r="B164" s="1">
        <v>10163</v>
      </c>
      <c r="C164" s="1">
        <f t="shared" si="0"/>
        <v>142</v>
      </c>
      <c r="D164" s="1">
        <v>5</v>
      </c>
    </row>
    <row r="165" spans="1:4" x14ac:dyDescent="0.3">
      <c r="A165" s="1">
        <v>164</v>
      </c>
      <c r="B165" s="1">
        <v>10164</v>
      </c>
      <c r="C165" s="1">
        <f t="shared" si="0"/>
        <v>142</v>
      </c>
      <c r="D165" s="1">
        <v>5</v>
      </c>
    </row>
    <row r="166" spans="1:4" x14ac:dyDescent="0.3">
      <c r="A166" s="1">
        <v>165</v>
      </c>
      <c r="B166" s="1">
        <v>10165</v>
      </c>
      <c r="C166" s="1">
        <f t="shared" si="0"/>
        <v>143</v>
      </c>
      <c r="D166" s="1">
        <v>5</v>
      </c>
    </row>
    <row r="167" spans="1:4" x14ac:dyDescent="0.3">
      <c r="A167" s="1">
        <v>166</v>
      </c>
      <c r="B167" s="1">
        <v>10166</v>
      </c>
      <c r="C167" s="1">
        <f t="shared" ref="C167:C230" si="1">C165+1</f>
        <v>143</v>
      </c>
      <c r="D167" s="1">
        <v>5</v>
      </c>
    </row>
    <row r="168" spans="1:4" x14ac:dyDescent="0.3">
      <c r="A168" s="1">
        <v>167</v>
      </c>
      <c r="B168" s="1">
        <v>10167</v>
      </c>
      <c r="C168" s="1">
        <f t="shared" si="1"/>
        <v>144</v>
      </c>
      <c r="D168" s="1">
        <v>5</v>
      </c>
    </row>
    <row r="169" spans="1:4" x14ac:dyDescent="0.3">
      <c r="A169" s="1">
        <v>168</v>
      </c>
      <c r="B169" s="1">
        <v>10168</v>
      </c>
      <c r="C169" s="1">
        <f t="shared" si="1"/>
        <v>144</v>
      </c>
      <c r="D169" s="1">
        <v>5</v>
      </c>
    </row>
    <row r="170" spans="1:4" x14ac:dyDescent="0.3">
      <c r="A170" s="1">
        <v>169</v>
      </c>
      <c r="B170" s="1">
        <v>10169</v>
      </c>
      <c r="C170" s="1">
        <f t="shared" si="1"/>
        <v>145</v>
      </c>
      <c r="D170" s="1">
        <v>5</v>
      </c>
    </row>
    <row r="171" spans="1:4" x14ac:dyDescent="0.3">
      <c r="A171" s="1">
        <v>170</v>
      </c>
      <c r="B171" s="1">
        <v>10170</v>
      </c>
      <c r="C171" s="1">
        <f t="shared" si="1"/>
        <v>145</v>
      </c>
      <c r="D171" s="1">
        <v>5</v>
      </c>
    </row>
    <row r="172" spans="1:4" x14ac:dyDescent="0.3">
      <c r="A172" s="1">
        <v>171</v>
      </c>
      <c r="B172" s="1">
        <v>10171</v>
      </c>
      <c r="C172" s="1">
        <f t="shared" si="1"/>
        <v>146</v>
      </c>
      <c r="D172" s="1">
        <v>5</v>
      </c>
    </row>
    <row r="173" spans="1:4" x14ac:dyDescent="0.3">
      <c r="A173" s="1">
        <v>172</v>
      </c>
      <c r="B173" s="1">
        <v>10172</v>
      </c>
      <c r="C173" s="1">
        <f t="shared" si="1"/>
        <v>146</v>
      </c>
      <c r="D173" s="1">
        <v>5</v>
      </c>
    </row>
    <row r="174" spans="1:4" x14ac:dyDescent="0.3">
      <c r="A174" s="1">
        <v>173</v>
      </c>
      <c r="B174" s="1">
        <v>10173</v>
      </c>
      <c r="C174" s="1">
        <f t="shared" si="1"/>
        <v>147</v>
      </c>
      <c r="D174" s="1">
        <v>5</v>
      </c>
    </row>
    <row r="175" spans="1:4" x14ac:dyDescent="0.3">
      <c r="A175" s="1">
        <v>174</v>
      </c>
      <c r="B175" s="1">
        <v>10174</v>
      </c>
      <c r="C175" s="1">
        <f t="shared" si="1"/>
        <v>147</v>
      </c>
      <c r="D175" s="1">
        <v>5</v>
      </c>
    </row>
    <row r="176" spans="1:4" x14ac:dyDescent="0.3">
      <c r="A176" s="1">
        <v>175</v>
      </c>
      <c r="B176" s="1">
        <v>10175</v>
      </c>
      <c r="C176" s="1">
        <f t="shared" si="1"/>
        <v>148</v>
      </c>
      <c r="D176" s="1">
        <v>5</v>
      </c>
    </row>
    <row r="177" spans="1:4" x14ac:dyDescent="0.3">
      <c r="A177" s="1">
        <v>176</v>
      </c>
      <c r="B177" s="1">
        <v>10176</v>
      </c>
      <c r="C177" s="1">
        <f t="shared" si="1"/>
        <v>148</v>
      </c>
      <c r="D177" s="1">
        <v>5</v>
      </c>
    </row>
    <row r="178" spans="1:4" x14ac:dyDescent="0.3">
      <c r="A178" s="1">
        <v>177</v>
      </c>
      <c r="B178" s="1">
        <v>10177</v>
      </c>
      <c r="C178" s="1">
        <f t="shared" si="1"/>
        <v>149</v>
      </c>
      <c r="D178" s="1">
        <v>5</v>
      </c>
    </row>
    <row r="179" spans="1:4" x14ac:dyDescent="0.3">
      <c r="A179" s="1">
        <v>178</v>
      </c>
      <c r="B179" s="1">
        <v>10178</v>
      </c>
      <c r="C179" s="1">
        <f t="shared" si="1"/>
        <v>149</v>
      </c>
      <c r="D179" s="1">
        <v>5</v>
      </c>
    </row>
    <row r="180" spans="1:4" x14ac:dyDescent="0.3">
      <c r="A180" s="1">
        <v>179</v>
      </c>
      <c r="B180" s="1">
        <v>10179</v>
      </c>
      <c r="C180" s="1">
        <f t="shared" si="1"/>
        <v>150</v>
      </c>
      <c r="D180" s="1">
        <v>5</v>
      </c>
    </row>
    <row r="181" spans="1:4" x14ac:dyDescent="0.3">
      <c r="A181" s="1">
        <v>180</v>
      </c>
      <c r="B181" s="1">
        <v>10180</v>
      </c>
      <c r="C181" s="1">
        <f t="shared" si="1"/>
        <v>150</v>
      </c>
      <c r="D181" s="1">
        <v>5</v>
      </c>
    </row>
    <row r="182" spans="1:4" x14ac:dyDescent="0.3">
      <c r="A182" s="1">
        <v>181</v>
      </c>
      <c r="B182" s="1">
        <v>10181</v>
      </c>
      <c r="C182" s="1">
        <f t="shared" si="1"/>
        <v>151</v>
      </c>
      <c r="D182" s="1">
        <v>5</v>
      </c>
    </row>
    <row r="183" spans="1:4" x14ac:dyDescent="0.3">
      <c r="A183" s="1">
        <v>182</v>
      </c>
      <c r="B183" s="1">
        <v>10182</v>
      </c>
      <c r="C183" s="1">
        <f t="shared" si="1"/>
        <v>151</v>
      </c>
      <c r="D183" s="1">
        <v>5</v>
      </c>
    </row>
    <row r="184" spans="1:4" x14ac:dyDescent="0.3">
      <c r="A184" s="1">
        <v>183</v>
      </c>
      <c r="B184" s="1">
        <v>10183</v>
      </c>
      <c r="C184" s="1">
        <f t="shared" si="1"/>
        <v>152</v>
      </c>
      <c r="D184" s="1">
        <v>5</v>
      </c>
    </row>
    <row r="185" spans="1:4" x14ac:dyDescent="0.3">
      <c r="A185" s="1">
        <v>184</v>
      </c>
      <c r="B185" s="1">
        <v>10184</v>
      </c>
      <c r="C185" s="1">
        <f t="shared" si="1"/>
        <v>152</v>
      </c>
      <c r="D185" s="1">
        <v>5</v>
      </c>
    </row>
    <row r="186" spans="1:4" x14ac:dyDescent="0.3">
      <c r="A186" s="1">
        <v>185</v>
      </c>
      <c r="B186" s="1">
        <v>10185</v>
      </c>
      <c r="C186" s="1">
        <f t="shared" si="1"/>
        <v>153</v>
      </c>
      <c r="D186" s="1">
        <v>5</v>
      </c>
    </row>
    <row r="187" spans="1:4" x14ac:dyDescent="0.3">
      <c r="A187" s="1">
        <v>186</v>
      </c>
      <c r="B187" s="1">
        <v>10186</v>
      </c>
      <c r="C187" s="1">
        <f t="shared" si="1"/>
        <v>153</v>
      </c>
      <c r="D187" s="1">
        <v>5</v>
      </c>
    </row>
    <row r="188" spans="1:4" x14ac:dyDescent="0.3">
      <c r="A188" s="1">
        <v>187</v>
      </c>
      <c r="B188" s="1">
        <v>10187</v>
      </c>
      <c r="C188" s="1">
        <f t="shared" si="1"/>
        <v>154</v>
      </c>
      <c r="D188" s="1">
        <v>5</v>
      </c>
    </row>
    <row r="189" spans="1:4" x14ac:dyDescent="0.3">
      <c r="A189" s="1">
        <v>188</v>
      </c>
      <c r="B189" s="1">
        <v>10188</v>
      </c>
      <c r="C189" s="1">
        <f t="shared" si="1"/>
        <v>154</v>
      </c>
      <c r="D189" s="1">
        <v>5</v>
      </c>
    </row>
    <row r="190" spans="1:4" x14ac:dyDescent="0.3">
      <c r="A190" s="1">
        <v>189</v>
      </c>
      <c r="B190" s="1">
        <v>10189</v>
      </c>
      <c r="C190" s="1">
        <f t="shared" si="1"/>
        <v>155</v>
      </c>
      <c r="D190" s="1">
        <v>5</v>
      </c>
    </row>
    <row r="191" spans="1:4" x14ac:dyDescent="0.3">
      <c r="A191" s="1">
        <v>190</v>
      </c>
      <c r="B191" s="1">
        <v>10190</v>
      </c>
      <c r="C191" s="1">
        <f t="shared" si="1"/>
        <v>155</v>
      </c>
      <c r="D191" s="1">
        <v>5</v>
      </c>
    </row>
    <row r="192" spans="1:4" x14ac:dyDescent="0.3">
      <c r="A192" s="1">
        <v>191</v>
      </c>
      <c r="B192" s="1">
        <v>10191</v>
      </c>
      <c r="C192" s="1">
        <f t="shared" si="1"/>
        <v>156</v>
      </c>
      <c r="D192" s="1">
        <v>5</v>
      </c>
    </row>
    <row r="193" spans="1:4" x14ac:dyDescent="0.3">
      <c r="A193" s="1">
        <v>192</v>
      </c>
      <c r="B193" s="1">
        <v>10192</v>
      </c>
      <c r="C193" s="1">
        <f t="shared" si="1"/>
        <v>156</v>
      </c>
      <c r="D193" s="1">
        <v>5</v>
      </c>
    </row>
    <row r="194" spans="1:4" x14ac:dyDescent="0.3">
      <c r="A194" s="1">
        <v>193</v>
      </c>
      <c r="B194" s="1">
        <v>10193</v>
      </c>
      <c r="C194" s="1">
        <f t="shared" si="1"/>
        <v>157</v>
      </c>
      <c r="D194" s="1">
        <v>5</v>
      </c>
    </row>
    <row r="195" spans="1:4" x14ac:dyDescent="0.3">
      <c r="A195" s="1">
        <v>194</v>
      </c>
      <c r="B195" s="1">
        <v>10194</v>
      </c>
      <c r="C195" s="1">
        <f t="shared" si="1"/>
        <v>157</v>
      </c>
      <c r="D195" s="1">
        <v>5</v>
      </c>
    </row>
    <row r="196" spans="1:4" x14ac:dyDescent="0.3">
      <c r="A196" s="1">
        <v>195</v>
      </c>
      <c r="B196" s="1">
        <v>10195</v>
      </c>
      <c r="C196" s="1">
        <f t="shared" si="1"/>
        <v>158</v>
      </c>
      <c r="D196" s="1">
        <v>5</v>
      </c>
    </row>
    <row r="197" spans="1:4" x14ac:dyDescent="0.3">
      <c r="A197" s="1">
        <v>196</v>
      </c>
      <c r="B197" s="1">
        <v>10196</v>
      </c>
      <c r="C197" s="1">
        <f t="shared" si="1"/>
        <v>158</v>
      </c>
      <c r="D197" s="1">
        <v>5</v>
      </c>
    </row>
    <row r="198" spans="1:4" x14ac:dyDescent="0.3">
      <c r="A198" s="1">
        <v>197</v>
      </c>
      <c r="B198" s="1">
        <v>10197</v>
      </c>
      <c r="C198" s="1">
        <f t="shared" si="1"/>
        <v>159</v>
      </c>
      <c r="D198" s="1">
        <v>5</v>
      </c>
    </row>
    <row r="199" spans="1:4" x14ac:dyDescent="0.3">
      <c r="A199" s="1">
        <v>198</v>
      </c>
      <c r="B199" s="1">
        <v>10198</v>
      </c>
      <c r="C199" s="1">
        <f t="shared" si="1"/>
        <v>159</v>
      </c>
      <c r="D199" s="1">
        <v>5</v>
      </c>
    </row>
    <row r="200" spans="1:4" x14ac:dyDescent="0.3">
      <c r="A200" s="1">
        <v>199</v>
      </c>
      <c r="B200" s="1">
        <v>10199</v>
      </c>
      <c r="C200" s="1">
        <f t="shared" si="1"/>
        <v>160</v>
      </c>
      <c r="D200" s="1">
        <v>5</v>
      </c>
    </row>
    <row r="201" spans="1:4" x14ac:dyDescent="0.3">
      <c r="A201" s="1">
        <v>200</v>
      </c>
      <c r="B201" s="1">
        <v>10200</v>
      </c>
      <c r="C201" s="1">
        <f t="shared" si="1"/>
        <v>160</v>
      </c>
      <c r="D201" s="1">
        <v>5</v>
      </c>
    </row>
    <row r="202" spans="1:4" x14ac:dyDescent="0.3">
      <c r="A202" s="1">
        <v>201</v>
      </c>
      <c r="B202" s="1">
        <v>10201</v>
      </c>
      <c r="C202" s="1">
        <f t="shared" si="1"/>
        <v>161</v>
      </c>
      <c r="D202" s="1">
        <v>5</v>
      </c>
    </row>
    <row r="203" spans="1:4" x14ac:dyDescent="0.3">
      <c r="A203" s="1">
        <v>202</v>
      </c>
      <c r="B203" s="1">
        <v>10202</v>
      </c>
      <c r="C203" s="1">
        <f t="shared" si="1"/>
        <v>161</v>
      </c>
      <c r="D203" s="1">
        <v>5</v>
      </c>
    </row>
    <row r="204" spans="1:4" x14ac:dyDescent="0.3">
      <c r="A204" s="1">
        <v>203</v>
      </c>
      <c r="B204" s="1">
        <v>10203</v>
      </c>
      <c r="C204" s="1">
        <f t="shared" si="1"/>
        <v>162</v>
      </c>
      <c r="D204" s="1">
        <v>5</v>
      </c>
    </row>
    <row r="205" spans="1:4" x14ac:dyDescent="0.3">
      <c r="A205" s="1">
        <v>204</v>
      </c>
      <c r="B205" s="1">
        <v>10204</v>
      </c>
      <c r="C205" s="1">
        <f t="shared" si="1"/>
        <v>162</v>
      </c>
      <c r="D205" s="1">
        <v>5</v>
      </c>
    </row>
    <row r="206" spans="1:4" x14ac:dyDescent="0.3">
      <c r="A206" s="1">
        <v>205</v>
      </c>
      <c r="B206" s="1">
        <v>10205</v>
      </c>
      <c r="C206" s="1">
        <f t="shared" si="1"/>
        <v>163</v>
      </c>
      <c r="D206" s="1">
        <v>5</v>
      </c>
    </row>
    <row r="207" spans="1:4" x14ac:dyDescent="0.3">
      <c r="A207" s="1">
        <v>206</v>
      </c>
      <c r="B207" s="1">
        <v>10206</v>
      </c>
      <c r="C207" s="1">
        <f t="shared" si="1"/>
        <v>163</v>
      </c>
      <c r="D207" s="1">
        <v>5</v>
      </c>
    </row>
    <row r="208" spans="1:4" x14ac:dyDescent="0.3">
      <c r="A208" s="1">
        <v>207</v>
      </c>
      <c r="B208" s="1">
        <v>10207</v>
      </c>
      <c r="C208" s="1">
        <f t="shared" si="1"/>
        <v>164</v>
      </c>
      <c r="D208" s="1">
        <v>5</v>
      </c>
    </row>
    <row r="209" spans="1:4" x14ac:dyDescent="0.3">
      <c r="A209" s="1">
        <v>208</v>
      </c>
      <c r="B209" s="1">
        <v>10208</v>
      </c>
      <c r="C209" s="1">
        <f t="shared" si="1"/>
        <v>164</v>
      </c>
      <c r="D209" s="1">
        <v>5</v>
      </c>
    </row>
    <row r="210" spans="1:4" x14ac:dyDescent="0.3">
      <c r="A210" s="1">
        <v>209</v>
      </c>
      <c r="B210" s="1">
        <v>10209</v>
      </c>
      <c r="C210" s="1">
        <f t="shared" si="1"/>
        <v>165</v>
      </c>
      <c r="D210" s="1">
        <v>5</v>
      </c>
    </row>
    <row r="211" spans="1:4" x14ac:dyDescent="0.3">
      <c r="A211" s="1">
        <v>210</v>
      </c>
      <c r="B211" s="1">
        <v>10210</v>
      </c>
      <c r="C211" s="1">
        <f t="shared" si="1"/>
        <v>165</v>
      </c>
      <c r="D211" s="1">
        <v>5</v>
      </c>
    </row>
    <row r="212" spans="1:4" x14ac:dyDescent="0.3">
      <c r="A212" s="1">
        <v>211</v>
      </c>
      <c r="B212" s="1">
        <v>10211</v>
      </c>
      <c r="C212" s="1">
        <f t="shared" si="1"/>
        <v>166</v>
      </c>
      <c r="D212" s="1">
        <v>5</v>
      </c>
    </row>
    <row r="213" spans="1:4" x14ac:dyDescent="0.3">
      <c r="A213" s="1">
        <v>212</v>
      </c>
      <c r="B213" s="1">
        <v>10212</v>
      </c>
      <c r="C213" s="1">
        <f t="shared" si="1"/>
        <v>166</v>
      </c>
      <c r="D213" s="1">
        <v>5</v>
      </c>
    </row>
    <row r="214" spans="1:4" x14ac:dyDescent="0.3">
      <c r="A214" s="1">
        <v>213</v>
      </c>
      <c r="B214" s="1">
        <v>10213</v>
      </c>
      <c r="C214" s="1">
        <f t="shared" si="1"/>
        <v>167</v>
      </c>
      <c r="D214" s="1">
        <v>5</v>
      </c>
    </row>
    <row r="215" spans="1:4" x14ac:dyDescent="0.3">
      <c r="A215" s="1">
        <v>214</v>
      </c>
      <c r="B215" s="1">
        <v>10214</v>
      </c>
      <c r="C215" s="1">
        <f t="shared" si="1"/>
        <v>167</v>
      </c>
      <c r="D215" s="1">
        <v>5</v>
      </c>
    </row>
    <row r="216" spans="1:4" x14ac:dyDescent="0.3">
      <c r="A216" s="1">
        <v>215</v>
      </c>
      <c r="B216" s="1">
        <v>10215</v>
      </c>
      <c r="C216" s="1">
        <f t="shared" si="1"/>
        <v>168</v>
      </c>
      <c r="D216" s="1">
        <v>5</v>
      </c>
    </row>
    <row r="217" spans="1:4" x14ac:dyDescent="0.3">
      <c r="A217" s="1">
        <v>216</v>
      </c>
      <c r="B217" s="1">
        <v>10216</v>
      </c>
      <c r="C217" s="1">
        <f t="shared" si="1"/>
        <v>168</v>
      </c>
      <c r="D217" s="1">
        <v>5</v>
      </c>
    </row>
    <row r="218" spans="1:4" x14ac:dyDescent="0.3">
      <c r="A218" s="1">
        <v>217</v>
      </c>
      <c r="B218" s="1">
        <v>10217</v>
      </c>
      <c r="C218" s="1">
        <f t="shared" si="1"/>
        <v>169</v>
      </c>
      <c r="D218" s="1">
        <v>5</v>
      </c>
    </row>
    <row r="219" spans="1:4" x14ac:dyDescent="0.3">
      <c r="A219" s="1">
        <v>218</v>
      </c>
      <c r="B219" s="1">
        <v>10218</v>
      </c>
      <c r="C219" s="1">
        <f t="shared" si="1"/>
        <v>169</v>
      </c>
      <c r="D219" s="1">
        <v>5</v>
      </c>
    </row>
    <row r="220" spans="1:4" x14ac:dyDescent="0.3">
      <c r="A220" s="1">
        <v>219</v>
      </c>
      <c r="B220" s="1">
        <v>10219</v>
      </c>
      <c r="C220" s="1">
        <f t="shared" si="1"/>
        <v>170</v>
      </c>
      <c r="D220" s="1">
        <v>5</v>
      </c>
    </row>
    <row r="221" spans="1:4" x14ac:dyDescent="0.3">
      <c r="A221" s="1">
        <v>220</v>
      </c>
      <c r="B221" s="1">
        <v>10220</v>
      </c>
      <c r="C221" s="1">
        <f t="shared" si="1"/>
        <v>170</v>
      </c>
      <c r="D221" s="1">
        <v>5</v>
      </c>
    </row>
    <row r="222" spans="1:4" x14ac:dyDescent="0.3">
      <c r="A222" s="1">
        <v>221</v>
      </c>
      <c r="B222" s="1">
        <v>10221</v>
      </c>
      <c r="C222" s="1">
        <f t="shared" si="1"/>
        <v>171</v>
      </c>
      <c r="D222" s="1">
        <v>5</v>
      </c>
    </row>
    <row r="223" spans="1:4" x14ac:dyDescent="0.3">
      <c r="A223" s="1">
        <v>222</v>
      </c>
      <c r="B223" s="1">
        <v>10222</v>
      </c>
      <c r="C223" s="1">
        <f t="shared" si="1"/>
        <v>171</v>
      </c>
      <c r="D223" s="1">
        <v>5</v>
      </c>
    </row>
    <row r="224" spans="1:4" x14ac:dyDescent="0.3">
      <c r="A224" s="1">
        <v>223</v>
      </c>
      <c r="B224" s="1">
        <v>10223</v>
      </c>
      <c r="C224" s="1">
        <f t="shared" si="1"/>
        <v>172</v>
      </c>
      <c r="D224" s="1">
        <v>5</v>
      </c>
    </row>
    <row r="225" spans="1:4" x14ac:dyDescent="0.3">
      <c r="A225" s="1">
        <v>224</v>
      </c>
      <c r="B225" s="1">
        <v>10224</v>
      </c>
      <c r="C225" s="1">
        <f t="shared" si="1"/>
        <v>172</v>
      </c>
      <c r="D225" s="1">
        <v>5</v>
      </c>
    </row>
    <row r="226" spans="1:4" x14ac:dyDescent="0.3">
      <c r="A226" s="1">
        <v>225</v>
      </c>
      <c r="B226" s="1">
        <v>10225</v>
      </c>
      <c r="C226" s="1">
        <f t="shared" si="1"/>
        <v>173</v>
      </c>
      <c r="D226" s="1">
        <v>5</v>
      </c>
    </row>
    <row r="227" spans="1:4" x14ac:dyDescent="0.3">
      <c r="A227" s="1">
        <v>226</v>
      </c>
      <c r="B227" s="1">
        <v>10226</v>
      </c>
      <c r="C227" s="1">
        <f t="shared" si="1"/>
        <v>173</v>
      </c>
      <c r="D227" s="1">
        <v>5</v>
      </c>
    </row>
    <row r="228" spans="1:4" x14ac:dyDescent="0.3">
      <c r="A228" s="1">
        <v>227</v>
      </c>
      <c r="B228" s="1">
        <v>10227</v>
      </c>
      <c r="C228" s="1">
        <f t="shared" si="1"/>
        <v>174</v>
      </c>
      <c r="D228" s="1">
        <v>5</v>
      </c>
    </row>
    <row r="229" spans="1:4" x14ac:dyDescent="0.3">
      <c r="A229" s="1">
        <v>228</v>
      </c>
      <c r="B229" s="1">
        <v>10228</v>
      </c>
      <c r="C229" s="1">
        <f t="shared" si="1"/>
        <v>174</v>
      </c>
      <c r="D229" s="1">
        <v>5</v>
      </c>
    </row>
    <row r="230" spans="1:4" x14ac:dyDescent="0.3">
      <c r="A230" s="1">
        <v>229</v>
      </c>
      <c r="B230" s="1">
        <v>10229</v>
      </c>
      <c r="C230" s="1">
        <f t="shared" si="1"/>
        <v>175</v>
      </c>
      <c r="D230" s="1">
        <v>5</v>
      </c>
    </row>
    <row r="231" spans="1:4" x14ac:dyDescent="0.3">
      <c r="A231" s="1">
        <v>230</v>
      </c>
      <c r="B231" s="1">
        <v>10230</v>
      </c>
      <c r="C231" s="1">
        <f t="shared" ref="C231:C294" si="2">C229+1</f>
        <v>175</v>
      </c>
      <c r="D231" s="1">
        <v>5</v>
      </c>
    </row>
    <row r="232" spans="1:4" x14ac:dyDescent="0.3">
      <c r="A232" s="1">
        <v>231</v>
      </c>
      <c r="B232" s="1">
        <v>10231</v>
      </c>
      <c r="C232" s="1">
        <f t="shared" si="2"/>
        <v>176</v>
      </c>
      <c r="D232" s="1">
        <v>5</v>
      </c>
    </row>
    <row r="233" spans="1:4" x14ac:dyDescent="0.3">
      <c r="A233" s="1">
        <v>232</v>
      </c>
      <c r="B233" s="1">
        <v>10232</v>
      </c>
      <c r="C233" s="1">
        <f t="shared" si="2"/>
        <v>176</v>
      </c>
      <c r="D233" s="1">
        <v>5</v>
      </c>
    </row>
    <row r="234" spans="1:4" x14ac:dyDescent="0.3">
      <c r="A234" s="1">
        <v>233</v>
      </c>
      <c r="B234" s="1">
        <v>10233</v>
      </c>
      <c r="C234" s="1">
        <f t="shared" si="2"/>
        <v>177</v>
      </c>
      <c r="D234" s="1">
        <v>5</v>
      </c>
    </row>
    <row r="235" spans="1:4" x14ac:dyDescent="0.3">
      <c r="A235" s="1">
        <v>234</v>
      </c>
      <c r="B235" s="1">
        <v>10234</v>
      </c>
      <c r="C235" s="1">
        <f t="shared" si="2"/>
        <v>177</v>
      </c>
      <c r="D235" s="1">
        <v>5</v>
      </c>
    </row>
    <row r="236" spans="1:4" x14ac:dyDescent="0.3">
      <c r="A236" s="1">
        <v>235</v>
      </c>
      <c r="B236" s="1">
        <v>10235</v>
      </c>
      <c r="C236" s="1">
        <f t="shared" si="2"/>
        <v>178</v>
      </c>
      <c r="D236" s="1">
        <v>5</v>
      </c>
    </row>
    <row r="237" spans="1:4" x14ac:dyDescent="0.3">
      <c r="A237" s="1">
        <v>236</v>
      </c>
      <c r="B237" s="1">
        <v>10236</v>
      </c>
      <c r="C237" s="1">
        <f t="shared" si="2"/>
        <v>178</v>
      </c>
      <c r="D237" s="1">
        <v>5</v>
      </c>
    </row>
    <row r="238" spans="1:4" x14ac:dyDescent="0.3">
      <c r="A238" s="1">
        <v>237</v>
      </c>
      <c r="B238" s="1">
        <v>10237</v>
      </c>
      <c r="C238" s="1">
        <f t="shared" si="2"/>
        <v>179</v>
      </c>
      <c r="D238" s="1">
        <v>5</v>
      </c>
    </row>
    <row r="239" spans="1:4" x14ac:dyDescent="0.3">
      <c r="A239" s="1">
        <v>238</v>
      </c>
      <c r="B239" s="1">
        <v>10238</v>
      </c>
      <c r="C239" s="1">
        <f t="shared" si="2"/>
        <v>179</v>
      </c>
      <c r="D239" s="1">
        <v>5</v>
      </c>
    </row>
    <row r="240" spans="1:4" x14ac:dyDescent="0.3">
      <c r="A240" s="1">
        <v>239</v>
      </c>
      <c r="B240" s="1">
        <v>10239</v>
      </c>
      <c r="C240" s="1">
        <f t="shared" si="2"/>
        <v>180</v>
      </c>
      <c r="D240" s="1">
        <v>5</v>
      </c>
    </row>
    <row r="241" spans="1:4" x14ac:dyDescent="0.3">
      <c r="A241" s="1">
        <v>240</v>
      </c>
      <c r="B241" s="1">
        <v>10240</v>
      </c>
      <c r="C241" s="1">
        <f t="shared" si="2"/>
        <v>180</v>
      </c>
      <c r="D241" s="1">
        <v>5</v>
      </c>
    </row>
    <row r="242" spans="1:4" x14ac:dyDescent="0.3">
      <c r="A242" s="1">
        <v>241</v>
      </c>
      <c r="B242" s="1">
        <v>10241</v>
      </c>
      <c r="C242" s="1">
        <f t="shared" si="2"/>
        <v>181</v>
      </c>
      <c r="D242" s="1">
        <v>5</v>
      </c>
    </row>
    <row r="243" spans="1:4" x14ac:dyDescent="0.3">
      <c r="A243" s="1">
        <v>242</v>
      </c>
      <c r="B243" s="1">
        <v>10242</v>
      </c>
      <c r="C243" s="1">
        <f t="shared" si="2"/>
        <v>181</v>
      </c>
      <c r="D243" s="1">
        <v>5</v>
      </c>
    </row>
    <row r="244" spans="1:4" x14ac:dyDescent="0.3">
      <c r="A244" s="1">
        <v>243</v>
      </c>
      <c r="B244" s="1">
        <v>10243</v>
      </c>
      <c r="C244" s="1">
        <f t="shared" si="2"/>
        <v>182</v>
      </c>
      <c r="D244" s="1">
        <v>5</v>
      </c>
    </row>
    <row r="245" spans="1:4" x14ac:dyDescent="0.3">
      <c r="A245" s="1">
        <v>244</v>
      </c>
      <c r="B245" s="1">
        <v>10244</v>
      </c>
      <c r="C245" s="1">
        <f t="shared" si="2"/>
        <v>182</v>
      </c>
      <c r="D245" s="1">
        <v>5</v>
      </c>
    </row>
    <row r="246" spans="1:4" x14ac:dyDescent="0.3">
      <c r="A246" s="1">
        <v>245</v>
      </c>
      <c r="B246" s="1">
        <v>10245</v>
      </c>
      <c r="C246" s="1">
        <f t="shared" si="2"/>
        <v>183</v>
      </c>
      <c r="D246" s="1">
        <v>5</v>
      </c>
    </row>
    <row r="247" spans="1:4" x14ac:dyDescent="0.3">
      <c r="A247" s="1">
        <v>246</v>
      </c>
      <c r="B247" s="1">
        <v>10246</v>
      </c>
      <c r="C247" s="1">
        <f t="shared" si="2"/>
        <v>183</v>
      </c>
      <c r="D247" s="1">
        <v>5</v>
      </c>
    </row>
    <row r="248" spans="1:4" x14ac:dyDescent="0.3">
      <c r="A248" s="1">
        <v>247</v>
      </c>
      <c r="B248" s="1">
        <v>10247</v>
      </c>
      <c r="C248" s="1">
        <f t="shared" si="2"/>
        <v>184</v>
      </c>
      <c r="D248" s="1">
        <v>5</v>
      </c>
    </row>
    <row r="249" spans="1:4" x14ac:dyDescent="0.3">
      <c r="A249" s="1">
        <v>248</v>
      </c>
      <c r="B249" s="1">
        <v>10248</v>
      </c>
      <c r="C249" s="1">
        <f t="shared" si="2"/>
        <v>184</v>
      </c>
      <c r="D249" s="1">
        <v>5</v>
      </c>
    </row>
    <row r="250" spans="1:4" x14ac:dyDescent="0.3">
      <c r="A250" s="1">
        <v>249</v>
      </c>
      <c r="B250" s="1">
        <v>10249</v>
      </c>
      <c r="C250" s="1">
        <f t="shared" si="2"/>
        <v>185</v>
      </c>
      <c r="D250" s="1">
        <v>5</v>
      </c>
    </row>
    <row r="251" spans="1:4" x14ac:dyDescent="0.3">
      <c r="A251" s="1">
        <v>250</v>
      </c>
      <c r="B251" s="1">
        <v>10250</v>
      </c>
      <c r="C251" s="1">
        <f t="shared" si="2"/>
        <v>185</v>
      </c>
      <c r="D251" s="1">
        <v>6</v>
      </c>
    </row>
    <row r="252" spans="1:4" x14ac:dyDescent="0.3">
      <c r="A252" s="1">
        <v>251</v>
      </c>
      <c r="B252" s="1">
        <v>10251</v>
      </c>
      <c r="C252" s="1">
        <f t="shared" si="2"/>
        <v>186</v>
      </c>
      <c r="D252" s="1">
        <v>6</v>
      </c>
    </row>
    <row r="253" spans="1:4" x14ac:dyDescent="0.3">
      <c r="A253" s="1">
        <v>252</v>
      </c>
      <c r="B253" s="1">
        <v>10252</v>
      </c>
      <c r="C253" s="1">
        <f t="shared" si="2"/>
        <v>186</v>
      </c>
      <c r="D253" s="1">
        <v>6</v>
      </c>
    </row>
    <row r="254" spans="1:4" x14ac:dyDescent="0.3">
      <c r="A254" s="1">
        <v>253</v>
      </c>
      <c r="B254" s="1">
        <v>10253</v>
      </c>
      <c r="C254" s="1">
        <f t="shared" si="2"/>
        <v>187</v>
      </c>
      <c r="D254" s="1">
        <v>6</v>
      </c>
    </row>
    <row r="255" spans="1:4" x14ac:dyDescent="0.3">
      <c r="A255" s="1">
        <v>254</v>
      </c>
      <c r="B255" s="1">
        <v>10254</v>
      </c>
      <c r="C255" s="1">
        <f t="shared" si="2"/>
        <v>187</v>
      </c>
      <c r="D255" s="1">
        <v>6</v>
      </c>
    </row>
    <row r="256" spans="1:4" x14ac:dyDescent="0.3">
      <c r="A256" s="1">
        <v>255</v>
      </c>
      <c r="B256" s="1">
        <v>10255</v>
      </c>
      <c r="C256" s="1">
        <f t="shared" si="2"/>
        <v>188</v>
      </c>
      <c r="D256" s="1">
        <v>6</v>
      </c>
    </row>
    <row r="257" spans="1:4" x14ac:dyDescent="0.3">
      <c r="A257" s="1">
        <v>256</v>
      </c>
      <c r="B257" s="1">
        <v>10256</v>
      </c>
      <c r="C257" s="1">
        <f t="shared" si="2"/>
        <v>188</v>
      </c>
      <c r="D257" s="1">
        <v>6</v>
      </c>
    </row>
    <row r="258" spans="1:4" x14ac:dyDescent="0.3">
      <c r="A258" s="1">
        <v>257</v>
      </c>
      <c r="B258" s="1">
        <v>10257</v>
      </c>
      <c r="C258" s="1">
        <f t="shared" si="2"/>
        <v>189</v>
      </c>
      <c r="D258" s="1">
        <v>6</v>
      </c>
    </row>
    <row r="259" spans="1:4" x14ac:dyDescent="0.3">
      <c r="A259" s="1">
        <v>258</v>
      </c>
      <c r="B259" s="1">
        <v>10258</v>
      </c>
      <c r="C259" s="1">
        <f t="shared" si="2"/>
        <v>189</v>
      </c>
      <c r="D259" s="1">
        <v>6</v>
      </c>
    </row>
    <row r="260" spans="1:4" x14ac:dyDescent="0.3">
      <c r="A260" s="1">
        <v>259</v>
      </c>
      <c r="B260" s="1">
        <v>10259</v>
      </c>
      <c r="C260" s="1">
        <f t="shared" si="2"/>
        <v>190</v>
      </c>
      <c r="D260" s="1">
        <v>6</v>
      </c>
    </row>
    <row r="261" spans="1:4" x14ac:dyDescent="0.3">
      <c r="A261" s="1">
        <v>260</v>
      </c>
      <c r="B261" s="1">
        <v>10260</v>
      </c>
      <c r="C261" s="1">
        <f t="shared" si="2"/>
        <v>190</v>
      </c>
      <c r="D261" s="1">
        <v>6</v>
      </c>
    </row>
    <row r="262" spans="1:4" x14ac:dyDescent="0.3">
      <c r="A262" s="1">
        <v>261</v>
      </c>
      <c r="B262" s="1">
        <v>10261</v>
      </c>
      <c r="C262" s="1">
        <f t="shared" si="2"/>
        <v>191</v>
      </c>
      <c r="D262" s="1">
        <v>6</v>
      </c>
    </row>
    <row r="263" spans="1:4" x14ac:dyDescent="0.3">
      <c r="A263" s="1">
        <v>262</v>
      </c>
      <c r="B263" s="1">
        <v>10262</v>
      </c>
      <c r="C263" s="1">
        <f t="shared" si="2"/>
        <v>191</v>
      </c>
      <c r="D263" s="1">
        <v>6</v>
      </c>
    </row>
    <row r="264" spans="1:4" x14ac:dyDescent="0.3">
      <c r="A264" s="1">
        <v>263</v>
      </c>
      <c r="B264" s="1">
        <v>10263</v>
      </c>
      <c r="C264" s="1">
        <f t="shared" si="2"/>
        <v>192</v>
      </c>
      <c r="D264" s="1">
        <v>6</v>
      </c>
    </row>
    <row r="265" spans="1:4" x14ac:dyDescent="0.3">
      <c r="A265" s="1">
        <v>264</v>
      </c>
      <c r="B265" s="1">
        <v>10264</v>
      </c>
      <c r="C265" s="1">
        <f t="shared" si="2"/>
        <v>192</v>
      </c>
      <c r="D265" s="1">
        <v>6</v>
      </c>
    </row>
    <row r="266" spans="1:4" x14ac:dyDescent="0.3">
      <c r="A266" s="1">
        <v>265</v>
      </c>
      <c r="B266" s="1">
        <v>10265</v>
      </c>
      <c r="C266" s="1">
        <f t="shared" si="2"/>
        <v>193</v>
      </c>
      <c r="D266" s="1">
        <v>6</v>
      </c>
    </row>
    <row r="267" spans="1:4" x14ac:dyDescent="0.3">
      <c r="A267" s="1">
        <v>266</v>
      </c>
      <c r="B267" s="1">
        <v>10266</v>
      </c>
      <c r="C267" s="1">
        <f t="shared" si="2"/>
        <v>193</v>
      </c>
      <c r="D267" s="1">
        <v>6</v>
      </c>
    </row>
    <row r="268" spans="1:4" x14ac:dyDescent="0.3">
      <c r="A268" s="1">
        <v>267</v>
      </c>
      <c r="B268" s="1">
        <v>10267</v>
      </c>
      <c r="C268" s="1">
        <f t="shared" si="2"/>
        <v>194</v>
      </c>
      <c r="D268" s="1">
        <v>6</v>
      </c>
    </row>
    <row r="269" spans="1:4" x14ac:dyDescent="0.3">
      <c r="A269" s="1">
        <v>268</v>
      </c>
      <c r="B269" s="1">
        <v>10268</v>
      </c>
      <c r="C269" s="1">
        <f t="shared" si="2"/>
        <v>194</v>
      </c>
      <c r="D269" s="1">
        <v>6</v>
      </c>
    </row>
    <row r="270" spans="1:4" x14ac:dyDescent="0.3">
      <c r="A270" s="1">
        <v>269</v>
      </c>
      <c r="B270" s="1">
        <v>10269</v>
      </c>
      <c r="C270" s="1">
        <f t="shared" si="2"/>
        <v>195</v>
      </c>
      <c r="D270" s="1">
        <v>6</v>
      </c>
    </row>
    <row r="271" spans="1:4" x14ac:dyDescent="0.3">
      <c r="A271" s="1">
        <v>270</v>
      </c>
      <c r="B271" s="1">
        <v>10270</v>
      </c>
      <c r="C271" s="1">
        <f t="shared" si="2"/>
        <v>195</v>
      </c>
      <c r="D271" s="1">
        <v>6</v>
      </c>
    </row>
    <row r="272" spans="1:4" x14ac:dyDescent="0.3">
      <c r="A272" s="1">
        <v>271</v>
      </c>
      <c r="B272" s="1">
        <v>10271</v>
      </c>
      <c r="C272" s="1">
        <f t="shared" si="2"/>
        <v>196</v>
      </c>
      <c r="D272" s="1">
        <v>6</v>
      </c>
    </row>
    <row r="273" spans="1:4" x14ac:dyDescent="0.3">
      <c r="A273" s="1">
        <v>272</v>
      </c>
      <c r="B273" s="1">
        <v>10272</v>
      </c>
      <c r="C273" s="1">
        <f t="shared" si="2"/>
        <v>196</v>
      </c>
      <c r="D273" s="1">
        <v>6</v>
      </c>
    </row>
    <row r="274" spans="1:4" x14ac:dyDescent="0.3">
      <c r="A274" s="1">
        <v>273</v>
      </c>
      <c r="B274" s="1">
        <v>10273</v>
      </c>
      <c r="C274" s="1">
        <f t="shared" si="2"/>
        <v>197</v>
      </c>
      <c r="D274" s="1">
        <v>6</v>
      </c>
    </row>
    <row r="275" spans="1:4" x14ac:dyDescent="0.3">
      <c r="A275" s="1">
        <v>274</v>
      </c>
      <c r="B275" s="1">
        <v>10274</v>
      </c>
      <c r="C275" s="1">
        <f t="shared" si="2"/>
        <v>197</v>
      </c>
      <c r="D275" s="1">
        <v>6</v>
      </c>
    </row>
    <row r="276" spans="1:4" x14ac:dyDescent="0.3">
      <c r="A276" s="1">
        <v>275</v>
      </c>
      <c r="B276" s="1">
        <v>10275</v>
      </c>
      <c r="C276" s="1">
        <f t="shared" si="2"/>
        <v>198</v>
      </c>
      <c r="D276" s="1">
        <v>6</v>
      </c>
    </row>
    <row r="277" spans="1:4" x14ac:dyDescent="0.3">
      <c r="A277" s="1">
        <v>276</v>
      </c>
      <c r="B277" s="1">
        <v>10276</v>
      </c>
      <c r="C277" s="1">
        <f t="shared" si="2"/>
        <v>198</v>
      </c>
      <c r="D277" s="1">
        <v>6</v>
      </c>
    </row>
    <row r="278" spans="1:4" x14ac:dyDescent="0.3">
      <c r="A278" s="1">
        <v>277</v>
      </c>
      <c r="B278" s="1">
        <v>10277</v>
      </c>
      <c r="C278" s="1">
        <f t="shared" si="2"/>
        <v>199</v>
      </c>
      <c r="D278" s="1">
        <v>6</v>
      </c>
    </row>
    <row r="279" spans="1:4" x14ac:dyDescent="0.3">
      <c r="A279" s="1">
        <v>278</v>
      </c>
      <c r="B279" s="1">
        <v>10278</v>
      </c>
      <c r="C279" s="1">
        <f t="shared" si="2"/>
        <v>199</v>
      </c>
      <c r="D279" s="1">
        <v>6</v>
      </c>
    </row>
    <row r="280" spans="1:4" x14ac:dyDescent="0.3">
      <c r="A280" s="1">
        <v>279</v>
      </c>
      <c r="B280" s="1">
        <v>10279</v>
      </c>
      <c r="C280" s="1">
        <f t="shared" si="2"/>
        <v>200</v>
      </c>
      <c r="D280" s="1">
        <v>6</v>
      </c>
    </row>
    <row r="281" spans="1:4" x14ac:dyDescent="0.3">
      <c r="A281" s="1">
        <v>280</v>
      </c>
      <c r="B281" s="1">
        <v>10280</v>
      </c>
      <c r="C281" s="1">
        <f t="shared" si="2"/>
        <v>200</v>
      </c>
      <c r="D281" s="1">
        <v>6</v>
      </c>
    </row>
    <row r="282" spans="1:4" x14ac:dyDescent="0.3">
      <c r="A282" s="1">
        <v>281</v>
      </c>
      <c r="B282" s="1">
        <v>10281</v>
      </c>
      <c r="C282" s="1">
        <f t="shared" si="2"/>
        <v>201</v>
      </c>
      <c r="D282" s="1">
        <v>6</v>
      </c>
    </row>
    <row r="283" spans="1:4" x14ac:dyDescent="0.3">
      <c r="A283" s="1">
        <v>282</v>
      </c>
      <c r="B283" s="1">
        <v>10282</v>
      </c>
      <c r="C283" s="1">
        <f t="shared" si="2"/>
        <v>201</v>
      </c>
      <c r="D283" s="1">
        <v>6</v>
      </c>
    </row>
    <row r="284" spans="1:4" x14ac:dyDescent="0.3">
      <c r="A284" s="1">
        <v>283</v>
      </c>
      <c r="B284" s="1">
        <v>10283</v>
      </c>
      <c r="C284" s="1">
        <f t="shared" si="2"/>
        <v>202</v>
      </c>
      <c r="D284" s="1">
        <v>6</v>
      </c>
    </row>
    <row r="285" spans="1:4" x14ac:dyDescent="0.3">
      <c r="A285" s="1">
        <v>284</v>
      </c>
      <c r="B285" s="1">
        <v>10284</v>
      </c>
      <c r="C285" s="1">
        <f t="shared" si="2"/>
        <v>202</v>
      </c>
      <c r="D285" s="1">
        <v>6</v>
      </c>
    </row>
    <row r="286" spans="1:4" x14ac:dyDescent="0.3">
      <c r="A286" s="1">
        <v>285</v>
      </c>
      <c r="B286" s="1">
        <v>10285</v>
      </c>
      <c r="C286" s="1">
        <f t="shared" si="2"/>
        <v>203</v>
      </c>
      <c r="D286" s="1">
        <v>6</v>
      </c>
    </row>
    <row r="287" spans="1:4" x14ac:dyDescent="0.3">
      <c r="A287" s="1">
        <v>286</v>
      </c>
      <c r="B287" s="1">
        <v>10286</v>
      </c>
      <c r="C287" s="1">
        <f t="shared" si="2"/>
        <v>203</v>
      </c>
      <c r="D287" s="1">
        <v>6</v>
      </c>
    </row>
    <row r="288" spans="1:4" x14ac:dyDescent="0.3">
      <c r="A288" s="1">
        <v>287</v>
      </c>
      <c r="B288" s="1">
        <v>10287</v>
      </c>
      <c r="C288" s="1">
        <f t="shared" si="2"/>
        <v>204</v>
      </c>
      <c r="D288" s="1">
        <v>6</v>
      </c>
    </row>
    <row r="289" spans="1:4" x14ac:dyDescent="0.3">
      <c r="A289" s="1">
        <v>288</v>
      </c>
      <c r="B289" s="1">
        <v>10288</v>
      </c>
      <c r="C289" s="1">
        <f t="shared" si="2"/>
        <v>204</v>
      </c>
      <c r="D289" s="1">
        <v>6</v>
      </c>
    </row>
    <row r="290" spans="1:4" x14ac:dyDescent="0.3">
      <c r="A290" s="1">
        <v>289</v>
      </c>
      <c r="B290" s="1">
        <v>10289</v>
      </c>
      <c r="C290" s="1">
        <f t="shared" si="2"/>
        <v>205</v>
      </c>
      <c r="D290" s="1">
        <v>6</v>
      </c>
    </row>
    <row r="291" spans="1:4" x14ac:dyDescent="0.3">
      <c r="A291" s="1">
        <v>290</v>
      </c>
      <c r="B291" s="1">
        <v>10290</v>
      </c>
      <c r="C291" s="1">
        <f t="shared" si="2"/>
        <v>205</v>
      </c>
      <c r="D291" s="1">
        <v>6</v>
      </c>
    </row>
    <row r="292" spans="1:4" x14ac:dyDescent="0.3">
      <c r="A292" s="1">
        <v>291</v>
      </c>
      <c r="B292" s="1">
        <v>10291</v>
      </c>
      <c r="C292" s="1">
        <f t="shared" si="2"/>
        <v>206</v>
      </c>
      <c r="D292" s="1">
        <v>6</v>
      </c>
    </row>
    <row r="293" spans="1:4" x14ac:dyDescent="0.3">
      <c r="A293" s="1">
        <v>292</v>
      </c>
      <c r="B293" s="1">
        <v>10292</v>
      </c>
      <c r="C293" s="1">
        <f t="shared" si="2"/>
        <v>206</v>
      </c>
      <c r="D293" s="1">
        <v>6</v>
      </c>
    </row>
    <row r="294" spans="1:4" x14ac:dyDescent="0.3">
      <c r="A294" s="1">
        <v>293</v>
      </c>
      <c r="B294" s="1">
        <v>10293</v>
      </c>
      <c r="C294" s="1">
        <f t="shared" si="2"/>
        <v>207</v>
      </c>
      <c r="D294" s="1">
        <v>6</v>
      </c>
    </row>
    <row r="295" spans="1:4" x14ac:dyDescent="0.3">
      <c r="A295" s="1">
        <v>294</v>
      </c>
      <c r="B295" s="1">
        <v>10294</v>
      </c>
      <c r="C295" s="1">
        <f t="shared" ref="C295:C358" si="3">C293+1</f>
        <v>207</v>
      </c>
      <c r="D295" s="1">
        <v>6</v>
      </c>
    </row>
    <row r="296" spans="1:4" x14ac:dyDescent="0.3">
      <c r="A296" s="1">
        <v>295</v>
      </c>
      <c r="B296" s="1">
        <v>10295</v>
      </c>
      <c r="C296" s="1">
        <f t="shared" si="3"/>
        <v>208</v>
      </c>
      <c r="D296" s="1">
        <v>6</v>
      </c>
    </row>
    <row r="297" spans="1:4" x14ac:dyDescent="0.3">
      <c r="A297" s="1">
        <v>296</v>
      </c>
      <c r="B297" s="1">
        <v>10296</v>
      </c>
      <c r="C297" s="1">
        <f t="shared" si="3"/>
        <v>208</v>
      </c>
      <c r="D297" s="1">
        <v>6</v>
      </c>
    </row>
    <row r="298" spans="1:4" x14ac:dyDescent="0.3">
      <c r="A298" s="1">
        <v>297</v>
      </c>
      <c r="B298" s="1">
        <v>10297</v>
      </c>
      <c r="C298" s="1">
        <f t="shared" si="3"/>
        <v>209</v>
      </c>
      <c r="D298" s="1">
        <v>6</v>
      </c>
    </row>
    <row r="299" spans="1:4" x14ac:dyDescent="0.3">
      <c r="A299" s="1">
        <v>298</v>
      </c>
      <c r="B299" s="1">
        <v>10298</v>
      </c>
      <c r="C299" s="1">
        <f t="shared" si="3"/>
        <v>209</v>
      </c>
      <c r="D299" s="1">
        <v>6</v>
      </c>
    </row>
    <row r="300" spans="1:4" x14ac:dyDescent="0.3">
      <c r="A300" s="1">
        <v>299</v>
      </c>
      <c r="B300" s="1">
        <v>10299</v>
      </c>
      <c r="C300" s="1">
        <f t="shared" si="3"/>
        <v>210</v>
      </c>
      <c r="D300" s="1">
        <v>6</v>
      </c>
    </row>
    <row r="301" spans="1:4" x14ac:dyDescent="0.3">
      <c r="A301" s="1">
        <v>300</v>
      </c>
      <c r="B301" s="1">
        <v>10300</v>
      </c>
      <c r="C301" s="1">
        <f t="shared" si="3"/>
        <v>210</v>
      </c>
      <c r="D301" s="1">
        <v>6</v>
      </c>
    </row>
    <row r="302" spans="1:4" x14ac:dyDescent="0.3">
      <c r="A302" s="1">
        <v>301</v>
      </c>
      <c r="B302" s="1">
        <v>10301</v>
      </c>
      <c r="C302" s="1">
        <f t="shared" si="3"/>
        <v>211</v>
      </c>
      <c r="D302" s="1">
        <v>6</v>
      </c>
    </row>
    <row r="303" spans="1:4" x14ac:dyDescent="0.3">
      <c r="A303" s="1">
        <v>302</v>
      </c>
      <c r="B303" s="1">
        <v>10302</v>
      </c>
      <c r="C303" s="1">
        <f t="shared" si="3"/>
        <v>211</v>
      </c>
      <c r="D303" s="1">
        <v>6</v>
      </c>
    </row>
    <row r="304" spans="1:4" x14ac:dyDescent="0.3">
      <c r="A304" s="1">
        <v>303</v>
      </c>
      <c r="B304" s="1">
        <v>10303</v>
      </c>
      <c r="C304" s="1">
        <f t="shared" si="3"/>
        <v>212</v>
      </c>
      <c r="D304" s="1">
        <v>6</v>
      </c>
    </row>
    <row r="305" spans="1:4" x14ac:dyDescent="0.3">
      <c r="A305" s="1">
        <v>304</v>
      </c>
      <c r="B305" s="1">
        <v>10304</v>
      </c>
      <c r="C305" s="1">
        <f t="shared" si="3"/>
        <v>212</v>
      </c>
      <c r="D305" s="1">
        <v>6</v>
      </c>
    </row>
    <row r="306" spans="1:4" x14ac:dyDescent="0.3">
      <c r="A306" s="1">
        <v>305</v>
      </c>
      <c r="B306" s="1">
        <v>10305</v>
      </c>
      <c r="C306" s="1">
        <f t="shared" si="3"/>
        <v>213</v>
      </c>
      <c r="D306" s="1">
        <v>6</v>
      </c>
    </row>
    <row r="307" spans="1:4" x14ac:dyDescent="0.3">
      <c r="A307" s="1">
        <v>306</v>
      </c>
      <c r="B307" s="1">
        <v>10306</v>
      </c>
      <c r="C307" s="1">
        <f t="shared" si="3"/>
        <v>213</v>
      </c>
      <c r="D307" s="1">
        <v>6</v>
      </c>
    </row>
    <row r="308" spans="1:4" x14ac:dyDescent="0.3">
      <c r="A308" s="1">
        <v>307</v>
      </c>
      <c r="B308" s="1">
        <v>10307</v>
      </c>
      <c r="C308" s="1">
        <f t="shared" si="3"/>
        <v>214</v>
      </c>
      <c r="D308" s="1">
        <v>6</v>
      </c>
    </row>
    <row r="309" spans="1:4" x14ac:dyDescent="0.3">
      <c r="A309" s="1">
        <v>308</v>
      </c>
      <c r="B309" s="1">
        <v>10308</v>
      </c>
      <c r="C309" s="1">
        <f t="shared" si="3"/>
        <v>214</v>
      </c>
      <c r="D309" s="1">
        <v>6</v>
      </c>
    </row>
    <row r="310" spans="1:4" x14ac:dyDescent="0.3">
      <c r="A310" s="1">
        <v>309</v>
      </c>
      <c r="B310" s="1">
        <v>10309</v>
      </c>
      <c r="C310" s="1">
        <f t="shared" si="3"/>
        <v>215</v>
      </c>
      <c r="D310" s="1">
        <v>6</v>
      </c>
    </row>
    <row r="311" spans="1:4" x14ac:dyDescent="0.3">
      <c r="A311" s="1">
        <v>310</v>
      </c>
      <c r="B311" s="1">
        <v>10310</v>
      </c>
      <c r="C311" s="1">
        <f t="shared" si="3"/>
        <v>215</v>
      </c>
      <c r="D311" s="1">
        <v>6</v>
      </c>
    </row>
    <row r="312" spans="1:4" x14ac:dyDescent="0.3">
      <c r="A312" s="1">
        <v>311</v>
      </c>
      <c r="B312" s="1">
        <v>10311</v>
      </c>
      <c r="C312" s="1">
        <f t="shared" si="3"/>
        <v>216</v>
      </c>
      <c r="D312" s="1">
        <v>6</v>
      </c>
    </row>
    <row r="313" spans="1:4" x14ac:dyDescent="0.3">
      <c r="A313" s="1">
        <v>312</v>
      </c>
      <c r="B313" s="1">
        <v>10312</v>
      </c>
      <c r="C313" s="1">
        <f t="shared" si="3"/>
        <v>216</v>
      </c>
      <c r="D313" s="1">
        <v>6</v>
      </c>
    </row>
    <row r="314" spans="1:4" x14ac:dyDescent="0.3">
      <c r="A314" s="1">
        <v>313</v>
      </c>
      <c r="B314" s="1">
        <v>10313</v>
      </c>
      <c r="C314" s="1">
        <f t="shared" si="3"/>
        <v>217</v>
      </c>
      <c r="D314" s="1">
        <v>6</v>
      </c>
    </row>
    <row r="315" spans="1:4" x14ac:dyDescent="0.3">
      <c r="A315" s="1">
        <v>314</v>
      </c>
      <c r="B315" s="1">
        <v>10314</v>
      </c>
      <c r="C315" s="1">
        <f t="shared" si="3"/>
        <v>217</v>
      </c>
      <c r="D315" s="1">
        <v>6</v>
      </c>
    </row>
    <row r="316" spans="1:4" x14ac:dyDescent="0.3">
      <c r="A316" s="1">
        <v>315</v>
      </c>
      <c r="B316" s="1">
        <v>10315</v>
      </c>
      <c r="C316" s="1">
        <f t="shared" si="3"/>
        <v>218</v>
      </c>
      <c r="D316" s="1">
        <v>6</v>
      </c>
    </row>
    <row r="317" spans="1:4" x14ac:dyDescent="0.3">
      <c r="A317" s="1">
        <v>316</v>
      </c>
      <c r="B317" s="1">
        <v>10316</v>
      </c>
      <c r="C317" s="1">
        <f t="shared" si="3"/>
        <v>218</v>
      </c>
      <c r="D317" s="1">
        <v>6</v>
      </c>
    </row>
    <row r="318" spans="1:4" x14ac:dyDescent="0.3">
      <c r="A318" s="1">
        <v>317</v>
      </c>
      <c r="B318" s="1">
        <v>10317</v>
      </c>
      <c r="C318" s="1">
        <f t="shared" si="3"/>
        <v>219</v>
      </c>
      <c r="D318" s="1">
        <v>6</v>
      </c>
    </row>
    <row r="319" spans="1:4" x14ac:dyDescent="0.3">
      <c r="A319" s="1">
        <v>318</v>
      </c>
      <c r="B319" s="1">
        <v>10318</v>
      </c>
      <c r="C319" s="1">
        <f t="shared" si="3"/>
        <v>219</v>
      </c>
      <c r="D319" s="1">
        <v>6</v>
      </c>
    </row>
    <row r="320" spans="1:4" x14ac:dyDescent="0.3">
      <c r="A320" s="1">
        <v>319</v>
      </c>
      <c r="B320" s="1">
        <v>10319</v>
      </c>
      <c r="C320" s="1">
        <f t="shared" si="3"/>
        <v>220</v>
      </c>
      <c r="D320" s="1">
        <v>6</v>
      </c>
    </row>
    <row r="321" spans="1:4" x14ac:dyDescent="0.3">
      <c r="A321" s="1">
        <v>320</v>
      </c>
      <c r="B321" s="1">
        <v>10320</v>
      </c>
      <c r="C321" s="1">
        <f t="shared" si="3"/>
        <v>220</v>
      </c>
      <c r="D321" s="1">
        <v>6</v>
      </c>
    </row>
    <row r="322" spans="1:4" x14ac:dyDescent="0.3">
      <c r="A322" s="1">
        <v>321</v>
      </c>
      <c r="B322" s="1">
        <v>10321</v>
      </c>
      <c r="C322" s="1">
        <f t="shared" si="3"/>
        <v>221</v>
      </c>
      <c r="D322" s="1">
        <v>6</v>
      </c>
    </row>
    <row r="323" spans="1:4" x14ac:dyDescent="0.3">
      <c r="A323" s="1">
        <v>322</v>
      </c>
      <c r="B323" s="1">
        <v>10322</v>
      </c>
      <c r="C323" s="1">
        <f t="shared" si="3"/>
        <v>221</v>
      </c>
      <c r="D323" s="1">
        <v>6</v>
      </c>
    </row>
    <row r="324" spans="1:4" x14ac:dyDescent="0.3">
      <c r="A324" s="1">
        <v>323</v>
      </c>
      <c r="B324" s="1">
        <v>10323</v>
      </c>
      <c r="C324" s="1">
        <f t="shared" si="3"/>
        <v>222</v>
      </c>
      <c r="D324" s="1">
        <v>6</v>
      </c>
    </row>
    <row r="325" spans="1:4" x14ac:dyDescent="0.3">
      <c r="A325" s="1">
        <v>324</v>
      </c>
      <c r="B325" s="1">
        <v>10324</v>
      </c>
      <c r="C325" s="1">
        <f t="shared" si="3"/>
        <v>222</v>
      </c>
      <c r="D325" s="1">
        <v>6</v>
      </c>
    </row>
    <row r="326" spans="1:4" x14ac:dyDescent="0.3">
      <c r="A326" s="1">
        <v>325</v>
      </c>
      <c r="B326" s="1">
        <v>10325</v>
      </c>
      <c r="C326" s="1">
        <f t="shared" si="3"/>
        <v>223</v>
      </c>
      <c r="D326" s="1">
        <v>6</v>
      </c>
    </row>
    <row r="327" spans="1:4" x14ac:dyDescent="0.3">
      <c r="A327" s="1">
        <v>326</v>
      </c>
      <c r="B327" s="1">
        <v>10326</v>
      </c>
      <c r="C327" s="1">
        <f t="shared" si="3"/>
        <v>223</v>
      </c>
      <c r="D327" s="1">
        <v>6</v>
      </c>
    </row>
    <row r="328" spans="1:4" x14ac:dyDescent="0.3">
      <c r="A328" s="1">
        <v>327</v>
      </c>
      <c r="B328" s="1">
        <v>10327</v>
      </c>
      <c r="C328" s="1">
        <f t="shared" si="3"/>
        <v>224</v>
      </c>
      <c r="D328" s="1">
        <v>6</v>
      </c>
    </row>
    <row r="329" spans="1:4" x14ac:dyDescent="0.3">
      <c r="A329" s="1">
        <v>328</v>
      </c>
      <c r="B329" s="1">
        <v>10328</v>
      </c>
      <c r="C329" s="1">
        <f t="shared" si="3"/>
        <v>224</v>
      </c>
      <c r="D329" s="1">
        <v>6</v>
      </c>
    </row>
    <row r="330" spans="1:4" x14ac:dyDescent="0.3">
      <c r="A330" s="1">
        <v>329</v>
      </c>
      <c r="B330" s="1">
        <v>10329</v>
      </c>
      <c r="C330" s="1">
        <f t="shared" si="3"/>
        <v>225</v>
      </c>
      <c r="D330" s="1">
        <v>6</v>
      </c>
    </row>
    <row r="331" spans="1:4" x14ac:dyDescent="0.3">
      <c r="A331" s="1">
        <v>330</v>
      </c>
      <c r="B331" s="1">
        <v>10330</v>
      </c>
      <c r="C331" s="1">
        <f t="shared" si="3"/>
        <v>225</v>
      </c>
      <c r="D331" s="1">
        <v>6</v>
      </c>
    </row>
    <row r="332" spans="1:4" x14ac:dyDescent="0.3">
      <c r="A332" s="1">
        <v>331</v>
      </c>
      <c r="B332" s="1">
        <v>10331</v>
      </c>
      <c r="C332" s="1">
        <f t="shared" si="3"/>
        <v>226</v>
      </c>
      <c r="D332" s="1">
        <v>6</v>
      </c>
    </row>
    <row r="333" spans="1:4" x14ac:dyDescent="0.3">
      <c r="A333" s="1">
        <v>332</v>
      </c>
      <c r="B333" s="1">
        <v>10332</v>
      </c>
      <c r="C333" s="1">
        <f t="shared" si="3"/>
        <v>226</v>
      </c>
      <c r="D333" s="1">
        <v>6</v>
      </c>
    </row>
    <row r="334" spans="1:4" x14ac:dyDescent="0.3">
      <c r="A334" s="1">
        <v>333</v>
      </c>
      <c r="B334" s="1">
        <v>10333</v>
      </c>
      <c r="C334" s="1">
        <f t="shared" si="3"/>
        <v>227</v>
      </c>
      <c r="D334" s="1">
        <v>6</v>
      </c>
    </row>
    <row r="335" spans="1:4" x14ac:dyDescent="0.3">
      <c r="A335" s="1">
        <v>334</v>
      </c>
      <c r="B335" s="1">
        <v>10334</v>
      </c>
      <c r="C335" s="1">
        <f t="shared" si="3"/>
        <v>227</v>
      </c>
      <c r="D335" s="1">
        <v>6</v>
      </c>
    </row>
    <row r="336" spans="1:4" x14ac:dyDescent="0.3">
      <c r="A336" s="1">
        <v>335</v>
      </c>
      <c r="B336" s="1">
        <v>10335</v>
      </c>
      <c r="C336" s="1">
        <f t="shared" si="3"/>
        <v>228</v>
      </c>
      <c r="D336" s="1">
        <v>6</v>
      </c>
    </row>
    <row r="337" spans="1:4" x14ac:dyDescent="0.3">
      <c r="A337" s="1">
        <v>336</v>
      </c>
      <c r="B337" s="1">
        <v>10336</v>
      </c>
      <c r="C337" s="1">
        <f t="shared" si="3"/>
        <v>228</v>
      </c>
      <c r="D337" s="1">
        <v>6</v>
      </c>
    </row>
    <row r="338" spans="1:4" x14ac:dyDescent="0.3">
      <c r="A338" s="1">
        <v>337</v>
      </c>
      <c r="B338" s="1">
        <v>10337</v>
      </c>
      <c r="C338" s="1">
        <f t="shared" si="3"/>
        <v>229</v>
      </c>
      <c r="D338" s="1">
        <v>6</v>
      </c>
    </row>
    <row r="339" spans="1:4" x14ac:dyDescent="0.3">
      <c r="A339" s="1">
        <v>338</v>
      </c>
      <c r="B339" s="1">
        <v>10338</v>
      </c>
      <c r="C339" s="1">
        <f t="shared" si="3"/>
        <v>229</v>
      </c>
      <c r="D339" s="1">
        <v>6</v>
      </c>
    </row>
    <row r="340" spans="1:4" x14ac:dyDescent="0.3">
      <c r="A340" s="1">
        <v>339</v>
      </c>
      <c r="B340" s="1">
        <v>10339</v>
      </c>
      <c r="C340" s="1">
        <f t="shared" si="3"/>
        <v>230</v>
      </c>
      <c r="D340" s="1">
        <v>6</v>
      </c>
    </row>
    <row r="341" spans="1:4" x14ac:dyDescent="0.3">
      <c r="A341" s="1">
        <v>340</v>
      </c>
      <c r="B341" s="1">
        <v>10340</v>
      </c>
      <c r="C341" s="1">
        <f t="shared" si="3"/>
        <v>230</v>
      </c>
      <c r="D341" s="1">
        <v>6</v>
      </c>
    </row>
    <row r="342" spans="1:4" x14ac:dyDescent="0.3">
      <c r="A342" s="1">
        <v>341</v>
      </c>
      <c r="B342" s="1">
        <v>10341</v>
      </c>
      <c r="C342" s="1">
        <f t="shared" si="3"/>
        <v>231</v>
      </c>
      <c r="D342" s="1">
        <v>6</v>
      </c>
    </row>
    <row r="343" spans="1:4" x14ac:dyDescent="0.3">
      <c r="A343" s="1">
        <v>342</v>
      </c>
      <c r="B343" s="1">
        <v>10342</v>
      </c>
      <c r="C343" s="1">
        <f t="shared" si="3"/>
        <v>231</v>
      </c>
      <c r="D343" s="1">
        <v>6</v>
      </c>
    </row>
    <row r="344" spans="1:4" x14ac:dyDescent="0.3">
      <c r="A344" s="1">
        <v>343</v>
      </c>
      <c r="B344" s="1">
        <v>10343</v>
      </c>
      <c r="C344" s="1">
        <f t="shared" si="3"/>
        <v>232</v>
      </c>
      <c r="D344" s="1">
        <v>6</v>
      </c>
    </row>
    <row r="345" spans="1:4" x14ac:dyDescent="0.3">
      <c r="A345" s="1">
        <v>344</v>
      </c>
      <c r="B345" s="1">
        <v>10344</v>
      </c>
      <c r="C345" s="1">
        <f t="shared" si="3"/>
        <v>232</v>
      </c>
      <c r="D345" s="1">
        <v>6</v>
      </c>
    </row>
    <row r="346" spans="1:4" x14ac:dyDescent="0.3">
      <c r="A346" s="1">
        <v>345</v>
      </c>
      <c r="B346" s="1">
        <v>10345</v>
      </c>
      <c r="C346" s="1">
        <f t="shared" si="3"/>
        <v>233</v>
      </c>
      <c r="D346" s="1">
        <v>6</v>
      </c>
    </row>
    <row r="347" spans="1:4" x14ac:dyDescent="0.3">
      <c r="A347" s="1">
        <v>346</v>
      </c>
      <c r="B347" s="1">
        <v>10346</v>
      </c>
      <c r="C347" s="1">
        <f t="shared" si="3"/>
        <v>233</v>
      </c>
      <c r="D347" s="1">
        <v>6</v>
      </c>
    </row>
    <row r="348" spans="1:4" x14ac:dyDescent="0.3">
      <c r="A348" s="1">
        <v>347</v>
      </c>
      <c r="B348" s="1">
        <v>10347</v>
      </c>
      <c r="C348" s="1">
        <f t="shared" si="3"/>
        <v>234</v>
      </c>
      <c r="D348" s="1">
        <v>6</v>
      </c>
    </row>
    <row r="349" spans="1:4" x14ac:dyDescent="0.3">
      <c r="A349" s="1">
        <v>348</v>
      </c>
      <c r="B349" s="1">
        <v>10348</v>
      </c>
      <c r="C349" s="1">
        <f t="shared" si="3"/>
        <v>234</v>
      </c>
      <c r="D349" s="1">
        <v>6</v>
      </c>
    </row>
    <row r="350" spans="1:4" x14ac:dyDescent="0.3">
      <c r="A350" s="1">
        <v>349</v>
      </c>
      <c r="B350" s="1">
        <v>10349</v>
      </c>
      <c r="C350" s="1">
        <f t="shared" si="3"/>
        <v>235</v>
      </c>
      <c r="D350" s="1">
        <v>6</v>
      </c>
    </row>
    <row r="351" spans="1:4" x14ac:dyDescent="0.3">
      <c r="A351" s="1">
        <v>350</v>
      </c>
      <c r="B351" s="1">
        <v>10350</v>
      </c>
      <c r="C351" s="1">
        <f t="shared" si="3"/>
        <v>235</v>
      </c>
      <c r="D351" s="1">
        <v>6</v>
      </c>
    </row>
    <row r="352" spans="1:4" x14ac:dyDescent="0.3">
      <c r="A352" s="1">
        <v>351</v>
      </c>
      <c r="B352" s="1">
        <v>10351</v>
      </c>
      <c r="C352" s="1">
        <f t="shared" si="3"/>
        <v>236</v>
      </c>
      <c r="D352" s="1">
        <v>6</v>
      </c>
    </row>
    <row r="353" spans="1:4" x14ac:dyDescent="0.3">
      <c r="A353" s="1">
        <v>352</v>
      </c>
      <c r="B353" s="1">
        <v>10352</v>
      </c>
      <c r="C353" s="1">
        <f t="shared" si="3"/>
        <v>236</v>
      </c>
      <c r="D353" s="1">
        <v>6</v>
      </c>
    </row>
    <row r="354" spans="1:4" x14ac:dyDescent="0.3">
      <c r="A354" s="1">
        <v>353</v>
      </c>
      <c r="B354" s="1">
        <v>10353</v>
      </c>
      <c r="C354" s="1">
        <f t="shared" si="3"/>
        <v>237</v>
      </c>
      <c r="D354" s="1">
        <v>6</v>
      </c>
    </row>
    <row r="355" spans="1:4" x14ac:dyDescent="0.3">
      <c r="A355" s="1">
        <v>354</v>
      </c>
      <c r="B355" s="1">
        <v>10354</v>
      </c>
      <c r="C355" s="1">
        <f t="shared" si="3"/>
        <v>237</v>
      </c>
      <c r="D355" s="1">
        <v>6</v>
      </c>
    </row>
    <row r="356" spans="1:4" x14ac:dyDescent="0.3">
      <c r="A356" s="1">
        <v>355</v>
      </c>
      <c r="B356" s="1">
        <v>10355</v>
      </c>
      <c r="C356" s="1">
        <f t="shared" si="3"/>
        <v>238</v>
      </c>
      <c r="D356" s="1">
        <v>6</v>
      </c>
    </row>
    <row r="357" spans="1:4" x14ac:dyDescent="0.3">
      <c r="A357" s="1">
        <v>356</v>
      </c>
      <c r="B357" s="1">
        <v>10356</v>
      </c>
      <c r="C357" s="1">
        <f t="shared" si="3"/>
        <v>238</v>
      </c>
      <c r="D357" s="1">
        <v>6</v>
      </c>
    </row>
    <row r="358" spans="1:4" x14ac:dyDescent="0.3">
      <c r="A358" s="1">
        <v>357</v>
      </c>
      <c r="B358" s="1">
        <v>10357</v>
      </c>
      <c r="C358" s="1">
        <f t="shared" si="3"/>
        <v>239</v>
      </c>
      <c r="D358" s="1">
        <v>6</v>
      </c>
    </row>
    <row r="359" spans="1:4" x14ac:dyDescent="0.3">
      <c r="A359" s="1">
        <v>358</v>
      </c>
      <c r="B359" s="1">
        <v>10358</v>
      </c>
      <c r="C359" s="1">
        <f t="shared" ref="C359:C422" si="4">C357+1</f>
        <v>239</v>
      </c>
      <c r="D359" s="1">
        <v>6</v>
      </c>
    </row>
    <row r="360" spans="1:4" x14ac:dyDescent="0.3">
      <c r="A360" s="1">
        <v>359</v>
      </c>
      <c r="B360" s="1">
        <v>10359</v>
      </c>
      <c r="C360" s="1">
        <f t="shared" si="4"/>
        <v>240</v>
      </c>
      <c r="D360" s="1">
        <v>6</v>
      </c>
    </row>
    <row r="361" spans="1:4" x14ac:dyDescent="0.3">
      <c r="A361" s="1">
        <v>360</v>
      </c>
      <c r="B361" s="1">
        <v>10360</v>
      </c>
      <c r="C361" s="1">
        <f t="shared" si="4"/>
        <v>240</v>
      </c>
      <c r="D361" s="1">
        <v>6</v>
      </c>
    </row>
    <row r="362" spans="1:4" x14ac:dyDescent="0.3">
      <c r="A362" s="1">
        <v>361</v>
      </c>
      <c r="B362" s="1">
        <v>10361</v>
      </c>
      <c r="C362" s="1">
        <f t="shared" si="4"/>
        <v>241</v>
      </c>
      <c r="D362" s="1">
        <v>7</v>
      </c>
    </row>
    <row r="363" spans="1:4" x14ac:dyDescent="0.3">
      <c r="A363" s="1">
        <v>362</v>
      </c>
      <c r="B363" s="1">
        <v>10362</v>
      </c>
      <c r="C363" s="1">
        <f t="shared" si="4"/>
        <v>241</v>
      </c>
      <c r="D363" s="1">
        <v>7</v>
      </c>
    </row>
    <row r="364" spans="1:4" x14ac:dyDescent="0.3">
      <c r="A364" s="1">
        <v>363</v>
      </c>
      <c r="B364" s="1">
        <v>10363</v>
      </c>
      <c r="C364" s="1">
        <f t="shared" si="4"/>
        <v>242</v>
      </c>
      <c r="D364" s="1">
        <v>7</v>
      </c>
    </row>
    <row r="365" spans="1:4" x14ac:dyDescent="0.3">
      <c r="A365" s="1">
        <v>364</v>
      </c>
      <c r="B365" s="1">
        <v>10364</v>
      </c>
      <c r="C365" s="1">
        <f t="shared" si="4"/>
        <v>242</v>
      </c>
      <c r="D365" s="1">
        <v>7</v>
      </c>
    </row>
    <row r="366" spans="1:4" x14ac:dyDescent="0.3">
      <c r="A366" s="1">
        <v>365</v>
      </c>
      <c r="B366" s="1">
        <v>10365</v>
      </c>
      <c r="C366" s="1">
        <f t="shared" si="4"/>
        <v>243</v>
      </c>
      <c r="D366" s="1">
        <v>7</v>
      </c>
    </row>
    <row r="367" spans="1:4" x14ac:dyDescent="0.3">
      <c r="A367" s="1">
        <v>366</v>
      </c>
      <c r="B367" s="1">
        <v>10366</v>
      </c>
      <c r="C367" s="1">
        <f t="shared" si="4"/>
        <v>243</v>
      </c>
      <c r="D367" s="1">
        <v>7</v>
      </c>
    </row>
    <row r="368" spans="1:4" x14ac:dyDescent="0.3">
      <c r="A368" s="1">
        <v>367</v>
      </c>
      <c r="B368" s="1">
        <v>10367</v>
      </c>
      <c r="C368" s="1">
        <f t="shared" si="4"/>
        <v>244</v>
      </c>
      <c r="D368" s="1">
        <v>7</v>
      </c>
    </row>
    <row r="369" spans="1:4" x14ac:dyDescent="0.3">
      <c r="A369" s="1">
        <v>368</v>
      </c>
      <c r="B369" s="1">
        <v>10368</v>
      </c>
      <c r="C369" s="1">
        <f t="shared" si="4"/>
        <v>244</v>
      </c>
      <c r="D369" s="1">
        <v>7</v>
      </c>
    </row>
    <row r="370" spans="1:4" x14ac:dyDescent="0.3">
      <c r="A370" s="1">
        <v>369</v>
      </c>
      <c r="B370" s="1">
        <v>10369</v>
      </c>
      <c r="C370" s="1">
        <f t="shared" si="4"/>
        <v>245</v>
      </c>
      <c r="D370" s="1">
        <v>7</v>
      </c>
    </row>
    <row r="371" spans="1:4" x14ac:dyDescent="0.3">
      <c r="A371" s="1">
        <v>370</v>
      </c>
      <c r="B371" s="1">
        <v>10370</v>
      </c>
      <c r="C371" s="1">
        <f t="shared" si="4"/>
        <v>245</v>
      </c>
      <c r="D371" s="1">
        <v>7</v>
      </c>
    </row>
    <row r="372" spans="1:4" x14ac:dyDescent="0.3">
      <c r="A372" s="1">
        <v>371</v>
      </c>
      <c r="B372" s="1">
        <v>10371</v>
      </c>
      <c r="C372" s="1">
        <f t="shared" si="4"/>
        <v>246</v>
      </c>
      <c r="D372" s="1">
        <v>7</v>
      </c>
    </row>
    <row r="373" spans="1:4" x14ac:dyDescent="0.3">
      <c r="A373" s="1">
        <v>372</v>
      </c>
      <c r="B373" s="1">
        <v>10372</v>
      </c>
      <c r="C373" s="1">
        <f t="shared" si="4"/>
        <v>246</v>
      </c>
      <c r="D373" s="1">
        <v>7</v>
      </c>
    </row>
    <row r="374" spans="1:4" x14ac:dyDescent="0.3">
      <c r="A374" s="1">
        <v>373</v>
      </c>
      <c r="B374" s="1">
        <v>10373</v>
      </c>
      <c r="C374" s="1">
        <f t="shared" si="4"/>
        <v>247</v>
      </c>
      <c r="D374" s="1">
        <v>7</v>
      </c>
    </row>
    <row r="375" spans="1:4" x14ac:dyDescent="0.3">
      <c r="A375" s="1">
        <v>374</v>
      </c>
      <c r="B375" s="1">
        <v>10374</v>
      </c>
      <c r="C375" s="1">
        <f t="shared" si="4"/>
        <v>247</v>
      </c>
      <c r="D375" s="1">
        <v>7</v>
      </c>
    </row>
    <row r="376" spans="1:4" x14ac:dyDescent="0.3">
      <c r="A376" s="1">
        <v>375</v>
      </c>
      <c r="B376" s="1">
        <v>10375</v>
      </c>
      <c r="C376" s="1">
        <f t="shared" si="4"/>
        <v>248</v>
      </c>
      <c r="D376" s="1">
        <v>7</v>
      </c>
    </row>
    <row r="377" spans="1:4" x14ac:dyDescent="0.3">
      <c r="A377" s="1">
        <v>376</v>
      </c>
      <c r="B377" s="1">
        <v>10376</v>
      </c>
      <c r="C377" s="1">
        <f t="shared" si="4"/>
        <v>248</v>
      </c>
      <c r="D377" s="1">
        <v>7</v>
      </c>
    </row>
    <row r="378" spans="1:4" x14ac:dyDescent="0.3">
      <c r="A378" s="1">
        <v>377</v>
      </c>
      <c r="B378" s="1">
        <v>10377</v>
      </c>
      <c r="C378" s="1">
        <f t="shared" si="4"/>
        <v>249</v>
      </c>
      <c r="D378" s="1">
        <v>7</v>
      </c>
    </row>
    <row r="379" spans="1:4" x14ac:dyDescent="0.3">
      <c r="A379" s="1">
        <v>378</v>
      </c>
      <c r="B379" s="1">
        <v>10378</v>
      </c>
      <c r="C379" s="1">
        <f t="shared" si="4"/>
        <v>249</v>
      </c>
      <c r="D379" s="1">
        <v>7</v>
      </c>
    </row>
    <row r="380" spans="1:4" x14ac:dyDescent="0.3">
      <c r="A380" s="1">
        <v>379</v>
      </c>
      <c r="B380" s="1">
        <v>10379</v>
      </c>
      <c r="C380" s="1">
        <f t="shared" si="4"/>
        <v>250</v>
      </c>
      <c r="D380" s="1">
        <v>7</v>
      </c>
    </row>
    <row r="381" spans="1:4" x14ac:dyDescent="0.3">
      <c r="A381" s="1">
        <v>380</v>
      </c>
      <c r="B381" s="1">
        <v>10380</v>
      </c>
      <c r="C381" s="1">
        <f t="shared" si="4"/>
        <v>250</v>
      </c>
      <c r="D381" s="1">
        <v>7</v>
      </c>
    </row>
    <row r="382" spans="1:4" x14ac:dyDescent="0.3">
      <c r="A382" s="1">
        <v>381</v>
      </c>
      <c r="B382" s="1">
        <v>10381</v>
      </c>
      <c r="C382" s="1">
        <f t="shared" si="4"/>
        <v>251</v>
      </c>
      <c r="D382" s="1">
        <v>7</v>
      </c>
    </row>
    <row r="383" spans="1:4" x14ac:dyDescent="0.3">
      <c r="A383" s="1">
        <v>382</v>
      </c>
      <c r="B383" s="1">
        <v>10382</v>
      </c>
      <c r="C383" s="1">
        <f t="shared" si="4"/>
        <v>251</v>
      </c>
      <c r="D383" s="1">
        <v>7</v>
      </c>
    </row>
    <row r="384" spans="1:4" x14ac:dyDescent="0.3">
      <c r="A384" s="1">
        <v>383</v>
      </c>
      <c r="B384" s="1">
        <v>10383</v>
      </c>
      <c r="C384" s="1">
        <f t="shared" si="4"/>
        <v>252</v>
      </c>
      <c r="D384" s="1">
        <v>7</v>
      </c>
    </row>
    <row r="385" spans="1:4" x14ac:dyDescent="0.3">
      <c r="A385" s="1">
        <v>384</v>
      </c>
      <c r="B385" s="1">
        <v>10384</v>
      </c>
      <c r="C385" s="1">
        <f t="shared" si="4"/>
        <v>252</v>
      </c>
      <c r="D385" s="1">
        <v>7</v>
      </c>
    </row>
    <row r="386" spans="1:4" x14ac:dyDescent="0.3">
      <c r="A386" s="1">
        <v>385</v>
      </c>
      <c r="B386" s="1">
        <v>10385</v>
      </c>
      <c r="C386" s="1">
        <f t="shared" si="4"/>
        <v>253</v>
      </c>
      <c r="D386" s="1">
        <v>7</v>
      </c>
    </row>
    <row r="387" spans="1:4" x14ac:dyDescent="0.3">
      <c r="A387" s="1">
        <v>386</v>
      </c>
      <c r="B387" s="1">
        <v>10386</v>
      </c>
      <c r="C387" s="1">
        <f t="shared" si="4"/>
        <v>253</v>
      </c>
      <c r="D387" s="1">
        <v>7</v>
      </c>
    </row>
    <row r="388" spans="1:4" x14ac:dyDescent="0.3">
      <c r="A388" s="1">
        <v>387</v>
      </c>
      <c r="B388" s="1">
        <v>10387</v>
      </c>
      <c r="C388" s="1">
        <f t="shared" si="4"/>
        <v>254</v>
      </c>
      <c r="D388" s="1">
        <v>7</v>
      </c>
    </row>
    <row r="389" spans="1:4" x14ac:dyDescent="0.3">
      <c r="A389" s="1">
        <v>388</v>
      </c>
      <c r="B389" s="1">
        <v>10388</v>
      </c>
      <c r="C389" s="1">
        <f t="shared" si="4"/>
        <v>254</v>
      </c>
      <c r="D389" s="1">
        <v>7</v>
      </c>
    </row>
    <row r="390" spans="1:4" x14ac:dyDescent="0.3">
      <c r="A390" s="1">
        <v>389</v>
      </c>
      <c r="B390" s="1">
        <v>10389</v>
      </c>
      <c r="C390" s="1">
        <f t="shared" si="4"/>
        <v>255</v>
      </c>
      <c r="D390" s="1">
        <v>7</v>
      </c>
    </row>
    <row r="391" spans="1:4" x14ac:dyDescent="0.3">
      <c r="A391" s="1">
        <v>390</v>
      </c>
      <c r="B391" s="1">
        <v>10390</v>
      </c>
      <c r="C391" s="1">
        <f t="shared" si="4"/>
        <v>255</v>
      </c>
      <c r="D391" s="1">
        <v>7</v>
      </c>
    </row>
    <row r="392" spans="1:4" x14ac:dyDescent="0.3">
      <c r="A392" s="1">
        <v>391</v>
      </c>
      <c r="B392" s="1">
        <v>10391</v>
      </c>
      <c r="C392" s="1">
        <f t="shared" si="4"/>
        <v>256</v>
      </c>
      <c r="D392" s="1">
        <v>8</v>
      </c>
    </row>
    <row r="393" spans="1:4" x14ac:dyDescent="0.3">
      <c r="A393" s="1">
        <v>392</v>
      </c>
      <c r="B393" s="1">
        <v>10392</v>
      </c>
      <c r="C393" s="1">
        <f t="shared" si="4"/>
        <v>256</v>
      </c>
      <c r="D393" s="1">
        <v>8</v>
      </c>
    </row>
    <row r="394" spans="1:4" x14ac:dyDescent="0.3">
      <c r="A394" s="1">
        <v>393</v>
      </c>
      <c r="B394" s="1">
        <v>10393</v>
      </c>
      <c r="C394" s="1">
        <f t="shared" si="4"/>
        <v>257</v>
      </c>
      <c r="D394" s="1">
        <v>8</v>
      </c>
    </row>
    <row r="395" spans="1:4" x14ac:dyDescent="0.3">
      <c r="A395" s="1">
        <v>394</v>
      </c>
      <c r="B395" s="1">
        <v>10394</v>
      </c>
      <c r="C395" s="1">
        <f t="shared" si="4"/>
        <v>257</v>
      </c>
      <c r="D395" s="1">
        <v>8</v>
      </c>
    </row>
    <row r="396" spans="1:4" x14ac:dyDescent="0.3">
      <c r="A396" s="1">
        <v>395</v>
      </c>
      <c r="B396" s="1">
        <v>10395</v>
      </c>
      <c r="C396" s="1">
        <f t="shared" si="4"/>
        <v>258</v>
      </c>
      <c r="D396" s="1">
        <v>8</v>
      </c>
    </row>
    <row r="397" spans="1:4" x14ac:dyDescent="0.3">
      <c r="A397" s="1">
        <v>396</v>
      </c>
      <c r="B397" s="1">
        <v>10396</v>
      </c>
      <c r="C397" s="1">
        <f t="shared" si="4"/>
        <v>258</v>
      </c>
      <c r="D397" s="1">
        <v>8</v>
      </c>
    </row>
    <row r="398" spans="1:4" x14ac:dyDescent="0.3">
      <c r="A398" s="1">
        <v>397</v>
      </c>
      <c r="B398" s="1">
        <v>10397</v>
      </c>
      <c r="C398" s="1">
        <f t="shared" si="4"/>
        <v>259</v>
      </c>
      <c r="D398" s="1">
        <v>8</v>
      </c>
    </row>
    <row r="399" spans="1:4" x14ac:dyDescent="0.3">
      <c r="A399" s="1">
        <v>398</v>
      </c>
      <c r="B399" s="1">
        <v>10398</v>
      </c>
      <c r="C399" s="1">
        <f t="shared" si="4"/>
        <v>259</v>
      </c>
      <c r="D399" s="1">
        <v>8</v>
      </c>
    </row>
    <row r="400" spans="1:4" x14ac:dyDescent="0.3">
      <c r="A400" s="1">
        <v>399</v>
      </c>
      <c r="B400" s="1">
        <v>10399</v>
      </c>
      <c r="C400" s="1">
        <f t="shared" si="4"/>
        <v>260</v>
      </c>
      <c r="D400" s="1">
        <v>8</v>
      </c>
    </row>
    <row r="401" spans="1:4" x14ac:dyDescent="0.3">
      <c r="A401" s="1">
        <v>400</v>
      </c>
      <c r="B401" s="1">
        <v>10400</v>
      </c>
      <c r="C401" s="1">
        <f t="shared" si="4"/>
        <v>260</v>
      </c>
      <c r="D401" s="1">
        <v>8</v>
      </c>
    </row>
    <row r="402" spans="1:4" x14ac:dyDescent="0.3">
      <c r="A402" s="1">
        <v>401</v>
      </c>
      <c r="B402" s="1">
        <v>10401</v>
      </c>
      <c r="C402" s="1">
        <f t="shared" si="4"/>
        <v>261</v>
      </c>
      <c r="D402" s="1">
        <v>8</v>
      </c>
    </row>
    <row r="403" spans="1:4" x14ac:dyDescent="0.3">
      <c r="A403" s="1">
        <v>402</v>
      </c>
      <c r="B403" s="1">
        <v>10402</v>
      </c>
      <c r="C403" s="1">
        <f t="shared" si="4"/>
        <v>261</v>
      </c>
      <c r="D403" s="1">
        <v>8</v>
      </c>
    </row>
    <row r="404" spans="1:4" x14ac:dyDescent="0.3">
      <c r="A404" s="1">
        <v>403</v>
      </c>
      <c r="B404" s="1">
        <v>10403</v>
      </c>
      <c r="C404" s="1">
        <f t="shared" si="4"/>
        <v>262</v>
      </c>
      <c r="D404" s="1">
        <v>8</v>
      </c>
    </row>
    <row r="405" spans="1:4" x14ac:dyDescent="0.3">
      <c r="A405" s="1">
        <v>404</v>
      </c>
      <c r="B405" s="1">
        <v>10404</v>
      </c>
      <c r="C405" s="1">
        <f t="shared" si="4"/>
        <v>262</v>
      </c>
      <c r="D405" s="1">
        <v>8</v>
      </c>
    </row>
    <row r="406" spans="1:4" x14ac:dyDescent="0.3">
      <c r="A406" s="1">
        <v>405</v>
      </c>
      <c r="B406" s="1">
        <v>10405</v>
      </c>
      <c r="C406" s="1">
        <f t="shared" si="4"/>
        <v>263</v>
      </c>
      <c r="D406" s="1">
        <v>8</v>
      </c>
    </row>
    <row r="407" spans="1:4" x14ac:dyDescent="0.3">
      <c r="A407" s="1">
        <v>406</v>
      </c>
      <c r="B407" s="1">
        <v>10406</v>
      </c>
      <c r="C407" s="1">
        <f t="shared" si="4"/>
        <v>263</v>
      </c>
      <c r="D407" s="1">
        <v>8</v>
      </c>
    </row>
    <row r="408" spans="1:4" x14ac:dyDescent="0.3">
      <c r="A408" s="1">
        <v>407</v>
      </c>
      <c r="B408" s="1">
        <v>10407</v>
      </c>
      <c r="C408" s="1">
        <f t="shared" si="4"/>
        <v>264</v>
      </c>
      <c r="D408" s="1">
        <v>8</v>
      </c>
    </row>
    <row r="409" spans="1:4" x14ac:dyDescent="0.3">
      <c r="A409" s="1">
        <v>408</v>
      </c>
      <c r="B409" s="1">
        <v>10408</v>
      </c>
      <c r="C409" s="1">
        <f t="shared" si="4"/>
        <v>264</v>
      </c>
      <c r="D409" s="1">
        <v>8</v>
      </c>
    </row>
    <row r="410" spans="1:4" x14ac:dyDescent="0.3">
      <c r="A410" s="1">
        <v>409</v>
      </c>
      <c r="B410" s="1">
        <v>10409</v>
      </c>
      <c r="C410" s="1">
        <f t="shared" si="4"/>
        <v>265</v>
      </c>
      <c r="D410" s="1">
        <v>8</v>
      </c>
    </row>
    <row r="411" spans="1:4" x14ac:dyDescent="0.3">
      <c r="A411" s="1">
        <v>410</v>
      </c>
      <c r="B411" s="1">
        <v>10410</v>
      </c>
      <c r="C411" s="1">
        <f t="shared" si="4"/>
        <v>265</v>
      </c>
      <c r="D411" s="1">
        <v>8</v>
      </c>
    </row>
    <row r="412" spans="1:4" x14ac:dyDescent="0.3">
      <c r="A412" s="1">
        <v>411</v>
      </c>
      <c r="B412" s="1">
        <v>10411</v>
      </c>
      <c r="C412" s="1">
        <f t="shared" si="4"/>
        <v>266</v>
      </c>
      <c r="D412" s="1">
        <v>8</v>
      </c>
    </row>
    <row r="413" spans="1:4" x14ac:dyDescent="0.3">
      <c r="A413" s="1">
        <v>412</v>
      </c>
      <c r="B413" s="1">
        <v>10412</v>
      </c>
      <c r="C413" s="1">
        <f t="shared" si="4"/>
        <v>266</v>
      </c>
      <c r="D413" s="1">
        <v>8</v>
      </c>
    </row>
    <row r="414" spans="1:4" x14ac:dyDescent="0.3">
      <c r="A414" s="1">
        <v>413</v>
      </c>
      <c r="B414" s="1">
        <v>10413</v>
      </c>
      <c r="C414" s="1">
        <f t="shared" si="4"/>
        <v>267</v>
      </c>
      <c r="D414" s="1">
        <v>8</v>
      </c>
    </row>
    <row r="415" spans="1:4" x14ac:dyDescent="0.3">
      <c r="A415" s="1">
        <v>414</v>
      </c>
      <c r="B415" s="1">
        <v>10414</v>
      </c>
      <c r="C415" s="1">
        <f t="shared" si="4"/>
        <v>267</v>
      </c>
      <c r="D415" s="1">
        <v>8</v>
      </c>
    </row>
    <row r="416" spans="1:4" x14ac:dyDescent="0.3">
      <c r="A416" s="1">
        <v>415</v>
      </c>
      <c r="B416" s="1">
        <v>10415</v>
      </c>
      <c r="C416" s="1">
        <f t="shared" si="4"/>
        <v>268</v>
      </c>
      <c r="D416" s="1">
        <v>8</v>
      </c>
    </row>
    <row r="417" spans="1:4" x14ac:dyDescent="0.3">
      <c r="A417" s="1">
        <v>416</v>
      </c>
      <c r="B417" s="1">
        <v>10416</v>
      </c>
      <c r="C417" s="1">
        <f t="shared" si="4"/>
        <v>268</v>
      </c>
      <c r="D417" s="1">
        <v>8</v>
      </c>
    </row>
    <row r="418" spans="1:4" x14ac:dyDescent="0.3">
      <c r="A418" s="1">
        <v>417</v>
      </c>
      <c r="B418" s="1">
        <v>10417</v>
      </c>
      <c r="C418" s="1">
        <f t="shared" si="4"/>
        <v>269</v>
      </c>
      <c r="D418" s="1">
        <v>8</v>
      </c>
    </row>
    <row r="419" spans="1:4" x14ac:dyDescent="0.3">
      <c r="A419" s="1">
        <v>418</v>
      </c>
      <c r="B419" s="1">
        <v>10418</v>
      </c>
      <c r="C419" s="1">
        <f t="shared" si="4"/>
        <v>269</v>
      </c>
      <c r="D419" s="1">
        <v>8</v>
      </c>
    </row>
    <row r="420" spans="1:4" x14ac:dyDescent="0.3">
      <c r="A420" s="1">
        <v>419</v>
      </c>
      <c r="B420" s="1">
        <v>10419</v>
      </c>
      <c r="C420" s="1">
        <f t="shared" si="4"/>
        <v>270</v>
      </c>
      <c r="D420" s="1">
        <v>8</v>
      </c>
    </row>
    <row r="421" spans="1:4" x14ac:dyDescent="0.3">
      <c r="A421" s="1">
        <v>420</v>
      </c>
      <c r="B421" s="1">
        <v>10420</v>
      </c>
      <c r="C421" s="1">
        <f t="shared" si="4"/>
        <v>270</v>
      </c>
      <c r="D421" s="1">
        <v>8</v>
      </c>
    </row>
    <row r="422" spans="1:4" x14ac:dyDescent="0.3">
      <c r="A422" s="1">
        <v>421</v>
      </c>
      <c r="B422" s="1">
        <v>10421</v>
      </c>
      <c r="C422" s="1">
        <f t="shared" si="4"/>
        <v>271</v>
      </c>
      <c r="D422" s="1">
        <v>9</v>
      </c>
    </row>
    <row r="423" spans="1:4" x14ac:dyDescent="0.3">
      <c r="A423" s="1">
        <v>422</v>
      </c>
      <c r="B423" s="1">
        <v>10422</v>
      </c>
      <c r="C423" s="1">
        <f t="shared" ref="C423:C486" si="5">C421+1</f>
        <v>271</v>
      </c>
      <c r="D423" s="1">
        <v>9</v>
      </c>
    </row>
    <row r="424" spans="1:4" x14ac:dyDescent="0.3">
      <c r="A424" s="1">
        <v>423</v>
      </c>
      <c r="B424" s="1">
        <v>10423</v>
      </c>
      <c r="C424" s="1">
        <f t="shared" si="5"/>
        <v>272</v>
      </c>
      <c r="D424" s="1">
        <v>9</v>
      </c>
    </row>
    <row r="425" spans="1:4" x14ac:dyDescent="0.3">
      <c r="A425" s="1">
        <v>424</v>
      </c>
      <c r="B425" s="1">
        <v>10424</v>
      </c>
      <c r="C425" s="1">
        <f t="shared" si="5"/>
        <v>272</v>
      </c>
      <c r="D425" s="1">
        <v>9</v>
      </c>
    </row>
    <row r="426" spans="1:4" x14ac:dyDescent="0.3">
      <c r="A426" s="1">
        <v>425</v>
      </c>
      <c r="B426" s="1">
        <v>10425</v>
      </c>
      <c r="C426" s="1">
        <f t="shared" si="5"/>
        <v>273</v>
      </c>
      <c r="D426" s="1">
        <v>9</v>
      </c>
    </row>
    <row r="427" spans="1:4" x14ac:dyDescent="0.3">
      <c r="A427" s="1">
        <v>426</v>
      </c>
      <c r="B427" s="1">
        <v>10426</v>
      </c>
      <c r="C427" s="1">
        <f t="shared" si="5"/>
        <v>273</v>
      </c>
      <c r="D427" s="1">
        <v>9</v>
      </c>
    </row>
    <row r="428" spans="1:4" x14ac:dyDescent="0.3">
      <c r="A428" s="1">
        <v>427</v>
      </c>
      <c r="B428" s="1">
        <v>10427</v>
      </c>
      <c r="C428" s="1">
        <f t="shared" si="5"/>
        <v>274</v>
      </c>
      <c r="D428" s="1">
        <v>9</v>
      </c>
    </row>
    <row r="429" spans="1:4" x14ac:dyDescent="0.3">
      <c r="A429" s="1">
        <v>428</v>
      </c>
      <c r="B429" s="1">
        <v>10428</v>
      </c>
      <c r="C429" s="1">
        <f t="shared" si="5"/>
        <v>274</v>
      </c>
      <c r="D429" s="1">
        <v>9</v>
      </c>
    </row>
    <row r="430" spans="1:4" x14ac:dyDescent="0.3">
      <c r="A430" s="1">
        <v>429</v>
      </c>
      <c r="B430" s="1">
        <v>10429</v>
      </c>
      <c r="C430" s="1">
        <f t="shared" si="5"/>
        <v>275</v>
      </c>
      <c r="D430" s="1">
        <v>9</v>
      </c>
    </row>
    <row r="431" spans="1:4" x14ac:dyDescent="0.3">
      <c r="A431" s="1">
        <v>430</v>
      </c>
      <c r="B431" s="1">
        <v>10430</v>
      </c>
      <c r="C431" s="1">
        <f t="shared" si="5"/>
        <v>275</v>
      </c>
      <c r="D431" s="1">
        <v>9</v>
      </c>
    </row>
    <row r="432" spans="1:4" x14ac:dyDescent="0.3">
      <c r="A432" s="1">
        <v>431</v>
      </c>
      <c r="B432" s="1">
        <v>10431</v>
      </c>
      <c r="C432" s="1">
        <f t="shared" si="5"/>
        <v>276</v>
      </c>
      <c r="D432" s="1">
        <v>9</v>
      </c>
    </row>
    <row r="433" spans="1:4" x14ac:dyDescent="0.3">
      <c r="A433" s="1">
        <v>432</v>
      </c>
      <c r="B433" s="1">
        <v>10432</v>
      </c>
      <c r="C433" s="1">
        <f t="shared" si="5"/>
        <v>276</v>
      </c>
      <c r="D433" s="1">
        <v>9</v>
      </c>
    </row>
    <row r="434" spans="1:4" x14ac:dyDescent="0.3">
      <c r="A434" s="1">
        <v>433</v>
      </c>
      <c r="B434" s="1">
        <v>10433</v>
      </c>
      <c r="C434" s="1">
        <f t="shared" si="5"/>
        <v>277</v>
      </c>
      <c r="D434" s="1">
        <v>9</v>
      </c>
    </row>
    <row r="435" spans="1:4" x14ac:dyDescent="0.3">
      <c r="A435" s="1">
        <v>434</v>
      </c>
      <c r="B435" s="1">
        <v>10434</v>
      </c>
      <c r="C435" s="1">
        <f t="shared" si="5"/>
        <v>277</v>
      </c>
      <c r="D435" s="1">
        <v>9</v>
      </c>
    </row>
    <row r="436" spans="1:4" x14ac:dyDescent="0.3">
      <c r="A436" s="1">
        <v>435</v>
      </c>
      <c r="B436" s="1">
        <v>10435</v>
      </c>
      <c r="C436" s="1">
        <f t="shared" si="5"/>
        <v>278</v>
      </c>
      <c r="D436" s="1">
        <v>9</v>
      </c>
    </row>
    <row r="437" spans="1:4" x14ac:dyDescent="0.3">
      <c r="A437" s="1">
        <v>436</v>
      </c>
      <c r="B437" s="1">
        <v>10436</v>
      </c>
      <c r="C437" s="1">
        <f t="shared" si="5"/>
        <v>278</v>
      </c>
      <c r="D437" s="1">
        <v>9</v>
      </c>
    </row>
    <row r="438" spans="1:4" x14ac:dyDescent="0.3">
      <c r="A438" s="1">
        <v>437</v>
      </c>
      <c r="B438" s="1">
        <v>10437</v>
      </c>
      <c r="C438" s="1">
        <f t="shared" si="5"/>
        <v>279</v>
      </c>
      <c r="D438" s="1">
        <v>9</v>
      </c>
    </row>
    <row r="439" spans="1:4" x14ac:dyDescent="0.3">
      <c r="A439" s="1">
        <v>438</v>
      </c>
      <c r="B439" s="1">
        <v>10438</v>
      </c>
      <c r="C439" s="1">
        <f t="shared" si="5"/>
        <v>279</v>
      </c>
      <c r="D439" s="1">
        <v>9</v>
      </c>
    </row>
    <row r="440" spans="1:4" x14ac:dyDescent="0.3">
      <c r="A440" s="1">
        <v>439</v>
      </c>
      <c r="B440" s="1">
        <v>10439</v>
      </c>
      <c r="C440" s="1">
        <f t="shared" si="5"/>
        <v>280</v>
      </c>
      <c r="D440" s="1">
        <v>9</v>
      </c>
    </row>
    <row r="441" spans="1:4" x14ac:dyDescent="0.3">
      <c r="A441" s="1">
        <v>440</v>
      </c>
      <c r="B441" s="1">
        <v>10440</v>
      </c>
      <c r="C441" s="1">
        <f t="shared" si="5"/>
        <v>280</v>
      </c>
      <c r="D441" s="1">
        <v>9</v>
      </c>
    </row>
    <row r="442" spans="1:4" x14ac:dyDescent="0.3">
      <c r="A442" s="1">
        <v>441</v>
      </c>
      <c r="B442" s="1">
        <v>10441</v>
      </c>
      <c r="C442" s="1">
        <f t="shared" si="5"/>
        <v>281</v>
      </c>
      <c r="D442" s="1">
        <v>9</v>
      </c>
    </row>
    <row r="443" spans="1:4" x14ac:dyDescent="0.3">
      <c r="A443" s="1">
        <v>442</v>
      </c>
      <c r="B443" s="1">
        <v>10442</v>
      </c>
      <c r="C443" s="1">
        <f t="shared" si="5"/>
        <v>281</v>
      </c>
      <c r="D443" s="1">
        <v>9</v>
      </c>
    </row>
    <row r="444" spans="1:4" x14ac:dyDescent="0.3">
      <c r="A444" s="1">
        <v>443</v>
      </c>
      <c r="B444" s="1">
        <v>10443</v>
      </c>
      <c r="C444" s="1">
        <f t="shared" si="5"/>
        <v>282</v>
      </c>
      <c r="D444" s="1">
        <v>9</v>
      </c>
    </row>
    <row r="445" spans="1:4" x14ac:dyDescent="0.3">
      <c r="A445" s="1">
        <v>444</v>
      </c>
      <c r="B445" s="1">
        <v>10444</v>
      </c>
      <c r="C445" s="1">
        <f t="shared" si="5"/>
        <v>282</v>
      </c>
      <c r="D445" s="1">
        <v>9</v>
      </c>
    </row>
    <row r="446" spans="1:4" x14ac:dyDescent="0.3">
      <c r="A446" s="1">
        <v>445</v>
      </c>
      <c r="B446" s="1">
        <v>10445</v>
      </c>
      <c r="C446" s="1">
        <f t="shared" si="5"/>
        <v>283</v>
      </c>
      <c r="D446" s="1">
        <v>9</v>
      </c>
    </row>
    <row r="447" spans="1:4" x14ac:dyDescent="0.3">
      <c r="A447" s="1">
        <v>446</v>
      </c>
      <c r="B447" s="1">
        <v>10446</v>
      </c>
      <c r="C447" s="1">
        <f t="shared" si="5"/>
        <v>283</v>
      </c>
      <c r="D447" s="1">
        <v>9</v>
      </c>
    </row>
    <row r="448" spans="1:4" x14ac:dyDescent="0.3">
      <c r="A448" s="1">
        <v>447</v>
      </c>
      <c r="B448" s="1">
        <v>10447</v>
      </c>
      <c r="C448" s="1">
        <f t="shared" si="5"/>
        <v>284</v>
      </c>
      <c r="D448" s="1">
        <v>9</v>
      </c>
    </row>
    <row r="449" spans="1:4" x14ac:dyDescent="0.3">
      <c r="A449" s="1">
        <v>448</v>
      </c>
      <c r="B449" s="1">
        <v>10448</v>
      </c>
      <c r="C449" s="1">
        <f t="shared" si="5"/>
        <v>284</v>
      </c>
      <c r="D449" s="1">
        <v>9</v>
      </c>
    </row>
    <row r="450" spans="1:4" x14ac:dyDescent="0.3">
      <c r="A450" s="1">
        <v>449</v>
      </c>
      <c r="B450" s="1">
        <v>10449</v>
      </c>
      <c r="C450" s="1">
        <f t="shared" si="5"/>
        <v>285</v>
      </c>
      <c r="D450" s="1">
        <v>9</v>
      </c>
    </row>
    <row r="451" spans="1:4" x14ac:dyDescent="0.3">
      <c r="A451" s="1">
        <v>450</v>
      </c>
      <c r="B451" s="1">
        <v>10450</v>
      </c>
      <c r="C451" s="1">
        <f t="shared" si="5"/>
        <v>285</v>
      </c>
      <c r="D451" s="1">
        <v>9</v>
      </c>
    </row>
    <row r="452" spans="1:4" x14ac:dyDescent="0.3">
      <c r="A452" s="1">
        <v>451</v>
      </c>
      <c r="B452" s="1">
        <v>10451</v>
      </c>
      <c r="C452" s="1">
        <f t="shared" si="5"/>
        <v>286</v>
      </c>
      <c r="D452" s="1">
        <v>10</v>
      </c>
    </row>
    <row r="453" spans="1:4" x14ac:dyDescent="0.3">
      <c r="A453" s="1">
        <v>452</v>
      </c>
      <c r="B453" s="1">
        <v>10452</v>
      </c>
      <c r="C453" s="1">
        <f t="shared" si="5"/>
        <v>286</v>
      </c>
      <c r="D453" s="1">
        <v>10</v>
      </c>
    </row>
    <row r="454" spans="1:4" x14ac:dyDescent="0.3">
      <c r="A454" s="1">
        <v>453</v>
      </c>
      <c r="B454" s="1">
        <v>10453</v>
      </c>
      <c r="C454" s="1">
        <f t="shared" si="5"/>
        <v>287</v>
      </c>
      <c r="D454" s="1">
        <v>10</v>
      </c>
    </row>
    <row r="455" spans="1:4" x14ac:dyDescent="0.3">
      <c r="A455" s="1">
        <v>454</v>
      </c>
      <c r="B455" s="1">
        <v>10454</v>
      </c>
      <c r="C455" s="1">
        <f t="shared" si="5"/>
        <v>287</v>
      </c>
      <c r="D455" s="1">
        <v>10</v>
      </c>
    </row>
    <row r="456" spans="1:4" x14ac:dyDescent="0.3">
      <c r="A456" s="1">
        <v>455</v>
      </c>
      <c r="B456" s="1">
        <v>10455</v>
      </c>
      <c r="C456" s="1">
        <f t="shared" si="5"/>
        <v>288</v>
      </c>
      <c r="D456" s="1">
        <v>10</v>
      </c>
    </row>
    <row r="457" spans="1:4" x14ac:dyDescent="0.3">
      <c r="A457" s="1">
        <v>456</v>
      </c>
      <c r="B457" s="1">
        <v>10456</v>
      </c>
      <c r="C457" s="1">
        <f t="shared" si="5"/>
        <v>288</v>
      </c>
      <c r="D457" s="1">
        <v>10</v>
      </c>
    </row>
    <row r="458" spans="1:4" x14ac:dyDescent="0.3">
      <c r="A458" s="1">
        <v>457</v>
      </c>
      <c r="B458" s="1">
        <v>10457</v>
      </c>
      <c r="C458" s="1">
        <f t="shared" si="5"/>
        <v>289</v>
      </c>
      <c r="D458" s="1">
        <v>10</v>
      </c>
    </row>
    <row r="459" spans="1:4" x14ac:dyDescent="0.3">
      <c r="A459" s="1">
        <v>458</v>
      </c>
      <c r="B459" s="1">
        <v>10458</v>
      </c>
      <c r="C459" s="1">
        <f t="shared" si="5"/>
        <v>289</v>
      </c>
      <c r="D459" s="1">
        <v>10</v>
      </c>
    </row>
    <row r="460" spans="1:4" x14ac:dyDescent="0.3">
      <c r="A460" s="1">
        <v>459</v>
      </c>
      <c r="B460" s="1">
        <v>10459</v>
      </c>
      <c r="C460" s="1">
        <f t="shared" si="5"/>
        <v>290</v>
      </c>
      <c r="D460" s="1">
        <v>10</v>
      </c>
    </row>
    <row r="461" spans="1:4" x14ac:dyDescent="0.3">
      <c r="A461" s="1">
        <v>460</v>
      </c>
      <c r="B461" s="1">
        <v>10460</v>
      </c>
      <c r="C461" s="1">
        <f t="shared" si="5"/>
        <v>290</v>
      </c>
      <c r="D461" s="1">
        <v>10</v>
      </c>
    </row>
    <row r="462" spans="1:4" x14ac:dyDescent="0.3">
      <c r="A462" s="1">
        <v>461</v>
      </c>
      <c r="B462" s="1">
        <v>10461</v>
      </c>
      <c r="C462" s="1">
        <f t="shared" si="5"/>
        <v>291</v>
      </c>
      <c r="D462" s="1">
        <v>10</v>
      </c>
    </row>
    <row r="463" spans="1:4" x14ac:dyDescent="0.3">
      <c r="A463" s="1">
        <v>462</v>
      </c>
      <c r="B463" s="1">
        <v>10462</v>
      </c>
      <c r="C463" s="1">
        <f t="shared" si="5"/>
        <v>291</v>
      </c>
      <c r="D463" s="1">
        <v>10</v>
      </c>
    </row>
    <row r="464" spans="1:4" x14ac:dyDescent="0.3">
      <c r="A464" s="1">
        <v>463</v>
      </c>
      <c r="B464" s="1">
        <v>10463</v>
      </c>
      <c r="C464" s="1">
        <f t="shared" si="5"/>
        <v>292</v>
      </c>
      <c r="D464" s="1">
        <v>10</v>
      </c>
    </row>
    <row r="465" spans="1:4" x14ac:dyDescent="0.3">
      <c r="A465" s="1">
        <v>464</v>
      </c>
      <c r="B465" s="1">
        <v>10464</v>
      </c>
      <c r="C465" s="1">
        <f t="shared" si="5"/>
        <v>292</v>
      </c>
      <c r="D465" s="1">
        <v>10</v>
      </c>
    </row>
    <row r="466" spans="1:4" x14ac:dyDescent="0.3">
      <c r="A466" s="1">
        <v>465</v>
      </c>
      <c r="B466" s="1">
        <v>10465</v>
      </c>
      <c r="C466" s="1">
        <f t="shared" si="5"/>
        <v>293</v>
      </c>
      <c r="D466" s="1">
        <v>10</v>
      </c>
    </row>
    <row r="467" spans="1:4" x14ac:dyDescent="0.3">
      <c r="A467" s="1">
        <v>466</v>
      </c>
      <c r="B467" s="1">
        <v>10466</v>
      </c>
      <c r="C467" s="1">
        <f t="shared" si="5"/>
        <v>293</v>
      </c>
      <c r="D467" s="1">
        <v>10</v>
      </c>
    </row>
    <row r="468" spans="1:4" x14ac:dyDescent="0.3">
      <c r="A468" s="1">
        <v>467</v>
      </c>
      <c r="B468" s="1">
        <v>10467</v>
      </c>
      <c r="C468" s="1">
        <f t="shared" si="5"/>
        <v>294</v>
      </c>
      <c r="D468" s="1">
        <v>10</v>
      </c>
    </row>
    <row r="469" spans="1:4" x14ac:dyDescent="0.3">
      <c r="A469" s="1">
        <v>468</v>
      </c>
      <c r="B469" s="1">
        <v>10468</v>
      </c>
      <c r="C469" s="1">
        <f t="shared" si="5"/>
        <v>294</v>
      </c>
      <c r="D469" s="1">
        <v>10</v>
      </c>
    </row>
    <row r="470" spans="1:4" x14ac:dyDescent="0.3">
      <c r="A470" s="1">
        <v>469</v>
      </c>
      <c r="B470" s="1">
        <v>10469</v>
      </c>
      <c r="C470" s="1">
        <f t="shared" si="5"/>
        <v>295</v>
      </c>
      <c r="D470" s="1">
        <v>10</v>
      </c>
    </row>
    <row r="471" spans="1:4" x14ac:dyDescent="0.3">
      <c r="A471" s="1">
        <v>470</v>
      </c>
      <c r="B471" s="1">
        <v>10470</v>
      </c>
      <c r="C471" s="1">
        <f t="shared" si="5"/>
        <v>295</v>
      </c>
      <c r="D471" s="1">
        <v>10</v>
      </c>
    </row>
    <row r="472" spans="1:4" x14ac:dyDescent="0.3">
      <c r="A472" s="1">
        <v>471</v>
      </c>
      <c r="B472" s="1">
        <v>10471</v>
      </c>
      <c r="C472" s="1">
        <f t="shared" si="5"/>
        <v>296</v>
      </c>
      <c r="D472" s="1">
        <v>10</v>
      </c>
    </row>
    <row r="473" spans="1:4" x14ac:dyDescent="0.3">
      <c r="A473" s="1">
        <v>472</v>
      </c>
      <c r="B473" s="1">
        <v>10472</v>
      </c>
      <c r="C473" s="1">
        <f t="shared" si="5"/>
        <v>296</v>
      </c>
      <c r="D473" s="1">
        <v>10</v>
      </c>
    </row>
    <row r="474" spans="1:4" x14ac:dyDescent="0.3">
      <c r="A474" s="1">
        <v>473</v>
      </c>
      <c r="B474" s="1">
        <v>10473</v>
      </c>
      <c r="C474" s="1">
        <f t="shared" si="5"/>
        <v>297</v>
      </c>
      <c r="D474" s="1">
        <v>10</v>
      </c>
    </row>
    <row r="475" spans="1:4" x14ac:dyDescent="0.3">
      <c r="A475" s="1">
        <v>474</v>
      </c>
      <c r="B475" s="1">
        <v>10474</v>
      </c>
      <c r="C475" s="1">
        <f t="shared" si="5"/>
        <v>297</v>
      </c>
      <c r="D475" s="1">
        <v>10</v>
      </c>
    </row>
    <row r="476" spans="1:4" x14ac:dyDescent="0.3">
      <c r="A476" s="1">
        <v>475</v>
      </c>
      <c r="B476" s="1">
        <v>10475</v>
      </c>
      <c r="C476" s="1">
        <f t="shared" si="5"/>
        <v>298</v>
      </c>
      <c r="D476" s="1">
        <v>10</v>
      </c>
    </row>
    <row r="477" spans="1:4" x14ac:dyDescent="0.3">
      <c r="A477" s="1">
        <v>476</v>
      </c>
      <c r="B477" s="1">
        <v>10476</v>
      </c>
      <c r="C477" s="1">
        <f t="shared" si="5"/>
        <v>298</v>
      </c>
      <c r="D477" s="1">
        <v>10</v>
      </c>
    </row>
    <row r="478" spans="1:4" x14ac:dyDescent="0.3">
      <c r="A478" s="1">
        <v>477</v>
      </c>
      <c r="B478" s="1">
        <v>10477</v>
      </c>
      <c r="C478" s="1">
        <f t="shared" si="5"/>
        <v>299</v>
      </c>
      <c r="D478" s="1">
        <v>10</v>
      </c>
    </row>
    <row r="479" spans="1:4" x14ac:dyDescent="0.3">
      <c r="A479" s="1">
        <v>478</v>
      </c>
      <c r="B479" s="1">
        <v>10478</v>
      </c>
      <c r="C479" s="1">
        <f t="shared" si="5"/>
        <v>299</v>
      </c>
      <c r="D479" s="1">
        <v>10</v>
      </c>
    </row>
    <row r="480" spans="1:4" x14ac:dyDescent="0.3">
      <c r="A480" s="1">
        <v>479</v>
      </c>
      <c r="B480" s="1">
        <v>10479</v>
      </c>
      <c r="C480" s="1">
        <f t="shared" si="5"/>
        <v>300</v>
      </c>
      <c r="D480" s="1">
        <v>10</v>
      </c>
    </row>
    <row r="481" spans="1:4" x14ac:dyDescent="0.3">
      <c r="A481" s="1">
        <v>480</v>
      </c>
      <c r="B481" s="1">
        <v>10480</v>
      </c>
      <c r="C481" s="1">
        <f t="shared" si="5"/>
        <v>300</v>
      </c>
      <c r="D481" s="1">
        <v>10</v>
      </c>
    </row>
    <row r="482" spans="1:4" x14ac:dyDescent="0.3">
      <c r="A482" s="1">
        <v>481</v>
      </c>
      <c r="B482" s="1">
        <v>10481</v>
      </c>
      <c r="C482" s="1">
        <f t="shared" si="5"/>
        <v>301</v>
      </c>
      <c r="D482" s="1">
        <v>10</v>
      </c>
    </row>
    <row r="483" spans="1:4" x14ac:dyDescent="0.3">
      <c r="A483" s="1">
        <v>482</v>
      </c>
      <c r="B483" s="1">
        <v>10482</v>
      </c>
      <c r="C483" s="1">
        <f t="shared" si="5"/>
        <v>301</v>
      </c>
      <c r="D483" s="1">
        <v>10</v>
      </c>
    </row>
    <row r="484" spans="1:4" x14ac:dyDescent="0.3">
      <c r="A484" s="1">
        <v>483</v>
      </c>
      <c r="B484" s="1">
        <v>10483</v>
      </c>
      <c r="C484" s="1">
        <f t="shared" si="5"/>
        <v>302</v>
      </c>
      <c r="D484" s="1">
        <v>10</v>
      </c>
    </row>
    <row r="485" spans="1:4" x14ac:dyDescent="0.3">
      <c r="A485" s="1">
        <v>484</v>
      </c>
      <c r="B485" s="1">
        <v>10484</v>
      </c>
      <c r="C485" s="1">
        <f t="shared" si="5"/>
        <v>302</v>
      </c>
      <c r="D485" s="1">
        <v>10</v>
      </c>
    </row>
    <row r="486" spans="1:4" x14ac:dyDescent="0.3">
      <c r="A486" s="1">
        <v>485</v>
      </c>
      <c r="B486" s="1">
        <v>10485</v>
      </c>
      <c r="C486" s="1">
        <f t="shared" si="5"/>
        <v>303</v>
      </c>
      <c r="D486" s="1">
        <v>10</v>
      </c>
    </row>
    <row r="487" spans="1:4" x14ac:dyDescent="0.3">
      <c r="A487" s="1">
        <v>486</v>
      </c>
      <c r="B487" s="1">
        <v>10486</v>
      </c>
      <c r="C487" s="1">
        <f t="shared" ref="C487:C501" si="6">C485+1</f>
        <v>303</v>
      </c>
      <c r="D487" s="1">
        <v>10</v>
      </c>
    </row>
    <row r="488" spans="1:4" x14ac:dyDescent="0.3">
      <c r="A488" s="1">
        <v>487</v>
      </c>
      <c r="B488" s="1">
        <v>10487</v>
      </c>
      <c r="C488" s="1">
        <f t="shared" si="6"/>
        <v>304</v>
      </c>
      <c r="D488" s="1">
        <v>10</v>
      </c>
    </row>
    <row r="489" spans="1:4" x14ac:dyDescent="0.3">
      <c r="A489" s="1">
        <v>488</v>
      </c>
      <c r="B489" s="1">
        <v>10488</v>
      </c>
      <c r="C489" s="1">
        <f t="shared" si="6"/>
        <v>304</v>
      </c>
      <c r="D489" s="1">
        <v>10</v>
      </c>
    </row>
    <row r="490" spans="1:4" x14ac:dyDescent="0.3">
      <c r="A490" s="1">
        <v>489</v>
      </c>
      <c r="B490" s="1">
        <v>10489</v>
      </c>
      <c r="C490" s="1">
        <f t="shared" si="6"/>
        <v>305</v>
      </c>
      <c r="D490" s="1">
        <v>10</v>
      </c>
    </row>
    <row r="491" spans="1:4" x14ac:dyDescent="0.3">
      <c r="A491" s="1">
        <v>490</v>
      </c>
      <c r="B491" s="1">
        <v>10490</v>
      </c>
      <c r="C491" s="1">
        <f t="shared" si="6"/>
        <v>305</v>
      </c>
      <c r="D491" s="1">
        <v>10</v>
      </c>
    </row>
    <row r="492" spans="1:4" x14ac:dyDescent="0.3">
      <c r="A492" s="1">
        <v>491</v>
      </c>
      <c r="B492" s="1">
        <v>10491</v>
      </c>
      <c r="C492" s="1">
        <f t="shared" si="6"/>
        <v>306</v>
      </c>
      <c r="D492" s="1">
        <v>10</v>
      </c>
    </row>
    <row r="493" spans="1:4" x14ac:dyDescent="0.3">
      <c r="A493" s="1">
        <v>492</v>
      </c>
      <c r="B493" s="1">
        <v>10492</v>
      </c>
      <c r="C493" s="1">
        <f t="shared" si="6"/>
        <v>306</v>
      </c>
      <c r="D493" s="1">
        <v>10</v>
      </c>
    </row>
    <row r="494" spans="1:4" x14ac:dyDescent="0.3">
      <c r="A494" s="1">
        <v>493</v>
      </c>
      <c r="B494" s="1">
        <v>10493</v>
      </c>
      <c r="C494" s="1">
        <f t="shared" si="6"/>
        <v>307</v>
      </c>
      <c r="D494" s="1">
        <v>10</v>
      </c>
    </row>
    <row r="495" spans="1:4" x14ac:dyDescent="0.3">
      <c r="A495" s="1">
        <v>494</v>
      </c>
      <c r="B495" s="1">
        <v>10494</v>
      </c>
      <c r="C495" s="1">
        <f t="shared" si="6"/>
        <v>307</v>
      </c>
      <c r="D495" s="1">
        <v>10</v>
      </c>
    </row>
    <row r="496" spans="1:4" x14ac:dyDescent="0.3">
      <c r="A496" s="1">
        <v>495</v>
      </c>
      <c r="B496" s="1">
        <v>10495</v>
      </c>
      <c r="C496" s="1">
        <f t="shared" si="6"/>
        <v>308</v>
      </c>
      <c r="D496" s="1">
        <v>10</v>
      </c>
    </row>
    <row r="497" spans="1:4" x14ac:dyDescent="0.3">
      <c r="A497" s="1">
        <v>496</v>
      </c>
      <c r="B497" s="1">
        <v>10496</v>
      </c>
      <c r="C497" s="1">
        <f t="shared" si="6"/>
        <v>308</v>
      </c>
      <c r="D497" s="1">
        <v>10</v>
      </c>
    </row>
    <row r="498" spans="1:4" x14ac:dyDescent="0.3">
      <c r="A498" s="1">
        <v>497</v>
      </c>
      <c r="B498" s="1">
        <v>10497</v>
      </c>
      <c r="C498" s="1">
        <f t="shared" si="6"/>
        <v>309</v>
      </c>
      <c r="D498" s="1">
        <v>10</v>
      </c>
    </row>
    <row r="499" spans="1:4" x14ac:dyDescent="0.3">
      <c r="A499" s="1">
        <v>498</v>
      </c>
      <c r="B499" s="1">
        <v>10498</v>
      </c>
      <c r="C499" s="1">
        <f t="shared" si="6"/>
        <v>309</v>
      </c>
      <c r="D499" s="1">
        <v>10</v>
      </c>
    </row>
    <row r="500" spans="1:4" x14ac:dyDescent="0.3">
      <c r="A500" s="1">
        <v>499</v>
      </c>
      <c r="B500" s="1">
        <v>10499</v>
      </c>
      <c r="C500" s="1">
        <f t="shared" si="6"/>
        <v>310</v>
      </c>
      <c r="D500" s="1">
        <v>10</v>
      </c>
    </row>
    <row r="501" spans="1:4" x14ac:dyDescent="0.3">
      <c r="A501" s="1">
        <v>500</v>
      </c>
      <c r="B501" s="1">
        <v>10500</v>
      </c>
      <c r="C501" s="1">
        <f t="shared" si="6"/>
        <v>310</v>
      </c>
      <c r="D501" s="1">
        <v>10</v>
      </c>
    </row>
  </sheetData>
  <phoneticPr fontId="12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workbookViewId="0">
      <selection activeCell="K2" sqref="K2:K61"/>
    </sheetView>
  </sheetViews>
  <sheetFormatPr defaultRowHeight="17.25" x14ac:dyDescent="0.3"/>
  <cols>
    <col min="9" max="9" width="10.5546875" bestFit="1" customWidth="1"/>
  </cols>
  <sheetData>
    <row r="1" spans="1:12" x14ac:dyDescent="0.3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K1" s="6" t="s">
        <v>123</v>
      </c>
      <c r="L1" s="7" t="s">
        <v>113</v>
      </c>
    </row>
    <row r="2" spans="1:12" x14ac:dyDescent="0.3">
      <c r="A2" s="1">
        <v>1</v>
      </c>
      <c r="B2" s="1">
        <v>20001</v>
      </c>
      <c r="C2" s="1">
        <v>40</v>
      </c>
      <c r="D2" s="1">
        <f>1+(C2-20)*0.0025</f>
        <v>1.05</v>
      </c>
      <c r="E2" s="1">
        <v>1.05</v>
      </c>
      <c r="F2" s="1">
        <v>150</v>
      </c>
      <c r="G2" s="1">
        <v>5</v>
      </c>
      <c r="H2" s="1">
        <v>3</v>
      </c>
      <c r="I2" s="1">
        <v>320000</v>
      </c>
      <c r="K2" t="str">
        <f>$K$1&amp;E2&amp;$L$1&amp;F2</f>
        <v>"atk":1.05,"hp":150</v>
      </c>
    </row>
    <row r="3" spans="1:12" x14ac:dyDescent="0.3">
      <c r="A3" s="1">
        <v>2</v>
      </c>
      <c r="B3" s="1">
        <v>20002</v>
      </c>
      <c r="C3" s="1">
        <v>60</v>
      </c>
      <c r="D3" s="1">
        <f t="shared" ref="D3:D61" si="0">1+(C3-20)*0.0025</f>
        <v>1.1000000000000001</v>
      </c>
      <c r="E3" s="1">
        <f>INT(D3*1.4*1000)/1000</f>
        <v>1.54</v>
      </c>
      <c r="F3" s="1">
        <v>300</v>
      </c>
      <c r="G3" s="1">
        <v>3</v>
      </c>
      <c r="H3" s="1">
        <v>4</v>
      </c>
      <c r="I3" s="1">
        <v>1000000</v>
      </c>
      <c r="K3" t="str">
        <f t="shared" ref="K3:K61" si="1">$K$1&amp;E3&amp;$L$1&amp;F3</f>
        <v>"atk":1.54,"hp":300</v>
      </c>
    </row>
    <row r="4" spans="1:12" x14ac:dyDescent="0.3">
      <c r="A4" s="1">
        <v>3</v>
      </c>
      <c r="B4" s="1">
        <v>20003</v>
      </c>
      <c r="C4" s="1">
        <v>70</v>
      </c>
      <c r="D4" s="1">
        <f t="shared" si="0"/>
        <v>1.125</v>
      </c>
      <c r="E4" s="1">
        <f>INT(D4*1.5*1000)/1000</f>
        <v>1.6870000000000001</v>
      </c>
      <c r="F4" s="1">
        <v>800</v>
      </c>
      <c r="G4" s="1">
        <v>3</v>
      </c>
      <c r="H4" s="1">
        <v>4</v>
      </c>
      <c r="I4" s="1">
        <v>3000000</v>
      </c>
      <c r="K4" t="str">
        <f t="shared" si="1"/>
        <v>"atk":1.687,"hp":800</v>
      </c>
    </row>
    <row r="5" spans="1:12" x14ac:dyDescent="0.3">
      <c r="A5" s="1">
        <v>4</v>
      </c>
      <c r="B5" s="1">
        <v>20004</v>
      </c>
      <c r="C5" s="1">
        <v>80</v>
      </c>
      <c r="D5" s="1">
        <f t="shared" si="0"/>
        <v>1.1499999999999999</v>
      </c>
      <c r="E5" s="1">
        <f>INT(D5*1.6*1000)/1000</f>
        <v>1.84</v>
      </c>
      <c r="F5" s="1">
        <v>2000</v>
      </c>
      <c r="G5" s="1">
        <v>3</v>
      </c>
      <c r="H5" s="1">
        <v>4</v>
      </c>
      <c r="I5" s="1">
        <v>10000000</v>
      </c>
      <c r="K5" t="str">
        <f t="shared" si="1"/>
        <v>"atk":1.84,"hp":2000</v>
      </c>
    </row>
    <row r="6" spans="1:12" x14ac:dyDescent="0.3">
      <c r="A6" s="1">
        <v>5</v>
      </c>
      <c r="B6" s="1">
        <v>20005</v>
      </c>
      <c r="C6" s="1">
        <v>90</v>
      </c>
      <c r="D6" s="1">
        <f t="shared" si="0"/>
        <v>1.175</v>
      </c>
      <c r="E6" s="1">
        <f>INT(D6*1.7*1000)/1000</f>
        <v>1.9970000000000001</v>
      </c>
      <c r="F6" s="1">
        <v>4000</v>
      </c>
      <c r="G6" s="1">
        <v>3</v>
      </c>
      <c r="H6" s="1">
        <v>4</v>
      </c>
      <c r="I6" s="1">
        <v>20000000</v>
      </c>
      <c r="K6" t="str">
        <f t="shared" si="1"/>
        <v>"atk":1.997,"hp":4000</v>
      </c>
    </row>
    <row r="7" spans="1:12" x14ac:dyDescent="0.3">
      <c r="A7" s="1">
        <v>6</v>
      </c>
      <c r="B7" s="1">
        <v>20006</v>
      </c>
      <c r="C7" s="1">
        <v>100</v>
      </c>
      <c r="D7" s="1">
        <f t="shared" si="0"/>
        <v>1.2</v>
      </c>
      <c r="E7" s="1">
        <f>INT(D7*1.8*1000)/1000</f>
        <v>2.16</v>
      </c>
      <c r="F7" s="1">
        <v>4500</v>
      </c>
      <c r="G7" s="1">
        <v>3</v>
      </c>
      <c r="H7" s="1">
        <v>5</v>
      </c>
      <c r="I7" s="1">
        <v>40000000</v>
      </c>
      <c r="K7" t="str">
        <f t="shared" si="1"/>
        <v>"atk":2.16,"hp":4500</v>
      </c>
    </row>
    <row r="8" spans="1:12" x14ac:dyDescent="0.3">
      <c r="A8" s="1">
        <v>7</v>
      </c>
      <c r="B8" s="1">
        <v>20007</v>
      </c>
      <c r="C8" s="1">
        <v>100</v>
      </c>
      <c r="D8" s="1">
        <f t="shared" si="0"/>
        <v>1.2</v>
      </c>
      <c r="E8" s="1">
        <f>INT(D8*1.9*1000)/1000</f>
        <v>2.2799999999999998</v>
      </c>
      <c r="F8" s="1">
        <v>6000</v>
      </c>
      <c r="G8" s="1">
        <v>3</v>
      </c>
      <c r="H8" s="1">
        <v>5</v>
      </c>
      <c r="I8" s="1">
        <v>50000000</v>
      </c>
      <c r="K8" t="str">
        <f t="shared" si="1"/>
        <v>"atk":2.28,"hp":6000</v>
      </c>
    </row>
    <row r="9" spans="1:12" x14ac:dyDescent="0.3">
      <c r="A9" s="1">
        <v>8</v>
      </c>
      <c r="B9" s="1">
        <v>20008</v>
      </c>
      <c r="C9" s="1">
        <v>110</v>
      </c>
      <c r="D9" s="1">
        <f t="shared" si="0"/>
        <v>1.2250000000000001</v>
      </c>
      <c r="E9" s="1">
        <f t="shared" ref="E9:E61" si="2">INT(D9*2*1000)/1000</f>
        <v>2.4500000000000002</v>
      </c>
      <c r="F9" s="1">
        <v>7500</v>
      </c>
      <c r="G9" s="1">
        <v>3</v>
      </c>
      <c r="H9" s="1">
        <v>5</v>
      </c>
      <c r="I9" s="1">
        <v>70000000</v>
      </c>
      <c r="K9" t="str">
        <f t="shared" si="1"/>
        <v>"atk":2.45,"hp":7500</v>
      </c>
    </row>
    <row r="10" spans="1:12" x14ac:dyDescent="0.3">
      <c r="A10" s="1">
        <v>9</v>
      </c>
      <c r="B10" s="1">
        <v>20009</v>
      </c>
      <c r="C10" s="1">
        <v>110</v>
      </c>
      <c r="D10" s="1">
        <f t="shared" si="0"/>
        <v>1.2250000000000001</v>
      </c>
      <c r="E10" s="1">
        <f t="shared" si="2"/>
        <v>2.4500000000000002</v>
      </c>
      <c r="F10" s="1">
        <v>9000</v>
      </c>
      <c r="G10" s="1">
        <v>3</v>
      </c>
      <c r="H10" s="1">
        <v>5</v>
      </c>
      <c r="I10" s="1">
        <v>90000000</v>
      </c>
      <c r="K10" t="str">
        <f t="shared" si="1"/>
        <v>"atk":2.45,"hp":9000</v>
      </c>
    </row>
    <row r="11" spans="1:12" x14ac:dyDescent="0.3">
      <c r="A11" s="1">
        <v>10</v>
      </c>
      <c r="B11" s="1">
        <v>20010</v>
      </c>
      <c r="C11" s="1">
        <v>120</v>
      </c>
      <c r="D11" s="1">
        <f t="shared" si="0"/>
        <v>1.25</v>
      </c>
      <c r="E11" s="1">
        <f t="shared" si="2"/>
        <v>2.5</v>
      </c>
      <c r="F11" s="1">
        <v>10000</v>
      </c>
      <c r="G11" s="1">
        <v>3</v>
      </c>
      <c r="H11" s="1">
        <v>5</v>
      </c>
      <c r="I11" s="1">
        <v>100000000</v>
      </c>
      <c r="K11" t="str">
        <f t="shared" si="1"/>
        <v>"atk":2.5,"hp":10000</v>
      </c>
    </row>
    <row r="12" spans="1:12" x14ac:dyDescent="0.3">
      <c r="A12" s="1">
        <v>11</v>
      </c>
      <c r="B12" s="1">
        <v>20011</v>
      </c>
      <c r="C12" s="1">
        <v>120</v>
      </c>
      <c r="D12" s="1">
        <f t="shared" si="0"/>
        <v>1.25</v>
      </c>
      <c r="E12" s="1">
        <f t="shared" si="2"/>
        <v>2.5</v>
      </c>
      <c r="F12" s="1">
        <v>12500</v>
      </c>
      <c r="G12" s="1">
        <v>3</v>
      </c>
      <c r="H12" s="1">
        <v>5</v>
      </c>
      <c r="I12" s="1">
        <v>130000000</v>
      </c>
      <c r="K12" t="str">
        <f t="shared" si="1"/>
        <v>"atk":2.5,"hp":12500</v>
      </c>
    </row>
    <row r="13" spans="1:12" x14ac:dyDescent="0.3">
      <c r="A13" s="1">
        <v>12</v>
      </c>
      <c r="B13" s="1">
        <v>20012</v>
      </c>
      <c r="C13" s="1">
        <v>130</v>
      </c>
      <c r="D13" s="1">
        <f t="shared" si="0"/>
        <v>1.2749999999999999</v>
      </c>
      <c r="E13" s="1">
        <f t="shared" si="2"/>
        <v>2.5499999999999998</v>
      </c>
      <c r="F13" s="1">
        <v>14500</v>
      </c>
      <c r="G13" s="1">
        <v>3</v>
      </c>
      <c r="H13" s="1">
        <v>5</v>
      </c>
      <c r="I13" s="1">
        <v>160000000</v>
      </c>
      <c r="K13" t="str">
        <f t="shared" si="1"/>
        <v>"atk":2.55,"hp":14500</v>
      </c>
    </row>
    <row r="14" spans="1:12" x14ac:dyDescent="0.3">
      <c r="A14" s="1">
        <v>13</v>
      </c>
      <c r="B14" s="1">
        <v>20013</v>
      </c>
      <c r="C14" s="1">
        <v>130</v>
      </c>
      <c r="D14" s="1">
        <f t="shared" si="0"/>
        <v>1.2749999999999999</v>
      </c>
      <c r="E14" s="1">
        <f t="shared" si="2"/>
        <v>2.5499999999999998</v>
      </c>
      <c r="F14" s="1">
        <v>17000</v>
      </c>
      <c r="G14" s="1">
        <v>3</v>
      </c>
      <c r="H14" s="1">
        <v>5</v>
      </c>
      <c r="I14" s="1">
        <v>190000000</v>
      </c>
      <c r="K14" t="str">
        <f t="shared" si="1"/>
        <v>"atk":2.55,"hp":17000</v>
      </c>
    </row>
    <row r="15" spans="1:12" x14ac:dyDescent="0.3">
      <c r="A15" s="1">
        <v>14</v>
      </c>
      <c r="B15" s="1">
        <v>20014</v>
      </c>
      <c r="C15" s="1">
        <v>130</v>
      </c>
      <c r="D15" s="1">
        <f t="shared" si="0"/>
        <v>1.2749999999999999</v>
      </c>
      <c r="E15" s="1">
        <f t="shared" si="2"/>
        <v>2.5499999999999998</v>
      </c>
      <c r="F15" s="1">
        <v>20000</v>
      </c>
      <c r="G15" s="1">
        <v>3</v>
      </c>
      <c r="H15" s="1">
        <v>5</v>
      </c>
      <c r="I15" s="1">
        <v>220000000</v>
      </c>
      <c r="K15" t="str">
        <f t="shared" si="1"/>
        <v>"atk":2.55,"hp":20000</v>
      </c>
    </row>
    <row r="16" spans="1:12" x14ac:dyDescent="0.3">
      <c r="A16" s="1">
        <v>15</v>
      </c>
      <c r="B16" s="1">
        <v>20015</v>
      </c>
      <c r="C16" s="1">
        <v>140</v>
      </c>
      <c r="D16" s="1">
        <f t="shared" si="0"/>
        <v>1.3</v>
      </c>
      <c r="E16" s="1">
        <f t="shared" si="2"/>
        <v>2.6</v>
      </c>
      <c r="F16" s="1">
        <v>21000</v>
      </c>
      <c r="G16" s="1">
        <v>3</v>
      </c>
      <c r="H16" s="1">
        <v>5</v>
      </c>
      <c r="I16" s="1">
        <v>250000000</v>
      </c>
      <c r="K16" t="str">
        <f t="shared" si="1"/>
        <v>"atk":2.6,"hp":21000</v>
      </c>
    </row>
    <row r="17" spans="1:11" x14ac:dyDescent="0.3">
      <c r="A17" s="1">
        <v>16</v>
      </c>
      <c r="B17" s="1">
        <v>20016</v>
      </c>
      <c r="C17" s="1">
        <v>140</v>
      </c>
      <c r="D17" s="1">
        <f t="shared" si="0"/>
        <v>1.3</v>
      </c>
      <c r="E17" s="1">
        <f t="shared" si="2"/>
        <v>2.6</v>
      </c>
      <c r="F17" s="1">
        <v>24000</v>
      </c>
      <c r="G17" s="1">
        <v>3</v>
      </c>
      <c r="H17" s="1">
        <v>5</v>
      </c>
      <c r="I17" s="1">
        <v>280000000</v>
      </c>
      <c r="K17" t="str">
        <f t="shared" si="1"/>
        <v>"atk":2.6,"hp":24000</v>
      </c>
    </row>
    <row r="18" spans="1:11" x14ac:dyDescent="0.3">
      <c r="A18" s="1">
        <v>17</v>
      </c>
      <c r="B18" s="1">
        <v>20017</v>
      </c>
      <c r="C18" s="1">
        <v>150</v>
      </c>
      <c r="D18" s="1">
        <f t="shared" si="0"/>
        <v>1.325</v>
      </c>
      <c r="E18" s="1">
        <f t="shared" si="2"/>
        <v>2.65</v>
      </c>
      <c r="F18" s="1">
        <v>25000</v>
      </c>
      <c r="G18" s="1">
        <v>3</v>
      </c>
      <c r="H18" s="1">
        <v>5</v>
      </c>
      <c r="I18" s="1">
        <v>310000000</v>
      </c>
      <c r="K18" t="str">
        <f t="shared" si="1"/>
        <v>"atk":2.65,"hp":25000</v>
      </c>
    </row>
    <row r="19" spans="1:11" x14ac:dyDescent="0.3">
      <c r="A19" s="1">
        <v>18</v>
      </c>
      <c r="B19" s="1">
        <v>20018</v>
      </c>
      <c r="C19" s="1">
        <v>150</v>
      </c>
      <c r="D19" s="1">
        <f t="shared" si="0"/>
        <v>1.325</v>
      </c>
      <c r="E19" s="1">
        <f t="shared" si="2"/>
        <v>2.65</v>
      </c>
      <c r="F19" s="1">
        <v>28000</v>
      </c>
      <c r="G19" s="1">
        <v>3</v>
      </c>
      <c r="H19" s="1">
        <v>5</v>
      </c>
      <c r="I19" s="1">
        <v>340000000</v>
      </c>
      <c r="K19" t="str">
        <f t="shared" si="1"/>
        <v>"atk":2.65,"hp":28000</v>
      </c>
    </row>
    <row r="20" spans="1:11" x14ac:dyDescent="0.3">
      <c r="A20" s="1">
        <v>19</v>
      </c>
      <c r="B20" s="1">
        <v>20019</v>
      </c>
      <c r="C20" s="1">
        <v>160</v>
      </c>
      <c r="D20" s="1">
        <f t="shared" si="0"/>
        <v>1.35</v>
      </c>
      <c r="E20" s="1">
        <f t="shared" si="2"/>
        <v>2.7</v>
      </c>
      <c r="F20" s="1">
        <v>28000</v>
      </c>
      <c r="G20" s="1">
        <v>3</v>
      </c>
      <c r="H20" s="1">
        <v>5</v>
      </c>
      <c r="I20" s="1">
        <v>370000000</v>
      </c>
      <c r="K20" t="str">
        <f t="shared" si="1"/>
        <v>"atk":2.7,"hp":28000</v>
      </c>
    </row>
    <row r="21" spans="1:11" x14ac:dyDescent="0.3">
      <c r="A21" s="1">
        <v>20</v>
      </c>
      <c r="B21" s="1">
        <v>20020</v>
      </c>
      <c r="C21" s="1">
        <v>160</v>
      </c>
      <c r="D21" s="1">
        <f t="shared" si="0"/>
        <v>1.35</v>
      </c>
      <c r="E21" s="1">
        <f t="shared" si="2"/>
        <v>2.7</v>
      </c>
      <c r="F21" s="1">
        <v>30000</v>
      </c>
      <c r="G21" s="1">
        <v>3</v>
      </c>
      <c r="H21" s="1">
        <v>5</v>
      </c>
      <c r="I21" s="1">
        <v>400000000</v>
      </c>
      <c r="K21" t="str">
        <f t="shared" si="1"/>
        <v>"atk":2.7,"hp":30000</v>
      </c>
    </row>
    <row r="22" spans="1:11" x14ac:dyDescent="0.3">
      <c r="A22" s="1">
        <v>21</v>
      </c>
      <c r="B22" s="1">
        <v>20021</v>
      </c>
      <c r="C22" s="1">
        <v>170</v>
      </c>
      <c r="D22" s="1">
        <f t="shared" si="0"/>
        <v>1.375</v>
      </c>
      <c r="E22" s="1">
        <f t="shared" si="2"/>
        <v>2.75</v>
      </c>
      <c r="F22" s="1">
        <v>13000</v>
      </c>
      <c r="G22" s="1">
        <v>3</v>
      </c>
      <c r="H22" s="1">
        <v>6</v>
      </c>
      <c r="I22" s="1">
        <v>430000000</v>
      </c>
      <c r="K22" t="str">
        <f t="shared" si="1"/>
        <v>"atk":2.75,"hp":13000</v>
      </c>
    </row>
    <row r="23" spans="1:11" x14ac:dyDescent="0.3">
      <c r="A23" s="1">
        <v>22</v>
      </c>
      <c r="B23" s="1">
        <v>20022</v>
      </c>
      <c r="C23" s="1">
        <v>170</v>
      </c>
      <c r="D23" s="1">
        <f t="shared" si="0"/>
        <v>1.375</v>
      </c>
      <c r="E23" s="1">
        <f t="shared" si="2"/>
        <v>2.75</v>
      </c>
      <c r="F23" s="1">
        <v>14000</v>
      </c>
      <c r="G23" s="1">
        <v>3</v>
      </c>
      <c r="H23" s="1">
        <v>6</v>
      </c>
      <c r="I23" s="1">
        <v>460000000</v>
      </c>
      <c r="K23" t="str">
        <f t="shared" si="1"/>
        <v>"atk":2.75,"hp":14000</v>
      </c>
    </row>
    <row r="24" spans="1:11" x14ac:dyDescent="0.3">
      <c r="A24" s="1">
        <v>23</v>
      </c>
      <c r="B24" s="1">
        <v>20023</v>
      </c>
      <c r="C24" s="1">
        <v>180</v>
      </c>
      <c r="D24" s="1">
        <f t="shared" si="0"/>
        <v>1.4</v>
      </c>
      <c r="E24" s="1">
        <f t="shared" si="2"/>
        <v>2.8</v>
      </c>
      <c r="F24" s="1">
        <v>14500</v>
      </c>
      <c r="G24" s="1">
        <v>3</v>
      </c>
      <c r="H24" s="1">
        <v>6</v>
      </c>
      <c r="I24" s="1">
        <v>490000000</v>
      </c>
      <c r="K24" t="str">
        <f t="shared" si="1"/>
        <v>"atk":2.8,"hp":14500</v>
      </c>
    </row>
    <row r="25" spans="1:11" x14ac:dyDescent="0.3">
      <c r="A25" s="1">
        <v>24</v>
      </c>
      <c r="B25" s="1">
        <v>20024</v>
      </c>
      <c r="C25" s="1">
        <v>180</v>
      </c>
      <c r="D25" s="1">
        <f t="shared" si="0"/>
        <v>1.4</v>
      </c>
      <c r="E25" s="1">
        <f t="shared" si="2"/>
        <v>2.8</v>
      </c>
      <c r="F25" s="1">
        <v>15000</v>
      </c>
      <c r="G25" s="1">
        <v>3</v>
      </c>
      <c r="H25" s="1">
        <v>6</v>
      </c>
      <c r="I25" s="1">
        <v>520000000</v>
      </c>
      <c r="K25" t="str">
        <f t="shared" si="1"/>
        <v>"atk":2.8,"hp":15000</v>
      </c>
    </row>
    <row r="26" spans="1:11" x14ac:dyDescent="0.3">
      <c r="A26" s="1">
        <v>25</v>
      </c>
      <c r="B26" s="1">
        <v>20025</v>
      </c>
      <c r="C26" s="1">
        <v>190</v>
      </c>
      <c r="D26" s="1">
        <f t="shared" si="0"/>
        <v>1.425</v>
      </c>
      <c r="E26" s="1">
        <f t="shared" si="2"/>
        <v>2.85</v>
      </c>
      <c r="F26" s="1">
        <v>15000</v>
      </c>
      <c r="G26" s="1">
        <v>3</v>
      </c>
      <c r="H26" s="1">
        <v>6</v>
      </c>
      <c r="I26" s="1">
        <v>550000000</v>
      </c>
      <c r="K26" t="str">
        <f t="shared" si="1"/>
        <v>"atk":2.85,"hp":15000</v>
      </c>
    </row>
    <row r="27" spans="1:11" x14ac:dyDescent="0.3">
      <c r="A27" s="1">
        <v>26</v>
      </c>
      <c r="B27" s="1">
        <v>20026</v>
      </c>
      <c r="C27" s="1">
        <v>190</v>
      </c>
      <c r="D27" s="1">
        <f t="shared" si="0"/>
        <v>1.425</v>
      </c>
      <c r="E27" s="1">
        <f t="shared" si="2"/>
        <v>2.85</v>
      </c>
      <c r="F27" s="1">
        <v>16000</v>
      </c>
      <c r="G27" s="1">
        <v>3</v>
      </c>
      <c r="H27" s="1">
        <v>6</v>
      </c>
      <c r="I27" s="1">
        <v>580000000</v>
      </c>
      <c r="K27" t="str">
        <f t="shared" si="1"/>
        <v>"atk":2.85,"hp":16000</v>
      </c>
    </row>
    <row r="28" spans="1:11" x14ac:dyDescent="0.3">
      <c r="A28" s="1">
        <v>27</v>
      </c>
      <c r="B28" s="1">
        <v>20027</v>
      </c>
      <c r="C28" s="1">
        <v>200</v>
      </c>
      <c r="D28" s="1">
        <f t="shared" si="0"/>
        <v>1.45</v>
      </c>
      <c r="E28" s="1">
        <f t="shared" si="2"/>
        <v>2.9</v>
      </c>
      <c r="F28" s="1">
        <v>16000</v>
      </c>
      <c r="G28" s="1">
        <v>3</v>
      </c>
      <c r="H28" s="1">
        <v>6</v>
      </c>
      <c r="I28" s="1">
        <v>610000000</v>
      </c>
      <c r="K28" t="str">
        <f t="shared" si="1"/>
        <v>"atk":2.9,"hp":16000</v>
      </c>
    </row>
    <row r="29" spans="1:11" x14ac:dyDescent="0.3">
      <c r="A29" s="1">
        <v>28</v>
      </c>
      <c r="B29" s="1">
        <v>20028</v>
      </c>
      <c r="C29" s="1">
        <v>200</v>
      </c>
      <c r="D29" s="1">
        <f t="shared" si="0"/>
        <v>1.45</v>
      </c>
      <c r="E29" s="1">
        <f t="shared" si="2"/>
        <v>2.9</v>
      </c>
      <c r="F29" s="1">
        <v>17000</v>
      </c>
      <c r="G29" s="1">
        <v>3</v>
      </c>
      <c r="H29" s="1">
        <v>6</v>
      </c>
      <c r="I29" s="1">
        <v>640000000</v>
      </c>
      <c r="K29" t="str">
        <f t="shared" si="1"/>
        <v>"atk":2.9,"hp":17000</v>
      </c>
    </row>
    <row r="30" spans="1:11" x14ac:dyDescent="0.3">
      <c r="A30" s="1">
        <v>29</v>
      </c>
      <c r="B30" s="1">
        <v>20029</v>
      </c>
      <c r="C30" s="1">
        <v>210</v>
      </c>
      <c r="D30" s="1">
        <f t="shared" si="0"/>
        <v>1.4750000000000001</v>
      </c>
      <c r="E30" s="1">
        <f t="shared" si="2"/>
        <v>2.95</v>
      </c>
      <c r="F30" s="1">
        <v>17000</v>
      </c>
      <c r="G30" s="1">
        <v>3</v>
      </c>
      <c r="H30" s="1">
        <v>6</v>
      </c>
      <c r="I30" s="1">
        <v>670000000</v>
      </c>
      <c r="K30" t="str">
        <f t="shared" si="1"/>
        <v>"atk":2.95,"hp":17000</v>
      </c>
    </row>
    <row r="31" spans="1:11" x14ac:dyDescent="0.3">
      <c r="A31" s="1">
        <v>30</v>
      </c>
      <c r="B31" s="1">
        <v>20030</v>
      </c>
      <c r="C31" s="1">
        <v>210</v>
      </c>
      <c r="D31" s="1">
        <f t="shared" si="0"/>
        <v>1.4750000000000001</v>
      </c>
      <c r="E31" s="1">
        <f t="shared" si="2"/>
        <v>2.95</v>
      </c>
      <c r="F31" s="1">
        <v>17500</v>
      </c>
      <c r="G31" s="1">
        <v>3</v>
      </c>
      <c r="H31" s="1">
        <v>6</v>
      </c>
      <c r="I31" s="1">
        <v>700000000</v>
      </c>
      <c r="K31" t="str">
        <f t="shared" si="1"/>
        <v>"atk":2.95,"hp":17500</v>
      </c>
    </row>
    <row r="32" spans="1:11" x14ac:dyDescent="0.3">
      <c r="A32" s="1">
        <v>31</v>
      </c>
      <c r="B32" s="1">
        <v>20031</v>
      </c>
      <c r="C32" s="1">
        <v>220</v>
      </c>
      <c r="D32" s="1">
        <f t="shared" si="0"/>
        <v>1.5</v>
      </c>
      <c r="E32" s="1">
        <f t="shared" si="2"/>
        <v>3</v>
      </c>
      <c r="F32" s="1">
        <v>10600</v>
      </c>
      <c r="G32" s="1">
        <v>3</v>
      </c>
      <c r="H32" s="1">
        <v>7</v>
      </c>
      <c r="I32" s="1">
        <v>710000000</v>
      </c>
      <c r="K32" t="str">
        <f t="shared" si="1"/>
        <v>"atk":3,"hp":10600</v>
      </c>
    </row>
    <row r="33" spans="1:11" x14ac:dyDescent="0.3">
      <c r="A33" s="1">
        <v>32</v>
      </c>
      <c r="B33" s="1">
        <v>20032</v>
      </c>
      <c r="C33" s="1">
        <v>230</v>
      </c>
      <c r="D33" s="1">
        <f t="shared" si="0"/>
        <v>1.5249999999999999</v>
      </c>
      <c r="E33" s="1">
        <f t="shared" si="2"/>
        <v>3.05</v>
      </c>
      <c r="F33" s="1">
        <v>10400</v>
      </c>
      <c r="G33" s="1">
        <v>3</v>
      </c>
      <c r="H33" s="1">
        <v>7</v>
      </c>
      <c r="I33" s="1">
        <v>720000000</v>
      </c>
      <c r="K33" t="str">
        <f t="shared" si="1"/>
        <v>"atk":3.05,"hp":10400</v>
      </c>
    </row>
    <row r="34" spans="1:11" x14ac:dyDescent="0.3">
      <c r="A34" s="1">
        <v>33</v>
      </c>
      <c r="B34" s="1">
        <v>20033</v>
      </c>
      <c r="C34" s="1">
        <v>240</v>
      </c>
      <c r="D34" s="1">
        <f t="shared" si="0"/>
        <v>1.55</v>
      </c>
      <c r="E34" s="1">
        <f t="shared" si="2"/>
        <v>3.1</v>
      </c>
      <c r="F34" s="1">
        <v>10100</v>
      </c>
      <c r="G34" s="1">
        <v>3</v>
      </c>
      <c r="H34" s="1">
        <v>7</v>
      </c>
      <c r="I34" s="1">
        <v>730000000</v>
      </c>
      <c r="K34" t="str">
        <f t="shared" si="1"/>
        <v>"atk":3.1,"hp":10100</v>
      </c>
    </row>
    <row r="35" spans="1:11" x14ac:dyDescent="0.3">
      <c r="A35" s="1">
        <v>34</v>
      </c>
      <c r="B35" s="1">
        <v>20034</v>
      </c>
      <c r="C35" s="1">
        <v>250</v>
      </c>
      <c r="D35" s="1">
        <f t="shared" si="0"/>
        <v>1.5750000000000002</v>
      </c>
      <c r="E35" s="1">
        <f t="shared" si="2"/>
        <v>3.15</v>
      </c>
      <c r="F35" s="1">
        <v>9900</v>
      </c>
      <c r="G35" s="1">
        <v>3</v>
      </c>
      <c r="H35" s="1">
        <v>7</v>
      </c>
      <c r="I35" s="1">
        <v>740000000</v>
      </c>
      <c r="K35" t="str">
        <f t="shared" si="1"/>
        <v>"atk":3.15,"hp":9900</v>
      </c>
    </row>
    <row r="36" spans="1:11" x14ac:dyDescent="0.3">
      <c r="A36" s="1">
        <v>35</v>
      </c>
      <c r="B36" s="1">
        <v>20035</v>
      </c>
      <c r="C36" s="1">
        <v>260</v>
      </c>
      <c r="D36" s="1">
        <f t="shared" si="0"/>
        <v>1.6</v>
      </c>
      <c r="E36" s="1">
        <f t="shared" si="2"/>
        <v>3.2</v>
      </c>
      <c r="F36" s="1">
        <v>9700</v>
      </c>
      <c r="G36" s="1">
        <v>3</v>
      </c>
      <c r="H36" s="1">
        <v>7</v>
      </c>
      <c r="I36" s="1">
        <v>750000000</v>
      </c>
      <c r="K36" t="str">
        <f t="shared" si="1"/>
        <v>"atk":3.2,"hp":9700</v>
      </c>
    </row>
    <row r="37" spans="1:11" x14ac:dyDescent="0.3">
      <c r="A37" s="1">
        <v>36</v>
      </c>
      <c r="B37" s="1">
        <v>20036</v>
      </c>
      <c r="C37" s="1">
        <v>270</v>
      </c>
      <c r="D37" s="1">
        <f t="shared" si="0"/>
        <v>1.625</v>
      </c>
      <c r="E37" s="1">
        <f t="shared" si="2"/>
        <v>3.25</v>
      </c>
      <c r="F37" s="1">
        <v>9500</v>
      </c>
      <c r="G37" s="1">
        <v>3</v>
      </c>
      <c r="H37" s="1">
        <v>7</v>
      </c>
      <c r="I37" s="1">
        <v>760000000</v>
      </c>
      <c r="K37" t="str">
        <f t="shared" si="1"/>
        <v>"atk":3.25,"hp":9500</v>
      </c>
    </row>
    <row r="38" spans="1:11" x14ac:dyDescent="0.3">
      <c r="A38" s="1">
        <v>37</v>
      </c>
      <c r="B38" s="1">
        <v>20037</v>
      </c>
      <c r="C38" s="1">
        <v>280</v>
      </c>
      <c r="D38" s="1">
        <f t="shared" si="0"/>
        <v>1.65</v>
      </c>
      <c r="E38" s="1">
        <f t="shared" si="2"/>
        <v>3.3</v>
      </c>
      <c r="F38" s="1">
        <v>9200</v>
      </c>
      <c r="G38" s="1">
        <v>3</v>
      </c>
      <c r="H38" s="1">
        <v>7</v>
      </c>
      <c r="I38" s="1">
        <v>770000000</v>
      </c>
      <c r="K38" t="str">
        <f t="shared" si="1"/>
        <v>"atk":3.3,"hp":9200</v>
      </c>
    </row>
    <row r="39" spans="1:11" x14ac:dyDescent="0.3">
      <c r="A39" s="1">
        <v>38</v>
      </c>
      <c r="B39" s="1">
        <v>20038</v>
      </c>
      <c r="C39" s="1">
        <v>290</v>
      </c>
      <c r="D39" s="1">
        <f t="shared" si="0"/>
        <v>1.675</v>
      </c>
      <c r="E39" s="1">
        <f t="shared" si="2"/>
        <v>3.35</v>
      </c>
      <c r="F39" s="1">
        <v>9000</v>
      </c>
      <c r="G39" s="1">
        <v>3</v>
      </c>
      <c r="H39" s="1">
        <v>7</v>
      </c>
      <c r="I39" s="1">
        <v>780000000</v>
      </c>
      <c r="K39" t="str">
        <f t="shared" si="1"/>
        <v>"atk":3.35,"hp":9000</v>
      </c>
    </row>
    <row r="40" spans="1:11" x14ac:dyDescent="0.3">
      <c r="A40" s="1">
        <v>39</v>
      </c>
      <c r="B40" s="1">
        <v>20039</v>
      </c>
      <c r="C40" s="1">
        <v>300</v>
      </c>
      <c r="D40" s="1">
        <f t="shared" si="0"/>
        <v>1.7000000000000002</v>
      </c>
      <c r="E40" s="1">
        <f t="shared" si="2"/>
        <v>3.4</v>
      </c>
      <c r="F40" s="1">
        <v>8800</v>
      </c>
      <c r="G40" s="1">
        <v>3</v>
      </c>
      <c r="H40" s="1">
        <v>7</v>
      </c>
      <c r="I40" s="1">
        <v>790000000</v>
      </c>
      <c r="K40" t="str">
        <f t="shared" si="1"/>
        <v>"atk":3.4,"hp":8800</v>
      </c>
    </row>
    <row r="41" spans="1:11" x14ac:dyDescent="0.3">
      <c r="A41" s="1">
        <v>40</v>
      </c>
      <c r="B41" s="1">
        <v>20040</v>
      </c>
      <c r="C41" s="1">
        <v>310</v>
      </c>
      <c r="D41" s="1">
        <f t="shared" si="0"/>
        <v>1.7250000000000001</v>
      </c>
      <c r="E41" s="1">
        <f t="shared" si="2"/>
        <v>3.45</v>
      </c>
      <c r="F41" s="1">
        <v>8600</v>
      </c>
      <c r="G41" s="1">
        <v>3</v>
      </c>
      <c r="H41" s="1">
        <v>7</v>
      </c>
      <c r="I41" s="1">
        <v>800000000</v>
      </c>
      <c r="K41" t="str">
        <f t="shared" si="1"/>
        <v>"atk":3.45,"hp":8600</v>
      </c>
    </row>
    <row r="42" spans="1:11" x14ac:dyDescent="0.3">
      <c r="A42" s="1">
        <v>41</v>
      </c>
      <c r="B42" s="1">
        <v>20041</v>
      </c>
      <c r="C42" s="1">
        <v>320</v>
      </c>
      <c r="D42" s="1">
        <f t="shared" si="0"/>
        <v>1.75</v>
      </c>
      <c r="E42" s="1">
        <f t="shared" si="2"/>
        <v>3.5</v>
      </c>
      <c r="F42" s="1">
        <v>6200</v>
      </c>
      <c r="G42" s="1">
        <v>3</v>
      </c>
      <c r="H42" s="1">
        <v>8</v>
      </c>
      <c r="I42" s="1">
        <v>810000000</v>
      </c>
      <c r="K42" t="str">
        <f t="shared" si="1"/>
        <v>"atk":3.5,"hp":6200</v>
      </c>
    </row>
    <row r="43" spans="1:11" x14ac:dyDescent="0.3">
      <c r="A43" s="1">
        <v>42</v>
      </c>
      <c r="B43" s="1">
        <v>20042</v>
      </c>
      <c r="C43" s="1">
        <v>330</v>
      </c>
      <c r="D43" s="1">
        <f t="shared" si="0"/>
        <v>1.7749999999999999</v>
      </c>
      <c r="E43" s="1">
        <f t="shared" si="2"/>
        <v>3.55</v>
      </c>
      <c r="F43" s="1">
        <v>6100</v>
      </c>
      <c r="G43" s="1">
        <v>3</v>
      </c>
      <c r="H43" s="1">
        <v>8</v>
      </c>
      <c r="I43" s="1">
        <v>820000000</v>
      </c>
      <c r="K43" t="str">
        <f t="shared" si="1"/>
        <v>"atk":3.55,"hp":6100</v>
      </c>
    </row>
    <row r="44" spans="1:11" x14ac:dyDescent="0.3">
      <c r="A44" s="1">
        <v>43</v>
      </c>
      <c r="B44" s="1">
        <v>20043</v>
      </c>
      <c r="C44" s="1">
        <v>340</v>
      </c>
      <c r="D44" s="1">
        <f t="shared" si="0"/>
        <v>1.8</v>
      </c>
      <c r="E44" s="1">
        <f t="shared" si="2"/>
        <v>3.6</v>
      </c>
      <c r="F44" s="1">
        <v>6000</v>
      </c>
      <c r="G44" s="1">
        <v>3</v>
      </c>
      <c r="H44" s="1">
        <v>8</v>
      </c>
      <c r="I44" s="1">
        <v>830000000</v>
      </c>
      <c r="K44" t="str">
        <f t="shared" si="1"/>
        <v>"atk":3.6,"hp":6000</v>
      </c>
    </row>
    <row r="45" spans="1:11" x14ac:dyDescent="0.3">
      <c r="A45" s="1">
        <v>44</v>
      </c>
      <c r="B45" s="1">
        <v>20044</v>
      </c>
      <c r="C45" s="1">
        <v>350</v>
      </c>
      <c r="D45" s="1">
        <f t="shared" si="0"/>
        <v>1.8250000000000002</v>
      </c>
      <c r="E45" s="1">
        <f t="shared" si="2"/>
        <v>3.65</v>
      </c>
      <c r="F45" s="1">
        <v>5900</v>
      </c>
      <c r="G45" s="1">
        <v>3</v>
      </c>
      <c r="H45" s="1">
        <v>8</v>
      </c>
      <c r="I45" s="1">
        <v>840000000</v>
      </c>
      <c r="K45" t="str">
        <f t="shared" si="1"/>
        <v>"atk":3.65,"hp":5900</v>
      </c>
    </row>
    <row r="46" spans="1:11" x14ac:dyDescent="0.3">
      <c r="A46" s="1">
        <v>45</v>
      </c>
      <c r="B46" s="1">
        <v>20045</v>
      </c>
      <c r="C46" s="1">
        <v>360</v>
      </c>
      <c r="D46" s="1">
        <f t="shared" si="0"/>
        <v>1.85</v>
      </c>
      <c r="E46" s="1">
        <f t="shared" si="2"/>
        <v>3.7</v>
      </c>
      <c r="F46" s="1">
        <v>5800</v>
      </c>
      <c r="G46" s="1">
        <v>3</v>
      </c>
      <c r="H46" s="1">
        <v>8</v>
      </c>
      <c r="I46" s="1">
        <v>850000000</v>
      </c>
      <c r="K46" t="str">
        <f t="shared" si="1"/>
        <v>"atk":3.7,"hp":5800</v>
      </c>
    </row>
    <row r="47" spans="1:11" x14ac:dyDescent="0.3">
      <c r="A47" s="1">
        <v>46</v>
      </c>
      <c r="B47" s="1">
        <v>20046</v>
      </c>
      <c r="C47" s="1">
        <v>370</v>
      </c>
      <c r="D47" s="1">
        <f t="shared" si="0"/>
        <v>1.875</v>
      </c>
      <c r="E47" s="1">
        <f t="shared" si="2"/>
        <v>3.75</v>
      </c>
      <c r="F47" s="1">
        <v>4500</v>
      </c>
      <c r="G47" s="1">
        <v>3</v>
      </c>
      <c r="H47" s="1">
        <v>9</v>
      </c>
      <c r="I47" s="1">
        <v>860000000</v>
      </c>
      <c r="K47" t="str">
        <f t="shared" si="1"/>
        <v>"atk":3.75,"hp":4500</v>
      </c>
    </row>
    <row r="48" spans="1:11" x14ac:dyDescent="0.3">
      <c r="A48" s="1">
        <v>47</v>
      </c>
      <c r="B48" s="1">
        <v>20047</v>
      </c>
      <c r="C48" s="1">
        <v>380</v>
      </c>
      <c r="D48" s="1">
        <f t="shared" si="0"/>
        <v>1.9</v>
      </c>
      <c r="E48" s="1">
        <f t="shared" si="2"/>
        <v>3.8</v>
      </c>
      <c r="F48" s="1">
        <v>4450</v>
      </c>
      <c r="G48" s="1">
        <v>3</v>
      </c>
      <c r="H48" s="1">
        <v>9</v>
      </c>
      <c r="I48" s="1">
        <v>870000000</v>
      </c>
      <c r="K48" t="str">
        <f t="shared" si="1"/>
        <v>"atk":3.8,"hp":4450</v>
      </c>
    </row>
    <row r="49" spans="1:11" x14ac:dyDescent="0.3">
      <c r="A49" s="1">
        <v>48</v>
      </c>
      <c r="B49" s="1">
        <v>20048</v>
      </c>
      <c r="C49" s="1">
        <v>390</v>
      </c>
      <c r="D49" s="1">
        <f t="shared" si="0"/>
        <v>1.925</v>
      </c>
      <c r="E49" s="1">
        <f t="shared" si="2"/>
        <v>3.85</v>
      </c>
      <c r="F49" s="1">
        <v>4350</v>
      </c>
      <c r="G49" s="1">
        <v>3</v>
      </c>
      <c r="H49" s="1">
        <v>9</v>
      </c>
      <c r="I49" s="1">
        <v>880000000</v>
      </c>
      <c r="K49" t="str">
        <f t="shared" si="1"/>
        <v>"atk":3.85,"hp":4350</v>
      </c>
    </row>
    <row r="50" spans="1:11" x14ac:dyDescent="0.3">
      <c r="A50" s="1">
        <v>49</v>
      </c>
      <c r="B50" s="1">
        <v>20049</v>
      </c>
      <c r="C50" s="1">
        <v>400</v>
      </c>
      <c r="D50" s="1">
        <f t="shared" si="0"/>
        <v>1.9500000000000002</v>
      </c>
      <c r="E50" s="1">
        <f t="shared" si="2"/>
        <v>3.9</v>
      </c>
      <c r="F50" s="1">
        <v>4300</v>
      </c>
      <c r="G50" s="1">
        <v>3</v>
      </c>
      <c r="H50" s="1">
        <v>9</v>
      </c>
      <c r="I50" s="1">
        <v>890000000</v>
      </c>
      <c r="K50" t="str">
        <f t="shared" si="1"/>
        <v>"atk":3.9,"hp":4300</v>
      </c>
    </row>
    <row r="51" spans="1:11" x14ac:dyDescent="0.3">
      <c r="A51" s="1">
        <v>50</v>
      </c>
      <c r="B51" s="1">
        <v>20050</v>
      </c>
      <c r="C51" s="1">
        <v>410</v>
      </c>
      <c r="D51" s="1">
        <f t="shared" si="0"/>
        <v>1.9750000000000001</v>
      </c>
      <c r="E51" s="1">
        <f t="shared" si="2"/>
        <v>3.95</v>
      </c>
      <c r="F51" s="1">
        <v>4250</v>
      </c>
      <c r="G51" s="1">
        <v>3</v>
      </c>
      <c r="H51" s="1">
        <v>9</v>
      </c>
      <c r="I51" s="1">
        <v>900000000</v>
      </c>
      <c r="K51" t="str">
        <f t="shared" si="1"/>
        <v>"atk":3.95,"hp":4250</v>
      </c>
    </row>
    <row r="52" spans="1:11" x14ac:dyDescent="0.3">
      <c r="A52" s="1">
        <v>51</v>
      </c>
      <c r="B52" s="1">
        <v>20051</v>
      </c>
      <c r="C52" s="1">
        <v>420</v>
      </c>
      <c r="D52" s="1">
        <f t="shared" si="0"/>
        <v>2</v>
      </c>
      <c r="E52" s="1">
        <f t="shared" si="2"/>
        <v>4</v>
      </c>
      <c r="F52" s="1">
        <v>3150</v>
      </c>
      <c r="G52" s="1">
        <v>3</v>
      </c>
      <c r="H52" s="1">
        <v>10</v>
      </c>
      <c r="I52" s="1">
        <v>910000000</v>
      </c>
      <c r="K52" t="str">
        <f t="shared" si="1"/>
        <v>"atk":4,"hp":3150</v>
      </c>
    </row>
    <row r="53" spans="1:11" x14ac:dyDescent="0.3">
      <c r="A53" s="1">
        <v>52</v>
      </c>
      <c r="B53" s="1">
        <v>20052</v>
      </c>
      <c r="C53" s="1">
        <v>430</v>
      </c>
      <c r="D53" s="1">
        <f t="shared" si="0"/>
        <v>2.0249999999999999</v>
      </c>
      <c r="E53" s="1">
        <f t="shared" si="2"/>
        <v>4.05</v>
      </c>
      <c r="F53" s="1">
        <v>3130</v>
      </c>
      <c r="G53" s="1">
        <v>3</v>
      </c>
      <c r="H53" s="1">
        <v>10</v>
      </c>
      <c r="I53" s="1">
        <v>920000000</v>
      </c>
      <c r="K53" t="str">
        <f t="shared" si="1"/>
        <v>"atk":4.05,"hp":3130</v>
      </c>
    </row>
    <row r="54" spans="1:11" x14ac:dyDescent="0.3">
      <c r="A54" s="1">
        <v>53</v>
      </c>
      <c r="B54" s="1">
        <v>20053</v>
      </c>
      <c r="C54" s="1">
        <v>440</v>
      </c>
      <c r="D54" s="1">
        <f t="shared" si="0"/>
        <v>2.0499999999999998</v>
      </c>
      <c r="E54" s="1">
        <f t="shared" si="2"/>
        <v>4.0999999999999996</v>
      </c>
      <c r="F54" s="1">
        <v>3100</v>
      </c>
      <c r="G54" s="1">
        <v>3</v>
      </c>
      <c r="H54" s="1">
        <v>10</v>
      </c>
      <c r="I54" s="1">
        <v>930000000</v>
      </c>
      <c r="K54" t="str">
        <f t="shared" si="1"/>
        <v>"atk":4.1,"hp":3100</v>
      </c>
    </row>
    <row r="55" spans="1:11" x14ac:dyDescent="0.3">
      <c r="A55" s="1">
        <v>54</v>
      </c>
      <c r="B55" s="1">
        <v>20054</v>
      </c>
      <c r="C55" s="1">
        <v>450</v>
      </c>
      <c r="D55" s="1">
        <f t="shared" si="0"/>
        <v>2.0750000000000002</v>
      </c>
      <c r="E55" s="1">
        <f t="shared" si="2"/>
        <v>4.1500000000000004</v>
      </c>
      <c r="F55" s="1">
        <v>3060</v>
      </c>
      <c r="G55" s="1">
        <v>3</v>
      </c>
      <c r="H55" s="1">
        <v>10</v>
      </c>
      <c r="I55" s="1">
        <v>940000000</v>
      </c>
      <c r="K55" t="str">
        <f t="shared" si="1"/>
        <v>"atk":4.15,"hp":3060</v>
      </c>
    </row>
    <row r="56" spans="1:11" x14ac:dyDescent="0.3">
      <c r="A56" s="1">
        <v>55</v>
      </c>
      <c r="B56" s="1">
        <v>20055</v>
      </c>
      <c r="C56" s="1">
        <v>460</v>
      </c>
      <c r="D56" s="1">
        <f t="shared" si="0"/>
        <v>2.1</v>
      </c>
      <c r="E56" s="1">
        <f t="shared" si="2"/>
        <v>4.2</v>
      </c>
      <c r="F56" s="1">
        <v>3030</v>
      </c>
      <c r="G56" s="1">
        <v>3</v>
      </c>
      <c r="H56" s="1">
        <v>10</v>
      </c>
      <c r="I56" s="1">
        <v>950000000</v>
      </c>
      <c r="K56" t="str">
        <f t="shared" si="1"/>
        <v>"atk":4.2,"hp":3030</v>
      </c>
    </row>
    <row r="57" spans="1:11" x14ac:dyDescent="0.3">
      <c r="A57" s="1">
        <v>56</v>
      </c>
      <c r="B57" s="1">
        <v>20056</v>
      </c>
      <c r="C57" s="1">
        <v>470</v>
      </c>
      <c r="D57" s="1">
        <f t="shared" si="0"/>
        <v>2.125</v>
      </c>
      <c r="E57" s="1">
        <f t="shared" si="2"/>
        <v>4.25</v>
      </c>
      <c r="F57" s="1">
        <v>2980</v>
      </c>
      <c r="G57" s="1">
        <v>3</v>
      </c>
      <c r="H57" s="1">
        <v>10</v>
      </c>
      <c r="I57" s="1">
        <v>955000000</v>
      </c>
      <c r="K57" t="str">
        <f t="shared" si="1"/>
        <v>"atk":4.25,"hp":2980</v>
      </c>
    </row>
    <row r="58" spans="1:11" x14ac:dyDescent="0.3">
      <c r="A58" s="1">
        <v>57</v>
      </c>
      <c r="B58" s="1">
        <v>20057</v>
      </c>
      <c r="C58" s="1">
        <v>480</v>
      </c>
      <c r="D58" s="1">
        <f t="shared" si="0"/>
        <v>2.1500000000000004</v>
      </c>
      <c r="E58" s="1">
        <f t="shared" si="2"/>
        <v>4.3</v>
      </c>
      <c r="F58" s="1">
        <v>2930</v>
      </c>
      <c r="G58" s="1">
        <v>3</v>
      </c>
      <c r="H58" s="1">
        <v>10</v>
      </c>
      <c r="I58" s="1">
        <v>960000000</v>
      </c>
      <c r="K58" t="str">
        <f t="shared" si="1"/>
        <v>"atk":4.3,"hp":2930</v>
      </c>
    </row>
    <row r="59" spans="1:11" x14ac:dyDescent="0.3">
      <c r="A59" s="1">
        <v>58</v>
      </c>
      <c r="B59" s="1">
        <v>20058</v>
      </c>
      <c r="C59" s="1">
        <v>490</v>
      </c>
      <c r="D59" s="1">
        <f t="shared" si="0"/>
        <v>2.1749999999999998</v>
      </c>
      <c r="E59" s="1">
        <f t="shared" si="2"/>
        <v>4.3499999999999996</v>
      </c>
      <c r="F59" s="1">
        <v>2890</v>
      </c>
      <c r="G59" s="1">
        <v>3</v>
      </c>
      <c r="H59" s="1">
        <v>10</v>
      </c>
      <c r="I59" s="1">
        <v>965000000</v>
      </c>
      <c r="K59" t="str">
        <f t="shared" si="1"/>
        <v>"atk":4.35,"hp":2890</v>
      </c>
    </row>
    <row r="60" spans="1:11" x14ac:dyDescent="0.3">
      <c r="A60" s="1">
        <v>59</v>
      </c>
      <c r="B60" s="1">
        <v>20059</v>
      </c>
      <c r="C60" s="1">
        <v>500</v>
      </c>
      <c r="D60" s="1">
        <f t="shared" si="0"/>
        <v>2.2000000000000002</v>
      </c>
      <c r="E60" s="1">
        <f t="shared" si="2"/>
        <v>4.4000000000000004</v>
      </c>
      <c r="F60" s="1">
        <v>2850</v>
      </c>
      <c r="G60" s="1">
        <v>3</v>
      </c>
      <c r="H60" s="1">
        <v>10</v>
      </c>
      <c r="I60" s="1">
        <v>970000000</v>
      </c>
      <c r="K60" t="str">
        <f t="shared" si="1"/>
        <v>"atk":4.4,"hp":2850</v>
      </c>
    </row>
    <row r="61" spans="1:11" x14ac:dyDescent="0.3">
      <c r="A61" s="1">
        <v>60</v>
      </c>
      <c r="B61" s="1">
        <v>20060</v>
      </c>
      <c r="C61" s="1">
        <v>510</v>
      </c>
      <c r="D61" s="1">
        <f t="shared" si="0"/>
        <v>2.2250000000000001</v>
      </c>
      <c r="E61" s="1">
        <f t="shared" si="2"/>
        <v>4.45</v>
      </c>
      <c r="F61" s="1">
        <v>2810</v>
      </c>
      <c r="G61" s="1">
        <v>3</v>
      </c>
      <c r="H61" s="1">
        <v>10</v>
      </c>
      <c r="I61" s="1">
        <v>975000000</v>
      </c>
      <c r="K61" t="str">
        <f t="shared" si="1"/>
        <v>"atk":4.45,"hp":2810</v>
      </c>
    </row>
  </sheetData>
  <phoneticPr fontId="1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23" sqref="D23"/>
    </sheetView>
  </sheetViews>
  <sheetFormatPr defaultColWidth="9" defaultRowHeight="17.25" x14ac:dyDescent="0.3"/>
  <cols>
    <col min="1" max="1" width="12.5546875" customWidth="1"/>
    <col min="2" max="2" width="12.6640625" bestFit="1" customWidth="1"/>
  </cols>
  <sheetData>
    <row r="1" spans="1:2" x14ac:dyDescent="0.3">
      <c r="A1" s="10" t="s">
        <v>124</v>
      </c>
      <c r="B1" t="s">
        <v>104</v>
      </c>
    </row>
    <row r="2" spans="1:2" x14ac:dyDescent="0.3">
      <c r="A2" s="10" t="s">
        <v>125</v>
      </c>
      <c r="B2" s="10" t="s">
        <v>126</v>
      </c>
    </row>
    <row r="3" spans="1:2" x14ac:dyDescent="0.3">
      <c r="A3" t="s">
        <v>105</v>
      </c>
      <c r="B3" t="s">
        <v>106</v>
      </c>
    </row>
    <row r="4" spans="1:2" x14ac:dyDescent="0.3">
      <c r="A4" s="3" t="s">
        <v>107</v>
      </c>
      <c r="B4" s="3" t="s">
        <v>108</v>
      </c>
    </row>
    <row r="5" spans="1:2" x14ac:dyDescent="0.3">
      <c r="A5" s="18" t="s">
        <v>660</v>
      </c>
      <c r="B5" s="18" t="s">
        <v>661</v>
      </c>
    </row>
  </sheetData>
  <phoneticPr fontId="1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关卡NPC系数</vt:lpstr>
      <vt:lpstr>爬塔NPC系数</vt:lpstr>
      <vt:lpstr>NPC规则</vt:lpstr>
      <vt:lpstr>Sheet3</vt:lpstr>
      <vt:lpstr>爬塔NPC计算</vt:lpstr>
      <vt:lpstr>公会副本BOSS</vt:lpstr>
      <vt:lpstr>NPC字段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2018-05-30T11:25:00Z</dcterms:created>
  <dcterms:modified xsi:type="dcterms:W3CDTF">2018-11-22T03:29:54Z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  <property fmtid="{D5CDD505-2E9C-101B-9397-08002B2CF9AE}" pid="3" name="KSOReadingLayout">
    <vt:bool>true</vt:bool>
  </property>
</Properties>
</file>